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queryTables/queryTable1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916"/>
  <workbookPr/>
  <mc:AlternateContent xmlns:mc="http://schemas.openxmlformats.org/markup-compatibility/2006">
    <mc:Choice Requires="x15">
      <x15ac:absPath xmlns:x15ac="http://schemas.microsoft.com/office/spreadsheetml/2010/11/ac" url="/Users/ignacioruiz/Desktop/ANSEMAT/ANALISIS ECONOMICO/ICEX/ICEX TODO/"/>
    </mc:Choice>
  </mc:AlternateContent>
  <xr:revisionPtr revIDLastSave="0" documentId="13_ncr:1_{431362CE-DA60-E84B-A172-4F4E716D983D}" xr6:coauthVersionLast="47" xr6:coauthVersionMax="47" xr10:uidLastSave="{00000000-0000-0000-0000-000000000000}"/>
  <bookViews>
    <workbookView xWindow="860" yWindow="500" windowWidth="37760" windowHeight="26060" tabRatio="500" activeTab="1" xr2:uid="{00000000-000D-0000-FFFF-FFFF00000000}"/>
  </bookViews>
  <sheets>
    <sheet name="Tabla dinámica" sheetId="3" r:id="rId1"/>
    <sheet name="Datos" sheetId="1" r:id="rId2"/>
    <sheet name="Categorías" sheetId="2" r:id="rId3"/>
    <sheet name="PAÍSES" sheetId="4" r:id="rId4"/>
  </sheets>
  <externalReferences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1" hidden="1">Datos!$A$1:$M$10351</definedName>
    <definedName name="be11ab99" localSheetId="1">Datos!#REF!</definedName>
    <definedName name="be11ag99" localSheetId="1">Datos!#REF!</definedName>
    <definedName name="be11dc99" localSheetId="1">Datos!#REF!</definedName>
    <definedName name="be11fb99" localSheetId="1">Datos!#REF!</definedName>
    <definedName name="be11jl99" localSheetId="1">Datos!#REF!</definedName>
    <definedName name="be11jn99" localSheetId="1">Datos!#REF!</definedName>
    <definedName name="be11my99" localSheetId="1">Datos!#REF!</definedName>
    <definedName name="be11mz99" localSheetId="1">Datos!#REF!</definedName>
    <definedName name="be11nv99" localSheetId="1">Datos!#REF!</definedName>
    <definedName name="be11oc99" localSheetId="1">Datos!#REF!</definedName>
    <definedName name="be11sp99" localSheetId="1">Datos!#REF!</definedName>
    <definedName name="be18en99" localSheetId="1">Datos!$A$1:$K$1</definedName>
  </definedNames>
  <calcPr calcId="191029"/>
  <pivotCaches>
    <pivotCache cacheId="22" r:id="rId11"/>
  </pivotCaches>
  <extLst>
    <ext xmlns:x14="http://schemas.microsoft.com/office/spreadsheetml/2009/9/main" uri="{79F54976-1DA5-4618-B147-4CDE4B953A38}">
      <x14:workbookPr defaultImageDpi="32767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D11005" i="1" l="1"/>
  <c r="D11004" i="1"/>
  <c r="D11003" i="1"/>
  <c r="D11002" i="1"/>
  <c r="D11001" i="1"/>
  <c r="D11000" i="1"/>
  <c r="D10999" i="1"/>
  <c r="D10998" i="1"/>
  <c r="D10997" i="1"/>
  <c r="D10996" i="1"/>
  <c r="D10995" i="1"/>
  <c r="D10994" i="1"/>
  <c r="D10993" i="1"/>
  <c r="D10992" i="1"/>
  <c r="D10991" i="1"/>
  <c r="D10990" i="1"/>
  <c r="D10989" i="1"/>
  <c r="D10988" i="1"/>
  <c r="D10987" i="1"/>
  <c r="D10986" i="1"/>
  <c r="D10985" i="1"/>
  <c r="D10984" i="1"/>
  <c r="D10983" i="1"/>
  <c r="D10982" i="1"/>
  <c r="D10981" i="1"/>
  <c r="D10980" i="1"/>
  <c r="D10979" i="1"/>
  <c r="D10978" i="1"/>
  <c r="D10977" i="1"/>
  <c r="D10976" i="1"/>
  <c r="D10975" i="1"/>
  <c r="D10974" i="1"/>
  <c r="D10973" i="1"/>
  <c r="D10972" i="1"/>
  <c r="D10971" i="1"/>
  <c r="D10970" i="1"/>
  <c r="D10969" i="1"/>
  <c r="D10968" i="1"/>
  <c r="D10967" i="1"/>
  <c r="D10966" i="1"/>
  <c r="D10965" i="1"/>
  <c r="D10964" i="1"/>
  <c r="D10963" i="1"/>
  <c r="D10962" i="1"/>
  <c r="D10961" i="1"/>
  <c r="D10960" i="1"/>
  <c r="D10959" i="1"/>
  <c r="D10958" i="1"/>
  <c r="D10957" i="1"/>
  <c r="D10956" i="1"/>
  <c r="D10955" i="1"/>
  <c r="D10954" i="1"/>
  <c r="D10953" i="1"/>
  <c r="D10952" i="1"/>
  <c r="D10951" i="1"/>
  <c r="D10950" i="1"/>
  <c r="D10949" i="1"/>
  <c r="D10948" i="1"/>
  <c r="D10947" i="1"/>
  <c r="D10946" i="1"/>
  <c r="D10945" i="1"/>
  <c r="D10944" i="1"/>
  <c r="D10943" i="1"/>
  <c r="D10942" i="1"/>
  <c r="D10941" i="1"/>
  <c r="D10940" i="1"/>
  <c r="D10939" i="1"/>
  <c r="D10938" i="1"/>
  <c r="D10937" i="1"/>
  <c r="D10936" i="1"/>
  <c r="D10935" i="1"/>
  <c r="D10934" i="1"/>
  <c r="D10933" i="1"/>
  <c r="D10932" i="1"/>
  <c r="D10931" i="1"/>
  <c r="D10930" i="1"/>
  <c r="D10929" i="1"/>
  <c r="D10928" i="1"/>
  <c r="D10927" i="1"/>
  <c r="D10926" i="1"/>
  <c r="D10925" i="1"/>
  <c r="D10924" i="1"/>
  <c r="D10923" i="1"/>
  <c r="D10922" i="1"/>
  <c r="D10921" i="1"/>
  <c r="D10920" i="1"/>
  <c r="D10919" i="1"/>
  <c r="D10918" i="1"/>
  <c r="D10917" i="1"/>
  <c r="D10916" i="1"/>
  <c r="D10915" i="1"/>
  <c r="M11005" i="1"/>
  <c r="L11005" i="1"/>
  <c r="M11004" i="1"/>
  <c r="L11004" i="1"/>
  <c r="M11003" i="1"/>
  <c r="L11003" i="1"/>
  <c r="M11002" i="1"/>
  <c r="L11002" i="1"/>
  <c r="M11001" i="1"/>
  <c r="L11001" i="1"/>
  <c r="M11000" i="1"/>
  <c r="L11000" i="1"/>
  <c r="M10999" i="1"/>
  <c r="L10999" i="1"/>
  <c r="M10998" i="1"/>
  <c r="L10998" i="1"/>
  <c r="M10997" i="1"/>
  <c r="L10997" i="1"/>
  <c r="M10996" i="1"/>
  <c r="L10996" i="1"/>
  <c r="M10995" i="1"/>
  <c r="L10995" i="1"/>
  <c r="M10994" i="1"/>
  <c r="L10994" i="1"/>
  <c r="M10993" i="1"/>
  <c r="L10993" i="1"/>
  <c r="M10992" i="1"/>
  <c r="L10992" i="1"/>
  <c r="M10991" i="1"/>
  <c r="L10991" i="1"/>
  <c r="M10990" i="1"/>
  <c r="L10990" i="1"/>
  <c r="M10989" i="1"/>
  <c r="L10989" i="1"/>
  <c r="M10988" i="1"/>
  <c r="L10988" i="1"/>
  <c r="M10987" i="1"/>
  <c r="L10987" i="1"/>
  <c r="M10986" i="1"/>
  <c r="L10986" i="1"/>
  <c r="M10985" i="1"/>
  <c r="L10985" i="1"/>
  <c r="M10984" i="1"/>
  <c r="L10984" i="1"/>
  <c r="M10983" i="1"/>
  <c r="L10983" i="1"/>
  <c r="M10982" i="1"/>
  <c r="L10982" i="1"/>
  <c r="M10981" i="1"/>
  <c r="L10981" i="1"/>
  <c r="M10980" i="1"/>
  <c r="L10980" i="1"/>
  <c r="M10979" i="1"/>
  <c r="L10979" i="1"/>
  <c r="M10978" i="1"/>
  <c r="L10978" i="1"/>
  <c r="M10977" i="1"/>
  <c r="L10977" i="1"/>
  <c r="M10976" i="1"/>
  <c r="L10976" i="1"/>
  <c r="M10975" i="1"/>
  <c r="L10975" i="1"/>
  <c r="M10974" i="1"/>
  <c r="L10974" i="1"/>
  <c r="M10973" i="1"/>
  <c r="L10973" i="1"/>
  <c r="M10972" i="1"/>
  <c r="L10972" i="1"/>
  <c r="M10971" i="1"/>
  <c r="L10971" i="1"/>
  <c r="M10970" i="1"/>
  <c r="L10970" i="1"/>
  <c r="M10969" i="1"/>
  <c r="L10969" i="1"/>
  <c r="M10968" i="1"/>
  <c r="L10968" i="1"/>
  <c r="M10967" i="1"/>
  <c r="L10967" i="1"/>
  <c r="M10966" i="1"/>
  <c r="L10966" i="1"/>
  <c r="M10965" i="1"/>
  <c r="L10965" i="1"/>
  <c r="M10964" i="1"/>
  <c r="L10964" i="1"/>
  <c r="M10963" i="1"/>
  <c r="L10963" i="1"/>
  <c r="M10962" i="1"/>
  <c r="L10962" i="1"/>
  <c r="M10961" i="1"/>
  <c r="L10961" i="1"/>
  <c r="M10960" i="1"/>
  <c r="L10960" i="1"/>
  <c r="M10959" i="1"/>
  <c r="L10959" i="1"/>
  <c r="M10958" i="1"/>
  <c r="L10958" i="1"/>
  <c r="M10957" i="1"/>
  <c r="L10957" i="1"/>
  <c r="M10956" i="1"/>
  <c r="L10956" i="1"/>
  <c r="M10955" i="1"/>
  <c r="L10955" i="1"/>
  <c r="M10954" i="1"/>
  <c r="L10954" i="1"/>
  <c r="M10953" i="1"/>
  <c r="L10953" i="1"/>
  <c r="M10952" i="1"/>
  <c r="L10952" i="1"/>
  <c r="M10951" i="1"/>
  <c r="L10951" i="1"/>
  <c r="M10950" i="1"/>
  <c r="L10950" i="1"/>
  <c r="M10949" i="1"/>
  <c r="L10949" i="1"/>
  <c r="M10948" i="1"/>
  <c r="L10948" i="1"/>
  <c r="M10947" i="1"/>
  <c r="L10947" i="1"/>
  <c r="M10946" i="1"/>
  <c r="L10946" i="1"/>
  <c r="M10945" i="1"/>
  <c r="L10945" i="1"/>
  <c r="M10944" i="1"/>
  <c r="L10944" i="1"/>
  <c r="M10943" i="1"/>
  <c r="L10943" i="1"/>
  <c r="M10942" i="1"/>
  <c r="L10942" i="1"/>
  <c r="M10941" i="1"/>
  <c r="L10941" i="1"/>
  <c r="M10940" i="1"/>
  <c r="L10940" i="1"/>
  <c r="M10939" i="1"/>
  <c r="L10939" i="1"/>
  <c r="M10938" i="1"/>
  <c r="L10938" i="1"/>
  <c r="M10937" i="1"/>
  <c r="L10937" i="1"/>
  <c r="M10936" i="1"/>
  <c r="L10936" i="1"/>
  <c r="M10935" i="1"/>
  <c r="L10935" i="1"/>
  <c r="M10934" i="1"/>
  <c r="L10934" i="1"/>
  <c r="M10933" i="1"/>
  <c r="L10933" i="1"/>
  <c r="M10932" i="1"/>
  <c r="L10932" i="1"/>
  <c r="M10931" i="1"/>
  <c r="L10931" i="1"/>
  <c r="M10930" i="1"/>
  <c r="L10930" i="1"/>
  <c r="M10929" i="1"/>
  <c r="L10929" i="1"/>
  <c r="M10928" i="1"/>
  <c r="L10928" i="1"/>
  <c r="M10927" i="1"/>
  <c r="L10927" i="1"/>
  <c r="M10926" i="1"/>
  <c r="L10926" i="1"/>
  <c r="M10925" i="1"/>
  <c r="L10925" i="1"/>
  <c r="M10924" i="1"/>
  <c r="L10924" i="1"/>
  <c r="M10923" i="1"/>
  <c r="L10923" i="1"/>
  <c r="M10922" i="1"/>
  <c r="L10922" i="1"/>
  <c r="M10921" i="1"/>
  <c r="L10921" i="1"/>
  <c r="M10920" i="1"/>
  <c r="L10920" i="1"/>
  <c r="M10919" i="1"/>
  <c r="L10919" i="1"/>
  <c r="M10918" i="1"/>
  <c r="L10918" i="1"/>
  <c r="M10917" i="1"/>
  <c r="L10917" i="1"/>
  <c r="M10916" i="1"/>
  <c r="L10916" i="1"/>
  <c r="M10915" i="1"/>
  <c r="L10915" i="1"/>
  <c r="D10914" i="1"/>
  <c r="D10913" i="1"/>
  <c r="D10912" i="1"/>
  <c r="D10911" i="1"/>
  <c r="D10910" i="1"/>
  <c r="D10909" i="1"/>
  <c r="D10908" i="1"/>
  <c r="D10907" i="1"/>
  <c r="D10906" i="1"/>
  <c r="D10905" i="1"/>
  <c r="D10904" i="1"/>
  <c r="D10903" i="1"/>
  <c r="D10902" i="1"/>
  <c r="D10901" i="1"/>
  <c r="D10900" i="1"/>
  <c r="D10899" i="1"/>
  <c r="D10898" i="1"/>
  <c r="D10897" i="1"/>
  <c r="D10896" i="1"/>
  <c r="D10895" i="1"/>
  <c r="D10894" i="1"/>
  <c r="D10893" i="1"/>
  <c r="D10892" i="1"/>
  <c r="D10891" i="1"/>
  <c r="D10890" i="1"/>
  <c r="D10889" i="1"/>
  <c r="D10888" i="1"/>
  <c r="D10887" i="1"/>
  <c r="D10886" i="1"/>
  <c r="D10885" i="1"/>
  <c r="D10884" i="1"/>
  <c r="D10883" i="1"/>
  <c r="D10882" i="1"/>
  <c r="D10881" i="1"/>
  <c r="D10880" i="1"/>
  <c r="D10879" i="1"/>
  <c r="D10878" i="1"/>
  <c r="D10877" i="1"/>
  <c r="D10876" i="1"/>
  <c r="D10875" i="1"/>
  <c r="D10874" i="1"/>
  <c r="D10873" i="1"/>
  <c r="D10872" i="1"/>
  <c r="D10871" i="1"/>
  <c r="D10870" i="1"/>
  <c r="D10869" i="1"/>
  <c r="D10868" i="1"/>
  <c r="D10867" i="1"/>
  <c r="D10866" i="1"/>
  <c r="D10865" i="1"/>
  <c r="D10864" i="1"/>
  <c r="D10863" i="1"/>
  <c r="D10862" i="1"/>
  <c r="D10861" i="1"/>
  <c r="D10860" i="1"/>
  <c r="D10859" i="1"/>
  <c r="D10858" i="1"/>
  <c r="D10857" i="1"/>
  <c r="D10856" i="1"/>
  <c r="D10855" i="1"/>
  <c r="D10854" i="1"/>
  <c r="D10853" i="1"/>
  <c r="D10852" i="1"/>
  <c r="D10851" i="1"/>
  <c r="D10850" i="1"/>
  <c r="D10849" i="1"/>
  <c r="D10848" i="1"/>
  <c r="D10847" i="1"/>
  <c r="D10846" i="1"/>
  <c r="D10845" i="1"/>
  <c r="D10844" i="1"/>
  <c r="D10843" i="1"/>
  <c r="D10842" i="1"/>
  <c r="D10841" i="1"/>
  <c r="D10840" i="1"/>
  <c r="D10839" i="1"/>
  <c r="D10838" i="1"/>
  <c r="D10837" i="1"/>
  <c r="D10836" i="1"/>
  <c r="D10835" i="1"/>
  <c r="D10834" i="1"/>
  <c r="D10833" i="1"/>
  <c r="D10832" i="1"/>
  <c r="D10831" i="1"/>
  <c r="D10830" i="1"/>
  <c r="D10829" i="1"/>
  <c r="D10828" i="1"/>
  <c r="D10827" i="1"/>
  <c r="D10826" i="1"/>
  <c r="D10825" i="1"/>
  <c r="D10824" i="1"/>
  <c r="D10823" i="1"/>
  <c r="D10822" i="1"/>
  <c r="D10821" i="1"/>
  <c r="D10820" i="1"/>
  <c r="D10819" i="1"/>
  <c r="D10818" i="1"/>
  <c r="D10817" i="1"/>
  <c r="D10816" i="1"/>
  <c r="D10815" i="1"/>
  <c r="D10814" i="1"/>
  <c r="D10813" i="1"/>
  <c r="D10812" i="1"/>
  <c r="D10811" i="1"/>
  <c r="D10810" i="1"/>
  <c r="D10809" i="1"/>
  <c r="D10808" i="1"/>
  <c r="D10807" i="1"/>
  <c r="D10806" i="1"/>
  <c r="D10805" i="1"/>
  <c r="D10804" i="1"/>
  <c r="D10803" i="1"/>
  <c r="D10802" i="1"/>
  <c r="D10801" i="1"/>
  <c r="D10800" i="1"/>
  <c r="D10799" i="1"/>
  <c r="D10798" i="1"/>
  <c r="D10797" i="1"/>
  <c r="D10796" i="1"/>
  <c r="D10795" i="1"/>
  <c r="D10794" i="1"/>
  <c r="D10793" i="1"/>
  <c r="D10792" i="1"/>
  <c r="D10791" i="1"/>
  <c r="D10790" i="1"/>
  <c r="D10789" i="1"/>
  <c r="D10788" i="1"/>
  <c r="D10787" i="1"/>
  <c r="D10786" i="1"/>
  <c r="D10785" i="1"/>
  <c r="D10784" i="1"/>
  <c r="D10783" i="1"/>
  <c r="D10782" i="1"/>
  <c r="D10781" i="1"/>
  <c r="D10780" i="1"/>
  <c r="D10779" i="1"/>
  <c r="D10778" i="1"/>
  <c r="D10777" i="1"/>
  <c r="D10776" i="1"/>
  <c r="D10775" i="1"/>
  <c r="D10774" i="1"/>
  <c r="D10773" i="1"/>
  <c r="D10772" i="1"/>
  <c r="D10771" i="1"/>
  <c r="D10770" i="1"/>
  <c r="D10769" i="1"/>
  <c r="D10768" i="1"/>
  <c r="D10767" i="1"/>
  <c r="D10766" i="1"/>
  <c r="D10765" i="1"/>
  <c r="D10764" i="1"/>
  <c r="D10763" i="1"/>
  <c r="D10762" i="1"/>
  <c r="D10761" i="1"/>
  <c r="D10760" i="1"/>
  <c r="D10759" i="1"/>
  <c r="D10758" i="1"/>
  <c r="D10757" i="1"/>
  <c r="D10756" i="1"/>
  <c r="D10755" i="1"/>
  <c r="D10754" i="1"/>
  <c r="D10753" i="1"/>
  <c r="D10752" i="1"/>
  <c r="D10751" i="1"/>
  <c r="D10750" i="1"/>
  <c r="D10749" i="1"/>
  <c r="D10748" i="1"/>
  <c r="D10747" i="1"/>
  <c r="D10746" i="1"/>
  <c r="D10745" i="1"/>
  <c r="D10744" i="1"/>
  <c r="D10743" i="1"/>
  <c r="D10742" i="1"/>
  <c r="D10741" i="1"/>
  <c r="D10740" i="1"/>
  <c r="D10739" i="1"/>
  <c r="D10738" i="1"/>
  <c r="D10737" i="1"/>
  <c r="D10736" i="1"/>
  <c r="D10735" i="1"/>
  <c r="D10734" i="1"/>
  <c r="D10733" i="1"/>
  <c r="D10732" i="1"/>
  <c r="D10731" i="1"/>
  <c r="D10730" i="1"/>
  <c r="D10729" i="1"/>
  <c r="D10728" i="1"/>
  <c r="D10727" i="1"/>
  <c r="D10726" i="1"/>
  <c r="D10725" i="1"/>
  <c r="D10724" i="1"/>
  <c r="D10723" i="1"/>
  <c r="D10722" i="1"/>
  <c r="D10721" i="1"/>
  <c r="D10720" i="1"/>
  <c r="D10719" i="1"/>
  <c r="D10718" i="1"/>
  <c r="D10717" i="1"/>
  <c r="D10716" i="1"/>
  <c r="D10715" i="1"/>
  <c r="D10714" i="1"/>
  <c r="D10713" i="1"/>
  <c r="D10712" i="1"/>
  <c r="D10711" i="1"/>
  <c r="D10710" i="1"/>
  <c r="D10709" i="1"/>
  <c r="D10708" i="1"/>
  <c r="D10707" i="1"/>
  <c r="D10706" i="1"/>
  <c r="D10705" i="1"/>
  <c r="D10704" i="1"/>
  <c r="D10703" i="1"/>
  <c r="D10702" i="1"/>
  <c r="D10701" i="1"/>
  <c r="D10700" i="1"/>
  <c r="D10699" i="1"/>
  <c r="D10698" i="1"/>
  <c r="D10697" i="1"/>
  <c r="D10696" i="1"/>
  <c r="D10695" i="1"/>
  <c r="D10694" i="1"/>
  <c r="D10693" i="1"/>
  <c r="D10692" i="1"/>
  <c r="D10691" i="1"/>
  <c r="D10690" i="1"/>
  <c r="D10689" i="1"/>
  <c r="D10688" i="1"/>
  <c r="D10687" i="1"/>
  <c r="D10686" i="1"/>
  <c r="D10685" i="1"/>
  <c r="D10684" i="1"/>
  <c r="D10683" i="1"/>
  <c r="D10682" i="1"/>
  <c r="D10681" i="1"/>
  <c r="D10680" i="1"/>
  <c r="D10679" i="1"/>
  <c r="D10678" i="1"/>
  <c r="D10677" i="1"/>
  <c r="D10676" i="1"/>
  <c r="D10675" i="1"/>
  <c r="D10674" i="1"/>
  <c r="D10673" i="1"/>
  <c r="D10672" i="1"/>
  <c r="D10671" i="1"/>
  <c r="D10670" i="1"/>
  <c r="D10669" i="1"/>
  <c r="D10668" i="1"/>
  <c r="D10667" i="1"/>
  <c r="D10666" i="1"/>
  <c r="D10665" i="1"/>
  <c r="D10664" i="1"/>
  <c r="D10663" i="1"/>
  <c r="D10662" i="1"/>
  <c r="D10661" i="1"/>
  <c r="D10660" i="1"/>
  <c r="D10659" i="1"/>
  <c r="D10658" i="1"/>
  <c r="D10657" i="1"/>
  <c r="D10656" i="1"/>
  <c r="D10655" i="1"/>
  <c r="D10654" i="1"/>
  <c r="D10653" i="1"/>
  <c r="D10652" i="1"/>
  <c r="D10651" i="1"/>
  <c r="D10650" i="1"/>
  <c r="D10649" i="1"/>
  <c r="D10648" i="1"/>
  <c r="D10647" i="1"/>
  <c r="D10646" i="1"/>
  <c r="D10645" i="1"/>
  <c r="D10644" i="1"/>
  <c r="D10643" i="1"/>
  <c r="D10642" i="1"/>
  <c r="D10641" i="1"/>
  <c r="D10640" i="1"/>
  <c r="D10639" i="1"/>
  <c r="D10638" i="1"/>
  <c r="D10637" i="1"/>
  <c r="D10636" i="1"/>
  <c r="D10635" i="1"/>
  <c r="D10634" i="1"/>
  <c r="D10633" i="1"/>
  <c r="D10632" i="1"/>
  <c r="D10631" i="1"/>
  <c r="D10630" i="1"/>
  <c r="D10629" i="1"/>
  <c r="D10628" i="1"/>
  <c r="D10627" i="1"/>
  <c r="D10626" i="1"/>
  <c r="D10625" i="1"/>
  <c r="D10624" i="1"/>
  <c r="D10623" i="1"/>
  <c r="D10622" i="1"/>
  <c r="D10621" i="1"/>
  <c r="D10620" i="1"/>
  <c r="D10619" i="1"/>
  <c r="D10618" i="1"/>
  <c r="D10617" i="1"/>
  <c r="D10616" i="1"/>
  <c r="D10615" i="1"/>
  <c r="D10614" i="1"/>
  <c r="D10613" i="1"/>
  <c r="D10612" i="1"/>
  <c r="D10611" i="1"/>
  <c r="D10610" i="1"/>
  <c r="D10609" i="1"/>
  <c r="D10608" i="1"/>
  <c r="D10607" i="1"/>
  <c r="D10606" i="1"/>
  <c r="D10605" i="1"/>
  <c r="D10604" i="1"/>
  <c r="D10603" i="1"/>
  <c r="D10602" i="1"/>
  <c r="D10601" i="1"/>
  <c r="D10600" i="1"/>
  <c r="D10599" i="1"/>
  <c r="D10598" i="1"/>
  <c r="D10597" i="1"/>
  <c r="D10596" i="1"/>
  <c r="D10595" i="1"/>
  <c r="D10594" i="1"/>
  <c r="D10593" i="1"/>
  <c r="D10592" i="1"/>
  <c r="D10591" i="1"/>
  <c r="D10590" i="1"/>
  <c r="D10589" i="1"/>
  <c r="D10588" i="1"/>
  <c r="D10587" i="1"/>
  <c r="D10586" i="1"/>
  <c r="D10585" i="1"/>
  <c r="D10584" i="1"/>
  <c r="D10583" i="1"/>
  <c r="D10582" i="1"/>
  <c r="D10581" i="1"/>
  <c r="D10580" i="1"/>
  <c r="D10579" i="1"/>
  <c r="D10578" i="1"/>
  <c r="D10577" i="1"/>
  <c r="D10576" i="1"/>
  <c r="D10575" i="1"/>
  <c r="D10574" i="1"/>
  <c r="D10573" i="1"/>
  <c r="D10572" i="1"/>
  <c r="D10571" i="1"/>
  <c r="D10570" i="1"/>
  <c r="D10569" i="1"/>
  <c r="D10568" i="1"/>
  <c r="D10567" i="1"/>
  <c r="D10566" i="1"/>
  <c r="D10565" i="1"/>
  <c r="D10564" i="1"/>
  <c r="D10563" i="1"/>
  <c r="D10562" i="1"/>
  <c r="D10561" i="1"/>
  <c r="D10560" i="1"/>
  <c r="D10559" i="1"/>
  <c r="D10558" i="1"/>
  <c r="D10557" i="1"/>
  <c r="D10556" i="1"/>
  <c r="D10555" i="1"/>
  <c r="D10554" i="1"/>
  <c r="D10553" i="1"/>
  <c r="D10552" i="1"/>
  <c r="D10551" i="1"/>
  <c r="D10550" i="1"/>
  <c r="D10549" i="1"/>
  <c r="D10548" i="1"/>
  <c r="D10547" i="1"/>
  <c r="D10546" i="1"/>
  <c r="D10545" i="1"/>
  <c r="D10544" i="1"/>
  <c r="D10543" i="1"/>
  <c r="D10542" i="1"/>
  <c r="D10541" i="1"/>
  <c r="D10540" i="1"/>
  <c r="D10539" i="1"/>
  <c r="D10538" i="1"/>
  <c r="D10537" i="1"/>
  <c r="D10536" i="1"/>
  <c r="D10535" i="1"/>
  <c r="D10534" i="1"/>
  <c r="D10533" i="1"/>
  <c r="D10532" i="1"/>
  <c r="D10531" i="1"/>
  <c r="D10530" i="1"/>
  <c r="D10529" i="1"/>
  <c r="D10528" i="1"/>
  <c r="D10527" i="1"/>
  <c r="D10526" i="1"/>
  <c r="D10525" i="1"/>
  <c r="D10524" i="1"/>
  <c r="D10523" i="1"/>
  <c r="D10522" i="1"/>
  <c r="D10521" i="1"/>
  <c r="D10520" i="1"/>
  <c r="D10519" i="1"/>
  <c r="D10518" i="1"/>
  <c r="D10517" i="1"/>
  <c r="D10516" i="1"/>
  <c r="D10515" i="1"/>
  <c r="D10514" i="1"/>
  <c r="D10513" i="1"/>
  <c r="D10512" i="1"/>
  <c r="D10511" i="1"/>
  <c r="D10510" i="1"/>
  <c r="D10509" i="1"/>
  <c r="D10508" i="1"/>
  <c r="D10507" i="1"/>
  <c r="D10506" i="1"/>
  <c r="D10505" i="1"/>
  <c r="D10504" i="1"/>
  <c r="D10503" i="1"/>
  <c r="D10502" i="1"/>
  <c r="D10501" i="1"/>
  <c r="D10500" i="1"/>
  <c r="D10499" i="1"/>
  <c r="D10498" i="1"/>
  <c r="D10497" i="1"/>
  <c r="D10496" i="1"/>
  <c r="D10495" i="1"/>
  <c r="D10494" i="1"/>
  <c r="D10493" i="1"/>
  <c r="D10492" i="1"/>
  <c r="D10491" i="1"/>
  <c r="D10490" i="1"/>
  <c r="D10489" i="1"/>
  <c r="D10488" i="1"/>
  <c r="D10487" i="1"/>
  <c r="D10486" i="1"/>
  <c r="D10485" i="1"/>
  <c r="D10484" i="1"/>
  <c r="D10483" i="1"/>
  <c r="D10482" i="1"/>
  <c r="D10481" i="1"/>
  <c r="D10480" i="1"/>
  <c r="D10479" i="1"/>
  <c r="D10478" i="1"/>
  <c r="D10477" i="1"/>
  <c r="D10476" i="1"/>
  <c r="D10475" i="1"/>
  <c r="D10474" i="1"/>
  <c r="D10473" i="1"/>
  <c r="D10472" i="1"/>
  <c r="D10471" i="1"/>
  <c r="D10470" i="1"/>
  <c r="D10469" i="1"/>
  <c r="D10468" i="1"/>
  <c r="D10467" i="1"/>
  <c r="D10466" i="1"/>
  <c r="D10465" i="1"/>
  <c r="D10464" i="1"/>
  <c r="D10463" i="1"/>
  <c r="D10462" i="1"/>
  <c r="D10461" i="1"/>
  <c r="D10460" i="1"/>
  <c r="D10459" i="1"/>
  <c r="D10458" i="1"/>
  <c r="D10457" i="1"/>
  <c r="D10456" i="1"/>
  <c r="D10455" i="1"/>
  <c r="D10454" i="1"/>
  <c r="D10453" i="1"/>
  <c r="D10452" i="1"/>
  <c r="D10451" i="1"/>
  <c r="D10450" i="1"/>
  <c r="D10449" i="1"/>
  <c r="D10448" i="1"/>
  <c r="D10447" i="1"/>
  <c r="D10446" i="1"/>
  <c r="D10445" i="1"/>
  <c r="D10444" i="1"/>
  <c r="D10443" i="1"/>
  <c r="D10442" i="1"/>
  <c r="D10441" i="1"/>
  <c r="D10440" i="1"/>
  <c r="D10439" i="1"/>
  <c r="D10438" i="1"/>
  <c r="D10437" i="1"/>
  <c r="D10436" i="1"/>
  <c r="D10435" i="1"/>
  <c r="D10434" i="1"/>
  <c r="D10433" i="1"/>
  <c r="D10432" i="1"/>
  <c r="D10431" i="1"/>
  <c r="D10430" i="1"/>
  <c r="D10429" i="1"/>
  <c r="D10428" i="1"/>
  <c r="D10427" i="1"/>
  <c r="D10426" i="1"/>
  <c r="D10425" i="1"/>
  <c r="D10424" i="1"/>
  <c r="D10423" i="1"/>
  <c r="D10422" i="1"/>
  <c r="D10421" i="1"/>
  <c r="D10420" i="1"/>
  <c r="D10419" i="1"/>
  <c r="D10418" i="1"/>
  <c r="D10417" i="1"/>
  <c r="D10416" i="1"/>
  <c r="D10415" i="1"/>
  <c r="D10414" i="1"/>
  <c r="D10413" i="1"/>
  <c r="D10412" i="1"/>
  <c r="D10411" i="1"/>
  <c r="D10410" i="1"/>
  <c r="D10409" i="1"/>
  <c r="D10408" i="1"/>
  <c r="D10407" i="1"/>
  <c r="D10406" i="1"/>
  <c r="D10405" i="1"/>
  <c r="D10404" i="1"/>
  <c r="D10403" i="1"/>
  <c r="D10402" i="1"/>
  <c r="D10401" i="1"/>
  <c r="D10400" i="1"/>
  <c r="D10399" i="1"/>
  <c r="D10398" i="1"/>
  <c r="D10397" i="1"/>
  <c r="D10396" i="1"/>
  <c r="D10395" i="1"/>
  <c r="D10394" i="1"/>
  <c r="D10393" i="1"/>
  <c r="D10392" i="1"/>
  <c r="D10391" i="1"/>
  <c r="D10390" i="1"/>
  <c r="D10389" i="1"/>
  <c r="D10388" i="1"/>
  <c r="D10387" i="1"/>
  <c r="D10386" i="1"/>
  <c r="D10385" i="1"/>
  <c r="D10384" i="1"/>
  <c r="D10383" i="1"/>
  <c r="D10382" i="1"/>
  <c r="D10381" i="1"/>
  <c r="D10380" i="1"/>
  <c r="D10379" i="1"/>
  <c r="D10378" i="1"/>
  <c r="D10377" i="1"/>
  <c r="D10376" i="1"/>
  <c r="D10375" i="1"/>
  <c r="D10374" i="1"/>
  <c r="D10373" i="1"/>
  <c r="D10372" i="1"/>
  <c r="D10371" i="1"/>
  <c r="D10370" i="1"/>
  <c r="D10369" i="1"/>
  <c r="D10368" i="1"/>
  <c r="D10367" i="1"/>
  <c r="D10366" i="1"/>
  <c r="D10365" i="1"/>
  <c r="D10364" i="1"/>
  <c r="D10363" i="1"/>
  <c r="D10362" i="1"/>
  <c r="D10361" i="1"/>
  <c r="D10360" i="1"/>
  <c r="D10359" i="1"/>
  <c r="D10358" i="1"/>
  <c r="D10357" i="1"/>
  <c r="D10356" i="1"/>
  <c r="D10355" i="1"/>
  <c r="D10354" i="1"/>
  <c r="D10353" i="1"/>
  <c r="D10352" i="1"/>
  <c r="D10351" i="1"/>
  <c r="D10350" i="1"/>
  <c r="D10349" i="1"/>
  <c r="D10348" i="1"/>
  <c r="D10347" i="1"/>
  <c r="D10346" i="1"/>
  <c r="D10345" i="1"/>
  <c r="D10344" i="1"/>
  <c r="D10343" i="1"/>
  <c r="D10342" i="1"/>
  <c r="D10341" i="1"/>
  <c r="D10340" i="1"/>
  <c r="D10339" i="1"/>
  <c r="D10338" i="1"/>
  <c r="D10337" i="1"/>
  <c r="D10336" i="1"/>
  <c r="D10335" i="1"/>
  <c r="D10334" i="1"/>
  <c r="D10333" i="1"/>
  <c r="D10332" i="1"/>
  <c r="D10331" i="1"/>
  <c r="D10330" i="1"/>
  <c r="D10329" i="1"/>
  <c r="D10328" i="1"/>
  <c r="D10327" i="1"/>
  <c r="D10326" i="1"/>
  <c r="D10325" i="1"/>
  <c r="D10324" i="1"/>
  <c r="D10323" i="1"/>
  <c r="D10322" i="1"/>
  <c r="D10321" i="1"/>
  <c r="D10320" i="1"/>
  <c r="D10319" i="1"/>
  <c r="D10318" i="1"/>
  <c r="D10317" i="1"/>
  <c r="D10316" i="1"/>
  <c r="D10315" i="1"/>
  <c r="D10314" i="1"/>
  <c r="D10313" i="1"/>
  <c r="D10312" i="1"/>
  <c r="D10311" i="1"/>
  <c r="D10310" i="1"/>
  <c r="D10309" i="1"/>
  <c r="D10308" i="1"/>
  <c r="D10307" i="1"/>
  <c r="D10306" i="1"/>
  <c r="D10305" i="1"/>
  <c r="D10304" i="1"/>
  <c r="D10303" i="1"/>
  <c r="D10302" i="1"/>
  <c r="D10301" i="1"/>
  <c r="D10300" i="1"/>
  <c r="D10299" i="1"/>
  <c r="D10298" i="1"/>
  <c r="D10297" i="1"/>
  <c r="D10296" i="1"/>
  <c r="D10295" i="1"/>
  <c r="D10294" i="1"/>
  <c r="D10293" i="1"/>
  <c r="D10292" i="1"/>
  <c r="D10291" i="1"/>
  <c r="D10290" i="1"/>
  <c r="D10289" i="1"/>
  <c r="D10288" i="1"/>
  <c r="D10287" i="1"/>
  <c r="D10286" i="1"/>
  <c r="D10285" i="1"/>
  <c r="D10284" i="1"/>
  <c r="D10283" i="1"/>
  <c r="D10282" i="1"/>
  <c r="D10281" i="1"/>
  <c r="D10280" i="1"/>
  <c r="D10279" i="1"/>
  <c r="D10278" i="1"/>
  <c r="D10277" i="1"/>
  <c r="D10276" i="1"/>
  <c r="D10275" i="1"/>
  <c r="D10274" i="1"/>
  <c r="D10273" i="1"/>
  <c r="D10272" i="1"/>
  <c r="D10271" i="1"/>
  <c r="D10270" i="1"/>
  <c r="D10269" i="1"/>
  <c r="D10268" i="1"/>
  <c r="D10267" i="1"/>
  <c r="D10266" i="1"/>
  <c r="D10265" i="1"/>
  <c r="D10264" i="1"/>
  <c r="D10263" i="1"/>
  <c r="D10262" i="1"/>
  <c r="D10261" i="1"/>
  <c r="D10260" i="1"/>
  <c r="D10259" i="1"/>
  <c r="D10258" i="1"/>
  <c r="D10257" i="1"/>
  <c r="D10256" i="1"/>
  <c r="D10255" i="1"/>
  <c r="D10254" i="1"/>
  <c r="D10253" i="1"/>
  <c r="D10252" i="1"/>
  <c r="D10251" i="1"/>
  <c r="D10250" i="1"/>
  <c r="D10249" i="1"/>
  <c r="D10248" i="1"/>
  <c r="D10247" i="1"/>
  <c r="D10246" i="1"/>
  <c r="D10245" i="1"/>
  <c r="D10244" i="1"/>
  <c r="D10243" i="1"/>
  <c r="D10242" i="1"/>
  <c r="D10241" i="1"/>
  <c r="D10240" i="1"/>
  <c r="D10239" i="1"/>
  <c r="D10238" i="1"/>
  <c r="D10237" i="1"/>
  <c r="D10236" i="1"/>
  <c r="D10235" i="1"/>
  <c r="D10234" i="1"/>
  <c r="D10233" i="1"/>
  <c r="D10232" i="1"/>
  <c r="D10231" i="1"/>
  <c r="D10230" i="1"/>
  <c r="D10229" i="1"/>
  <c r="D10228" i="1"/>
  <c r="D10227" i="1"/>
  <c r="D10226" i="1"/>
  <c r="D10225" i="1"/>
  <c r="D10224" i="1"/>
  <c r="D10223" i="1"/>
  <c r="D10222" i="1"/>
  <c r="D10221" i="1"/>
  <c r="D10220" i="1"/>
  <c r="D10219" i="1"/>
  <c r="D10218" i="1"/>
  <c r="D10217" i="1"/>
  <c r="D10216" i="1"/>
  <c r="D10215" i="1"/>
  <c r="D10214" i="1"/>
  <c r="D10213" i="1"/>
  <c r="D10212" i="1"/>
  <c r="D10211" i="1"/>
  <c r="D10210" i="1"/>
  <c r="D10209" i="1"/>
  <c r="D10208" i="1"/>
  <c r="D10207" i="1"/>
  <c r="D10206" i="1"/>
  <c r="D10205" i="1"/>
  <c r="D10204" i="1"/>
  <c r="D10203" i="1"/>
  <c r="D10202" i="1"/>
  <c r="D10201" i="1"/>
  <c r="D10200" i="1"/>
  <c r="D10199" i="1"/>
  <c r="D10198" i="1"/>
  <c r="D10197" i="1"/>
  <c r="D10196" i="1"/>
  <c r="D10195" i="1"/>
  <c r="D10194" i="1"/>
  <c r="D10193" i="1"/>
  <c r="D10192" i="1"/>
  <c r="D10191" i="1"/>
  <c r="D10190" i="1"/>
  <c r="D10189" i="1"/>
  <c r="D10188" i="1"/>
  <c r="D10187" i="1"/>
  <c r="D10186" i="1"/>
  <c r="D10185" i="1"/>
  <c r="D10184" i="1"/>
  <c r="D10183" i="1"/>
  <c r="D10182" i="1"/>
  <c r="D10181" i="1"/>
  <c r="D10180" i="1"/>
  <c r="D10179" i="1"/>
  <c r="D10178" i="1"/>
  <c r="L10260" i="1"/>
  <c r="L10259" i="1"/>
  <c r="L10258" i="1"/>
  <c r="L10257" i="1"/>
  <c r="L10256" i="1"/>
  <c r="L10255" i="1"/>
  <c r="L10254" i="1"/>
  <c r="L10253" i="1"/>
  <c r="L10252" i="1"/>
  <c r="L10251" i="1"/>
  <c r="L10250" i="1"/>
  <c r="L10249" i="1"/>
  <c r="L10248" i="1"/>
  <c r="L10247" i="1"/>
  <c r="L10246" i="1"/>
  <c r="L10245" i="1"/>
  <c r="L10244" i="1"/>
  <c r="L10243" i="1"/>
  <c r="L10242" i="1"/>
  <c r="L10241" i="1"/>
  <c r="L10240" i="1"/>
  <c r="L10239" i="1"/>
  <c r="L10238" i="1"/>
  <c r="L10237" i="1"/>
  <c r="L10236" i="1"/>
  <c r="L10235" i="1"/>
  <c r="L10234" i="1"/>
  <c r="L10233" i="1"/>
  <c r="L10232" i="1"/>
  <c r="L10231" i="1"/>
  <c r="L10230" i="1"/>
  <c r="L10229" i="1"/>
  <c r="L10228" i="1"/>
  <c r="L10227" i="1"/>
  <c r="L10226" i="1"/>
  <c r="L10225" i="1"/>
  <c r="L10224" i="1"/>
  <c r="L10223" i="1"/>
  <c r="L10222" i="1"/>
  <c r="L10221" i="1"/>
  <c r="L10220" i="1"/>
  <c r="L10219" i="1"/>
  <c r="L10218" i="1"/>
  <c r="L10217" i="1"/>
  <c r="L10216" i="1"/>
  <c r="L10215" i="1"/>
  <c r="L10214" i="1"/>
  <c r="L10213" i="1"/>
  <c r="L10212" i="1"/>
  <c r="L10211" i="1"/>
  <c r="L10210" i="1"/>
  <c r="L10209" i="1"/>
  <c r="L10208" i="1"/>
  <c r="L10207" i="1"/>
  <c r="L10206" i="1"/>
  <c r="L10205" i="1"/>
  <c r="L10204" i="1"/>
  <c r="L10203" i="1"/>
  <c r="L10202" i="1"/>
  <c r="L10201" i="1"/>
  <c r="L10200" i="1"/>
  <c r="L10199" i="1"/>
  <c r="L10198" i="1"/>
  <c r="L10197" i="1"/>
  <c r="L10196" i="1"/>
  <c r="L10195" i="1"/>
  <c r="L10194" i="1"/>
  <c r="L10193" i="1"/>
  <c r="L10192" i="1"/>
  <c r="L10191" i="1"/>
  <c r="L10190" i="1"/>
  <c r="L10189" i="1"/>
  <c r="L10188" i="1"/>
  <c r="L10187" i="1"/>
  <c r="L10186" i="1"/>
  <c r="L10185" i="1"/>
  <c r="L10184" i="1"/>
  <c r="L10183" i="1"/>
  <c r="L10182" i="1"/>
  <c r="L10181" i="1"/>
  <c r="L10180" i="1"/>
  <c r="L10179" i="1"/>
  <c r="L10178" i="1"/>
  <c r="D10177" i="1"/>
  <c r="D10176" i="1"/>
  <c r="D10175" i="1"/>
  <c r="D10174" i="1"/>
  <c r="D10173" i="1"/>
  <c r="D10172" i="1"/>
  <c r="D10171" i="1"/>
  <c r="D10170" i="1"/>
  <c r="D10169" i="1"/>
  <c r="D10168" i="1"/>
  <c r="D10167" i="1"/>
  <c r="D10166" i="1"/>
  <c r="D10165" i="1"/>
  <c r="D10164" i="1"/>
  <c r="D10163" i="1"/>
  <c r="D10162" i="1"/>
  <c r="D10161" i="1"/>
  <c r="D10160" i="1"/>
  <c r="D10159" i="1"/>
  <c r="D10158" i="1"/>
  <c r="D10157" i="1"/>
  <c r="D10156" i="1"/>
  <c r="D10155" i="1"/>
  <c r="D10154" i="1"/>
  <c r="D10153" i="1"/>
  <c r="D10152" i="1"/>
  <c r="D10151" i="1"/>
  <c r="D10150" i="1"/>
  <c r="D10149" i="1"/>
  <c r="D10148" i="1"/>
  <c r="D10147" i="1"/>
  <c r="D10146" i="1"/>
  <c r="D10145" i="1"/>
  <c r="D10144" i="1"/>
  <c r="D10143" i="1"/>
  <c r="D10142" i="1"/>
  <c r="D10141" i="1"/>
  <c r="D10140" i="1"/>
  <c r="D10139" i="1"/>
  <c r="D10138" i="1"/>
  <c r="D10137" i="1"/>
  <c r="D10136" i="1"/>
  <c r="D10135" i="1"/>
  <c r="D10134" i="1"/>
  <c r="D10133" i="1"/>
  <c r="D10132" i="1"/>
  <c r="D10131" i="1"/>
  <c r="D10130" i="1"/>
  <c r="D10129" i="1"/>
  <c r="D10128" i="1"/>
  <c r="D10127" i="1"/>
  <c r="D10126" i="1"/>
  <c r="D10125" i="1"/>
  <c r="D10124" i="1"/>
  <c r="D10123" i="1"/>
  <c r="D10122" i="1"/>
  <c r="D10121" i="1"/>
  <c r="D10120" i="1"/>
  <c r="D10119" i="1"/>
  <c r="D10118" i="1"/>
  <c r="D10117" i="1"/>
  <c r="D10116" i="1"/>
  <c r="D10115" i="1"/>
  <c r="D10114" i="1"/>
  <c r="D10113" i="1"/>
  <c r="D10112" i="1"/>
  <c r="D10111" i="1"/>
  <c r="D10110" i="1"/>
  <c r="D10109" i="1"/>
  <c r="D10108" i="1"/>
  <c r="D10107" i="1"/>
  <c r="D10106" i="1"/>
  <c r="D10105" i="1"/>
  <c r="D10104" i="1"/>
  <c r="D10103" i="1"/>
  <c r="D10102" i="1"/>
  <c r="D10101" i="1"/>
  <c r="D10100" i="1"/>
  <c r="D10099" i="1"/>
  <c r="D10098" i="1"/>
  <c r="D10097" i="1"/>
  <c r="D10096" i="1"/>
  <c r="D10095" i="1"/>
  <c r="D10094" i="1"/>
  <c r="D10093" i="1"/>
  <c r="D10092" i="1"/>
  <c r="D10091" i="1"/>
  <c r="D10090" i="1"/>
  <c r="D10089" i="1"/>
  <c r="D10088" i="1"/>
  <c r="D10087" i="1"/>
  <c r="D10086" i="1"/>
  <c r="D10085" i="1"/>
  <c r="D10084" i="1"/>
  <c r="D10083" i="1"/>
  <c r="D10082" i="1"/>
  <c r="D10081" i="1"/>
  <c r="D10080" i="1"/>
  <c r="D10079" i="1"/>
  <c r="D10078" i="1"/>
  <c r="D10077" i="1"/>
  <c r="D10076" i="1"/>
  <c r="D10075" i="1"/>
  <c r="D10074" i="1"/>
  <c r="D10073" i="1"/>
  <c r="D10072" i="1"/>
  <c r="D10071" i="1"/>
  <c r="D10070" i="1"/>
  <c r="D10069" i="1"/>
  <c r="D10068" i="1"/>
  <c r="D10067" i="1"/>
  <c r="D10066" i="1"/>
  <c r="D10065" i="1"/>
  <c r="D10064" i="1"/>
  <c r="D10063" i="1"/>
  <c r="D10062" i="1"/>
  <c r="D10061" i="1"/>
  <c r="D10060" i="1"/>
  <c r="D10059" i="1"/>
  <c r="D10058" i="1"/>
  <c r="D10057" i="1"/>
  <c r="D10056" i="1"/>
  <c r="D10055" i="1"/>
  <c r="D10054" i="1"/>
  <c r="D10053" i="1"/>
  <c r="D10052" i="1"/>
  <c r="D10051" i="1"/>
  <c r="D10050" i="1"/>
  <c r="D10049" i="1"/>
  <c r="D10048" i="1"/>
  <c r="D10047" i="1"/>
  <c r="D10046" i="1"/>
  <c r="D10045" i="1"/>
  <c r="D10044" i="1"/>
  <c r="D10043" i="1"/>
  <c r="D10042" i="1"/>
  <c r="D10041" i="1"/>
  <c r="D10040" i="1"/>
  <c r="D10039" i="1"/>
  <c r="D10038" i="1"/>
  <c r="D10037" i="1"/>
  <c r="D10036" i="1"/>
  <c r="D10035" i="1"/>
  <c r="D10034" i="1"/>
  <c r="D10033" i="1"/>
  <c r="D10032" i="1"/>
  <c r="D10031" i="1"/>
  <c r="D10030" i="1"/>
  <c r="D10029" i="1"/>
  <c r="D10028" i="1"/>
  <c r="D10027" i="1"/>
  <c r="D10026" i="1"/>
  <c r="D10025" i="1"/>
  <c r="D10024" i="1"/>
  <c r="D10023" i="1"/>
  <c r="D10022" i="1"/>
  <c r="D10021" i="1"/>
  <c r="D10020" i="1"/>
  <c r="D10019" i="1"/>
  <c r="D10018" i="1"/>
  <c r="D10017" i="1"/>
  <c r="D10016" i="1"/>
  <c r="D10015" i="1"/>
  <c r="D10014" i="1"/>
  <c r="D10013" i="1"/>
  <c r="D10012" i="1"/>
  <c r="D10011" i="1"/>
  <c r="D10010" i="1"/>
  <c r="D10009" i="1"/>
  <c r="D10008" i="1"/>
  <c r="D10007" i="1"/>
  <c r="D10006" i="1"/>
  <c r="D10005" i="1"/>
  <c r="D10004" i="1"/>
  <c r="D10003" i="1"/>
  <c r="D10002" i="1"/>
  <c r="D10001" i="1"/>
  <c r="D10000" i="1"/>
  <c r="D9999" i="1"/>
  <c r="D9998" i="1"/>
  <c r="D9997" i="1"/>
  <c r="D9996" i="1"/>
  <c r="D9995" i="1"/>
  <c r="D9994" i="1"/>
  <c r="D9993" i="1"/>
  <c r="D9992" i="1"/>
  <c r="D9991" i="1"/>
  <c r="D9990" i="1"/>
  <c r="D9989" i="1"/>
  <c r="D9988" i="1"/>
  <c r="D9987" i="1"/>
  <c r="D9986" i="1"/>
  <c r="D9985" i="1"/>
  <c r="D9984" i="1"/>
  <c r="D9983" i="1"/>
  <c r="D9982" i="1"/>
  <c r="D9981" i="1"/>
  <c r="D9980" i="1"/>
  <c r="D9979" i="1"/>
  <c r="D9978" i="1"/>
  <c r="D9977" i="1"/>
  <c r="D9976" i="1"/>
  <c r="D9975" i="1"/>
  <c r="D9974" i="1"/>
  <c r="D9973" i="1"/>
  <c r="D9972" i="1"/>
  <c r="D9971" i="1"/>
  <c r="D9970" i="1"/>
  <c r="D9969" i="1"/>
  <c r="D9968" i="1"/>
  <c r="D9967" i="1"/>
  <c r="D9966" i="1"/>
  <c r="D9965" i="1"/>
  <c r="D9964" i="1"/>
  <c r="D9963" i="1"/>
  <c r="D9962" i="1"/>
  <c r="D9961" i="1"/>
  <c r="D9960" i="1"/>
  <c r="D9959" i="1"/>
  <c r="D9958" i="1"/>
  <c r="D9957" i="1"/>
  <c r="D9956" i="1"/>
  <c r="D9955" i="1"/>
  <c r="D9954" i="1"/>
  <c r="D9953" i="1"/>
  <c r="D9952" i="1"/>
  <c r="D9951" i="1"/>
  <c r="D9950" i="1"/>
  <c r="D9949" i="1"/>
  <c r="D9948" i="1"/>
  <c r="D9947" i="1"/>
  <c r="D9946" i="1"/>
  <c r="D9945" i="1"/>
  <c r="D9944" i="1"/>
  <c r="D9943" i="1"/>
  <c r="D9942" i="1"/>
  <c r="D9941" i="1"/>
  <c r="D9940" i="1"/>
  <c r="D9939" i="1"/>
  <c r="D9938" i="1"/>
  <c r="D9937" i="1"/>
  <c r="D9936" i="1"/>
  <c r="D9935" i="1"/>
  <c r="D9934" i="1"/>
  <c r="D9933" i="1"/>
  <c r="D9932" i="1"/>
  <c r="D9931" i="1"/>
  <c r="D9930" i="1"/>
  <c r="D9929" i="1"/>
  <c r="D9928" i="1"/>
  <c r="D9927" i="1"/>
  <c r="D9926" i="1"/>
  <c r="D9925" i="1"/>
  <c r="D9924" i="1"/>
  <c r="D9923" i="1"/>
  <c r="D9922" i="1"/>
  <c r="D9921" i="1"/>
  <c r="D9920" i="1"/>
  <c r="D9919" i="1"/>
  <c r="D9918" i="1"/>
  <c r="D9917" i="1"/>
  <c r="D9916" i="1"/>
  <c r="D9915" i="1"/>
  <c r="D9914" i="1"/>
  <c r="D9913" i="1"/>
  <c r="D9912" i="1"/>
  <c r="D9911" i="1"/>
  <c r="D9910" i="1"/>
  <c r="D9909" i="1"/>
  <c r="D9908" i="1"/>
  <c r="D9907" i="1"/>
  <c r="D9906" i="1"/>
  <c r="D9905" i="1"/>
  <c r="D9904" i="1"/>
  <c r="D9903" i="1"/>
  <c r="D9902" i="1"/>
  <c r="D9901" i="1"/>
  <c r="D9900" i="1"/>
  <c r="D9899" i="1"/>
  <c r="D9898" i="1"/>
  <c r="D9897" i="1"/>
  <c r="D9896" i="1"/>
  <c r="D9895" i="1"/>
  <c r="D9894" i="1"/>
  <c r="D9893" i="1"/>
  <c r="D9892" i="1"/>
  <c r="D9891" i="1"/>
  <c r="D9890" i="1"/>
  <c r="D9889" i="1"/>
  <c r="D9888" i="1"/>
  <c r="D9887" i="1"/>
  <c r="D9886" i="1"/>
  <c r="D9885" i="1"/>
  <c r="D9884" i="1"/>
  <c r="D9883" i="1"/>
  <c r="D9882" i="1"/>
  <c r="D9881" i="1"/>
  <c r="D9880" i="1"/>
  <c r="D9879" i="1"/>
  <c r="D9878" i="1"/>
  <c r="D9877" i="1"/>
  <c r="D9876" i="1"/>
  <c r="D9875" i="1"/>
  <c r="D9874" i="1"/>
  <c r="D9873" i="1"/>
  <c r="D9872" i="1"/>
  <c r="D9871" i="1"/>
  <c r="D9870" i="1"/>
  <c r="D9869" i="1"/>
  <c r="D9868" i="1"/>
  <c r="D9867" i="1"/>
  <c r="D9866" i="1"/>
  <c r="D9865" i="1"/>
  <c r="D9864" i="1"/>
  <c r="D9863" i="1"/>
  <c r="D9862" i="1"/>
  <c r="D9861" i="1"/>
  <c r="D9860" i="1"/>
  <c r="D9859" i="1"/>
  <c r="D9858" i="1"/>
  <c r="D9857" i="1"/>
  <c r="D9856" i="1"/>
  <c r="D9855" i="1"/>
  <c r="D9854" i="1"/>
  <c r="D9853" i="1"/>
  <c r="D9852" i="1"/>
  <c r="D9851" i="1"/>
  <c r="D9850" i="1"/>
  <c r="D9849" i="1"/>
  <c r="D9848" i="1"/>
  <c r="D9847" i="1"/>
  <c r="D9846" i="1"/>
  <c r="D9845" i="1"/>
  <c r="D9844" i="1"/>
  <c r="D9843" i="1"/>
  <c r="D9842" i="1"/>
  <c r="D9841" i="1"/>
  <c r="D9840" i="1"/>
  <c r="D9839" i="1"/>
  <c r="D9838" i="1"/>
  <c r="D9837" i="1"/>
  <c r="D9836" i="1"/>
  <c r="D9835" i="1"/>
  <c r="D9834" i="1"/>
  <c r="D9833" i="1"/>
  <c r="D9832" i="1"/>
  <c r="D9831" i="1"/>
  <c r="D9830" i="1"/>
  <c r="D9829" i="1"/>
  <c r="D9828" i="1"/>
  <c r="D9827" i="1"/>
  <c r="D9826" i="1"/>
  <c r="D9825" i="1"/>
  <c r="D9824" i="1"/>
  <c r="D9823" i="1"/>
  <c r="D9822" i="1"/>
  <c r="D9821" i="1"/>
  <c r="D9820" i="1"/>
  <c r="D9819" i="1"/>
  <c r="D9818" i="1"/>
  <c r="D9817" i="1"/>
  <c r="D9816" i="1"/>
  <c r="D9815" i="1"/>
  <c r="D9814" i="1"/>
  <c r="D9813" i="1"/>
  <c r="D9812" i="1"/>
  <c r="D9811" i="1"/>
  <c r="D9810" i="1"/>
  <c r="D9809" i="1"/>
  <c r="D9808" i="1"/>
  <c r="D9807" i="1"/>
  <c r="D9806" i="1"/>
  <c r="D9805" i="1"/>
  <c r="D9804" i="1"/>
  <c r="D9803" i="1"/>
  <c r="D9802" i="1"/>
  <c r="D9801" i="1"/>
  <c r="D9800" i="1"/>
  <c r="D9799" i="1"/>
  <c r="D9798" i="1"/>
  <c r="D9797" i="1"/>
  <c r="D9796" i="1"/>
  <c r="D9795" i="1"/>
  <c r="D9794" i="1"/>
  <c r="D9793" i="1"/>
  <c r="D9792" i="1"/>
  <c r="D9791" i="1"/>
  <c r="D9790" i="1"/>
  <c r="D9789" i="1"/>
  <c r="D9788" i="1"/>
  <c r="D9787" i="1"/>
  <c r="D9786" i="1"/>
  <c r="D9785" i="1"/>
  <c r="D9784" i="1"/>
  <c r="D9783" i="1"/>
  <c r="D9782" i="1"/>
  <c r="D9781" i="1"/>
  <c r="D9780" i="1"/>
  <c r="D9779" i="1"/>
  <c r="D9778" i="1"/>
  <c r="D9777" i="1"/>
  <c r="D9776" i="1"/>
  <c r="D9775" i="1"/>
  <c r="D9774" i="1"/>
  <c r="D9773" i="1"/>
  <c r="D9772" i="1"/>
  <c r="D9771" i="1"/>
  <c r="D9770" i="1"/>
  <c r="D9769" i="1"/>
  <c r="D9768" i="1"/>
  <c r="D9767" i="1"/>
  <c r="D9766" i="1"/>
  <c r="D9765" i="1"/>
  <c r="D9764" i="1"/>
  <c r="D9763" i="1"/>
  <c r="D9762" i="1"/>
  <c r="D9761" i="1"/>
  <c r="D9760" i="1"/>
  <c r="D9759" i="1"/>
  <c r="D9758" i="1"/>
  <c r="D9757" i="1"/>
  <c r="D9756" i="1"/>
  <c r="D9755" i="1"/>
  <c r="D9754" i="1"/>
  <c r="D9753" i="1"/>
  <c r="D9752" i="1"/>
  <c r="D9751" i="1"/>
  <c r="D9750" i="1"/>
  <c r="D9749" i="1"/>
  <c r="D9748" i="1"/>
  <c r="D9747" i="1"/>
  <c r="D9746" i="1"/>
  <c r="D9745" i="1"/>
  <c r="D9744" i="1"/>
  <c r="D9743" i="1"/>
  <c r="D9742" i="1"/>
  <c r="D9741" i="1"/>
  <c r="D9740" i="1"/>
  <c r="D9739" i="1"/>
  <c r="D9738" i="1"/>
  <c r="D9737" i="1"/>
  <c r="D9736" i="1"/>
  <c r="D9735" i="1"/>
  <c r="D9734" i="1"/>
  <c r="D9733" i="1"/>
  <c r="D9732" i="1"/>
  <c r="D9731" i="1"/>
  <c r="D9730" i="1"/>
  <c r="D9729" i="1"/>
  <c r="D9728" i="1"/>
  <c r="D9727" i="1"/>
  <c r="D9726" i="1"/>
  <c r="D9725" i="1"/>
  <c r="D9724" i="1"/>
  <c r="D9723" i="1"/>
  <c r="D9722" i="1"/>
  <c r="D9721" i="1"/>
  <c r="D9720" i="1"/>
  <c r="D9719" i="1"/>
  <c r="D9718" i="1"/>
  <c r="D9717" i="1"/>
  <c r="D9716" i="1"/>
  <c r="D9715" i="1"/>
  <c r="D9714" i="1"/>
  <c r="D9713" i="1"/>
  <c r="D9712" i="1"/>
  <c r="D9711" i="1"/>
  <c r="D9710" i="1"/>
  <c r="D9709" i="1"/>
  <c r="D9708" i="1"/>
  <c r="D9707" i="1"/>
  <c r="D9706" i="1"/>
  <c r="D9705" i="1"/>
  <c r="D9704" i="1"/>
  <c r="D9703" i="1"/>
  <c r="D9702" i="1"/>
  <c r="D9701" i="1"/>
  <c r="D9700" i="1"/>
  <c r="D9699" i="1"/>
  <c r="D9698" i="1"/>
  <c r="D9697" i="1"/>
  <c r="D9696" i="1"/>
  <c r="D9695" i="1"/>
  <c r="D9694" i="1"/>
  <c r="D9693" i="1"/>
  <c r="D9692" i="1"/>
  <c r="D9691" i="1"/>
  <c r="D9690" i="1"/>
  <c r="D9689" i="1"/>
  <c r="D9688" i="1"/>
  <c r="D9687" i="1"/>
  <c r="D9686" i="1"/>
  <c r="D9685" i="1"/>
  <c r="D9684" i="1"/>
  <c r="D9683" i="1"/>
  <c r="D9682" i="1"/>
  <c r="D9681" i="1"/>
  <c r="D9680" i="1"/>
  <c r="D9679" i="1"/>
  <c r="D9678" i="1"/>
  <c r="D9677" i="1"/>
  <c r="D9676" i="1"/>
  <c r="D9675" i="1"/>
  <c r="D9674" i="1"/>
  <c r="D9673" i="1"/>
  <c r="D9672" i="1"/>
  <c r="D9671" i="1"/>
  <c r="D9670" i="1"/>
  <c r="D9669" i="1"/>
  <c r="D9668" i="1"/>
  <c r="D9667" i="1"/>
  <c r="D9666" i="1"/>
  <c r="D9665" i="1"/>
  <c r="D9664" i="1"/>
  <c r="D9663" i="1"/>
  <c r="D9662" i="1"/>
  <c r="D9661" i="1"/>
  <c r="D9660" i="1"/>
  <c r="D9659" i="1"/>
  <c r="D9658" i="1"/>
  <c r="D9657" i="1"/>
  <c r="D9656" i="1"/>
  <c r="D9655" i="1"/>
  <c r="D9654" i="1"/>
  <c r="D9653" i="1"/>
  <c r="D9652" i="1"/>
  <c r="D9651" i="1"/>
  <c r="D9650" i="1"/>
  <c r="D9649" i="1"/>
  <c r="D9648" i="1"/>
  <c r="D9647" i="1"/>
  <c r="D9646" i="1"/>
  <c r="D9645" i="1"/>
  <c r="D9644" i="1"/>
  <c r="D9643" i="1"/>
  <c r="D9642" i="1"/>
  <c r="D9641" i="1"/>
  <c r="D9640" i="1"/>
  <c r="D9639" i="1"/>
  <c r="D9638" i="1"/>
  <c r="D9637" i="1"/>
  <c r="D9636" i="1"/>
  <c r="D9635" i="1"/>
  <c r="D9634" i="1"/>
  <c r="D9633" i="1"/>
  <c r="D9632" i="1"/>
  <c r="D9631" i="1"/>
  <c r="D9630" i="1"/>
  <c r="D9629" i="1"/>
  <c r="D9628" i="1"/>
  <c r="D9627" i="1"/>
  <c r="D9626" i="1"/>
  <c r="D9625" i="1"/>
  <c r="D9624" i="1"/>
  <c r="D9623" i="1"/>
  <c r="D9622" i="1"/>
  <c r="D9621" i="1"/>
  <c r="D9620" i="1"/>
  <c r="D9619" i="1"/>
  <c r="D9618" i="1"/>
  <c r="D9617" i="1"/>
  <c r="D9616" i="1"/>
  <c r="D9615" i="1"/>
  <c r="D9614" i="1"/>
  <c r="D9613" i="1"/>
  <c r="D9612" i="1"/>
  <c r="D9611" i="1"/>
  <c r="D9610" i="1"/>
  <c r="D9609" i="1"/>
  <c r="D9608" i="1"/>
  <c r="D9607" i="1"/>
  <c r="D9606" i="1"/>
  <c r="D9605" i="1"/>
  <c r="D9604" i="1"/>
  <c r="D9603" i="1"/>
  <c r="D9602" i="1"/>
  <c r="D9601" i="1"/>
  <c r="D9600" i="1"/>
  <c r="D9599" i="1"/>
  <c r="D9598" i="1"/>
  <c r="D9597" i="1"/>
  <c r="D9596" i="1"/>
  <c r="D9595" i="1"/>
  <c r="D9594" i="1"/>
  <c r="D9593" i="1"/>
  <c r="D9592" i="1"/>
  <c r="D9591" i="1"/>
  <c r="D9590" i="1"/>
  <c r="D9589" i="1"/>
  <c r="D9588" i="1"/>
  <c r="D9587" i="1"/>
  <c r="D9586" i="1"/>
  <c r="D9585" i="1"/>
  <c r="D9584" i="1"/>
  <c r="D9583" i="1"/>
  <c r="D9582" i="1"/>
  <c r="D9581" i="1"/>
  <c r="D9580" i="1"/>
  <c r="D9579" i="1"/>
  <c r="D9578" i="1"/>
  <c r="D9577" i="1"/>
  <c r="D9576" i="1"/>
  <c r="D9575" i="1"/>
  <c r="D9574" i="1"/>
  <c r="D9573" i="1"/>
  <c r="D9572" i="1"/>
  <c r="D9571" i="1"/>
  <c r="D9570" i="1"/>
  <c r="D9569" i="1"/>
  <c r="D9568" i="1"/>
  <c r="D9567" i="1"/>
  <c r="D9566" i="1"/>
  <c r="D9565" i="1"/>
  <c r="D9564" i="1"/>
  <c r="D9563" i="1"/>
  <c r="D9562" i="1"/>
  <c r="D9561" i="1"/>
  <c r="D9560" i="1"/>
  <c r="D9559" i="1"/>
  <c r="D9558" i="1"/>
  <c r="D9557" i="1"/>
  <c r="D9556" i="1"/>
  <c r="D9555" i="1"/>
  <c r="D9554" i="1"/>
  <c r="D9553" i="1"/>
  <c r="D9552" i="1"/>
  <c r="D9551" i="1"/>
  <c r="D9550" i="1"/>
  <c r="D9549" i="1"/>
  <c r="D9548" i="1"/>
  <c r="D9547" i="1"/>
  <c r="D9546" i="1"/>
  <c r="D9545" i="1"/>
  <c r="D9544" i="1"/>
  <c r="D9543" i="1"/>
  <c r="D9542" i="1"/>
  <c r="D9541" i="1"/>
  <c r="D9540" i="1"/>
  <c r="D9539" i="1"/>
  <c r="D9538" i="1"/>
  <c r="D9537" i="1"/>
  <c r="D9536" i="1"/>
  <c r="D9535" i="1"/>
  <c r="D9534" i="1"/>
  <c r="D9533" i="1"/>
  <c r="D9532" i="1"/>
  <c r="D9531" i="1"/>
  <c r="D9530" i="1"/>
  <c r="D9529" i="1"/>
  <c r="D9528" i="1"/>
  <c r="D9527" i="1"/>
  <c r="D9526" i="1"/>
  <c r="D9525" i="1"/>
  <c r="D9524" i="1"/>
  <c r="D9523" i="1"/>
  <c r="D9522" i="1"/>
  <c r="D9521" i="1"/>
  <c r="D9520" i="1"/>
  <c r="D9519" i="1"/>
  <c r="D9518" i="1"/>
  <c r="D9517" i="1"/>
  <c r="D9516" i="1"/>
  <c r="D9515" i="1"/>
  <c r="D9514" i="1"/>
  <c r="D9513" i="1"/>
  <c r="D9512" i="1"/>
  <c r="D9511" i="1"/>
  <c r="D9510" i="1"/>
  <c r="D9509" i="1"/>
  <c r="D9508" i="1"/>
  <c r="D9507" i="1"/>
  <c r="D9506" i="1"/>
  <c r="D9505" i="1"/>
  <c r="D9504" i="1"/>
  <c r="D9503" i="1"/>
  <c r="D9502" i="1"/>
  <c r="D9501" i="1"/>
  <c r="D9500" i="1"/>
  <c r="D9499" i="1"/>
  <c r="D9498" i="1"/>
  <c r="D9497" i="1"/>
  <c r="D9496" i="1"/>
  <c r="D9495" i="1"/>
  <c r="D9494" i="1"/>
  <c r="D9493" i="1"/>
  <c r="D9492" i="1"/>
  <c r="D9491" i="1"/>
  <c r="D9490" i="1"/>
  <c r="D9489" i="1"/>
  <c r="D9488" i="1"/>
  <c r="D9487" i="1"/>
  <c r="D9486" i="1"/>
  <c r="D9485" i="1"/>
  <c r="D9484" i="1"/>
  <c r="D9483" i="1"/>
  <c r="D9482" i="1"/>
  <c r="D9481" i="1"/>
  <c r="D9480" i="1"/>
  <c r="D9479" i="1"/>
  <c r="D9478" i="1"/>
  <c r="D9477" i="1"/>
  <c r="D9476" i="1"/>
  <c r="D9475" i="1"/>
  <c r="D9474" i="1"/>
  <c r="D9473" i="1"/>
  <c r="D9472" i="1"/>
  <c r="D9471" i="1"/>
  <c r="D9470" i="1"/>
  <c r="D9469" i="1"/>
  <c r="D9468" i="1"/>
  <c r="D9467" i="1"/>
  <c r="D9466" i="1"/>
  <c r="D9465" i="1"/>
  <c r="D9464" i="1"/>
  <c r="D9463" i="1"/>
  <c r="D9462" i="1"/>
  <c r="D9461" i="1"/>
  <c r="D9460" i="1"/>
  <c r="D9459" i="1"/>
  <c r="D9458" i="1"/>
  <c r="D9457" i="1"/>
  <c r="D9456" i="1"/>
  <c r="D9455" i="1"/>
  <c r="D9454" i="1"/>
  <c r="D9453" i="1"/>
  <c r="D9452" i="1"/>
  <c r="D9451" i="1"/>
  <c r="D9450" i="1"/>
  <c r="D9449" i="1"/>
  <c r="D9448" i="1"/>
  <c r="D9447" i="1"/>
  <c r="D9446" i="1"/>
  <c r="D9445" i="1"/>
  <c r="D9444" i="1"/>
  <c r="D9443" i="1"/>
  <c r="D9442" i="1"/>
  <c r="D9441" i="1"/>
  <c r="D9440" i="1"/>
  <c r="D9439" i="1"/>
  <c r="D9438" i="1"/>
  <c r="D9437" i="1"/>
  <c r="D9436" i="1"/>
  <c r="D9435" i="1"/>
  <c r="D9434" i="1"/>
  <c r="D9433" i="1"/>
  <c r="D9432" i="1"/>
  <c r="D9431" i="1"/>
  <c r="D9430" i="1"/>
  <c r="D9429" i="1"/>
  <c r="D9428" i="1"/>
  <c r="D9427" i="1"/>
  <c r="D9426" i="1"/>
  <c r="D9425" i="1"/>
  <c r="D9424" i="1"/>
  <c r="D9423" i="1"/>
  <c r="D9422" i="1"/>
  <c r="D9421" i="1"/>
  <c r="D9420" i="1"/>
  <c r="D9419" i="1"/>
  <c r="D9418" i="1"/>
  <c r="D9417" i="1"/>
  <c r="D9416" i="1"/>
  <c r="D9415" i="1"/>
  <c r="D9414" i="1"/>
  <c r="D9413" i="1"/>
  <c r="D9412" i="1"/>
  <c r="D9411" i="1"/>
  <c r="D9410" i="1"/>
  <c r="D9409" i="1"/>
  <c r="D9408" i="1"/>
  <c r="D9407" i="1"/>
  <c r="D9406" i="1"/>
  <c r="D9405" i="1"/>
  <c r="D9404" i="1"/>
  <c r="D9403" i="1"/>
  <c r="D9402" i="1"/>
  <c r="D9401" i="1"/>
  <c r="D9400" i="1"/>
  <c r="D9399" i="1"/>
  <c r="D9398" i="1"/>
  <c r="D9397" i="1"/>
  <c r="D9396" i="1"/>
  <c r="D9395" i="1"/>
  <c r="D9394" i="1"/>
  <c r="D9393" i="1"/>
  <c r="D9392" i="1"/>
  <c r="D9391" i="1"/>
  <c r="D9390" i="1"/>
  <c r="D9389" i="1"/>
  <c r="D9388" i="1"/>
  <c r="D9387" i="1"/>
  <c r="D9386" i="1"/>
  <c r="D9385" i="1"/>
  <c r="D9384" i="1"/>
  <c r="D9383" i="1"/>
  <c r="D9382" i="1"/>
  <c r="D9381" i="1"/>
  <c r="D9380" i="1"/>
  <c r="D9379" i="1"/>
  <c r="D9378" i="1"/>
  <c r="D9377" i="1"/>
  <c r="D9376" i="1"/>
  <c r="D9375" i="1"/>
  <c r="D9374" i="1"/>
  <c r="D9373" i="1"/>
  <c r="D9372" i="1"/>
  <c r="D9371" i="1"/>
  <c r="D9370" i="1"/>
  <c r="D9369" i="1"/>
  <c r="D9368" i="1"/>
  <c r="D9367" i="1"/>
  <c r="D9366" i="1"/>
  <c r="D9365" i="1"/>
  <c r="D9364" i="1"/>
  <c r="D9363" i="1"/>
  <c r="D9362" i="1"/>
  <c r="D9361" i="1"/>
  <c r="D9360" i="1"/>
  <c r="D9359" i="1"/>
  <c r="D9358" i="1"/>
  <c r="D9357" i="1"/>
  <c r="D9356" i="1"/>
  <c r="D9355" i="1"/>
  <c r="D9354" i="1"/>
  <c r="D9353" i="1"/>
  <c r="D9352" i="1"/>
  <c r="D9351" i="1"/>
  <c r="D9350" i="1"/>
  <c r="D9349" i="1"/>
  <c r="D9348" i="1"/>
  <c r="D9347" i="1"/>
  <c r="D9346" i="1"/>
  <c r="D9345" i="1"/>
  <c r="M9344" i="1"/>
  <c r="L9344" i="1"/>
  <c r="D9344" i="1"/>
  <c r="M9343" i="1"/>
  <c r="L9343" i="1"/>
  <c r="D9343" i="1"/>
  <c r="M9342" i="1"/>
  <c r="L9342" i="1"/>
  <c r="D9342" i="1"/>
  <c r="M9341" i="1"/>
  <c r="L9341" i="1"/>
  <c r="D9341" i="1"/>
  <c r="M9340" i="1"/>
  <c r="L9340" i="1"/>
  <c r="D9340" i="1"/>
  <c r="M9339" i="1"/>
  <c r="L9339" i="1"/>
  <c r="D9339" i="1"/>
  <c r="M9338" i="1"/>
  <c r="L9338" i="1"/>
  <c r="D9338" i="1"/>
  <c r="M9337" i="1"/>
  <c r="L9337" i="1"/>
  <c r="D9337" i="1"/>
  <c r="M9336" i="1"/>
  <c r="L9336" i="1"/>
  <c r="D9336" i="1"/>
  <c r="M9335" i="1"/>
  <c r="L9335" i="1"/>
  <c r="D9335" i="1"/>
  <c r="M9334" i="1"/>
  <c r="L9334" i="1"/>
  <c r="D9334" i="1"/>
  <c r="M9333" i="1"/>
  <c r="L9333" i="1"/>
  <c r="D9333" i="1"/>
  <c r="M9332" i="1"/>
  <c r="L9332" i="1"/>
  <c r="D9332" i="1"/>
  <c r="M9331" i="1"/>
  <c r="L9331" i="1"/>
  <c r="D9331" i="1"/>
  <c r="M9330" i="1"/>
  <c r="L9330" i="1"/>
  <c r="D9330" i="1"/>
  <c r="M9329" i="1"/>
  <c r="L9329" i="1"/>
  <c r="D9329" i="1"/>
  <c r="M9328" i="1"/>
  <c r="L9328" i="1"/>
  <c r="D9328" i="1"/>
  <c r="M9327" i="1"/>
  <c r="L9327" i="1"/>
  <c r="D9327" i="1"/>
  <c r="M9326" i="1"/>
  <c r="L9326" i="1"/>
  <c r="D9326" i="1"/>
  <c r="M9325" i="1"/>
  <c r="L9325" i="1"/>
  <c r="D9325" i="1"/>
  <c r="M9324" i="1"/>
  <c r="L9324" i="1"/>
  <c r="D9324" i="1"/>
  <c r="M9323" i="1"/>
  <c r="L9323" i="1"/>
  <c r="D9323" i="1"/>
  <c r="M9322" i="1"/>
  <c r="L9322" i="1"/>
  <c r="D9322" i="1"/>
  <c r="M9321" i="1"/>
  <c r="L9321" i="1"/>
  <c r="D9321" i="1"/>
  <c r="M9320" i="1"/>
  <c r="L9320" i="1"/>
  <c r="D9320" i="1"/>
  <c r="M9319" i="1"/>
  <c r="L9319" i="1"/>
  <c r="D9319" i="1"/>
  <c r="M9318" i="1"/>
  <c r="L9318" i="1"/>
  <c r="D9318" i="1"/>
  <c r="M9317" i="1"/>
  <c r="L9317" i="1"/>
  <c r="D9317" i="1"/>
  <c r="M9316" i="1"/>
  <c r="L9316" i="1"/>
  <c r="D9316" i="1"/>
  <c r="M9315" i="1"/>
  <c r="L9315" i="1"/>
  <c r="D9315" i="1"/>
  <c r="M9314" i="1"/>
  <c r="L9314" i="1"/>
  <c r="D9314" i="1"/>
  <c r="M9313" i="1"/>
  <c r="L9313" i="1"/>
  <c r="D9313" i="1"/>
  <c r="M9312" i="1"/>
  <c r="L9312" i="1"/>
  <c r="D9312" i="1"/>
  <c r="M9311" i="1"/>
  <c r="L9311" i="1"/>
  <c r="D9311" i="1"/>
  <c r="M9310" i="1"/>
  <c r="L9310" i="1"/>
  <c r="D9310" i="1"/>
  <c r="M9309" i="1"/>
  <c r="L9309" i="1"/>
  <c r="D9309" i="1"/>
  <c r="M9308" i="1"/>
  <c r="L9308" i="1"/>
  <c r="D9308" i="1"/>
  <c r="M9307" i="1"/>
  <c r="L9307" i="1"/>
  <c r="D9307" i="1"/>
  <c r="M9306" i="1"/>
  <c r="L9306" i="1"/>
  <c r="D9306" i="1"/>
  <c r="M9305" i="1"/>
  <c r="L9305" i="1"/>
  <c r="D9305" i="1"/>
  <c r="M9304" i="1"/>
  <c r="L9304" i="1"/>
  <c r="D9304" i="1"/>
  <c r="M9303" i="1"/>
  <c r="L9303" i="1"/>
  <c r="D9303" i="1"/>
  <c r="M9302" i="1"/>
  <c r="L9302" i="1"/>
  <c r="D9302" i="1"/>
  <c r="M9301" i="1"/>
  <c r="L9301" i="1"/>
  <c r="D9301" i="1"/>
  <c r="M9300" i="1"/>
  <c r="L9300" i="1"/>
  <c r="D9300" i="1"/>
  <c r="M9299" i="1"/>
  <c r="L9299" i="1"/>
  <c r="D9299" i="1"/>
  <c r="M9298" i="1"/>
  <c r="L9298" i="1"/>
  <c r="D9298" i="1"/>
  <c r="M9297" i="1"/>
  <c r="L9297" i="1"/>
  <c r="D9297" i="1"/>
  <c r="M9296" i="1"/>
  <c r="L9296" i="1"/>
  <c r="D9296" i="1"/>
  <c r="M9295" i="1"/>
  <c r="L9295" i="1"/>
  <c r="D9295" i="1"/>
  <c r="M9294" i="1"/>
  <c r="L9294" i="1"/>
  <c r="D9294" i="1"/>
  <c r="M9293" i="1"/>
  <c r="L9293" i="1"/>
  <c r="D9293" i="1"/>
  <c r="M9292" i="1"/>
  <c r="L9292" i="1"/>
  <c r="D9292" i="1"/>
  <c r="M9291" i="1"/>
  <c r="L9291" i="1"/>
  <c r="D9291" i="1"/>
  <c r="M9290" i="1"/>
  <c r="L9290" i="1"/>
  <c r="D9290" i="1"/>
  <c r="M9289" i="1"/>
  <c r="L9289" i="1"/>
  <c r="D9289" i="1"/>
  <c r="M9288" i="1"/>
  <c r="L9288" i="1"/>
  <c r="D9288" i="1"/>
  <c r="M9287" i="1"/>
  <c r="L9287" i="1"/>
  <c r="D9287" i="1"/>
  <c r="M9286" i="1"/>
  <c r="L9286" i="1"/>
  <c r="D9286" i="1"/>
  <c r="M9285" i="1"/>
  <c r="L9285" i="1"/>
  <c r="D9285" i="1"/>
  <c r="M9284" i="1"/>
  <c r="L9284" i="1"/>
  <c r="D9284" i="1"/>
  <c r="M9283" i="1"/>
  <c r="L9283" i="1"/>
  <c r="D9283" i="1"/>
  <c r="M9282" i="1"/>
  <c r="L9282" i="1"/>
  <c r="D9282" i="1"/>
  <c r="M9281" i="1"/>
  <c r="L9281" i="1"/>
  <c r="D9281" i="1"/>
  <c r="M9280" i="1"/>
  <c r="L9280" i="1"/>
  <c r="D9280" i="1"/>
  <c r="M9279" i="1"/>
  <c r="L9279" i="1"/>
  <c r="D9279" i="1"/>
  <c r="M9278" i="1"/>
  <c r="L9278" i="1"/>
  <c r="D9278" i="1"/>
  <c r="M9277" i="1"/>
  <c r="L9277" i="1"/>
  <c r="D9277" i="1"/>
  <c r="M9276" i="1"/>
  <c r="L9276" i="1"/>
  <c r="D9276" i="1"/>
  <c r="M9275" i="1"/>
  <c r="L9275" i="1"/>
  <c r="D9275" i="1"/>
  <c r="M9274" i="1"/>
  <c r="L9274" i="1"/>
  <c r="D9274" i="1"/>
  <c r="M9273" i="1"/>
  <c r="L9273" i="1"/>
  <c r="D9273" i="1"/>
  <c r="M9272" i="1"/>
  <c r="L9272" i="1"/>
  <c r="D9272" i="1"/>
  <c r="M9271" i="1"/>
  <c r="L9271" i="1"/>
  <c r="D9271" i="1"/>
  <c r="M9270" i="1"/>
  <c r="L9270" i="1"/>
  <c r="D9270" i="1"/>
  <c r="M9269" i="1"/>
  <c r="L9269" i="1"/>
  <c r="D9269" i="1"/>
  <c r="M9268" i="1"/>
  <c r="L9268" i="1"/>
  <c r="D9268" i="1"/>
  <c r="M9267" i="1"/>
  <c r="L9267" i="1"/>
  <c r="D9267" i="1"/>
  <c r="M9266" i="1"/>
  <c r="L9266" i="1"/>
  <c r="D9266" i="1"/>
  <c r="M9265" i="1"/>
  <c r="L9265" i="1"/>
  <c r="D9265" i="1"/>
  <c r="M9264" i="1"/>
  <c r="L9264" i="1"/>
  <c r="D9264" i="1"/>
  <c r="M9263" i="1"/>
  <c r="L9263" i="1"/>
  <c r="D9263" i="1"/>
  <c r="M9262" i="1"/>
  <c r="L9262" i="1"/>
  <c r="D9262" i="1"/>
  <c r="M9261" i="1"/>
  <c r="L9261" i="1"/>
  <c r="D9261" i="1"/>
  <c r="M9260" i="1"/>
  <c r="L9260" i="1"/>
  <c r="D9260" i="1"/>
  <c r="M9259" i="1"/>
  <c r="L9259" i="1"/>
  <c r="D9259" i="1"/>
  <c r="M9258" i="1"/>
  <c r="L9258" i="1"/>
  <c r="D9258" i="1"/>
  <c r="M9257" i="1"/>
  <c r="L9257" i="1"/>
  <c r="D9257" i="1"/>
  <c r="M9256" i="1"/>
  <c r="L9256" i="1"/>
  <c r="D9256" i="1"/>
  <c r="M9255" i="1"/>
  <c r="L9255" i="1"/>
  <c r="D9255" i="1"/>
  <c r="M9254" i="1"/>
  <c r="L9254" i="1"/>
  <c r="D9254" i="1"/>
  <c r="M9253" i="1"/>
  <c r="L9253" i="1"/>
  <c r="D9253" i="1"/>
  <c r="M9252" i="1"/>
  <c r="L9252" i="1"/>
  <c r="D9252" i="1"/>
  <c r="D9061" i="1"/>
  <c r="D9060" i="1"/>
  <c r="D9059" i="1"/>
  <c r="D9058" i="1"/>
  <c r="D9057" i="1"/>
  <c r="D9056" i="1"/>
  <c r="D9055" i="1"/>
  <c r="D9054" i="1"/>
  <c r="D9053" i="1"/>
  <c r="D9052" i="1"/>
  <c r="D9051" i="1"/>
  <c r="D9050" i="1"/>
  <c r="D9049" i="1"/>
  <c r="D9048" i="1"/>
  <c r="D9047" i="1"/>
  <c r="D9046" i="1"/>
  <c r="D9045" i="1"/>
  <c r="D9044" i="1"/>
  <c r="D9043" i="1"/>
  <c r="D9042" i="1"/>
  <c r="D9041" i="1"/>
  <c r="D9040" i="1"/>
  <c r="D9039" i="1"/>
  <c r="D9038" i="1"/>
  <c r="D9037" i="1"/>
  <c r="D9036" i="1"/>
  <c r="D9035" i="1"/>
  <c r="D9034" i="1"/>
  <c r="D9033" i="1"/>
  <c r="D9032" i="1"/>
  <c r="D9031" i="1"/>
  <c r="D9030" i="1"/>
  <c r="D9029" i="1"/>
  <c r="D9028" i="1"/>
  <c r="D9027" i="1"/>
  <c r="D9026" i="1"/>
  <c r="D9025" i="1"/>
  <c r="D9024" i="1"/>
  <c r="D9023" i="1"/>
  <c r="D9022" i="1"/>
  <c r="D9021" i="1"/>
  <c r="D9020" i="1"/>
  <c r="D9019" i="1"/>
  <c r="D9018" i="1"/>
  <c r="D9017" i="1"/>
  <c r="D9016" i="1"/>
  <c r="D9015" i="1"/>
  <c r="D9014" i="1"/>
  <c r="D9013" i="1"/>
  <c r="D9012" i="1"/>
  <c r="D9011" i="1"/>
  <c r="D9010" i="1"/>
  <c r="D9009" i="1"/>
  <c r="D9008" i="1"/>
  <c r="D9007" i="1"/>
  <c r="D9006" i="1"/>
  <c r="D9005" i="1"/>
  <c r="D9004" i="1"/>
  <c r="D9003" i="1"/>
  <c r="D9002" i="1"/>
  <c r="D9001" i="1"/>
  <c r="D9000" i="1"/>
  <c r="D8999" i="1"/>
  <c r="D8998" i="1"/>
  <c r="D8997" i="1"/>
  <c r="D8996" i="1"/>
  <c r="D8995" i="1"/>
  <c r="D8994" i="1"/>
  <c r="D8993" i="1"/>
  <c r="D8992" i="1"/>
  <c r="D8991" i="1"/>
  <c r="D8990" i="1"/>
  <c r="D8989" i="1"/>
  <c r="D8988" i="1"/>
  <c r="D8987" i="1"/>
  <c r="D8986" i="1"/>
  <c r="D8985" i="1"/>
  <c r="D8984" i="1"/>
  <c r="D8983" i="1"/>
  <c r="D8982" i="1"/>
  <c r="D8981" i="1"/>
  <c r="D8980" i="1"/>
  <c r="D8979" i="1"/>
  <c r="D8978" i="1"/>
  <c r="D8977" i="1"/>
  <c r="D8976" i="1"/>
  <c r="D8975" i="1"/>
  <c r="D8974" i="1"/>
  <c r="D8973" i="1"/>
  <c r="D8972" i="1"/>
  <c r="D8971" i="1"/>
  <c r="D8970" i="1"/>
  <c r="D8969" i="1"/>
  <c r="D8968" i="1"/>
  <c r="D8967" i="1"/>
  <c r="D8966" i="1"/>
  <c r="D8965" i="1"/>
  <c r="D8964" i="1"/>
  <c r="D8963" i="1"/>
  <c r="D8962" i="1"/>
  <c r="D8961" i="1"/>
  <c r="D8866" i="1"/>
  <c r="D8865" i="1"/>
  <c r="D8864" i="1"/>
  <c r="D8863" i="1"/>
  <c r="D8862" i="1"/>
  <c r="D8861" i="1"/>
  <c r="D8860" i="1"/>
  <c r="D8859" i="1"/>
  <c r="D8858" i="1"/>
  <c r="D8857" i="1"/>
  <c r="D8856" i="1"/>
  <c r="D8855" i="1"/>
  <c r="D8854" i="1"/>
  <c r="D8853" i="1"/>
  <c r="D8852" i="1"/>
  <c r="D8851" i="1"/>
  <c r="D8850" i="1"/>
  <c r="D8849" i="1"/>
  <c r="D8848" i="1"/>
  <c r="D8847" i="1"/>
  <c r="D8846" i="1"/>
  <c r="D8845" i="1"/>
  <c r="D8844" i="1"/>
  <c r="D8843" i="1"/>
  <c r="D8842" i="1"/>
  <c r="D8841" i="1"/>
  <c r="D8840" i="1"/>
  <c r="D8839" i="1"/>
  <c r="D8838" i="1"/>
  <c r="D8837" i="1"/>
  <c r="D8836" i="1"/>
  <c r="D8835" i="1"/>
  <c r="D8834" i="1"/>
  <c r="D8833" i="1"/>
  <c r="D8832" i="1"/>
  <c r="D8831" i="1"/>
  <c r="D8830" i="1"/>
  <c r="D8829" i="1"/>
  <c r="D8828" i="1"/>
  <c r="D8827" i="1"/>
  <c r="D8826" i="1"/>
  <c r="D8825" i="1"/>
  <c r="D8824" i="1"/>
  <c r="D8823" i="1"/>
  <c r="D8822" i="1"/>
  <c r="D8821" i="1"/>
  <c r="D8820" i="1"/>
  <c r="D8819" i="1"/>
  <c r="D8818" i="1"/>
  <c r="D8817" i="1"/>
  <c r="D8816" i="1"/>
  <c r="D8815" i="1"/>
  <c r="D8814" i="1"/>
  <c r="D8813" i="1"/>
  <c r="D8812" i="1"/>
  <c r="D8811" i="1"/>
  <c r="D8810" i="1"/>
  <c r="D8809" i="1"/>
  <c r="D8808" i="1"/>
  <c r="D8807" i="1"/>
  <c r="D8806" i="1"/>
  <c r="D8805" i="1"/>
  <c r="D8804" i="1"/>
  <c r="D8803" i="1"/>
  <c r="D8802" i="1"/>
  <c r="D8801" i="1"/>
  <c r="D8800" i="1"/>
  <c r="D8799" i="1"/>
  <c r="D8798" i="1"/>
  <c r="D8797" i="1"/>
  <c r="D8796" i="1"/>
  <c r="D8795" i="1"/>
  <c r="D8794" i="1"/>
  <c r="D8793" i="1"/>
  <c r="D8792" i="1"/>
  <c r="D8791" i="1"/>
  <c r="D8790" i="1"/>
  <c r="D8789" i="1"/>
  <c r="D8788" i="1"/>
  <c r="D8787" i="1"/>
  <c r="D8786" i="1"/>
  <c r="D8785" i="1"/>
  <c r="D8784" i="1"/>
  <c r="D8783" i="1"/>
  <c r="D8782" i="1"/>
  <c r="D8781" i="1"/>
  <c r="D8780" i="1"/>
  <c r="D8779" i="1"/>
  <c r="D8778" i="1"/>
  <c r="D8777" i="1"/>
  <c r="D8776" i="1"/>
  <c r="D8775" i="1"/>
  <c r="D8774" i="1"/>
  <c r="D8773" i="1"/>
  <c r="D8772" i="1"/>
  <c r="D8771" i="1"/>
  <c r="D8770" i="1"/>
  <c r="D8769" i="1"/>
  <c r="D8768" i="1"/>
  <c r="D8767" i="1"/>
  <c r="D8766" i="1"/>
  <c r="D8765" i="1"/>
  <c r="D8764" i="1"/>
  <c r="D8763" i="1"/>
  <c r="D8762" i="1"/>
  <c r="D8761" i="1"/>
  <c r="D8760" i="1"/>
  <c r="D8759" i="1"/>
  <c r="D8758" i="1"/>
  <c r="D8757" i="1"/>
  <c r="D8756" i="1"/>
  <c r="D8755" i="1"/>
  <c r="D8754" i="1"/>
  <c r="D8753" i="1"/>
  <c r="D8752" i="1"/>
  <c r="D8751" i="1"/>
  <c r="D8750" i="1"/>
  <c r="D8749" i="1"/>
  <c r="D8748" i="1"/>
  <c r="D8747" i="1"/>
  <c r="D8746" i="1"/>
  <c r="D8745" i="1"/>
  <c r="D8744" i="1"/>
  <c r="D8743" i="1"/>
  <c r="D8742" i="1"/>
  <c r="D8741" i="1"/>
  <c r="D8740" i="1"/>
  <c r="D8739" i="1"/>
  <c r="D8738" i="1"/>
  <c r="D8737" i="1"/>
  <c r="D8736" i="1"/>
  <c r="D8735" i="1"/>
  <c r="D8734" i="1"/>
  <c r="D8733" i="1"/>
  <c r="D8732" i="1"/>
  <c r="D8731" i="1"/>
  <c r="D8730" i="1"/>
  <c r="D8729" i="1"/>
  <c r="D8728" i="1"/>
  <c r="D8727" i="1"/>
  <c r="D8726" i="1"/>
  <c r="D8725" i="1"/>
  <c r="D8724" i="1"/>
  <c r="D8723" i="1"/>
  <c r="D8722" i="1"/>
  <c r="D8721" i="1"/>
  <c r="D8720" i="1"/>
  <c r="D8719" i="1"/>
  <c r="D8718" i="1"/>
  <c r="D8717" i="1"/>
  <c r="D8716" i="1"/>
  <c r="D8715" i="1"/>
  <c r="D8714" i="1"/>
  <c r="D8713" i="1"/>
  <c r="D8712" i="1"/>
  <c r="D8711" i="1"/>
  <c r="D8710" i="1"/>
  <c r="D8709" i="1"/>
  <c r="D8708" i="1"/>
  <c r="D8707" i="1"/>
  <c r="D8706" i="1"/>
  <c r="D8705" i="1"/>
  <c r="D8704" i="1"/>
  <c r="D8703" i="1"/>
  <c r="D8702" i="1"/>
  <c r="D8701" i="1"/>
  <c r="D8700" i="1"/>
  <c r="D8699" i="1"/>
  <c r="D8698" i="1"/>
  <c r="D8697" i="1"/>
  <c r="D8696" i="1"/>
  <c r="D8695" i="1"/>
  <c r="D8694" i="1"/>
  <c r="D8693" i="1"/>
  <c r="D8692" i="1"/>
  <c r="D8691" i="1"/>
  <c r="D8690" i="1"/>
  <c r="D8689" i="1"/>
  <c r="D8688" i="1"/>
  <c r="D8687" i="1"/>
  <c r="D8686" i="1"/>
  <c r="D8685" i="1"/>
  <c r="D8684" i="1"/>
  <c r="M10251" i="1"/>
  <c r="M10211" i="1"/>
  <c r="M10182" i="1" l="1"/>
  <c r="M10192" i="1"/>
  <c r="M10202" i="1"/>
  <c r="M10212" i="1"/>
  <c r="M10222" i="1"/>
  <c r="M10232" i="1"/>
  <c r="M10242" i="1"/>
  <c r="M10252" i="1"/>
  <c r="M10183" i="1"/>
  <c r="M10193" i="1"/>
  <c r="M10203" i="1"/>
  <c r="M10213" i="1"/>
  <c r="M10223" i="1"/>
  <c r="M10233" i="1"/>
  <c r="M10243" i="1"/>
  <c r="M10253" i="1"/>
  <c r="M10184" i="1"/>
  <c r="M10194" i="1"/>
  <c r="M10204" i="1"/>
  <c r="M10214" i="1"/>
  <c r="M10224" i="1"/>
  <c r="M10234" i="1"/>
  <c r="M10244" i="1"/>
  <c r="M10254" i="1"/>
  <c r="M10185" i="1"/>
  <c r="M10195" i="1"/>
  <c r="M10205" i="1"/>
  <c r="M10215" i="1"/>
  <c r="M10225" i="1"/>
  <c r="M10235" i="1"/>
  <c r="M10245" i="1"/>
  <c r="M10255" i="1"/>
  <c r="M10186" i="1"/>
  <c r="M10196" i="1"/>
  <c r="M10206" i="1"/>
  <c r="M10216" i="1"/>
  <c r="M10226" i="1"/>
  <c r="M10236" i="1"/>
  <c r="M10246" i="1"/>
  <c r="M10256" i="1"/>
  <c r="M10187" i="1"/>
  <c r="M10197" i="1"/>
  <c r="M10207" i="1"/>
  <c r="M10217" i="1"/>
  <c r="M10227" i="1"/>
  <c r="M10237" i="1"/>
  <c r="M10247" i="1"/>
  <c r="M10257" i="1"/>
  <c r="M10178" i="1"/>
  <c r="M10188" i="1"/>
  <c r="M10198" i="1"/>
  <c r="M10208" i="1"/>
  <c r="M10218" i="1"/>
  <c r="M10228" i="1"/>
  <c r="M10238" i="1"/>
  <c r="M10248" i="1"/>
  <c r="M10258" i="1"/>
  <c r="M10179" i="1"/>
  <c r="M10189" i="1"/>
  <c r="M10199" i="1"/>
  <c r="M10209" i="1"/>
  <c r="M10219" i="1"/>
  <c r="M10229" i="1"/>
  <c r="M10239" i="1"/>
  <c r="M10249" i="1"/>
  <c r="M10259" i="1"/>
  <c r="M10180" i="1"/>
  <c r="M10190" i="1"/>
  <c r="M10200" i="1"/>
  <c r="M10210" i="1"/>
  <c r="M10220" i="1"/>
  <c r="M10230" i="1"/>
  <c r="M10240" i="1"/>
  <c r="M10250" i="1"/>
  <c r="M10260" i="1"/>
  <c r="M10181" i="1"/>
  <c r="M10191" i="1"/>
  <c r="M10201" i="1"/>
  <c r="M10221" i="1"/>
  <c r="M10231" i="1"/>
  <c r="M10241" i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name="be11ab99" type="6" refreshedVersion="0" background="1" saveData="1">
    <textPr fileType="mac" firstRow="2" sourceFile="/Users/ignacioruiz/Downloads/be11ab99" delimited="0" decimal="," thousands="." comma="1">
      <textFields count="10">
        <textField/>
        <textField position="2"/>
        <textField position="5"/>
        <textField position="8"/>
        <textField position="17"/>
        <textField position="30"/>
        <textField position="46"/>
        <textField position="59"/>
        <textField position="72"/>
        <textField position="88"/>
      </textFields>
    </textPr>
  </connection>
  <connection id="2" xr16:uid="{00000000-0015-0000-FFFF-FFFF01000000}" name="be11ag99" type="6" refreshedVersion="0" background="1" saveData="1">
    <textPr fileType="mac" firstRow="2" sourceFile="/Users/ignacioruiz/Downloads/be11ag99" delimited="0" decimal="," thousands="." comma="1">
      <textFields count="10">
        <textField/>
        <textField position="2"/>
        <textField position="5"/>
        <textField position="8"/>
        <textField position="17"/>
        <textField position="30"/>
        <textField position="46"/>
        <textField position="59"/>
        <textField position="72"/>
        <textField position="88"/>
      </textFields>
    </textPr>
  </connection>
  <connection id="3" xr16:uid="{00000000-0015-0000-FFFF-FFFF02000000}" name="be11dc99" type="6" refreshedVersion="0" background="1" saveData="1">
    <textPr fileType="mac" firstRow="2" sourceFile="/Users/ignacioruiz/Downloads/be11dc99" delimited="0" decimal="," thousands="." comma="1">
      <textFields count="10">
        <textField/>
        <textField position="2"/>
        <textField position="5"/>
        <textField position="8"/>
        <textField position="17"/>
        <textField position="30"/>
        <textField position="46"/>
        <textField position="59"/>
        <textField position="72"/>
        <textField position="88"/>
      </textFields>
    </textPr>
  </connection>
  <connection id="4" xr16:uid="{00000000-0015-0000-FFFF-FFFF03000000}" name="be11fb99" type="6" refreshedVersion="0" background="1" saveData="1">
    <textPr fileType="mac" firstRow="2" sourceFile="/Users/ignacioruiz/Downloads/be11fb99" delimited="0" decimal="," thousands="." comma="1">
      <textFields count="10">
        <textField/>
        <textField position="2"/>
        <textField position="5"/>
        <textField position="8"/>
        <textField position="17"/>
        <textField position="30"/>
        <textField position="46"/>
        <textField position="59"/>
        <textField position="72"/>
        <textField position="88"/>
      </textFields>
    </textPr>
  </connection>
  <connection id="5" xr16:uid="{00000000-0015-0000-FFFF-FFFF04000000}" name="be11jl99" type="6" refreshedVersion="0" background="1" saveData="1">
    <textPr fileType="mac" firstRow="2" sourceFile="/Users/ignacioruiz/Downloads/be11jl99" delimited="0" decimal="," thousands="." comma="1">
      <textFields count="10">
        <textField/>
        <textField position="2"/>
        <textField position="5"/>
        <textField position="8"/>
        <textField position="17"/>
        <textField position="30"/>
        <textField position="46"/>
        <textField position="59"/>
        <textField position="72"/>
        <textField position="88"/>
      </textFields>
    </textPr>
  </connection>
  <connection id="6" xr16:uid="{00000000-0015-0000-FFFF-FFFF05000000}" name="be11jn99" type="6" refreshedVersion="0" background="1" saveData="1">
    <textPr fileType="mac" firstRow="2" sourceFile="/Users/ignacioruiz/Downloads/be11jn99" delimited="0" decimal="," thousands="." comma="1">
      <textFields count="10">
        <textField/>
        <textField position="2"/>
        <textField position="5"/>
        <textField position="8"/>
        <textField position="17"/>
        <textField position="30"/>
        <textField position="46"/>
        <textField position="59"/>
        <textField position="72"/>
        <textField position="88"/>
      </textFields>
    </textPr>
  </connection>
  <connection id="7" xr16:uid="{00000000-0015-0000-FFFF-FFFF06000000}" name="be11my99" type="6" refreshedVersion="0" background="1" saveData="1">
    <textPr fileType="mac" firstRow="2" sourceFile="/Users/ignacioruiz/Downloads/be11my99" delimited="0" decimal="," thousands="." comma="1">
      <textFields count="10">
        <textField/>
        <textField position="2"/>
        <textField position="5"/>
        <textField position="8"/>
        <textField position="17"/>
        <textField position="30"/>
        <textField position="46"/>
        <textField position="59"/>
        <textField position="72"/>
        <textField position="88"/>
      </textFields>
    </textPr>
  </connection>
  <connection id="8" xr16:uid="{00000000-0015-0000-FFFF-FFFF07000000}" name="be11mz99" type="6" refreshedVersion="0" background="1" saveData="1">
    <textPr fileType="mac" firstRow="2" sourceFile="/Users/ignacioruiz/Downloads/be11mz99" delimited="0" decimal="," thousands="." comma="1">
      <textFields count="10">
        <textField/>
        <textField position="2"/>
        <textField position="5"/>
        <textField position="8"/>
        <textField position="17"/>
        <textField position="30"/>
        <textField position="46"/>
        <textField position="59"/>
        <textField position="72"/>
        <textField position="88"/>
      </textFields>
    </textPr>
  </connection>
  <connection id="9" xr16:uid="{00000000-0015-0000-FFFF-FFFF08000000}" name="be11nv99" type="6" refreshedVersion="0" background="1" saveData="1">
    <textPr fileType="mac" firstRow="2" sourceFile="/Users/ignacioruiz/Downloads/be11nv99" delimited="0" decimal="," thousands="." comma="1">
      <textFields count="10">
        <textField/>
        <textField position="2"/>
        <textField position="5"/>
        <textField position="8"/>
        <textField position="17"/>
        <textField position="30"/>
        <textField position="46"/>
        <textField position="59"/>
        <textField position="72"/>
        <textField position="88"/>
      </textFields>
    </textPr>
  </connection>
  <connection id="10" xr16:uid="{00000000-0015-0000-FFFF-FFFF09000000}" name="be11oc99" type="6" refreshedVersion="0" background="1" saveData="1">
    <textPr fileType="mac" firstRow="2" sourceFile="/Users/ignacioruiz/Downloads/be11oc99" delimited="0" decimal="," thousands="." comma="1">
      <textFields count="10">
        <textField/>
        <textField position="2"/>
        <textField position="5"/>
        <textField position="8"/>
        <textField position="17"/>
        <textField position="30"/>
        <textField position="46"/>
        <textField position="59"/>
        <textField position="72"/>
        <textField position="88"/>
      </textFields>
    </textPr>
  </connection>
  <connection id="11" xr16:uid="{00000000-0015-0000-FFFF-FFFF0A000000}" name="be11sp99" type="6" refreshedVersion="0" background="1" saveData="1">
    <textPr fileType="mac" firstRow="2" sourceFile="/Users/ignacioruiz/Downloads/be11sp99" delimited="0" decimal="," thousands="." comma="1">
      <textFields count="10">
        <textField/>
        <textField position="2"/>
        <textField position="5"/>
        <textField position="8"/>
        <textField position="17"/>
        <textField position="30"/>
        <textField position="46"/>
        <textField position="59"/>
        <textField position="72"/>
        <textField position="88"/>
      </textFields>
    </textPr>
  </connection>
  <connection id="12" xr16:uid="{00000000-0015-0000-FFFF-FFFF0B000000}" name="be18en99" type="6" refreshedVersion="0" background="1" saveData="1">
    <textPr sourceFile="/Users/ignacioruiz/Downloads/be18en99" delimited="0" decimal="," thousands=".">
      <textFields count="10">
        <textField/>
        <textField position="2"/>
        <textField position="5"/>
        <textField position="8"/>
        <textField position="17"/>
        <textField position="30"/>
        <textField position="46"/>
        <textField position="59"/>
        <textField position="72"/>
        <textField position="88"/>
      </textFields>
    </textPr>
  </connection>
</connections>
</file>

<file path=xl/sharedStrings.xml><?xml version="1.0" encoding="utf-8"?>
<sst xmlns="http://schemas.openxmlformats.org/spreadsheetml/2006/main" count="41876" uniqueCount="588">
  <si>
    <t>PA</t>
  </si>
  <si>
    <t>POSICION</t>
  </si>
  <si>
    <t>PESO IMP(KG)</t>
  </si>
  <si>
    <t>VALOR IMP (CEU)</t>
  </si>
  <si>
    <t>UNIDADES IMP</t>
  </si>
  <si>
    <t>PESO EXP(KG)</t>
  </si>
  <si>
    <t>VALOR EXP (CEU)</t>
  </si>
  <si>
    <t>UNIDADES EXP</t>
  </si>
  <si>
    <t>BE</t>
  </si>
  <si>
    <t>BO</t>
  </si>
  <si>
    <t>BR</t>
  </si>
  <si>
    <t>CN</t>
  </si>
  <si>
    <t>FR</t>
  </si>
  <si>
    <t>ID</t>
  </si>
  <si>
    <t>MY</t>
  </si>
  <si>
    <t>PE</t>
  </si>
  <si>
    <t>PL</t>
  </si>
  <si>
    <t>PT</t>
  </si>
  <si>
    <t>SG</t>
  </si>
  <si>
    <t>TH</t>
  </si>
  <si>
    <t>AR</t>
  </si>
  <si>
    <t>AT</t>
  </si>
  <si>
    <t>CZ</t>
  </si>
  <si>
    <t>DE</t>
  </si>
  <si>
    <t>FI</t>
  </si>
  <si>
    <t>GB</t>
  </si>
  <si>
    <t>HU</t>
  </si>
  <si>
    <t>IT</t>
  </si>
  <si>
    <t>PH</t>
  </si>
  <si>
    <t>RO</t>
  </si>
  <si>
    <t>TW</t>
  </si>
  <si>
    <t>CU</t>
  </si>
  <si>
    <t>TN</t>
  </si>
  <si>
    <t>AE</t>
  </si>
  <si>
    <t>CH</t>
  </si>
  <si>
    <t>GI</t>
  </si>
  <si>
    <t>GR</t>
  </si>
  <si>
    <t>HR</t>
  </si>
  <si>
    <t>JP</t>
  </si>
  <si>
    <t>MA</t>
  </si>
  <si>
    <t>CO</t>
  </si>
  <si>
    <t>DK</t>
  </si>
  <si>
    <t>MX</t>
  </si>
  <si>
    <t>NL</t>
  </si>
  <si>
    <t>NO</t>
  </si>
  <si>
    <t>RU</t>
  </si>
  <si>
    <t>US</t>
  </si>
  <si>
    <t>IN</t>
  </si>
  <si>
    <t>SV</t>
  </si>
  <si>
    <t>LU</t>
  </si>
  <si>
    <t>CA</t>
  </si>
  <si>
    <t>BG</t>
  </si>
  <si>
    <t>SE</t>
  </si>
  <si>
    <t>SK</t>
  </si>
  <si>
    <t>NC</t>
  </si>
  <si>
    <t>CI</t>
  </si>
  <si>
    <t>KR</t>
  </si>
  <si>
    <t>SI</t>
  </si>
  <si>
    <t>UA</t>
  </si>
  <si>
    <t>DO</t>
  </si>
  <si>
    <t>EE</t>
  </si>
  <si>
    <t>AD</t>
  </si>
  <si>
    <t>AU</t>
  </si>
  <si>
    <t>IE</t>
  </si>
  <si>
    <t>SA</t>
  </si>
  <si>
    <t>TR</t>
  </si>
  <si>
    <t>VN</t>
  </si>
  <si>
    <t>XS</t>
  </si>
  <si>
    <t>LV</t>
  </si>
  <si>
    <t>CM</t>
  </si>
  <si>
    <t>NI</t>
  </si>
  <si>
    <t>IL</t>
  </si>
  <si>
    <t>MT</t>
  </si>
  <si>
    <t>CL</t>
  </si>
  <si>
    <t>EC</t>
  </si>
  <si>
    <t>EG</t>
  </si>
  <si>
    <t>LT</t>
  </si>
  <si>
    <t>SN</t>
  </si>
  <si>
    <t>ZA</t>
  </si>
  <si>
    <t>DZ</t>
  </si>
  <si>
    <t>NZ</t>
  </si>
  <si>
    <t>CR</t>
  </si>
  <si>
    <t>CV</t>
  </si>
  <si>
    <t>GT</t>
  </si>
  <si>
    <t>HN</t>
  </si>
  <si>
    <t>MR</t>
  </si>
  <si>
    <t>QA</t>
  </si>
  <si>
    <t>BY</t>
  </si>
  <si>
    <t>IR</t>
  </si>
  <si>
    <t>MK</t>
  </si>
  <si>
    <t>BF</t>
  </si>
  <si>
    <t>CY</t>
  </si>
  <si>
    <t>KW</t>
  </si>
  <si>
    <t>KZ</t>
  </si>
  <si>
    <t>LB</t>
  </si>
  <si>
    <t>PK</t>
  </si>
  <si>
    <t>UY</t>
  </si>
  <si>
    <t>GH</t>
  </si>
  <si>
    <t>GQ</t>
  </si>
  <si>
    <t>JO</t>
  </si>
  <si>
    <t>SD</t>
  </si>
  <si>
    <t>NG</t>
  </si>
  <si>
    <t>ML</t>
  </si>
  <si>
    <t>GM</t>
  </si>
  <si>
    <t>IQ</t>
  </si>
  <si>
    <t>AO</t>
  </si>
  <si>
    <t>PY</t>
  </si>
  <si>
    <t>UZ</t>
  </si>
  <si>
    <t>KE</t>
  </si>
  <si>
    <t>MD</t>
  </si>
  <si>
    <t>PF</t>
  </si>
  <si>
    <t>TZ</t>
  </si>
  <si>
    <t>GE</t>
  </si>
  <si>
    <t>AM</t>
  </si>
  <si>
    <t>BB</t>
  </si>
  <si>
    <t>NP</t>
  </si>
  <si>
    <t>SY</t>
  </si>
  <si>
    <t>UG</t>
  </si>
  <si>
    <t>KG</t>
  </si>
  <si>
    <t>TM</t>
  </si>
  <si>
    <t>INE</t>
  </si>
  <si>
    <t>GRUPO</t>
  </si>
  <si>
    <t>DESCRIPCIÓN</t>
  </si>
  <si>
    <t>RIEGO</t>
  </si>
  <si>
    <t>Aparatos de riego</t>
  </si>
  <si>
    <t>PROTECCION DE CULTIVOS</t>
  </si>
  <si>
    <t>Aparatos portátiles para la aplicación de productos en polvo</t>
  </si>
  <si>
    <t>Pulverizadores y espolvoreadores concebidos para que los lleve o arrastre un tractor</t>
  </si>
  <si>
    <t>Los demás</t>
  </si>
  <si>
    <t>CARGA</t>
  </si>
  <si>
    <t>Cargadores especialmente concebidos para explotaciones agrícolas, para montar en tractores</t>
  </si>
  <si>
    <t>Cargadores, los demás</t>
  </si>
  <si>
    <t>LABOREO</t>
  </si>
  <si>
    <t>Arados</t>
  </si>
  <si>
    <t>Gradas (rastras) de discos</t>
  </si>
  <si>
    <t>Escarificadores y cultivadores</t>
  </si>
  <si>
    <t>Gradas (rastras)</t>
  </si>
  <si>
    <t>ESPACIOS VERDES</t>
  </si>
  <si>
    <t>Motobinadoras</t>
  </si>
  <si>
    <t>Los demás (Escardillos y azadas)</t>
  </si>
  <si>
    <t>SIEMBRA</t>
  </si>
  <si>
    <t>Sembradoras de precisión, con mando central</t>
  </si>
  <si>
    <t>Las demás</t>
  </si>
  <si>
    <t>Sembradoras de siembra directa</t>
  </si>
  <si>
    <t>Las demas</t>
  </si>
  <si>
    <t>PLANTACION</t>
  </si>
  <si>
    <t>Plantadoras y trasplantadoras</t>
  </si>
  <si>
    <t>FERTILIZACION</t>
  </si>
  <si>
    <t>Distribuidores de abonos minerales o químicos</t>
  </si>
  <si>
    <t>Esparcidores de estiercol</t>
  </si>
  <si>
    <t>OTROS LABOREO, SIEMBRA Y FERTILIZACION</t>
  </si>
  <si>
    <t>Las demás máquinas, aparatos y artefactos</t>
  </si>
  <si>
    <t>PARTES</t>
  </si>
  <si>
    <t>Partes de arados, sembradoras y abonadoras</t>
  </si>
  <si>
    <t>Cortadoras de césped eléctricas para parques, campos de golf o terrenos de deporte</t>
  </si>
  <si>
    <t>Cortacéspedes no eléctricos para parque o terrenos de deporte en las que el dispositivo de corte gira en un plano horizontal</t>
  </si>
  <si>
    <t>Cortacéspedes de motor no eléctricos para parque o terrenos de deporte en las que el dispositivo de corte gira en un plano vertical o con barra de corte</t>
  </si>
  <si>
    <t>Cortacésped sin motor para parques o terrenos de deporte</t>
  </si>
  <si>
    <t>Motoguadañadoras no diseñadas para ser arrastradas o montadas en un tractor</t>
  </si>
  <si>
    <t>RECOLECCION</t>
  </si>
  <si>
    <t>Guadañadoras diseñadas para ser arrastradas o montadas en un tractor</t>
  </si>
  <si>
    <t>Guadañadoras sin motor, no diseñadas para ser arrastradas o montadas en un tractor</t>
  </si>
  <si>
    <t>Henificadoras</t>
  </si>
  <si>
    <t>Empacadoras</t>
  </si>
  <si>
    <t>Cosechadoras-trilladoras</t>
  </si>
  <si>
    <t>Las demás máquinas y aparatos de trillar</t>
  </si>
  <si>
    <t>Recolectoras de patatas (papas)</t>
  </si>
  <si>
    <t>Descoronadoras y máquinas de cosechar remolacha</t>
  </si>
  <si>
    <t>Recolectoras de otras raíces o tubérculos</t>
  </si>
  <si>
    <t>Cosechadoras de forraje autpropulsadas</t>
  </si>
  <si>
    <t>Cosechadoras de forraje no autopropulsadas</t>
  </si>
  <si>
    <t>Las demás (de maíz, arrancadoras, vendimiadoras, deshojadoras, etc.)</t>
  </si>
  <si>
    <t>INDUSTRIAS</t>
  </si>
  <si>
    <t>Máquinas para limpieza o clasificación de huevos, frutos o demás productos agrícolas</t>
  </si>
  <si>
    <t>Partes para máquinas y aparatos para cosechar, trillar, cortadoras de cesped, guadañadoras, clasificadoras de huevos, frutas, etc.</t>
  </si>
  <si>
    <t>GANADERIA</t>
  </si>
  <si>
    <t>Máquinas de ordeñar</t>
  </si>
  <si>
    <t>Partes de máquinas y aparatos para la industria lechera</t>
  </si>
  <si>
    <t>Máquinas y aparatos para preparar alimentos o piensos para animales</t>
  </si>
  <si>
    <t>Incubadoras y criadoras</t>
  </si>
  <si>
    <t>Maquinaria para la avicultura excepto incubadoras y criadoras</t>
  </si>
  <si>
    <t>SILVICULTURA</t>
  </si>
  <si>
    <t>Maquinaria para la silvicultura</t>
  </si>
  <si>
    <t>Esquiladoras mecánicas y abrevaderos automáticos</t>
  </si>
  <si>
    <t>Parte de máquinas o aparatos para la avicultura</t>
  </si>
  <si>
    <t>Partes para las demás máquinas y aparatos</t>
  </si>
  <si>
    <t>Tronzadoras</t>
  </si>
  <si>
    <t>Cizallas para cortar setos, cizallas para césped y desherbadoras</t>
  </si>
  <si>
    <t>Sierras o tronzadoras, de cadena</t>
  </si>
  <si>
    <t>Partes de sierras o tronzadoras, de cadena</t>
  </si>
  <si>
    <t>Motocultores</t>
  </si>
  <si>
    <t>TRACTORES</t>
  </si>
  <si>
    <t>Tractores de orugas</t>
  </si>
  <si>
    <t>Inferior o igual a 18|kW</t>
  </si>
  <si>
    <t>Superior a 18|kW pero inferior o igual a 37|kW</t>
  </si>
  <si>
    <t>Superior a 37|kW pero inferior o igual a 75|kW</t>
  </si>
  <si>
    <t>Superior a 75|kW pero inferior o igual a 130|kW</t>
  </si>
  <si>
    <t xml:space="preserve">Superior a 130|kW </t>
  </si>
  <si>
    <t>REMOLQUES</t>
  </si>
  <si>
    <t>Remolques y semirremolques, autocargadores o autodescargadores, para uso agrícola</t>
  </si>
  <si>
    <t>ET</t>
  </si>
  <si>
    <t>HK</t>
  </si>
  <si>
    <t>VE</t>
  </si>
  <si>
    <t>AL</t>
  </si>
  <si>
    <t>LK</t>
  </si>
  <si>
    <t>MU</t>
  </si>
  <si>
    <t>LY</t>
  </si>
  <si>
    <t>GN</t>
  </si>
  <si>
    <t>LR</t>
  </si>
  <si>
    <t>YE</t>
  </si>
  <si>
    <t>IS</t>
  </si>
  <si>
    <t>ZM</t>
  </si>
  <si>
    <t>AZ</t>
  </si>
  <si>
    <t>MZ</t>
  </si>
  <si>
    <t>SR</t>
  </si>
  <si>
    <t>KP</t>
  </si>
  <si>
    <t>MG</t>
  </si>
  <si>
    <t>TT</t>
  </si>
  <si>
    <t>GL</t>
  </si>
  <si>
    <t>Total general</t>
  </si>
  <si>
    <t>BW</t>
  </si>
  <si>
    <t>BD</t>
  </si>
  <si>
    <t>OM</t>
  </si>
  <si>
    <t>TG</t>
  </si>
  <si>
    <t>JM</t>
  </si>
  <si>
    <t>TD</t>
  </si>
  <si>
    <t>BL</t>
  </si>
  <si>
    <t>BA</t>
  </si>
  <si>
    <t>BZ</t>
  </si>
  <si>
    <t>GY</t>
  </si>
  <si>
    <t>PG</t>
  </si>
  <si>
    <t>SZ</t>
  </si>
  <si>
    <t>ME</t>
  </si>
  <si>
    <t>AW</t>
  </si>
  <si>
    <t>GA</t>
  </si>
  <si>
    <t>NA</t>
  </si>
  <si>
    <t>GW</t>
  </si>
  <si>
    <t>CG</t>
  </si>
  <si>
    <t>AF</t>
  </si>
  <si>
    <t>BH</t>
  </si>
  <si>
    <t>MN</t>
  </si>
  <si>
    <t>SL</t>
  </si>
  <si>
    <t>RW</t>
  </si>
  <si>
    <t>DJ</t>
  </si>
  <si>
    <t>HT</t>
  </si>
  <si>
    <t>BN</t>
  </si>
  <si>
    <t>SC</t>
  </si>
  <si>
    <t>BJ</t>
  </si>
  <si>
    <t>MW</t>
  </si>
  <si>
    <t>KH</t>
  </si>
  <si>
    <t>AÑO</t>
  </si>
  <si>
    <t>MES</t>
  </si>
  <si>
    <t>PAÍS</t>
  </si>
  <si>
    <t>NE</t>
  </si>
  <si>
    <t>CF</t>
  </si>
  <si>
    <t>LC</t>
  </si>
  <si>
    <t>SO</t>
  </si>
  <si>
    <t>Andorra</t>
  </si>
  <si>
    <t>Emiratos Árabes Unidos</t>
  </si>
  <si>
    <t>Afganistán</t>
  </si>
  <si>
    <t>AG</t>
  </si>
  <si>
    <t>Antigua y Barbuda</t>
  </si>
  <si>
    <t>AI</t>
  </si>
  <si>
    <t>Anguila</t>
  </si>
  <si>
    <t>Albania</t>
  </si>
  <si>
    <t>Armenia</t>
  </si>
  <si>
    <t>AN</t>
  </si>
  <si>
    <t>Antillas Neerlandesas</t>
  </si>
  <si>
    <t>Angola</t>
  </si>
  <si>
    <t>AQ</t>
  </si>
  <si>
    <t>Antártida</t>
  </si>
  <si>
    <t>Argentina</t>
  </si>
  <si>
    <t>AS</t>
  </si>
  <si>
    <t>Samoa Americana</t>
  </si>
  <si>
    <t>Austria</t>
  </si>
  <si>
    <t>Australia</t>
  </si>
  <si>
    <t>Aruba</t>
  </si>
  <si>
    <t>AX</t>
  </si>
  <si>
    <t>Islas Áland</t>
  </si>
  <si>
    <t>Azerbaiyán</t>
  </si>
  <si>
    <t>Bosnia y Herzegovina</t>
  </si>
  <si>
    <t>Barbados</t>
  </si>
  <si>
    <t>Bangladesh</t>
  </si>
  <si>
    <t>Bélgica</t>
  </si>
  <si>
    <t>Burkina Faso</t>
  </si>
  <si>
    <t>Bulgaria</t>
  </si>
  <si>
    <t>Bahréin</t>
  </si>
  <si>
    <t>BI</t>
  </si>
  <si>
    <t>Burundi</t>
  </si>
  <si>
    <t>Benin</t>
  </si>
  <si>
    <t>San Bartolomé</t>
  </si>
  <si>
    <t>BM</t>
  </si>
  <si>
    <t>Bermudas</t>
  </si>
  <si>
    <t>Brunéi</t>
  </si>
  <si>
    <t>Bolivia</t>
  </si>
  <si>
    <t>Brasil</t>
  </si>
  <si>
    <t>BS</t>
  </si>
  <si>
    <t>Bahamas</t>
  </si>
  <si>
    <t>BT</t>
  </si>
  <si>
    <t>Bhután</t>
  </si>
  <si>
    <t>BV</t>
  </si>
  <si>
    <t>Isla Bouvet</t>
  </si>
  <si>
    <t>Botsuana</t>
  </si>
  <si>
    <t>Belarús</t>
  </si>
  <si>
    <t>Belice</t>
  </si>
  <si>
    <t>Canadá</t>
  </si>
  <si>
    <t>CC</t>
  </si>
  <si>
    <t>Islas Cocos</t>
  </si>
  <si>
    <t>República Centro-Africana</t>
  </si>
  <si>
    <t>Congo</t>
  </si>
  <si>
    <t>Suiza</t>
  </si>
  <si>
    <t>Costa de Marfil</t>
  </si>
  <si>
    <t>CK</t>
  </si>
  <si>
    <t>Islas Cook</t>
  </si>
  <si>
    <t>Chile</t>
  </si>
  <si>
    <t>Camerún</t>
  </si>
  <si>
    <t>China</t>
  </si>
  <si>
    <t>Colombia</t>
  </si>
  <si>
    <t>Costa Rica</t>
  </si>
  <si>
    <t>Cuba</t>
  </si>
  <si>
    <t>Cabo Verde</t>
  </si>
  <si>
    <t>CX</t>
  </si>
  <si>
    <t>Islas Christmas</t>
  </si>
  <si>
    <t>Chipre</t>
  </si>
  <si>
    <t>República Checa</t>
  </si>
  <si>
    <t>Alemania</t>
  </si>
  <si>
    <t>Yibuti</t>
  </si>
  <si>
    <t>Dinamarca</t>
  </si>
  <si>
    <t>DM</t>
  </si>
  <si>
    <t>Domínica</t>
  </si>
  <si>
    <t>República Dominicana</t>
  </si>
  <si>
    <t>Argel</t>
  </si>
  <si>
    <t>Ecuador</t>
  </si>
  <si>
    <t>Estonia</t>
  </si>
  <si>
    <t>Egipto</t>
  </si>
  <si>
    <t>EH</t>
  </si>
  <si>
    <t>Sahara Occidental</t>
  </si>
  <si>
    <t>ER</t>
  </si>
  <si>
    <t>Eritrea</t>
  </si>
  <si>
    <t>ES</t>
  </si>
  <si>
    <t>España</t>
  </si>
  <si>
    <t>Etiopía</t>
  </si>
  <si>
    <t>Finlandia</t>
  </si>
  <si>
    <t>FJ</t>
  </si>
  <si>
    <t>Fiji</t>
  </si>
  <si>
    <t>FK</t>
  </si>
  <si>
    <t>Islas Malvinas</t>
  </si>
  <si>
    <t>FM</t>
  </si>
  <si>
    <t>Micronesia</t>
  </si>
  <si>
    <t>FO</t>
  </si>
  <si>
    <t>Islas Faroe</t>
  </si>
  <si>
    <t>Francia</t>
  </si>
  <si>
    <t>Gabón</t>
  </si>
  <si>
    <t>Reino Unido</t>
  </si>
  <si>
    <t>GD</t>
  </si>
  <si>
    <t>Granada</t>
  </si>
  <si>
    <t>Georgia</t>
  </si>
  <si>
    <t>GF</t>
  </si>
  <si>
    <t>Guayana Francesa</t>
  </si>
  <si>
    <t>GG</t>
  </si>
  <si>
    <t>Guernsey</t>
  </si>
  <si>
    <t>Ghana</t>
  </si>
  <si>
    <t>Gibraltar</t>
  </si>
  <si>
    <t>Groenlandia</t>
  </si>
  <si>
    <t>Gambia</t>
  </si>
  <si>
    <t>Guinea</t>
  </si>
  <si>
    <t>GP</t>
  </si>
  <si>
    <t>Guadalupe</t>
  </si>
  <si>
    <t>Guinea Ecuatorial</t>
  </si>
  <si>
    <t>Grecia</t>
  </si>
  <si>
    <t>GS</t>
  </si>
  <si>
    <t>Georgia del Sur e Islas Sandwich del Sur</t>
  </si>
  <si>
    <t>Guatemala</t>
  </si>
  <si>
    <t>GU</t>
  </si>
  <si>
    <t>Guam</t>
  </si>
  <si>
    <t>Guinea-Bissau</t>
  </si>
  <si>
    <t>Guayana</t>
  </si>
  <si>
    <t>Hong Kong</t>
  </si>
  <si>
    <t>HM</t>
  </si>
  <si>
    <t>Islas Heard y McDonald</t>
  </si>
  <si>
    <t>Honduras</t>
  </si>
  <si>
    <t>Croacia</t>
  </si>
  <si>
    <t>Haití</t>
  </si>
  <si>
    <t>Hungría</t>
  </si>
  <si>
    <t>Indonesia</t>
  </si>
  <si>
    <t>Irlanda</t>
  </si>
  <si>
    <t>Israel</t>
  </si>
  <si>
    <t>IM</t>
  </si>
  <si>
    <t>Isla de Man</t>
  </si>
  <si>
    <t>India</t>
  </si>
  <si>
    <t>IO</t>
  </si>
  <si>
    <t>Territorio Británico del Océano Índico</t>
  </si>
  <si>
    <t>Irak</t>
  </si>
  <si>
    <t>Irán</t>
  </si>
  <si>
    <t>Islandia</t>
  </si>
  <si>
    <t>Italia</t>
  </si>
  <si>
    <t>JE</t>
  </si>
  <si>
    <t>Jersey</t>
  </si>
  <si>
    <t>Jamaica</t>
  </si>
  <si>
    <t>Jordania</t>
  </si>
  <si>
    <t>Japón</t>
  </si>
  <si>
    <t>Kenia</t>
  </si>
  <si>
    <t>Kirguistán</t>
  </si>
  <si>
    <t>Camboya</t>
  </si>
  <si>
    <t>KI</t>
  </si>
  <si>
    <t>Kiribati</t>
  </si>
  <si>
    <t>KM</t>
  </si>
  <si>
    <t>Comoros</t>
  </si>
  <si>
    <t>KN</t>
  </si>
  <si>
    <t>San Cristóbal y Nieves</t>
  </si>
  <si>
    <t>Corea del Norte</t>
  </si>
  <si>
    <t>Corea del Sur</t>
  </si>
  <si>
    <t>Kuwait</t>
  </si>
  <si>
    <t>KY</t>
  </si>
  <si>
    <t>Islas Caimán</t>
  </si>
  <si>
    <t>Kazajstán</t>
  </si>
  <si>
    <t>LA</t>
  </si>
  <si>
    <t>Laos</t>
  </si>
  <si>
    <t>Líbano</t>
  </si>
  <si>
    <t>Santa Lucía</t>
  </si>
  <si>
    <t>LI</t>
  </si>
  <si>
    <t>Liechtenstein</t>
  </si>
  <si>
    <t>Sri Lanka</t>
  </si>
  <si>
    <t>Liberia</t>
  </si>
  <si>
    <t>LS</t>
  </si>
  <si>
    <t>Lesotho</t>
  </si>
  <si>
    <t>Lituania</t>
  </si>
  <si>
    <t>Luxemburgo</t>
  </si>
  <si>
    <t>Letonia</t>
  </si>
  <si>
    <t>Libia</t>
  </si>
  <si>
    <t>Marruecos</t>
  </si>
  <si>
    <t>MC</t>
  </si>
  <si>
    <t>Mónaco</t>
  </si>
  <si>
    <t>Moldova</t>
  </si>
  <si>
    <t>Montenegro</t>
  </si>
  <si>
    <t>Madagascar</t>
  </si>
  <si>
    <t>MH</t>
  </si>
  <si>
    <t>Islas Marshall</t>
  </si>
  <si>
    <t>Macedonia</t>
  </si>
  <si>
    <t>Mali</t>
  </si>
  <si>
    <t>MM</t>
  </si>
  <si>
    <t>Myanmar</t>
  </si>
  <si>
    <t>Mongolia</t>
  </si>
  <si>
    <t>MO</t>
  </si>
  <si>
    <t>Macao</t>
  </si>
  <si>
    <t>MQ</t>
  </si>
  <si>
    <t>Martinica</t>
  </si>
  <si>
    <t>Mauritania</t>
  </si>
  <si>
    <t>MS</t>
  </si>
  <si>
    <t>Montserrat</t>
  </si>
  <si>
    <t>Malta</t>
  </si>
  <si>
    <t>Mauricio</t>
  </si>
  <si>
    <t>MV</t>
  </si>
  <si>
    <t>Maldivas</t>
  </si>
  <si>
    <t>Malawi</t>
  </si>
  <si>
    <t>México</t>
  </si>
  <si>
    <t>Malasia</t>
  </si>
  <si>
    <t>Mozambique</t>
  </si>
  <si>
    <t>Namibia</t>
  </si>
  <si>
    <t>Nueva Caledonia</t>
  </si>
  <si>
    <t>Níger</t>
  </si>
  <si>
    <t>NF</t>
  </si>
  <si>
    <t>Islas Norkfolk</t>
  </si>
  <si>
    <t>Nigeria</t>
  </si>
  <si>
    <t>Nicaragua</t>
  </si>
  <si>
    <t>Países Bajos</t>
  </si>
  <si>
    <t>Noruega</t>
  </si>
  <si>
    <t>Nepal</t>
  </si>
  <si>
    <t>NR</t>
  </si>
  <si>
    <t>Nauru</t>
  </si>
  <si>
    <t>NU</t>
  </si>
  <si>
    <t>Niue</t>
  </si>
  <si>
    <t>Nueva Zelanda</t>
  </si>
  <si>
    <t>Omán</t>
  </si>
  <si>
    <t>Panamá</t>
  </si>
  <si>
    <t>Perú</t>
  </si>
  <si>
    <t>Polinesia Francesa</t>
  </si>
  <si>
    <t>Papúa Nueva Guinea</t>
  </si>
  <si>
    <t>Filipinas</t>
  </si>
  <si>
    <t>Pakistán</t>
  </si>
  <si>
    <t>Polonia</t>
  </si>
  <si>
    <t>PM</t>
  </si>
  <si>
    <t>San Pedro y Miquelón</t>
  </si>
  <si>
    <t>PN</t>
  </si>
  <si>
    <t>Islas Pitcairn</t>
  </si>
  <si>
    <t>PR</t>
  </si>
  <si>
    <t>Puerto Rico</t>
  </si>
  <si>
    <t>PS</t>
  </si>
  <si>
    <t>Palestina</t>
  </si>
  <si>
    <t>Portugal</t>
  </si>
  <si>
    <t>PW</t>
  </si>
  <si>
    <t>Islas Palaos</t>
  </si>
  <si>
    <t>Paraguay</t>
  </si>
  <si>
    <t>Qatar</t>
  </si>
  <si>
    <t>RE</t>
  </si>
  <si>
    <t>Reunión</t>
  </si>
  <si>
    <t>Rumanía</t>
  </si>
  <si>
    <t>RS</t>
  </si>
  <si>
    <t>Serbia y Montenegro</t>
  </si>
  <si>
    <t>Rusia</t>
  </si>
  <si>
    <t>Ruanda</t>
  </si>
  <si>
    <t>Arabia Saudita</t>
  </si>
  <si>
    <t>SB</t>
  </si>
  <si>
    <t>Islas Solomón</t>
  </si>
  <si>
    <t>Seychelles</t>
  </si>
  <si>
    <t>Sudán</t>
  </si>
  <si>
    <t>Suecia</t>
  </si>
  <si>
    <t>Singapur</t>
  </si>
  <si>
    <t>SH</t>
  </si>
  <si>
    <t>Santa Elena</t>
  </si>
  <si>
    <t>Eslovenia</t>
  </si>
  <si>
    <t>SJ</t>
  </si>
  <si>
    <t>Islas Svalbard y Jan Mayen</t>
  </si>
  <si>
    <t>Eslovaquia</t>
  </si>
  <si>
    <t>Sierra Leona</t>
  </si>
  <si>
    <t>SM</t>
  </si>
  <si>
    <t>San Marino</t>
  </si>
  <si>
    <t>Senegal</t>
  </si>
  <si>
    <t>Somalia</t>
  </si>
  <si>
    <t>Surinam</t>
  </si>
  <si>
    <t>ST</t>
  </si>
  <si>
    <t>Santo Tomé y Príncipe</t>
  </si>
  <si>
    <t>El Salvador</t>
  </si>
  <si>
    <t>Siria</t>
  </si>
  <si>
    <t>Suazilandia</t>
  </si>
  <si>
    <t>TC</t>
  </si>
  <si>
    <t>Islas Turcas y Caicos</t>
  </si>
  <si>
    <t>Chad</t>
  </si>
  <si>
    <t>TF</t>
  </si>
  <si>
    <t>Territorios Australes Franceses</t>
  </si>
  <si>
    <t>Togo</t>
  </si>
  <si>
    <t>Tailandia</t>
  </si>
  <si>
    <t>Tanzania</t>
  </si>
  <si>
    <t>TJ</t>
  </si>
  <si>
    <t>Tayikistán</t>
  </si>
  <si>
    <t>TK</t>
  </si>
  <si>
    <t>Tokelau</t>
  </si>
  <si>
    <t>TL</t>
  </si>
  <si>
    <t>Timor-Leste</t>
  </si>
  <si>
    <t>Turkmenistán</t>
  </si>
  <si>
    <t>Túnez</t>
  </si>
  <si>
    <t>TO</t>
  </si>
  <si>
    <t>Tonga</t>
  </si>
  <si>
    <t>Turquía</t>
  </si>
  <si>
    <t>Trinidad y Tobago</t>
  </si>
  <si>
    <t>TV</t>
  </si>
  <si>
    <t>Tuvalu</t>
  </si>
  <si>
    <t>Taiwán</t>
  </si>
  <si>
    <t>Ucrania</t>
  </si>
  <si>
    <t>Uganda</t>
  </si>
  <si>
    <t>Estados Unidos de América</t>
  </si>
  <si>
    <t>Uruguay</t>
  </si>
  <si>
    <t>Uzbekistán</t>
  </si>
  <si>
    <t>VA</t>
  </si>
  <si>
    <t>Ciudad del Vaticano</t>
  </si>
  <si>
    <t>VC</t>
  </si>
  <si>
    <t>San Vicente y las Granadinas</t>
  </si>
  <si>
    <t>Venezuela</t>
  </si>
  <si>
    <t>VG</t>
  </si>
  <si>
    <t>Islas Vírgenes Británicas</t>
  </si>
  <si>
    <t>VI</t>
  </si>
  <si>
    <t>Islas Vírgenes de los Estados Unidos de América</t>
  </si>
  <si>
    <t>Vietnam</t>
  </si>
  <si>
    <t>VU</t>
  </si>
  <si>
    <t>Vanuatu</t>
  </si>
  <si>
    <t>WF</t>
  </si>
  <si>
    <t>Wallis y Futuna</t>
  </si>
  <si>
    <t>WS</t>
  </si>
  <si>
    <t>Samoa</t>
  </si>
  <si>
    <t>Yemen</t>
  </si>
  <si>
    <t>YT</t>
  </si>
  <si>
    <t>Mayotte</t>
  </si>
  <si>
    <t>Sudáfrica</t>
  </si>
  <si>
    <t>COD. PAÍS</t>
  </si>
  <si>
    <t>Suma de UNIDADES IMP</t>
  </si>
  <si>
    <t>Neumáticos de alto relieve (taco, ángulo) para vehículos agrícolas o forestales</t>
  </si>
  <si>
    <t>Neumáticos de alto relieve (taco, ángulo) para vehículos de construcción, minería o mantenimiento industrial (llanta &lt; 61 cm)</t>
  </si>
  <si>
    <t>Neumáticos de alto relieve (taco, ángulo) para vehículos de construcción, minería o mantenimiento industrial (llanta &gt; 61 cm)</t>
  </si>
  <si>
    <t>Otros neumáticos de alto relieve (taco, ángulo) para vehículos agrícolas o forestales</t>
  </si>
  <si>
    <t>Otros neumáticos de alto relieve (taco, ángulo) para vehículos de construcción, minería o mantenimiento industrial (llanta &lt; 61 cm)</t>
  </si>
  <si>
    <t>Otros neumáticos de alto relieve (taco, ángulo) para vehículos de construcción, minería o mantenimiento industrial (llanta &gt; 61 cm)</t>
  </si>
  <si>
    <t>NEUMÁTICOS</t>
  </si>
  <si>
    <t>QV</t>
  </si>
  <si>
    <t>CD</t>
  </si>
  <si>
    <t>Neumáticos para vehículos agrícolas o forestales</t>
  </si>
  <si>
    <t>Neumáticos para vehículos de construcción, minería o mantenimiento industrial</t>
  </si>
  <si>
    <t>(Todas)</t>
  </si>
  <si>
    <t>Total NEUMÁTICOS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</si>
</sst>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 x14ac:knownFonts="1">
    <font>
      <sz val="12"/>
      <color theme="1"/>
      <name val="Calibri"/>
      <family val="2"/>
      <scheme val="minor"/>
    </font>
    <font>
      <b/>
      <sz val="14"/>
      <color theme="1"/>
      <name val="Helvetica"/>
      <family val="2"/>
    </font>
    <font>
      <sz val="14"/>
      <color theme="1"/>
      <name val="Helvetica"/>
      <family val="2"/>
    </font>
    <font>
      <sz val="14"/>
      <color rgb="FF000000"/>
      <name val="Helvetica"/>
      <family val="2"/>
    </font>
    <font>
      <b/>
      <sz val="12"/>
      <color rgb="FFFF000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20">
    <xf numFmtId="0" fontId="0" fillId="0" borderId="0" xfId="0"/>
    <xf numFmtId="0" fontId="1" fillId="2" borderId="0" xfId="0" applyFont="1" applyFill="1" applyAlignment="1">
      <alignment horizontal="left"/>
    </xf>
    <xf numFmtId="0" fontId="1" fillId="0" borderId="0" xfId="0" applyFont="1" applyAlignment="1">
      <alignment horizontal="left"/>
    </xf>
    <xf numFmtId="0" fontId="2" fillId="2" borderId="0" xfId="0" applyFont="1" applyFill="1" applyAlignment="1">
      <alignment horizontal="left"/>
    </xf>
    <xf numFmtId="0" fontId="2" fillId="0" borderId="0" xfId="0" applyFont="1" applyAlignment="1">
      <alignment horizontal="left"/>
    </xf>
    <xf numFmtId="0" fontId="2" fillId="2" borderId="0" xfId="0" applyFont="1" applyFill="1" applyAlignment="1">
      <alignment horizontal="left" vertical="center"/>
    </xf>
    <xf numFmtId="0" fontId="2" fillId="2" borderId="0" xfId="0" applyFont="1" applyFill="1" applyAlignment="1">
      <alignment vertical="center" wrapText="1"/>
    </xf>
    <xf numFmtId="0" fontId="2" fillId="2" borderId="0" xfId="0" applyFont="1" applyFill="1"/>
    <xf numFmtId="1" fontId="1" fillId="2" borderId="0" xfId="0" applyNumberFormat="1" applyFont="1" applyFill="1" applyAlignment="1">
      <alignment horizontal="center"/>
    </xf>
    <xf numFmtId="1" fontId="2" fillId="0" borderId="0" xfId="0" applyNumberFormat="1" applyFont="1" applyAlignment="1">
      <alignment horizontal="center"/>
    </xf>
    <xf numFmtId="1" fontId="2" fillId="0" borderId="0" xfId="0" applyNumberFormat="1" applyFont="1" applyAlignment="1">
      <alignment horizontal="center" vertical="center"/>
    </xf>
    <xf numFmtId="1" fontId="0" fillId="0" borderId="0" xfId="0" applyNumberFormat="1"/>
    <xf numFmtId="0" fontId="2" fillId="2" borderId="0" xfId="0" applyFont="1" applyFill="1" applyAlignment="1">
      <alignment horizontal="center"/>
    </xf>
    <xf numFmtId="0" fontId="0" fillId="0" borderId="0" xfId="0" pivotButton="1"/>
    <xf numFmtId="0" fontId="4" fillId="0" borderId="0" xfId="0" applyFont="1"/>
    <xf numFmtId="1" fontId="4" fillId="0" borderId="0" xfId="0" applyNumberFormat="1" applyFont="1"/>
    <xf numFmtId="0" fontId="0" fillId="0" borderId="0" xfId="0" pivotButton="1" applyAlignment="1">
      <alignment horizontal="right"/>
    </xf>
    <xf numFmtId="0" fontId="2" fillId="0" borderId="0" xfId="0" applyFont="1" applyAlignment="1">
      <alignment horizontal="left" vertical="center"/>
    </xf>
    <xf numFmtId="0" fontId="2" fillId="0" borderId="0" xfId="0" applyFont="1" applyAlignment="1">
      <alignment horizontal="left" vertical="center" wrapText="1"/>
    </xf>
    <xf numFmtId="0" fontId="3" fillId="0" borderId="0" xfId="0" applyFont="1" applyAlignment="1">
      <alignment horizontal="left" vertical="center" wrapText="1"/>
    </xf>
  </cellXfs>
  <cellStyles count="1">
    <cellStyle name="Normal" xfId="0" builtinId="0"/>
  </cellStyles>
  <dxfs count="3">
    <dxf>
      <alignment horizontal="right"/>
    </dxf>
    <dxf>
      <alignment horizontal="right"/>
    </dxf>
    <dxf>
      <alignment horizontal="right"/>
    </dxf>
  </dxfs>
  <tableStyles count="0" defaultTableStyle="TableStyleMedium9" defaultPivotStyle="PivotStyleMedium7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4.xml"/><Relationship Id="rId13" Type="http://schemas.openxmlformats.org/officeDocument/2006/relationships/connections" Target="connections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3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11" Type="http://schemas.openxmlformats.org/officeDocument/2006/relationships/pivotCacheDefinition" Target="pivotCache/pivotCacheDefinition1.xml"/><Relationship Id="rId5" Type="http://schemas.openxmlformats.org/officeDocument/2006/relationships/externalLink" Target="externalLinks/externalLink1.xml"/><Relationship Id="rId15" Type="http://schemas.openxmlformats.org/officeDocument/2006/relationships/sharedStrings" Target="sharedStrings.xml"/><Relationship Id="rId10" Type="http://schemas.openxmlformats.org/officeDocument/2006/relationships/externalLink" Target="externalLinks/externalLink6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5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135107</xdr:colOff>
      <xdr:row>0</xdr:row>
      <xdr:rowOff>135107</xdr:rowOff>
    </xdr:from>
    <xdr:to>
      <xdr:col>0</xdr:col>
      <xdr:colOff>2649707</xdr:colOff>
      <xdr:row>2</xdr:row>
      <xdr:rowOff>190798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91773872-2CF0-6F41-992B-123EA983BD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107" y="135107"/>
          <a:ext cx="2514600" cy="46101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NEUMATICOS%20ICEX%20ENERO%202016-%20AGOSTO%20202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NEUMATICOS%20ICEX%20ENERO%202016-%20SEPTIEMBRE%202022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NEUMATICOS%20ICEX%20ENERO%202016-%20NOVIEMBRE%202022.xlsx" TargetMode="External"/></Relationships>
</file>

<file path=xl/externalLinks/_rels/externalLink4.xml.rels><?xml version="1.0" encoding="UTF-8" standalone="yes"?>
<Relationships xmlns="http://schemas.openxmlformats.org/package/2006/relationships"><Relationship Id="rId2" Type="http://schemas.openxmlformats.org/officeDocument/2006/relationships/externalLinkPath" Target="/Users/ignacioruiz/Desktop/ANSEMAT/ANALISIS%20ECONOMICO/ICEX/ICEX%20TODO/ENERO%202018.xlsx" TargetMode="External"/><Relationship Id="rId1" Type="http://schemas.openxmlformats.org/officeDocument/2006/relationships/externalLinkPath" Target="ENERO%202018.xlsx" TargetMode="External"/></Relationships>
</file>

<file path=xl/externalLinks/_rels/externalLink5.xml.rels><?xml version="1.0" encoding="UTF-8" standalone="yes"?>
<Relationships xmlns="http://schemas.openxmlformats.org/package/2006/relationships"><Relationship Id="rId2" Type="http://schemas.openxmlformats.org/officeDocument/2006/relationships/externalLinkPath" Target="/Users/ignacioruiz/Desktop/ANSEMAT/ANALISIS%20ECONOMICO/ICEX/TODOS%202016-2022/TODO%202023.xlsx" TargetMode="External"/><Relationship Id="rId1" Type="http://schemas.openxmlformats.org/officeDocument/2006/relationships/externalLinkPath" Target="/Users/ignacioruiz/Desktop/ANSEMAT/ANALISIS%20ECONOMICO/ICEX/TODOS%202016-2022/TODO%202023.xlsx" TargetMode="External"/></Relationships>
</file>

<file path=xl/externalLinks/_rels/externalLink6.xml.rels><?xml version="1.0" encoding="UTF-8" standalone="yes"?>
<Relationships xmlns="http://schemas.openxmlformats.org/package/2006/relationships"><Relationship Id="rId2" Type="http://schemas.openxmlformats.org/officeDocument/2006/relationships/externalLinkPath" Target="/Users/ignacioruiz/Desktop/ANSEMAT/ANALISIS%20ECONOMICO/ICEX/TODOS%202016-2022/TODO%202024.xlsx" TargetMode="External"/><Relationship Id="rId1" Type="http://schemas.openxmlformats.org/officeDocument/2006/relationships/externalLinkPath" Target="/Users/ignacioruiz/Desktop/ANSEMAT/ANALISIS%20ECONOMICO/ICEX/TODOS%202016-2022/TODO%20202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bla dinámica"/>
      <sheetName val="Datos"/>
      <sheetName val="Categorías"/>
      <sheetName val="PAÍSES"/>
    </sheetNames>
    <sheetDataSet>
      <sheetData sheetId="0"/>
      <sheetData sheetId="1"/>
      <sheetData sheetId="2"/>
      <sheetData sheetId="3">
        <row r="1">
          <cell r="A1" t="str">
            <v>AD</v>
          </cell>
          <cell r="B1" t="str">
            <v>Andorra</v>
          </cell>
        </row>
        <row r="2">
          <cell r="A2" t="str">
            <v>AE</v>
          </cell>
          <cell r="B2" t="str">
            <v>Emiratos Árabes Unidos</v>
          </cell>
        </row>
        <row r="3">
          <cell r="A3" t="str">
            <v>AF</v>
          </cell>
          <cell r="B3" t="str">
            <v>Afganistán</v>
          </cell>
        </row>
        <row r="4">
          <cell r="A4" t="str">
            <v>AG</v>
          </cell>
          <cell r="B4" t="str">
            <v>Antigua y Barbuda</v>
          </cell>
        </row>
        <row r="5">
          <cell r="A5" t="str">
            <v>AI</v>
          </cell>
          <cell r="B5" t="str">
            <v>Anguila</v>
          </cell>
        </row>
        <row r="6">
          <cell r="A6" t="str">
            <v>AL</v>
          </cell>
          <cell r="B6" t="str">
            <v>Albania</v>
          </cell>
        </row>
        <row r="7">
          <cell r="A7" t="str">
            <v>AM</v>
          </cell>
          <cell r="B7" t="str">
            <v>Armenia</v>
          </cell>
        </row>
        <row r="8">
          <cell r="A8" t="str">
            <v>AN</v>
          </cell>
          <cell r="B8" t="str">
            <v>Antillas Neerlandesas</v>
          </cell>
        </row>
        <row r="9">
          <cell r="A9" t="str">
            <v>AO</v>
          </cell>
          <cell r="B9" t="str">
            <v>Angola</v>
          </cell>
        </row>
        <row r="10">
          <cell r="A10" t="str">
            <v>AQ</v>
          </cell>
          <cell r="B10" t="str">
            <v>Antártida</v>
          </cell>
        </row>
        <row r="11">
          <cell r="A11" t="str">
            <v>AR</v>
          </cell>
          <cell r="B11" t="str">
            <v>Argentina</v>
          </cell>
        </row>
        <row r="12">
          <cell r="A12" t="str">
            <v>AS</v>
          </cell>
          <cell r="B12" t="str">
            <v>Samoa Americana</v>
          </cell>
        </row>
        <row r="13">
          <cell r="A13" t="str">
            <v>AT</v>
          </cell>
          <cell r="B13" t="str">
            <v>Austria</v>
          </cell>
        </row>
        <row r="14">
          <cell r="A14" t="str">
            <v>AU</v>
          </cell>
          <cell r="B14" t="str">
            <v>Australia</v>
          </cell>
        </row>
        <row r="15">
          <cell r="A15" t="str">
            <v>AW</v>
          </cell>
          <cell r="B15" t="str">
            <v>Aruba</v>
          </cell>
        </row>
        <row r="16">
          <cell r="A16" t="str">
            <v>AX</v>
          </cell>
          <cell r="B16" t="str">
            <v>Islas Áland</v>
          </cell>
        </row>
        <row r="17">
          <cell r="A17" t="str">
            <v>AZ</v>
          </cell>
          <cell r="B17" t="str">
            <v>Azerbaiyán</v>
          </cell>
        </row>
        <row r="18">
          <cell r="A18" t="str">
            <v>BA</v>
          </cell>
          <cell r="B18" t="str">
            <v>Bosnia y Herzegovina</v>
          </cell>
        </row>
        <row r="19">
          <cell r="A19" t="str">
            <v>BB</v>
          </cell>
          <cell r="B19" t="str">
            <v>Barbados</v>
          </cell>
        </row>
        <row r="20">
          <cell r="A20" t="str">
            <v>BD</v>
          </cell>
          <cell r="B20" t="str">
            <v>Bangladesh</v>
          </cell>
        </row>
        <row r="21">
          <cell r="A21" t="str">
            <v>BE</v>
          </cell>
          <cell r="B21" t="str">
            <v>Bélgica</v>
          </cell>
        </row>
        <row r="22">
          <cell r="A22" t="str">
            <v>BF</v>
          </cell>
          <cell r="B22" t="str">
            <v>Burkina Faso</v>
          </cell>
        </row>
        <row r="23">
          <cell r="A23" t="str">
            <v>BG</v>
          </cell>
          <cell r="B23" t="str">
            <v>Bulgaria</v>
          </cell>
        </row>
        <row r="24">
          <cell r="A24" t="str">
            <v>BH</v>
          </cell>
          <cell r="B24" t="str">
            <v>Bahréin</v>
          </cell>
        </row>
        <row r="25">
          <cell r="A25" t="str">
            <v>BI</v>
          </cell>
          <cell r="B25" t="str">
            <v>Burundi</v>
          </cell>
        </row>
        <row r="26">
          <cell r="A26" t="str">
            <v>BJ</v>
          </cell>
          <cell r="B26" t="str">
            <v>Benin</v>
          </cell>
        </row>
        <row r="27">
          <cell r="A27" t="str">
            <v>BL</v>
          </cell>
          <cell r="B27" t="str">
            <v>San Bartolomé</v>
          </cell>
        </row>
        <row r="28">
          <cell r="A28" t="str">
            <v>BM</v>
          </cell>
          <cell r="B28" t="str">
            <v>Bermudas</v>
          </cell>
        </row>
        <row r="29">
          <cell r="A29" t="str">
            <v>BN</v>
          </cell>
          <cell r="B29" t="str">
            <v>Brunéi</v>
          </cell>
        </row>
        <row r="30">
          <cell r="A30" t="str">
            <v>BO</v>
          </cell>
          <cell r="B30" t="str">
            <v>Bolivia</v>
          </cell>
        </row>
        <row r="31">
          <cell r="A31" t="str">
            <v>BR</v>
          </cell>
          <cell r="B31" t="str">
            <v>Brasil</v>
          </cell>
        </row>
        <row r="32">
          <cell r="A32" t="str">
            <v>BS</v>
          </cell>
          <cell r="B32" t="str">
            <v>Bahamas</v>
          </cell>
        </row>
        <row r="33">
          <cell r="A33" t="str">
            <v>BT</v>
          </cell>
          <cell r="B33" t="str">
            <v>Bhután</v>
          </cell>
        </row>
        <row r="34">
          <cell r="A34" t="str">
            <v>BV</v>
          </cell>
          <cell r="B34" t="str">
            <v>Isla Bouvet</v>
          </cell>
        </row>
        <row r="35">
          <cell r="A35" t="str">
            <v>BW</v>
          </cell>
          <cell r="B35" t="str">
            <v>Botsuana</v>
          </cell>
        </row>
        <row r="36">
          <cell r="A36" t="str">
            <v>BY</v>
          </cell>
          <cell r="B36" t="str">
            <v>Belarús</v>
          </cell>
        </row>
        <row r="37">
          <cell r="A37" t="str">
            <v>BZ</v>
          </cell>
          <cell r="B37" t="str">
            <v>Belice</v>
          </cell>
        </row>
        <row r="38">
          <cell r="A38" t="str">
            <v>CA</v>
          </cell>
          <cell r="B38" t="str">
            <v>Canadá</v>
          </cell>
        </row>
        <row r="39">
          <cell r="A39" t="str">
            <v>CC</v>
          </cell>
          <cell r="B39" t="str">
            <v>Islas Cocos</v>
          </cell>
        </row>
        <row r="40">
          <cell r="A40" t="str">
            <v>CF</v>
          </cell>
          <cell r="B40" t="str">
            <v>República Centro-Africana</v>
          </cell>
        </row>
        <row r="41">
          <cell r="A41" t="str">
            <v>CG</v>
          </cell>
          <cell r="B41" t="str">
            <v>Congo</v>
          </cell>
        </row>
        <row r="42">
          <cell r="A42" t="str">
            <v>CH</v>
          </cell>
          <cell r="B42" t="str">
            <v>Suiza</v>
          </cell>
        </row>
        <row r="43">
          <cell r="A43" t="str">
            <v>CI</v>
          </cell>
          <cell r="B43" t="str">
            <v>Costa de Marfil</v>
          </cell>
        </row>
        <row r="44">
          <cell r="A44" t="str">
            <v>CK</v>
          </cell>
          <cell r="B44" t="str">
            <v>Islas Cook</v>
          </cell>
        </row>
        <row r="45">
          <cell r="A45" t="str">
            <v>CL</v>
          </cell>
          <cell r="B45" t="str">
            <v>Chile</v>
          </cell>
        </row>
        <row r="46">
          <cell r="A46" t="str">
            <v>CM</v>
          </cell>
          <cell r="B46" t="str">
            <v>Camerún</v>
          </cell>
        </row>
        <row r="47">
          <cell r="A47" t="str">
            <v>CN</v>
          </cell>
          <cell r="B47" t="str">
            <v>China</v>
          </cell>
        </row>
        <row r="48">
          <cell r="A48" t="str">
            <v>CO</v>
          </cell>
          <cell r="B48" t="str">
            <v>Colombia</v>
          </cell>
        </row>
        <row r="49">
          <cell r="A49" t="str">
            <v>CR</v>
          </cell>
          <cell r="B49" t="str">
            <v>Costa Rica</v>
          </cell>
        </row>
        <row r="50">
          <cell r="A50" t="str">
            <v>CU</v>
          </cell>
          <cell r="B50" t="str">
            <v>Cuba</v>
          </cell>
        </row>
        <row r="51">
          <cell r="A51" t="str">
            <v>CV</v>
          </cell>
          <cell r="B51" t="str">
            <v>Cabo Verde</v>
          </cell>
        </row>
        <row r="52">
          <cell r="A52" t="str">
            <v>CX</v>
          </cell>
          <cell r="B52" t="str">
            <v>Islas Christmas</v>
          </cell>
        </row>
        <row r="53">
          <cell r="A53" t="str">
            <v>CY</v>
          </cell>
          <cell r="B53" t="str">
            <v>Chipre</v>
          </cell>
        </row>
        <row r="54">
          <cell r="A54" t="str">
            <v>CZ</v>
          </cell>
          <cell r="B54" t="str">
            <v>República Checa</v>
          </cell>
        </row>
        <row r="55">
          <cell r="A55" t="str">
            <v>DE</v>
          </cell>
          <cell r="B55" t="str">
            <v>Alemania</v>
          </cell>
        </row>
        <row r="56">
          <cell r="A56" t="str">
            <v>DJ</v>
          </cell>
          <cell r="B56" t="str">
            <v>Yibuti</v>
          </cell>
        </row>
        <row r="57">
          <cell r="A57" t="str">
            <v>DK</v>
          </cell>
          <cell r="B57" t="str">
            <v>Dinamarca</v>
          </cell>
        </row>
        <row r="58">
          <cell r="A58" t="str">
            <v>DM</v>
          </cell>
          <cell r="B58" t="str">
            <v>Domínica</v>
          </cell>
        </row>
        <row r="59">
          <cell r="A59" t="str">
            <v>DO</v>
          </cell>
          <cell r="B59" t="str">
            <v>República Dominicana</v>
          </cell>
        </row>
        <row r="60">
          <cell r="A60" t="str">
            <v>DZ</v>
          </cell>
          <cell r="B60" t="str">
            <v>Argel</v>
          </cell>
        </row>
        <row r="61">
          <cell r="A61" t="str">
            <v>EC</v>
          </cell>
          <cell r="B61" t="str">
            <v>Ecuador</v>
          </cell>
        </row>
        <row r="62">
          <cell r="A62" t="str">
            <v>EE</v>
          </cell>
          <cell r="B62" t="str">
            <v>Estonia</v>
          </cell>
        </row>
        <row r="63">
          <cell r="A63" t="str">
            <v>EG</v>
          </cell>
          <cell r="B63" t="str">
            <v>Egipto</v>
          </cell>
        </row>
        <row r="64">
          <cell r="A64" t="str">
            <v>EH</v>
          </cell>
          <cell r="B64" t="str">
            <v>Sahara Occidental</v>
          </cell>
        </row>
        <row r="65">
          <cell r="A65" t="str">
            <v>ER</v>
          </cell>
          <cell r="B65" t="str">
            <v>Eritrea</v>
          </cell>
        </row>
        <row r="66">
          <cell r="A66" t="str">
            <v>ES</v>
          </cell>
          <cell r="B66" t="str">
            <v>España</v>
          </cell>
        </row>
        <row r="67">
          <cell r="A67" t="str">
            <v>ET</v>
          </cell>
          <cell r="B67" t="str">
            <v>Etiopía</v>
          </cell>
        </row>
        <row r="68">
          <cell r="A68" t="str">
            <v>FI</v>
          </cell>
          <cell r="B68" t="str">
            <v>Finlandia</v>
          </cell>
        </row>
        <row r="69">
          <cell r="A69" t="str">
            <v>FJ</v>
          </cell>
          <cell r="B69" t="str">
            <v>Fiji</v>
          </cell>
        </row>
        <row r="70">
          <cell r="A70" t="str">
            <v>FK</v>
          </cell>
          <cell r="B70" t="str">
            <v>Islas Malvinas</v>
          </cell>
        </row>
        <row r="71">
          <cell r="A71" t="str">
            <v>FM</v>
          </cell>
          <cell r="B71" t="str">
            <v>Micronesia</v>
          </cell>
        </row>
        <row r="72">
          <cell r="A72" t="str">
            <v>FO</v>
          </cell>
          <cell r="B72" t="str">
            <v>Islas Faroe</v>
          </cell>
        </row>
        <row r="73">
          <cell r="A73" t="str">
            <v>FR</v>
          </cell>
          <cell r="B73" t="str">
            <v>Francia</v>
          </cell>
        </row>
        <row r="74">
          <cell r="A74" t="str">
            <v>GA</v>
          </cell>
          <cell r="B74" t="str">
            <v>Gabón</v>
          </cell>
        </row>
        <row r="75">
          <cell r="A75" t="str">
            <v>GB</v>
          </cell>
          <cell r="B75" t="str">
            <v>Reino Unido</v>
          </cell>
        </row>
        <row r="76">
          <cell r="A76" t="str">
            <v>GD</v>
          </cell>
          <cell r="B76" t="str">
            <v>Granada</v>
          </cell>
        </row>
        <row r="77">
          <cell r="A77" t="str">
            <v>GE</v>
          </cell>
          <cell r="B77" t="str">
            <v>Georgia</v>
          </cell>
        </row>
        <row r="78">
          <cell r="A78" t="str">
            <v>GF</v>
          </cell>
          <cell r="B78" t="str">
            <v>Guayana Francesa</v>
          </cell>
        </row>
        <row r="79">
          <cell r="A79" t="str">
            <v>GG</v>
          </cell>
          <cell r="B79" t="str">
            <v>Guernsey</v>
          </cell>
        </row>
        <row r="80">
          <cell r="A80" t="str">
            <v>GH</v>
          </cell>
          <cell r="B80" t="str">
            <v>Ghana</v>
          </cell>
        </row>
        <row r="81">
          <cell r="A81" t="str">
            <v>GI</v>
          </cell>
          <cell r="B81" t="str">
            <v>Gibraltar</v>
          </cell>
        </row>
        <row r="82">
          <cell r="A82" t="str">
            <v>GL</v>
          </cell>
          <cell r="B82" t="str">
            <v>Groenlandia</v>
          </cell>
        </row>
        <row r="83">
          <cell r="A83" t="str">
            <v>GM</v>
          </cell>
          <cell r="B83" t="str">
            <v>Gambia</v>
          </cell>
        </row>
        <row r="84">
          <cell r="A84" t="str">
            <v>GN</v>
          </cell>
          <cell r="B84" t="str">
            <v>Guinea</v>
          </cell>
        </row>
        <row r="85">
          <cell r="A85" t="str">
            <v>GP</v>
          </cell>
          <cell r="B85" t="str">
            <v>Guadalupe</v>
          </cell>
        </row>
        <row r="86">
          <cell r="A86" t="str">
            <v>GQ</v>
          </cell>
          <cell r="B86" t="str">
            <v>Guinea Ecuatorial</v>
          </cell>
        </row>
        <row r="87">
          <cell r="A87" t="str">
            <v>GR</v>
          </cell>
          <cell r="B87" t="str">
            <v>Grecia</v>
          </cell>
        </row>
        <row r="88">
          <cell r="A88" t="str">
            <v>GS</v>
          </cell>
          <cell r="B88" t="str">
            <v>Georgia del Sur e Islas Sandwich del Sur</v>
          </cell>
        </row>
        <row r="89">
          <cell r="A89" t="str">
            <v>GT</v>
          </cell>
          <cell r="B89" t="str">
            <v>Guatemala</v>
          </cell>
        </row>
        <row r="90">
          <cell r="A90" t="str">
            <v>GU</v>
          </cell>
          <cell r="B90" t="str">
            <v>Guam</v>
          </cell>
        </row>
        <row r="91">
          <cell r="A91" t="str">
            <v>GW</v>
          </cell>
          <cell r="B91" t="str">
            <v>Guinea-Bissau</v>
          </cell>
        </row>
        <row r="92">
          <cell r="A92" t="str">
            <v>GY</v>
          </cell>
          <cell r="B92" t="str">
            <v>Guayana</v>
          </cell>
        </row>
        <row r="93">
          <cell r="A93" t="str">
            <v>HK</v>
          </cell>
          <cell r="B93" t="str">
            <v>Hong Kong</v>
          </cell>
        </row>
        <row r="94">
          <cell r="A94" t="str">
            <v>HM</v>
          </cell>
          <cell r="B94" t="str">
            <v>Islas Heard y McDonald</v>
          </cell>
        </row>
        <row r="95">
          <cell r="A95" t="str">
            <v>HN</v>
          </cell>
          <cell r="B95" t="str">
            <v>Honduras</v>
          </cell>
        </row>
        <row r="96">
          <cell r="A96" t="str">
            <v>HR</v>
          </cell>
          <cell r="B96" t="str">
            <v>Croacia</v>
          </cell>
        </row>
        <row r="97">
          <cell r="A97" t="str">
            <v>HT</v>
          </cell>
          <cell r="B97" t="str">
            <v>Haití</v>
          </cell>
        </row>
        <row r="98">
          <cell r="A98" t="str">
            <v>HU</v>
          </cell>
          <cell r="B98" t="str">
            <v>Hungría</v>
          </cell>
        </row>
        <row r="99">
          <cell r="A99" t="str">
            <v>ID</v>
          </cell>
          <cell r="B99" t="str">
            <v>Indonesia</v>
          </cell>
        </row>
        <row r="100">
          <cell r="A100" t="str">
            <v>IE</v>
          </cell>
          <cell r="B100" t="str">
            <v>Irlanda</v>
          </cell>
        </row>
        <row r="101">
          <cell r="A101" t="str">
            <v>IL</v>
          </cell>
          <cell r="B101" t="str">
            <v>Israel</v>
          </cell>
        </row>
        <row r="102">
          <cell r="A102" t="str">
            <v>IM</v>
          </cell>
          <cell r="B102" t="str">
            <v>Isla de Man</v>
          </cell>
        </row>
        <row r="103">
          <cell r="A103" t="str">
            <v>IN</v>
          </cell>
          <cell r="B103" t="str">
            <v>India</v>
          </cell>
        </row>
        <row r="104">
          <cell r="A104" t="str">
            <v>IO</v>
          </cell>
          <cell r="B104" t="str">
            <v>Territorio Británico del Océano Índico</v>
          </cell>
        </row>
        <row r="105">
          <cell r="A105" t="str">
            <v>IQ</v>
          </cell>
          <cell r="B105" t="str">
            <v>Irak</v>
          </cell>
        </row>
        <row r="106">
          <cell r="A106" t="str">
            <v>IR</v>
          </cell>
          <cell r="B106" t="str">
            <v>Irán</v>
          </cell>
        </row>
        <row r="107">
          <cell r="A107" t="str">
            <v>IS</v>
          </cell>
          <cell r="B107" t="str">
            <v>Islandia</v>
          </cell>
        </row>
        <row r="108">
          <cell r="A108" t="str">
            <v>IT</v>
          </cell>
          <cell r="B108" t="str">
            <v>Italia</v>
          </cell>
        </row>
        <row r="109">
          <cell r="A109" t="str">
            <v>JE</v>
          </cell>
          <cell r="B109" t="str">
            <v>Jersey</v>
          </cell>
        </row>
        <row r="110">
          <cell r="A110" t="str">
            <v>JM</v>
          </cell>
          <cell r="B110" t="str">
            <v>Jamaica</v>
          </cell>
        </row>
        <row r="111">
          <cell r="A111" t="str">
            <v>JO</v>
          </cell>
          <cell r="B111" t="str">
            <v>Jordania</v>
          </cell>
        </row>
        <row r="112">
          <cell r="A112" t="str">
            <v>JP</v>
          </cell>
          <cell r="B112" t="str">
            <v>Japón</v>
          </cell>
        </row>
        <row r="113">
          <cell r="A113" t="str">
            <v>KE</v>
          </cell>
          <cell r="B113" t="str">
            <v>Kenia</v>
          </cell>
        </row>
        <row r="114">
          <cell r="A114" t="str">
            <v>KG</v>
          </cell>
          <cell r="B114" t="str">
            <v>Kirguistán</v>
          </cell>
        </row>
        <row r="115">
          <cell r="A115" t="str">
            <v>KH</v>
          </cell>
          <cell r="B115" t="str">
            <v>Camboya</v>
          </cell>
        </row>
        <row r="116">
          <cell r="A116" t="str">
            <v>KI</v>
          </cell>
          <cell r="B116" t="str">
            <v>Kiribati</v>
          </cell>
        </row>
        <row r="117">
          <cell r="A117" t="str">
            <v>KM</v>
          </cell>
          <cell r="B117" t="str">
            <v>Comoros</v>
          </cell>
        </row>
        <row r="118">
          <cell r="A118" t="str">
            <v>KN</v>
          </cell>
          <cell r="B118" t="str">
            <v>San Cristóbal y Nieves</v>
          </cell>
        </row>
        <row r="119">
          <cell r="A119" t="str">
            <v>KP</v>
          </cell>
          <cell r="B119" t="str">
            <v>Corea del Norte</v>
          </cell>
        </row>
        <row r="120">
          <cell r="A120" t="str">
            <v>KR</v>
          </cell>
          <cell r="B120" t="str">
            <v>Corea del Sur</v>
          </cell>
        </row>
        <row r="121">
          <cell r="A121" t="str">
            <v>KW</v>
          </cell>
          <cell r="B121" t="str">
            <v>Kuwait</v>
          </cell>
        </row>
        <row r="122">
          <cell r="A122" t="str">
            <v>KY</v>
          </cell>
          <cell r="B122" t="str">
            <v>Islas Caimán</v>
          </cell>
        </row>
        <row r="123">
          <cell r="A123" t="str">
            <v>KZ</v>
          </cell>
          <cell r="B123" t="str">
            <v>Kazajstán</v>
          </cell>
        </row>
        <row r="124">
          <cell r="A124" t="str">
            <v>LA</v>
          </cell>
          <cell r="B124" t="str">
            <v>Laos</v>
          </cell>
        </row>
        <row r="125">
          <cell r="A125" t="str">
            <v>LB</v>
          </cell>
          <cell r="B125" t="str">
            <v>Líbano</v>
          </cell>
        </row>
        <row r="126">
          <cell r="A126" t="str">
            <v>LC</v>
          </cell>
          <cell r="B126" t="str">
            <v>Santa Lucía</v>
          </cell>
        </row>
        <row r="127">
          <cell r="A127" t="str">
            <v>LI</v>
          </cell>
          <cell r="B127" t="str">
            <v>Liechtenstein</v>
          </cell>
        </row>
        <row r="128">
          <cell r="A128" t="str">
            <v>LK</v>
          </cell>
          <cell r="B128" t="str">
            <v>Sri Lanka</v>
          </cell>
        </row>
        <row r="129">
          <cell r="A129" t="str">
            <v>LR</v>
          </cell>
          <cell r="B129" t="str">
            <v>Liberia</v>
          </cell>
        </row>
        <row r="130">
          <cell r="A130" t="str">
            <v>LS</v>
          </cell>
          <cell r="B130" t="str">
            <v>Lesotho</v>
          </cell>
        </row>
        <row r="131">
          <cell r="A131" t="str">
            <v>LT</v>
          </cell>
          <cell r="B131" t="str">
            <v>Lituania</v>
          </cell>
        </row>
        <row r="132">
          <cell r="A132" t="str">
            <v>LU</v>
          </cell>
          <cell r="B132" t="str">
            <v>Luxemburgo</v>
          </cell>
        </row>
        <row r="133">
          <cell r="A133" t="str">
            <v>LV</v>
          </cell>
          <cell r="B133" t="str">
            <v>Letonia</v>
          </cell>
        </row>
        <row r="134">
          <cell r="A134" t="str">
            <v>LY</v>
          </cell>
          <cell r="B134" t="str">
            <v>Libia</v>
          </cell>
        </row>
        <row r="135">
          <cell r="A135" t="str">
            <v>MA</v>
          </cell>
          <cell r="B135" t="str">
            <v>Marruecos</v>
          </cell>
        </row>
        <row r="136">
          <cell r="A136" t="str">
            <v>MC</v>
          </cell>
          <cell r="B136" t="str">
            <v>Mónaco</v>
          </cell>
        </row>
        <row r="137">
          <cell r="A137" t="str">
            <v>MD</v>
          </cell>
          <cell r="B137" t="str">
            <v>Moldova</v>
          </cell>
        </row>
        <row r="138">
          <cell r="A138" t="str">
            <v>ME</v>
          </cell>
          <cell r="B138" t="str">
            <v>Montenegro</v>
          </cell>
        </row>
        <row r="139">
          <cell r="A139" t="str">
            <v>MG</v>
          </cell>
          <cell r="B139" t="str">
            <v>Madagascar</v>
          </cell>
        </row>
        <row r="140">
          <cell r="A140" t="str">
            <v>MH</v>
          </cell>
          <cell r="B140" t="str">
            <v>Islas Marshall</v>
          </cell>
        </row>
        <row r="141">
          <cell r="A141" t="str">
            <v>MK</v>
          </cell>
          <cell r="B141" t="str">
            <v>Macedonia</v>
          </cell>
        </row>
        <row r="142">
          <cell r="A142" t="str">
            <v>ML</v>
          </cell>
          <cell r="B142" t="str">
            <v>Mali</v>
          </cell>
        </row>
        <row r="143">
          <cell r="A143" t="str">
            <v>MM</v>
          </cell>
          <cell r="B143" t="str">
            <v>Myanmar</v>
          </cell>
        </row>
        <row r="144">
          <cell r="A144" t="str">
            <v>MN</v>
          </cell>
          <cell r="B144" t="str">
            <v>Mongolia</v>
          </cell>
        </row>
        <row r="145">
          <cell r="A145" t="str">
            <v>MO</v>
          </cell>
          <cell r="B145" t="str">
            <v>Macao</v>
          </cell>
        </row>
        <row r="146">
          <cell r="A146" t="str">
            <v>MQ</v>
          </cell>
          <cell r="B146" t="str">
            <v>Martinica</v>
          </cell>
        </row>
        <row r="147">
          <cell r="A147" t="str">
            <v>MR</v>
          </cell>
          <cell r="B147" t="str">
            <v>Mauritania</v>
          </cell>
        </row>
        <row r="148">
          <cell r="A148" t="str">
            <v>MS</v>
          </cell>
          <cell r="B148" t="str">
            <v>Montserrat</v>
          </cell>
        </row>
        <row r="149">
          <cell r="A149" t="str">
            <v>MT</v>
          </cell>
          <cell r="B149" t="str">
            <v>Malta</v>
          </cell>
        </row>
        <row r="150">
          <cell r="A150" t="str">
            <v>MU</v>
          </cell>
          <cell r="B150" t="str">
            <v>Mauricio</v>
          </cell>
        </row>
        <row r="151">
          <cell r="A151" t="str">
            <v>MV</v>
          </cell>
          <cell r="B151" t="str">
            <v>Maldivas</v>
          </cell>
        </row>
        <row r="152">
          <cell r="A152" t="str">
            <v>MW</v>
          </cell>
          <cell r="B152" t="str">
            <v>Malawi</v>
          </cell>
        </row>
        <row r="153">
          <cell r="A153" t="str">
            <v>MX</v>
          </cell>
          <cell r="B153" t="str">
            <v>México</v>
          </cell>
        </row>
        <row r="154">
          <cell r="A154" t="str">
            <v>MY</v>
          </cell>
          <cell r="B154" t="str">
            <v>Malasia</v>
          </cell>
        </row>
        <row r="155">
          <cell r="A155" t="str">
            <v>MZ</v>
          </cell>
          <cell r="B155" t="str">
            <v>Mozambique</v>
          </cell>
        </row>
        <row r="156">
          <cell r="A156" t="str">
            <v>NA</v>
          </cell>
          <cell r="B156" t="str">
            <v>Namibia</v>
          </cell>
        </row>
        <row r="157">
          <cell r="A157" t="str">
            <v>NC</v>
          </cell>
          <cell r="B157" t="str">
            <v>Nueva Caledonia</v>
          </cell>
        </row>
        <row r="158">
          <cell r="A158" t="str">
            <v>NE</v>
          </cell>
          <cell r="B158" t="str">
            <v>Níger</v>
          </cell>
        </row>
        <row r="159">
          <cell r="A159" t="str">
            <v>NF</v>
          </cell>
          <cell r="B159" t="str">
            <v>Islas Norkfolk</v>
          </cell>
        </row>
        <row r="160">
          <cell r="A160" t="str">
            <v>NG</v>
          </cell>
          <cell r="B160" t="str">
            <v>Nigeria</v>
          </cell>
        </row>
        <row r="161">
          <cell r="A161" t="str">
            <v>NI</v>
          </cell>
          <cell r="B161" t="str">
            <v>Nicaragua</v>
          </cell>
        </row>
        <row r="162">
          <cell r="A162" t="str">
            <v>NL</v>
          </cell>
          <cell r="B162" t="str">
            <v>Países Bajos</v>
          </cell>
        </row>
        <row r="163">
          <cell r="A163" t="str">
            <v>NO</v>
          </cell>
          <cell r="B163" t="str">
            <v>Noruega</v>
          </cell>
        </row>
        <row r="164">
          <cell r="A164" t="str">
            <v>NP</v>
          </cell>
          <cell r="B164" t="str">
            <v>Nepal</v>
          </cell>
        </row>
        <row r="165">
          <cell r="A165" t="str">
            <v>NR</v>
          </cell>
          <cell r="B165" t="str">
            <v>Nauru</v>
          </cell>
        </row>
        <row r="166">
          <cell r="A166" t="str">
            <v>NU</v>
          </cell>
          <cell r="B166" t="str">
            <v>Niue</v>
          </cell>
        </row>
        <row r="167">
          <cell r="A167" t="str">
            <v>NZ</v>
          </cell>
          <cell r="B167" t="str">
            <v>Nueva Zelanda</v>
          </cell>
        </row>
        <row r="168">
          <cell r="A168" t="str">
            <v>OM</v>
          </cell>
          <cell r="B168" t="str">
            <v>Omán</v>
          </cell>
        </row>
        <row r="169">
          <cell r="A169" t="str">
            <v>PA</v>
          </cell>
          <cell r="B169" t="str">
            <v>Panamá</v>
          </cell>
        </row>
        <row r="170">
          <cell r="A170" t="str">
            <v>PE</v>
          </cell>
          <cell r="B170" t="str">
            <v>Perú</v>
          </cell>
        </row>
        <row r="171">
          <cell r="A171" t="str">
            <v>PF</v>
          </cell>
          <cell r="B171" t="str">
            <v>Polinesia Francesa</v>
          </cell>
        </row>
        <row r="172">
          <cell r="A172" t="str">
            <v>PG</v>
          </cell>
          <cell r="B172" t="str">
            <v>Papúa Nueva Guinea</v>
          </cell>
        </row>
        <row r="173">
          <cell r="A173" t="str">
            <v>PH</v>
          </cell>
          <cell r="B173" t="str">
            <v>Filipinas</v>
          </cell>
        </row>
        <row r="174">
          <cell r="A174" t="str">
            <v>PK</v>
          </cell>
          <cell r="B174" t="str">
            <v>Pakistán</v>
          </cell>
        </row>
        <row r="175">
          <cell r="A175" t="str">
            <v>PL</v>
          </cell>
          <cell r="B175" t="str">
            <v>Polonia</v>
          </cell>
        </row>
        <row r="176">
          <cell r="A176" t="str">
            <v>PM</v>
          </cell>
          <cell r="B176" t="str">
            <v>San Pedro y Miquelón</v>
          </cell>
        </row>
        <row r="177">
          <cell r="A177" t="str">
            <v>PN</v>
          </cell>
          <cell r="B177" t="str">
            <v>Islas Pitcairn</v>
          </cell>
        </row>
        <row r="178">
          <cell r="A178" t="str">
            <v>PR</v>
          </cell>
          <cell r="B178" t="str">
            <v>Puerto Rico</v>
          </cell>
        </row>
        <row r="179">
          <cell r="A179" t="str">
            <v>PS</v>
          </cell>
          <cell r="B179" t="str">
            <v>Palestina</v>
          </cell>
        </row>
        <row r="180">
          <cell r="A180" t="str">
            <v>PT</v>
          </cell>
          <cell r="B180" t="str">
            <v>Portugal</v>
          </cell>
        </row>
        <row r="181">
          <cell r="A181" t="str">
            <v>PW</v>
          </cell>
          <cell r="B181" t="str">
            <v>Islas Palaos</v>
          </cell>
        </row>
        <row r="182">
          <cell r="A182" t="str">
            <v>PY</v>
          </cell>
          <cell r="B182" t="str">
            <v>Paraguay</v>
          </cell>
        </row>
        <row r="183">
          <cell r="A183" t="str">
            <v>QA</v>
          </cell>
          <cell r="B183" t="str">
            <v>Qatar</v>
          </cell>
        </row>
        <row r="184">
          <cell r="A184" t="str">
            <v>RE</v>
          </cell>
          <cell r="B184" t="str">
            <v>Reunión</v>
          </cell>
        </row>
        <row r="185">
          <cell r="A185" t="str">
            <v>RO</v>
          </cell>
          <cell r="B185" t="str">
            <v>Rumanía</v>
          </cell>
        </row>
        <row r="186">
          <cell r="A186" t="str">
            <v>RS</v>
          </cell>
          <cell r="B186" t="str">
            <v>Serbia y Montenegro</v>
          </cell>
        </row>
        <row r="187">
          <cell r="A187" t="str">
            <v>RU</v>
          </cell>
          <cell r="B187" t="str">
            <v>Rusia</v>
          </cell>
        </row>
        <row r="188">
          <cell r="A188" t="str">
            <v>RW</v>
          </cell>
          <cell r="B188" t="str">
            <v>Ruanda</v>
          </cell>
        </row>
        <row r="189">
          <cell r="A189" t="str">
            <v>SA</v>
          </cell>
          <cell r="B189" t="str">
            <v>Arabia Saudita</v>
          </cell>
        </row>
        <row r="190">
          <cell r="A190" t="str">
            <v>SB</v>
          </cell>
          <cell r="B190" t="str">
            <v>Islas Solomón</v>
          </cell>
        </row>
        <row r="191">
          <cell r="A191" t="str">
            <v>SC</v>
          </cell>
          <cell r="B191" t="str">
            <v>Seychelles</v>
          </cell>
        </row>
        <row r="192">
          <cell r="A192" t="str">
            <v>SD</v>
          </cell>
          <cell r="B192" t="str">
            <v>Sudán</v>
          </cell>
        </row>
        <row r="193">
          <cell r="A193" t="str">
            <v>SE</v>
          </cell>
          <cell r="B193" t="str">
            <v>Suecia</v>
          </cell>
        </row>
        <row r="194">
          <cell r="A194" t="str">
            <v>SG</v>
          </cell>
          <cell r="B194" t="str">
            <v>Singapur</v>
          </cell>
        </row>
        <row r="195">
          <cell r="A195" t="str">
            <v>SH</v>
          </cell>
          <cell r="B195" t="str">
            <v>Santa Elena</v>
          </cell>
        </row>
        <row r="196">
          <cell r="A196" t="str">
            <v>SI</v>
          </cell>
          <cell r="B196" t="str">
            <v>Eslovenia</v>
          </cell>
        </row>
        <row r="197">
          <cell r="A197" t="str">
            <v>SJ</v>
          </cell>
          <cell r="B197" t="str">
            <v>Islas Svalbard y Jan Mayen</v>
          </cell>
        </row>
        <row r="198">
          <cell r="A198" t="str">
            <v>SK</v>
          </cell>
          <cell r="B198" t="str">
            <v>Eslovaquia</v>
          </cell>
        </row>
        <row r="199">
          <cell r="A199" t="str">
            <v>SL</v>
          </cell>
          <cell r="B199" t="str">
            <v>Sierra Leona</v>
          </cell>
        </row>
        <row r="200">
          <cell r="A200" t="str">
            <v>SM</v>
          </cell>
          <cell r="B200" t="str">
            <v>San Marino</v>
          </cell>
        </row>
        <row r="201">
          <cell r="A201" t="str">
            <v>SN</v>
          </cell>
          <cell r="B201" t="str">
            <v>Senegal</v>
          </cell>
        </row>
        <row r="202">
          <cell r="A202" t="str">
            <v>SO</v>
          </cell>
          <cell r="B202" t="str">
            <v>Somalia</v>
          </cell>
        </row>
        <row r="203">
          <cell r="A203" t="str">
            <v>SR</v>
          </cell>
          <cell r="B203" t="str">
            <v>Surinam</v>
          </cell>
        </row>
        <row r="204">
          <cell r="A204" t="str">
            <v>ST</v>
          </cell>
          <cell r="B204" t="str">
            <v>Santo Tomé y Príncipe</v>
          </cell>
        </row>
        <row r="205">
          <cell r="A205" t="str">
            <v>SV</v>
          </cell>
          <cell r="B205" t="str">
            <v>El Salvador</v>
          </cell>
        </row>
        <row r="206">
          <cell r="A206" t="str">
            <v>SY</v>
          </cell>
          <cell r="B206" t="str">
            <v>Siria</v>
          </cell>
        </row>
        <row r="207">
          <cell r="A207" t="str">
            <v>SZ</v>
          </cell>
          <cell r="B207" t="str">
            <v>Suazilandia</v>
          </cell>
        </row>
        <row r="208">
          <cell r="A208" t="str">
            <v>TC</v>
          </cell>
          <cell r="B208" t="str">
            <v>Islas Turcas y Caicos</v>
          </cell>
        </row>
        <row r="209">
          <cell r="A209" t="str">
            <v>TD</v>
          </cell>
          <cell r="B209" t="str">
            <v>Chad</v>
          </cell>
        </row>
        <row r="210">
          <cell r="A210" t="str">
            <v>TF</v>
          </cell>
          <cell r="B210" t="str">
            <v>Territorios Australes Franceses</v>
          </cell>
        </row>
        <row r="211">
          <cell r="A211" t="str">
            <v>TG</v>
          </cell>
          <cell r="B211" t="str">
            <v>Togo</v>
          </cell>
        </row>
        <row r="212">
          <cell r="A212" t="str">
            <v>TH</v>
          </cell>
          <cell r="B212" t="str">
            <v>Tailandia</v>
          </cell>
        </row>
        <row r="213">
          <cell r="A213" t="str">
            <v>TH</v>
          </cell>
          <cell r="B213" t="str">
            <v>Tanzania</v>
          </cell>
        </row>
        <row r="214">
          <cell r="A214" t="str">
            <v>TJ</v>
          </cell>
          <cell r="B214" t="str">
            <v>Tayikistán</v>
          </cell>
        </row>
        <row r="215">
          <cell r="A215" t="str">
            <v>TK</v>
          </cell>
          <cell r="B215" t="str">
            <v>Tokelau</v>
          </cell>
        </row>
        <row r="216">
          <cell r="A216" t="str">
            <v>TL</v>
          </cell>
          <cell r="B216" t="str">
            <v>Timor-Leste</v>
          </cell>
        </row>
        <row r="217">
          <cell r="A217" t="str">
            <v>TM</v>
          </cell>
          <cell r="B217" t="str">
            <v>Turkmenistán</v>
          </cell>
        </row>
        <row r="218">
          <cell r="A218" t="str">
            <v>TN</v>
          </cell>
          <cell r="B218" t="str">
            <v>Túnez</v>
          </cell>
        </row>
        <row r="219">
          <cell r="A219" t="str">
            <v>TO</v>
          </cell>
          <cell r="B219" t="str">
            <v>Tonga</v>
          </cell>
        </row>
        <row r="220">
          <cell r="A220" t="str">
            <v>TR</v>
          </cell>
          <cell r="B220" t="str">
            <v>Turquía</v>
          </cell>
        </row>
        <row r="221">
          <cell r="A221" t="str">
            <v>TT</v>
          </cell>
          <cell r="B221" t="str">
            <v>Trinidad y Tobago</v>
          </cell>
        </row>
        <row r="222">
          <cell r="A222" t="str">
            <v>TV</v>
          </cell>
          <cell r="B222" t="str">
            <v>Tuvalu</v>
          </cell>
        </row>
        <row r="223">
          <cell r="A223" t="str">
            <v>TW</v>
          </cell>
          <cell r="B223" t="str">
            <v>Taiwán</v>
          </cell>
        </row>
        <row r="224">
          <cell r="A224" t="str">
            <v>UA</v>
          </cell>
          <cell r="B224" t="str">
            <v>Ucrania</v>
          </cell>
        </row>
        <row r="225">
          <cell r="A225" t="str">
            <v>UG</v>
          </cell>
          <cell r="B225" t="str">
            <v>Uganda</v>
          </cell>
        </row>
        <row r="226">
          <cell r="A226" t="str">
            <v>US</v>
          </cell>
          <cell r="B226" t="str">
            <v>Estados Unidos de América</v>
          </cell>
        </row>
        <row r="227">
          <cell r="A227" t="str">
            <v>UY</v>
          </cell>
          <cell r="B227" t="str">
            <v>Uruguay</v>
          </cell>
        </row>
        <row r="228">
          <cell r="A228" t="str">
            <v>UZ</v>
          </cell>
          <cell r="B228" t="str">
            <v>Uzbekistán</v>
          </cell>
        </row>
        <row r="229">
          <cell r="A229" t="str">
            <v>VA</v>
          </cell>
          <cell r="B229" t="str">
            <v>Ciudad del Vaticano</v>
          </cell>
        </row>
        <row r="230">
          <cell r="A230" t="str">
            <v>VC</v>
          </cell>
          <cell r="B230" t="str">
            <v>San Vicente y las Granadinas</v>
          </cell>
        </row>
        <row r="231">
          <cell r="A231" t="str">
            <v>VE</v>
          </cell>
          <cell r="B231" t="str">
            <v>Venezuela</v>
          </cell>
        </row>
        <row r="232">
          <cell r="A232" t="str">
            <v>VG</v>
          </cell>
          <cell r="B232" t="str">
            <v>Islas Vírgenes Británicas</v>
          </cell>
        </row>
        <row r="233">
          <cell r="A233" t="str">
            <v>VI</v>
          </cell>
          <cell r="B233" t="str">
            <v>Islas Vírgenes de los Estados Unidos de América</v>
          </cell>
        </row>
        <row r="234">
          <cell r="A234" t="str">
            <v>VN</v>
          </cell>
          <cell r="B234" t="str">
            <v>Vietnam</v>
          </cell>
        </row>
        <row r="235">
          <cell r="A235" t="str">
            <v>VU</v>
          </cell>
          <cell r="B235" t="str">
            <v>Vanuatu</v>
          </cell>
        </row>
        <row r="236">
          <cell r="A236" t="str">
            <v>WF</v>
          </cell>
          <cell r="B236" t="str">
            <v>Wallis y Futuna</v>
          </cell>
        </row>
        <row r="237">
          <cell r="A237" t="str">
            <v>WS</v>
          </cell>
          <cell r="B237" t="str">
            <v>Samoa</v>
          </cell>
        </row>
        <row r="238">
          <cell r="A238" t="str">
            <v>YE</v>
          </cell>
          <cell r="B238" t="str">
            <v>Yemen</v>
          </cell>
        </row>
        <row r="239">
          <cell r="A239" t="str">
            <v>YT</v>
          </cell>
          <cell r="B239" t="str">
            <v>Mayotte</v>
          </cell>
        </row>
        <row r="240">
          <cell r="A240" t="str">
            <v>ZA</v>
          </cell>
          <cell r="B240" t="str">
            <v>Sudáfrica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bla dinámica"/>
      <sheetName val="Datos"/>
      <sheetName val="Categorías"/>
      <sheetName val="PAÍSES"/>
    </sheetNames>
    <sheetDataSet>
      <sheetData sheetId="0"/>
      <sheetData sheetId="1"/>
      <sheetData sheetId="2"/>
      <sheetData sheetId="3">
        <row r="1">
          <cell r="A1" t="str">
            <v>AD</v>
          </cell>
          <cell r="B1" t="str">
            <v>Andorra</v>
          </cell>
        </row>
        <row r="2">
          <cell r="A2" t="str">
            <v>AE</v>
          </cell>
          <cell r="B2" t="str">
            <v>Emiratos Árabes Unidos</v>
          </cell>
        </row>
        <row r="3">
          <cell r="A3" t="str">
            <v>AF</v>
          </cell>
          <cell r="B3" t="str">
            <v>Afganistán</v>
          </cell>
        </row>
        <row r="4">
          <cell r="A4" t="str">
            <v>AG</v>
          </cell>
          <cell r="B4" t="str">
            <v>Antigua y Barbuda</v>
          </cell>
        </row>
        <row r="5">
          <cell r="A5" t="str">
            <v>AI</v>
          </cell>
          <cell r="B5" t="str">
            <v>Anguila</v>
          </cell>
        </row>
        <row r="6">
          <cell r="A6" t="str">
            <v>AL</v>
          </cell>
          <cell r="B6" t="str">
            <v>Albania</v>
          </cell>
        </row>
        <row r="7">
          <cell r="A7" t="str">
            <v>AM</v>
          </cell>
          <cell r="B7" t="str">
            <v>Armenia</v>
          </cell>
        </row>
        <row r="8">
          <cell r="A8" t="str">
            <v>AN</v>
          </cell>
          <cell r="B8" t="str">
            <v>Antillas Neerlandesas</v>
          </cell>
        </row>
        <row r="9">
          <cell r="A9" t="str">
            <v>AO</v>
          </cell>
          <cell r="B9" t="str">
            <v>Angola</v>
          </cell>
        </row>
        <row r="10">
          <cell r="A10" t="str">
            <v>AQ</v>
          </cell>
          <cell r="B10" t="str">
            <v>Antártida</v>
          </cell>
        </row>
        <row r="11">
          <cell r="A11" t="str">
            <v>AR</v>
          </cell>
          <cell r="B11" t="str">
            <v>Argentina</v>
          </cell>
        </row>
        <row r="12">
          <cell r="A12" t="str">
            <v>AS</v>
          </cell>
          <cell r="B12" t="str">
            <v>Samoa Americana</v>
          </cell>
        </row>
        <row r="13">
          <cell r="A13" t="str">
            <v>AT</v>
          </cell>
          <cell r="B13" t="str">
            <v>Austria</v>
          </cell>
        </row>
        <row r="14">
          <cell r="A14" t="str">
            <v>AU</v>
          </cell>
          <cell r="B14" t="str">
            <v>Australia</v>
          </cell>
        </row>
        <row r="15">
          <cell r="A15" t="str">
            <v>AW</v>
          </cell>
          <cell r="B15" t="str">
            <v>Aruba</v>
          </cell>
        </row>
        <row r="16">
          <cell r="A16" t="str">
            <v>AX</v>
          </cell>
          <cell r="B16" t="str">
            <v>Islas Áland</v>
          </cell>
        </row>
        <row r="17">
          <cell r="A17" t="str">
            <v>AZ</v>
          </cell>
          <cell r="B17" t="str">
            <v>Azerbaiyán</v>
          </cell>
        </row>
        <row r="18">
          <cell r="A18" t="str">
            <v>BA</v>
          </cell>
          <cell r="B18" t="str">
            <v>Bosnia y Herzegovina</v>
          </cell>
        </row>
        <row r="19">
          <cell r="A19" t="str">
            <v>BB</v>
          </cell>
          <cell r="B19" t="str">
            <v>Barbados</v>
          </cell>
        </row>
        <row r="20">
          <cell r="A20" t="str">
            <v>BD</v>
          </cell>
          <cell r="B20" t="str">
            <v>Bangladesh</v>
          </cell>
        </row>
        <row r="21">
          <cell r="A21" t="str">
            <v>BE</v>
          </cell>
          <cell r="B21" t="str">
            <v>Bélgica</v>
          </cell>
        </row>
        <row r="22">
          <cell r="A22" t="str">
            <v>BF</v>
          </cell>
          <cell r="B22" t="str">
            <v>Burkina Faso</v>
          </cell>
        </row>
        <row r="23">
          <cell r="A23" t="str">
            <v>BG</v>
          </cell>
          <cell r="B23" t="str">
            <v>Bulgaria</v>
          </cell>
        </row>
        <row r="24">
          <cell r="A24" t="str">
            <v>BH</v>
          </cell>
          <cell r="B24" t="str">
            <v>Bahréin</v>
          </cell>
        </row>
        <row r="25">
          <cell r="A25" t="str">
            <v>BI</v>
          </cell>
          <cell r="B25" t="str">
            <v>Burundi</v>
          </cell>
        </row>
        <row r="26">
          <cell r="A26" t="str">
            <v>BJ</v>
          </cell>
          <cell r="B26" t="str">
            <v>Benin</v>
          </cell>
        </row>
        <row r="27">
          <cell r="A27" t="str">
            <v>BL</v>
          </cell>
          <cell r="B27" t="str">
            <v>San Bartolomé</v>
          </cell>
        </row>
        <row r="28">
          <cell r="A28" t="str">
            <v>BM</v>
          </cell>
          <cell r="B28" t="str">
            <v>Bermudas</v>
          </cell>
        </row>
        <row r="29">
          <cell r="A29" t="str">
            <v>BN</v>
          </cell>
          <cell r="B29" t="str">
            <v>Brunéi</v>
          </cell>
        </row>
        <row r="30">
          <cell r="A30" t="str">
            <v>BO</v>
          </cell>
          <cell r="B30" t="str">
            <v>Bolivia</v>
          </cell>
        </row>
        <row r="31">
          <cell r="A31" t="str">
            <v>BR</v>
          </cell>
          <cell r="B31" t="str">
            <v>Brasil</v>
          </cell>
        </row>
        <row r="32">
          <cell r="A32" t="str">
            <v>BS</v>
          </cell>
          <cell r="B32" t="str">
            <v>Bahamas</v>
          </cell>
        </row>
        <row r="33">
          <cell r="A33" t="str">
            <v>BT</v>
          </cell>
          <cell r="B33" t="str">
            <v>Bhután</v>
          </cell>
        </row>
        <row r="34">
          <cell r="A34" t="str">
            <v>BV</v>
          </cell>
          <cell r="B34" t="str">
            <v>Isla Bouvet</v>
          </cell>
        </row>
        <row r="35">
          <cell r="A35" t="str">
            <v>BW</v>
          </cell>
          <cell r="B35" t="str">
            <v>Botsuana</v>
          </cell>
        </row>
        <row r="36">
          <cell r="A36" t="str">
            <v>BY</v>
          </cell>
          <cell r="B36" t="str">
            <v>Belarús</v>
          </cell>
        </row>
        <row r="37">
          <cell r="A37" t="str">
            <v>BZ</v>
          </cell>
          <cell r="B37" t="str">
            <v>Belice</v>
          </cell>
        </row>
        <row r="38">
          <cell r="A38" t="str">
            <v>CA</v>
          </cell>
          <cell r="B38" t="str">
            <v>Canadá</v>
          </cell>
        </row>
        <row r="39">
          <cell r="A39" t="str">
            <v>CC</v>
          </cell>
          <cell r="B39" t="str">
            <v>Islas Cocos</v>
          </cell>
        </row>
        <row r="40">
          <cell r="A40" t="str">
            <v>CF</v>
          </cell>
          <cell r="B40" t="str">
            <v>República Centro-Africana</v>
          </cell>
        </row>
        <row r="41">
          <cell r="A41" t="str">
            <v>CG</v>
          </cell>
          <cell r="B41" t="str">
            <v>Congo</v>
          </cell>
        </row>
        <row r="42">
          <cell r="A42" t="str">
            <v>CH</v>
          </cell>
          <cell r="B42" t="str">
            <v>Suiza</v>
          </cell>
        </row>
        <row r="43">
          <cell r="A43" t="str">
            <v>CI</v>
          </cell>
          <cell r="B43" t="str">
            <v>Costa de Marfil</v>
          </cell>
        </row>
        <row r="44">
          <cell r="A44" t="str">
            <v>CK</v>
          </cell>
          <cell r="B44" t="str">
            <v>Islas Cook</v>
          </cell>
        </row>
        <row r="45">
          <cell r="A45" t="str">
            <v>CL</v>
          </cell>
          <cell r="B45" t="str">
            <v>Chile</v>
          </cell>
        </row>
        <row r="46">
          <cell r="A46" t="str">
            <v>CM</v>
          </cell>
          <cell r="B46" t="str">
            <v>Camerún</v>
          </cell>
        </row>
        <row r="47">
          <cell r="A47" t="str">
            <v>CN</v>
          </cell>
          <cell r="B47" t="str">
            <v>China</v>
          </cell>
        </row>
        <row r="48">
          <cell r="A48" t="str">
            <v>CO</v>
          </cell>
          <cell r="B48" t="str">
            <v>Colombia</v>
          </cell>
        </row>
        <row r="49">
          <cell r="A49" t="str">
            <v>CR</v>
          </cell>
          <cell r="B49" t="str">
            <v>Costa Rica</v>
          </cell>
        </row>
        <row r="50">
          <cell r="A50" t="str">
            <v>CU</v>
          </cell>
          <cell r="B50" t="str">
            <v>Cuba</v>
          </cell>
        </row>
        <row r="51">
          <cell r="A51" t="str">
            <v>CV</v>
          </cell>
          <cell r="B51" t="str">
            <v>Cabo Verde</v>
          </cell>
        </row>
        <row r="52">
          <cell r="A52" t="str">
            <v>CX</v>
          </cell>
          <cell r="B52" t="str">
            <v>Islas Christmas</v>
          </cell>
        </row>
        <row r="53">
          <cell r="A53" t="str">
            <v>CY</v>
          </cell>
          <cell r="B53" t="str">
            <v>Chipre</v>
          </cell>
        </row>
        <row r="54">
          <cell r="A54" t="str">
            <v>CZ</v>
          </cell>
          <cell r="B54" t="str">
            <v>República Checa</v>
          </cell>
        </row>
        <row r="55">
          <cell r="A55" t="str">
            <v>DE</v>
          </cell>
          <cell r="B55" t="str">
            <v>Alemania</v>
          </cell>
        </row>
        <row r="56">
          <cell r="A56" t="str">
            <v>DJ</v>
          </cell>
          <cell r="B56" t="str">
            <v>Yibuti</v>
          </cell>
        </row>
        <row r="57">
          <cell r="A57" t="str">
            <v>DK</v>
          </cell>
          <cell r="B57" t="str">
            <v>Dinamarca</v>
          </cell>
        </row>
        <row r="58">
          <cell r="A58" t="str">
            <v>DM</v>
          </cell>
          <cell r="B58" t="str">
            <v>Domínica</v>
          </cell>
        </row>
        <row r="59">
          <cell r="A59" t="str">
            <v>DO</v>
          </cell>
          <cell r="B59" t="str">
            <v>República Dominicana</v>
          </cell>
        </row>
        <row r="60">
          <cell r="A60" t="str">
            <v>DZ</v>
          </cell>
          <cell r="B60" t="str">
            <v>Argel</v>
          </cell>
        </row>
        <row r="61">
          <cell r="A61" t="str">
            <v>EC</v>
          </cell>
          <cell r="B61" t="str">
            <v>Ecuador</v>
          </cell>
        </row>
        <row r="62">
          <cell r="A62" t="str">
            <v>EE</v>
          </cell>
          <cell r="B62" t="str">
            <v>Estonia</v>
          </cell>
        </row>
        <row r="63">
          <cell r="A63" t="str">
            <v>EG</v>
          </cell>
          <cell r="B63" t="str">
            <v>Egipto</v>
          </cell>
        </row>
        <row r="64">
          <cell r="A64" t="str">
            <v>EH</v>
          </cell>
          <cell r="B64" t="str">
            <v>Sahara Occidental</v>
          </cell>
        </row>
        <row r="65">
          <cell r="A65" t="str">
            <v>ER</v>
          </cell>
          <cell r="B65" t="str">
            <v>Eritrea</v>
          </cell>
        </row>
        <row r="66">
          <cell r="A66" t="str">
            <v>ES</v>
          </cell>
          <cell r="B66" t="str">
            <v>España</v>
          </cell>
        </row>
        <row r="67">
          <cell r="A67" t="str">
            <v>ET</v>
          </cell>
          <cell r="B67" t="str">
            <v>Etiopía</v>
          </cell>
        </row>
        <row r="68">
          <cell r="A68" t="str">
            <v>FI</v>
          </cell>
          <cell r="B68" t="str">
            <v>Finlandia</v>
          </cell>
        </row>
        <row r="69">
          <cell r="A69" t="str">
            <v>FJ</v>
          </cell>
          <cell r="B69" t="str">
            <v>Fiji</v>
          </cell>
        </row>
        <row r="70">
          <cell r="A70" t="str">
            <v>FK</v>
          </cell>
          <cell r="B70" t="str">
            <v>Islas Malvinas</v>
          </cell>
        </row>
        <row r="71">
          <cell r="A71" t="str">
            <v>FM</v>
          </cell>
          <cell r="B71" t="str">
            <v>Micronesia</v>
          </cell>
        </row>
        <row r="72">
          <cell r="A72" t="str">
            <v>FO</v>
          </cell>
          <cell r="B72" t="str">
            <v>Islas Faroe</v>
          </cell>
        </row>
        <row r="73">
          <cell r="A73" t="str">
            <v>FR</v>
          </cell>
          <cell r="B73" t="str">
            <v>Francia</v>
          </cell>
        </row>
        <row r="74">
          <cell r="A74" t="str">
            <v>GA</v>
          </cell>
          <cell r="B74" t="str">
            <v>Gabón</v>
          </cell>
        </row>
        <row r="75">
          <cell r="A75" t="str">
            <v>GB</v>
          </cell>
          <cell r="B75" t="str">
            <v>Reino Unido</v>
          </cell>
        </row>
        <row r="76">
          <cell r="A76" t="str">
            <v>GD</v>
          </cell>
          <cell r="B76" t="str">
            <v>Granada</v>
          </cell>
        </row>
        <row r="77">
          <cell r="A77" t="str">
            <v>GE</v>
          </cell>
          <cell r="B77" t="str">
            <v>Georgia</v>
          </cell>
        </row>
        <row r="78">
          <cell r="A78" t="str">
            <v>GF</v>
          </cell>
          <cell r="B78" t="str">
            <v>Guayana Francesa</v>
          </cell>
        </row>
        <row r="79">
          <cell r="A79" t="str">
            <v>GG</v>
          </cell>
          <cell r="B79" t="str">
            <v>Guernsey</v>
          </cell>
        </row>
        <row r="80">
          <cell r="A80" t="str">
            <v>GH</v>
          </cell>
          <cell r="B80" t="str">
            <v>Ghana</v>
          </cell>
        </row>
        <row r="81">
          <cell r="A81" t="str">
            <v>GI</v>
          </cell>
          <cell r="B81" t="str">
            <v>Gibraltar</v>
          </cell>
        </row>
        <row r="82">
          <cell r="A82" t="str">
            <v>GL</v>
          </cell>
          <cell r="B82" t="str">
            <v>Groenlandia</v>
          </cell>
        </row>
        <row r="83">
          <cell r="A83" t="str">
            <v>GM</v>
          </cell>
          <cell r="B83" t="str">
            <v>Gambia</v>
          </cell>
        </row>
        <row r="84">
          <cell r="A84" t="str">
            <v>GN</v>
          </cell>
          <cell r="B84" t="str">
            <v>Guinea</v>
          </cell>
        </row>
        <row r="85">
          <cell r="A85" t="str">
            <v>GP</v>
          </cell>
          <cell r="B85" t="str">
            <v>Guadalupe</v>
          </cell>
        </row>
        <row r="86">
          <cell r="A86" t="str">
            <v>GQ</v>
          </cell>
          <cell r="B86" t="str">
            <v>Guinea Ecuatorial</v>
          </cell>
        </row>
        <row r="87">
          <cell r="A87" t="str">
            <v>GR</v>
          </cell>
          <cell r="B87" t="str">
            <v>Grecia</v>
          </cell>
        </row>
        <row r="88">
          <cell r="A88" t="str">
            <v>GS</v>
          </cell>
          <cell r="B88" t="str">
            <v>Georgia del Sur e Islas Sandwich del Sur</v>
          </cell>
        </row>
        <row r="89">
          <cell r="A89" t="str">
            <v>GT</v>
          </cell>
          <cell r="B89" t="str">
            <v>Guatemala</v>
          </cell>
        </row>
        <row r="90">
          <cell r="A90" t="str">
            <v>GU</v>
          </cell>
          <cell r="B90" t="str">
            <v>Guam</v>
          </cell>
        </row>
        <row r="91">
          <cell r="A91" t="str">
            <v>GW</v>
          </cell>
          <cell r="B91" t="str">
            <v>Guinea-Bissau</v>
          </cell>
        </row>
        <row r="92">
          <cell r="A92" t="str">
            <v>GY</v>
          </cell>
          <cell r="B92" t="str">
            <v>Guayana</v>
          </cell>
        </row>
        <row r="93">
          <cell r="A93" t="str">
            <v>HK</v>
          </cell>
          <cell r="B93" t="str">
            <v>Hong Kong</v>
          </cell>
        </row>
        <row r="94">
          <cell r="A94" t="str">
            <v>HM</v>
          </cell>
          <cell r="B94" t="str">
            <v>Islas Heard y McDonald</v>
          </cell>
        </row>
        <row r="95">
          <cell r="A95" t="str">
            <v>HN</v>
          </cell>
          <cell r="B95" t="str">
            <v>Honduras</v>
          </cell>
        </row>
        <row r="96">
          <cell r="A96" t="str">
            <v>HR</v>
          </cell>
          <cell r="B96" t="str">
            <v>Croacia</v>
          </cell>
        </row>
        <row r="97">
          <cell r="A97" t="str">
            <v>HT</v>
          </cell>
          <cell r="B97" t="str">
            <v>Haití</v>
          </cell>
        </row>
        <row r="98">
          <cell r="A98" t="str">
            <v>HU</v>
          </cell>
          <cell r="B98" t="str">
            <v>Hungría</v>
          </cell>
        </row>
        <row r="99">
          <cell r="A99" t="str">
            <v>ID</v>
          </cell>
          <cell r="B99" t="str">
            <v>Indonesia</v>
          </cell>
        </row>
        <row r="100">
          <cell r="A100" t="str">
            <v>IE</v>
          </cell>
          <cell r="B100" t="str">
            <v>Irlanda</v>
          </cell>
        </row>
        <row r="101">
          <cell r="A101" t="str">
            <v>IL</v>
          </cell>
          <cell r="B101" t="str">
            <v>Israel</v>
          </cell>
        </row>
        <row r="102">
          <cell r="A102" t="str">
            <v>IM</v>
          </cell>
          <cell r="B102" t="str">
            <v>Isla de Man</v>
          </cell>
        </row>
        <row r="103">
          <cell r="A103" t="str">
            <v>IN</v>
          </cell>
          <cell r="B103" t="str">
            <v>India</v>
          </cell>
        </row>
        <row r="104">
          <cell r="A104" t="str">
            <v>IO</v>
          </cell>
          <cell r="B104" t="str">
            <v>Territorio Británico del Océano Índico</v>
          </cell>
        </row>
        <row r="105">
          <cell r="A105" t="str">
            <v>IQ</v>
          </cell>
          <cell r="B105" t="str">
            <v>Irak</v>
          </cell>
        </row>
        <row r="106">
          <cell r="A106" t="str">
            <v>IR</v>
          </cell>
          <cell r="B106" t="str">
            <v>Irán</v>
          </cell>
        </row>
        <row r="107">
          <cell r="A107" t="str">
            <v>IS</v>
          </cell>
          <cell r="B107" t="str">
            <v>Islandia</v>
          </cell>
        </row>
        <row r="108">
          <cell r="A108" t="str">
            <v>IT</v>
          </cell>
          <cell r="B108" t="str">
            <v>Italia</v>
          </cell>
        </row>
        <row r="109">
          <cell r="A109" t="str">
            <v>JE</v>
          </cell>
          <cell r="B109" t="str">
            <v>Jersey</v>
          </cell>
        </row>
        <row r="110">
          <cell r="A110" t="str">
            <v>JM</v>
          </cell>
          <cell r="B110" t="str">
            <v>Jamaica</v>
          </cell>
        </row>
        <row r="111">
          <cell r="A111" t="str">
            <v>JO</v>
          </cell>
          <cell r="B111" t="str">
            <v>Jordania</v>
          </cell>
        </row>
        <row r="112">
          <cell r="A112" t="str">
            <v>JP</v>
          </cell>
          <cell r="B112" t="str">
            <v>Japón</v>
          </cell>
        </row>
        <row r="113">
          <cell r="A113" t="str">
            <v>KE</v>
          </cell>
          <cell r="B113" t="str">
            <v>Kenia</v>
          </cell>
        </row>
        <row r="114">
          <cell r="A114" t="str">
            <v>KG</v>
          </cell>
          <cell r="B114" t="str">
            <v>Kirguistán</v>
          </cell>
        </row>
        <row r="115">
          <cell r="A115" t="str">
            <v>KH</v>
          </cell>
          <cell r="B115" t="str">
            <v>Camboya</v>
          </cell>
        </row>
        <row r="116">
          <cell r="A116" t="str">
            <v>KI</v>
          </cell>
          <cell r="B116" t="str">
            <v>Kiribati</v>
          </cell>
        </row>
        <row r="117">
          <cell r="A117" t="str">
            <v>KM</v>
          </cell>
          <cell r="B117" t="str">
            <v>Comoros</v>
          </cell>
        </row>
        <row r="118">
          <cell r="A118" t="str">
            <v>KN</v>
          </cell>
          <cell r="B118" t="str">
            <v>San Cristóbal y Nieves</v>
          </cell>
        </row>
        <row r="119">
          <cell r="A119" t="str">
            <v>KP</v>
          </cell>
          <cell r="B119" t="str">
            <v>Corea del Norte</v>
          </cell>
        </row>
        <row r="120">
          <cell r="A120" t="str">
            <v>KR</v>
          </cell>
          <cell r="B120" t="str">
            <v>Corea del Sur</v>
          </cell>
        </row>
        <row r="121">
          <cell r="A121" t="str">
            <v>KW</v>
          </cell>
          <cell r="B121" t="str">
            <v>Kuwait</v>
          </cell>
        </row>
        <row r="122">
          <cell r="A122" t="str">
            <v>KY</v>
          </cell>
          <cell r="B122" t="str">
            <v>Islas Caimán</v>
          </cell>
        </row>
        <row r="123">
          <cell r="A123" t="str">
            <v>KZ</v>
          </cell>
          <cell r="B123" t="str">
            <v>Kazajstán</v>
          </cell>
        </row>
        <row r="124">
          <cell r="A124" t="str">
            <v>LA</v>
          </cell>
          <cell r="B124" t="str">
            <v>Laos</v>
          </cell>
        </row>
        <row r="125">
          <cell r="A125" t="str">
            <v>LB</v>
          </cell>
          <cell r="B125" t="str">
            <v>Líbano</v>
          </cell>
        </row>
        <row r="126">
          <cell r="A126" t="str">
            <v>LC</v>
          </cell>
          <cell r="B126" t="str">
            <v>Santa Lucía</v>
          </cell>
        </row>
        <row r="127">
          <cell r="A127" t="str">
            <v>LI</v>
          </cell>
          <cell r="B127" t="str">
            <v>Liechtenstein</v>
          </cell>
        </row>
        <row r="128">
          <cell r="A128" t="str">
            <v>LK</v>
          </cell>
          <cell r="B128" t="str">
            <v>Sri Lanka</v>
          </cell>
        </row>
        <row r="129">
          <cell r="A129" t="str">
            <v>LR</v>
          </cell>
          <cell r="B129" t="str">
            <v>Liberia</v>
          </cell>
        </row>
        <row r="130">
          <cell r="A130" t="str">
            <v>LS</v>
          </cell>
          <cell r="B130" t="str">
            <v>Lesotho</v>
          </cell>
        </row>
        <row r="131">
          <cell r="A131" t="str">
            <v>LT</v>
          </cell>
          <cell r="B131" t="str">
            <v>Lituania</v>
          </cell>
        </row>
        <row r="132">
          <cell r="A132" t="str">
            <v>LU</v>
          </cell>
          <cell r="B132" t="str">
            <v>Luxemburgo</v>
          </cell>
        </row>
        <row r="133">
          <cell r="A133" t="str">
            <v>LV</v>
          </cell>
          <cell r="B133" t="str">
            <v>Letonia</v>
          </cell>
        </row>
        <row r="134">
          <cell r="A134" t="str">
            <v>LY</v>
          </cell>
          <cell r="B134" t="str">
            <v>Libia</v>
          </cell>
        </row>
        <row r="135">
          <cell r="A135" t="str">
            <v>MA</v>
          </cell>
          <cell r="B135" t="str">
            <v>Marruecos</v>
          </cell>
        </row>
        <row r="136">
          <cell r="A136" t="str">
            <v>MC</v>
          </cell>
          <cell r="B136" t="str">
            <v>Mónaco</v>
          </cell>
        </row>
        <row r="137">
          <cell r="A137" t="str">
            <v>MD</v>
          </cell>
          <cell r="B137" t="str">
            <v>Moldova</v>
          </cell>
        </row>
        <row r="138">
          <cell r="A138" t="str">
            <v>ME</v>
          </cell>
          <cell r="B138" t="str">
            <v>Montenegro</v>
          </cell>
        </row>
        <row r="139">
          <cell r="A139" t="str">
            <v>MG</v>
          </cell>
          <cell r="B139" t="str">
            <v>Madagascar</v>
          </cell>
        </row>
        <row r="140">
          <cell r="A140" t="str">
            <v>MH</v>
          </cell>
          <cell r="B140" t="str">
            <v>Islas Marshall</v>
          </cell>
        </row>
        <row r="141">
          <cell r="A141" t="str">
            <v>MK</v>
          </cell>
          <cell r="B141" t="str">
            <v>Macedonia</v>
          </cell>
        </row>
        <row r="142">
          <cell r="A142" t="str">
            <v>ML</v>
          </cell>
          <cell r="B142" t="str">
            <v>Mali</v>
          </cell>
        </row>
        <row r="143">
          <cell r="A143" t="str">
            <v>MM</v>
          </cell>
          <cell r="B143" t="str">
            <v>Myanmar</v>
          </cell>
        </row>
        <row r="144">
          <cell r="A144" t="str">
            <v>MN</v>
          </cell>
          <cell r="B144" t="str">
            <v>Mongolia</v>
          </cell>
        </row>
        <row r="145">
          <cell r="A145" t="str">
            <v>MO</v>
          </cell>
          <cell r="B145" t="str">
            <v>Macao</v>
          </cell>
        </row>
        <row r="146">
          <cell r="A146" t="str">
            <v>MQ</v>
          </cell>
          <cell r="B146" t="str">
            <v>Martinica</v>
          </cell>
        </row>
        <row r="147">
          <cell r="A147" t="str">
            <v>MR</v>
          </cell>
          <cell r="B147" t="str">
            <v>Mauritania</v>
          </cell>
        </row>
        <row r="148">
          <cell r="A148" t="str">
            <v>MS</v>
          </cell>
          <cell r="B148" t="str">
            <v>Montserrat</v>
          </cell>
        </row>
        <row r="149">
          <cell r="A149" t="str">
            <v>MT</v>
          </cell>
          <cell r="B149" t="str">
            <v>Malta</v>
          </cell>
        </row>
        <row r="150">
          <cell r="A150" t="str">
            <v>MU</v>
          </cell>
          <cell r="B150" t="str">
            <v>Mauricio</v>
          </cell>
        </row>
        <row r="151">
          <cell r="A151" t="str">
            <v>MV</v>
          </cell>
          <cell r="B151" t="str">
            <v>Maldivas</v>
          </cell>
        </row>
        <row r="152">
          <cell r="A152" t="str">
            <v>MW</v>
          </cell>
          <cell r="B152" t="str">
            <v>Malawi</v>
          </cell>
        </row>
        <row r="153">
          <cell r="A153" t="str">
            <v>MX</v>
          </cell>
          <cell r="B153" t="str">
            <v>México</v>
          </cell>
        </row>
        <row r="154">
          <cell r="A154" t="str">
            <v>MY</v>
          </cell>
          <cell r="B154" t="str">
            <v>Malasia</v>
          </cell>
        </row>
        <row r="155">
          <cell r="A155" t="str">
            <v>MZ</v>
          </cell>
          <cell r="B155" t="str">
            <v>Mozambique</v>
          </cell>
        </row>
        <row r="156">
          <cell r="A156" t="str">
            <v>NA</v>
          </cell>
          <cell r="B156" t="str">
            <v>Namibia</v>
          </cell>
        </row>
        <row r="157">
          <cell r="A157" t="str">
            <v>NC</v>
          </cell>
          <cell r="B157" t="str">
            <v>Nueva Caledonia</v>
          </cell>
        </row>
        <row r="158">
          <cell r="A158" t="str">
            <v>NE</v>
          </cell>
          <cell r="B158" t="str">
            <v>Níger</v>
          </cell>
        </row>
        <row r="159">
          <cell r="A159" t="str">
            <v>NF</v>
          </cell>
          <cell r="B159" t="str">
            <v>Islas Norkfolk</v>
          </cell>
        </row>
        <row r="160">
          <cell r="A160" t="str">
            <v>NG</v>
          </cell>
          <cell r="B160" t="str">
            <v>Nigeria</v>
          </cell>
        </row>
        <row r="161">
          <cell r="A161" t="str">
            <v>NI</v>
          </cell>
          <cell r="B161" t="str">
            <v>Nicaragua</v>
          </cell>
        </row>
        <row r="162">
          <cell r="A162" t="str">
            <v>NL</v>
          </cell>
          <cell r="B162" t="str">
            <v>Países Bajos</v>
          </cell>
        </row>
        <row r="163">
          <cell r="A163" t="str">
            <v>NO</v>
          </cell>
          <cell r="B163" t="str">
            <v>Noruega</v>
          </cell>
        </row>
        <row r="164">
          <cell r="A164" t="str">
            <v>NP</v>
          </cell>
          <cell r="B164" t="str">
            <v>Nepal</v>
          </cell>
        </row>
        <row r="165">
          <cell r="A165" t="str">
            <v>NR</v>
          </cell>
          <cell r="B165" t="str">
            <v>Nauru</v>
          </cell>
        </row>
        <row r="166">
          <cell r="A166" t="str">
            <v>NU</v>
          </cell>
          <cell r="B166" t="str">
            <v>Niue</v>
          </cell>
        </row>
        <row r="167">
          <cell r="A167" t="str">
            <v>NZ</v>
          </cell>
          <cell r="B167" t="str">
            <v>Nueva Zelanda</v>
          </cell>
        </row>
        <row r="168">
          <cell r="A168" t="str">
            <v>OM</v>
          </cell>
          <cell r="B168" t="str">
            <v>Omán</v>
          </cell>
        </row>
        <row r="169">
          <cell r="A169" t="str">
            <v>PA</v>
          </cell>
          <cell r="B169" t="str">
            <v>Panamá</v>
          </cell>
        </row>
        <row r="170">
          <cell r="A170" t="str">
            <v>PE</v>
          </cell>
          <cell r="B170" t="str">
            <v>Perú</v>
          </cell>
        </row>
        <row r="171">
          <cell r="A171" t="str">
            <v>PF</v>
          </cell>
          <cell r="B171" t="str">
            <v>Polinesia Francesa</v>
          </cell>
        </row>
        <row r="172">
          <cell r="A172" t="str">
            <v>PG</v>
          </cell>
          <cell r="B172" t="str">
            <v>Papúa Nueva Guinea</v>
          </cell>
        </row>
        <row r="173">
          <cell r="A173" t="str">
            <v>PH</v>
          </cell>
          <cell r="B173" t="str">
            <v>Filipinas</v>
          </cell>
        </row>
        <row r="174">
          <cell r="A174" t="str">
            <v>PK</v>
          </cell>
          <cell r="B174" t="str">
            <v>Pakistán</v>
          </cell>
        </row>
        <row r="175">
          <cell r="A175" t="str">
            <v>PL</v>
          </cell>
          <cell r="B175" t="str">
            <v>Polonia</v>
          </cell>
        </row>
        <row r="176">
          <cell r="A176" t="str">
            <v>PM</v>
          </cell>
          <cell r="B176" t="str">
            <v>San Pedro y Miquelón</v>
          </cell>
        </row>
        <row r="177">
          <cell r="A177" t="str">
            <v>PN</v>
          </cell>
          <cell r="B177" t="str">
            <v>Islas Pitcairn</v>
          </cell>
        </row>
        <row r="178">
          <cell r="A178" t="str">
            <v>PR</v>
          </cell>
          <cell r="B178" t="str">
            <v>Puerto Rico</v>
          </cell>
        </row>
        <row r="179">
          <cell r="A179" t="str">
            <v>PS</v>
          </cell>
          <cell r="B179" t="str">
            <v>Palestina</v>
          </cell>
        </row>
        <row r="180">
          <cell r="A180" t="str">
            <v>PT</v>
          </cell>
          <cell r="B180" t="str">
            <v>Portugal</v>
          </cell>
        </row>
        <row r="181">
          <cell r="A181" t="str">
            <v>PW</v>
          </cell>
          <cell r="B181" t="str">
            <v>Islas Palaos</v>
          </cell>
        </row>
        <row r="182">
          <cell r="A182" t="str">
            <v>PY</v>
          </cell>
          <cell r="B182" t="str">
            <v>Paraguay</v>
          </cell>
        </row>
        <row r="183">
          <cell r="A183" t="str">
            <v>QA</v>
          </cell>
          <cell r="B183" t="str">
            <v>Qatar</v>
          </cell>
        </row>
        <row r="184">
          <cell r="A184" t="str">
            <v>RE</v>
          </cell>
          <cell r="B184" t="str">
            <v>Reunión</v>
          </cell>
        </row>
        <row r="185">
          <cell r="A185" t="str">
            <v>RO</v>
          </cell>
          <cell r="B185" t="str">
            <v>Rumanía</v>
          </cell>
        </row>
        <row r="186">
          <cell r="A186" t="str">
            <v>RS</v>
          </cell>
          <cell r="B186" t="str">
            <v>Serbia y Montenegro</v>
          </cell>
        </row>
        <row r="187">
          <cell r="A187" t="str">
            <v>RU</v>
          </cell>
          <cell r="B187" t="str">
            <v>Rusia</v>
          </cell>
        </row>
        <row r="188">
          <cell r="A188" t="str">
            <v>RW</v>
          </cell>
          <cell r="B188" t="str">
            <v>Ruanda</v>
          </cell>
        </row>
        <row r="189">
          <cell r="A189" t="str">
            <v>SA</v>
          </cell>
          <cell r="B189" t="str">
            <v>Arabia Saudita</v>
          </cell>
        </row>
        <row r="190">
          <cell r="A190" t="str">
            <v>SB</v>
          </cell>
          <cell r="B190" t="str">
            <v>Islas Solomón</v>
          </cell>
        </row>
        <row r="191">
          <cell r="A191" t="str">
            <v>SC</v>
          </cell>
          <cell r="B191" t="str">
            <v>Seychelles</v>
          </cell>
        </row>
        <row r="192">
          <cell r="A192" t="str">
            <v>SD</v>
          </cell>
          <cell r="B192" t="str">
            <v>Sudán</v>
          </cell>
        </row>
        <row r="193">
          <cell r="A193" t="str">
            <v>SE</v>
          </cell>
          <cell r="B193" t="str">
            <v>Suecia</v>
          </cell>
        </row>
        <row r="194">
          <cell r="A194" t="str">
            <v>SG</v>
          </cell>
          <cell r="B194" t="str">
            <v>Singapur</v>
          </cell>
        </row>
        <row r="195">
          <cell r="A195" t="str">
            <v>SH</v>
          </cell>
          <cell r="B195" t="str">
            <v>Santa Elena</v>
          </cell>
        </row>
        <row r="196">
          <cell r="A196" t="str">
            <v>SI</v>
          </cell>
          <cell r="B196" t="str">
            <v>Eslovenia</v>
          </cell>
        </row>
        <row r="197">
          <cell r="A197" t="str">
            <v>SJ</v>
          </cell>
          <cell r="B197" t="str">
            <v>Islas Svalbard y Jan Mayen</v>
          </cell>
        </row>
        <row r="198">
          <cell r="A198" t="str">
            <v>SK</v>
          </cell>
          <cell r="B198" t="str">
            <v>Eslovaquia</v>
          </cell>
        </row>
        <row r="199">
          <cell r="A199" t="str">
            <v>SL</v>
          </cell>
          <cell r="B199" t="str">
            <v>Sierra Leona</v>
          </cell>
        </row>
        <row r="200">
          <cell r="A200" t="str">
            <v>SM</v>
          </cell>
          <cell r="B200" t="str">
            <v>San Marino</v>
          </cell>
        </row>
        <row r="201">
          <cell r="A201" t="str">
            <v>SN</v>
          </cell>
          <cell r="B201" t="str">
            <v>Senegal</v>
          </cell>
        </row>
        <row r="202">
          <cell r="A202" t="str">
            <v>SO</v>
          </cell>
          <cell r="B202" t="str">
            <v>Somalia</v>
          </cell>
        </row>
        <row r="203">
          <cell r="A203" t="str">
            <v>SR</v>
          </cell>
          <cell r="B203" t="str">
            <v>Surinam</v>
          </cell>
        </row>
        <row r="204">
          <cell r="A204" t="str">
            <v>ST</v>
          </cell>
          <cell r="B204" t="str">
            <v>Santo Tomé y Príncipe</v>
          </cell>
        </row>
        <row r="205">
          <cell r="A205" t="str">
            <v>SV</v>
          </cell>
          <cell r="B205" t="str">
            <v>El Salvador</v>
          </cell>
        </row>
        <row r="206">
          <cell r="A206" t="str">
            <v>SY</v>
          </cell>
          <cell r="B206" t="str">
            <v>Siria</v>
          </cell>
        </row>
        <row r="207">
          <cell r="A207" t="str">
            <v>SZ</v>
          </cell>
          <cell r="B207" t="str">
            <v>Suazilandia</v>
          </cell>
        </row>
        <row r="208">
          <cell r="A208" t="str">
            <v>TC</v>
          </cell>
          <cell r="B208" t="str">
            <v>Islas Turcas y Caicos</v>
          </cell>
        </row>
        <row r="209">
          <cell r="A209" t="str">
            <v>TD</v>
          </cell>
          <cell r="B209" t="str">
            <v>Chad</v>
          </cell>
        </row>
        <row r="210">
          <cell r="A210" t="str">
            <v>TF</v>
          </cell>
          <cell r="B210" t="str">
            <v>Territorios Australes Franceses</v>
          </cell>
        </row>
        <row r="211">
          <cell r="A211" t="str">
            <v>TG</v>
          </cell>
          <cell r="B211" t="str">
            <v>Togo</v>
          </cell>
        </row>
        <row r="212">
          <cell r="A212" t="str">
            <v>TH</v>
          </cell>
          <cell r="B212" t="str">
            <v>Tailandia</v>
          </cell>
        </row>
        <row r="213">
          <cell r="A213" t="str">
            <v>TH</v>
          </cell>
          <cell r="B213" t="str">
            <v>Tanzania</v>
          </cell>
        </row>
        <row r="214">
          <cell r="A214" t="str">
            <v>TJ</v>
          </cell>
          <cell r="B214" t="str">
            <v>Tayikistán</v>
          </cell>
        </row>
        <row r="215">
          <cell r="A215" t="str">
            <v>TK</v>
          </cell>
          <cell r="B215" t="str">
            <v>Tokelau</v>
          </cell>
        </row>
        <row r="216">
          <cell r="A216" t="str">
            <v>TL</v>
          </cell>
          <cell r="B216" t="str">
            <v>Timor-Leste</v>
          </cell>
        </row>
        <row r="217">
          <cell r="A217" t="str">
            <v>TM</v>
          </cell>
          <cell r="B217" t="str">
            <v>Turkmenistán</v>
          </cell>
        </row>
        <row r="218">
          <cell r="A218" t="str">
            <v>TN</v>
          </cell>
          <cell r="B218" t="str">
            <v>Túnez</v>
          </cell>
        </row>
        <row r="219">
          <cell r="A219" t="str">
            <v>TO</v>
          </cell>
          <cell r="B219" t="str">
            <v>Tonga</v>
          </cell>
        </row>
        <row r="220">
          <cell r="A220" t="str">
            <v>TR</v>
          </cell>
          <cell r="B220" t="str">
            <v>Turquía</v>
          </cell>
        </row>
        <row r="221">
          <cell r="A221" t="str">
            <v>TT</v>
          </cell>
          <cell r="B221" t="str">
            <v>Trinidad y Tobago</v>
          </cell>
        </row>
        <row r="222">
          <cell r="A222" t="str">
            <v>TV</v>
          </cell>
          <cell r="B222" t="str">
            <v>Tuvalu</v>
          </cell>
        </row>
        <row r="223">
          <cell r="A223" t="str">
            <v>TW</v>
          </cell>
          <cell r="B223" t="str">
            <v>Taiwán</v>
          </cell>
        </row>
        <row r="224">
          <cell r="A224" t="str">
            <v>UA</v>
          </cell>
          <cell r="B224" t="str">
            <v>Ucrania</v>
          </cell>
        </row>
        <row r="225">
          <cell r="A225" t="str">
            <v>UG</v>
          </cell>
          <cell r="B225" t="str">
            <v>Uganda</v>
          </cell>
        </row>
        <row r="226">
          <cell r="A226" t="str">
            <v>US</v>
          </cell>
          <cell r="B226" t="str">
            <v>Estados Unidos de América</v>
          </cell>
        </row>
        <row r="227">
          <cell r="A227" t="str">
            <v>UY</v>
          </cell>
          <cell r="B227" t="str">
            <v>Uruguay</v>
          </cell>
        </row>
        <row r="228">
          <cell r="A228" t="str">
            <v>UZ</v>
          </cell>
          <cell r="B228" t="str">
            <v>Uzbekistán</v>
          </cell>
        </row>
        <row r="229">
          <cell r="A229" t="str">
            <v>VA</v>
          </cell>
          <cell r="B229" t="str">
            <v>Ciudad del Vaticano</v>
          </cell>
        </row>
        <row r="230">
          <cell r="A230" t="str">
            <v>VC</v>
          </cell>
          <cell r="B230" t="str">
            <v>San Vicente y las Granadinas</v>
          </cell>
        </row>
        <row r="231">
          <cell r="A231" t="str">
            <v>VE</v>
          </cell>
          <cell r="B231" t="str">
            <v>Venezuela</v>
          </cell>
        </row>
        <row r="232">
          <cell r="A232" t="str">
            <v>VG</v>
          </cell>
          <cell r="B232" t="str">
            <v>Islas Vírgenes Británicas</v>
          </cell>
        </row>
        <row r="233">
          <cell r="A233" t="str">
            <v>VI</v>
          </cell>
          <cell r="B233" t="str">
            <v>Islas Vírgenes de los Estados Unidos de América</v>
          </cell>
        </row>
        <row r="234">
          <cell r="A234" t="str">
            <v>VN</v>
          </cell>
          <cell r="B234" t="str">
            <v>Vietnam</v>
          </cell>
        </row>
        <row r="235">
          <cell r="A235" t="str">
            <v>VU</v>
          </cell>
          <cell r="B235" t="str">
            <v>Vanuatu</v>
          </cell>
        </row>
        <row r="236">
          <cell r="A236" t="str">
            <v>WF</v>
          </cell>
          <cell r="B236" t="str">
            <v>Wallis y Futuna</v>
          </cell>
        </row>
        <row r="237">
          <cell r="A237" t="str">
            <v>WS</v>
          </cell>
          <cell r="B237" t="str">
            <v>Samoa</v>
          </cell>
        </row>
        <row r="238">
          <cell r="A238" t="str">
            <v>YE</v>
          </cell>
          <cell r="B238" t="str">
            <v>Yemen</v>
          </cell>
        </row>
        <row r="239">
          <cell r="A239" t="str">
            <v>YT</v>
          </cell>
          <cell r="B239" t="str">
            <v>Mayotte</v>
          </cell>
        </row>
        <row r="240">
          <cell r="A240" t="str">
            <v>ZA</v>
          </cell>
          <cell r="B240" t="str">
            <v>Sudáfrica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bla dinámica"/>
      <sheetName val="Datos"/>
      <sheetName val="Categorías"/>
      <sheetName val="PAÍSES"/>
    </sheetNames>
    <sheetDataSet>
      <sheetData sheetId="0"/>
      <sheetData sheetId="1"/>
      <sheetData sheetId="2"/>
      <sheetData sheetId="3">
        <row r="1">
          <cell r="A1" t="str">
            <v>AD</v>
          </cell>
          <cell r="B1" t="str">
            <v>Andorra</v>
          </cell>
        </row>
        <row r="2">
          <cell r="A2" t="str">
            <v>AE</v>
          </cell>
          <cell r="B2" t="str">
            <v>Emiratos Árabes Unidos</v>
          </cell>
        </row>
        <row r="3">
          <cell r="A3" t="str">
            <v>AF</v>
          </cell>
          <cell r="B3" t="str">
            <v>Afganistán</v>
          </cell>
        </row>
        <row r="4">
          <cell r="A4" t="str">
            <v>AG</v>
          </cell>
          <cell r="B4" t="str">
            <v>Antigua y Barbuda</v>
          </cell>
        </row>
        <row r="5">
          <cell r="A5" t="str">
            <v>AI</v>
          </cell>
          <cell r="B5" t="str">
            <v>Anguila</v>
          </cell>
        </row>
        <row r="6">
          <cell r="A6" t="str">
            <v>AL</v>
          </cell>
          <cell r="B6" t="str">
            <v>Albania</v>
          </cell>
        </row>
        <row r="7">
          <cell r="A7" t="str">
            <v>AM</v>
          </cell>
          <cell r="B7" t="str">
            <v>Armenia</v>
          </cell>
        </row>
        <row r="8">
          <cell r="A8" t="str">
            <v>AN</v>
          </cell>
          <cell r="B8" t="str">
            <v>Antillas Neerlandesas</v>
          </cell>
        </row>
        <row r="9">
          <cell r="A9" t="str">
            <v>AO</v>
          </cell>
          <cell r="B9" t="str">
            <v>Angola</v>
          </cell>
        </row>
        <row r="10">
          <cell r="A10" t="str">
            <v>AQ</v>
          </cell>
          <cell r="B10" t="str">
            <v>Antártida</v>
          </cell>
        </row>
        <row r="11">
          <cell r="A11" t="str">
            <v>AR</v>
          </cell>
          <cell r="B11" t="str">
            <v>Argentina</v>
          </cell>
        </row>
        <row r="12">
          <cell r="A12" t="str">
            <v>AS</v>
          </cell>
          <cell r="B12" t="str">
            <v>Samoa Americana</v>
          </cell>
        </row>
        <row r="13">
          <cell r="A13" t="str">
            <v>AT</v>
          </cell>
          <cell r="B13" t="str">
            <v>Austria</v>
          </cell>
        </row>
        <row r="14">
          <cell r="A14" t="str">
            <v>AU</v>
          </cell>
          <cell r="B14" t="str">
            <v>Australia</v>
          </cell>
        </row>
        <row r="15">
          <cell r="A15" t="str">
            <v>AW</v>
          </cell>
          <cell r="B15" t="str">
            <v>Aruba</v>
          </cell>
        </row>
        <row r="16">
          <cell r="A16" t="str">
            <v>AX</v>
          </cell>
          <cell r="B16" t="str">
            <v>Islas Áland</v>
          </cell>
        </row>
        <row r="17">
          <cell r="A17" t="str">
            <v>AZ</v>
          </cell>
          <cell r="B17" t="str">
            <v>Azerbaiyán</v>
          </cell>
        </row>
        <row r="18">
          <cell r="A18" t="str">
            <v>BA</v>
          </cell>
          <cell r="B18" t="str">
            <v>Bosnia y Herzegovina</v>
          </cell>
        </row>
        <row r="19">
          <cell r="A19" t="str">
            <v>BB</v>
          </cell>
          <cell r="B19" t="str">
            <v>Barbados</v>
          </cell>
        </row>
        <row r="20">
          <cell r="A20" t="str">
            <v>BD</v>
          </cell>
          <cell r="B20" t="str">
            <v>Bangladesh</v>
          </cell>
        </row>
        <row r="21">
          <cell r="A21" t="str">
            <v>BE</v>
          </cell>
          <cell r="B21" t="str">
            <v>Bélgica</v>
          </cell>
        </row>
        <row r="22">
          <cell r="A22" t="str">
            <v>BF</v>
          </cell>
          <cell r="B22" t="str">
            <v>Burkina Faso</v>
          </cell>
        </row>
        <row r="23">
          <cell r="A23" t="str">
            <v>BG</v>
          </cell>
          <cell r="B23" t="str">
            <v>Bulgaria</v>
          </cell>
        </row>
        <row r="24">
          <cell r="A24" t="str">
            <v>BH</v>
          </cell>
          <cell r="B24" t="str">
            <v>Bahréin</v>
          </cell>
        </row>
        <row r="25">
          <cell r="A25" t="str">
            <v>BI</v>
          </cell>
          <cell r="B25" t="str">
            <v>Burundi</v>
          </cell>
        </row>
        <row r="26">
          <cell r="A26" t="str">
            <v>BJ</v>
          </cell>
          <cell r="B26" t="str">
            <v>Benin</v>
          </cell>
        </row>
        <row r="27">
          <cell r="A27" t="str">
            <v>BL</v>
          </cell>
          <cell r="B27" t="str">
            <v>San Bartolomé</v>
          </cell>
        </row>
        <row r="28">
          <cell r="A28" t="str">
            <v>BM</v>
          </cell>
          <cell r="B28" t="str">
            <v>Bermudas</v>
          </cell>
        </row>
        <row r="29">
          <cell r="A29" t="str">
            <v>BN</v>
          </cell>
          <cell r="B29" t="str">
            <v>Brunéi</v>
          </cell>
        </row>
        <row r="30">
          <cell r="A30" t="str">
            <v>BO</v>
          </cell>
          <cell r="B30" t="str">
            <v>Bolivia</v>
          </cell>
        </row>
        <row r="31">
          <cell r="A31" t="str">
            <v>BR</v>
          </cell>
          <cell r="B31" t="str">
            <v>Brasil</v>
          </cell>
        </row>
        <row r="32">
          <cell r="A32" t="str">
            <v>BS</v>
          </cell>
          <cell r="B32" t="str">
            <v>Bahamas</v>
          </cell>
        </row>
        <row r="33">
          <cell r="A33" t="str">
            <v>BT</v>
          </cell>
          <cell r="B33" t="str">
            <v>Bhután</v>
          </cell>
        </row>
        <row r="34">
          <cell r="A34" t="str">
            <v>BV</v>
          </cell>
          <cell r="B34" t="str">
            <v>Isla Bouvet</v>
          </cell>
        </row>
        <row r="35">
          <cell r="A35" t="str">
            <v>BW</v>
          </cell>
          <cell r="B35" t="str">
            <v>Botsuana</v>
          </cell>
        </row>
        <row r="36">
          <cell r="A36" t="str">
            <v>BY</v>
          </cell>
          <cell r="B36" t="str">
            <v>Belarús</v>
          </cell>
        </row>
        <row r="37">
          <cell r="A37" t="str">
            <v>BZ</v>
          </cell>
          <cell r="B37" t="str">
            <v>Belice</v>
          </cell>
        </row>
        <row r="38">
          <cell r="A38" t="str">
            <v>CA</v>
          </cell>
          <cell r="B38" t="str">
            <v>Canadá</v>
          </cell>
        </row>
        <row r="39">
          <cell r="A39" t="str">
            <v>CC</v>
          </cell>
          <cell r="B39" t="str">
            <v>Islas Cocos</v>
          </cell>
        </row>
        <row r="40">
          <cell r="A40" t="str">
            <v>CF</v>
          </cell>
          <cell r="B40" t="str">
            <v>República Centro-Africana</v>
          </cell>
        </row>
        <row r="41">
          <cell r="A41" t="str">
            <v>CG</v>
          </cell>
          <cell r="B41" t="str">
            <v>Congo</v>
          </cell>
        </row>
        <row r="42">
          <cell r="A42" t="str">
            <v>CH</v>
          </cell>
          <cell r="B42" t="str">
            <v>Suiza</v>
          </cell>
        </row>
        <row r="43">
          <cell r="A43" t="str">
            <v>CI</v>
          </cell>
          <cell r="B43" t="str">
            <v>Costa de Marfil</v>
          </cell>
        </row>
        <row r="44">
          <cell r="A44" t="str">
            <v>CK</v>
          </cell>
          <cell r="B44" t="str">
            <v>Islas Cook</v>
          </cell>
        </row>
        <row r="45">
          <cell r="A45" t="str">
            <v>CL</v>
          </cell>
          <cell r="B45" t="str">
            <v>Chile</v>
          </cell>
        </row>
        <row r="46">
          <cell r="A46" t="str">
            <v>CM</v>
          </cell>
          <cell r="B46" t="str">
            <v>Camerún</v>
          </cell>
        </row>
        <row r="47">
          <cell r="A47" t="str">
            <v>CN</v>
          </cell>
          <cell r="B47" t="str">
            <v>China</v>
          </cell>
        </row>
        <row r="48">
          <cell r="A48" t="str">
            <v>CO</v>
          </cell>
          <cell r="B48" t="str">
            <v>Colombia</v>
          </cell>
        </row>
        <row r="49">
          <cell r="A49" t="str">
            <v>CR</v>
          </cell>
          <cell r="B49" t="str">
            <v>Costa Rica</v>
          </cell>
        </row>
        <row r="50">
          <cell r="A50" t="str">
            <v>CU</v>
          </cell>
          <cell r="B50" t="str">
            <v>Cuba</v>
          </cell>
        </row>
        <row r="51">
          <cell r="A51" t="str">
            <v>CV</v>
          </cell>
          <cell r="B51" t="str">
            <v>Cabo Verde</v>
          </cell>
        </row>
        <row r="52">
          <cell r="A52" t="str">
            <v>CX</v>
          </cell>
          <cell r="B52" t="str">
            <v>Islas Christmas</v>
          </cell>
        </row>
        <row r="53">
          <cell r="A53" t="str">
            <v>CY</v>
          </cell>
          <cell r="B53" t="str">
            <v>Chipre</v>
          </cell>
        </row>
        <row r="54">
          <cell r="A54" t="str">
            <v>CZ</v>
          </cell>
          <cell r="B54" t="str">
            <v>República Checa</v>
          </cell>
        </row>
        <row r="55">
          <cell r="A55" t="str">
            <v>DE</v>
          </cell>
          <cell r="B55" t="str">
            <v>Alemania</v>
          </cell>
        </row>
        <row r="56">
          <cell r="A56" t="str">
            <v>DJ</v>
          </cell>
          <cell r="B56" t="str">
            <v>Yibuti</v>
          </cell>
        </row>
        <row r="57">
          <cell r="A57" t="str">
            <v>DK</v>
          </cell>
          <cell r="B57" t="str">
            <v>Dinamarca</v>
          </cell>
        </row>
        <row r="58">
          <cell r="A58" t="str">
            <v>DM</v>
          </cell>
          <cell r="B58" t="str">
            <v>Domínica</v>
          </cell>
        </row>
        <row r="59">
          <cell r="A59" t="str">
            <v>DO</v>
          </cell>
          <cell r="B59" t="str">
            <v>República Dominicana</v>
          </cell>
        </row>
        <row r="60">
          <cell r="A60" t="str">
            <v>DZ</v>
          </cell>
          <cell r="B60" t="str">
            <v>Argel</v>
          </cell>
        </row>
        <row r="61">
          <cell r="A61" t="str">
            <v>EC</v>
          </cell>
          <cell r="B61" t="str">
            <v>Ecuador</v>
          </cell>
        </row>
        <row r="62">
          <cell r="A62" t="str">
            <v>EE</v>
          </cell>
          <cell r="B62" t="str">
            <v>Estonia</v>
          </cell>
        </row>
        <row r="63">
          <cell r="A63" t="str">
            <v>EG</v>
          </cell>
          <cell r="B63" t="str">
            <v>Egipto</v>
          </cell>
        </row>
        <row r="64">
          <cell r="A64" t="str">
            <v>EH</v>
          </cell>
          <cell r="B64" t="str">
            <v>Sahara Occidental</v>
          </cell>
        </row>
        <row r="65">
          <cell r="A65" t="str">
            <v>ER</v>
          </cell>
          <cell r="B65" t="str">
            <v>Eritrea</v>
          </cell>
        </row>
        <row r="66">
          <cell r="A66" t="str">
            <v>ES</v>
          </cell>
          <cell r="B66" t="str">
            <v>España</v>
          </cell>
        </row>
        <row r="67">
          <cell r="A67" t="str">
            <v>ET</v>
          </cell>
          <cell r="B67" t="str">
            <v>Etiopía</v>
          </cell>
        </row>
        <row r="68">
          <cell r="A68" t="str">
            <v>FI</v>
          </cell>
          <cell r="B68" t="str">
            <v>Finlandia</v>
          </cell>
        </row>
        <row r="69">
          <cell r="A69" t="str">
            <v>FJ</v>
          </cell>
          <cell r="B69" t="str">
            <v>Fiji</v>
          </cell>
        </row>
        <row r="70">
          <cell r="A70" t="str">
            <v>FK</v>
          </cell>
          <cell r="B70" t="str">
            <v>Islas Malvinas</v>
          </cell>
        </row>
        <row r="71">
          <cell r="A71" t="str">
            <v>FM</v>
          </cell>
          <cell r="B71" t="str">
            <v>Micronesia</v>
          </cell>
        </row>
        <row r="72">
          <cell r="A72" t="str">
            <v>FO</v>
          </cell>
          <cell r="B72" t="str">
            <v>Islas Faroe</v>
          </cell>
        </row>
        <row r="73">
          <cell r="A73" t="str">
            <v>FR</v>
          </cell>
          <cell r="B73" t="str">
            <v>Francia</v>
          </cell>
        </row>
        <row r="74">
          <cell r="A74" t="str">
            <v>GA</v>
          </cell>
          <cell r="B74" t="str">
            <v>Gabón</v>
          </cell>
        </row>
        <row r="75">
          <cell r="A75" t="str">
            <v>GB</v>
          </cell>
          <cell r="B75" t="str">
            <v>Reino Unido</v>
          </cell>
        </row>
        <row r="76">
          <cell r="A76" t="str">
            <v>GD</v>
          </cell>
          <cell r="B76" t="str">
            <v>Granada</v>
          </cell>
        </row>
        <row r="77">
          <cell r="A77" t="str">
            <v>GE</v>
          </cell>
          <cell r="B77" t="str">
            <v>Georgia</v>
          </cell>
        </row>
        <row r="78">
          <cell r="A78" t="str">
            <v>GF</v>
          </cell>
          <cell r="B78" t="str">
            <v>Guayana Francesa</v>
          </cell>
        </row>
        <row r="79">
          <cell r="A79" t="str">
            <v>GG</v>
          </cell>
          <cell r="B79" t="str">
            <v>Guernsey</v>
          </cell>
        </row>
        <row r="80">
          <cell r="A80" t="str">
            <v>GH</v>
          </cell>
          <cell r="B80" t="str">
            <v>Ghana</v>
          </cell>
        </row>
        <row r="81">
          <cell r="A81" t="str">
            <v>GI</v>
          </cell>
          <cell r="B81" t="str">
            <v>Gibraltar</v>
          </cell>
        </row>
        <row r="82">
          <cell r="A82" t="str">
            <v>GL</v>
          </cell>
          <cell r="B82" t="str">
            <v>Groenlandia</v>
          </cell>
        </row>
        <row r="83">
          <cell r="A83" t="str">
            <v>GM</v>
          </cell>
          <cell r="B83" t="str">
            <v>Gambia</v>
          </cell>
        </row>
        <row r="84">
          <cell r="A84" t="str">
            <v>GN</v>
          </cell>
          <cell r="B84" t="str">
            <v>Guinea</v>
          </cell>
        </row>
        <row r="85">
          <cell r="A85" t="str">
            <v>GP</v>
          </cell>
          <cell r="B85" t="str">
            <v>Guadalupe</v>
          </cell>
        </row>
        <row r="86">
          <cell r="A86" t="str">
            <v>GQ</v>
          </cell>
          <cell r="B86" t="str">
            <v>Guinea Ecuatorial</v>
          </cell>
        </row>
        <row r="87">
          <cell r="A87" t="str">
            <v>GR</v>
          </cell>
          <cell r="B87" t="str">
            <v>Grecia</v>
          </cell>
        </row>
        <row r="88">
          <cell r="A88" t="str">
            <v>GS</v>
          </cell>
          <cell r="B88" t="str">
            <v>Georgia del Sur e Islas Sandwich del Sur</v>
          </cell>
        </row>
        <row r="89">
          <cell r="A89" t="str">
            <v>GT</v>
          </cell>
          <cell r="B89" t="str">
            <v>Guatemala</v>
          </cell>
        </row>
        <row r="90">
          <cell r="A90" t="str">
            <v>GU</v>
          </cell>
          <cell r="B90" t="str">
            <v>Guam</v>
          </cell>
        </row>
        <row r="91">
          <cell r="A91" t="str">
            <v>GW</v>
          </cell>
          <cell r="B91" t="str">
            <v>Guinea-Bissau</v>
          </cell>
        </row>
        <row r="92">
          <cell r="A92" t="str">
            <v>GY</v>
          </cell>
          <cell r="B92" t="str">
            <v>Guayana</v>
          </cell>
        </row>
        <row r="93">
          <cell r="A93" t="str">
            <v>HK</v>
          </cell>
          <cell r="B93" t="str">
            <v>Hong Kong</v>
          </cell>
        </row>
        <row r="94">
          <cell r="A94" t="str">
            <v>HM</v>
          </cell>
          <cell r="B94" t="str">
            <v>Islas Heard y McDonald</v>
          </cell>
        </row>
        <row r="95">
          <cell r="A95" t="str">
            <v>HN</v>
          </cell>
          <cell r="B95" t="str">
            <v>Honduras</v>
          </cell>
        </row>
        <row r="96">
          <cell r="A96" t="str">
            <v>HR</v>
          </cell>
          <cell r="B96" t="str">
            <v>Croacia</v>
          </cell>
        </row>
        <row r="97">
          <cell r="A97" t="str">
            <v>HT</v>
          </cell>
          <cell r="B97" t="str">
            <v>Haití</v>
          </cell>
        </row>
        <row r="98">
          <cell r="A98" t="str">
            <v>HU</v>
          </cell>
          <cell r="B98" t="str">
            <v>Hungría</v>
          </cell>
        </row>
        <row r="99">
          <cell r="A99" t="str">
            <v>ID</v>
          </cell>
          <cell r="B99" t="str">
            <v>Indonesia</v>
          </cell>
        </row>
        <row r="100">
          <cell r="A100" t="str">
            <v>IE</v>
          </cell>
          <cell r="B100" t="str">
            <v>Irlanda</v>
          </cell>
        </row>
        <row r="101">
          <cell r="A101" t="str">
            <v>IL</v>
          </cell>
          <cell r="B101" t="str">
            <v>Israel</v>
          </cell>
        </row>
        <row r="102">
          <cell r="A102" t="str">
            <v>IM</v>
          </cell>
          <cell r="B102" t="str">
            <v>Isla de Man</v>
          </cell>
        </row>
        <row r="103">
          <cell r="A103" t="str">
            <v>IN</v>
          </cell>
          <cell r="B103" t="str">
            <v>India</v>
          </cell>
        </row>
        <row r="104">
          <cell r="A104" t="str">
            <v>IO</v>
          </cell>
          <cell r="B104" t="str">
            <v>Territorio Británico del Océano Índico</v>
          </cell>
        </row>
        <row r="105">
          <cell r="A105" t="str">
            <v>IQ</v>
          </cell>
          <cell r="B105" t="str">
            <v>Irak</v>
          </cell>
        </row>
        <row r="106">
          <cell r="A106" t="str">
            <v>IR</v>
          </cell>
          <cell r="B106" t="str">
            <v>Irán</v>
          </cell>
        </row>
        <row r="107">
          <cell r="A107" t="str">
            <v>IS</v>
          </cell>
          <cell r="B107" t="str">
            <v>Islandia</v>
          </cell>
        </row>
        <row r="108">
          <cell r="A108" t="str">
            <v>IT</v>
          </cell>
          <cell r="B108" t="str">
            <v>Italia</v>
          </cell>
        </row>
        <row r="109">
          <cell r="A109" t="str">
            <v>JE</v>
          </cell>
          <cell r="B109" t="str">
            <v>Jersey</v>
          </cell>
        </row>
        <row r="110">
          <cell r="A110" t="str">
            <v>JM</v>
          </cell>
          <cell r="B110" t="str">
            <v>Jamaica</v>
          </cell>
        </row>
        <row r="111">
          <cell r="A111" t="str">
            <v>JO</v>
          </cell>
          <cell r="B111" t="str">
            <v>Jordania</v>
          </cell>
        </row>
        <row r="112">
          <cell r="A112" t="str">
            <v>JP</v>
          </cell>
          <cell r="B112" t="str">
            <v>Japón</v>
          </cell>
        </row>
        <row r="113">
          <cell r="A113" t="str">
            <v>KE</v>
          </cell>
          <cell r="B113" t="str">
            <v>Kenia</v>
          </cell>
        </row>
        <row r="114">
          <cell r="A114" t="str">
            <v>KG</v>
          </cell>
          <cell r="B114" t="str">
            <v>Kirguistán</v>
          </cell>
        </row>
        <row r="115">
          <cell r="A115" t="str">
            <v>KH</v>
          </cell>
          <cell r="B115" t="str">
            <v>Camboya</v>
          </cell>
        </row>
        <row r="116">
          <cell r="A116" t="str">
            <v>KI</v>
          </cell>
          <cell r="B116" t="str">
            <v>Kiribati</v>
          </cell>
        </row>
        <row r="117">
          <cell r="A117" t="str">
            <v>KM</v>
          </cell>
          <cell r="B117" t="str">
            <v>Comoros</v>
          </cell>
        </row>
        <row r="118">
          <cell r="A118" t="str">
            <v>KN</v>
          </cell>
          <cell r="B118" t="str">
            <v>San Cristóbal y Nieves</v>
          </cell>
        </row>
        <row r="119">
          <cell r="A119" t="str">
            <v>KP</v>
          </cell>
          <cell r="B119" t="str">
            <v>Corea del Norte</v>
          </cell>
        </row>
        <row r="120">
          <cell r="A120" t="str">
            <v>KR</v>
          </cell>
          <cell r="B120" t="str">
            <v>Corea del Sur</v>
          </cell>
        </row>
        <row r="121">
          <cell r="A121" t="str">
            <v>KW</v>
          </cell>
          <cell r="B121" t="str">
            <v>Kuwait</v>
          </cell>
        </row>
        <row r="122">
          <cell r="A122" t="str">
            <v>KY</v>
          </cell>
          <cell r="B122" t="str">
            <v>Islas Caimán</v>
          </cell>
        </row>
        <row r="123">
          <cell r="A123" t="str">
            <v>KZ</v>
          </cell>
          <cell r="B123" t="str">
            <v>Kazajstán</v>
          </cell>
        </row>
        <row r="124">
          <cell r="A124" t="str">
            <v>LA</v>
          </cell>
          <cell r="B124" t="str">
            <v>Laos</v>
          </cell>
        </row>
        <row r="125">
          <cell r="A125" t="str">
            <v>LB</v>
          </cell>
          <cell r="B125" t="str">
            <v>Líbano</v>
          </cell>
        </row>
        <row r="126">
          <cell r="A126" t="str">
            <v>LC</v>
          </cell>
          <cell r="B126" t="str">
            <v>Santa Lucía</v>
          </cell>
        </row>
        <row r="127">
          <cell r="A127" t="str">
            <v>LI</v>
          </cell>
          <cell r="B127" t="str">
            <v>Liechtenstein</v>
          </cell>
        </row>
        <row r="128">
          <cell r="A128" t="str">
            <v>LK</v>
          </cell>
          <cell r="B128" t="str">
            <v>Sri Lanka</v>
          </cell>
        </row>
        <row r="129">
          <cell r="A129" t="str">
            <v>LR</v>
          </cell>
          <cell r="B129" t="str">
            <v>Liberia</v>
          </cell>
        </row>
        <row r="130">
          <cell r="A130" t="str">
            <v>LS</v>
          </cell>
          <cell r="B130" t="str">
            <v>Lesotho</v>
          </cell>
        </row>
        <row r="131">
          <cell r="A131" t="str">
            <v>LT</v>
          </cell>
          <cell r="B131" t="str">
            <v>Lituania</v>
          </cell>
        </row>
        <row r="132">
          <cell r="A132" t="str">
            <v>LU</v>
          </cell>
          <cell r="B132" t="str">
            <v>Luxemburgo</v>
          </cell>
        </row>
        <row r="133">
          <cell r="A133" t="str">
            <v>LV</v>
          </cell>
          <cell r="B133" t="str">
            <v>Letonia</v>
          </cell>
        </row>
        <row r="134">
          <cell r="A134" t="str">
            <v>LY</v>
          </cell>
          <cell r="B134" t="str">
            <v>Libia</v>
          </cell>
        </row>
        <row r="135">
          <cell r="A135" t="str">
            <v>MA</v>
          </cell>
          <cell r="B135" t="str">
            <v>Marruecos</v>
          </cell>
        </row>
        <row r="136">
          <cell r="A136" t="str">
            <v>MC</v>
          </cell>
          <cell r="B136" t="str">
            <v>Mónaco</v>
          </cell>
        </row>
        <row r="137">
          <cell r="A137" t="str">
            <v>MD</v>
          </cell>
          <cell r="B137" t="str">
            <v>Moldova</v>
          </cell>
        </row>
        <row r="138">
          <cell r="A138" t="str">
            <v>ME</v>
          </cell>
          <cell r="B138" t="str">
            <v>Montenegro</v>
          </cell>
        </row>
        <row r="139">
          <cell r="A139" t="str">
            <v>MG</v>
          </cell>
          <cell r="B139" t="str">
            <v>Madagascar</v>
          </cell>
        </row>
        <row r="140">
          <cell r="A140" t="str">
            <v>MH</v>
          </cell>
          <cell r="B140" t="str">
            <v>Islas Marshall</v>
          </cell>
        </row>
        <row r="141">
          <cell r="A141" t="str">
            <v>MK</v>
          </cell>
          <cell r="B141" t="str">
            <v>Macedonia</v>
          </cell>
        </row>
        <row r="142">
          <cell r="A142" t="str">
            <v>ML</v>
          </cell>
          <cell r="B142" t="str">
            <v>Mali</v>
          </cell>
        </row>
        <row r="143">
          <cell r="A143" t="str">
            <v>MM</v>
          </cell>
          <cell r="B143" t="str">
            <v>Myanmar</v>
          </cell>
        </row>
        <row r="144">
          <cell r="A144" t="str">
            <v>MN</v>
          </cell>
          <cell r="B144" t="str">
            <v>Mongolia</v>
          </cell>
        </row>
        <row r="145">
          <cell r="A145" t="str">
            <v>MO</v>
          </cell>
          <cell r="B145" t="str">
            <v>Macao</v>
          </cell>
        </row>
        <row r="146">
          <cell r="A146" t="str">
            <v>MQ</v>
          </cell>
          <cell r="B146" t="str">
            <v>Martinica</v>
          </cell>
        </row>
        <row r="147">
          <cell r="A147" t="str">
            <v>MR</v>
          </cell>
          <cell r="B147" t="str">
            <v>Mauritania</v>
          </cell>
        </row>
        <row r="148">
          <cell r="A148" t="str">
            <v>MS</v>
          </cell>
          <cell r="B148" t="str">
            <v>Montserrat</v>
          </cell>
        </row>
        <row r="149">
          <cell r="A149" t="str">
            <v>MT</v>
          </cell>
          <cell r="B149" t="str">
            <v>Malta</v>
          </cell>
        </row>
        <row r="150">
          <cell r="A150" t="str">
            <v>MU</v>
          </cell>
          <cell r="B150" t="str">
            <v>Mauricio</v>
          </cell>
        </row>
        <row r="151">
          <cell r="A151" t="str">
            <v>MV</v>
          </cell>
          <cell r="B151" t="str">
            <v>Maldivas</v>
          </cell>
        </row>
        <row r="152">
          <cell r="A152" t="str">
            <v>MW</v>
          </cell>
          <cell r="B152" t="str">
            <v>Malawi</v>
          </cell>
        </row>
        <row r="153">
          <cell r="A153" t="str">
            <v>MX</v>
          </cell>
          <cell r="B153" t="str">
            <v>México</v>
          </cell>
        </row>
        <row r="154">
          <cell r="A154" t="str">
            <v>MY</v>
          </cell>
          <cell r="B154" t="str">
            <v>Malasia</v>
          </cell>
        </row>
        <row r="155">
          <cell r="A155" t="str">
            <v>MZ</v>
          </cell>
          <cell r="B155" t="str">
            <v>Mozambique</v>
          </cell>
        </row>
        <row r="156">
          <cell r="A156" t="str">
            <v>NA</v>
          </cell>
          <cell r="B156" t="str">
            <v>Namibia</v>
          </cell>
        </row>
        <row r="157">
          <cell r="A157" t="str">
            <v>NC</v>
          </cell>
          <cell r="B157" t="str">
            <v>Nueva Caledonia</v>
          </cell>
        </row>
        <row r="158">
          <cell r="A158" t="str">
            <v>NE</v>
          </cell>
          <cell r="B158" t="str">
            <v>Níger</v>
          </cell>
        </row>
        <row r="159">
          <cell r="A159" t="str">
            <v>NF</v>
          </cell>
          <cell r="B159" t="str">
            <v>Islas Norkfolk</v>
          </cell>
        </row>
        <row r="160">
          <cell r="A160" t="str">
            <v>NG</v>
          </cell>
          <cell r="B160" t="str">
            <v>Nigeria</v>
          </cell>
        </row>
        <row r="161">
          <cell r="A161" t="str">
            <v>NI</v>
          </cell>
          <cell r="B161" t="str">
            <v>Nicaragua</v>
          </cell>
        </row>
        <row r="162">
          <cell r="A162" t="str">
            <v>NL</v>
          </cell>
          <cell r="B162" t="str">
            <v>Países Bajos</v>
          </cell>
        </row>
        <row r="163">
          <cell r="A163" t="str">
            <v>NO</v>
          </cell>
          <cell r="B163" t="str">
            <v>Noruega</v>
          </cell>
        </row>
        <row r="164">
          <cell r="A164" t="str">
            <v>NP</v>
          </cell>
          <cell r="B164" t="str">
            <v>Nepal</v>
          </cell>
        </row>
        <row r="165">
          <cell r="A165" t="str">
            <v>NR</v>
          </cell>
          <cell r="B165" t="str">
            <v>Nauru</v>
          </cell>
        </row>
        <row r="166">
          <cell r="A166" t="str">
            <v>NU</v>
          </cell>
          <cell r="B166" t="str">
            <v>Niue</v>
          </cell>
        </row>
        <row r="167">
          <cell r="A167" t="str">
            <v>NZ</v>
          </cell>
          <cell r="B167" t="str">
            <v>Nueva Zelanda</v>
          </cell>
        </row>
        <row r="168">
          <cell r="A168" t="str">
            <v>OM</v>
          </cell>
          <cell r="B168" t="str">
            <v>Omán</v>
          </cell>
        </row>
        <row r="169">
          <cell r="A169" t="str">
            <v>PA</v>
          </cell>
          <cell r="B169" t="str">
            <v>Panamá</v>
          </cell>
        </row>
        <row r="170">
          <cell r="A170" t="str">
            <v>PE</v>
          </cell>
          <cell r="B170" t="str">
            <v>Perú</v>
          </cell>
        </row>
        <row r="171">
          <cell r="A171" t="str">
            <v>PF</v>
          </cell>
          <cell r="B171" t="str">
            <v>Polinesia Francesa</v>
          </cell>
        </row>
        <row r="172">
          <cell r="A172" t="str">
            <v>PG</v>
          </cell>
          <cell r="B172" t="str">
            <v>Papúa Nueva Guinea</v>
          </cell>
        </row>
        <row r="173">
          <cell r="A173" t="str">
            <v>PH</v>
          </cell>
          <cell r="B173" t="str">
            <v>Filipinas</v>
          </cell>
        </row>
        <row r="174">
          <cell r="A174" t="str">
            <v>PK</v>
          </cell>
          <cell r="B174" t="str">
            <v>Pakistán</v>
          </cell>
        </row>
        <row r="175">
          <cell r="A175" t="str">
            <v>PL</v>
          </cell>
          <cell r="B175" t="str">
            <v>Polonia</v>
          </cell>
        </row>
        <row r="176">
          <cell r="A176" t="str">
            <v>PM</v>
          </cell>
          <cell r="B176" t="str">
            <v>San Pedro y Miquelón</v>
          </cell>
        </row>
        <row r="177">
          <cell r="A177" t="str">
            <v>PN</v>
          </cell>
          <cell r="B177" t="str">
            <v>Islas Pitcairn</v>
          </cell>
        </row>
        <row r="178">
          <cell r="A178" t="str">
            <v>PR</v>
          </cell>
          <cell r="B178" t="str">
            <v>Puerto Rico</v>
          </cell>
        </row>
        <row r="179">
          <cell r="A179" t="str">
            <v>PS</v>
          </cell>
          <cell r="B179" t="str">
            <v>Palestina</v>
          </cell>
        </row>
        <row r="180">
          <cell r="A180" t="str">
            <v>PT</v>
          </cell>
          <cell r="B180" t="str">
            <v>Portugal</v>
          </cell>
        </row>
        <row r="181">
          <cell r="A181" t="str">
            <v>PW</v>
          </cell>
          <cell r="B181" t="str">
            <v>Islas Palaos</v>
          </cell>
        </row>
        <row r="182">
          <cell r="A182" t="str">
            <v>PY</v>
          </cell>
          <cell r="B182" t="str">
            <v>Paraguay</v>
          </cell>
        </row>
        <row r="183">
          <cell r="A183" t="str">
            <v>QA</v>
          </cell>
          <cell r="B183" t="str">
            <v>Qatar</v>
          </cell>
        </row>
        <row r="184">
          <cell r="A184" t="str">
            <v>RE</v>
          </cell>
          <cell r="B184" t="str">
            <v>Reunión</v>
          </cell>
        </row>
        <row r="185">
          <cell r="A185" t="str">
            <v>RO</v>
          </cell>
          <cell r="B185" t="str">
            <v>Rumanía</v>
          </cell>
        </row>
        <row r="186">
          <cell r="A186" t="str">
            <v>RS</v>
          </cell>
          <cell r="B186" t="str">
            <v>Serbia y Montenegro</v>
          </cell>
        </row>
        <row r="187">
          <cell r="A187" t="str">
            <v>RU</v>
          </cell>
          <cell r="B187" t="str">
            <v>Rusia</v>
          </cell>
        </row>
        <row r="188">
          <cell r="A188" t="str">
            <v>RW</v>
          </cell>
          <cell r="B188" t="str">
            <v>Ruanda</v>
          </cell>
        </row>
        <row r="189">
          <cell r="A189" t="str">
            <v>SA</v>
          </cell>
          <cell r="B189" t="str">
            <v>Arabia Saudita</v>
          </cell>
        </row>
        <row r="190">
          <cell r="A190" t="str">
            <v>SB</v>
          </cell>
          <cell r="B190" t="str">
            <v>Islas Solomón</v>
          </cell>
        </row>
        <row r="191">
          <cell r="A191" t="str">
            <v>SC</v>
          </cell>
          <cell r="B191" t="str">
            <v>Seychelles</v>
          </cell>
        </row>
        <row r="192">
          <cell r="A192" t="str">
            <v>SD</v>
          </cell>
          <cell r="B192" t="str">
            <v>Sudán</v>
          </cell>
        </row>
        <row r="193">
          <cell r="A193" t="str">
            <v>SE</v>
          </cell>
          <cell r="B193" t="str">
            <v>Suecia</v>
          </cell>
        </row>
        <row r="194">
          <cell r="A194" t="str">
            <v>SG</v>
          </cell>
          <cell r="B194" t="str">
            <v>Singapur</v>
          </cell>
        </row>
        <row r="195">
          <cell r="A195" t="str">
            <v>SH</v>
          </cell>
          <cell r="B195" t="str">
            <v>Santa Elena</v>
          </cell>
        </row>
        <row r="196">
          <cell r="A196" t="str">
            <v>SI</v>
          </cell>
          <cell r="B196" t="str">
            <v>Eslovenia</v>
          </cell>
        </row>
        <row r="197">
          <cell r="A197" t="str">
            <v>SJ</v>
          </cell>
          <cell r="B197" t="str">
            <v>Islas Svalbard y Jan Mayen</v>
          </cell>
        </row>
        <row r="198">
          <cell r="A198" t="str">
            <v>SK</v>
          </cell>
          <cell r="B198" t="str">
            <v>Eslovaquia</v>
          </cell>
        </row>
        <row r="199">
          <cell r="A199" t="str">
            <v>SL</v>
          </cell>
          <cell r="B199" t="str">
            <v>Sierra Leona</v>
          </cell>
        </row>
        <row r="200">
          <cell r="A200" t="str">
            <v>SM</v>
          </cell>
          <cell r="B200" t="str">
            <v>San Marino</v>
          </cell>
        </row>
        <row r="201">
          <cell r="A201" t="str">
            <v>SN</v>
          </cell>
          <cell r="B201" t="str">
            <v>Senegal</v>
          </cell>
        </row>
        <row r="202">
          <cell r="A202" t="str">
            <v>SO</v>
          </cell>
          <cell r="B202" t="str">
            <v>Somalia</v>
          </cell>
        </row>
        <row r="203">
          <cell r="A203" t="str">
            <v>SR</v>
          </cell>
          <cell r="B203" t="str">
            <v>Surinam</v>
          </cell>
        </row>
        <row r="204">
          <cell r="A204" t="str">
            <v>ST</v>
          </cell>
          <cell r="B204" t="str">
            <v>Santo Tomé y Príncipe</v>
          </cell>
        </row>
        <row r="205">
          <cell r="A205" t="str">
            <v>SV</v>
          </cell>
          <cell r="B205" t="str">
            <v>El Salvador</v>
          </cell>
        </row>
        <row r="206">
          <cell r="A206" t="str">
            <v>SY</v>
          </cell>
          <cell r="B206" t="str">
            <v>Siria</v>
          </cell>
        </row>
        <row r="207">
          <cell r="A207" t="str">
            <v>SZ</v>
          </cell>
          <cell r="B207" t="str">
            <v>Suazilandia</v>
          </cell>
        </row>
        <row r="208">
          <cell r="A208" t="str">
            <v>TC</v>
          </cell>
          <cell r="B208" t="str">
            <v>Islas Turcas y Caicos</v>
          </cell>
        </row>
        <row r="209">
          <cell r="A209" t="str">
            <v>TD</v>
          </cell>
          <cell r="B209" t="str">
            <v>Chad</v>
          </cell>
        </row>
        <row r="210">
          <cell r="A210" t="str">
            <v>TF</v>
          </cell>
          <cell r="B210" t="str">
            <v>Territorios Australes Franceses</v>
          </cell>
        </row>
        <row r="211">
          <cell r="A211" t="str">
            <v>TG</v>
          </cell>
          <cell r="B211" t="str">
            <v>Togo</v>
          </cell>
        </row>
        <row r="212">
          <cell r="A212" t="str">
            <v>TH</v>
          </cell>
          <cell r="B212" t="str">
            <v>Tailandia</v>
          </cell>
        </row>
        <row r="213">
          <cell r="A213" t="str">
            <v>TH</v>
          </cell>
          <cell r="B213" t="str">
            <v>Tanzania</v>
          </cell>
        </row>
        <row r="214">
          <cell r="A214" t="str">
            <v>TJ</v>
          </cell>
          <cell r="B214" t="str">
            <v>Tayikistán</v>
          </cell>
        </row>
        <row r="215">
          <cell r="A215" t="str">
            <v>TK</v>
          </cell>
          <cell r="B215" t="str">
            <v>Tokelau</v>
          </cell>
        </row>
        <row r="216">
          <cell r="A216" t="str">
            <v>TL</v>
          </cell>
          <cell r="B216" t="str">
            <v>Timor-Leste</v>
          </cell>
        </row>
        <row r="217">
          <cell r="A217" t="str">
            <v>TM</v>
          </cell>
          <cell r="B217" t="str">
            <v>Turkmenistán</v>
          </cell>
        </row>
        <row r="218">
          <cell r="A218" t="str">
            <v>TN</v>
          </cell>
          <cell r="B218" t="str">
            <v>Túnez</v>
          </cell>
        </row>
        <row r="219">
          <cell r="A219" t="str">
            <v>TO</v>
          </cell>
          <cell r="B219" t="str">
            <v>Tonga</v>
          </cell>
        </row>
        <row r="220">
          <cell r="A220" t="str">
            <v>TR</v>
          </cell>
          <cell r="B220" t="str">
            <v>Turquía</v>
          </cell>
        </row>
        <row r="221">
          <cell r="A221" t="str">
            <v>TT</v>
          </cell>
          <cell r="B221" t="str">
            <v>Trinidad y Tobago</v>
          </cell>
        </row>
        <row r="222">
          <cell r="A222" t="str">
            <v>TV</v>
          </cell>
          <cell r="B222" t="str">
            <v>Tuvalu</v>
          </cell>
        </row>
        <row r="223">
          <cell r="A223" t="str">
            <v>TW</v>
          </cell>
          <cell r="B223" t="str">
            <v>Taiwán</v>
          </cell>
        </row>
        <row r="224">
          <cell r="A224" t="str">
            <v>UA</v>
          </cell>
          <cell r="B224" t="str">
            <v>Ucrania</v>
          </cell>
        </row>
        <row r="225">
          <cell r="A225" t="str">
            <v>UG</v>
          </cell>
          <cell r="B225" t="str">
            <v>Uganda</v>
          </cell>
        </row>
        <row r="226">
          <cell r="A226" t="str">
            <v>US</v>
          </cell>
          <cell r="B226" t="str">
            <v>Estados Unidos de América</v>
          </cell>
        </row>
        <row r="227">
          <cell r="A227" t="str">
            <v>UY</v>
          </cell>
          <cell r="B227" t="str">
            <v>Uruguay</v>
          </cell>
        </row>
        <row r="228">
          <cell r="A228" t="str">
            <v>UZ</v>
          </cell>
          <cell r="B228" t="str">
            <v>Uzbekistán</v>
          </cell>
        </row>
        <row r="229">
          <cell r="A229" t="str">
            <v>VA</v>
          </cell>
          <cell r="B229" t="str">
            <v>Ciudad del Vaticano</v>
          </cell>
        </row>
        <row r="230">
          <cell r="A230" t="str">
            <v>VC</v>
          </cell>
          <cell r="B230" t="str">
            <v>San Vicente y las Granadinas</v>
          </cell>
        </row>
        <row r="231">
          <cell r="A231" t="str">
            <v>VE</v>
          </cell>
          <cell r="B231" t="str">
            <v>Venezuela</v>
          </cell>
        </row>
        <row r="232">
          <cell r="A232" t="str">
            <v>VG</v>
          </cell>
          <cell r="B232" t="str">
            <v>Islas Vírgenes Británicas</v>
          </cell>
        </row>
        <row r="233">
          <cell r="A233" t="str">
            <v>VI</v>
          </cell>
          <cell r="B233" t="str">
            <v>Islas Vírgenes de los Estados Unidos de América</v>
          </cell>
        </row>
        <row r="234">
          <cell r="A234" t="str">
            <v>VN</v>
          </cell>
          <cell r="B234" t="str">
            <v>Vietnam</v>
          </cell>
        </row>
        <row r="235">
          <cell r="A235" t="str">
            <v>VU</v>
          </cell>
          <cell r="B235" t="str">
            <v>Vanuatu</v>
          </cell>
        </row>
        <row r="236">
          <cell r="A236" t="str">
            <v>WF</v>
          </cell>
          <cell r="B236" t="str">
            <v>Wallis y Futuna</v>
          </cell>
        </row>
        <row r="237">
          <cell r="A237" t="str">
            <v>WS</v>
          </cell>
          <cell r="B237" t="str">
            <v>Samoa</v>
          </cell>
        </row>
        <row r="238">
          <cell r="A238" t="str">
            <v>YE</v>
          </cell>
          <cell r="B238" t="str">
            <v>Yemen</v>
          </cell>
        </row>
        <row r="239">
          <cell r="A239" t="str">
            <v>YT</v>
          </cell>
          <cell r="B239" t="str">
            <v>Mayotte</v>
          </cell>
        </row>
        <row r="240">
          <cell r="A240" t="str">
            <v>ZA</v>
          </cell>
          <cell r="B240" t="str">
            <v>Sudáfrica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Hoja1"/>
      <sheetName val="Hoja2"/>
      <sheetName val="Hoja6"/>
      <sheetName val="Hoja3"/>
      <sheetName val="Hoja4"/>
      <sheetName val="Hoja5"/>
    </sheetNames>
    <sheetDataSet>
      <sheetData sheetId="0"/>
      <sheetData sheetId="1">
        <row r="1">
          <cell r="A1" t="str">
            <v>INE</v>
          </cell>
          <cell r="B1" t="str">
            <v>GRUPO</v>
          </cell>
          <cell r="C1" t="str">
            <v>DESCRIPCIÓN</v>
          </cell>
        </row>
        <row r="2">
          <cell r="A2">
            <v>84289071</v>
          </cell>
          <cell r="B2" t="str">
            <v>CARGA</v>
          </cell>
          <cell r="C2" t="str">
            <v>Cargadores especialmente concebidos para explotaciones agrícolas, para montar en tractores</v>
          </cell>
        </row>
        <row r="3">
          <cell r="A3">
            <v>84289079</v>
          </cell>
          <cell r="B3" t="str">
            <v>CARGA</v>
          </cell>
          <cell r="C3" t="str">
            <v>Cargadores, los demás</v>
          </cell>
        </row>
        <row r="4">
          <cell r="A4">
            <v>84331159</v>
          </cell>
          <cell r="B4" t="str">
            <v>ESPACIOS VERDES</v>
          </cell>
          <cell r="C4" t="str">
            <v>Cortacesped gasolina autopropulsado sin asiento - Corte horizontal</v>
          </cell>
        </row>
        <row r="5">
          <cell r="A5">
            <v>84331190</v>
          </cell>
          <cell r="B5" t="str">
            <v>ESPACIOS VERDES</v>
          </cell>
          <cell r="C5" t="str">
            <v>Cortacesped gasolina - Corte horizontal</v>
          </cell>
        </row>
        <row r="6">
          <cell r="A6">
            <v>84331910</v>
          </cell>
          <cell r="B6" t="str">
            <v>ESPACIOS VERDES</v>
          </cell>
          <cell r="C6" t="str">
            <v>Cortacesped electrico vertical</v>
          </cell>
        </row>
        <row r="7">
          <cell r="A7">
            <v>84331959</v>
          </cell>
          <cell r="B7" t="str">
            <v>ESPACIOS VERDES</v>
          </cell>
          <cell r="C7" t="str">
            <v>Cortacesped gasolina autopropulsado sin asiento - Corte vertical</v>
          </cell>
        </row>
        <row r="8">
          <cell r="A8">
            <v>84331970</v>
          </cell>
          <cell r="B8" t="str">
            <v>ESPACIOS VERDES</v>
          </cell>
          <cell r="C8" t="str">
            <v>Cortacesped gasolina - Corte vertical</v>
          </cell>
        </row>
        <row r="9">
          <cell r="A9">
            <v>84672980</v>
          </cell>
          <cell r="B9" t="str">
            <v>ESPACIOS VERDES</v>
          </cell>
          <cell r="C9" t="str">
            <v>Cortasetos</v>
          </cell>
        </row>
        <row r="10">
          <cell r="A10">
            <v>84331990</v>
          </cell>
          <cell r="B10" t="str">
            <v>ESPACIOS VERDES</v>
          </cell>
          <cell r="C10" t="str">
            <v>Cortacésped sin motor para parques o terrenos de deporte</v>
          </cell>
        </row>
        <row r="11">
          <cell r="A11">
            <v>84331951</v>
          </cell>
          <cell r="B11" t="str">
            <v>ESPACIOS VERDES</v>
          </cell>
          <cell r="C11" t="str">
            <v>Cortacesped gasolina autopropulsado con asiento - Corte vertical</v>
          </cell>
        </row>
        <row r="12">
          <cell r="A12">
            <v>84331151</v>
          </cell>
          <cell r="B12" t="str">
            <v>ESPACIOS VERDES</v>
          </cell>
          <cell r="C12" t="str">
            <v>Cortacesped gasolina autopropulsado con asiento - Corte horizontal</v>
          </cell>
        </row>
        <row r="13">
          <cell r="A13">
            <v>84331110</v>
          </cell>
          <cell r="B13" t="str">
            <v>ESPACIOS VERDES</v>
          </cell>
          <cell r="C13" t="str">
            <v>Cortacésped electrico horizontal</v>
          </cell>
        </row>
        <row r="14">
          <cell r="A14">
            <v>84332090</v>
          </cell>
          <cell r="B14" t="str">
            <v>ESPACIOS VERDES</v>
          </cell>
          <cell r="C14" t="str">
            <v>Guadañadoras sin motor, no diseñadas para ser arrastradas o montadas en un tractor</v>
          </cell>
        </row>
        <row r="15">
          <cell r="A15">
            <v>87011000</v>
          </cell>
          <cell r="B15" t="str">
            <v>ESPACIOS VERDES</v>
          </cell>
          <cell r="C15" t="str">
            <v>Motocultores</v>
          </cell>
        </row>
        <row r="16">
          <cell r="A16">
            <v>84332010</v>
          </cell>
          <cell r="B16" t="str">
            <v>ESPACIOS VERDES</v>
          </cell>
          <cell r="C16" t="str">
            <v>Motoguadañadoras no diseñadas para ser arrastradas o montadas en un tractor</v>
          </cell>
        </row>
        <row r="17">
          <cell r="A17">
            <v>84678100</v>
          </cell>
          <cell r="B17" t="str">
            <v>ESPACIOS VERDES</v>
          </cell>
          <cell r="C17" t="str">
            <v>Motosierras</v>
          </cell>
        </row>
        <row r="18">
          <cell r="A18">
            <v>84672210</v>
          </cell>
          <cell r="B18" t="str">
            <v>ESPACIOS VERDES</v>
          </cell>
          <cell r="C18" t="str">
            <v>Motosierras electricas</v>
          </cell>
        </row>
        <row r="19">
          <cell r="A19">
            <v>84679100</v>
          </cell>
          <cell r="B19" t="str">
            <v>ESPACIOS VERDES</v>
          </cell>
          <cell r="C19" t="str">
            <v>Partes de sierras o tronzadoras, de cadena</v>
          </cell>
        </row>
        <row r="20">
          <cell r="A20">
            <v>82015000</v>
          </cell>
          <cell r="B20" t="str">
            <v>ESPACIOS VERDES</v>
          </cell>
          <cell r="C20" t="str">
            <v>Tijeras de podar (incluidas las de trinchar aves), para usar con una sola ma</v>
          </cell>
        </row>
        <row r="21">
          <cell r="A21">
            <v>82016000</v>
          </cell>
          <cell r="B21" t="str">
            <v>ESPACIOS VERDES</v>
          </cell>
          <cell r="C21" t="str">
            <v>Cizallas para setos, tijeras de podar y herramientas similares, para usar con las dos manos </v>
          </cell>
        </row>
        <row r="22">
          <cell r="A22">
            <v>82021000</v>
          </cell>
          <cell r="B22" t="str">
            <v>ESPACIOS VERDES</v>
          </cell>
          <cell r="C22" t="str">
            <v>Sierras de mano </v>
          </cell>
        </row>
        <row r="23">
          <cell r="A23">
            <v>82023900</v>
          </cell>
          <cell r="B23" t="str">
            <v>ESPACIOS VERDES</v>
          </cell>
          <cell r="C23" t="str">
            <v>Sierras de mano (otras)</v>
          </cell>
        </row>
        <row r="24">
          <cell r="A24">
            <v>84324200</v>
          </cell>
          <cell r="B24" t="str">
            <v>FERTILIZACION</v>
          </cell>
          <cell r="C24" t="str">
            <v>Distribuidores de abonos minerales o químicos</v>
          </cell>
        </row>
        <row r="25">
          <cell r="A25">
            <v>84324100</v>
          </cell>
          <cell r="B25" t="str">
            <v>FERTILIZACION</v>
          </cell>
          <cell r="C25" t="str">
            <v>Esparcidores de estiercol</v>
          </cell>
        </row>
        <row r="26">
          <cell r="A26">
            <v>84368090</v>
          </cell>
          <cell r="B26" t="str">
            <v>GANADERIA</v>
          </cell>
          <cell r="C26" t="str">
            <v>Esquiladoras mecánicas y abrevaderos automáticos</v>
          </cell>
        </row>
        <row r="27">
          <cell r="A27">
            <v>84362100</v>
          </cell>
          <cell r="B27" t="str">
            <v>GANADERIA</v>
          </cell>
          <cell r="C27" t="str">
            <v>Incubadoras y criadoras</v>
          </cell>
        </row>
        <row r="28">
          <cell r="A28">
            <v>84362900</v>
          </cell>
          <cell r="B28" t="str">
            <v>GANADERIA</v>
          </cell>
          <cell r="C28" t="str">
            <v>Maquinaria para la avicultura excepto incubadoras y criadoras</v>
          </cell>
        </row>
        <row r="29">
          <cell r="A29">
            <v>84341000</v>
          </cell>
          <cell r="B29" t="str">
            <v>GANADERIA</v>
          </cell>
          <cell r="C29" t="str">
            <v>Máquinas de ordeñar</v>
          </cell>
        </row>
        <row r="30">
          <cell r="A30">
            <v>84361000</v>
          </cell>
          <cell r="B30" t="str">
            <v>GANADERIA</v>
          </cell>
          <cell r="C30" t="str">
            <v>Máquinas y aparatos para preparar alimentos o piensos para animales</v>
          </cell>
        </row>
        <row r="31">
          <cell r="A31">
            <v>84336000</v>
          </cell>
          <cell r="B31" t="str">
            <v>INDUSTRIAS</v>
          </cell>
          <cell r="C31" t="str">
            <v>Máquinas para limpieza o clasificación de huevos, frutos o demás productos agrícolas</v>
          </cell>
        </row>
        <row r="32">
          <cell r="A32">
            <v>84322990</v>
          </cell>
          <cell r="B32" t="str">
            <v>LABOREO</v>
          </cell>
          <cell r="C32" t="str">
            <v>Laboreo secundario - Otros</v>
          </cell>
        </row>
        <row r="33">
          <cell r="A33">
            <v>84322950</v>
          </cell>
          <cell r="B33" t="str">
            <v>LABOREO</v>
          </cell>
          <cell r="C33" t="str">
            <v>Laboreo secundario - Rotocultores</v>
          </cell>
        </row>
        <row r="34">
          <cell r="A34">
            <v>84321000</v>
          </cell>
          <cell r="B34" t="str">
            <v>LABOREO</v>
          </cell>
          <cell r="C34" t="str">
            <v>Laboreo primario - Arados</v>
          </cell>
        </row>
        <row r="35">
          <cell r="A35">
            <v>84322910</v>
          </cell>
          <cell r="B35" t="str">
            <v>LABOREO</v>
          </cell>
          <cell r="C35" t="str">
            <v>Laboreo secundario - Cultivadores y escarificadores</v>
          </cell>
        </row>
        <row r="36">
          <cell r="A36">
            <v>84322930</v>
          </cell>
          <cell r="B36" t="str">
            <v>LABOREO</v>
          </cell>
          <cell r="C36" t="str">
            <v>Laboreo secundario - Gradas</v>
          </cell>
        </row>
        <row r="37">
          <cell r="A37">
            <v>84322100</v>
          </cell>
          <cell r="B37" t="str">
            <v>LABOREO</v>
          </cell>
          <cell r="C37" t="str">
            <v>Laboreo secundario - Gradas de discos</v>
          </cell>
        </row>
        <row r="38">
          <cell r="A38">
            <v>84082031</v>
          </cell>
          <cell r="B38" t="str">
            <v>MOTORES</v>
          </cell>
          <cell r="C38" t="str">
            <v>Motores de émbolo de explosión y encendido por compresión (diésel o semidiésel), para tractores agrícolas o forestales de ruedas (&lt;50 KW)</v>
          </cell>
        </row>
        <row r="39">
          <cell r="A39">
            <v>84082035</v>
          </cell>
          <cell r="B39" t="str">
            <v>MOTORES</v>
          </cell>
          <cell r="C39" t="str">
            <v>Motores de émbolo de explosión y encendido por compresión (diésel o semidiésel), para tractores agrícolas o forestales de ruedas (50-100 KW)</v>
          </cell>
        </row>
        <row r="40">
          <cell r="A40">
            <v>84082037</v>
          </cell>
          <cell r="B40" t="str">
            <v>MOTORES</v>
          </cell>
          <cell r="C40" t="str">
            <v>Motores de émbolo de explosión y encendido por compresión (diésel o semidiésel), para tractores agrícolas o forestales de ruedas (&gt;100 KW)</v>
          </cell>
        </row>
        <row r="41">
          <cell r="A41">
            <v>40116100</v>
          </cell>
          <cell r="B41" t="str">
            <v>NEUMÁTICOS</v>
          </cell>
          <cell r="C41" t="str">
            <v>Neumáticos de alto relieve (taco, ángulo) para vehículos agrícolas o forestales</v>
          </cell>
        </row>
        <row r="42">
          <cell r="A42">
            <v>40116200</v>
          </cell>
          <cell r="B42" t="str">
            <v>NEUMÁTICOS</v>
          </cell>
          <cell r="C42" t="str">
            <v>Neumáticos de alto relieve (taco, ángulo) para vehículos de construcción, minería o mantenimiento industrial (llanta &lt; 61 cm)</v>
          </cell>
        </row>
        <row r="43">
          <cell r="A43">
            <v>40116300</v>
          </cell>
          <cell r="B43" t="str">
            <v>NEUMÁTICOS</v>
          </cell>
          <cell r="C43" t="str">
            <v>Neumáticos de alto relieve (taco, ángulo) para vehículos de construcción, minería o mantenimiento industrial (llanta &gt; 61 cm)</v>
          </cell>
        </row>
        <row r="44">
          <cell r="A44">
            <v>40117000</v>
          </cell>
          <cell r="B44" t="str">
            <v>NEUMÁTICOS</v>
          </cell>
          <cell r="C44" t="str">
            <v>Neumáticos para vehículos agrícolas o forestales</v>
          </cell>
        </row>
        <row r="45">
          <cell r="A45">
            <v>40118000</v>
          </cell>
          <cell r="B45" t="str">
            <v>NEUMÁTICOS</v>
          </cell>
          <cell r="C45" t="str">
            <v>Neumáticos para vehículos de construcción, minería o mantenimiento industrial</v>
          </cell>
        </row>
        <row r="46">
          <cell r="A46">
            <v>40119200</v>
          </cell>
          <cell r="B46" t="str">
            <v>NEUMÁTICOS</v>
          </cell>
          <cell r="C46" t="str">
            <v>Otros neumáticos de alto relieve (taco, ángulo) para vehículos agrícolas o forestales</v>
          </cell>
        </row>
        <row r="47">
          <cell r="A47">
            <v>40119300</v>
          </cell>
          <cell r="B47" t="str">
            <v>NEUMÁTICOS</v>
          </cell>
          <cell r="C47" t="str">
            <v>Otros neumáticos de alto relieve (taco, ángulo) para vehículos de construcción, minería o mantenimiento industrial (llanta &lt; 61 cm)</v>
          </cell>
        </row>
        <row r="48">
          <cell r="A48">
            <v>40119400</v>
          </cell>
          <cell r="B48" t="str">
            <v>NEUMÁTICOS</v>
          </cell>
          <cell r="C48" t="str">
            <v>Otros neumáticos de alto relieve (taco, ángulo) para vehículos de construcción, minería o mantenimiento industrial (llanta &gt; 61 cm)</v>
          </cell>
        </row>
        <row r="49">
          <cell r="A49">
            <v>84328000</v>
          </cell>
          <cell r="B49" t="str">
            <v>OTROS LABOREO, SIEMBRA Y FERTILIZACION</v>
          </cell>
          <cell r="C49" t="str">
            <v>Las demás máquinas, aparatos y artefactos</v>
          </cell>
        </row>
        <row r="50">
          <cell r="A50">
            <v>84369100</v>
          </cell>
          <cell r="B50" t="str">
            <v>PARTES</v>
          </cell>
          <cell r="C50" t="str">
            <v>Parte de máquinas o aparatos para la avicultura</v>
          </cell>
        </row>
        <row r="51">
          <cell r="A51">
            <v>84329000</v>
          </cell>
          <cell r="B51" t="str">
            <v>PARTES</v>
          </cell>
          <cell r="C51" t="str">
            <v>Partes de arados, sembradoras y abonadoras</v>
          </cell>
        </row>
        <row r="52">
          <cell r="A52">
            <v>84349000</v>
          </cell>
          <cell r="B52" t="str">
            <v>PARTES</v>
          </cell>
          <cell r="C52" t="str">
            <v>Partes de máquinas y aparatos para la industria lechera</v>
          </cell>
        </row>
        <row r="53">
          <cell r="A53">
            <v>84369900</v>
          </cell>
          <cell r="B53" t="str">
            <v>PARTES</v>
          </cell>
          <cell r="C53" t="str">
            <v>Partes para las demás máquinas y aparatos</v>
          </cell>
        </row>
        <row r="54">
          <cell r="A54">
            <v>84339000</v>
          </cell>
          <cell r="B54" t="str">
            <v>PARTES</v>
          </cell>
          <cell r="C54" t="str">
            <v>Partes para máquinas y aparatos para cosechar, trillar, cortadoras de cesped, guadañadoras, clasificadoras de huevos, frutas, etc.</v>
          </cell>
        </row>
        <row r="55">
          <cell r="A55">
            <v>82084000</v>
          </cell>
          <cell r="B55" t="str">
            <v>PARTES</v>
          </cell>
          <cell r="C55" t="str">
            <v>Cuchillas y hojas cortantes para máquinas agrícolas, hortícolas o forestales (excepto cuchillas para arados y discos para gradas)</v>
          </cell>
        </row>
        <row r="56">
          <cell r="A56">
            <v>84323990</v>
          </cell>
          <cell r="B56" t="str">
            <v>PLANTACION</v>
          </cell>
          <cell r="C56" t="str">
            <v>Plantadoras y trasplantadoras</v>
          </cell>
        </row>
        <row r="57">
          <cell r="A57">
            <v>84248290</v>
          </cell>
          <cell r="B57" t="str">
            <v>PROTECCION DE CULTIVOS</v>
          </cell>
          <cell r="C57" t="str">
            <v>Otros equipos de aplicación de productos - Agrícolas - Otros</v>
          </cell>
        </row>
        <row r="58">
          <cell r="A58">
            <v>84244100</v>
          </cell>
          <cell r="B58" t="str">
            <v>PROTECCION DE CULTIVOS</v>
          </cell>
          <cell r="C58" t="str">
            <v>Pulverizadores agrícolas - Portátiles</v>
          </cell>
        </row>
        <row r="59">
          <cell r="A59">
            <v>84244990</v>
          </cell>
          <cell r="B59" t="str">
            <v>PROTECCION DE CULTIVOS</v>
          </cell>
          <cell r="C59" t="str">
            <v>Pulverizadores agrícolas - Otros - Los demás</v>
          </cell>
        </row>
        <row r="60">
          <cell r="A60">
            <v>84244910</v>
          </cell>
          <cell r="B60" t="str">
            <v>PROTECCION DE CULTIVOS</v>
          </cell>
          <cell r="C60" t="str">
            <v>Pulverizadores agrícolas - Otros - Acoplados al tractor</v>
          </cell>
        </row>
        <row r="61">
          <cell r="A61">
            <v>84335911</v>
          </cell>
          <cell r="B61" t="str">
            <v>RECOLECCION</v>
          </cell>
          <cell r="C61" t="str">
            <v>Cosechadoras de forraje autpropulsadas</v>
          </cell>
        </row>
        <row r="62">
          <cell r="A62">
            <v>84335919</v>
          </cell>
          <cell r="B62" t="str">
            <v>RECOLECCION</v>
          </cell>
          <cell r="C62" t="str">
            <v>Cosechadoras de forraje no autopropulsadas</v>
          </cell>
        </row>
        <row r="63">
          <cell r="A63">
            <v>84335100</v>
          </cell>
          <cell r="B63" t="str">
            <v>RECOLECCION</v>
          </cell>
          <cell r="C63" t="str">
            <v>Cosechadoras-trilladoras</v>
          </cell>
        </row>
        <row r="64">
          <cell r="A64">
            <v>84334000</v>
          </cell>
          <cell r="B64" t="str">
            <v>RECOLECCION</v>
          </cell>
          <cell r="C64" t="str">
            <v>Empacadoras</v>
          </cell>
        </row>
        <row r="65">
          <cell r="A65">
            <v>84332050</v>
          </cell>
          <cell r="B65" t="str">
            <v>RECOLECCION</v>
          </cell>
          <cell r="C65" t="str">
            <v>Guadañadoras diseñadas para ser arrastradas o montadas en un tractor</v>
          </cell>
        </row>
        <row r="66">
          <cell r="A66">
            <v>84333000</v>
          </cell>
          <cell r="B66" t="str">
            <v>RECOLECCION</v>
          </cell>
          <cell r="C66" t="str">
            <v>Henificadoras</v>
          </cell>
        </row>
        <row r="67">
          <cell r="A67">
            <v>84335985</v>
          </cell>
          <cell r="B67" t="str">
            <v>RECOLECCION</v>
          </cell>
          <cell r="C67" t="str">
            <v>Las demás (de maíz, arrancadoras, vendimiadoras, deshojadoras, etc.)</v>
          </cell>
        </row>
        <row r="68">
          <cell r="A68">
            <v>84335200</v>
          </cell>
          <cell r="B68" t="str">
            <v>RECOLECCION</v>
          </cell>
          <cell r="C68" t="str">
            <v>Las demás máquinas y aparatos de trillar</v>
          </cell>
        </row>
        <row r="69">
          <cell r="A69">
            <v>84335390</v>
          </cell>
          <cell r="B69" t="str">
            <v>RECOLECCION</v>
          </cell>
          <cell r="C69" t="str">
            <v>Recolectoras de otras raíces o tubérculos</v>
          </cell>
        </row>
        <row r="70">
          <cell r="A70">
            <v>84335310</v>
          </cell>
          <cell r="B70" t="str">
            <v>RECOLECCION</v>
          </cell>
          <cell r="C70" t="str">
            <v>Recolectoras de patatas (papas)</v>
          </cell>
        </row>
        <row r="71">
          <cell r="A71">
            <v>84335330</v>
          </cell>
          <cell r="B71" t="str">
            <v>RECOLECCION</v>
          </cell>
          <cell r="C71" t="str">
            <v>Descoronadoras y máquinas de cosechar remolacha</v>
          </cell>
        </row>
        <row r="72">
          <cell r="A72">
            <v>87162000</v>
          </cell>
          <cell r="B72" t="str">
            <v>REMOLQUES</v>
          </cell>
          <cell r="C72" t="str">
            <v>Remolques y semirremolques, autocargadores o autodescargadores, para uso agrícola</v>
          </cell>
        </row>
        <row r="73">
          <cell r="A73">
            <v>84248210</v>
          </cell>
          <cell r="B73" t="str">
            <v>RIEGO</v>
          </cell>
          <cell r="C73" t="str">
            <v>Aparatos de riego</v>
          </cell>
        </row>
        <row r="74">
          <cell r="A74">
            <v>84323919</v>
          </cell>
          <cell r="B74" t="str">
            <v>SIEMBRA</v>
          </cell>
          <cell r="C74" t="str">
            <v>Las demás</v>
          </cell>
        </row>
        <row r="75">
          <cell r="A75">
            <v>84323911</v>
          </cell>
          <cell r="B75" t="str">
            <v>SIEMBRA</v>
          </cell>
          <cell r="C75" t="str">
            <v>Sembradoras de precisión, con mando central</v>
          </cell>
        </row>
        <row r="76">
          <cell r="A76">
            <v>84323100</v>
          </cell>
          <cell r="B76" t="str">
            <v>SIEMBRA</v>
          </cell>
          <cell r="C76" t="str">
            <v>Sembradoras de siembra directa</v>
          </cell>
        </row>
        <row r="77">
          <cell r="A77">
            <v>84368010</v>
          </cell>
          <cell r="B77" t="str">
            <v>SILVICULTURA</v>
          </cell>
          <cell r="C77" t="str">
            <v>Maquinaria para la silvicultura</v>
          </cell>
        </row>
        <row r="78">
          <cell r="A78">
            <v>87019110</v>
          </cell>
          <cell r="B78" t="str">
            <v>TRACTORES</v>
          </cell>
          <cell r="C78" t="str">
            <v>Inferior o igual a 18|kW</v>
          </cell>
        </row>
        <row r="79">
          <cell r="A79">
            <v>87019510</v>
          </cell>
          <cell r="B79" t="str">
            <v>TRACTORES</v>
          </cell>
          <cell r="C79" t="str">
            <v xml:space="preserve">Superior a 130|kW </v>
          </cell>
        </row>
        <row r="80">
          <cell r="A80">
            <v>87019210</v>
          </cell>
          <cell r="B80" t="str">
            <v>TRACTORES</v>
          </cell>
          <cell r="C80" t="str">
            <v>Superior a 18|kW pero inferior o igual a 37|kW</v>
          </cell>
        </row>
        <row r="81">
          <cell r="A81">
            <v>87019310</v>
          </cell>
          <cell r="B81" t="str">
            <v>TRACTORES</v>
          </cell>
          <cell r="C81" t="str">
            <v>Superior a 37|kW pero inferior o igual a 75|kW</v>
          </cell>
        </row>
        <row r="82">
          <cell r="A82">
            <v>87019410</v>
          </cell>
          <cell r="B82" t="str">
            <v>TRACTORES</v>
          </cell>
          <cell r="C82" t="str">
            <v>Superior a 75|kW pero inferior o igual a 130|kW</v>
          </cell>
        </row>
        <row r="83">
          <cell r="A83">
            <v>87019190</v>
          </cell>
          <cell r="B83" t="str">
            <v>TRACTORES</v>
          </cell>
          <cell r="C83" t="str">
            <v>Inferior o igual a 18|kW - Otros</v>
          </cell>
        </row>
        <row r="84">
          <cell r="A84">
            <v>87019290</v>
          </cell>
          <cell r="B84" t="str">
            <v>TRACTORES</v>
          </cell>
          <cell r="C84" t="str">
            <v>Superior a 18|kW pero inferior o igual a 37|kW - Otros</v>
          </cell>
        </row>
        <row r="85">
          <cell r="A85">
            <v>87019390</v>
          </cell>
          <cell r="B85" t="str">
            <v>TRACTORES</v>
          </cell>
          <cell r="C85" t="str">
            <v>Superior a 37|kW pero inferior o igual a 75|kW - Otros</v>
          </cell>
        </row>
        <row r="86">
          <cell r="A86">
            <v>87019490</v>
          </cell>
          <cell r="B86" t="str">
            <v>TRACTORES</v>
          </cell>
          <cell r="C86" t="str">
            <v>Superior a 75|kW pero inferior o igual a 130|kW - Otros</v>
          </cell>
        </row>
        <row r="87">
          <cell r="A87">
            <v>87019590</v>
          </cell>
          <cell r="B87" t="str">
            <v>TRACTORES</v>
          </cell>
          <cell r="C87" t="str">
            <v>Superior a 130|kW - Otros</v>
          </cell>
        </row>
        <row r="88">
          <cell r="A88">
            <v>87019011</v>
          </cell>
          <cell r="B88" t="str">
            <v>TRACTORES</v>
          </cell>
          <cell r="C88" t="str">
            <v>Inferior o igual a 18|kW</v>
          </cell>
        </row>
        <row r="89">
          <cell r="A89">
            <v>87019090</v>
          </cell>
          <cell r="B89" t="str">
            <v>TRACTORES</v>
          </cell>
          <cell r="C89" t="str">
            <v>Los demás</v>
          </cell>
        </row>
        <row r="90">
          <cell r="A90">
            <v>87019020</v>
          </cell>
          <cell r="B90" t="str">
            <v>TRACTORES</v>
          </cell>
          <cell r="C90" t="str">
            <v>Superior a 18|kW pero inferior o igual a 37|kW</v>
          </cell>
        </row>
        <row r="91">
          <cell r="A91">
            <v>87013000</v>
          </cell>
          <cell r="B91" t="str">
            <v>TRACTORES</v>
          </cell>
          <cell r="C91" t="str">
            <v>Tractores de orugas</v>
          </cell>
        </row>
        <row r="92">
          <cell r="A92">
            <v>87019025</v>
          </cell>
          <cell r="B92" t="str">
            <v>TRACTORES</v>
          </cell>
          <cell r="C92" t="str">
            <v>Superior a 37|kW pero inferior o igual a 59|kW</v>
          </cell>
        </row>
        <row r="93">
          <cell r="A93">
            <v>87019031</v>
          </cell>
          <cell r="B93" t="str">
            <v>TRACTORES</v>
          </cell>
          <cell r="C93" t="str">
            <v>Superior a 59|kW pero inferior o igual a 75|kW</v>
          </cell>
        </row>
        <row r="94">
          <cell r="A94">
            <v>87019035</v>
          </cell>
          <cell r="B94" t="str">
            <v>TRACTORES</v>
          </cell>
          <cell r="C94" t="str">
            <v>Superior a 75|kW pero inferior o igual a 90|kW</v>
          </cell>
        </row>
        <row r="95">
          <cell r="A95">
            <v>87019039</v>
          </cell>
          <cell r="B95" t="str">
            <v>TRACTORES</v>
          </cell>
          <cell r="C95" t="str">
            <v>Superior a 90|kW</v>
          </cell>
        </row>
        <row r="96">
          <cell r="A96">
            <v>87019050</v>
          </cell>
          <cell r="B96" t="str">
            <v>TRACTORES</v>
          </cell>
          <cell r="C96" t="str">
            <v>Usados</v>
          </cell>
        </row>
      </sheetData>
      <sheetData sheetId="2">
        <row r="2">
          <cell r="A2">
            <v>87011000</v>
          </cell>
        </row>
      </sheetData>
      <sheetData sheetId="3"/>
      <sheetData sheetId="4"/>
      <sheetData sheetId="5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Hoja1"/>
      <sheetName val="Hoja2"/>
      <sheetName val="Hoja3"/>
    </sheetNames>
    <sheetDataSet>
      <sheetData sheetId="0"/>
      <sheetData sheetId="1">
        <row r="1">
          <cell r="A1" t="str">
            <v>INE</v>
          </cell>
          <cell r="B1" t="str">
            <v>GRUPO</v>
          </cell>
          <cell r="C1" t="str">
            <v>DESCRIPCIÓN</v>
          </cell>
        </row>
        <row r="2">
          <cell r="A2">
            <v>84289071</v>
          </cell>
          <cell r="B2" t="str">
            <v>CARGA</v>
          </cell>
          <cell r="C2" t="str">
            <v>Cargadores especialmente concebidos para explotaciones agrícolas, para montar en tractores</v>
          </cell>
          <cell r="D2">
            <v>1</v>
          </cell>
          <cell r="E2" t="str">
            <v>Cargadores agrícolas - Acoplados al tractor</v>
          </cell>
        </row>
        <row r="3">
          <cell r="A3">
            <v>84289079</v>
          </cell>
          <cell r="B3" t="str">
            <v>CARGA</v>
          </cell>
          <cell r="C3" t="str">
            <v>Cargadores, los demás</v>
          </cell>
          <cell r="D3">
            <v>2</v>
          </cell>
          <cell r="E3" t="str">
            <v>Cargadores agrícolas - Otros</v>
          </cell>
        </row>
        <row r="4">
          <cell r="A4">
            <v>84331159</v>
          </cell>
          <cell r="B4" t="str">
            <v>ESPACIOS VERDES</v>
          </cell>
          <cell r="C4" t="str">
            <v>Cortacesped gasolina autopropulsado sin asiento - Corte horizontal</v>
          </cell>
          <cell r="D4">
            <v>3</v>
          </cell>
          <cell r="E4" t="str">
            <v>Cortacésped - Corte horizontal - Gasolina - Autopropulsado - Otros</v>
          </cell>
        </row>
        <row r="5">
          <cell r="A5">
            <v>84331190</v>
          </cell>
          <cell r="B5" t="str">
            <v>ESPACIOS VERDES</v>
          </cell>
          <cell r="C5" t="str">
            <v>Cortacesped gasolina - Corte horizontal</v>
          </cell>
          <cell r="D5">
            <v>4</v>
          </cell>
          <cell r="E5" t="str">
            <v>Cortacésped - Corte horizontal - Otros</v>
          </cell>
        </row>
        <row r="6">
          <cell r="A6">
            <v>84331910</v>
          </cell>
          <cell r="B6" t="str">
            <v>ESPACIOS VERDES</v>
          </cell>
          <cell r="C6" t="str">
            <v>Cortacesped electrico vertical</v>
          </cell>
          <cell r="D6">
            <v>5</v>
          </cell>
          <cell r="E6" t="str">
            <v>Cortacésped - Corte vertical - Eléctrico</v>
          </cell>
        </row>
        <row r="7">
          <cell r="A7">
            <v>84331959</v>
          </cell>
          <cell r="B7" t="str">
            <v>ESPACIOS VERDES</v>
          </cell>
          <cell r="C7" t="str">
            <v>Cortacesped gasolina autopropulsado sin asiento - Corte vertical</v>
          </cell>
          <cell r="D7">
            <v>6</v>
          </cell>
          <cell r="E7" t="str">
            <v>Cortacésped - Corte vertical - Gasolina - Autopropulsado - Otros</v>
          </cell>
        </row>
        <row r="8">
          <cell r="A8">
            <v>84331970</v>
          </cell>
          <cell r="B8" t="str">
            <v>ESPACIOS VERDES</v>
          </cell>
          <cell r="C8" t="str">
            <v>Cortacesped gasolina - Corte vertical</v>
          </cell>
          <cell r="D8">
            <v>7</v>
          </cell>
          <cell r="E8" t="str">
            <v>Cortacésped - Corte vertical - Otros</v>
          </cell>
        </row>
        <row r="9">
          <cell r="A9">
            <v>84672980</v>
          </cell>
          <cell r="B9" t="str">
            <v>ESPACIOS VERDES</v>
          </cell>
          <cell r="C9" t="str">
            <v>Cortasetos</v>
          </cell>
          <cell r="D9">
            <v>8</v>
          </cell>
          <cell r="E9" t="str">
            <v>Cortasetos</v>
          </cell>
        </row>
        <row r="10">
          <cell r="A10">
            <v>84331990</v>
          </cell>
          <cell r="B10" t="str">
            <v>ESPACIOS VERDES</v>
          </cell>
          <cell r="C10" t="str">
            <v>Cortacésped sin motor para parques o terrenos de deporte</v>
          </cell>
          <cell r="D10">
            <v>9</v>
          </cell>
          <cell r="E10" t="str">
            <v>Cortacésped - Corte vertical - Sin motor</v>
          </cell>
        </row>
        <row r="11">
          <cell r="A11">
            <v>84331951</v>
          </cell>
          <cell r="B11" t="str">
            <v>ESPACIOS VERDES</v>
          </cell>
          <cell r="C11" t="str">
            <v>Cortacesped gasolina autopropulsado con asiento - Corte vertical</v>
          </cell>
          <cell r="D11">
            <v>10</v>
          </cell>
          <cell r="E11" t="str">
            <v>Cortacésped - Corte vertical - Gasolina - Autopropulsado - Con asiento</v>
          </cell>
        </row>
        <row r="12">
          <cell r="A12">
            <v>84331151</v>
          </cell>
          <cell r="B12" t="str">
            <v>ESPACIOS VERDES</v>
          </cell>
          <cell r="C12" t="str">
            <v>Cortacesped gasolina autopropulsado con asiento - Corte horizontal</v>
          </cell>
          <cell r="D12">
            <v>11</v>
          </cell>
          <cell r="E12" t="str">
            <v>Cortacésped - Corte horizontal - Gasolina - Autopropulsado - Con asiento</v>
          </cell>
        </row>
        <row r="13">
          <cell r="A13">
            <v>84331110</v>
          </cell>
          <cell r="B13" t="str">
            <v>ESPACIOS VERDES</v>
          </cell>
          <cell r="C13" t="str">
            <v>Cortacésped electrico horizontal</v>
          </cell>
          <cell r="D13">
            <v>12</v>
          </cell>
          <cell r="E13" t="str">
            <v>Cortacésped - Corte horizontal - Eléctrico</v>
          </cell>
        </row>
        <row r="14">
          <cell r="A14">
            <v>84332090</v>
          </cell>
          <cell r="B14" t="str">
            <v>ESPACIOS VERDES</v>
          </cell>
          <cell r="C14" t="str">
            <v>Guadañadoras sin motor, no diseñadas para ser arrastradas o montadas en un tractor</v>
          </cell>
          <cell r="D14">
            <v>13</v>
          </cell>
          <cell r="E14" t="str">
            <v>Segadoras - Sin motor - No acopladas al tractor</v>
          </cell>
        </row>
        <row r="15">
          <cell r="A15">
            <v>87011000</v>
          </cell>
          <cell r="B15" t="str">
            <v>ESPACIOS VERDES</v>
          </cell>
          <cell r="C15" t="str">
            <v>Motocultores</v>
          </cell>
          <cell r="D15">
            <v>14</v>
          </cell>
          <cell r="E15" t="str">
            <v>Motocultores</v>
          </cell>
        </row>
        <row r="16">
          <cell r="A16">
            <v>84332010</v>
          </cell>
          <cell r="B16" t="str">
            <v>RECOLECCION</v>
          </cell>
          <cell r="C16" t="str">
            <v>Motoguadañadoras no diseñadas para ser arrastradas o montadas en un tractor</v>
          </cell>
          <cell r="D16">
            <v>15</v>
          </cell>
          <cell r="E16" t="str">
            <v>Segadoras - Con motor</v>
          </cell>
        </row>
        <row r="17">
          <cell r="A17">
            <v>84678100</v>
          </cell>
          <cell r="B17" t="str">
            <v>ESPACIOS VERDES</v>
          </cell>
          <cell r="C17" t="str">
            <v>Motosierras</v>
          </cell>
          <cell r="D17">
            <v>16</v>
          </cell>
          <cell r="E17" t="str">
            <v>Motosierras gasolina</v>
          </cell>
        </row>
        <row r="18">
          <cell r="A18">
            <v>84672210</v>
          </cell>
          <cell r="B18" t="str">
            <v>ESPACIOS VERDES</v>
          </cell>
          <cell r="C18" t="str">
            <v>Motosierras electricas</v>
          </cell>
          <cell r="D18">
            <v>17</v>
          </cell>
          <cell r="E18" t="str">
            <v>Motosierras eléctricas</v>
          </cell>
        </row>
        <row r="19">
          <cell r="A19">
            <v>84679100</v>
          </cell>
          <cell r="B19" t="str">
            <v>ESPACIOS VERDES</v>
          </cell>
          <cell r="C19" t="str">
            <v>Partes de sierras o tronzadoras, de cadena</v>
          </cell>
          <cell r="D19">
            <v>18</v>
          </cell>
          <cell r="E19" t="str">
            <v>Motosierras - Partes</v>
          </cell>
        </row>
        <row r="20">
          <cell r="A20">
            <v>82015000</v>
          </cell>
          <cell r="B20" t="str">
            <v>ESPACIOS VERDES</v>
          </cell>
          <cell r="C20" t="str">
            <v>Tijeras de podar (incluidas las de trinchar aves), para usar con una sola ma</v>
          </cell>
          <cell r="D20">
            <v>19</v>
          </cell>
          <cell r="E20" t="str">
            <v>Tijeras de podar (incluidas las de trinchar aves), para usar con una sola mano</v>
          </cell>
        </row>
        <row r="21">
          <cell r="A21">
            <v>82016000</v>
          </cell>
          <cell r="B21" t="str">
            <v>ESPACIOS VERDES</v>
          </cell>
          <cell r="C21" t="str">
            <v>Cizallas para setos, tijeras de podar y herramientas similares, para usar con las dos manos </v>
          </cell>
          <cell r="D21">
            <v>20</v>
          </cell>
          <cell r="E21" t="str">
            <v>Cizallas para setos, tijeras de podar y herramientas similares, para usar con las dos manos </v>
          </cell>
        </row>
        <row r="22">
          <cell r="A22">
            <v>82021000</v>
          </cell>
          <cell r="B22" t="str">
            <v>ESPACIOS VERDES</v>
          </cell>
          <cell r="C22" t="str">
            <v>Sierras de mano </v>
          </cell>
          <cell r="D22">
            <v>21</v>
          </cell>
          <cell r="E22" t="str">
            <v>Sierras de mano </v>
          </cell>
        </row>
        <row r="23">
          <cell r="A23">
            <v>84324200</v>
          </cell>
          <cell r="B23" t="str">
            <v>FERTILIZACION</v>
          </cell>
          <cell r="C23" t="str">
            <v>Distribuidores de abonos minerales o químicos</v>
          </cell>
          <cell r="D23">
            <v>22</v>
          </cell>
          <cell r="E23" t="str">
            <v>Fertilización - Mineral</v>
          </cell>
        </row>
        <row r="24">
          <cell r="A24">
            <v>84324100</v>
          </cell>
          <cell r="B24" t="str">
            <v>FERTILIZACION</v>
          </cell>
          <cell r="C24" t="str">
            <v>Esparcidores de estiercol</v>
          </cell>
          <cell r="D24">
            <v>23</v>
          </cell>
          <cell r="E24" t="str">
            <v>Fertilización - Orgánico</v>
          </cell>
        </row>
        <row r="25">
          <cell r="A25">
            <v>84368090</v>
          </cell>
          <cell r="B25" t="str">
            <v>GANADERIA</v>
          </cell>
          <cell r="C25" t="str">
            <v>Esquiladoras mecánicas y abrevaderos automáticos</v>
          </cell>
          <cell r="D25">
            <v>24</v>
          </cell>
          <cell r="E25" t="str">
            <v>Avicultura, apicultura y forestal - Otras - Las demás</v>
          </cell>
        </row>
        <row r="26">
          <cell r="A26">
            <v>84362100</v>
          </cell>
          <cell r="B26" t="str">
            <v>GANADERIA</v>
          </cell>
          <cell r="C26" t="str">
            <v>Incubadoras y criadoras</v>
          </cell>
          <cell r="D26">
            <v>25</v>
          </cell>
          <cell r="E26" t="str">
            <v>Avicultura, apicultura y forestal - Avicultura - Incubadoras</v>
          </cell>
        </row>
        <row r="27">
          <cell r="A27">
            <v>84362900</v>
          </cell>
          <cell r="B27" t="str">
            <v>GANADERIA</v>
          </cell>
          <cell r="C27" t="str">
            <v>Maquinaria para la avicultura excepto incubadoras y criadoras</v>
          </cell>
          <cell r="D27">
            <v>26</v>
          </cell>
          <cell r="E27" t="str">
            <v>Avicultura, apicultura y forestal - Avicultura - Otras</v>
          </cell>
        </row>
        <row r="28">
          <cell r="A28">
            <v>84341000</v>
          </cell>
          <cell r="B28" t="str">
            <v>GANADERIA</v>
          </cell>
          <cell r="C28" t="str">
            <v>Máquinas de ordeñar</v>
          </cell>
          <cell r="D28">
            <v>27</v>
          </cell>
          <cell r="E28" t="str">
            <v>Maquinaria de ordeño</v>
          </cell>
        </row>
        <row r="29">
          <cell r="A29">
            <v>84361000</v>
          </cell>
          <cell r="B29" t="str">
            <v>GANADERIA</v>
          </cell>
          <cell r="C29" t="str">
            <v>Máquinas y aparatos para preparar alimentos o piensos para animales</v>
          </cell>
          <cell r="D29">
            <v>28</v>
          </cell>
          <cell r="E29" t="str">
            <v>Avicultura, apicultura y forestal - Preparación de piensos</v>
          </cell>
        </row>
        <row r="30">
          <cell r="A30">
            <v>84336000</v>
          </cell>
          <cell r="B30" t="str">
            <v>INDUSTRIAS</v>
          </cell>
          <cell r="C30" t="str">
            <v>Máquinas para limpieza o clasificación de huevos, frutos o demás productos agrícolas</v>
          </cell>
          <cell r="D30">
            <v>29</v>
          </cell>
          <cell r="E30" t="str">
            <v>Máquinas para limpieza o clasificación de huevos, frutos o demás productos agrícolas</v>
          </cell>
        </row>
        <row r="31">
          <cell r="A31">
            <v>84322990</v>
          </cell>
          <cell r="B31" t="str">
            <v>LABOREO</v>
          </cell>
          <cell r="C31" t="str">
            <v>Laboreo secundario - Otros</v>
          </cell>
          <cell r="D31">
            <v>30</v>
          </cell>
          <cell r="E31" t="str">
            <v>Laboreo secundario - Otros</v>
          </cell>
        </row>
        <row r="32">
          <cell r="A32">
            <v>84322950</v>
          </cell>
          <cell r="B32" t="str">
            <v>LABOREO</v>
          </cell>
          <cell r="C32" t="str">
            <v>Laboreo secundario - Rotocultores</v>
          </cell>
          <cell r="D32">
            <v>31</v>
          </cell>
          <cell r="E32" t="str">
            <v>Laboreo secundario - Rotocultores</v>
          </cell>
        </row>
        <row r="33">
          <cell r="A33">
            <v>84321000</v>
          </cell>
          <cell r="B33" t="str">
            <v>LABOREO</v>
          </cell>
          <cell r="C33" t="str">
            <v>Laboreo primario - Arados</v>
          </cell>
          <cell r="D33">
            <v>32</v>
          </cell>
          <cell r="E33" t="str">
            <v>Laboreo primario - Arados</v>
          </cell>
        </row>
        <row r="34">
          <cell r="A34">
            <v>84322910</v>
          </cell>
          <cell r="B34" t="str">
            <v>LABOREO</v>
          </cell>
          <cell r="C34" t="str">
            <v>Laboreo secundario - Cultivadores y escarificadores</v>
          </cell>
          <cell r="D34">
            <v>33</v>
          </cell>
          <cell r="E34" t="str">
            <v>Laboreo secundario - Cultivadores y escarificadores</v>
          </cell>
        </row>
        <row r="35">
          <cell r="A35">
            <v>84322930</v>
          </cell>
          <cell r="B35" t="str">
            <v>LABOREO</v>
          </cell>
          <cell r="C35" t="str">
            <v>Laboreo secundario - Gradas</v>
          </cell>
          <cell r="D35">
            <v>34</v>
          </cell>
          <cell r="E35" t="str">
            <v>Laboreo secundario - Gradas</v>
          </cell>
        </row>
        <row r="36">
          <cell r="A36">
            <v>84322100</v>
          </cell>
          <cell r="B36" t="str">
            <v>LABOREO</v>
          </cell>
          <cell r="C36" t="str">
            <v>Laboreo secundario - Gradas de discos</v>
          </cell>
          <cell r="D36">
            <v>35</v>
          </cell>
          <cell r="E36" t="str">
            <v>Laboreo secundario - Gradas de discos</v>
          </cell>
        </row>
        <row r="37">
          <cell r="A37">
            <v>84082031</v>
          </cell>
          <cell r="B37" t="str">
            <v>MOTORES</v>
          </cell>
          <cell r="C37" t="str">
            <v>Motores de émbolo de explosión y encendido por compresión (diésel o semidiésel), para tractores agrícolas o forestales de ruedas (&lt;50 KW)</v>
          </cell>
          <cell r="D37">
            <v>36</v>
          </cell>
          <cell r="E37" t="str">
            <v>Motores de émbolo de explosión y encendido por compresión (diésel o semidiésel), para tractores agrícolas o forestales de ruedas (&lt;50 KW)</v>
          </cell>
        </row>
        <row r="38">
          <cell r="A38">
            <v>84082035</v>
          </cell>
          <cell r="B38" t="str">
            <v>MOTORES</v>
          </cell>
          <cell r="C38" t="str">
            <v>Motores de émbolo de explosión y encendido por compresión (diésel o semidiésel), para tractores agrícolas o forestales de ruedas (50-100 KW)</v>
          </cell>
          <cell r="D38">
            <v>37</v>
          </cell>
          <cell r="E38" t="str">
            <v>Motores de émbolo de explosión y encendido por compresión (diésel o semidiésel), para tractores agrícolas o forestales de ruedas (50-100 KW)</v>
          </cell>
        </row>
        <row r="39">
          <cell r="A39">
            <v>84082037</v>
          </cell>
          <cell r="B39" t="str">
            <v>MOTORES</v>
          </cell>
          <cell r="C39" t="str">
            <v>Motores de émbolo de explosión y encendido por compresión (diésel o semidiésel), para tractores agrícolas o forestales de ruedas (&gt;100 KW)</v>
          </cell>
          <cell r="D39">
            <v>38</v>
          </cell>
          <cell r="E39" t="str">
            <v>Motores de émbolo de explosión y encendido por compresión (diésel o semidiésel), para tractores agrícolas o forestales de ruedas (&gt;100 KW)</v>
          </cell>
        </row>
        <row r="40">
          <cell r="A40">
            <v>40116100</v>
          </cell>
          <cell r="B40" t="str">
            <v>NEUMÁTICOS</v>
          </cell>
          <cell r="C40" t="str">
            <v>Neumáticos de alto relieve (taco, ángulo) para vehículos agrícolas o forestales</v>
          </cell>
          <cell r="D40">
            <v>39</v>
          </cell>
          <cell r="E40" t="str">
            <v>Neumáticos de alto relieve (taco, ángulo) para vehículos agrícolas o forestales</v>
          </cell>
        </row>
        <row r="41">
          <cell r="A41">
            <v>40116200</v>
          </cell>
          <cell r="B41" t="str">
            <v>NEUMÁTICOS</v>
          </cell>
          <cell r="C41" t="str">
            <v>Neumáticos de alto relieve (taco, ángulo) para vehículos de construcción, minería o mantenimiento industrial (llanta &lt; 61 cm)</v>
          </cell>
          <cell r="D41">
            <v>40</v>
          </cell>
          <cell r="E41" t="str">
            <v>Neumáticos de alto relieve (taco, ángulo) para vehículos de construcción, minería o mantenimiento industrial (llanta &lt; 61 cm)</v>
          </cell>
        </row>
        <row r="42">
          <cell r="A42">
            <v>40116300</v>
          </cell>
          <cell r="B42" t="str">
            <v>NEUMÁTICOS</v>
          </cell>
          <cell r="C42" t="str">
            <v>Neumáticos de alto relieve (taco, ángulo) para vehículos de construcción, minería o mantenimiento industrial (llanta &gt; 61 cm)</v>
          </cell>
          <cell r="D42">
            <v>41</v>
          </cell>
          <cell r="E42" t="str">
            <v>Neumáticos de alto relieve (taco, ángulo) para vehículos de construcción, minería o mantenimiento industrial (llanta &gt; 61 cm)</v>
          </cell>
        </row>
        <row r="43">
          <cell r="A43">
            <v>40117000</v>
          </cell>
          <cell r="B43" t="str">
            <v>NEUMÁTICOS</v>
          </cell>
          <cell r="C43" t="str">
            <v>Neumáticos para vehículos agrícolas o forestales</v>
          </cell>
          <cell r="D43">
            <v>42</v>
          </cell>
          <cell r="E43" t="str">
            <v>Neumáticos para vehículos agrícolas o forestales</v>
          </cell>
        </row>
        <row r="44">
          <cell r="A44">
            <v>40118000</v>
          </cell>
          <cell r="B44" t="str">
            <v>NEUMÁTICOS</v>
          </cell>
          <cell r="C44" t="str">
            <v>Neumáticos para vehículos de construcción, minería o mantenimiento industrial</v>
          </cell>
          <cell r="D44">
            <v>43</v>
          </cell>
          <cell r="E44" t="str">
            <v>Neumáticos para vehículos de construcción, minería o mantenimiento industrial</v>
          </cell>
        </row>
        <row r="45">
          <cell r="A45">
            <v>40119200</v>
          </cell>
          <cell r="B45" t="str">
            <v>NEUMÁTICOS</v>
          </cell>
          <cell r="C45" t="str">
            <v>Otros neumáticos de alto relieve (taco, ángulo) para vehículos agrícolas o forestales</v>
          </cell>
          <cell r="D45">
            <v>44</v>
          </cell>
          <cell r="E45" t="str">
            <v>Otros neumáticos de alto relieve (taco, ángulo) para vehículos agrícolas o forestales</v>
          </cell>
        </row>
        <row r="46">
          <cell r="A46">
            <v>40119300</v>
          </cell>
          <cell r="B46" t="str">
            <v>NEUMÁTICOS</v>
          </cell>
          <cell r="C46" t="str">
            <v>Otros neumáticos de alto relieve (taco, ángulo) para vehículos de construcción, minería o mantenimiento industrial (llanta &lt; 61 cm)</v>
          </cell>
          <cell r="D46">
            <v>45</v>
          </cell>
          <cell r="E46" t="str">
            <v>Otros neumáticos de alto relieve (taco, ángulo) para vehículos de construcción, minería o mantenimiento industrial (llanta &lt; 61 cm)</v>
          </cell>
        </row>
        <row r="47">
          <cell r="A47">
            <v>40119400</v>
          </cell>
          <cell r="B47" t="str">
            <v>NEUMÁTICOS</v>
          </cell>
          <cell r="C47" t="str">
            <v>Otros neumáticos de alto relieve (taco, ángulo) para vehículos de construcción, minería o mantenimiento industrial (llanta &gt; 61 cm)</v>
          </cell>
          <cell r="D47">
            <v>46</v>
          </cell>
          <cell r="E47" t="str">
            <v>Otros neumáticos de alto relieve (taco, ángulo) para vehículos de construcción, minería o mantenimiento industrial (llanta &gt; 61 cm)</v>
          </cell>
        </row>
        <row r="48">
          <cell r="A48">
            <v>84328000</v>
          </cell>
          <cell r="B48" t="str">
            <v>OTROS LABOREO, SIEMBRA Y FERTILIZACION</v>
          </cell>
          <cell r="C48" t="str">
            <v>Las demás máquinas, aparatos y artefactos</v>
          </cell>
          <cell r="D48">
            <v>47</v>
          </cell>
          <cell r="E48" t="str">
            <v>Laboreo, siembra y fertilización - Otras</v>
          </cell>
        </row>
        <row r="49">
          <cell r="A49">
            <v>84369100</v>
          </cell>
          <cell r="B49" t="str">
            <v>PARTES</v>
          </cell>
          <cell r="C49" t="str">
            <v>Parte de máquinas o aparatos para la avicultura</v>
          </cell>
          <cell r="D49">
            <v>48</v>
          </cell>
          <cell r="E49" t="str">
            <v>Avicultura - Partes</v>
          </cell>
        </row>
        <row r="50">
          <cell r="A50">
            <v>84329000</v>
          </cell>
          <cell r="B50" t="str">
            <v>PARTES</v>
          </cell>
          <cell r="C50" t="str">
            <v>Partes de arados, sembradoras y abonadoras</v>
          </cell>
          <cell r="D50">
            <v>49</v>
          </cell>
          <cell r="E50" t="str">
            <v>Laboreo, siembra y fertilización - Partes</v>
          </cell>
        </row>
        <row r="51">
          <cell r="A51">
            <v>84349000</v>
          </cell>
          <cell r="B51" t="str">
            <v>PARTES</v>
          </cell>
          <cell r="C51" t="str">
            <v>Partes de máquinas y aparatos para la industria lechera</v>
          </cell>
          <cell r="D51">
            <v>50</v>
          </cell>
          <cell r="E51" t="str">
            <v>Maquinaria de ordeño y procesado de leche - Partes</v>
          </cell>
        </row>
        <row r="52">
          <cell r="A52">
            <v>84369900</v>
          </cell>
          <cell r="B52" t="str">
            <v>PARTES</v>
          </cell>
          <cell r="C52" t="str">
            <v>Partes para las demás máquinas y aparatos</v>
          </cell>
          <cell r="D52">
            <v>51</v>
          </cell>
          <cell r="E52" t="str">
            <v>Forestal - Partes</v>
          </cell>
        </row>
        <row r="53">
          <cell r="A53">
            <v>84339000</v>
          </cell>
          <cell r="B53" t="str">
            <v>PARTES</v>
          </cell>
          <cell r="C53" t="str">
            <v>Partes para máquinas y aparatos para cosechar, trillar, cortadoras de cesped, guadañadoras, clasificadoras de huevos, frutas, etc.</v>
          </cell>
          <cell r="D53">
            <v>52</v>
          </cell>
          <cell r="E53" t="str">
            <v>Máquinas y aparatos para cosechar, trillar, cortadoras de cesped, guadañadoras, clasificadoras de huevos, frutas, etc. - partes</v>
          </cell>
        </row>
        <row r="54">
          <cell r="A54">
            <v>82084000</v>
          </cell>
          <cell r="B54" t="str">
            <v>PARTES</v>
          </cell>
          <cell r="C54" t="str">
            <v>Cuchillas y hojas cortantes para máquinas agrícolas, hortícolas o forestales (excepto cuchillas para arados y discos para gradas)</v>
          </cell>
          <cell r="D54">
            <v>53</v>
          </cell>
          <cell r="E54" t="str">
            <v>Cuchillas y hojas cortantes para máquinas agrícolas, hortícolas o forestales (excepto cuchillas para arados y discos para gradas)</v>
          </cell>
        </row>
        <row r="55">
          <cell r="A55">
            <v>84323990</v>
          </cell>
          <cell r="B55" t="str">
            <v>PLANTACION</v>
          </cell>
          <cell r="C55" t="str">
            <v>Plantadoras y trasplantadoras</v>
          </cell>
          <cell r="D55">
            <v>54</v>
          </cell>
          <cell r="E55" t="str">
            <v>Siembra y plantación - Siembra convencional - Plantadoras</v>
          </cell>
        </row>
        <row r="56">
          <cell r="A56">
            <v>84248290</v>
          </cell>
          <cell r="B56" t="str">
            <v>PROTECCION DE CULTIVOS</v>
          </cell>
          <cell r="C56" t="str">
            <v>Otros equipos de aplicación de productos - Agrícolas - Otros</v>
          </cell>
          <cell r="D56">
            <v>55</v>
          </cell>
          <cell r="E56" t="str">
            <v>Otros equipos de aplicación de productos - Agrícolas - Otros</v>
          </cell>
        </row>
        <row r="57">
          <cell r="A57">
            <v>84244100</v>
          </cell>
          <cell r="B57" t="str">
            <v>PROTECCION DE CULTIVOS</v>
          </cell>
          <cell r="C57" t="str">
            <v>Pulverizadores agrícolas - Portátiles</v>
          </cell>
          <cell r="D57">
            <v>56</v>
          </cell>
          <cell r="E57" t="str">
            <v>Pulverizadores agrícolas - Portátiles</v>
          </cell>
        </row>
        <row r="58">
          <cell r="A58">
            <v>84244990</v>
          </cell>
          <cell r="B58" t="str">
            <v>PROTECCION DE CULTIVOS</v>
          </cell>
          <cell r="C58" t="str">
            <v>Pulverizadores agrícolas - Otros - Los demás</v>
          </cell>
          <cell r="D58">
            <v>57</v>
          </cell>
          <cell r="E58" t="str">
            <v>Pulverizadores agrícolas - Otros - Los demás</v>
          </cell>
        </row>
        <row r="59">
          <cell r="A59">
            <v>84244910</v>
          </cell>
          <cell r="B59" t="str">
            <v>PROTECCION DE CULTIVOS</v>
          </cell>
          <cell r="C59" t="str">
            <v>Pulverizadores agrícolas - Otros - Acoplados al tractor</v>
          </cell>
          <cell r="D59">
            <v>58</v>
          </cell>
          <cell r="E59" t="str">
            <v>Pulverizadores agrícolas - Otros - Acoplados al tractor</v>
          </cell>
        </row>
        <row r="60">
          <cell r="A60">
            <v>84335911</v>
          </cell>
          <cell r="B60" t="str">
            <v>RECOLECCION</v>
          </cell>
          <cell r="C60" t="str">
            <v>Cosechadoras de forraje autpropulsadas</v>
          </cell>
          <cell r="D60">
            <v>59</v>
          </cell>
          <cell r="E60" t="str">
            <v>Cosechadoras - Otras - Forraje - Autopropulsadas</v>
          </cell>
        </row>
        <row r="61">
          <cell r="A61">
            <v>84335919</v>
          </cell>
          <cell r="B61" t="str">
            <v>RECOLECCION</v>
          </cell>
          <cell r="C61" t="str">
            <v>Cosechadoras de forraje no autopropulsadas</v>
          </cell>
          <cell r="D61">
            <v>60</v>
          </cell>
          <cell r="E61" t="str">
            <v>Cosechadoras - Otras - Forraje - Otras</v>
          </cell>
        </row>
        <row r="62">
          <cell r="A62">
            <v>84335100</v>
          </cell>
          <cell r="B62" t="str">
            <v>RECOLECCION</v>
          </cell>
          <cell r="C62" t="str">
            <v>Cosechadoras-trilladoras</v>
          </cell>
          <cell r="D62">
            <v>61</v>
          </cell>
          <cell r="E62" t="str">
            <v>Cosechadoras - Cereales</v>
          </cell>
        </row>
        <row r="63">
          <cell r="A63">
            <v>84334000</v>
          </cell>
          <cell r="B63" t="str">
            <v>RECOLECCION</v>
          </cell>
          <cell r="C63" t="str">
            <v>Empacadoras</v>
          </cell>
          <cell r="D63">
            <v>62</v>
          </cell>
          <cell r="E63" t="str">
            <v xml:space="preserve">Empacadoras </v>
          </cell>
        </row>
        <row r="64">
          <cell r="A64">
            <v>84332050</v>
          </cell>
          <cell r="B64" t="str">
            <v>RECOLECCION</v>
          </cell>
          <cell r="C64" t="str">
            <v>Guadañadoras diseñadas para ser arrastradas o montadas en un tractor</v>
          </cell>
          <cell r="D64">
            <v>63</v>
          </cell>
          <cell r="E64" t="str">
            <v>Segadoras - Sin motor - Acopladas al tractor</v>
          </cell>
        </row>
        <row r="65">
          <cell r="A65">
            <v>84333000</v>
          </cell>
          <cell r="B65" t="str">
            <v>RECOLECCION</v>
          </cell>
          <cell r="C65" t="str">
            <v>Henificadoras</v>
          </cell>
          <cell r="D65">
            <v>64</v>
          </cell>
          <cell r="E65" t="str">
            <v>Otras máquinas para henificado</v>
          </cell>
        </row>
        <row r="66">
          <cell r="A66">
            <v>84335985</v>
          </cell>
          <cell r="B66" t="str">
            <v>RECOLECCION</v>
          </cell>
          <cell r="C66" t="str">
            <v>Las demás (de maíz, arrancadoras, vendimiadoras, deshojadoras, etc.)</v>
          </cell>
          <cell r="D66">
            <v>65</v>
          </cell>
          <cell r="E66" t="str">
            <v>Cosechadoras - Otras - Vendimiadoras</v>
          </cell>
        </row>
        <row r="67">
          <cell r="A67">
            <v>84335200</v>
          </cell>
          <cell r="B67" t="str">
            <v>RECOLECCION</v>
          </cell>
          <cell r="C67" t="str">
            <v>Las demás máquinas y aparatos de trillar</v>
          </cell>
          <cell r="D67">
            <v>66</v>
          </cell>
          <cell r="E67" t="str">
            <v>Cosechadoras - Cereales - Otras</v>
          </cell>
        </row>
        <row r="68">
          <cell r="A68">
            <v>84335390</v>
          </cell>
          <cell r="B68" t="str">
            <v>RECOLECCION</v>
          </cell>
          <cell r="C68" t="str">
            <v>Recolectoras de otras raíces o tubérculos</v>
          </cell>
          <cell r="D68">
            <v>67</v>
          </cell>
          <cell r="E68" t="str">
            <v>Cosechadoras - Raíces o tuberculos - Otras</v>
          </cell>
        </row>
        <row r="69">
          <cell r="A69">
            <v>84335310</v>
          </cell>
          <cell r="B69" t="str">
            <v>RECOLECCION</v>
          </cell>
          <cell r="C69" t="str">
            <v>Recolectoras de patatas (papas)</v>
          </cell>
          <cell r="D69">
            <v>68</v>
          </cell>
          <cell r="E69" t="str">
            <v>Cosechadoras - Raíces o tuberculos - Patata</v>
          </cell>
        </row>
        <row r="70">
          <cell r="A70">
            <v>84335330</v>
          </cell>
          <cell r="B70" t="str">
            <v>RECOLECCION</v>
          </cell>
          <cell r="C70" t="str">
            <v>Descoronadoras y máquinas de cosechar remolacha</v>
          </cell>
          <cell r="D70">
            <v>69</v>
          </cell>
          <cell r="E70" t="str">
            <v>Cosechadoras - Raíces o tuberculos - Remolacha</v>
          </cell>
        </row>
        <row r="71">
          <cell r="A71">
            <v>87162000</v>
          </cell>
          <cell r="B71" t="str">
            <v>REMOLQUES</v>
          </cell>
          <cell r="C71" t="str">
            <v>Remolques y semirremolques, autocargadores o autodescargadores, para uso agrícola</v>
          </cell>
          <cell r="D71">
            <v>70</v>
          </cell>
          <cell r="E71" t="str">
            <v>Remolques agrícolas</v>
          </cell>
        </row>
        <row r="72">
          <cell r="A72">
            <v>84248210</v>
          </cell>
          <cell r="B72" t="str">
            <v>RIEGO</v>
          </cell>
          <cell r="C72" t="str">
            <v>Aparatos de riego</v>
          </cell>
          <cell r="D72">
            <v>71</v>
          </cell>
          <cell r="E72" t="str">
            <v>Otros equipos de aplicación de productos - Agrícolas - Riego</v>
          </cell>
        </row>
        <row r="73">
          <cell r="A73">
            <v>84323919</v>
          </cell>
          <cell r="B73" t="str">
            <v>SIEMBRA</v>
          </cell>
          <cell r="C73" t="str">
            <v>Las demás</v>
          </cell>
          <cell r="D73">
            <v>72</v>
          </cell>
          <cell r="E73" t="str">
            <v>Siembra y plantación - Siembra convencional - Sembradoras - Otras</v>
          </cell>
        </row>
        <row r="74">
          <cell r="A74">
            <v>84323911</v>
          </cell>
          <cell r="B74" t="str">
            <v>SIEMBRA</v>
          </cell>
          <cell r="C74" t="str">
            <v>Sembradoras de precisión, con mando central</v>
          </cell>
          <cell r="D74">
            <v>73</v>
          </cell>
          <cell r="E74" t="str">
            <v>Siembra y plantación - Siembra convencional - Sembradoras - Monograno</v>
          </cell>
        </row>
        <row r="75">
          <cell r="A75">
            <v>84323100</v>
          </cell>
          <cell r="B75" t="str">
            <v>SIEMBRA</v>
          </cell>
          <cell r="C75" t="str">
            <v>Sembradoras de siembra directa</v>
          </cell>
          <cell r="D75">
            <v>74</v>
          </cell>
          <cell r="E75" t="str">
            <v>Siembra y plantación - Siembra directa</v>
          </cell>
        </row>
        <row r="76">
          <cell r="A76">
            <v>84368010</v>
          </cell>
          <cell r="B76" t="str">
            <v>SILVICULTURA</v>
          </cell>
          <cell r="C76" t="str">
            <v>Maquinaria para la silvicultura</v>
          </cell>
          <cell r="D76">
            <v>75</v>
          </cell>
          <cell r="E76" t="str">
            <v>Avicultura, apicultura y forestal - Otras - Forestal</v>
          </cell>
        </row>
        <row r="77">
          <cell r="A77">
            <v>87019110</v>
          </cell>
          <cell r="B77" t="str">
            <v>TRACTORES</v>
          </cell>
          <cell r="C77" t="str">
            <v>Inferior o igual a 18|kW</v>
          </cell>
          <cell r="D77">
            <v>76</v>
          </cell>
          <cell r="E77" t="str">
            <v>Inferior o igual a 18|kW - Nuevos</v>
          </cell>
        </row>
        <row r="78">
          <cell r="A78">
            <v>87019510</v>
          </cell>
          <cell r="B78" t="str">
            <v>TRACTORES</v>
          </cell>
          <cell r="C78" t="str">
            <v xml:space="preserve">Superior a 130|kW </v>
          </cell>
          <cell r="D78">
            <v>77</v>
          </cell>
          <cell r="E78" t="str">
            <v>Superior a 130|kW - Nuevos</v>
          </cell>
        </row>
        <row r="79">
          <cell r="A79">
            <v>87019210</v>
          </cell>
          <cell r="B79" t="str">
            <v>TRACTORES</v>
          </cell>
          <cell r="C79" t="str">
            <v>Superior a 18|kW pero inferior o igual a 37|kW</v>
          </cell>
          <cell r="D79">
            <v>78</v>
          </cell>
          <cell r="E79" t="str">
            <v>Superior a 18|kW pero inferior o igual a 37|kW - Nuevos</v>
          </cell>
        </row>
        <row r="80">
          <cell r="A80">
            <v>87019310</v>
          </cell>
          <cell r="B80" t="str">
            <v>TRACTORES</v>
          </cell>
          <cell r="C80" t="str">
            <v>Superior a 37|kW pero inferior o igual a 75|kW</v>
          </cell>
          <cell r="D80">
            <v>79</v>
          </cell>
          <cell r="E80" t="str">
            <v>Superior a 37|kW pero inferior o igual a 75|kW - Nuevos</v>
          </cell>
        </row>
        <row r="81">
          <cell r="A81">
            <v>87019410</v>
          </cell>
          <cell r="B81" t="str">
            <v>TRACTORES</v>
          </cell>
          <cell r="C81" t="str">
            <v>Superior a 75|kW pero inferior o igual a 130|kW</v>
          </cell>
          <cell r="D81">
            <v>80</v>
          </cell>
          <cell r="E81" t="str">
            <v>Superior a 75|kW pero inferior o igual a 130|kW - Nuevos</v>
          </cell>
        </row>
        <row r="82">
          <cell r="A82">
            <v>87019190</v>
          </cell>
          <cell r="B82" t="str">
            <v>TRACTORES</v>
          </cell>
          <cell r="C82" t="str">
            <v>Inferior o igual a 18|kW - Otros</v>
          </cell>
          <cell r="D82">
            <v>81</v>
          </cell>
          <cell r="E82" t="str">
            <v>Inferior o igual a 18|kW - Otros</v>
          </cell>
        </row>
        <row r="83">
          <cell r="A83">
            <v>87019290</v>
          </cell>
          <cell r="B83" t="str">
            <v>TRACTORES</v>
          </cell>
          <cell r="C83" t="str">
            <v>Superior a 18|kW pero inferior o igual a 37|kW - Otros</v>
          </cell>
          <cell r="D83">
            <v>82</v>
          </cell>
          <cell r="E83" t="str">
            <v>Superior a 18|kW pero inferior o igual a 37|kW - Otros</v>
          </cell>
        </row>
        <row r="84">
          <cell r="A84">
            <v>87019390</v>
          </cell>
          <cell r="B84" t="str">
            <v>TRACTORES</v>
          </cell>
          <cell r="C84" t="str">
            <v>Superior a 37|kW pero inferior o igual a 75|kW - Otros</v>
          </cell>
          <cell r="D84">
            <v>83</v>
          </cell>
          <cell r="E84" t="str">
            <v>Superior a 37|kW pero inferior o igual a 75|kW - Otros</v>
          </cell>
        </row>
        <row r="85">
          <cell r="A85">
            <v>87019490</v>
          </cell>
          <cell r="B85" t="str">
            <v>TRACTORES</v>
          </cell>
          <cell r="C85" t="str">
            <v>Superior a 75|kW pero inferior o igual a 130|kW - Otros</v>
          </cell>
          <cell r="D85">
            <v>84</v>
          </cell>
          <cell r="E85" t="str">
            <v>Superior a 75|kW pero inferior o igual a 130|kW - Otros</v>
          </cell>
        </row>
        <row r="86">
          <cell r="A86">
            <v>87019590</v>
          </cell>
          <cell r="B86" t="str">
            <v>TRACTORES</v>
          </cell>
          <cell r="C86" t="str">
            <v>Superior a 130|kW - Otros</v>
          </cell>
          <cell r="D86">
            <v>85</v>
          </cell>
          <cell r="E86" t="str">
            <v>Superior a 130|kW - Otros</v>
          </cell>
        </row>
        <row r="87">
          <cell r="A87">
            <v>87019011</v>
          </cell>
          <cell r="B87" t="str">
            <v>TRACTORES</v>
          </cell>
          <cell r="C87" t="str">
            <v>Inferior o igual a 18|kW</v>
          </cell>
          <cell r="D87">
            <v>86</v>
          </cell>
          <cell r="E87" t="str">
            <v>2017 Inferior o igual a 18|kW</v>
          </cell>
        </row>
        <row r="88">
          <cell r="A88">
            <v>87019090</v>
          </cell>
          <cell r="B88" t="str">
            <v>TRACTORES</v>
          </cell>
          <cell r="C88" t="str">
            <v>Los demás</v>
          </cell>
          <cell r="D88">
            <v>87</v>
          </cell>
          <cell r="E88" t="str">
            <v>2017 Los demás</v>
          </cell>
        </row>
        <row r="89">
          <cell r="A89">
            <v>87019020</v>
          </cell>
          <cell r="B89" t="str">
            <v>TRACTORES</v>
          </cell>
          <cell r="C89" t="str">
            <v>Superior a 18|kW pero inferior o igual a 37|kW</v>
          </cell>
          <cell r="D89">
            <v>88</v>
          </cell>
          <cell r="E89" t="str">
            <v>2017 Superior a 18|kW pero inferior o igual a 37|kW</v>
          </cell>
        </row>
        <row r="90">
          <cell r="A90">
            <v>87013000</v>
          </cell>
          <cell r="B90" t="str">
            <v>TRACTORES</v>
          </cell>
          <cell r="C90" t="str">
            <v>Tractores de orugas</v>
          </cell>
          <cell r="D90">
            <v>89</v>
          </cell>
          <cell r="E90" t="str">
            <v>2017 Tractores de orugas</v>
          </cell>
        </row>
        <row r="91">
          <cell r="A91">
            <v>87019025</v>
          </cell>
          <cell r="B91" t="str">
            <v>TRACTORES</v>
          </cell>
          <cell r="C91" t="str">
            <v>Superior a 37|kW pero inferior o igual a 59|kW</v>
          </cell>
          <cell r="D91">
            <v>90</v>
          </cell>
          <cell r="E91" t="str">
            <v>2017 Superior a 37|kW pero inferior o igual a 59|kW</v>
          </cell>
        </row>
        <row r="92">
          <cell r="A92">
            <v>87019031</v>
          </cell>
          <cell r="B92" t="str">
            <v>TRACTORES</v>
          </cell>
          <cell r="C92" t="str">
            <v>Superior a 59|kW pero inferior o igual a 75|kW</v>
          </cell>
          <cell r="D92">
            <v>91</v>
          </cell>
          <cell r="E92" t="str">
            <v>2017 Superior a 59|kW pero inferior o igual a 75|kW</v>
          </cell>
        </row>
        <row r="93">
          <cell r="A93">
            <v>87019035</v>
          </cell>
          <cell r="B93" t="str">
            <v>TRACTORES</v>
          </cell>
          <cell r="C93" t="str">
            <v>Superior a 75|kW pero inferior o igual a 90|kW</v>
          </cell>
          <cell r="D93">
            <v>92</v>
          </cell>
          <cell r="E93" t="str">
            <v>2017 Superior a 75|kW pero inferior o igual a 90|kW</v>
          </cell>
        </row>
        <row r="94">
          <cell r="A94">
            <v>87019039</v>
          </cell>
          <cell r="B94" t="str">
            <v>TRACTORES</v>
          </cell>
          <cell r="C94" t="str">
            <v>Superior a 90|kW</v>
          </cell>
          <cell r="D94">
            <v>93</v>
          </cell>
          <cell r="E94" t="str">
            <v>2017 Superior a 90|kW</v>
          </cell>
        </row>
        <row r="95">
          <cell r="A95">
            <v>87019050</v>
          </cell>
          <cell r="B95" t="str">
            <v>TRACTORES</v>
          </cell>
          <cell r="C95" t="str">
            <v>Usados</v>
          </cell>
          <cell r="D95">
            <v>94</v>
          </cell>
          <cell r="E95" t="str">
            <v>2017 Usados</v>
          </cell>
        </row>
      </sheetData>
      <sheetData sheetId="2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Hoja1"/>
      <sheetName val="Hoja2"/>
      <sheetName val="Hoja3"/>
    </sheetNames>
    <sheetDataSet>
      <sheetData sheetId="0"/>
      <sheetData sheetId="1">
        <row r="1">
          <cell r="A1" t="str">
            <v>INE</v>
          </cell>
          <cell r="B1" t="str">
            <v>GRUPO</v>
          </cell>
          <cell r="C1" t="str">
            <v>DESCRIPCIÓN</v>
          </cell>
        </row>
        <row r="2">
          <cell r="A2">
            <v>84289071</v>
          </cell>
          <cell r="B2" t="str">
            <v>CARGA</v>
          </cell>
          <cell r="C2" t="str">
            <v>Cargadores especialmente concebidos para explotaciones agrícolas, para montar en tractores</v>
          </cell>
          <cell r="D2">
            <v>1</v>
          </cell>
          <cell r="E2" t="str">
            <v>Cargadores agrícolas - Acoplados al tractor</v>
          </cell>
        </row>
        <row r="3">
          <cell r="A3">
            <v>84289079</v>
          </cell>
          <cell r="B3" t="str">
            <v>CARGA</v>
          </cell>
          <cell r="C3" t="str">
            <v>Cargadores, los demás</v>
          </cell>
          <cell r="D3">
            <v>2</v>
          </cell>
          <cell r="E3" t="str">
            <v>Cargadores agrícolas - Otros</v>
          </cell>
        </row>
        <row r="4">
          <cell r="A4">
            <v>84331159</v>
          </cell>
          <cell r="B4" t="str">
            <v>ESPACIOS VERDES</v>
          </cell>
          <cell r="C4" t="str">
            <v>Cortacesped gasolina autopropulsado sin asiento - Corte horizontal</v>
          </cell>
          <cell r="D4">
            <v>3</v>
          </cell>
          <cell r="E4" t="str">
            <v>Cortacésped - Corte horizontal - Gasolina - Autopropulsado - Otros</v>
          </cell>
        </row>
        <row r="5">
          <cell r="A5">
            <v>84331190</v>
          </cell>
          <cell r="B5" t="str">
            <v>ESPACIOS VERDES</v>
          </cell>
          <cell r="C5" t="str">
            <v>Cortacesped gasolina - Corte horizontal</v>
          </cell>
          <cell r="D5">
            <v>4</v>
          </cell>
          <cell r="E5" t="str">
            <v>Cortacésped - Corte horizontal - Otros</v>
          </cell>
        </row>
        <row r="6">
          <cell r="A6">
            <v>84331910</v>
          </cell>
          <cell r="B6" t="str">
            <v>ESPACIOS VERDES</v>
          </cell>
          <cell r="C6" t="str">
            <v>Cortacesped electrico vertical</v>
          </cell>
          <cell r="D6">
            <v>5</v>
          </cell>
          <cell r="E6" t="str">
            <v>Cortacésped - Corte vertical - Eléctrico</v>
          </cell>
        </row>
        <row r="7">
          <cell r="A7">
            <v>84331959</v>
          </cell>
          <cell r="B7" t="str">
            <v>ESPACIOS VERDES</v>
          </cell>
          <cell r="C7" t="str">
            <v>Cortacesped gasolina autopropulsado sin asiento - Corte vertical</v>
          </cell>
          <cell r="D7">
            <v>6</v>
          </cell>
          <cell r="E7" t="str">
            <v>Cortacésped - Corte vertical - Gasolina - Autopropulsado - Otros</v>
          </cell>
        </row>
        <row r="8">
          <cell r="A8">
            <v>84331970</v>
          </cell>
          <cell r="B8" t="str">
            <v>ESPACIOS VERDES</v>
          </cell>
          <cell r="C8" t="str">
            <v>Cortacesped gasolina - Corte vertical</v>
          </cell>
          <cell r="D8">
            <v>7</v>
          </cell>
          <cell r="E8" t="str">
            <v>Cortacésped - Corte vertical - Otros</v>
          </cell>
        </row>
        <row r="9">
          <cell r="A9">
            <v>84672980</v>
          </cell>
          <cell r="B9" t="str">
            <v>ESPACIOS VERDES</v>
          </cell>
          <cell r="C9" t="str">
            <v>Cortasetos</v>
          </cell>
          <cell r="D9">
            <v>8</v>
          </cell>
          <cell r="E9" t="str">
            <v>Cortasetos</v>
          </cell>
        </row>
        <row r="10">
          <cell r="A10">
            <v>84331990</v>
          </cell>
          <cell r="B10" t="str">
            <v>ESPACIOS VERDES</v>
          </cell>
          <cell r="C10" t="str">
            <v>Cortacésped sin motor para parques o terrenos de deporte</v>
          </cell>
          <cell r="D10">
            <v>9</v>
          </cell>
          <cell r="E10" t="str">
            <v>Cortacésped - Corte vertical - Sin motor</v>
          </cell>
        </row>
        <row r="11">
          <cell r="A11">
            <v>84331951</v>
          </cell>
          <cell r="B11" t="str">
            <v>ESPACIOS VERDES</v>
          </cell>
          <cell r="C11" t="str">
            <v>Cortacesped gasolina autopropulsado con asiento - Corte vertical</v>
          </cell>
          <cell r="D11">
            <v>10</v>
          </cell>
          <cell r="E11" t="str">
            <v>Cortacésped - Corte vertical - Gasolina - Autopropulsado - Con asiento</v>
          </cell>
        </row>
        <row r="12">
          <cell r="A12">
            <v>84331151</v>
          </cell>
          <cell r="B12" t="str">
            <v>ESPACIOS VERDES</v>
          </cell>
          <cell r="C12" t="str">
            <v>Cortacesped gasolina autopropulsado con asiento - Corte horizontal</v>
          </cell>
          <cell r="D12">
            <v>11</v>
          </cell>
          <cell r="E12" t="str">
            <v>Cortacésped - Corte horizontal - Gasolina - Autopropulsado - Con asiento</v>
          </cell>
        </row>
        <row r="13">
          <cell r="A13">
            <v>84331110</v>
          </cell>
          <cell r="B13" t="str">
            <v>ESPACIOS VERDES</v>
          </cell>
          <cell r="C13" t="str">
            <v>Cortacésped electrico horizontal</v>
          </cell>
          <cell r="D13">
            <v>12</v>
          </cell>
          <cell r="E13" t="str">
            <v>Cortacésped - Corte horizontal - Eléctrico</v>
          </cell>
        </row>
        <row r="14">
          <cell r="A14">
            <v>84332090</v>
          </cell>
          <cell r="B14" t="str">
            <v>ESPACIOS VERDES</v>
          </cell>
          <cell r="C14" t="str">
            <v>Guadañadoras sin motor, no diseñadas para ser arrastradas o montadas en un tractor</v>
          </cell>
          <cell r="D14">
            <v>13</v>
          </cell>
          <cell r="E14" t="str">
            <v>Segadoras - Sin motor - No acopladas al tractor</v>
          </cell>
        </row>
        <row r="15">
          <cell r="A15">
            <v>87011000</v>
          </cell>
          <cell r="B15" t="str">
            <v>ESPACIOS VERDES</v>
          </cell>
          <cell r="C15" t="str">
            <v>Motocultores</v>
          </cell>
          <cell r="D15">
            <v>14</v>
          </cell>
          <cell r="E15" t="str">
            <v>Motocultores</v>
          </cell>
        </row>
        <row r="16">
          <cell r="A16">
            <v>84332010</v>
          </cell>
          <cell r="B16" t="str">
            <v>RECOLECCION</v>
          </cell>
          <cell r="C16" t="str">
            <v>Motoguadañadoras no diseñadas para ser arrastradas o montadas en un tractor</v>
          </cell>
          <cell r="D16">
            <v>15</v>
          </cell>
          <cell r="E16" t="str">
            <v>Segadoras - Con motor</v>
          </cell>
        </row>
        <row r="17">
          <cell r="A17">
            <v>84678100</v>
          </cell>
          <cell r="B17" t="str">
            <v>ESPACIOS VERDES</v>
          </cell>
          <cell r="C17" t="str">
            <v>Motosierras</v>
          </cell>
          <cell r="D17">
            <v>16</v>
          </cell>
          <cell r="E17" t="str">
            <v>Motosierras gasolina</v>
          </cell>
        </row>
        <row r="18">
          <cell r="A18">
            <v>84672210</v>
          </cell>
          <cell r="B18" t="str">
            <v>ESPACIOS VERDES</v>
          </cell>
          <cell r="C18" t="str">
            <v>Motosierras electricas</v>
          </cell>
          <cell r="D18">
            <v>17</v>
          </cell>
          <cell r="E18" t="str">
            <v>Motosierras eléctricas</v>
          </cell>
        </row>
        <row r="19">
          <cell r="A19">
            <v>84679100</v>
          </cell>
          <cell r="B19" t="str">
            <v>ESPACIOS VERDES</v>
          </cell>
          <cell r="C19" t="str">
            <v>Partes de sierras o tronzadoras, de cadena</v>
          </cell>
          <cell r="D19">
            <v>18</v>
          </cell>
          <cell r="E19" t="str">
            <v>Motosierras - Partes</v>
          </cell>
        </row>
        <row r="20">
          <cell r="A20">
            <v>82015000</v>
          </cell>
          <cell r="B20" t="str">
            <v>ESPACIOS VERDES</v>
          </cell>
          <cell r="C20" t="str">
            <v>Tijeras de podar (incluidas las de trinchar aves), para usar con una sola ma</v>
          </cell>
          <cell r="D20">
            <v>19</v>
          </cell>
          <cell r="E20" t="str">
            <v>Tijeras de podar (incluidas las de trinchar aves), para usar con una sola mano</v>
          </cell>
        </row>
        <row r="21">
          <cell r="A21">
            <v>82016000</v>
          </cell>
          <cell r="B21" t="str">
            <v>ESPACIOS VERDES</v>
          </cell>
          <cell r="C21" t="str">
            <v>Cizallas para setos, tijeras de podar y herramientas similares, para usar con las dos manos </v>
          </cell>
          <cell r="D21">
            <v>20</v>
          </cell>
          <cell r="E21" t="str">
            <v>Cizallas para setos, tijeras de podar y herramientas similares, para usar con las dos manos </v>
          </cell>
        </row>
        <row r="22">
          <cell r="A22">
            <v>82021000</v>
          </cell>
          <cell r="B22" t="str">
            <v>ESPACIOS VERDES</v>
          </cell>
          <cell r="C22" t="str">
            <v>Sierras de mano </v>
          </cell>
          <cell r="D22">
            <v>21</v>
          </cell>
          <cell r="E22" t="str">
            <v>Sierras de mano </v>
          </cell>
        </row>
        <row r="23">
          <cell r="A23">
            <v>84324200</v>
          </cell>
          <cell r="B23" t="str">
            <v>FERTILIZACION</v>
          </cell>
          <cell r="C23" t="str">
            <v>Distribuidores de abonos minerales o químicos</v>
          </cell>
          <cell r="D23">
            <v>22</v>
          </cell>
          <cell r="E23" t="str">
            <v>Fertilización - Mineral</v>
          </cell>
        </row>
        <row r="24">
          <cell r="A24">
            <v>84324100</v>
          </cell>
          <cell r="B24" t="str">
            <v>FERTILIZACION</v>
          </cell>
          <cell r="C24" t="str">
            <v>Esparcidores de estiercol</v>
          </cell>
          <cell r="D24">
            <v>23</v>
          </cell>
          <cell r="E24" t="str">
            <v>Fertilización - Orgánico</v>
          </cell>
        </row>
        <row r="25">
          <cell r="A25">
            <v>84368090</v>
          </cell>
          <cell r="B25" t="str">
            <v>GANADERIA</v>
          </cell>
          <cell r="C25" t="str">
            <v>Esquiladoras mecánicas y abrevaderos automáticos</v>
          </cell>
          <cell r="D25">
            <v>24</v>
          </cell>
          <cell r="E25" t="str">
            <v>Avicultura, apicultura y forestal - Otras - Las demás</v>
          </cell>
        </row>
        <row r="26">
          <cell r="A26">
            <v>84362100</v>
          </cell>
          <cell r="B26" t="str">
            <v>GANADERIA</v>
          </cell>
          <cell r="C26" t="str">
            <v>Incubadoras y criadoras</v>
          </cell>
          <cell r="D26">
            <v>25</v>
          </cell>
          <cell r="E26" t="str">
            <v>Avicultura, apicultura y forestal - Avicultura - Incubadoras</v>
          </cell>
        </row>
        <row r="27">
          <cell r="A27">
            <v>84362900</v>
          </cell>
          <cell r="B27" t="str">
            <v>GANADERIA</v>
          </cell>
          <cell r="C27" t="str">
            <v>Maquinaria para la avicultura excepto incubadoras y criadoras</v>
          </cell>
          <cell r="D27">
            <v>26</v>
          </cell>
          <cell r="E27" t="str">
            <v>Avicultura, apicultura y forestal - Avicultura - Otras</v>
          </cell>
        </row>
        <row r="28">
          <cell r="A28">
            <v>84341000</v>
          </cell>
          <cell r="B28" t="str">
            <v>GANADERIA</v>
          </cell>
          <cell r="C28" t="str">
            <v>Máquinas de ordeñar</v>
          </cell>
          <cell r="D28">
            <v>27</v>
          </cell>
          <cell r="E28" t="str">
            <v>Maquinaria de ordeño</v>
          </cell>
        </row>
        <row r="29">
          <cell r="A29">
            <v>84361000</v>
          </cell>
          <cell r="B29" t="str">
            <v>GANADERIA</v>
          </cell>
          <cell r="C29" t="str">
            <v>Máquinas y aparatos para preparar alimentos o piensos para animales</v>
          </cell>
          <cell r="D29">
            <v>28</v>
          </cell>
          <cell r="E29" t="str">
            <v>Avicultura, apicultura y forestal - Preparación de piensos</v>
          </cell>
        </row>
        <row r="30">
          <cell r="A30">
            <v>84336000</v>
          </cell>
          <cell r="B30" t="str">
            <v>INDUSTRIAS</v>
          </cell>
          <cell r="C30" t="str">
            <v>Máquinas para limpieza o clasificación de huevos, frutos o demás productos agrícolas</v>
          </cell>
          <cell r="D30">
            <v>29</v>
          </cell>
          <cell r="E30" t="str">
            <v>Máquinas para limpieza o clasificación de huevos, frutos o demás productos agrícolas</v>
          </cell>
        </row>
        <row r="31">
          <cell r="A31">
            <v>84322990</v>
          </cell>
          <cell r="B31" t="str">
            <v>LABOREO</v>
          </cell>
          <cell r="C31" t="str">
            <v>Laboreo secundario - Otros</v>
          </cell>
          <cell r="D31">
            <v>30</v>
          </cell>
          <cell r="E31" t="str">
            <v>Laboreo secundario - Otros</v>
          </cell>
        </row>
        <row r="32">
          <cell r="A32">
            <v>84322950</v>
          </cell>
          <cell r="B32" t="str">
            <v>LABOREO</v>
          </cell>
          <cell r="C32" t="str">
            <v>Laboreo secundario - Rotocultores</v>
          </cell>
          <cell r="D32">
            <v>31</v>
          </cell>
          <cell r="E32" t="str">
            <v>Laboreo secundario - Rotocultores</v>
          </cell>
        </row>
        <row r="33">
          <cell r="A33">
            <v>84321000</v>
          </cell>
          <cell r="B33" t="str">
            <v>LABOREO</v>
          </cell>
          <cell r="C33" t="str">
            <v>Laboreo primario - Arados</v>
          </cell>
          <cell r="D33">
            <v>32</v>
          </cell>
          <cell r="E33" t="str">
            <v>Laboreo primario - Arados</v>
          </cell>
        </row>
        <row r="34">
          <cell r="A34">
            <v>84322910</v>
          </cell>
          <cell r="B34" t="str">
            <v>LABOREO</v>
          </cell>
          <cell r="C34" t="str">
            <v>Laboreo secundario - Cultivadores y escarificadores</v>
          </cell>
          <cell r="D34">
            <v>33</v>
          </cell>
          <cell r="E34" t="str">
            <v>Laboreo secundario - Cultivadores y escarificadores</v>
          </cell>
        </row>
        <row r="35">
          <cell r="A35">
            <v>84322930</v>
          </cell>
          <cell r="B35" t="str">
            <v>LABOREO</v>
          </cell>
          <cell r="C35" t="str">
            <v>Laboreo secundario - Gradas</v>
          </cell>
          <cell r="D35">
            <v>34</v>
          </cell>
          <cell r="E35" t="str">
            <v>Laboreo secundario - Gradas</v>
          </cell>
        </row>
        <row r="36">
          <cell r="A36">
            <v>84322100</v>
          </cell>
          <cell r="B36" t="str">
            <v>LABOREO</v>
          </cell>
          <cell r="C36" t="str">
            <v>Laboreo secundario - Gradas de discos</v>
          </cell>
          <cell r="D36">
            <v>35</v>
          </cell>
          <cell r="E36" t="str">
            <v>Laboreo secundario - Gradas de discos</v>
          </cell>
        </row>
        <row r="37">
          <cell r="A37">
            <v>84082031</v>
          </cell>
          <cell r="B37" t="str">
            <v>MOTORES</v>
          </cell>
          <cell r="C37" t="str">
            <v>Motores de émbolo de explosión y encendido por compresión (diésel o semidiésel), para tractores agrícolas o forestales de ruedas (&lt;50 KW)</v>
          </cell>
          <cell r="D37">
            <v>36</v>
          </cell>
          <cell r="E37" t="str">
            <v>Motores de émbolo de explosión y encendido por compresión (diésel o semidiésel), para tractores agrícolas o forestales de ruedas (&lt;50 KW)</v>
          </cell>
        </row>
        <row r="38">
          <cell r="A38">
            <v>84082035</v>
          </cell>
          <cell r="B38" t="str">
            <v>MOTORES</v>
          </cell>
          <cell r="C38" t="str">
            <v>Motores de émbolo de explosión y encendido por compresión (diésel o semidiésel), para tractores agrícolas o forestales de ruedas (50-100 KW)</v>
          </cell>
          <cell r="D38">
            <v>37</v>
          </cell>
          <cell r="E38" t="str">
            <v>Motores de émbolo de explosión y encendido por compresión (diésel o semidiésel), para tractores agrícolas o forestales de ruedas (50-100 KW)</v>
          </cell>
        </row>
        <row r="39">
          <cell r="A39">
            <v>84082037</v>
          </cell>
          <cell r="B39" t="str">
            <v>MOTORES</v>
          </cell>
          <cell r="C39" t="str">
            <v>Motores de émbolo de explosión y encendido por compresión (diésel o semidiésel), para tractores agrícolas o forestales de ruedas (&gt;100 KW)</v>
          </cell>
          <cell r="D39">
            <v>38</v>
          </cell>
          <cell r="E39" t="str">
            <v>Motores de émbolo de explosión y encendido por compresión (diésel o semidiésel), para tractores agrícolas o forestales de ruedas (&gt;100 KW)</v>
          </cell>
        </row>
        <row r="40">
          <cell r="A40">
            <v>40116100</v>
          </cell>
          <cell r="B40" t="str">
            <v>NEUMÁTICOS</v>
          </cell>
          <cell r="C40" t="str">
            <v>Neumáticos de alto relieve (taco, ángulo) para vehículos agrícolas o forestales</v>
          </cell>
          <cell r="D40">
            <v>39</v>
          </cell>
          <cell r="E40" t="str">
            <v>Neumáticos de alto relieve (taco, ángulo) para vehículos agrícolas o forestales</v>
          </cell>
        </row>
        <row r="41">
          <cell r="A41">
            <v>40116200</v>
          </cell>
          <cell r="B41" t="str">
            <v>NEUMÁTICOS</v>
          </cell>
          <cell r="C41" t="str">
            <v>Neumáticos de alto relieve (taco, ángulo) para vehículos de construcción, minería o mantenimiento industrial (llanta &lt; 61 cm)</v>
          </cell>
          <cell r="D41">
            <v>40</v>
          </cell>
          <cell r="E41" t="str">
            <v>Neumáticos de alto relieve (taco, ángulo) para vehículos de construcción, minería o mantenimiento industrial (llanta &lt; 61 cm)</v>
          </cell>
        </row>
        <row r="42">
          <cell r="A42">
            <v>40116300</v>
          </cell>
          <cell r="B42" t="str">
            <v>NEUMÁTICOS</v>
          </cell>
          <cell r="C42" t="str">
            <v>Neumáticos de alto relieve (taco, ángulo) para vehículos de construcción, minería o mantenimiento industrial (llanta &gt; 61 cm)</v>
          </cell>
          <cell r="D42">
            <v>41</v>
          </cell>
          <cell r="E42" t="str">
            <v>Neumáticos de alto relieve (taco, ángulo) para vehículos de construcción, minería o mantenimiento industrial (llanta &gt; 61 cm)</v>
          </cell>
        </row>
        <row r="43">
          <cell r="A43">
            <v>40117000</v>
          </cell>
          <cell r="B43" t="str">
            <v>NEUMÁTICOS</v>
          </cell>
          <cell r="C43" t="str">
            <v>Neumáticos para vehículos agrícolas o forestales</v>
          </cell>
          <cell r="D43">
            <v>42</v>
          </cell>
          <cell r="E43" t="str">
            <v>Neumáticos para vehículos agrícolas o forestales</v>
          </cell>
        </row>
        <row r="44">
          <cell r="A44">
            <v>40118000</v>
          </cell>
          <cell r="B44" t="str">
            <v>NEUMÁTICOS</v>
          </cell>
          <cell r="C44" t="str">
            <v>Neumáticos para vehículos de construcción, minería o mantenimiento industrial</v>
          </cell>
          <cell r="D44">
            <v>43</v>
          </cell>
          <cell r="E44" t="str">
            <v>Neumáticos para vehículos de construcción, minería o mantenimiento industrial</v>
          </cell>
        </row>
        <row r="45">
          <cell r="A45">
            <v>40119200</v>
          </cell>
          <cell r="B45" t="str">
            <v>NEUMÁTICOS</v>
          </cell>
          <cell r="C45" t="str">
            <v>Otros neumáticos de alto relieve (taco, ángulo) para vehículos agrícolas o forestales</v>
          </cell>
          <cell r="D45">
            <v>44</v>
          </cell>
          <cell r="E45" t="str">
            <v>Otros neumáticos de alto relieve (taco, ángulo) para vehículos agrícolas o forestales</v>
          </cell>
        </row>
        <row r="46">
          <cell r="A46">
            <v>40119300</v>
          </cell>
          <cell r="B46" t="str">
            <v>NEUMÁTICOS</v>
          </cell>
          <cell r="C46" t="str">
            <v>Otros neumáticos de alto relieve (taco, ángulo) para vehículos de construcción, minería o mantenimiento industrial (llanta &lt; 61 cm)</v>
          </cell>
          <cell r="D46">
            <v>45</v>
          </cell>
          <cell r="E46" t="str">
            <v>Otros neumáticos de alto relieve (taco, ángulo) para vehículos de construcción, minería o mantenimiento industrial (llanta &lt; 61 cm)</v>
          </cell>
        </row>
        <row r="47">
          <cell r="A47">
            <v>40119400</v>
          </cell>
          <cell r="B47" t="str">
            <v>NEUMÁTICOS</v>
          </cell>
          <cell r="C47" t="str">
            <v>Otros neumáticos de alto relieve (taco, ángulo) para vehículos de construcción, minería o mantenimiento industrial (llanta &gt; 61 cm)</v>
          </cell>
          <cell r="D47">
            <v>46</v>
          </cell>
          <cell r="E47" t="str">
            <v>Otros neumáticos de alto relieve (taco, ángulo) para vehículos de construcción, minería o mantenimiento industrial (llanta &gt; 61 cm)</v>
          </cell>
        </row>
        <row r="48">
          <cell r="A48">
            <v>84328000</v>
          </cell>
          <cell r="B48" t="str">
            <v>OTROS LABOREO, SIEMBRA Y FERTILIZACION</v>
          </cell>
          <cell r="C48" t="str">
            <v>Las demás máquinas, aparatos y artefactos</v>
          </cell>
          <cell r="D48">
            <v>47</v>
          </cell>
          <cell r="E48" t="str">
            <v>Laboreo, siembra y fertilización - Otras</v>
          </cell>
        </row>
        <row r="49">
          <cell r="A49">
            <v>84369100</v>
          </cell>
          <cell r="B49" t="str">
            <v>PARTES</v>
          </cell>
          <cell r="C49" t="str">
            <v>Parte de máquinas o aparatos para la avicultura</v>
          </cell>
          <cell r="D49">
            <v>48</v>
          </cell>
          <cell r="E49" t="str">
            <v>Avicultura - Partes</v>
          </cell>
        </row>
        <row r="50">
          <cell r="A50">
            <v>84329000</v>
          </cell>
          <cell r="B50" t="str">
            <v>PARTES</v>
          </cell>
          <cell r="C50" t="str">
            <v>Partes de arados, sembradoras y abonadoras</v>
          </cell>
          <cell r="D50">
            <v>49</v>
          </cell>
          <cell r="E50" t="str">
            <v>Laboreo, siembra y fertilización - Partes</v>
          </cell>
        </row>
        <row r="51">
          <cell r="A51">
            <v>84349000</v>
          </cell>
          <cell r="B51" t="str">
            <v>PARTES</v>
          </cell>
          <cell r="C51" t="str">
            <v>Partes de máquinas y aparatos para la industria lechera</v>
          </cell>
          <cell r="D51">
            <v>50</v>
          </cell>
          <cell r="E51" t="str">
            <v>Maquinaria de ordeño y procesado de leche - Partes</v>
          </cell>
        </row>
        <row r="52">
          <cell r="A52">
            <v>84369900</v>
          </cell>
          <cell r="B52" t="str">
            <v>PARTES</v>
          </cell>
          <cell r="C52" t="str">
            <v>Partes para las demás máquinas y aparatos</v>
          </cell>
          <cell r="D52">
            <v>51</v>
          </cell>
          <cell r="E52" t="str">
            <v>Forestal - Partes</v>
          </cell>
        </row>
        <row r="53">
          <cell r="A53">
            <v>84339000</v>
          </cell>
          <cell r="B53" t="str">
            <v>PARTES</v>
          </cell>
          <cell r="C53" t="str">
            <v>Partes para máquinas y aparatos para cosechar, trillar, cortadoras de cesped, guadañadoras, clasificadoras de huevos, frutas, etc.</v>
          </cell>
          <cell r="D53">
            <v>52</v>
          </cell>
          <cell r="E53" t="str">
            <v>Máquinas y aparatos para cosechar, trillar, cortadoras de cesped, guadañadoras, clasificadoras de huevos, frutas, etc. - partes</v>
          </cell>
        </row>
        <row r="54">
          <cell r="A54">
            <v>82084000</v>
          </cell>
          <cell r="B54" t="str">
            <v>PARTES</v>
          </cell>
          <cell r="C54" t="str">
            <v>Cuchillas y hojas cortantes para máquinas agrícolas, hortícolas o forestales (excepto cuchillas para arados y discos para gradas)</v>
          </cell>
          <cell r="D54">
            <v>53</v>
          </cell>
          <cell r="E54" t="str">
            <v>Cuchillas y hojas cortantes para máquinas agrícolas, hortícolas o forestales (excepto cuchillas para arados y discos para gradas)</v>
          </cell>
        </row>
        <row r="55">
          <cell r="A55">
            <v>84323990</v>
          </cell>
          <cell r="B55" t="str">
            <v>PLANTACION</v>
          </cell>
          <cell r="C55" t="str">
            <v>Plantadoras y trasplantadoras</v>
          </cell>
          <cell r="D55">
            <v>54</v>
          </cell>
          <cell r="E55" t="str">
            <v>Siembra y plantación - Siembra convencional - Plantadoras</v>
          </cell>
        </row>
        <row r="56">
          <cell r="A56">
            <v>84248290</v>
          </cell>
          <cell r="B56" t="str">
            <v>PROTECCION DE CULTIVOS</v>
          </cell>
          <cell r="C56" t="str">
            <v>Otros equipos de aplicación de productos - Agrícolas - Otros</v>
          </cell>
          <cell r="D56">
            <v>55</v>
          </cell>
          <cell r="E56" t="str">
            <v>Otros equipos de aplicación de productos - Agrícolas - Otros</v>
          </cell>
        </row>
        <row r="57">
          <cell r="A57">
            <v>84244100</v>
          </cell>
          <cell r="B57" t="str">
            <v>PROTECCION DE CULTIVOS</v>
          </cell>
          <cell r="C57" t="str">
            <v>Pulverizadores agrícolas - Portátiles</v>
          </cell>
          <cell r="D57">
            <v>56</v>
          </cell>
          <cell r="E57" t="str">
            <v>Pulverizadores agrícolas - Portátiles</v>
          </cell>
        </row>
        <row r="58">
          <cell r="A58">
            <v>84244990</v>
          </cell>
          <cell r="B58" t="str">
            <v>PROTECCION DE CULTIVOS</v>
          </cell>
          <cell r="C58" t="str">
            <v>Pulverizadores agrícolas - Otros - Los demás</v>
          </cell>
          <cell r="D58">
            <v>57</v>
          </cell>
          <cell r="E58" t="str">
            <v>Pulverizadores agrícolas - Otros - Los demás</v>
          </cell>
        </row>
        <row r="59">
          <cell r="A59">
            <v>84244910</v>
          </cell>
          <cell r="B59" t="str">
            <v>PROTECCION DE CULTIVOS</v>
          </cell>
          <cell r="C59" t="str">
            <v>Pulverizadores agrícolas - Otros - Acoplados al tractor</v>
          </cell>
          <cell r="D59">
            <v>58</v>
          </cell>
          <cell r="E59" t="str">
            <v>Pulverizadores agrícolas - Otros - Acoplados al tractor</v>
          </cell>
        </row>
        <row r="60">
          <cell r="A60">
            <v>84335911</v>
          </cell>
          <cell r="B60" t="str">
            <v>RECOLECCION</v>
          </cell>
          <cell r="C60" t="str">
            <v>Cosechadoras de forraje autpropulsadas</v>
          </cell>
          <cell r="D60">
            <v>59</v>
          </cell>
          <cell r="E60" t="str">
            <v>Cosechadoras - Otras - Forraje - Autopropulsadas</v>
          </cell>
        </row>
        <row r="61">
          <cell r="A61">
            <v>84335919</v>
          </cell>
          <cell r="B61" t="str">
            <v>RECOLECCION</v>
          </cell>
          <cell r="C61" t="str">
            <v>Cosechadoras de forraje no autopropulsadas</v>
          </cell>
          <cell r="D61">
            <v>60</v>
          </cell>
          <cell r="E61" t="str">
            <v>Cosechadoras - Otras - Forraje - Otras</v>
          </cell>
        </row>
        <row r="62">
          <cell r="A62">
            <v>84335100</v>
          </cell>
          <cell r="B62" t="str">
            <v>RECOLECCION</v>
          </cell>
          <cell r="C62" t="str">
            <v>Cosechadoras-trilladoras</v>
          </cell>
          <cell r="D62">
            <v>61</v>
          </cell>
          <cell r="E62" t="str">
            <v>Cosechadoras - Cereales</v>
          </cell>
        </row>
        <row r="63">
          <cell r="A63">
            <v>84334000</v>
          </cell>
          <cell r="B63" t="str">
            <v>RECOLECCION</v>
          </cell>
          <cell r="C63" t="str">
            <v>Empacadoras</v>
          </cell>
          <cell r="D63">
            <v>62</v>
          </cell>
          <cell r="E63" t="str">
            <v xml:space="preserve">Empacadoras </v>
          </cell>
        </row>
        <row r="64">
          <cell r="A64">
            <v>84332050</v>
          </cell>
          <cell r="B64" t="str">
            <v>RECOLECCION</v>
          </cell>
          <cell r="C64" t="str">
            <v>Guadañadoras diseñadas para ser arrastradas o montadas en un tractor</v>
          </cell>
          <cell r="D64">
            <v>63</v>
          </cell>
          <cell r="E64" t="str">
            <v>Segadoras - Sin motor - Acopladas al tractor</v>
          </cell>
        </row>
        <row r="65">
          <cell r="A65">
            <v>84333000</v>
          </cell>
          <cell r="B65" t="str">
            <v>RECOLECCION</v>
          </cell>
          <cell r="C65" t="str">
            <v>Henificadoras</v>
          </cell>
          <cell r="D65">
            <v>64</v>
          </cell>
          <cell r="E65" t="str">
            <v>Otras máquinas para henificado</v>
          </cell>
        </row>
        <row r="66">
          <cell r="A66">
            <v>84335985</v>
          </cell>
          <cell r="B66" t="str">
            <v>RECOLECCION</v>
          </cell>
          <cell r="C66" t="str">
            <v>Las demás (de maíz, arrancadoras, vendimiadoras, deshojadoras, etc.)</v>
          </cell>
          <cell r="D66">
            <v>65</v>
          </cell>
          <cell r="E66" t="str">
            <v>Cosechadoras - Otras - Vendimiadoras</v>
          </cell>
        </row>
        <row r="67">
          <cell r="A67">
            <v>84335200</v>
          </cell>
          <cell r="B67" t="str">
            <v>RECOLECCION</v>
          </cell>
          <cell r="C67" t="str">
            <v>Las demás máquinas y aparatos de trillar</v>
          </cell>
          <cell r="D67">
            <v>66</v>
          </cell>
          <cell r="E67" t="str">
            <v>Cosechadoras - Cereales - Otras</v>
          </cell>
        </row>
        <row r="68">
          <cell r="A68">
            <v>84335390</v>
          </cell>
          <cell r="B68" t="str">
            <v>RECOLECCION</v>
          </cell>
          <cell r="C68" t="str">
            <v>Recolectoras de otras raíces o tubérculos</v>
          </cell>
          <cell r="D68">
            <v>67</v>
          </cell>
          <cell r="E68" t="str">
            <v>Cosechadoras - Raíces o tuberculos - Otras</v>
          </cell>
        </row>
        <row r="69">
          <cell r="A69">
            <v>84335310</v>
          </cell>
          <cell r="B69" t="str">
            <v>RECOLECCION</v>
          </cell>
          <cell r="C69" t="str">
            <v>Recolectoras de patatas (papas)</v>
          </cell>
          <cell r="D69">
            <v>68</v>
          </cell>
          <cell r="E69" t="str">
            <v>Cosechadoras - Raíces o tuberculos - Patata</v>
          </cell>
        </row>
        <row r="70">
          <cell r="A70">
            <v>84335330</v>
          </cell>
          <cell r="B70" t="str">
            <v>RECOLECCION</v>
          </cell>
          <cell r="C70" t="str">
            <v>Descoronadoras y máquinas de cosechar remolacha</v>
          </cell>
          <cell r="D70">
            <v>69</v>
          </cell>
          <cell r="E70" t="str">
            <v>Cosechadoras - Raíces o tuberculos - Remolacha</v>
          </cell>
        </row>
        <row r="71">
          <cell r="A71">
            <v>87162000</v>
          </cell>
          <cell r="B71" t="str">
            <v>REMOLQUES</v>
          </cell>
          <cell r="C71" t="str">
            <v>Remolques y semirremolques, autocargadores o autodescargadores, para uso agrícola</v>
          </cell>
          <cell r="D71">
            <v>70</v>
          </cell>
          <cell r="E71" t="str">
            <v>Remolques agrícolas</v>
          </cell>
        </row>
        <row r="72">
          <cell r="A72">
            <v>84248210</v>
          </cell>
          <cell r="B72" t="str">
            <v>RIEGO</v>
          </cell>
          <cell r="C72" t="str">
            <v>Aparatos de riego</v>
          </cell>
          <cell r="D72">
            <v>71</v>
          </cell>
          <cell r="E72" t="str">
            <v>Otros equipos de aplicación de productos - Agrícolas - Riego</v>
          </cell>
        </row>
        <row r="73">
          <cell r="A73">
            <v>84323919</v>
          </cell>
          <cell r="B73" t="str">
            <v>SIEMBRA</v>
          </cell>
          <cell r="C73" t="str">
            <v>Las demás</v>
          </cell>
          <cell r="D73">
            <v>72</v>
          </cell>
          <cell r="E73" t="str">
            <v>Siembra y plantación - Siembra convencional - Sembradoras - Otras</v>
          </cell>
        </row>
        <row r="74">
          <cell r="A74">
            <v>84323911</v>
          </cell>
          <cell r="B74" t="str">
            <v>SIEMBRA</v>
          </cell>
          <cell r="C74" t="str">
            <v>Sembradoras de precisión, con mando central</v>
          </cell>
          <cell r="D74">
            <v>73</v>
          </cell>
          <cell r="E74" t="str">
            <v>Siembra y plantación - Siembra convencional - Sembradoras - Monograno</v>
          </cell>
        </row>
        <row r="75">
          <cell r="A75">
            <v>84323100</v>
          </cell>
          <cell r="B75" t="str">
            <v>SIEMBRA</v>
          </cell>
          <cell r="C75" t="str">
            <v>Sembradoras de siembra directa</v>
          </cell>
          <cell r="D75">
            <v>74</v>
          </cell>
          <cell r="E75" t="str">
            <v>Siembra y plantación - Siembra directa</v>
          </cell>
        </row>
        <row r="76">
          <cell r="A76">
            <v>84368010</v>
          </cell>
          <cell r="B76" t="str">
            <v>SILVICULTURA</v>
          </cell>
          <cell r="C76" t="str">
            <v>Maquinaria para la silvicultura</v>
          </cell>
          <cell r="D76">
            <v>75</v>
          </cell>
          <cell r="E76" t="str">
            <v>Avicultura, apicultura y forestal - Otras - Forestal</v>
          </cell>
        </row>
        <row r="77">
          <cell r="A77">
            <v>87019110</v>
          </cell>
          <cell r="B77" t="str">
            <v>TRACTORES</v>
          </cell>
          <cell r="C77" t="str">
            <v>Inferior o igual a 18|kW</v>
          </cell>
          <cell r="D77">
            <v>76</v>
          </cell>
          <cell r="E77" t="str">
            <v>Inferior o igual a 18|kW - Nuevos</v>
          </cell>
        </row>
        <row r="78">
          <cell r="A78">
            <v>87019510</v>
          </cell>
          <cell r="B78" t="str">
            <v>TRACTORES</v>
          </cell>
          <cell r="C78" t="str">
            <v xml:space="preserve">Superior a 130|kW </v>
          </cell>
          <cell r="D78">
            <v>77</v>
          </cell>
          <cell r="E78" t="str">
            <v>Superior a 130|kW - Nuevos</v>
          </cell>
        </row>
        <row r="79">
          <cell r="A79">
            <v>87019210</v>
          </cell>
          <cell r="B79" t="str">
            <v>TRACTORES</v>
          </cell>
          <cell r="C79" t="str">
            <v>Superior a 18|kW pero inferior o igual a 37|kW</v>
          </cell>
          <cell r="D79">
            <v>78</v>
          </cell>
          <cell r="E79" t="str">
            <v>Superior a 18|kW pero inferior o igual a 37|kW - Nuevos</v>
          </cell>
        </row>
        <row r="80">
          <cell r="A80">
            <v>87019310</v>
          </cell>
          <cell r="B80" t="str">
            <v>TRACTORES</v>
          </cell>
          <cell r="C80" t="str">
            <v>Superior a 37|kW pero inferior o igual a 75|kW</v>
          </cell>
          <cell r="D80">
            <v>79</v>
          </cell>
          <cell r="E80" t="str">
            <v>Superior a 37|kW pero inferior o igual a 75|kW - Nuevos</v>
          </cell>
        </row>
        <row r="81">
          <cell r="A81">
            <v>87019410</v>
          </cell>
          <cell r="B81" t="str">
            <v>TRACTORES</v>
          </cell>
          <cell r="C81" t="str">
            <v>Superior a 75|kW pero inferior o igual a 130|kW</v>
          </cell>
          <cell r="D81">
            <v>80</v>
          </cell>
          <cell r="E81" t="str">
            <v>Superior a 75|kW pero inferior o igual a 130|kW - Nuevos</v>
          </cell>
        </row>
        <row r="82">
          <cell r="A82">
            <v>87019190</v>
          </cell>
          <cell r="B82" t="str">
            <v>TRACTORES</v>
          </cell>
          <cell r="C82" t="str">
            <v>Inferior o igual a 18|kW - Otros</v>
          </cell>
          <cell r="D82">
            <v>81</v>
          </cell>
          <cell r="E82" t="str">
            <v>Inferior o igual a 18|kW - Otros</v>
          </cell>
        </row>
        <row r="83">
          <cell r="A83">
            <v>87019290</v>
          </cell>
          <cell r="B83" t="str">
            <v>TRACTORES</v>
          </cell>
          <cell r="C83" t="str">
            <v>Superior a 18|kW pero inferior o igual a 37|kW - Otros</v>
          </cell>
          <cell r="D83">
            <v>82</v>
          </cell>
          <cell r="E83" t="str">
            <v>Superior a 18|kW pero inferior o igual a 37|kW - Otros</v>
          </cell>
        </row>
        <row r="84">
          <cell r="A84">
            <v>87019390</v>
          </cell>
          <cell r="B84" t="str">
            <v>TRACTORES</v>
          </cell>
          <cell r="C84" t="str">
            <v>Superior a 37|kW pero inferior o igual a 75|kW - Otros</v>
          </cell>
          <cell r="D84">
            <v>83</v>
          </cell>
          <cell r="E84" t="str">
            <v>Superior a 37|kW pero inferior o igual a 75|kW - Otros</v>
          </cell>
        </row>
        <row r="85">
          <cell r="A85">
            <v>87019490</v>
          </cell>
          <cell r="B85" t="str">
            <v>TRACTORES</v>
          </cell>
          <cell r="C85" t="str">
            <v>Superior a 75|kW pero inferior o igual a 130|kW - Otros</v>
          </cell>
          <cell r="D85">
            <v>84</v>
          </cell>
          <cell r="E85" t="str">
            <v>Superior a 75|kW pero inferior o igual a 130|kW - Otros</v>
          </cell>
        </row>
        <row r="86">
          <cell r="A86">
            <v>87019590</v>
          </cell>
          <cell r="B86" t="str">
            <v>TRACTORES</v>
          </cell>
          <cell r="C86" t="str">
            <v>Superior a 130|kW - Otros</v>
          </cell>
          <cell r="D86">
            <v>85</v>
          </cell>
          <cell r="E86" t="str">
            <v>Superior a 130|kW - Otros</v>
          </cell>
        </row>
        <row r="87">
          <cell r="A87">
            <v>87019011</v>
          </cell>
          <cell r="B87" t="str">
            <v>TRACTORES</v>
          </cell>
          <cell r="C87" t="str">
            <v>Inferior o igual a 18|kW</v>
          </cell>
          <cell r="D87">
            <v>86</v>
          </cell>
          <cell r="E87" t="str">
            <v>2017 Inferior o igual a 18|kW</v>
          </cell>
        </row>
        <row r="88">
          <cell r="A88">
            <v>87019090</v>
          </cell>
          <cell r="B88" t="str">
            <v>TRACTORES</v>
          </cell>
          <cell r="C88" t="str">
            <v>Los demás</v>
          </cell>
          <cell r="D88">
            <v>87</v>
          </cell>
          <cell r="E88" t="str">
            <v>2017 Los demás</v>
          </cell>
        </row>
        <row r="89">
          <cell r="A89">
            <v>87019020</v>
          </cell>
          <cell r="B89" t="str">
            <v>TRACTORES</v>
          </cell>
          <cell r="C89" t="str">
            <v>Superior a 18|kW pero inferior o igual a 37|kW</v>
          </cell>
          <cell r="D89">
            <v>88</v>
          </cell>
          <cell r="E89" t="str">
            <v>2017 Superior a 18|kW pero inferior o igual a 37|kW</v>
          </cell>
        </row>
        <row r="90">
          <cell r="A90">
            <v>87013000</v>
          </cell>
          <cell r="B90" t="str">
            <v>TRACTORES</v>
          </cell>
          <cell r="C90" t="str">
            <v>Tractores de orugas</v>
          </cell>
          <cell r="D90">
            <v>89</v>
          </cell>
          <cell r="E90" t="str">
            <v>2017 Tractores de orugas</v>
          </cell>
        </row>
        <row r="91">
          <cell r="A91">
            <v>87019025</v>
          </cell>
          <cell r="B91" t="str">
            <v>TRACTORES</v>
          </cell>
          <cell r="C91" t="str">
            <v>Superior a 37|kW pero inferior o igual a 59|kW</v>
          </cell>
          <cell r="D91">
            <v>90</v>
          </cell>
          <cell r="E91" t="str">
            <v>2017 Superior a 37|kW pero inferior o igual a 59|kW</v>
          </cell>
        </row>
        <row r="92">
          <cell r="A92">
            <v>87019031</v>
          </cell>
          <cell r="B92" t="str">
            <v>TRACTORES</v>
          </cell>
          <cell r="C92" t="str">
            <v>Superior a 59|kW pero inferior o igual a 75|kW</v>
          </cell>
          <cell r="D92">
            <v>91</v>
          </cell>
          <cell r="E92" t="str">
            <v>2017 Superior a 59|kW pero inferior o igual a 75|kW</v>
          </cell>
        </row>
        <row r="93">
          <cell r="A93">
            <v>87019035</v>
          </cell>
          <cell r="B93" t="str">
            <v>TRACTORES</v>
          </cell>
          <cell r="C93" t="str">
            <v>Superior a 75|kW pero inferior o igual a 90|kW</v>
          </cell>
          <cell r="D93">
            <v>92</v>
          </cell>
          <cell r="E93" t="str">
            <v>2017 Superior a 75|kW pero inferior o igual a 90|kW</v>
          </cell>
        </row>
        <row r="94">
          <cell r="A94">
            <v>87019039</v>
          </cell>
          <cell r="B94" t="str">
            <v>TRACTORES</v>
          </cell>
          <cell r="C94" t="str">
            <v>Superior a 90|kW</v>
          </cell>
          <cell r="D94">
            <v>93</v>
          </cell>
          <cell r="E94" t="str">
            <v>2017 Superior a 90|kW</v>
          </cell>
        </row>
        <row r="95">
          <cell r="A95">
            <v>87019050</v>
          </cell>
          <cell r="B95" t="str">
            <v>TRACTORES</v>
          </cell>
          <cell r="C95" t="str">
            <v>Usados</v>
          </cell>
          <cell r="D95">
            <v>94</v>
          </cell>
          <cell r="E95" t="str">
            <v>2017 Usados</v>
          </cell>
        </row>
      </sheetData>
      <sheetData sheetId="2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Ignacio Ruiz" refreshedDate="45596.438112615739" createdVersion="8" refreshedVersion="8" minRefreshableVersion="3" recordCount="11004" xr:uid="{68235CB7-4FD4-AC42-BDD5-5F2E53CD524D}">
  <cacheSource type="worksheet">
    <worksheetSource ref="A1:M11005" sheet="Datos"/>
  </cacheSource>
  <cacheFields count="13">
    <cacheField name="AÑO" numFmtId="0">
      <sharedItems containsSemiMixedTypes="0" containsString="0" containsNumber="1" containsInteger="1" minValue="2016" maxValue="2024" count="9">
        <n v="2016"/>
        <n v="2017"/>
        <n v="2018"/>
        <n v="2019"/>
        <n v="2020"/>
        <n v="2021"/>
        <n v="2022"/>
        <n v="2023"/>
        <n v="2024"/>
      </sharedItems>
    </cacheField>
    <cacheField name="MES" numFmtId="0">
      <sharedItems containsSemiMixedTypes="0" containsString="0" containsNumber="1" containsInteger="1" minValue="1" maxValue="12" count="12">
        <n v="1"/>
        <n v="2"/>
        <n v="3"/>
        <n v="4"/>
        <n v="5"/>
        <n v="6"/>
        <n v="7"/>
        <n v="8"/>
        <n v="9"/>
        <n v="10"/>
        <n v="11"/>
        <n v="12"/>
      </sharedItems>
    </cacheField>
    <cacheField name="COD. PAÍS" numFmtId="0">
      <sharedItems/>
    </cacheField>
    <cacheField name="PAÍS" numFmtId="0">
      <sharedItems count="136">
        <s v="Argentina"/>
        <s v="Austria"/>
        <s v="Australia"/>
        <s v="Bélgica"/>
        <s v="Brasil"/>
        <s v="Canadá"/>
        <s v="China"/>
        <s v="Colombia"/>
        <s v="Costa Rica"/>
        <s v="República Checa"/>
        <s v="Alemania"/>
        <s v="Finlandia"/>
        <s v="Francia"/>
        <s v="Reino Unido"/>
        <s v="Guinea Ecuatorial"/>
        <s v="Grecia"/>
        <s v="Hungría"/>
        <s v="Irlanda"/>
        <s v="Israel"/>
        <s v="India"/>
        <s v="Italia"/>
        <s v="Japón"/>
        <s v="Letonia"/>
        <s v="México"/>
        <s v="Países Bajos"/>
        <s v="Nueva Zelanda"/>
        <s v="Polonia"/>
        <s v="Portugal"/>
        <s v="Rumanía"/>
        <s v="Rusia"/>
        <s v="Suecia"/>
        <s v="Turquía"/>
        <s v="Estados Unidos de América"/>
        <s v="Sudáfrica"/>
        <s v="Indonesia"/>
        <s v="Sri Lanka"/>
        <s v="Marruecos"/>
        <s v="Arabia Saudita"/>
        <s v="Emiratos Árabes Unidos"/>
        <s v="Armenia"/>
        <s v="Chile"/>
        <s v="Argel"/>
        <s v="Ghana"/>
        <s v="Jordania"/>
        <s v="Corea del Sur"/>
        <s v="Kazajstán"/>
        <s v="Luxemburgo"/>
        <s v="Mongolia"/>
        <s v="Nueva Caledonia"/>
        <s v="Nigeria"/>
        <s v="Panamá"/>
        <s v="Perú"/>
        <s v="Singapur"/>
        <s v="Senegal"/>
        <s v="Tailandia"/>
        <e v="#N/A"/>
        <s v="Uzbekistán"/>
        <s v="Vietnam"/>
        <s v="Estonia"/>
        <s v="Lituania"/>
        <s v="Eslovenia"/>
        <s v="Ucrania"/>
        <s v="Omán"/>
        <s v="Burkina Faso"/>
        <s v="Bulgaria"/>
        <s v="Bahréin"/>
        <s v="Suiza"/>
        <s v="Egipto"/>
        <s v="Kuwait"/>
        <s v="Myanmar"/>
        <s v="Malasia"/>
        <s v="Níger"/>
        <s v="Filipinas"/>
        <s v="Túnez"/>
        <s v="Bolivia"/>
        <s v="Dinamarca"/>
        <s v="Andorra"/>
        <s v="Noruega"/>
        <s v="Eslovaquia"/>
        <s v="Honduras"/>
        <s v="Qatar"/>
        <s v="Cuba"/>
        <s v="Camerún"/>
        <s v="Mozambique"/>
        <s v="Cabo Verde"/>
        <s v="Kirguistán"/>
        <s v="Taiwán"/>
        <s v="Costa de Marfil"/>
        <s v="Namibia"/>
        <s v="Togo"/>
        <s v="Venezuela"/>
        <s v="Malta"/>
        <s v="Antigua y Barbuda"/>
        <s v="Gabón"/>
        <s v="Irán"/>
        <s v="Eritrea"/>
        <s v="Guatemala"/>
        <s v="Etiopía"/>
        <s v="Hong Kong"/>
        <s v="Macedonia"/>
        <s v="Afganistán"/>
        <s v="Ecuador"/>
        <s v="Mauritania"/>
        <s v="Congo"/>
        <s v="República Dominicana"/>
        <s v="Belarús"/>
        <s v="Angola"/>
        <s v="Uruguay"/>
        <s v="Turkmenistán"/>
        <s v="Sierra Leona"/>
        <s v="Georgia"/>
        <s v="Papúa Nueva Guinea"/>
        <s v="Nicaragua"/>
        <s v="Chipre"/>
        <s v="Guinea"/>
        <s v="Guayana"/>
        <s v="Mali"/>
        <s v="Madagascar"/>
        <s v="Moldova"/>
        <s v="Gambia"/>
        <s v="Gibraltar"/>
        <s v="Líbano"/>
        <s v="Islas Malvinas"/>
        <s v="Irak"/>
        <s v="Islandia"/>
        <s v="Surinam"/>
        <s v="Pakistán"/>
        <s v="Uganda"/>
        <s v="Libia"/>
        <s v="Polinesia Francesa"/>
        <s v="Maldivas"/>
        <s v="Paraguay"/>
        <s v="Islas Cocos"/>
        <s v="Bosnia y Herzegovina"/>
        <s v="Montenegro"/>
        <s v="Liberia"/>
      </sharedItems>
    </cacheField>
    <cacheField name="POSICION" numFmtId="0">
      <sharedItems containsSemiMixedTypes="0" containsString="0" containsNumber="1" containsInteger="1" minValue="40116100" maxValue="40119400"/>
    </cacheField>
    <cacheField name="PESO IMP(KG)" numFmtId="0">
      <sharedItems containsSemiMixedTypes="0" containsString="0" containsNumber="1" containsInteger="1" minValue="0" maxValue="992974"/>
    </cacheField>
    <cacheField name="VALOR IMP (CEU)" numFmtId="0">
      <sharedItems containsSemiMixedTypes="0" containsString="0" containsNumber="1" containsInteger="1" minValue="0" maxValue="304717465"/>
    </cacheField>
    <cacheField name="UNIDADES IMP" numFmtId="0">
      <sharedItems containsSemiMixedTypes="0" containsString="0" containsNumber="1" containsInteger="1" minValue="0" maxValue="69266"/>
    </cacheField>
    <cacheField name="PESO EXP(KG)" numFmtId="0">
      <sharedItems containsSemiMixedTypes="0" containsString="0" containsNumber="1" containsInteger="1" minValue="0" maxValue="2526105"/>
    </cacheField>
    <cacheField name="VALOR EXP (CEU)" numFmtId="0">
      <sharedItems containsSemiMixedTypes="0" containsString="0" containsNumber="1" containsInteger="1" minValue="0" maxValue="1386981981"/>
    </cacheField>
    <cacheField name="UNIDADES EXP" numFmtId="0">
      <sharedItems containsSemiMixedTypes="0" containsString="0" containsNumber="1" containsInteger="1" minValue="0" maxValue="88133" count="1568">
        <n v="92"/>
        <n v="174"/>
        <n v="30"/>
        <n v="945"/>
        <n v="169"/>
        <n v="448"/>
        <n v="8"/>
        <n v="3"/>
        <n v="78"/>
        <n v="839"/>
        <n v="7735"/>
        <n v="227"/>
        <n v="2846"/>
        <n v="1402"/>
        <n v="2"/>
        <n v="129"/>
        <n v="292"/>
        <n v="479"/>
        <n v="0"/>
        <n v="1339"/>
        <n v="385"/>
        <n v="47"/>
        <n v="6"/>
        <n v="14"/>
        <n v="517"/>
        <n v="2063"/>
        <n v="214"/>
        <n v="453"/>
        <n v="260"/>
        <n v="14033"/>
        <n v="435"/>
        <n v="40"/>
        <n v="9"/>
        <n v="103"/>
        <n v="13"/>
        <n v="12"/>
        <n v="321"/>
        <n v="183"/>
        <n v="85"/>
        <n v="68"/>
        <n v="90"/>
        <n v="212"/>
        <n v="56"/>
        <n v="648"/>
        <n v="955"/>
        <n v="15"/>
        <n v="60"/>
        <n v="100"/>
        <n v="5"/>
        <n v="347"/>
        <n v="25"/>
        <n v="16"/>
        <n v="46"/>
        <n v="139"/>
        <n v="216"/>
        <n v="49"/>
        <n v="59"/>
        <n v="74"/>
        <n v="430"/>
        <n v="33"/>
        <n v="57"/>
        <n v="24"/>
        <n v="108"/>
        <n v="31"/>
        <n v="902"/>
        <n v="45"/>
        <n v="36"/>
        <n v="70"/>
        <n v="44"/>
        <n v="218"/>
        <n v="803"/>
        <n v="352"/>
        <n v="121"/>
        <n v="27"/>
        <n v="72"/>
        <n v="75"/>
        <n v="112"/>
        <n v="1395"/>
        <n v="35"/>
        <n v="7"/>
        <n v="94"/>
        <n v="28"/>
        <n v="82"/>
        <n v="134"/>
        <n v="22"/>
        <n v="23"/>
        <n v="43"/>
        <n v="132"/>
        <n v="865"/>
        <n v="428"/>
        <n v="157"/>
        <n v="138"/>
        <n v="50"/>
        <n v="1523"/>
        <n v="4838"/>
        <n v="4379"/>
        <n v="1326"/>
        <n v="284"/>
        <n v="361"/>
        <n v="1864"/>
        <n v="248"/>
        <n v="39"/>
        <n v="220"/>
        <n v="4"/>
        <n v="205"/>
        <n v="588"/>
        <n v="1741"/>
        <n v="177"/>
        <n v="661"/>
        <n v="1810"/>
        <n v="268"/>
        <n v="21"/>
        <n v="26"/>
        <n v="502"/>
        <n v="191"/>
        <n v="66"/>
        <n v="152"/>
        <n v="194"/>
        <n v="98"/>
        <n v="322"/>
        <n v="1"/>
        <n v="784"/>
        <n v="708"/>
        <n v="10"/>
        <n v="88"/>
        <n v="58"/>
        <n v="34"/>
        <n v="37"/>
        <n v="52"/>
        <n v="99"/>
        <n v="79"/>
        <n v="562"/>
        <n v="164"/>
        <n v="125"/>
        <n v="69"/>
        <n v="679"/>
        <n v="210"/>
        <n v="51"/>
        <n v="11"/>
        <n v="289"/>
        <n v="424"/>
        <n v="19"/>
        <n v="336"/>
        <n v="153"/>
        <n v="105"/>
        <n v="81"/>
        <n v="38"/>
        <n v="170"/>
        <n v="1298"/>
        <n v="61"/>
        <n v="48"/>
        <n v="116"/>
        <n v="117"/>
        <n v="133"/>
        <n v="1472"/>
        <n v="504"/>
        <n v="55"/>
        <n v="1022"/>
        <n v="4319"/>
        <n v="3245"/>
        <n v="1734"/>
        <n v="197"/>
        <n v="264"/>
        <n v="538"/>
        <n v="2326"/>
        <n v="455"/>
        <n v="80"/>
        <n v="206"/>
        <n v="628"/>
        <n v="2407"/>
        <n v="718"/>
        <n v="113"/>
        <n v="17"/>
        <n v="3791"/>
        <n v="355"/>
        <n v="401"/>
        <n v="114"/>
        <n v="167"/>
        <n v="160"/>
        <n v="791"/>
        <n v="581"/>
        <n v="32"/>
        <n v="499"/>
        <n v="797"/>
        <n v="18"/>
        <n v="776"/>
        <n v="483"/>
        <n v="97"/>
        <n v="979"/>
        <n v="318"/>
        <n v="239"/>
        <n v="166"/>
        <n v="860"/>
        <n v="5926"/>
        <n v="76"/>
        <n v="2793"/>
        <n v="1413"/>
        <n v="180"/>
        <n v="417"/>
        <n v="509"/>
        <n v="1290"/>
        <n v="279"/>
        <n v="136"/>
        <n v="544"/>
        <n v="1438"/>
        <n v="73"/>
        <n v="516"/>
        <n v="2250"/>
        <n v="325"/>
        <n v="71"/>
        <n v="1924"/>
        <n v="296"/>
        <n v="1176"/>
        <n v="165"/>
        <n v="199"/>
        <n v="42"/>
        <n v="86"/>
        <n v="409"/>
        <n v="735"/>
        <n v="54"/>
        <n v="221"/>
        <n v="186"/>
        <n v="192"/>
        <n v="20"/>
        <n v="1127"/>
        <n v="807"/>
        <n v="179"/>
        <n v="148"/>
        <n v="93"/>
        <n v="140"/>
        <n v="1147"/>
        <n v="656"/>
        <n v="173"/>
        <n v="416"/>
        <n v="91"/>
        <n v="53"/>
        <n v="135"/>
        <n v="261"/>
        <n v="64"/>
        <n v="123"/>
        <n v="1313"/>
        <n v="126"/>
        <n v="224"/>
        <n v="997"/>
        <n v="5250"/>
        <n v="2859"/>
        <n v="977"/>
        <n v="281"/>
        <n v="314"/>
        <n v="288"/>
        <n v="1179"/>
        <n v="586"/>
        <n v="83"/>
        <n v="468"/>
        <n v="1344"/>
        <n v="450"/>
        <n v="2243"/>
        <n v="429"/>
        <n v="106"/>
        <n v="65"/>
        <n v="414"/>
        <n v="302"/>
        <n v="246"/>
        <n v="526"/>
        <n v="484"/>
        <n v="131"/>
        <n v="272"/>
        <n v="275"/>
        <n v="571"/>
        <n v="130"/>
        <n v="680"/>
        <n v="276"/>
        <n v="320"/>
        <n v="442"/>
        <n v="250"/>
        <n v="1150"/>
        <n v="89"/>
        <n v="881"/>
        <n v="190"/>
        <n v="41"/>
        <n v="195"/>
        <n v="67"/>
        <n v="2576"/>
        <n v="118"/>
        <n v="29"/>
        <n v="1054"/>
        <n v="5880"/>
        <n v="3639"/>
        <n v="1808"/>
        <n v="229"/>
        <n v="328"/>
        <n v="1828"/>
        <n v="144"/>
        <n v="476"/>
        <n v="2834"/>
        <n v="217"/>
        <n v="990"/>
        <n v="2898"/>
        <n v="462"/>
        <n v="104"/>
        <n v="335"/>
        <n v="379"/>
        <n v="63"/>
        <n v="120"/>
        <n v="109"/>
        <n v="319"/>
        <n v="287"/>
        <n v="155"/>
        <n v="858"/>
        <n v="147"/>
        <n v="343"/>
        <n v="566"/>
        <n v="149"/>
        <n v="508"/>
        <n v="934"/>
        <n v="208"/>
        <n v="1201"/>
        <n v="1440"/>
        <n v="3812"/>
        <n v="2237"/>
        <n v="672"/>
        <n v="234"/>
        <n v="733"/>
        <n v="228"/>
        <n v="326"/>
        <n v="370"/>
        <n v="1101"/>
        <n v="1004"/>
        <n v="480"/>
        <n v="340"/>
        <n v="87"/>
        <n v="110"/>
        <n v="616"/>
        <n v="512"/>
        <n v="459"/>
        <n v="95"/>
        <n v="674"/>
        <n v="223"/>
        <n v="393"/>
        <n v="270"/>
        <n v="102"/>
        <n v="960"/>
        <n v="145"/>
        <n v="124"/>
        <n v="1171"/>
        <n v="729"/>
        <n v="2756"/>
        <n v="1559"/>
        <n v="1217"/>
        <n v="358"/>
        <n v="942"/>
        <n v="954"/>
        <n v="259"/>
        <n v="1202"/>
        <n v="501"/>
        <n v="137"/>
        <n v="254"/>
        <n v="244"/>
        <n v="1608"/>
        <n v="963"/>
        <n v="159"/>
        <n v="546"/>
        <n v="77"/>
        <n v="122"/>
        <n v="757"/>
        <n v="184"/>
        <n v="1037"/>
        <n v="111"/>
        <n v="889"/>
        <n v="1496"/>
        <n v="4404"/>
        <n v="2848"/>
        <n v="1895"/>
        <n v="1473"/>
        <n v="211"/>
        <n v="561"/>
        <n v="930"/>
        <n v="1299"/>
        <n v="243"/>
        <n v="475"/>
        <n v="569"/>
        <n v="168"/>
        <n v="141"/>
        <n v="142"/>
        <n v="773"/>
        <n v="366"/>
        <n v="62"/>
        <n v="630"/>
        <n v="1077"/>
        <n v="3354"/>
        <n v="3424"/>
        <n v="1679"/>
        <n v="175"/>
        <n v="1278"/>
        <n v="494"/>
        <n v="342"/>
        <n v="505"/>
        <n v="1701"/>
        <n v="2118"/>
        <n v="503"/>
        <n v="493"/>
        <n v="372"/>
        <n v="988"/>
        <n v="609"/>
        <n v="115"/>
        <n v="119"/>
        <n v="101"/>
        <n v="391"/>
        <n v="350"/>
        <n v="304"/>
        <n v="316"/>
        <n v="209"/>
        <n v="185"/>
        <n v="898"/>
        <n v="1362"/>
        <n v="7074"/>
        <n v="2612"/>
        <n v="1005"/>
        <n v="241"/>
        <n v="392"/>
        <n v="1335"/>
        <n v="182"/>
        <n v="362"/>
        <n v="1030"/>
        <n v="154"/>
        <n v="2726"/>
        <n v="399"/>
        <n v="317"/>
        <n v="523"/>
        <n v="178"/>
        <n v="809"/>
        <n v="327"/>
        <n v="647"/>
        <n v="127"/>
        <n v="1009"/>
        <n v="107"/>
        <n v="151"/>
        <n v="564"/>
        <n v="311"/>
        <n v="201"/>
        <n v="274"/>
        <n v="163"/>
        <n v="282"/>
        <n v="933"/>
        <n v="189"/>
        <n v="249"/>
        <n v="602"/>
        <n v="3474"/>
        <n v="1850"/>
        <n v="1425"/>
        <n v="577"/>
        <n v="354"/>
        <n v="871"/>
        <n v="332"/>
        <n v="3323"/>
        <n v="1130"/>
        <n v="422"/>
        <n v="766"/>
        <n v="487"/>
        <n v="643"/>
        <n v="251"/>
        <n v="344"/>
        <n v="1695"/>
        <n v="793"/>
        <n v="146"/>
        <n v="915"/>
        <n v="980"/>
        <n v="582"/>
        <n v="530"/>
        <n v="1059"/>
        <n v="537"/>
        <n v="176"/>
        <n v="1014"/>
        <n v="5995"/>
        <n v="3926"/>
        <n v="2363"/>
        <n v="84"/>
        <n v="403"/>
        <n v="760"/>
        <n v="262"/>
        <n v="892"/>
        <n v="374"/>
        <n v="700"/>
        <n v="348"/>
        <n v="440"/>
        <n v="226"/>
        <n v="1456"/>
        <n v="2653"/>
        <n v="365"/>
        <n v="1875"/>
        <n v="1216"/>
        <n v="329"/>
        <n v="1276"/>
        <n v="1356"/>
        <n v="1778"/>
        <n v="885"/>
        <n v="346"/>
        <n v="171"/>
        <n v="257"/>
        <n v="445"/>
        <n v="172"/>
        <n v="882"/>
        <n v="213"/>
        <n v="398"/>
        <n v="383"/>
        <n v="752"/>
        <n v="247"/>
        <n v="1347"/>
        <n v="230"/>
        <n v="1999"/>
        <n v="9373"/>
        <n v="1035"/>
        <n v="10229"/>
        <n v="5044"/>
        <n v="277"/>
        <n v="655"/>
        <n v="2342"/>
        <n v="161"/>
        <n v="983"/>
        <n v="2253"/>
        <n v="351"/>
        <n v="1383"/>
        <n v="458"/>
        <n v="233"/>
        <n v="996"/>
        <n v="1211"/>
        <n v="736"/>
        <n v="96"/>
        <n v="1522"/>
        <n v="200"/>
        <n v="763"/>
        <n v="1658"/>
        <n v="143"/>
        <n v="710"/>
        <n v="1380"/>
        <n v="543"/>
        <n v="1235"/>
        <n v="5893"/>
        <n v="4603"/>
        <n v="2310"/>
        <n v="443"/>
        <n v="349"/>
        <n v="2525"/>
        <n v="255"/>
        <n v="433"/>
        <n v="150"/>
        <n v="2816"/>
        <n v="364"/>
        <n v="263"/>
        <n v="1322"/>
        <n v="478"/>
        <n v="1593"/>
        <n v="653"/>
        <n v="745"/>
        <n v="1676"/>
        <n v="984"/>
        <n v="2234"/>
        <n v="829"/>
        <n v="1769"/>
        <n v="532"/>
        <n v="187"/>
        <n v="449"/>
        <n v="629"/>
        <n v="684"/>
        <n v="767"/>
        <n v="698"/>
        <n v="2240"/>
        <n v="3482"/>
        <n v="12193"/>
        <n v="486"/>
        <n v="11912"/>
        <n v="6135"/>
        <n v="533"/>
        <n v="519"/>
        <n v="7971"/>
        <n v="664"/>
        <n v="916"/>
        <n v="1888"/>
        <n v="378"/>
        <n v="1266"/>
        <n v="196"/>
        <n v="2723"/>
        <n v="522"/>
        <n v="310"/>
        <n v="375"/>
        <n v="545"/>
        <n v="705"/>
        <n v="818"/>
        <n v="269"/>
        <n v="608"/>
        <n v="3618"/>
        <n v="4142"/>
        <n v="1603"/>
        <n v="258"/>
        <n v="994"/>
        <n v="357"/>
        <n v="3047"/>
        <n v="300"/>
        <n v="1113"/>
        <n v="265"/>
        <n v="638"/>
        <n v="686"/>
        <n v="363"/>
        <n v="817"/>
        <n v="719"/>
        <n v="396"/>
        <n v="820"/>
        <n v="634"/>
        <n v="1135"/>
        <n v="883"/>
        <n v="4849"/>
        <n v="3407"/>
        <n v="1912"/>
        <n v="198"/>
        <n v="2670"/>
        <n v="376"/>
        <n v="181"/>
        <n v="236"/>
        <n v="2490"/>
        <n v="1053"/>
        <n v="431"/>
        <n v="691"/>
        <n v="156"/>
        <n v="1093"/>
        <n v="897"/>
        <n v="301"/>
        <n v="413"/>
        <n v="593"/>
        <n v="612"/>
        <n v="203"/>
        <n v="1602"/>
        <n v="753"/>
        <n v="295"/>
        <n v="1743"/>
        <n v="1286"/>
        <n v="253"/>
        <n v="2232"/>
        <n v="725"/>
        <n v="1074"/>
        <n v="235"/>
        <n v="1043"/>
        <n v="2209"/>
        <n v="607"/>
        <n v="956"/>
        <n v="207"/>
        <n v="368"/>
        <n v="1569"/>
        <n v="412"/>
        <n v="1400"/>
        <n v="731"/>
        <n v="563"/>
        <n v="540"/>
        <n v="313"/>
        <n v="420"/>
        <n v="642"/>
        <n v="215"/>
        <n v="542"/>
        <n v="238"/>
        <n v="1219"/>
        <n v="128"/>
        <n v="3162"/>
        <n v="11833"/>
        <n v="8228"/>
        <n v="2084"/>
        <n v="438"/>
        <n v="273"/>
        <n v="6142"/>
        <n v="728"/>
        <n v="3577"/>
        <n v="568"/>
        <n v="437"/>
        <n v="271"/>
        <n v="755"/>
        <n v="426"/>
        <n v="631"/>
        <n v="463"/>
        <n v="405"/>
        <n v="2498"/>
        <n v="1659"/>
        <n v="345"/>
        <n v="1289"/>
        <n v="278"/>
        <n v="1468"/>
        <n v="1514"/>
        <n v="790"/>
        <n v="500"/>
        <n v="460"/>
        <n v="827"/>
        <n v="557"/>
        <n v="1945"/>
        <n v="188"/>
        <n v="242"/>
        <n v="1961"/>
        <n v="1358"/>
        <n v="3310"/>
        <n v="1550"/>
        <n v="555"/>
        <n v="1310"/>
        <n v="1715"/>
        <n v="306"/>
        <n v="3422"/>
        <n v="489"/>
        <n v="1562"/>
        <n v="2330"/>
        <n v="666"/>
        <n v="5182"/>
        <n v="14624"/>
        <n v="402"/>
        <n v="21518"/>
        <n v="9241"/>
        <n v="683"/>
        <n v="732"/>
        <n v="901"/>
        <n v="7271"/>
        <n v="5603"/>
        <n v="162"/>
        <n v="2147"/>
        <n v="1926"/>
        <n v="650"/>
        <n v="548"/>
        <n v="1535"/>
        <n v="1006"/>
        <n v="1221"/>
        <n v="1226"/>
        <n v="390"/>
        <n v="2740"/>
        <n v="1575"/>
        <n v="1534"/>
        <n v="474"/>
        <n v="2683"/>
        <n v="659"/>
        <n v="1731"/>
        <n v="1365"/>
        <n v="457"/>
        <n v="2131"/>
        <n v="193"/>
        <n v="305"/>
        <n v="2198"/>
        <n v="1692"/>
        <n v="1167"/>
        <n v="1685"/>
        <n v="713"/>
        <n v="1501"/>
        <n v="240"/>
        <n v="1965"/>
        <n v="1719"/>
        <n v="158"/>
        <n v="256"/>
        <n v="2129"/>
        <n v="1877"/>
        <n v="1878"/>
        <n v="618"/>
        <n v="1168"/>
        <n v="219"/>
        <n v="3000"/>
        <n v="3145"/>
        <n v="11561"/>
        <n v="394"/>
        <n v="12960"/>
        <n v="6900"/>
        <n v="552"/>
        <n v="667"/>
        <n v="10887"/>
        <n v="1316"/>
        <n v="2724"/>
        <n v="1617"/>
        <n v="764"/>
        <n v="1139"/>
        <n v="620"/>
        <n v="1007"/>
        <n v="1510"/>
        <n v="887"/>
        <n v="1309"/>
        <n v="741"/>
        <n v="1405"/>
        <n v="7743"/>
        <n v="6209"/>
        <n v="237"/>
        <n v="2262"/>
        <n v="2857"/>
        <n v="397"/>
        <n v="1010"/>
        <n v="722"/>
        <n v="1688"/>
        <n v="891"/>
        <n v="1445"/>
        <n v="981"/>
        <n v="1152"/>
        <n v="4618"/>
        <n v="5415"/>
        <n v="1770"/>
        <n v="356"/>
        <n v="2563"/>
        <n v="341"/>
        <n v="1691"/>
        <n v="2339"/>
        <n v="382"/>
        <n v="1097"/>
        <n v="324"/>
        <n v="290"/>
        <n v="1066"/>
        <n v="1137"/>
        <n v="995"/>
        <n v="893"/>
        <n v="4268"/>
        <n v="4462"/>
        <n v="1156"/>
        <n v="2664"/>
        <n v="1051"/>
        <n v="594"/>
        <n v="2599"/>
        <n v="2007"/>
        <n v="772"/>
        <n v="380"/>
        <n v="1651"/>
        <n v="2800"/>
        <n v="1049"/>
        <n v="622"/>
        <n v="1526"/>
        <n v="1879"/>
        <n v="813"/>
        <n v="285"/>
        <n v="2187"/>
        <n v="222"/>
        <n v="900"/>
        <n v="5582"/>
        <n v="3775"/>
        <n v="1084"/>
        <n v="2698"/>
        <n v="1142"/>
        <n v="1905"/>
        <n v="2241"/>
        <n v="1674"/>
        <n v="610"/>
        <n v="1507"/>
        <n v="802"/>
        <n v="1915"/>
        <n v="585"/>
        <n v="4126"/>
        <n v="2695"/>
        <n v="1906"/>
        <n v="1985"/>
        <n v="1032"/>
        <n v="204"/>
        <n v="940"/>
        <n v="2320"/>
        <n v="5078"/>
        <n v="4497"/>
        <n v="2784"/>
        <n v="2015"/>
        <n v="225"/>
        <n v="694"/>
        <n v="1948"/>
        <n v="775"/>
        <n v="2997"/>
        <n v="547"/>
        <n v="520"/>
        <n v="2621"/>
        <n v="855"/>
        <n v="418"/>
        <n v="1300"/>
        <n v="792"/>
        <n v="975"/>
        <n v="4931"/>
        <n v="5737"/>
        <n v="2487"/>
        <n v="2182"/>
        <n v="866"/>
        <n v="1104"/>
        <n v="1560"/>
        <n v="704"/>
        <n v="7865"/>
        <n v="294"/>
        <n v="1170"/>
        <n v="617"/>
        <n v="1246"/>
        <n v="531"/>
        <n v="832"/>
        <n v="1285"/>
        <n v="1471"/>
        <n v="4429"/>
        <n v="333"/>
        <n v="6316"/>
        <n v="3025"/>
        <n v="2522"/>
        <n v="869"/>
        <n v="2690"/>
        <n v="850"/>
        <n v="3015"/>
        <n v="245"/>
        <n v="1900"/>
        <n v="1700"/>
        <n v="3725"/>
        <n v="6143"/>
        <n v="1155"/>
        <n v="315"/>
        <n v="441"/>
        <n v="2637"/>
        <n v="2548"/>
        <n v="252"/>
        <n v="1578"/>
        <n v="597"/>
        <n v="2152"/>
        <n v="598"/>
        <n v="323"/>
        <n v="1823"/>
        <n v="472"/>
        <n v="962"/>
        <n v="707"/>
        <n v="1343"/>
        <n v="3007"/>
        <n v="4480"/>
        <n v="2276"/>
        <n v="3353"/>
        <n v="592"/>
        <n v="410"/>
        <n v="2445"/>
        <n v="1628"/>
        <n v="575"/>
        <n v="1384"/>
        <n v="788"/>
        <n v="1209"/>
        <n v="334"/>
        <n v="1293"/>
        <n v="2668"/>
        <n v="3425"/>
        <n v="1929"/>
        <n v="2404"/>
        <n v="2214"/>
        <n v="2529"/>
        <n v="626"/>
        <n v="2012"/>
        <n v="589"/>
        <n v="511"/>
        <n v="1712"/>
        <n v="814"/>
        <n v="369"/>
        <n v="596"/>
        <n v="456"/>
        <n v="936"/>
        <n v="978"/>
        <n v="2917"/>
        <n v="4143"/>
        <n v="4161"/>
        <n v="2229"/>
        <n v="1494"/>
        <n v="1894"/>
        <n v="778"/>
        <n v="931"/>
        <n v="1252"/>
        <n v="2239"/>
        <n v="3567"/>
        <n v="1233"/>
        <n v="1340"/>
        <n v="2072"/>
        <n v="1462"/>
        <n v="371"/>
        <n v="293"/>
        <n v="796"/>
        <n v="1750"/>
        <n v="444"/>
        <n v="1641"/>
        <n v="1245"/>
        <n v="3680"/>
        <n v="4247"/>
        <n v="1515"/>
        <n v="1034"/>
        <n v="744"/>
        <n v="959"/>
        <n v="1419"/>
        <n v="1388"/>
        <n v="3776"/>
        <n v="5336"/>
        <n v="2080"/>
        <n v="558"/>
        <n v="1840"/>
        <n v="1799"/>
        <n v="2002"/>
        <n v="1529"/>
        <n v="1624"/>
        <n v="1078"/>
        <n v="549"/>
        <n v="1025"/>
        <n v="4113"/>
        <n v="3185"/>
        <n v="1057"/>
        <n v="266"/>
        <n v="2197"/>
        <n v="1307"/>
        <n v="1281"/>
        <n v="1730"/>
        <n v="899"/>
        <n v="2391"/>
        <n v="2161"/>
        <n v="490"/>
        <n v="1297"/>
        <n v="1417"/>
        <n v="1103"/>
        <n v="1367"/>
        <n v="2648"/>
        <n v="6509"/>
        <n v="2509"/>
        <n v="1372"/>
        <n v="649"/>
        <n v="1874"/>
        <n v="4086"/>
        <n v="466"/>
        <n v="464"/>
        <n v="1661"/>
        <n v="507"/>
        <n v="1044"/>
        <n v="677"/>
        <n v="2112"/>
        <n v="1595"/>
        <n v="5765"/>
        <n v="5117"/>
        <n v="1991"/>
        <n v="2088"/>
        <n v="624"/>
        <n v="786"/>
        <n v="1621"/>
        <n v="3130"/>
        <n v="1818"/>
        <n v="688"/>
        <n v="1248"/>
        <n v="747"/>
        <n v="1363"/>
        <n v="4781"/>
        <n v="267"/>
        <n v="2969"/>
        <n v="2321"/>
        <n v="658"/>
        <n v="1726"/>
        <n v="1451"/>
        <n v="283"/>
        <n v="331"/>
        <n v="2583"/>
        <n v="3278"/>
        <n v="447"/>
        <n v="1837"/>
        <n v="485"/>
        <n v="1963"/>
        <n v="724"/>
        <n v="419"/>
        <n v="853"/>
        <n v="3439"/>
        <n v="4132"/>
        <n v="619"/>
        <n v="406"/>
        <n v="2376"/>
        <n v="1551"/>
        <n v="1108"/>
        <n v="1646"/>
        <n v="1210"/>
        <n v="1392"/>
        <n v="8033"/>
        <n v="8781"/>
        <n v="309"/>
        <n v="848"/>
        <n v="4644"/>
        <n v="2471"/>
        <n v="232"/>
        <n v="377"/>
        <n v="1579"/>
        <n v="360"/>
        <n v="717"/>
        <n v="4318"/>
        <n v="3748"/>
        <n v="572"/>
        <n v="3086"/>
        <n v="833"/>
        <n v="1891"/>
        <n v="1351"/>
        <n v="810"/>
        <n v="1484"/>
        <n v="3335"/>
        <n v="2797"/>
        <n v="2284"/>
        <n v="1346"/>
        <n v="299"/>
        <n v="1957"/>
        <n v="1110"/>
        <n v="231"/>
        <n v="1369"/>
        <n v="388"/>
        <n v="1541"/>
        <n v="454"/>
        <n v="1455"/>
        <n v="3710"/>
        <n v="4602"/>
        <n v="3267"/>
        <n v="2821"/>
        <n v="1561"/>
        <n v="337"/>
        <n v="1622"/>
        <n v="291"/>
        <n v="1398"/>
        <n v="1046"/>
        <n v="738"/>
        <n v="5656"/>
        <n v="4049"/>
        <n v="1693"/>
        <n v="2297"/>
        <n v="798"/>
        <n v="1207"/>
        <n v="1775"/>
        <n v="951"/>
        <n v="1249"/>
        <n v="861"/>
        <n v="518"/>
        <n v="556"/>
        <n v="5699"/>
        <n v="3338"/>
        <n v="1761"/>
        <n v="1165"/>
        <n v="1977"/>
        <n v="367"/>
        <n v="1058"/>
        <n v="1427"/>
        <n v="515"/>
        <n v="928"/>
        <n v="1041"/>
        <n v="3536"/>
        <n v="3151"/>
        <n v="1164"/>
        <n v="554"/>
        <n v="1357"/>
        <n v="821"/>
        <n v="2642"/>
        <n v="872"/>
        <n v="687"/>
        <n v="1652"/>
        <n v="5307"/>
        <n v="4088"/>
        <n v="1145"/>
        <n v="359"/>
        <n v="2280"/>
        <n v="1196"/>
        <n v="1062"/>
        <n v="1841"/>
        <n v="1169"/>
        <n v="761"/>
        <n v="471"/>
        <n v="774"/>
        <n v="7478"/>
        <n v="5484"/>
        <n v="3650"/>
        <n v="469"/>
        <n v="2919"/>
        <n v="1399"/>
        <n v="1141"/>
        <n v="1199"/>
        <n v="2703"/>
        <n v="985"/>
        <n v="614"/>
        <n v="1407"/>
        <n v="771"/>
        <n v="957"/>
        <n v="1039"/>
        <n v="1899"/>
        <n v="7406"/>
        <n v="7161"/>
        <n v="918"/>
        <n v="4581"/>
        <n v="1601"/>
        <n v="6885"/>
        <n v="536"/>
        <n v="800"/>
        <n v="1439"/>
        <n v="668"/>
        <n v="709"/>
        <n v="1582"/>
        <n v="7254"/>
        <n v="3984"/>
        <n v="2228"/>
        <n v="3253"/>
        <n v="1524"/>
        <n v="1672"/>
        <n v="529"/>
        <n v="2128"/>
        <n v="868"/>
        <n v="657"/>
        <n v="1830"/>
        <n v="806"/>
        <n v="1263"/>
        <n v="5803"/>
        <n v="4278"/>
        <n v="3094"/>
        <n v="923"/>
        <n v="2615"/>
        <n v="606"/>
        <n v="407"/>
        <n v="903"/>
        <n v="1479"/>
        <n v="1238"/>
        <n v="2294"/>
        <n v="1727"/>
        <n v="621"/>
        <n v="781"/>
        <n v="5776"/>
        <n v="5851"/>
        <n v="2225"/>
        <n v="353"/>
        <n v="3219"/>
        <n v="1166"/>
        <n v="2163"/>
        <n v="3210"/>
        <n v="298"/>
        <n v="1260"/>
        <n v="2151"/>
        <n v="541"/>
        <n v="639"/>
        <n v="451"/>
        <n v="384"/>
        <n v="1020"/>
        <n v="5347"/>
        <n v="4260"/>
        <n v="1607"/>
        <n v="2627"/>
        <n v="330"/>
        <n v="970"/>
        <n v="1637"/>
        <n v="1118"/>
        <n v="1426"/>
        <n v="2034"/>
        <n v="712"/>
        <n v="1542"/>
        <n v="599"/>
        <n v="842"/>
        <n v="408"/>
        <n v="965"/>
        <n v="4724"/>
        <n v="3873"/>
        <n v="1319"/>
        <n v="452"/>
        <n v="2943"/>
        <n v="697"/>
        <n v="1026"/>
        <n v="3450"/>
        <n v="976"/>
        <n v="2406"/>
        <n v="1581"/>
        <n v="611"/>
        <n v="6131"/>
        <n v="5077"/>
        <n v="3715"/>
        <n v="2481"/>
        <n v="1450"/>
        <n v="3060"/>
        <n v="286"/>
        <n v="1422"/>
        <n v="777"/>
        <n v="1746"/>
        <n v="727"/>
        <n v="1414"/>
        <n v="6745"/>
        <n v="4093"/>
        <n v="2832"/>
        <n v="2754"/>
        <n v="338"/>
        <n v="1131"/>
        <n v="1396"/>
        <n v="1173"/>
        <n v="1549"/>
        <n v="470"/>
        <n v="921"/>
        <n v="7620"/>
        <n v="4303"/>
        <n v="6243"/>
        <n v="600"/>
        <n v="4448"/>
        <n v="1978"/>
        <n v="3020"/>
        <n v="1632"/>
        <n v="939"/>
        <n v="828"/>
        <n v="4645"/>
        <n v="4056"/>
        <n v="3327"/>
        <n v="1633"/>
        <n v="303"/>
        <n v="1250"/>
        <n v="2181"/>
        <n v="1565"/>
        <n v="339"/>
        <n v="1813"/>
        <n v="312"/>
        <n v="2208"/>
        <n v="4365"/>
        <n v="7609"/>
        <n v="7664"/>
        <n v="1157"/>
        <n v="2551"/>
        <n v="1530"/>
        <n v="1815"/>
        <n v="1465"/>
        <n v="6054"/>
        <n v="5139"/>
        <n v="1873"/>
        <n v="601"/>
        <n v="2738"/>
        <n v="1355"/>
        <n v="1021"/>
        <n v="825"/>
        <n v="1321"/>
        <n v="2040"/>
        <n v="3979"/>
        <n v="8833"/>
        <n v="4718"/>
        <n v="3083"/>
        <n v="904"/>
        <n v="1349"/>
        <n v="1824"/>
        <n v="2666"/>
        <n v="513"/>
        <n v="1431"/>
        <n v="6226"/>
        <n v="5559"/>
        <n v="3743"/>
        <n v="308"/>
        <n v="1544"/>
        <n v="1366"/>
        <n v="1306"/>
        <n v="1568"/>
        <n v="1630"/>
        <n v="1461"/>
        <n v="5779"/>
        <n v="6491"/>
        <n v="4743"/>
        <n v="2401"/>
        <n v="782"/>
        <n v="551"/>
        <n v="2825"/>
        <n v="703"/>
        <n v="1943"/>
        <n v="1573"/>
        <n v="488"/>
        <n v="1003"/>
        <n v="373"/>
        <n v="1067"/>
        <n v="1606"/>
        <n v="6721"/>
        <n v="5207"/>
        <n v="3838"/>
        <n v="580"/>
        <n v="1664"/>
        <n v="6153"/>
        <n v="423"/>
        <n v="768"/>
        <n v="3461"/>
        <n v="1028"/>
        <n v="1782"/>
        <n v="5991"/>
        <n v="3227"/>
        <n v="4271"/>
        <n v="1944"/>
        <n v="1122"/>
        <n v="3402"/>
        <n v="395"/>
        <n v="1739"/>
        <n v="1774"/>
        <n v="404"/>
        <n v="652"/>
        <n v="5013"/>
        <n v="3223"/>
        <n v="2645"/>
        <n v="2830"/>
        <n v="3136"/>
        <n v="525"/>
        <n v="906"/>
        <n v="434"/>
        <n v="202"/>
        <n v="2095"/>
        <n v="467"/>
        <n v="896"/>
        <n v="1922"/>
        <n v="5948"/>
        <n v="5024"/>
        <n v="2725"/>
        <n v="1916"/>
        <n v="645"/>
        <n v="583"/>
        <n v="1662"/>
        <n v="969"/>
        <n v="816"/>
        <n v="4606"/>
        <n v="4333"/>
        <n v="2322"/>
        <n v="1040"/>
        <n v="1893"/>
        <n v="565"/>
        <n v="740"/>
        <n v="1839"/>
        <n v="579"/>
        <n v="4994"/>
        <n v="3521"/>
        <n v="3021"/>
        <n v="1230"/>
        <n v="584"/>
        <n v="1904"/>
        <n v="635"/>
        <n v="5097"/>
        <n v="3372"/>
        <n v="3447"/>
        <n v="920"/>
        <n v="2537"/>
        <n v="742"/>
        <n v="2236"/>
        <n v="967"/>
        <n v="2020"/>
        <n v="4761"/>
        <n v="4855"/>
        <n v="389"/>
        <n v="890"/>
        <n v="2461"/>
        <n v="1204"/>
        <n v="4580"/>
        <n v="4106"/>
        <n v="2921"/>
        <n v="1089"/>
        <n v="1123"/>
        <n v="1486"/>
        <n v="989"/>
        <n v="1161"/>
        <n v="1757"/>
        <n v="7243"/>
        <n v="4022"/>
        <n v="5561"/>
        <n v="1588"/>
        <n v="1498"/>
        <n v="1460"/>
        <n v="2565"/>
        <n v="826"/>
        <n v="1925"/>
        <n v="1257"/>
        <n v="1075"/>
        <n v="1255"/>
        <n v="4421"/>
        <n v="3744"/>
        <n v="3575"/>
        <n v="1448"/>
        <n v="1513"/>
        <n v="912"/>
        <n v="1673"/>
        <n v="947"/>
        <n v="6431"/>
        <n v="4272"/>
        <n v="4091"/>
        <n v="1558"/>
        <n v="838"/>
        <n v="12516"/>
        <n v="1240"/>
        <n v="5431"/>
        <n v="4742"/>
        <n v="2632"/>
        <n v="756"/>
        <n v="1274"/>
        <n v="1590"/>
        <n v="387"/>
        <n v="1241"/>
        <n v="2776"/>
        <n v="3490"/>
        <n v="603"/>
        <n v="1090"/>
        <n v="1429"/>
        <n v="436"/>
        <n v="1950"/>
        <n v="4886"/>
        <n v="2960"/>
        <n v="998"/>
        <n v="2155"/>
        <n v="1242"/>
        <n v="1698"/>
        <n v="461"/>
        <n v="4412"/>
        <n v="4559"/>
        <n v="1016"/>
        <n v="506"/>
        <n v="3200"/>
        <n v="1820"/>
        <n v="737"/>
        <n v="613"/>
        <n v="4794"/>
        <n v="3998"/>
        <n v="1768"/>
        <n v="280"/>
        <n v="2100"/>
        <n v="1500"/>
        <n v="535"/>
        <n v="528"/>
        <n v="4103"/>
        <n v="4304"/>
        <n v="1178"/>
        <n v="762"/>
        <n v="1225"/>
        <n v="937"/>
        <n v="3059"/>
        <n v="1160"/>
        <n v="1224"/>
        <n v="439"/>
        <n v="935"/>
        <n v="726"/>
        <n v="6511"/>
        <n v="2796"/>
        <n v="3462"/>
        <n v="824"/>
        <n v="844"/>
        <n v="2976"/>
        <n v="1222"/>
        <n v="2380"/>
        <n v="1379"/>
        <n v="425"/>
        <n v="862"/>
        <n v="5768"/>
        <n v="4276"/>
        <n v="692"/>
        <n v="1253"/>
        <n v="2384"/>
        <n v="6426"/>
        <n v="2042"/>
        <n v="465"/>
        <n v="4214"/>
        <n v="3152"/>
        <n v="739"/>
        <n v="1767"/>
        <n v="5418"/>
        <n v="1410"/>
        <n v="696"/>
        <n v="491"/>
        <n v="5735"/>
        <n v="605"/>
        <n v="2777"/>
        <n v="1781"/>
        <n v="539"/>
        <n v="730"/>
        <n v="1527"/>
        <n v="1638"/>
        <n v="2000"/>
        <n v="754"/>
        <n v="2925"/>
        <n v="3427"/>
        <n v="2958"/>
        <n v="673"/>
        <n v="88133"/>
        <n v="5479"/>
        <n v="4182"/>
        <n v="1081"/>
        <n v="3706"/>
        <n v="2179"/>
        <n v="1302"/>
        <n v="4203"/>
        <n v="6912"/>
        <n v="2045"/>
        <n v="1099"/>
        <n v="748"/>
        <n v="1703"/>
        <n v="2027"/>
        <n v="2010"/>
        <n v="1502"/>
        <n v="1064"/>
        <n v="1100"/>
        <n v="7621"/>
        <n v="2421"/>
        <n v="1885"/>
        <n v="1377"/>
        <n v="550"/>
        <n v="534"/>
        <n v="2625"/>
      </sharedItems>
    </cacheField>
    <cacheField name="GRUPO" numFmtId="0">
      <sharedItems count="1">
        <s v="NEUMÁTICOS"/>
      </sharedItems>
    </cacheField>
    <cacheField name="DESCRIPCIÓN" numFmtId="0">
      <sharedItems count="8">
        <s v="Neumáticos de alto relieve (taco, ángulo) para vehículos agrícolas o forestales"/>
        <s v="Neumáticos de alto relieve (taco, ángulo) para vehículos de construcción, minería o mantenimiento industrial (llanta &lt; 61 cm)"/>
        <s v="Neumáticos de alto relieve (taco, ángulo) para vehículos de construcción, minería o mantenimiento industrial (llanta &gt; 61 cm)"/>
        <s v="Otros neumáticos de alto relieve (taco, ángulo) para vehículos agrícolas o forestales"/>
        <s v="Otros neumáticos de alto relieve (taco, ángulo) para vehículos de construcción, minería o mantenimiento industrial (llanta &lt; 61 cm)"/>
        <s v="Otros neumáticos de alto relieve (taco, ángulo) para vehículos de construcción, minería o mantenimiento industrial (llanta &gt; 61 cm)"/>
        <s v="Neumáticos para vehículos agrícolas o forestales"/>
        <s v="Neumáticos para vehículos de construcción, minería o mantenimiento industrial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1004">
  <r>
    <x v="0"/>
    <x v="0"/>
    <s v="AR"/>
    <x v="0"/>
    <n v="40116100"/>
    <n v="0"/>
    <n v="0"/>
    <n v="0"/>
    <n v="22872"/>
    <n v="8176847"/>
    <x v="0"/>
    <x v="0"/>
    <x v="0"/>
  </r>
  <r>
    <x v="0"/>
    <x v="0"/>
    <s v="AT"/>
    <x v="1"/>
    <n v="40116100"/>
    <n v="0"/>
    <n v="0"/>
    <n v="0"/>
    <n v="49845"/>
    <n v="17286300"/>
    <x v="1"/>
    <x v="0"/>
    <x v="0"/>
  </r>
  <r>
    <x v="0"/>
    <x v="0"/>
    <s v="AU"/>
    <x v="2"/>
    <n v="40116100"/>
    <n v="0"/>
    <n v="0"/>
    <n v="0"/>
    <n v="9505"/>
    <n v="3273086"/>
    <x v="2"/>
    <x v="0"/>
    <x v="0"/>
  </r>
  <r>
    <x v="0"/>
    <x v="0"/>
    <s v="BE"/>
    <x v="3"/>
    <n v="40116100"/>
    <n v="6520"/>
    <n v="2409200"/>
    <n v="53"/>
    <n v="193899"/>
    <n v="65549100"/>
    <x v="3"/>
    <x v="0"/>
    <x v="0"/>
  </r>
  <r>
    <x v="0"/>
    <x v="0"/>
    <s v="BR"/>
    <x v="4"/>
    <n v="40116100"/>
    <n v="0"/>
    <n v="0"/>
    <n v="0"/>
    <n v="24028"/>
    <n v="8771549"/>
    <x v="4"/>
    <x v="0"/>
    <x v="0"/>
  </r>
  <r>
    <x v="0"/>
    <x v="0"/>
    <s v="CA"/>
    <x v="5"/>
    <n v="40116100"/>
    <n v="0"/>
    <n v="0"/>
    <n v="0"/>
    <n v="131348"/>
    <n v="46319999"/>
    <x v="5"/>
    <x v="0"/>
    <x v="0"/>
  </r>
  <r>
    <x v="0"/>
    <x v="0"/>
    <s v="CN"/>
    <x v="6"/>
    <n v="40116100"/>
    <n v="92984"/>
    <n v="24764373"/>
    <n v="1417"/>
    <n v="2608"/>
    <n v="791033"/>
    <x v="6"/>
    <x v="0"/>
    <x v="0"/>
  </r>
  <r>
    <x v="0"/>
    <x v="0"/>
    <s v="CO"/>
    <x v="7"/>
    <n v="40116100"/>
    <n v="0"/>
    <n v="0"/>
    <n v="0"/>
    <n v="558"/>
    <n v="191760"/>
    <x v="7"/>
    <x v="0"/>
    <x v="0"/>
  </r>
  <r>
    <x v="0"/>
    <x v="0"/>
    <s v="CR"/>
    <x v="8"/>
    <n v="40116100"/>
    <n v="0"/>
    <n v="0"/>
    <n v="0"/>
    <n v="10358"/>
    <n v="3797805"/>
    <x v="8"/>
    <x v="0"/>
    <x v="0"/>
  </r>
  <r>
    <x v="0"/>
    <x v="0"/>
    <s v="CZ"/>
    <x v="9"/>
    <n v="40116100"/>
    <n v="25338"/>
    <n v="8634834"/>
    <n v="275"/>
    <n v="96180"/>
    <n v="31037900"/>
    <x v="9"/>
    <x v="0"/>
    <x v="0"/>
  </r>
  <r>
    <x v="0"/>
    <x v="0"/>
    <s v="DE"/>
    <x v="10"/>
    <n v="40116100"/>
    <n v="1903"/>
    <n v="645161"/>
    <n v="53"/>
    <n v="1270010"/>
    <n v="412839100"/>
    <x v="10"/>
    <x v="0"/>
    <x v="0"/>
  </r>
  <r>
    <x v="0"/>
    <x v="0"/>
    <s v="FI"/>
    <x v="11"/>
    <n v="40116100"/>
    <n v="17592"/>
    <n v="10056748"/>
    <n v="89"/>
    <n v="25414"/>
    <n v="7932300"/>
    <x v="11"/>
    <x v="0"/>
    <x v="0"/>
  </r>
  <r>
    <x v="0"/>
    <x v="0"/>
    <s v="FR"/>
    <x v="12"/>
    <n v="40116100"/>
    <n v="107333"/>
    <n v="36541687"/>
    <n v="991"/>
    <n v="461981"/>
    <n v="162389917"/>
    <x v="12"/>
    <x v="0"/>
    <x v="0"/>
  </r>
  <r>
    <x v="0"/>
    <x v="0"/>
    <s v="GB"/>
    <x v="13"/>
    <n v="40116100"/>
    <n v="0"/>
    <n v="0"/>
    <n v="0"/>
    <n v="197949"/>
    <n v="62028800"/>
    <x v="13"/>
    <x v="0"/>
    <x v="0"/>
  </r>
  <r>
    <x v="0"/>
    <x v="0"/>
    <s v="GQ"/>
    <x v="14"/>
    <n v="40116100"/>
    <n v="0"/>
    <n v="0"/>
    <n v="0"/>
    <n v="700"/>
    <n v="290000"/>
    <x v="14"/>
    <x v="0"/>
    <x v="0"/>
  </r>
  <r>
    <x v="0"/>
    <x v="0"/>
    <s v="GR"/>
    <x v="15"/>
    <n v="40116100"/>
    <n v="0"/>
    <n v="0"/>
    <n v="0"/>
    <n v="15789"/>
    <n v="5617400"/>
    <x v="15"/>
    <x v="0"/>
    <x v="0"/>
  </r>
  <r>
    <x v="0"/>
    <x v="0"/>
    <s v="HU"/>
    <x v="16"/>
    <n v="40116100"/>
    <n v="0"/>
    <n v="0"/>
    <n v="0"/>
    <n v="45339"/>
    <n v="15917800"/>
    <x v="16"/>
    <x v="0"/>
    <x v="0"/>
  </r>
  <r>
    <x v="0"/>
    <x v="0"/>
    <s v="IE"/>
    <x v="17"/>
    <n v="40116100"/>
    <n v="0"/>
    <n v="0"/>
    <n v="0"/>
    <n v="47356"/>
    <n v="15424400"/>
    <x v="17"/>
    <x v="0"/>
    <x v="0"/>
  </r>
  <r>
    <x v="0"/>
    <x v="0"/>
    <s v="IL"/>
    <x v="18"/>
    <n v="40116100"/>
    <n v="85658"/>
    <n v="40995846"/>
    <n v="812"/>
    <n v="1776"/>
    <n v="629756"/>
    <x v="6"/>
    <x v="0"/>
    <x v="0"/>
  </r>
  <r>
    <x v="0"/>
    <x v="0"/>
    <s v="IN"/>
    <x v="19"/>
    <n v="40116100"/>
    <n v="441814"/>
    <n v="135046388"/>
    <n v="7850"/>
    <n v="0"/>
    <n v="0"/>
    <x v="18"/>
    <x v="0"/>
    <x v="0"/>
  </r>
  <r>
    <x v="0"/>
    <x v="0"/>
    <s v="IT"/>
    <x v="20"/>
    <n v="40116100"/>
    <n v="5018"/>
    <n v="1535850"/>
    <n v="296"/>
    <n v="147933"/>
    <n v="50615700"/>
    <x v="19"/>
    <x v="0"/>
    <x v="0"/>
  </r>
  <r>
    <x v="0"/>
    <x v="0"/>
    <s v="JP"/>
    <x v="21"/>
    <n v="40116100"/>
    <n v="0"/>
    <n v="0"/>
    <n v="0"/>
    <n v="27321"/>
    <n v="11492073"/>
    <x v="20"/>
    <x v="0"/>
    <x v="0"/>
  </r>
  <r>
    <x v="0"/>
    <x v="0"/>
    <s v="LV"/>
    <x v="22"/>
    <n v="40116100"/>
    <n v="0"/>
    <n v="0"/>
    <n v="0"/>
    <n v="7419"/>
    <n v="2181900"/>
    <x v="21"/>
    <x v="0"/>
    <x v="0"/>
  </r>
  <r>
    <x v="0"/>
    <x v="0"/>
    <s v="MX"/>
    <x v="23"/>
    <n v="40116100"/>
    <n v="0"/>
    <n v="0"/>
    <n v="0"/>
    <n v="1833"/>
    <n v="581768"/>
    <x v="22"/>
    <x v="0"/>
    <x v="0"/>
  </r>
  <r>
    <x v="0"/>
    <x v="0"/>
    <s v="NL"/>
    <x v="24"/>
    <n v="40116100"/>
    <n v="6562"/>
    <n v="2821080"/>
    <n v="44"/>
    <n v="801"/>
    <n v="543600"/>
    <x v="23"/>
    <x v="0"/>
    <x v="0"/>
  </r>
  <r>
    <x v="0"/>
    <x v="0"/>
    <s v="NZ"/>
    <x v="25"/>
    <n v="40116100"/>
    <n v="0"/>
    <n v="0"/>
    <n v="0"/>
    <n v="12124"/>
    <n v="4491810"/>
    <x v="0"/>
    <x v="0"/>
    <x v="0"/>
  </r>
  <r>
    <x v="0"/>
    <x v="0"/>
    <s v="PL"/>
    <x v="26"/>
    <n v="40116100"/>
    <n v="246961"/>
    <n v="95101900"/>
    <n v="2633"/>
    <n v="89857"/>
    <n v="30660500"/>
    <x v="24"/>
    <x v="0"/>
    <x v="0"/>
  </r>
  <r>
    <x v="0"/>
    <x v="0"/>
    <s v="PT"/>
    <x v="27"/>
    <n v="40116100"/>
    <n v="33558"/>
    <n v="33300806"/>
    <n v="1089"/>
    <n v="146433"/>
    <n v="56530029"/>
    <x v="25"/>
    <x v="0"/>
    <x v="0"/>
  </r>
  <r>
    <x v="0"/>
    <x v="0"/>
    <s v="RO"/>
    <x v="28"/>
    <n v="40116100"/>
    <n v="80"/>
    <n v="38000"/>
    <n v="4"/>
    <n v="22482"/>
    <n v="7373400"/>
    <x v="26"/>
    <x v="0"/>
    <x v="0"/>
  </r>
  <r>
    <x v="0"/>
    <x v="0"/>
    <s v="RU"/>
    <x v="29"/>
    <n v="40116100"/>
    <n v="0"/>
    <n v="0"/>
    <n v="0"/>
    <n v="124370"/>
    <n v="42247349"/>
    <x v="27"/>
    <x v="0"/>
    <x v="0"/>
  </r>
  <r>
    <x v="0"/>
    <x v="0"/>
    <s v="SE"/>
    <x v="30"/>
    <n v="40116100"/>
    <n v="0"/>
    <n v="0"/>
    <n v="0"/>
    <n v="25475"/>
    <n v="8410700"/>
    <x v="28"/>
    <x v="0"/>
    <x v="0"/>
  </r>
  <r>
    <x v="0"/>
    <x v="0"/>
    <s v="TR"/>
    <x v="31"/>
    <n v="40116100"/>
    <n v="65702"/>
    <n v="18592756"/>
    <n v="2014"/>
    <n v="1113"/>
    <n v="356692"/>
    <x v="7"/>
    <x v="0"/>
    <x v="0"/>
  </r>
  <r>
    <x v="0"/>
    <x v="0"/>
    <s v="US"/>
    <x v="32"/>
    <n v="40116100"/>
    <n v="2624"/>
    <n v="1349400"/>
    <n v="77"/>
    <n v="1132596"/>
    <n v="408654434"/>
    <x v="29"/>
    <x v="0"/>
    <x v="0"/>
  </r>
  <r>
    <x v="0"/>
    <x v="0"/>
    <s v="ZA"/>
    <x v="33"/>
    <n v="40116100"/>
    <n v="0"/>
    <n v="0"/>
    <n v="0"/>
    <n v="57804"/>
    <n v="20727295"/>
    <x v="30"/>
    <x v="0"/>
    <x v="0"/>
  </r>
  <r>
    <x v="0"/>
    <x v="0"/>
    <s v="BE"/>
    <x v="3"/>
    <n v="40116200"/>
    <n v="3793"/>
    <n v="3491680"/>
    <n v="158"/>
    <n v="0"/>
    <n v="0"/>
    <x v="18"/>
    <x v="0"/>
    <x v="1"/>
  </r>
  <r>
    <x v="0"/>
    <x v="0"/>
    <s v="CN"/>
    <x v="6"/>
    <n v="40116200"/>
    <n v="28932"/>
    <n v="5984438"/>
    <n v="841"/>
    <n v="0"/>
    <n v="0"/>
    <x v="18"/>
    <x v="0"/>
    <x v="1"/>
  </r>
  <r>
    <x v="0"/>
    <x v="0"/>
    <s v="CO"/>
    <x v="7"/>
    <n v="40116200"/>
    <n v="0"/>
    <n v="0"/>
    <n v="0"/>
    <n v="17398"/>
    <n v="5103246"/>
    <x v="22"/>
    <x v="0"/>
    <x v="1"/>
  </r>
  <r>
    <x v="0"/>
    <x v="0"/>
    <s v="CZ"/>
    <x v="9"/>
    <n v="40116200"/>
    <n v="5931"/>
    <n v="2716470"/>
    <n v="125"/>
    <n v="0"/>
    <n v="0"/>
    <x v="18"/>
    <x v="0"/>
    <x v="1"/>
  </r>
  <r>
    <x v="0"/>
    <x v="0"/>
    <s v="DE"/>
    <x v="10"/>
    <n v="40116200"/>
    <n v="18044"/>
    <n v="10340521"/>
    <n v="8225"/>
    <n v="0"/>
    <n v="0"/>
    <x v="18"/>
    <x v="0"/>
    <x v="1"/>
  </r>
  <r>
    <x v="0"/>
    <x v="0"/>
    <s v="FR"/>
    <x v="12"/>
    <n v="40116200"/>
    <n v="8356"/>
    <n v="4383195"/>
    <n v="234"/>
    <n v="828"/>
    <n v="1129239"/>
    <x v="31"/>
    <x v="0"/>
    <x v="1"/>
  </r>
  <r>
    <x v="0"/>
    <x v="0"/>
    <s v="ID"/>
    <x v="34"/>
    <n v="40116200"/>
    <n v="202"/>
    <n v="84600"/>
    <n v="4"/>
    <n v="0"/>
    <n v="0"/>
    <x v="18"/>
    <x v="0"/>
    <x v="1"/>
  </r>
  <r>
    <x v="0"/>
    <x v="0"/>
    <s v="IN"/>
    <x v="19"/>
    <n v="40116200"/>
    <n v="32012"/>
    <n v="8942263"/>
    <n v="1128"/>
    <n v="0"/>
    <n v="0"/>
    <x v="18"/>
    <x v="0"/>
    <x v="1"/>
  </r>
  <r>
    <x v="0"/>
    <x v="0"/>
    <s v="IT"/>
    <x v="20"/>
    <n v="40116200"/>
    <n v="615"/>
    <n v="319260"/>
    <n v="2012"/>
    <n v="0"/>
    <n v="0"/>
    <x v="18"/>
    <x v="0"/>
    <x v="1"/>
  </r>
  <r>
    <x v="0"/>
    <x v="0"/>
    <s v="JP"/>
    <x v="21"/>
    <n v="40116200"/>
    <n v="102"/>
    <n v="48300"/>
    <n v="3"/>
    <n v="0"/>
    <n v="0"/>
    <x v="18"/>
    <x v="0"/>
    <x v="1"/>
  </r>
  <r>
    <x v="0"/>
    <x v="0"/>
    <s v="LK"/>
    <x v="35"/>
    <n v="40116200"/>
    <n v="9401"/>
    <n v="3439522"/>
    <n v="246"/>
    <n v="0"/>
    <n v="0"/>
    <x v="18"/>
    <x v="0"/>
    <x v="1"/>
  </r>
  <r>
    <x v="0"/>
    <x v="0"/>
    <s v="MA"/>
    <x v="36"/>
    <n v="40116200"/>
    <n v="0"/>
    <n v="0"/>
    <n v="0"/>
    <n v="45"/>
    <n v="40000"/>
    <x v="32"/>
    <x v="0"/>
    <x v="1"/>
  </r>
  <r>
    <x v="0"/>
    <x v="0"/>
    <s v="NL"/>
    <x v="24"/>
    <n v="40116200"/>
    <n v="8998"/>
    <n v="10269100"/>
    <n v="384"/>
    <n v="0"/>
    <n v="0"/>
    <x v="18"/>
    <x v="0"/>
    <x v="1"/>
  </r>
  <r>
    <x v="0"/>
    <x v="0"/>
    <s v="PL"/>
    <x v="26"/>
    <n v="40116200"/>
    <n v="182"/>
    <n v="81400"/>
    <n v="2"/>
    <n v="0"/>
    <n v="0"/>
    <x v="18"/>
    <x v="0"/>
    <x v="1"/>
  </r>
  <r>
    <x v="0"/>
    <x v="0"/>
    <s v="PT"/>
    <x v="27"/>
    <n v="40116200"/>
    <n v="6958"/>
    <n v="1297984"/>
    <n v="2419"/>
    <n v="5761"/>
    <n v="3347876"/>
    <x v="33"/>
    <x v="0"/>
    <x v="1"/>
  </r>
  <r>
    <x v="0"/>
    <x v="0"/>
    <s v="RO"/>
    <x v="28"/>
    <n v="40116200"/>
    <n v="35"/>
    <n v="18600"/>
    <n v="3"/>
    <n v="0"/>
    <n v="0"/>
    <x v="18"/>
    <x v="0"/>
    <x v="1"/>
  </r>
  <r>
    <x v="0"/>
    <x v="0"/>
    <s v="SA"/>
    <x v="37"/>
    <n v="40116200"/>
    <n v="0"/>
    <n v="0"/>
    <n v="0"/>
    <n v="10335"/>
    <n v="6114626"/>
    <x v="34"/>
    <x v="0"/>
    <x v="1"/>
  </r>
  <r>
    <x v="0"/>
    <x v="0"/>
    <s v="TR"/>
    <x v="31"/>
    <n v="40116200"/>
    <n v="8955"/>
    <n v="2752939"/>
    <n v="196"/>
    <n v="0"/>
    <n v="0"/>
    <x v="18"/>
    <x v="0"/>
    <x v="1"/>
  </r>
  <r>
    <x v="0"/>
    <x v="0"/>
    <s v="AE"/>
    <x v="38"/>
    <n v="40116300"/>
    <n v="0"/>
    <n v="0"/>
    <n v="0"/>
    <n v="16207"/>
    <n v="4537512"/>
    <x v="35"/>
    <x v="0"/>
    <x v="2"/>
  </r>
  <r>
    <x v="0"/>
    <x v="0"/>
    <s v="AM"/>
    <x v="39"/>
    <n v="40116300"/>
    <n v="0"/>
    <n v="0"/>
    <n v="0"/>
    <n v="3546"/>
    <n v="1006005"/>
    <x v="22"/>
    <x v="0"/>
    <x v="2"/>
  </r>
  <r>
    <x v="0"/>
    <x v="0"/>
    <s v="AR"/>
    <x v="0"/>
    <n v="40116300"/>
    <n v="0"/>
    <n v="0"/>
    <n v="0"/>
    <n v="4084"/>
    <n v="1241908"/>
    <x v="35"/>
    <x v="0"/>
    <x v="2"/>
  </r>
  <r>
    <x v="0"/>
    <x v="0"/>
    <s v="AT"/>
    <x v="1"/>
    <n v="40116300"/>
    <n v="19"/>
    <n v="12976"/>
    <n v="1"/>
    <n v="0"/>
    <n v="0"/>
    <x v="18"/>
    <x v="0"/>
    <x v="2"/>
  </r>
  <r>
    <x v="0"/>
    <x v="0"/>
    <s v="AU"/>
    <x v="2"/>
    <n v="40116300"/>
    <n v="0"/>
    <n v="0"/>
    <n v="0"/>
    <n v="1024036"/>
    <n v="295172553"/>
    <x v="30"/>
    <x v="0"/>
    <x v="2"/>
  </r>
  <r>
    <x v="0"/>
    <x v="0"/>
    <s v="BE"/>
    <x v="3"/>
    <n v="40116300"/>
    <n v="5258"/>
    <n v="1482200"/>
    <n v="2"/>
    <n v="135269"/>
    <n v="40733400"/>
    <x v="36"/>
    <x v="0"/>
    <x v="2"/>
  </r>
  <r>
    <x v="0"/>
    <x v="0"/>
    <s v="BR"/>
    <x v="4"/>
    <n v="40116300"/>
    <n v="0"/>
    <n v="0"/>
    <n v="0"/>
    <n v="727246"/>
    <n v="175528181"/>
    <x v="37"/>
    <x v="0"/>
    <x v="2"/>
  </r>
  <r>
    <x v="0"/>
    <x v="0"/>
    <s v="CA"/>
    <x v="5"/>
    <n v="40116300"/>
    <n v="946"/>
    <n v="638000"/>
    <n v="7"/>
    <n v="45459"/>
    <n v="13221041"/>
    <x v="38"/>
    <x v="0"/>
    <x v="2"/>
  </r>
  <r>
    <x v="0"/>
    <x v="0"/>
    <s v="CL"/>
    <x v="40"/>
    <n v="40116300"/>
    <n v="0"/>
    <n v="0"/>
    <n v="0"/>
    <n v="167484"/>
    <n v="44684598"/>
    <x v="39"/>
    <x v="0"/>
    <x v="2"/>
  </r>
  <r>
    <x v="0"/>
    <x v="0"/>
    <s v="CN"/>
    <x v="6"/>
    <n v="40116300"/>
    <n v="23057"/>
    <n v="3761456"/>
    <n v="252"/>
    <n v="308094"/>
    <n v="79912275"/>
    <x v="40"/>
    <x v="0"/>
    <x v="2"/>
  </r>
  <r>
    <x v="0"/>
    <x v="0"/>
    <s v="CO"/>
    <x v="7"/>
    <n v="40116300"/>
    <n v="0"/>
    <n v="0"/>
    <n v="0"/>
    <n v="56921"/>
    <n v="16015872"/>
    <x v="2"/>
    <x v="0"/>
    <x v="2"/>
  </r>
  <r>
    <x v="0"/>
    <x v="0"/>
    <s v="CZ"/>
    <x v="9"/>
    <n v="40116300"/>
    <n v="1024"/>
    <n v="329630"/>
    <n v="10"/>
    <n v="0"/>
    <n v="0"/>
    <x v="18"/>
    <x v="0"/>
    <x v="2"/>
  </r>
  <r>
    <x v="0"/>
    <x v="0"/>
    <s v="DE"/>
    <x v="10"/>
    <n v="40116300"/>
    <n v="5711"/>
    <n v="2380400"/>
    <n v="22"/>
    <n v="33763"/>
    <n v="10443900"/>
    <x v="41"/>
    <x v="0"/>
    <x v="2"/>
  </r>
  <r>
    <x v="0"/>
    <x v="0"/>
    <s v="DZ"/>
    <x v="41"/>
    <n v="40116300"/>
    <n v="0"/>
    <n v="0"/>
    <n v="0"/>
    <n v="35279"/>
    <n v="10781331"/>
    <x v="42"/>
    <x v="0"/>
    <x v="2"/>
  </r>
  <r>
    <x v="0"/>
    <x v="0"/>
    <s v="FI"/>
    <x v="11"/>
    <n v="40116300"/>
    <n v="0"/>
    <n v="0"/>
    <n v="0"/>
    <n v="36183"/>
    <n v="10703200"/>
    <x v="35"/>
    <x v="0"/>
    <x v="2"/>
  </r>
  <r>
    <x v="0"/>
    <x v="0"/>
    <s v="FR"/>
    <x v="12"/>
    <n v="40116300"/>
    <n v="120396"/>
    <n v="38434300"/>
    <n v="248"/>
    <n v="292794"/>
    <n v="90141500"/>
    <x v="43"/>
    <x v="0"/>
    <x v="2"/>
  </r>
  <r>
    <x v="0"/>
    <x v="0"/>
    <s v="GB"/>
    <x v="13"/>
    <n v="40116300"/>
    <n v="0"/>
    <n v="0"/>
    <n v="0"/>
    <n v="392354"/>
    <n v="120967500"/>
    <x v="44"/>
    <x v="0"/>
    <x v="2"/>
  </r>
  <r>
    <x v="0"/>
    <x v="0"/>
    <s v="GH"/>
    <x v="42"/>
    <n v="40116300"/>
    <n v="0"/>
    <n v="0"/>
    <n v="0"/>
    <n v="23340"/>
    <n v="6281496"/>
    <x v="45"/>
    <x v="0"/>
    <x v="2"/>
  </r>
  <r>
    <x v="0"/>
    <x v="0"/>
    <s v="HU"/>
    <x v="16"/>
    <n v="40116300"/>
    <n v="0"/>
    <n v="0"/>
    <n v="0"/>
    <n v="32346"/>
    <n v="16719500"/>
    <x v="46"/>
    <x v="0"/>
    <x v="2"/>
  </r>
  <r>
    <x v="0"/>
    <x v="0"/>
    <s v="ID"/>
    <x v="34"/>
    <n v="40116300"/>
    <n v="320"/>
    <n v="156300"/>
    <n v="2"/>
    <n v="75037"/>
    <n v="21440839"/>
    <x v="47"/>
    <x v="0"/>
    <x v="2"/>
  </r>
  <r>
    <x v="0"/>
    <x v="0"/>
    <s v="IL"/>
    <x v="18"/>
    <n v="40116300"/>
    <n v="0"/>
    <n v="0"/>
    <n v="0"/>
    <n v="3246"/>
    <n v="922765"/>
    <x v="48"/>
    <x v="0"/>
    <x v="2"/>
  </r>
  <r>
    <x v="0"/>
    <x v="0"/>
    <s v="IN"/>
    <x v="19"/>
    <n v="40116300"/>
    <n v="1380"/>
    <n v="614268"/>
    <n v="22"/>
    <n v="15982"/>
    <n v="3055091"/>
    <x v="35"/>
    <x v="0"/>
    <x v="2"/>
  </r>
  <r>
    <x v="0"/>
    <x v="0"/>
    <s v="JO"/>
    <x v="43"/>
    <n v="40116300"/>
    <n v="0"/>
    <n v="0"/>
    <n v="0"/>
    <n v="17264"/>
    <n v="4838496"/>
    <x v="6"/>
    <x v="0"/>
    <x v="2"/>
  </r>
  <r>
    <x v="0"/>
    <x v="0"/>
    <s v="JP"/>
    <x v="21"/>
    <n v="40116300"/>
    <n v="0"/>
    <n v="0"/>
    <n v="0"/>
    <n v="223517"/>
    <n v="74610570"/>
    <x v="49"/>
    <x v="0"/>
    <x v="2"/>
  </r>
  <r>
    <x v="0"/>
    <x v="0"/>
    <s v="KR"/>
    <x v="44"/>
    <n v="40116300"/>
    <n v="0"/>
    <n v="0"/>
    <n v="0"/>
    <n v="20028"/>
    <n v="5829659"/>
    <x v="50"/>
    <x v="0"/>
    <x v="2"/>
  </r>
  <r>
    <x v="0"/>
    <x v="0"/>
    <s v="KZ"/>
    <x v="45"/>
    <n v="40116300"/>
    <n v="0"/>
    <n v="0"/>
    <n v="0"/>
    <n v="81036"/>
    <n v="22696728"/>
    <x v="46"/>
    <x v="0"/>
    <x v="2"/>
  </r>
  <r>
    <x v="0"/>
    <x v="0"/>
    <s v="LK"/>
    <x v="35"/>
    <n v="40116300"/>
    <n v="2572"/>
    <n v="464314"/>
    <n v="30"/>
    <n v="0"/>
    <n v="0"/>
    <x v="18"/>
    <x v="0"/>
    <x v="2"/>
  </r>
  <r>
    <x v="0"/>
    <x v="0"/>
    <s v="LU"/>
    <x v="46"/>
    <n v="40116300"/>
    <n v="143886"/>
    <n v="42657960"/>
    <n v="216"/>
    <n v="0"/>
    <n v="0"/>
    <x v="18"/>
    <x v="0"/>
    <x v="2"/>
  </r>
  <r>
    <x v="0"/>
    <x v="0"/>
    <s v="MA"/>
    <x v="36"/>
    <n v="40116300"/>
    <n v="0"/>
    <n v="0"/>
    <n v="0"/>
    <n v="5355"/>
    <n v="1723250"/>
    <x v="51"/>
    <x v="0"/>
    <x v="2"/>
  </r>
  <r>
    <x v="0"/>
    <x v="0"/>
    <s v="MN"/>
    <x v="47"/>
    <n v="40116300"/>
    <n v="0"/>
    <n v="0"/>
    <n v="0"/>
    <n v="57042"/>
    <n v="14774040"/>
    <x v="35"/>
    <x v="0"/>
    <x v="2"/>
  </r>
  <r>
    <x v="0"/>
    <x v="0"/>
    <s v="MX"/>
    <x v="23"/>
    <n v="40116300"/>
    <n v="0"/>
    <n v="0"/>
    <n v="0"/>
    <n v="38089"/>
    <n v="18064141"/>
    <x v="52"/>
    <x v="0"/>
    <x v="2"/>
  </r>
  <r>
    <x v="0"/>
    <x v="0"/>
    <s v="NC"/>
    <x v="48"/>
    <n v="40116300"/>
    <n v="0"/>
    <n v="0"/>
    <n v="0"/>
    <n v="19768"/>
    <n v="13831185"/>
    <x v="32"/>
    <x v="0"/>
    <x v="2"/>
  </r>
  <r>
    <x v="0"/>
    <x v="0"/>
    <s v="NG"/>
    <x v="49"/>
    <n v="40116300"/>
    <n v="0"/>
    <n v="0"/>
    <n v="0"/>
    <n v="1916"/>
    <n v="572161"/>
    <x v="22"/>
    <x v="0"/>
    <x v="2"/>
  </r>
  <r>
    <x v="0"/>
    <x v="0"/>
    <s v="NL"/>
    <x v="24"/>
    <n v="40116300"/>
    <n v="5215"/>
    <n v="2947500"/>
    <n v="2"/>
    <n v="64989"/>
    <n v="19427000"/>
    <x v="53"/>
    <x v="0"/>
    <x v="2"/>
  </r>
  <r>
    <x v="0"/>
    <x v="0"/>
    <s v="PA"/>
    <x v="50"/>
    <n v="40116300"/>
    <n v="0"/>
    <n v="0"/>
    <n v="0"/>
    <n v="139261"/>
    <n v="42386590"/>
    <x v="54"/>
    <x v="0"/>
    <x v="2"/>
  </r>
  <r>
    <x v="0"/>
    <x v="0"/>
    <s v="PE"/>
    <x v="51"/>
    <n v="40116300"/>
    <n v="0"/>
    <n v="0"/>
    <n v="0"/>
    <n v="132871"/>
    <n v="35867666"/>
    <x v="55"/>
    <x v="0"/>
    <x v="2"/>
  </r>
  <r>
    <x v="0"/>
    <x v="0"/>
    <s v="PL"/>
    <x v="26"/>
    <n v="40116300"/>
    <n v="1703"/>
    <n v="685700"/>
    <n v="13"/>
    <n v="24186"/>
    <n v="13049800"/>
    <x v="56"/>
    <x v="0"/>
    <x v="2"/>
  </r>
  <r>
    <x v="0"/>
    <x v="0"/>
    <s v="PT"/>
    <x v="27"/>
    <n v="40116300"/>
    <n v="371"/>
    <n v="993000"/>
    <n v="6"/>
    <n v="17998"/>
    <n v="11918336"/>
    <x v="57"/>
    <x v="0"/>
    <x v="2"/>
  </r>
  <r>
    <x v="0"/>
    <x v="0"/>
    <s v="RU"/>
    <x v="29"/>
    <n v="40116300"/>
    <n v="0"/>
    <n v="0"/>
    <n v="0"/>
    <n v="503638"/>
    <n v="143564727"/>
    <x v="58"/>
    <x v="0"/>
    <x v="2"/>
  </r>
  <r>
    <x v="0"/>
    <x v="0"/>
    <s v="SA"/>
    <x v="37"/>
    <n v="40116300"/>
    <n v="0"/>
    <n v="0"/>
    <n v="0"/>
    <n v="30028"/>
    <n v="8579321"/>
    <x v="59"/>
    <x v="0"/>
    <x v="2"/>
  </r>
  <r>
    <x v="0"/>
    <x v="0"/>
    <s v="SE"/>
    <x v="30"/>
    <n v="40116300"/>
    <n v="0"/>
    <n v="0"/>
    <n v="0"/>
    <n v="29596"/>
    <n v="10340100"/>
    <x v="60"/>
    <x v="0"/>
    <x v="2"/>
  </r>
  <r>
    <x v="0"/>
    <x v="0"/>
    <s v="SG"/>
    <x v="52"/>
    <n v="40116300"/>
    <n v="0"/>
    <n v="0"/>
    <n v="0"/>
    <n v="13548"/>
    <n v="4198484"/>
    <x v="61"/>
    <x v="0"/>
    <x v="2"/>
  </r>
  <r>
    <x v="0"/>
    <x v="0"/>
    <s v="SN"/>
    <x v="53"/>
    <n v="40116300"/>
    <n v="0"/>
    <n v="0"/>
    <n v="0"/>
    <n v="16158"/>
    <n v="4227408"/>
    <x v="35"/>
    <x v="0"/>
    <x v="2"/>
  </r>
  <r>
    <x v="0"/>
    <x v="0"/>
    <s v="TH"/>
    <x v="54"/>
    <n v="40116300"/>
    <n v="0"/>
    <n v="0"/>
    <n v="0"/>
    <n v="32414"/>
    <n v="9075024"/>
    <x v="61"/>
    <x v="0"/>
    <x v="2"/>
  </r>
  <r>
    <x v="0"/>
    <x v="0"/>
    <s v="TR"/>
    <x v="31"/>
    <n v="40116300"/>
    <n v="3923"/>
    <n v="1273722"/>
    <n v="27"/>
    <n v="122552"/>
    <n v="33532068"/>
    <x v="62"/>
    <x v="0"/>
    <x v="2"/>
  </r>
  <r>
    <x v="0"/>
    <x v="0"/>
    <s v="TZ"/>
    <x v="55"/>
    <n v="40116300"/>
    <n v="0"/>
    <n v="0"/>
    <n v="0"/>
    <n v="80970"/>
    <n v="23924698"/>
    <x v="63"/>
    <x v="0"/>
    <x v="2"/>
  </r>
  <r>
    <x v="0"/>
    <x v="0"/>
    <s v="US"/>
    <x v="32"/>
    <n v="40116300"/>
    <n v="0"/>
    <n v="0"/>
    <n v="0"/>
    <n v="761458"/>
    <n v="215852737"/>
    <x v="64"/>
    <x v="0"/>
    <x v="2"/>
  </r>
  <r>
    <x v="0"/>
    <x v="0"/>
    <s v="UZ"/>
    <x v="56"/>
    <n v="40116300"/>
    <n v="0"/>
    <n v="0"/>
    <n v="0"/>
    <n v="125000"/>
    <n v="34459933"/>
    <x v="42"/>
    <x v="0"/>
    <x v="2"/>
  </r>
  <r>
    <x v="0"/>
    <x v="0"/>
    <s v="VN"/>
    <x v="57"/>
    <n v="40116300"/>
    <n v="0"/>
    <n v="0"/>
    <n v="0"/>
    <n v="30094"/>
    <n v="8794020"/>
    <x v="65"/>
    <x v="0"/>
    <x v="2"/>
  </r>
  <r>
    <x v="0"/>
    <x v="0"/>
    <s v="ZA"/>
    <x v="33"/>
    <n v="40116300"/>
    <n v="0"/>
    <n v="0"/>
    <n v="0"/>
    <n v="78707"/>
    <n v="20723744"/>
    <x v="61"/>
    <x v="0"/>
    <x v="2"/>
  </r>
  <r>
    <x v="0"/>
    <x v="0"/>
    <s v="ZM"/>
    <x v="55"/>
    <n v="40116300"/>
    <n v="0"/>
    <n v="0"/>
    <n v="0"/>
    <n v="20322"/>
    <n v="6317676"/>
    <x v="66"/>
    <x v="0"/>
    <x v="2"/>
  </r>
  <r>
    <x v="0"/>
    <x v="0"/>
    <s v="BE"/>
    <x v="3"/>
    <n v="40119200"/>
    <n v="2259"/>
    <n v="1341800"/>
    <n v="46"/>
    <n v="5633"/>
    <n v="2315700"/>
    <x v="67"/>
    <x v="0"/>
    <x v="3"/>
  </r>
  <r>
    <x v="0"/>
    <x v="0"/>
    <s v="BR"/>
    <x v="4"/>
    <n v="40119200"/>
    <n v="0"/>
    <n v="0"/>
    <n v="0"/>
    <n v="1350"/>
    <n v="487944"/>
    <x v="22"/>
    <x v="0"/>
    <x v="3"/>
  </r>
  <r>
    <x v="0"/>
    <x v="0"/>
    <s v="CA"/>
    <x v="5"/>
    <n v="40119200"/>
    <n v="0"/>
    <n v="0"/>
    <n v="0"/>
    <n v="3660"/>
    <n v="1680055"/>
    <x v="45"/>
    <x v="0"/>
    <x v="3"/>
  </r>
  <r>
    <x v="0"/>
    <x v="0"/>
    <s v="CN"/>
    <x v="6"/>
    <n v="40119200"/>
    <n v="96090"/>
    <n v="20581136"/>
    <n v="2180"/>
    <n v="0"/>
    <n v="0"/>
    <x v="18"/>
    <x v="0"/>
    <x v="3"/>
  </r>
  <r>
    <x v="0"/>
    <x v="0"/>
    <s v="CR"/>
    <x v="8"/>
    <n v="40119200"/>
    <n v="0"/>
    <n v="0"/>
    <n v="0"/>
    <n v="4248"/>
    <n v="1675292"/>
    <x v="68"/>
    <x v="0"/>
    <x v="3"/>
  </r>
  <r>
    <x v="0"/>
    <x v="0"/>
    <s v="CZ"/>
    <x v="9"/>
    <n v="40119200"/>
    <n v="11914"/>
    <n v="4104765"/>
    <n v="249"/>
    <n v="18630"/>
    <n v="6107700"/>
    <x v="69"/>
    <x v="0"/>
    <x v="3"/>
  </r>
  <r>
    <x v="0"/>
    <x v="0"/>
    <s v="DE"/>
    <x v="10"/>
    <n v="40119200"/>
    <n v="1301"/>
    <n v="809133"/>
    <n v="94"/>
    <n v="57662"/>
    <n v="21256900"/>
    <x v="70"/>
    <x v="0"/>
    <x v="3"/>
  </r>
  <r>
    <x v="0"/>
    <x v="0"/>
    <s v="FR"/>
    <x v="12"/>
    <n v="40119200"/>
    <n v="8031"/>
    <n v="2306840"/>
    <n v="245"/>
    <n v="18358"/>
    <n v="7227200"/>
    <x v="71"/>
    <x v="0"/>
    <x v="3"/>
  </r>
  <r>
    <x v="0"/>
    <x v="0"/>
    <s v="GB"/>
    <x v="13"/>
    <n v="40119200"/>
    <n v="0"/>
    <n v="0"/>
    <n v="0"/>
    <n v="9158"/>
    <n v="3275600"/>
    <x v="72"/>
    <x v="0"/>
    <x v="3"/>
  </r>
  <r>
    <x v="0"/>
    <x v="0"/>
    <s v="GR"/>
    <x v="15"/>
    <n v="40119200"/>
    <n v="0"/>
    <n v="0"/>
    <n v="0"/>
    <n v="601"/>
    <n v="286300"/>
    <x v="73"/>
    <x v="0"/>
    <x v="3"/>
  </r>
  <r>
    <x v="0"/>
    <x v="0"/>
    <s v="HU"/>
    <x v="16"/>
    <n v="40119200"/>
    <n v="0"/>
    <n v="0"/>
    <n v="0"/>
    <n v="8199"/>
    <n v="2635700"/>
    <x v="74"/>
    <x v="0"/>
    <x v="3"/>
  </r>
  <r>
    <x v="0"/>
    <x v="0"/>
    <s v="IE"/>
    <x v="17"/>
    <n v="40119200"/>
    <n v="150"/>
    <n v="70606"/>
    <n v="1"/>
    <n v="2170"/>
    <n v="776000"/>
    <x v="59"/>
    <x v="0"/>
    <x v="3"/>
  </r>
  <r>
    <x v="0"/>
    <x v="0"/>
    <s v="IN"/>
    <x v="19"/>
    <n v="40119200"/>
    <n v="101394"/>
    <n v="19425528"/>
    <n v="3507"/>
    <n v="0"/>
    <n v="0"/>
    <x v="18"/>
    <x v="0"/>
    <x v="3"/>
  </r>
  <r>
    <x v="0"/>
    <x v="0"/>
    <s v="IT"/>
    <x v="20"/>
    <n v="40119200"/>
    <n v="56298"/>
    <n v="24653939"/>
    <n v="542"/>
    <n v="2914"/>
    <n v="1117300"/>
    <x v="75"/>
    <x v="0"/>
    <x v="3"/>
  </r>
  <r>
    <x v="0"/>
    <x v="0"/>
    <s v="KR"/>
    <x v="44"/>
    <n v="40119200"/>
    <n v="28216"/>
    <n v="7131640"/>
    <n v="908"/>
    <n v="0"/>
    <n v="0"/>
    <x v="18"/>
    <x v="0"/>
    <x v="3"/>
  </r>
  <r>
    <x v="0"/>
    <x v="0"/>
    <s v="LV"/>
    <x v="22"/>
    <n v="40119200"/>
    <n v="0"/>
    <n v="0"/>
    <n v="0"/>
    <n v="4654"/>
    <n v="1473200"/>
    <x v="68"/>
    <x v="0"/>
    <x v="3"/>
  </r>
  <r>
    <x v="0"/>
    <x v="0"/>
    <s v="NL"/>
    <x v="24"/>
    <n v="40119200"/>
    <n v="12709"/>
    <n v="4630869"/>
    <n v="126"/>
    <n v="0"/>
    <n v="0"/>
    <x v="18"/>
    <x v="0"/>
    <x v="3"/>
  </r>
  <r>
    <x v="0"/>
    <x v="0"/>
    <s v="PL"/>
    <x v="26"/>
    <n v="40119200"/>
    <n v="0"/>
    <n v="0"/>
    <n v="0"/>
    <n v="13784"/>
    <n v="4643100"/>
    <x v="76"/>
    <x v="0"/>
    <x v="3"/>
  </r>
  <r>
    <x v="0"/>
    <x v="0"/>
    <s v="PT"/>
    <x v="27"/>
    <n v="40119200"/>
    <n v="3270"/>
    <n v="2829311"/>
    <n v="33"/>
    <n v="40006"/>
    <n v="18229317"/>
    <x v="77"/>
    <x v="0"/>
    <x v="3"/>
  </r>
  <r>
    <x v="0"/>
    <x v="0"/>
    <s v="RO"/>
    <x v="28"/>
    <n v="40119200"/>
    <n v="0"/>
    <n v="0"/>
    <n v="0"/>
    <n v="2893"/>
    <n v="957100"/>
    <x v="78"/>
    <x v="0"/>
    <x v="3"/>
  </r>
  <r>
    <x v="0"/>
    <x v="0"/>
    <s v="RU"/>
    <x v="29"/>
    <n v="40119200"/>
    <n v="0"/>
    <n v="0"/>
    <n v="0"/>
    <n v="2548"/>
    <n v="982593"/>
    <x v="23"/>
    <x v="0"/>
    <x v="3"/>
  </r>
  <r>
    <x v="0"/>
    <x v="0"/>
    <s v="SE"/>
    <x v="30"/>
    <n v="40119200"/>
    <n v="0"/>
    <n v="0"/>
    <n v="0"/>
    <n v="99"/>
    <n v="62200"/>
    <x v="79"/>
    <x v="0"/>
    <x v="3"/>
  </r>
  <r>
    <x v="0"/>
    <x v="0"/>
    <s v="TR"/>
    <x v="31"/>
    <n v="40119200"/>
    <n v="30904"/>
    <n v="8547029"/>
    <n v="1539"/>
    <n v="0"/>
    <n v="0"/>
    <x v="18"/>
    <x v="0"/>
    <x v="3"/>
  </r>
  <r>
    <x v="0"/>
    <x v="0"/>
    <s v="US"/>
    <x v="32"/>
    <n v="40119200"/>
    <n v="0"/>
    <n v="0"/>
    <n v="0"/>
    <n v="427"/>
    <n v="138138"/>
    <x v="14"/>
    <x v="0"/>
    <x v="3"/>
  </r>
  <r>
    <x v="0"/>
    <x v="0"/>
    <s v="ZA"/>
    <x v="33"/>
    <n v="40119200"/>
    <n v="0"/>
    <n v="0"/>
    <n v="0"/>
    <n v="206"/>
    <n v="117552"/>
    <x v="35"/>
    <x v="0"/>
    <x v="3"/>
  </r>
  <r>
    <x v="0"/>
    <x v="0"/>
    <s v="BE"/>
    <x v="3"/>
    <n v="40119300"/>
    <n v="150"/>
    <n v="55400"/>
    <n v="4"/>
    <n v="0"/>
    <n v="0"/>
    <x v="18"/>
    <x v="0"/>
    <x v="4"/>
  </r>
  <r>
    <x v="0"/>
    <x v="0"/>
    <s v="BR"/>
    <x v="4"/>
    <n v="40119300"/>
    <n v="4925"/>
    <n v="1541900"/>
    <n v="64"/>
    <n v="0"/>
    <n v="0"/>
    <x v="18"/>
    <x v="0"/>
    <x v="4"/>
  </r>
  <r>
    <x v="0"/>
    <x v="0"/>
    <s v="CA"/>
    <x v="5"/>
    <n v="40119300"/>
    <n v="530"/>
    <n v="361000"/>
    <n v="4"/>
    <n v="0"/>
    <n v="0"/>
    <x v="18"/>
    <x v="0"/>
    <x v="4"/>
  </r>
  <r>
    <x v="0"/>
    <x v="0"/>
    <s v="CN"/>
    <x v="6"/>
    <n v="40119300"/>
    <n v="13228"/>
    <n v="8494599"/>
    <n v="235"/>
    <n v="0"/>
    <n v="0"/>
    <x v="18"/>
    <x v="0"/>
    <x v="4"/>
  </r>
  <r>
    <x v="0"/>
    <x v="0"/>
    <s v="CZ"/>
    <x v="9"/>
    <n v="40119300"/>
    <n v="7799"/>
    <n v="4427028"/>
    <n v="344"/>
    <n v="0"/>
    <n v="0"/>
    <x v="18"/>
    <x v="0"/>
    <x v="4"/>
  </r>
  <r>
    <x v="0"/>
    <x v="0"/>
    <s v="DE"/>
    <x v="10"/>
    <n v="40119300"/>
    <n v="2552"/>
    <n v="1023400"/>
    <n v="97"/>
    <n v="0"/>
    <n v="0"/>
    <x v="18"/>
    <x v="0"/>
    <x v="4"/>
  </r>
  <r>
    <x v="0"/>
    <x v="0"/>
    <s v="FI"/>
    <x v="11"/>
    <n v="40119300"/>
    <n v="46"/>
    <n v="39826"/>
    <n v="2"/>
    <n v="0"/>
    <n v="0"/>
    <x v="18"/>
    <x v="0"/>
    <x v="4"/>
  </r>
  <r>
    <x v="0"/>
    <x v="0"/>
    <s v="FR"/>
    <x v="12"/>
    <n v="40119300"/>
    <n v="502"/>
    <n v="222000"/>
    <n v="3"/>
    <n v="0"/>
    <n v="0"/>
    <x v="18"/>
    <x v="0"/>
    <x v="4"/>
  </r>
  <r>
    <x v="0"/>
    <x v="0"/>
    <s v="GB"/>
    <x v="13"/>
    <n v="40119300"/>
    <n v="2197"/>
    <n v="975500"/>
    <n v="33"/>
    <n v="0"/>
    <n v="0"/>
    <x v="18"/>
    <x v="0"/>
    <x v="4"/>
  </r>
  <r>
    <x v="0"/>
    <x v="0"/>
    <s v="IN"/>
    <x v="19"/>
    <n v="40119300"/>
    <n v="62928"/>
    <n v="13591883"/>
    <n v="1354"/>
    <n v="0"/>
    <n v="0"/>
    <x v="18"/>
    <x v="0"/>
    <x v="4"/>
  </r>
  <r>
    <x v="0"/>
    <x v="0"/>
    <s v="IT"/>
    <x v="20"/>
    <n v="40119300"/>
    <n v="385"/>
    <n v="119300"/>
    <n v="4"/>
    <n v="0"/>
    <n v="0"/>
    <x v="18"/>
    <x v="0"/>
    <x v="4"/>
  </r>
  <r>
    <x v="0"/>
    <x v="0"/>
    <s v="JP"/>
    <x v="21"/>
    <n v="40119300"/>
    <n v="652"/>
    <n v="368600"/>
    <n v="9"/>
    <n v="0"/>
    <n v="0"/>
    <x v="18"/>
    <x v="0"/>
    <x v="4"/>
  </r>
  <r>
    <x v="0"/>
    <x v="0"/>
    <s v="LK"/>
    <x v="35"/>
    <n v="40119300"/>
    <n v="16759"/>
    <n v="6356713"/>
    <n v="1368"/>
    <n v="0"/>
    <n v="0"/>
    <x v="18"/>
    <x v="0"/>
    <x v="4"/>
  </r>
  <r>
    <x v="0"/>
    <x v="0"/>
    <s v="LU"/>
    <x v="46"/>
    <n v="40119300"/>
    <n v="2727"/>
    <n v="925848"/>
    <n v="12"/>
    <n v="0"/>
    <n v="0"/>
    <x v="18"/>
    <x v="0"/>
    <x v="4"/>
  </r>
  <r>
    <x v="0"/>
    <x v="0"/>
    <s v="PT"/>
    <x v="27"/>
    <n v="40119300"/>
    <n v="5429"/>
    <n v="2334221"/>
    <n v="10"/>
    <n v="2414"/>
    <n v="2303720"/>
    <x v="80"/>
    <x v="0"/>
    <x v="4"/>
  </r>
  <r>
    <x v="0"/>
    <x v="0"/>
    <s v="RO"/>
    <x v="28"/>
    <n v="40119300"/>
    <n v="5097"/>
    <n v="2987100"/>
    <n v="164"/>
    <n v="0"/>
    <n v="0"/>
    <x v="18"/>
    <x v="0"/>
    <x v="4"/>
  </r>
  <r>
    <x v="0"/>
    <x v="0"/>
    <s v="BE"/>
    <x v="3"/>
    <n v="40119400"/>
    <n v="18832"/>
    <n v="7586200"/>
    <n v="15"/>
    <n v="0"/>
    <n v="0"/>
    <x v="18"/>
    <x v="0"/>
    <x v="5"/>
  </r>
  <r>
    <x v="0"/>
    <x v="0"/>
    <s v="CA"/>
    <x v="5"/>
    <n v="40119400"/>
    <n v="0"/>
    <n v="0"/>
    <n v="0"/>
    <n v="14435"/>
    <n v="4265169"/>
    <x v="81"/>
    <x v="0"/>
    <x v="5"/>
  </r>
  <r>
    <x v="0"/>
    <x v="0"/>
    <s v="CL"/>
    <x v="40"/>
    <n v="40119400"/>
    <n v="0"/>
    <n v="0"/>
    <n v="0"/>
    <n v="42850"/>
    <n v="13244112"/>
    <x v="82"/>
    <x v="0"/>
    <x v="5"/>
  </r>
  <r>
    <x v="0"/>
    <x v="0"/>
    <s v="CN"/>
    <x v="6"/>
    <n v="40119400"/>
    <n v="75450"/>
    <n v="22486761"/>
    <n v="217"/>
    <n v="0"/>
    <n v="0"/>
    <x v="18"/>
    <x v="0"/>
    <x v="5"/>
  </r>
  <r>
    <x v="0"/>
    <x v="0"/>
    <s v="CZ"/>
    <x v="9"/>
    <n v="40119400"/>
    <n v="518"/>
    <n v="175340"/>
    <n v="4"/>
    <n v="0"/>
    <n v="0"/>
    <x v="18"/>
    <x v="0"/>
    <x v="5"/>
  </r>
  <r>
    <x v="0"/>
    <x v="0"/>
    <s v="DE"/>
    <x v="10"/>
    <n v="40119400"/>
    <n v="46"/>
    <n v="324596"/>
    <n v="31"/>
    <n v="0"/>
    <n v="0"/>
    <x v="18"/>
    <x v="0"/>
    <x v="5"/>
  </r>
  <r>
    <x v="0"/>
    <x v="0"/>
    <s v="FI"/>
    <x v="11"/>
    <n v="40119400"/>
    <n v="1131"/>
    <n v="293464"/>
    <n v="16"/>
    <n v="0"/>
    <n v="0"/>
    <x v="18"/>
    <x v="0"/>
    <x v="5"/>
  </r>
  <r>
    <x v="0"/>
    <x v="0"/>
    <s v="FR"/>
    <x v="12"/>
    <n v="40119400"/>
    <n v="5609"/>
    <n v="2296265"/>
    <n v="24"/>
    <n v="0"/>
    <n v="0"/>
    <x v="18"/>
    <x v="0"/>
    <x v="5"/>
  </r>
  <r>
    <x v="0"/>
    <x v="0"/>
    <s v="HU"/>
    <x v="16"/>
    <n v="40119400"/>
    <n v="0"/>
    <n v="0"/>
    <n v="0"/>
    <n v="4262"/>
    <n v="2252300"/>
    <x v="23"/>
    <x v="0"/>
    <x v="5"/>
  </r>
  <r>
    <x v="0"/>
    <x v="0"/>
    <s v="ID"/>
    <x v="34"/>
    <n v="40119400"/>
    <n v="5718"/>
    <n v="2558400"/>
    <n v="10"/>
    <n v="0"/>
    <n v="0"/>
    <x v="18"/>
    <x v="0"/>
    <x v="5"/>
  </r>
  <r>
    <x v="0"/>
    <x v="0"/>
    <s v="IN"/>
    <x v="19"/>
    <n v="40119400"/>
    <n v="23028"/>
    <n v="10348820"/>
    <n v="294"/>
    <n v="0"/>
    <n v="0"/>
    <x v="18"/>
    <x v="0"/>
    <x v="5"/>
  </r>
  <r>
    <x v="0"/>
    <x v="0"/>
    <s v="IT"/>
    <x v="20"/>
    <n v="40119400"/>
    <n v="3054"/>
    <n v="1517267"/>
    <n v="38"/>
    <n v="0"/>
    <n v="0"/>
    <x v="18"/>
    <x v="0"/>
    <x v="5"/>
  </r>
  <r>
    <x v="0"/>
    <x v="0"/>
    <s v="JP"/>
    <x v="21"/>
    <n v="40119400"/>
    <n v="29000"/>
    <n v="13811100"/>
    <n v="59"/>
    <n v="1522"/>
    <n v="506829"/>
    <x v="48"/>
    <x v="0"/>
    <x v="5"/>
  </r>
  <r>
    <x v="0"/>
    <x v="0"/>
    <s v="LK"/>
    <x v="35"/>
    <n v="40119400"/>
    <n v="1040"/>
    <n v="301019"/>
    <n v="4"/>
    <n v="0"/>
    <n v="0"/>
    <x v="18"/>
    <x v="0"/>
    <x v="5"/>
  </r>
  <r>
    <x v="0"/>
    <x v="0"/>
    <s v="MX"/>
    <x v="23"/>
    <n v="40119400"/>
    <n v="0"/>
    <n v="0"/>
    <n v="0"/>
    <n v="52611"/>
    <n v="17251293"/>
    <x v="83"/>
    <x v="0"/>
    <x v="5"/>
  </r>
  <r>
    <x v="0"/>
    <x v="0"/>
    <s v="NL"/>
    <x v="24"/>
    <n v="40119400"/>
    <n v="2587"/>
    <n v="2596613"/>
    <n v="24"/>
    <n v="0"/>
    <n v="0"/>
    <x v="18"/>
    <x v="0"/>
    <x v="5"/>
  </r>
  <r>
    <x v="0"/>
    <x v="0"/>
    <s v="PE"/>
    <x v="51"/>
    <n v="40119400"/>
    <n v="0"/>
    <n v="0"/>
    <n v="0"/>
    <n v="8213"/>
    <n v="2754067"/>
    <x v="84"/>
    <x v="0"/>
    <x v="5"/>
  </r>
  <r>
    <x v="0"/>
    <x v="0"/>
    <s v="PT"/>
    <x v="27"/>
    <n v="40119400"/>
    <n v="0"/>
    <n v="0"/>
    <n v="0"/>
    <n v="3216"/>
    <n v="1456100"/>
    <x v="22"/>
    <x v="0"/>
    <x v="5"/>
  </r>
  <r>
    <x v="0"/>
    <x v="0"/>
    <s v="RU"/>
    <x v="29"/>
    <n v="40119400"/>
    <n v="0"/>
    <n v="0"/>
    <n v="0"/>
    <n v="12926"/>
    <n v="4160597"/>
    <x v="85"/>
    <x v="0"/>
    <x v="5"/>
  </r>
  <r>
    <x v="0"/>
    <x v="0"/>
    <s v="US"/>
    <x v="32"/>
    <n v="40119400"/>
    <n v="11298"/>
    <n v="6741200"/>
    <n v="3"/>
    <n v="26408"/>
    <n v="8061193"/>
    <x v="86"/>
    <x v="0"/>
    <x v="5"/>
  </r>
  <r>
    <x v="0"/>
    <x v="1"/>
    <s v="AR"/>
    <x v="0"/>
    <n v="40116100"/>
    <n v="0"/>
    <n v="0"/>
    <n v="0"/>
    <n v="51000"/>
    <n v="17110592"/>
    <x v="37"/>
    <x v="0"/>
    <x v="0"/>
  </r>
  <r>
    <x v="0"/>
    <x v="1"/>
    <s v="AT"/>
    <x v="1"/>
    <n v="40116100"/>
    <n v="0"/>
    <n v="0"/>
    <n v="0"/>
    <n v="26667"/>
    <n v="9516300"/>
    <x v="87"/>
    <x v="0"/>
    <x v="0"/>
  </r>
  <r>
    <x v="0"/>
    <x v="1"/>
    <s v="AU"/>
    <x v="2"/>
    <n v="40116100"/>
    <n v="0"/>
    <n v="0"/>
    <n v="0"/>
    <n v="9787"/>
    <n v="3205596"/>
    <x v="78"/>
    <x v="0"/>
    <x v="0"/>
  </r>
  <r>
    <x v="0"/>
    <x v="1"/>
    <s v="BE"/>
    <x v="3"/>
    <n v="40116100"/>
    <n v="9738"/>
    <n v="11822491"/>
    <n v="130"/>
    <n v="180895"/>
    <n v="59884300"/>
    <x v="88"/>
    <x v="0"/>
    <x v="0"/>
  </r>
  <r>
    <x v="0"/>
    <x v="1"/>
    <s v="BR"/>
    <x v="4"/>
    <n v="40116100"/>
    <n v="0"/>
    <n v="0"/>
    <n v="0"/>
    <n v="48712"/>
    <n v="17286428"/>
    <x v="89"/>
    <x v="0"/>
    <x v="0"/>
  </r>
  <r>
    <x v="0"/>
    <x v="1"/>
    <s v="CA"/>
    <x v="5"/>
    <n v="40116100"/>
    <n v="0"/>
    <n v="0"/>
    <n v="0"/>
    <n v="46429"/>
    <n v="15702349"/>
    <x v="90"/>
    <x v="0"/>
    <x v="0"/>
  </r>
  <r>
    <x v="0"/>
    <x v="1"/>
    <s v="CN"/>
    <x v="6"/>
    <n v="40116100"/>
    <n v="68662"/>
    <n v="17025353"/>
    <n v="1575"/>
    <n v="7325"/>
    <n v="2444280"/>
    <x v="85"/>
    <x v="0"/>
    <x v="0"/>
  </r>
  <r>
    <x v="0"/>
    <x v="1"/>
    <s v="CO"/>
    <x v="7"/>
    <n v="40116100"/>
    <n v="0"/>
    <n v="0"/>
    <n v="0"/>
    <n v="26132"/>
    <n v="9050643"/>
    <x v="91"/>
    <x v="0"/>
    <x v="0"/>
  </r>
  <r>
    <x v="0"/>
    <x v="1"/>
    <s v="CR"/>
    <x v="8"/>
    <n v="40116100"/>
    <n v="0"/>
    <n v="0"/>
    <n v="0"/>
    <n v="6662"/>
    <n v="2437100"/>
    <x v="92"/>
    <x v="0"/>
    <x v="0"/>
  </r>
  <r>
    <x v="0"/>
    <x v="1"/>
    <s v="CZ"/>
    <x v="9"/>
    <n v="40116100"/>
    <n v="77709"/>
    <n v="25716332"/>
    <n v="958"/>
    <n v="197468"/>
    <n v="67639000"/>
    <x v="93"/>
    <x v="0"/>
    <x v="0"/>
  </r>
  <r>
    <x v="0"/>
    <x v="1"/>
    <s v="DE"/>
    <x v="10"/>
    <n v="40116100"/>
    <n v="2784"/>
    <n v="2677421"/>
    <n v="85"/>
    <n v="980934"/>
    <n v="323866398"/>
    <x v="94"/>
    <x v="0"/>
    <x v="0"/>
  </r>
  <r>
    <x v="0"/>
    <x v="1"/>
    <s v="EE"/>
    <x v="58"/>
    <n v="40116100"/>
    <n v="0"/>
    <n v="0"/>
    <n v="0"/>
    <n v="7316"/>
    <n v="2845600"/>
    <x v="67"/>
    <x v="0"/>
    <x v="0"/>
  </r>
  <r>
    <x v="0"/>
    <x v="1"/>
    <s v="FI"/>
    <x v="11"/>
    <n v="40116100"/>
    <n v="0"/>
    <n v="0"/>
    <n v="0"/>
    <n v="27313"/>
    <n v="8333000"/>
    <x v="69"/>
    <x v="0"/>
    <x v="0"/>
  </r>
  <r>
    <x v="0"/>
    <x v="1"/>
    <s v="FR"/>
    <x v="12"/>
    <n v="40116100"/>
    <n v="103897"/>
    <n v="37954568"/>
    <n v="1055"/>
    <n v="560104"/>
    <n v="202986715"/>
    <x v="95"/>
    <x v="0"/>
    <x v="0"/>
  </r>
  <r>
    <x v="0"/>
    <x v="1"/>
    <s v="GB"/>
    <x v="13"/>
    <n v="40116100"/>
    <n v="20"/>
    <n v="16463"/>
    <n v="2"/>
    <n v="201283"/>
    <n v="68543000"/>
    <x v="96"/>
    <x v="0"/>
    <x v="0"/>
  </r>
  <r>
    <x v="0"/>
    <x v="1"/>
    <s v="GQ"/>
    <x v="14"/>
    <n v="40116100"/>
    <n v="0"/>
    <n v="0"/>
    <n v="0"/>
    <n v="1200"/>
    <n v="1912028"/>
    <x v="84"/>
    <x v="0"/>
    <x v="0"/>
  </r>
  <r>
    <x v="0"/>
    <x v="1"/>
    <s v="GR"/>
    <x v="15"/>
    <n v="40116100"/>
    <n v="0"/>
    <n v="0"/>
    <n v="0"/>
    <n v="7488"/>
    <n v="2603800"/>
    <x v="82"/>
    <x v="0"/>
    <x v="0"/>
  </r>
  <r>
    <x v="0"/>
    <x v="1"/>
    <s v="HU"/>
    <x v="16"/>
    <n v="40116100"/>
    <n v="0"/>
    <n v="0"/>
    <n v="0"/>
    <n v="57380"/>
    <n v="20406800"/>
    <x v="97"/>
    <x v="0"/>
    <x v="0"/>
  </r>
  <r>
    <x v="0"/>
    <x v="1"/>
    <s v="IE"/>
    <x v="17"/>
    <n v="40116100"/>
    <n v="0"/>
    <n v="0"/>
    <n v="0"/>
    <n v="34567"/>
    <n v="11035500"/>
    <x v="98"/>
    <x v="0"/>
    <x v="0"/>
  </r>
  <r>
    <x v="0"/>
    <x v="1"/>
    <s v="IL"/>
    <x v="18"/>
    <n v="40116100"/>
    <n v="90830"/>
    <n v="42997738"/>
    <n v="799"/>
    <n v="0"/>
    <n v="0"/>
    <x v="18"/>
    <x v="0"/>
    <x v="0"/>
  </r>
  <r>
    <x v="0"/>
    <x v="1"/>
    <s v="IN"/>
    <x v="19"/>
    <n v="40116100"/>
    <n v="294826"/>
    <n v="88657644"/>
    <n v="5215"/>
    <n v="0"/>
    <n v="0"/>
    <x v="18"/>
    <x v="0"/>
    <x v="0"/>
  </r>
  <r>
    <x v="0"/>
    <x v="1"/>
    <s v="IT"/>
    <x v="20"/>
    <n v="40116100"/>
    <n v="1995"/>
    <n v="577731"/>
    <n v="18"/>
    <n v="202970"/>
    <n v="70641100"/>
    <x v="99"/>
    <x v="0"/>
    <x v="0"/>
  </r>
  <r>
    <x v="0"/>
    <x v="1"/>
    <s v="JP"/>
    <x v="21"/>
    <n v="40116100"/>
    <n v="0"/>
    <n v="0"/>
    <n v="0"/>
    <n v="21640"/>
    <n v="9262921"/>
    <x v="100"/>
    <x v="0"/>
    <x v="0"/>
  </r>
  <r>
    <x v="0"/>
    <x v="1"/>
    <s v="LT"/>
    <x v="59"/>
    <n v="40116100"/>
    <n v="0"/>
    <n v="0"/>
    <n v="0"/>
    <n v="4855"/>
    <n v="1953100"/>
    <x v="101"/>
    <x v="0"/>
    <x v="0"/>
  </r>
  <r>
    <x v="0"/>
    <x v="1"/>
    <s v="LV"/>
    <x v="22"/>
    <n v="40116100"/>
    <n v="0"/>
    <n v="0"/>
    <n v="0"/>
    <n v="27659"/>
    <n v="9196000"/>
    <x v="102"/>
    <x v="0"/>
    <x v="0"/>
  </r>
  <r>
    <x v="0"/>
    <x v="1"/>
    <s v="MX"/>
    <x v="23"/>
    <n v="40116100"/>
    <n v="0"/>
    <n v="0"/>
    <n v="0"/>
    <n v="1202"/>
    <n v="384986"/>
    <x v="103"/>
    <x v="0"/>
    <x v="0"/>
  </r>
  <r>
    <x v="0"/>
    <x v="1"/>
    <s v="NL"/>
    <x v="24"/>
    <n v="40116100"/>
    <n v="1528"/>
    <n v="723400"/>
    <n v="22"/>
    <n v="572"/>
    <n v="423972"/>
    <x v="51"/>
    <x v="0"/>
    <x v="0"/>
  </r>
  <r>
    <x v="0"/>
    <x v="1"/>
    <s v="NZ"/>
    <x v="25"/>
    <n v="40116100"/>
    <n v="0"/>
    <n v="0"/>
    <n v="0"/>
    <n v="21405"/>
    <n v="7859728"/>
    <x v="104"/>
    <x v="0"/>
    <x v="0"/>
  </r>
  <r>
    <x v="0"/>
    <x v="1"/>
    <s v="PL"/>
    <x v="26"/>
    <n v="40116100"/>
    <n v="203952"/>
    <n v="81965200"/>
    <n v="2105"/>
    <n v="106324"/>
    <n v="37109800"/>
    <x v="105"/>
    <x v="0"/>
    <x v="0"/>
  </r>
  <r>
    <x v="0"/>
    <x v="1"/>
    <s v="PT"/>
    <x v="27"/>
    <n v="40116100"/>
    <n v="36384"/>
    <n v="30851701"/>
    <n v="1377"/>
    <n v="111843"/>
    <n v="46059842"/>
    <x v="106"/>
    <x v="0"/>
    <x v="0"/>
  </r>
  <r>
    <x v="0"/>
    <x v="1"/>
    <s v="RO"/>
    <x v="28"/>
    <n v="40116100"/>
    <n v="0"/>
    <n v="0"/>
    <n v="0"/>
    <n v="27377"/>
    <n v="8231100"/>
    <x v="107"/>
    <x v="0"/>
    <x v="0"/>
  </r>
  <r>
    <x v="0"/>
    <x v="1"/>
    <s v="RU"/>
    <x v="29"/>
    <n v="40116100"/>
    <n v="0"/>
    <n v="0"/>
    <n v="0"/>
    <n v="181542"/>
    <n v="59356862"/>
    <x v="108"/>
    <x v="0"/>
    <x v="0"/>
  </r>
  <r>
    <x v="0"/>
    <x v="1"/>
    <s v="SE"/>
    <x v="30"/>
    <n v="40116100"/>
    <n v="0"/>
    <n v="0"/>
    <n v="0"/>
    <n v="6007"/>
    <n v="1859600"/>
    <x v="21"/>
    <x v="0"/>
    <x v="0"/>
  </r>
  <r>
    <x v="0"/>
    <x v="1"/>
    <s v="SI"/>
    <x v="60"/>
    <n v="40116100"/>
    <n v="1072"/>
    <n v="325546"/>
    <n v="232"/>
    <n v="0"/>
    <n v="0"/>
    <x v="18"/>
    <x v="0"/>
    <x v="0"/>
  </r>
  <r>
    <x v="0"/>
    <x v="1"/>
    <s v="TR"/>
    <x v="31"/>
    <n v="40116100"/>
    <n v="18563"/>
    <n v="5343094"/>
    <n v="325"/>
    <n v="5305"/>
    <n v="1736734"/>
    <x v="84"/>
    <x v="0"/>
    <x v="0"/>
  </r>
  <r>
    <x v="0"/>
    <x v="1"/>
    <s v="UA"/>
    <x v="61"/>
    <n v="40116100"/>
    <n v="0"/>
    <n v="0"/>
    <n v="0"/>
    <n v="17707"/>
    <n v="7534400"/>
    <x v="60"/>
    <x v="0"/>
    <x v="0"/>
  </r>
  <r>
    <x v="0"/>
    <x v="1"/>
    <s v="US"/>
    <x v="32"/>
    <n v="40116100"/>
    <n v="1349"/>
    <n v="713600"/>
    <n v="33"/>
    <n v="469951"/>
    <n v="159367834"/>
    <x v="109"/>
    <x v="0"/>
    <x v="0"/>
  </r>
  <r>
    <x v="0"/>
    <x v="1"/>
    <s v="ZA"/>
    <x v="33"/>
    <n v="40116100"/>
    <n v="0"/>
    <n v="0"/>
    <n v="0"/>
    <n v="33789"/>
    <n v="13203163"/>
    <x v="110"/>
    <x v="0"/>
    <x v="0"/>
  </r>
  <r>
    <x v="0"/>
    <x v="1"/>
    <s v="BE"/>
    <x v="3"/>
    <n v="40116200"/>
    <n v="10969"/>
    <n v="3933800"/>
    <n v="218"/>
    <n v="0"/>
    <n v="0"/>
    <x v="18"/>
    <x v="0"/>
    <x v="1"/>
  </r>
  <r>
    <x v="0"/>
    <x v="1"/>
    <s v="CN"/>
    <x v="6"/>
    <n v="40116200"/>
    <n v="23662"/>
    <n v="5677796"/>
    <n v="869"/>
    <n v="0"/>
    <n v="0"/>
    <x v="18"/>
    <x v="0"/>
    <x v="1"/>
  </r>
  <r>
    <x v="0"/>
    <x v="1"/>
    <s v="CZ"/>
    <x v="9"/>
    <n v="40116200"/>
    <n v="13290"/>
    <n v="4738220"/>
    <n v="252"/>
    <n v="0"/>
    <n v="0"/>
    <x v="18"/>
    <x v="0"/>
    <x v="1"/>
  </r>
  <r>
    <x v="0"/>
    <x v="1"/>
    <s v="DE"/>
    <x v="10"/>
    <n v="40116200"/>
    <n v="25258"/>
    <n v="14484263"/>
    <n v="10716"/>
    <n v="0"/>
    <n v="0"/>
    <x v="18"/>
    <x v="0"/>
    <x v="1"/>
  </r>
  <r>
    <x v="0"/>
    <x v="1"/>
    <s v="FR"/>
    <x v="12"/>
    <n v="40116200"/>
    <n v="15001"/>
    <n v="6628600"/>
    <n v="138"/>
    <n v="79"/>
    <n v="192000"/>
    <x v="22"/>
    <x v="0"/>
    <x v="1"/>
  </r>
  <r>
    <x v="0"/>
    <x v="1"/>
    <s v="ID"/>
    <x v="34"/>
    <n v="40116200"/>
    <n v="2535"/>
    <n v="1122500"/>
    <n v="42"/>
    <n v="0"/>
    <n v="0"/>
    <x v="18"/>
    <x v="0"/>
    <x v="1"/>
  </r>
  <r>
    <x v="0"/>
    <x v="1"/>
    <s v="IN"/>
    <x v="19"/>
    <n v="40116200"/>
    <n v="14293"/>
    <n v="4228742"/>
    <n v="347"/>
    <n v="0"/>
    <n v="0"/>
    <x v="18"/>
    <x v="0"/>
    <x v="1"/>
  </r>
  <r>
    <x v="0"/>
    <x v="1"/>
    <s v="JP"/>
    <x v="21"/>
    <n v="40116200"/>
    <n v="320"/>
    <n v="162000"/>
    <n v="8"/>
    <n v="0"/>
    <n v="0"/>
    <x v="18"/>
    <x v="0"/>
    <x v="1"/>
  </r>
  <r>
    <x v="0"/>
    <x v="1"/>
    <s v="LK"/>
    <x v="35"/>
    <n v="40116200"/>
    <n v="19155"/>
    <n v="6174798"/>
    <n v="640"/>
    <n v="0"/>
    <n v="0"/>
    <x v="18"/>
    <x v="0"/>
    <x v="1"/>
  </r>
  <r>
    <x v="0"/>
    <x v="1"/>
    <s v="NL"/>
    <x v="24"/>
    <n v="40116200"/>
    <n v="7085"/>
    <n v="2031000"/>
    <n v="230"/>
    <n v="0"/>
    <n v="0"/>
    <x v="18"/>
    <x v="0"/>
    <x v="1"/>
  </r>
  <r>
    <x v="0"/>
    <x v="1"/>
    <s v="OM"/>
    <x v="62"/>
    <n v="40116200"/>
    <n v="0"/>
    <n v="0"/>
    <n v="0"/>
    <n v="12851"/>
    <n v="8172495"/>
    <x v="111"/>
    <x v="0"/>
    <x v="1"/>
  </r>
  <r>
    <x v="0"/>
    <x v="1"/>
    <s v="PL"/>
    <x v="26"/>
    <n v="40116200"/>
    <n v="251"/>
    <n v="142200"/>
    <n v="4"/>
    <n v="377"/>
    <n v="191700"/>
    <x v="22"/>
    <x v="0"/>
    <x v="1"/>
  </r>
  <r>
    <x v="0"/>
    <x v="1"/>
    <s v="PT"/>
    <x v="27"/>
    <n v="40116200"/>
    <n v="3690"/>
    <n v="1378826"/>
    <n v="5100"/>
    <n v="2892"/>
    <n v="1034607"/>
    <x v="92"/>
    <x v="0"/>
    <x v="1"/>
  </r>
  <r>
    <x v="0"/>
    <x v="1"/>
    <s v="RO"/>
    <x v="28"/>
    <n v="40116200"/>
    <n v="744"/>
    <n v="501200"/>
    <n v="23"/>
    <n v="0"/>
    <n v="0"/>
    <x v="18"/>
    <x v="0"/>
    <x v="1"/>
  </r>
  <r>
    <x v="0"/>
    <x v="1"/>
    <s v="TR"/>
    <x v="31"/>
    <n v="40116200"/>
    <n v="2152"/>
    <n v="600524"/>
    <n v="48"/>
    <n v="0"/>
    <n v="0"/>
    <x v="18"/>
    <x v="0"/>
    <x v="1"/>
  </r>
  <r>
    <x v="0"/>
    <x v="1"/>
    <s v="AE"/>
    <x v="38"/>
    <n v="40116300"/>
    <n v="0"/>
    <n v="0"/>
    <n v="0"/>
    <n v="16235"/>
    <n v="4790525"/>
    <x v="112"/>
    <x v="0"/>
    <x v="2"/>
  </r>
  <r>
    <x v="0"/>
    <x v="1"/>
    <s v="AR"/>
    <x v="0"/>
    <n v="40116300"/>
    <n v="0"/>
    <n v="0"/>
    <n v="0"/>
    <n v="80917"/>
    <n v="22160048"/>
    <x v="76"/>
    <x v="0"/>
    <x v="2"/>
  </r>
  <r>
    <x v="0"/>
    <x v="1"/>
    <s v="AU"/>
    <x v="2"/>
    <n v="40116300"/>
    <n v="0"/>
    <n v="0"/>
    <n v="0"/>
    <n v="1074945"/>
    <n v="310855281"/>
    <x v="113"/>
    <x v="0"/>
    <x v="2"/>
  </r>
  <r>
    <x v="0"/>
    <x v="1"/>
    <s v="BE"/>
    <x v="3"/>
    <n v="40116300"/>
    <n v="0"/>
    <n v="0"/>
    <n v="0"/>
    <n v="93220"/>
    <n v="28163900"/>
    <x v="114"/>
    <x v="0"/>
    <x v="2"/>
  </r>
  <r>
    <x v="0"/>
    <x v="1"/>
    <s v="BF"/>
    <x v="63"/>
    <n v="40116300"/>
    <n v="0"/>
    <n v="0"/>
    <n v="0"/>
    <n v="59563"/>
    <n v="17271979"/>
    <x v="115"/>
    <x v="0"/>
    <x v="2"/>
  </r>
  <r>
    <x v="0"/>
    <x v="1"/>
    <s v="BG"/>
    <x v="64"/>
    <n v="40116300"/>
    <n v="0"/>
    <n v="0"/>
    <n v="0"/>
    <n v="42917"/>
    <n v="11836500"/>
    <x v="66"/>
    <x v="0"/>
    <x v="2"/>
  </r>
  <r>
    <x v="0"/>
    <x v="1"/>
    <s v="BH"/>
    <x v="65"/>
    <n v="40116300"/>
    <n v="0"/>
    <n v="0"/>
    <n v="0"/>
    <n v="508"/>
    <n v="179032"/>
    <x v="103"/>
    <x v="0"/>
    <x v="2"/>
  </r>
  <r>
    <x v="0"/>
    <x v="1"/>
    <s v="BR"/>
    <x v="4"/>
    <n v="40116300"/>
    <n v="0"/>
    <n v="0"/>
    <n v="0"/>
    <n v="521160"/>
    <n v="143894801"/>
    <x v="116"/>
    <x v="0"/>
    <x v="2"/>
  </r>
  <r>
    <x v="0"/>
    <x v="1"/>
    <s v="CA"/>
    <x v="5"/>
    <n v="40116300"/>
    <n v="0"/>
    <n v="0"/>
    <n v="0"/>
    <n v="22788"/>
    <n v="6726433"/>
    <x v="63"/>
    <x v="0"/>
    <x v="2"/>
  </r>
  <r>
    <x v="0"/>
    <x v="1"/>
    <s v="CH"/>
    <x v="66"/>
    <n v="40116300"/>
    <n v="0"/>
    <n v="0"/>
    <n v="0"/>
    <n v="18846"/>
    <n v="4973525"/>
    <x v="23"/>
    <x v="0"/>
    <x v="2"/>
  </r>
  <r>
    <x v="0"/>
    <x v="1"/>
    <s v="CL"/>
    <x v="40"/>
    <n v="40116300"/>
    <n v="0"/>
    <n v="0"/>
    <n v="0"/>
    <n v="636029"/>
    <n v="171119543"/>
    <x v="117"/>
    <x v="0"/>
    <x v="2"/>
  </r>
  <r>
    <x v="0"/>
    <x v="1"/>
    <s v="CN"/>
    <x v="6"/>
    <n v="40116300"/>
    <n v="6617"/>
    <n v="1738221"/>
    <n v="37"/>
    <n v="243184"/>
    <n v="66927428"/>
    <x v="118"/>
    <x v="0"/>
    <x v="2"/>
  </r>
  <r>
    <x v="0"/>
    <x v="1"/>
    <s v="CZ"/>
    <x v="9"/>
    <n v="40116300"/>
    <n v="3841"/>
    <n v="1187040"/>
    <n v="41"/>
    <n v="0"/>
    <n v="0"/>
    <x v="18"/>
    <x v="0"/>
    <x v="2"/>
  </r>
  <r>
    <x v="0"/>
    <x v="1"/>
    <s v="DE"/>
    <x v="10"/>
    <n v="40116300"/>
    <n v="14564"/>
    <n v="5871500"/>
    <n v="50"/>
    <n v="55923"/>
    <n v="17345200"/>
    <x v="119"/>
    <x v="0"/>
    <x v="2"/>
  </r>
  <r>
    <x v="0"/>
    <x v="1"/>
    <s v="DZ"/>
    <x v="41"/>
    <n v="40116300"/>
    <n v="0"/>
    <n v="0"/>
    <n v="0"/>
    <n v="28904"/>
    <n v="8654729"/>
    <x v="66"/>
    <x v="0"/>
    <x v="2"/>
  </r>
  <r>
    <x v="0"/>
    <x v="1"/>
    <s v="EG"/>
    <x v="67"/>
    <n v="40116300"/>
    <n v="0"/>
    <n v="0"/>
    <n v="0"/>
    <n v="547"/>
    <n v="148158"/>
    <x v="120"/>
    <x v="0"/>
    <x v="2"/>
  </r>
  <r>
    <x v="0"/>
    <x v="1"/>
    <s v="FI"/>
    <x v="11"/>
    <n v="40116300"/>
    <n v="0"/>
    <n v="0"/>
    <n v="0"/>
    <n v="15816"/>
    <n v="4708700"/>
    <x v="79"/>
    <x v="0"/>
    <x v="2"/>
  </r>
  <r>
    <x v="0"/>
    <x v="1"/>
    <s v="FR"/>
    <x v="12"/>
    <n v="40116300"/>
    <n v="110448"/>
    <n v="37670000"/>
    <n v="245"/>
    <n v="339659"/>
    <n v="103952600"/>
    <x v="121"/>
    <x v="0"/>
    <x v="2"/>
  </r>
  <r>
    <x v="0"/>
    <x v="1"/>
    <s v="GB"/>
    <x v="13"/>
    <n v="40116300"/>
    <n v="0"/>
    <n v="0"/>
    <n v="0"/>
    <n v="270572"/>
    <n v="84882400"/>
    <x v="122"/>
    <x v="0"/>
    <x v="2"/>
  </r>
  <r>
    <x v="0"/>
    <x v="1"/>
    <s v="GH"/>
    <x v="42"/>
    <n v="40116300"/>
    <n v="0"/>
    <n v="0"/>
    <n v="0"/>
    <n v="4789"/>
    <n v="1383392"/>
    <x v="14"/>
    <x v="0"/>
    <x v="2"/>
  </r>
  <r>
    <x v="0"/>
    <x v="1"/>
    <s v="HU"/>
    <x v="16"/>
    <n v="40116300"/>
    <n v="0"/>
    <n v="0"/>
    <n v="0"/>
    <n v="9361"/>
    <n v="2905300"/>
    <x v="85"/>
    <x v="0"/>
    <x v="2"/>
  </r>
  <r>
    <x v="0"/>
    <x v="1"/>
    <s v="ID"/>
    <x v="34"/>
    <n v="40116300"/>
    <n v="0"/>
    <n v="0"/>
    <n v="0"/>
    <n v="114337"/>
    <n v="32420910"/>
    <x v="80"/>
    <x v="0"/>
    <x v="2"/>
  </r>
  <r>
    <x v="0"/>
    <x v="1"/>
    <s v="IL"/>
    <x v="18"/>
    <n v="40116300"/>
    <n v="0"/>
    <n v="0"/>
    <n v="0"/>
    <n v="8051"/>
    <n v="2471512"/>
    <x v="123"/>
    <x v="0"/>
    <x v="2"/>
  </r>
  <r>
    <x v="0"/>
    <x v="1"/>
    <s v="IN"/>
    <x v="19"/>
    <n v="40116300"/>
    <n v="4118"/>
    <n v="1726037"/>
    <n v="65"/>
    <n v="15982"/>
    <n v="4294956"/>
    <x v="35"/>
    <x v="0"/>
    <x v="2"/>
  </r>
  <r>
    <x v="0"/>
    <x v="1"/>
    <s v="IT"/>
    <x v="20"/>
    <n v="40116300"/>
    <n v="15"/>
    <n v="53400"/>
    <n v="1"/>
    <n v="1539"/>
    <n v="497700"/>
    <x v="103"/>
    <x v="0"/>
    <x v="2"/>
  </r>
  <r>
    <x v="0"/>
    <x v="1"/>
    <s v="JP"/>
    <x v="21"/>
    <n v="40116300"/>
    <n v="0"/>
    <n v="0"/>
    <n v="0"/>
    <n v="45606"/>
    <n v="14017083"/>
    <x v="124"/>
    <x v="0"/>
    <x v="2"/>
  </r>
  <r>
    <x v="0"/>
    <x v="1"/>
    <s v="KR"/>
    <x v="44"/>
    <n v="40116300"/>
    <n v="0"/>
    <n v="0"/>
    <n v="0"/>
    <n v="4722"/>
    <n v="1485212"/>
    <x v="6"/>
    <x v="0"/>
    <x v="2"/>
  </r>
  <r>
    <x v="0"/>
    <x v="1"/>
    <s v="KW"/>
    <x v="68"/>
    <n v="40116300"/>
    <n v="0"/>
    <n v="0"/>
    <n v="0"/>
    <n v="3991"/>
    <n v="1265291"/>
    <x v="51"/>
    <x v="0"/>
    <x v="2"/>
  </r>
  <r>
    <x v="0"/>
    <x v="1"/>
    <s v="KZ"/>
    <x v="45"/>
    <n v="40116300"/>
    <n v="0"/>
    <n v="0"/>
    <n v="0"/>
    <n v="79681"/>
    <n v="22309016"/>
    <x v="56"/>
    <x v="0"/>
    <x v="2"/>
  </r>
  <r>
    <x v="0"/>
    <x v="1"/>
    <s v="LK"/>
    <x v="35"/>
    <n v="40116300"/>
    <n v="3910"/>
    <n v="980940"/>
    <n v="52"/>
    <n v="0"/>
    <n v="0"/>
    <x v="18"/>
    <x v="0"/>
    <x v="2"/>
  </r>
  <r>
    <x v="0"/>
    <x v="1"/>
    <s v="LU"/>
    <x v="46"/>
    <n v="40116300"/>
    <n v="33309"/>
    <n v="13834655"/>
    <n v="51"/>
    <n v="0"/>
    <n v="0"/>
    <x v="18"/>
    <x v="0"/>
    <x v="2"/>
  </r>
  <r>
    <x v="0"/>
    <x v="1"/>
    <s v="MA"/>
    <x v="36"/>
    <n v="40116300"/>
    <n v="0"/>
    <n v="0"/>
    <n v="0"/>
    <n v="15476"/>
    <n v="5445291"/>
    <x v="125"/>
    <x v="0"/>
    <x v="2"/>
  </r>
  <r>
    <x v="0"/>
    <x v="1"/>
    <s v="MM"/>
    <x v="69"/>
    <n v="40116300"/>
    <n v="0"/>
    <n v="0"/>
    <n v="0"/>
    <n v="28353"/>
    <n v="7688408"/>
    <x v="126"/>
    <x v="0"/>
    <x v="2"/>
  </r>
  <r>
    <x v="0"/>
    <x v="1"/>
    <s v="MX"/>
    <x v="23"/>
    <n v="40116300"/>
    <n v="0"/>
    <n v="0"/>
    <n v="0"/>
    <n v="58870"/>
    <n v="17490414"/>
    <x v="82"/>
    <x v="0"/>
    <x v="2"/>
  </r>
  <r>
    <x v="0"/>
    <x v="1"/>
    <s v="MY"/>
    <x v="70"/>
    <n v="40116300"/>
    <n v="12924"/>
    <n v="5330834"/>
    <n v="36"/>
    <n v="0"/>
    <n v="0"/>
    <x v="18"/>
    <x v="0"/>
    <x v="2"/>
  </r>
  <r>
    <x v="0"/>
    <x v="1"/>
    <s v="NC"/>
    <x v="48"/>
    <n v="40116300"/>
    <n v="0"/>
    <n v="0"/>
    <n v="0"/>
    <n v="56777"/>
    <n v="29262368"/>
    <x v="127"/>
    <x v="0"/>
    <x v="2"/>
  </r>
  <r>
    <x v="0"/>
    <x v="1"/>
    <s v="NE"/>
    <x v="71"/>
    <n v="40116300"/>
    <n v="0"/>
    <n v="0"/>
    <n v="0"/>
    <n v="35916"/>
    <n v="10060440"/>
    <x v="45"/>
    <x v="0"/>
    <x v="2"/>
  </r>
  <r>
    <x v="0"/>
    <x v="1"/>
    <s v="NL"/>
    <x v="24"/>
    <n v="40116300"/>
    <n v="0"/>
    <n v="0"/>
    <n v="0"/>
    <n v="28033"/>
    <n v="8355400"/>
    <x v="40"/>
    <x v="0"/>
    <x v="2"/>
  </r>
  <r>
    <x v="0"/>
    <x v="1"/>
    <s v="NZ"/>
    <x v="25"/>
    <n v="40116300"/>
    <n v="0"/>
    <n v="0"/>
    <n v="0"/>
    <n v="2665"/>
    <n v="795191"/>
    <x v="6"/>
    <x v="0"/>
    <x v="2"/>
  </r>
  <r>
    <x v="0"/>
    <x v="1"/>
    <s v="PA"/>
    <x v="50"/>
    <n v="40116300"/>
    <n v="0"/>
    <n v="0"/>
    <n v="0"/>
    <n v="13548"/>
    <n v="4197384"/>
    <x v="61"/>
    <x v="0"/>
    <x v="2"/>
  </r>
  <r>
    <x v="0"/>
    <x v="1"/>
    <s v="PE"/>
    <x v="51"/>
    <n v="40116300"/>
    <n v="0"/>
    <n v="0"/>
    <n v="0"/>
    <n v="223749"/>
    <n v="65909200"/>
    <x v="128"/>
    <x v="0"/>
    <x v="2"/>
  </r>
  <r>
    <x v="0"/>
    <x v="1"/>
    <s v="PH"/>
    <x v="72"/>
    <n v="40116300"/>
    <n v="0"/>
    <n v="0"/>
    <n v="0"/>
    <n v="40673"/>
    <n v="10849456"/>
    <x v="59"/>
    <x v="0"/>
    <x v="2"/>
  </r>
  <r>
    <x v="0"/>
    <x v="1"/>
    <s v="PL"/>
    <x v="26"/>
    <n v="40116300"/>
    <n v="1439"/>
    <n v="572600"/>
    <n v="11"/>
    <n v="34854"/>
    <n v="12611500"/>
    <x v="129"/>
    <x v="0"/>
    <x v="2"/>
  </r>
  <r>
    <x v="0"/>
    <x v="1"/>
    <s v="PT"/>
    <x v="27"/>
    <n v="40116300"/>
    <n v="45"/>
    <n v="2185000"/>
    <n v="18"/>
    <n v="43399"/>
    <n v="31648278"/>
    <x v="130"/>
    <x v="0"/>
    <x v="2"/>
  </r>
  <r>
    <x v="0"/>
    <x v="1"/>
    <s v="RU"/>
    <x v="29"/>
    <n v="40116300"/>
    <n v="0"/>
    <n v="0"/>
    <n v="0"/>
    <n v="672681"/>
    <n v="190126601"/>
    <x v="131"/>
    <x v="0"/>
    <x v="2"/>
  </r>
  <r>
    <x v="0"/>
    <x v="1"/>
    <s v="SA"/>
    <x v="37"/>
    <n v="40116300"/>
    <n v="0"/>
    <n v="0"/>
    <n v="0"/>
    <n v="11270"/>
    <n v="3452083"/>
    <x v="51"/>
    <x v="0"/>
    <x v="2"/>
  </r>
  <r>
    <x v="0"/>
    <x v="1"/>
    <s v="SE"/>
    <x v="30"/>
    <n v="40116300"/>
    <n v="0"/>
    <n v="0"/>
    <n v="0"/>
    <n v="80995"/>
    <n v="25330300"/>
    <x v="132"/>
    <x v="0"/>
    <x v="2"/>
  </r>
  <r>
    <x v="0"/>
    <x v="1"/>
    <s v="SG"/>
    <x v="52"/>
    <n v="40116300"/>
    <n v="0"/>
    <n v="0"/>
    <n v="0"/>
    <n v="15978"/>
    <n v="4286880"/>
    <x v="35"/>
    <x v="0"/>
    <x v="2"/>
  </r>
  <r>
    <x v="0"/>
    <x v="1"/>
    <s v="SN"/>
    <x v="53"/>
    <n v="40116300"/>
    <n v="0"/>
    <n v="0"/>
    <n v="0"/>
    <n v="16207"/>
    <n v="4495512"/>
    <x v="35"/>
    <x v="0"/>
    <x v="2"/>
  </r>
  <r>
    <x v="0"/>
    <x v="1"/>
    <s v="TH"/>
    <x v="54"/>
    <n v="40116300"/>
    <n v="0"/>
    <n v="0"/>
    <n v="0"/>
    <n v="41639"/>
    <n v="11685664"/>
    <x v="46"/>
    <x v="0"/>
    <x v="2"/>
  </r>
  <r>
    <x v="0"/>
    <x v="1"/>
    <s v="TN"/>
    <x v="73"/>
    <n v="40116300"/>
    <n v="0"/>
    <n v="0"/>
    <n v="0"/>
    <n v="7011"/>
    <n v="2072264"/>
    <x v="14"/>
    <x v="0"/>
    <x v="2"/>
  </r>
  <r>
    <x v="0"/>
    <x v="1"/>
    <s v="TR"/>
    <x v="31"/>
    <n v="40116300"/>
    <n v="1023"/>
    <n v="348515"/>
    <n v="7"/>
    <n v="54584"/>
    <n v="16179417"/>
    <x v="133"/>
    <x v="0"/>
    <x v="2"/>
  </r>
  <r>
    <x v="0"/>
    <x v="1"/>
    <s v="TZ"/>
    <x v="55"/>
    <n v="40116300"/>
    <n v="0"/>
    <n v="0"/>
    <n v="0"/>
    <n v="187916"/>
    <n v="49469623"/>
    <x v="134"/>
    <x v="0"/>
    <x v="2"/>
  </r>
  <r>
    <x v="0"/>
    <x v="1"/>
    <s v="UA"/>
    <x v="61"/>
    <n v="40116300"/>
    <n v="0"/>
    <n v="0"/>
    <n v="0"/>
    <n v="26922"/>
    <n v="7402652"/>
    <x v="35"/>
    <x v="0"/>
    <x v="2"/>
  </r>
  <r>
    <x v="0"/>
    <x v="1"/>
    <s v="US"/>
    <x v="32"/>
    <n v="40116300"/>
    <n v="0"/>
    <n v="0"/>
    <n v="0"/>
    <n v="729597"/>
    <n v="207032887"/>
    <x v="135"/>
    <x v="0"/>
    <x v="2"/>
  </r>
  <r>
    <x v="0"/>
    <x v="1"/>
    <s v="VN"/>
    <x v="57"/>
    <n v="40116300"/>
    <n v="0"/>
    <n v="0"/>
    <n v="0"/>
    <n v="67099"/>
    <n v="20023028"/>
    <x v="124"/>
    <x v="0"/>
    <x v="2"/>
  </r>
  <r>
    <x v="0"/>
    <x v="1"/>
    <s v="ZA"/>
    <x v="33"/>
    <n v="40116300"/>
    <n v="0"/>
    <n v="0"/>
    <n v="0"/>
    <n v="458537"/>
    <n v="125331856"/>
    <x v="136"/>
    <x v="0"/>
    <x v="2"/>
  </r>
  <r>
    <x v="0"/>
    <x v="1"/>
    <s v="BE"/>
    <x v="3"/>
    <n v="40119200"/>
    <n v="2557"/>
    <n v="9720398"/>
    <n v="55"/>
    <n v="9691"/>
    <n v="3238900"/>
    <x v="0"/>
    <x v="0"/>
    <x v="3"/>
  </r>
  <r>
    <x v="0"/>
    <x v="1"/>
    <s v="BO"/>
    <x v="74"/>
    <n v="40119200"/>
    <n v="0"/>
    <n v="0"/>
    <n v="0"/>
    <n v="4035"/>
    <n v="1522600"/>
    <x v="137"/>
    <x v="0"/>
    <x v="3"/>
  </r>
  <r>
    <x v="0"/>
    <x v="1"/>
    <s v="BR"/>
    <x v="4"/>
    <n v="40119200"/>
    <n v="0"/>
    <n v="0"/>
    <n v="0"/>
    <n v="2326"/>
    <n v="780122"/>
    <x v="123"/>
    <x v="0"/>
    <x v="3"/>
  </r>
  <r>
    <x v="0"/>
    <x v="1"/>
    <s v="CA"/>
    <x v="5"/>
    <n v="40119200"/>
    <n v="0"/>
    <n v="0"/>
    <n v="0"/>
    <n v="3130"/>
    <n v="1368225"/>
    <x v="23"/>
    <x v="0"/>
    <x v="3"/>
  </r>
  <r>
    <x v="0"/>
    <x v="1"/>
    <s v="CN"/>
    <x v="6"/>
    <n v="40119200"/>
    <n v="57715"/>
    <n v="12935737"/>
    <n v="1546"/>
    <n v="0"/>
    <n v="0"/>
    <x v="18"/>
    <x v="0"/>
    <x v="3"/>
  </r>
  <r>
    <x v="0"/>
    <x v="1"/>
    <s v="CR"/>
    <x v="8"/>
    <n v="40119200"/>
    <n v="0"/>
    <n v="0"/>
    <n v="0"/>
    <n v="1041"/>
    <n v="413381"/>
    <x v="138"/>
    <x v="0"/>
    <x v="3"/>
  </r>
  <r>
    <x v="0"/>
    <x v="1"/>
    <s v="CZ"/>
    <x v="9"/>
    <n v="40119200"/>
    <n v="13169"/>
    <n v="4131262"/>
    <n v="376"/>
    <n v="20279"/>
    <n v="7141800"/>
    <x v="139"/>
    <x v="0"/>
    <x v="3"/>
  </r>
  <r>
    <x v="0"/>
    <x v="1"/>
    <s v="DE"/>
    <x v="10"/>
    <n v="40119200"/>
    <n v="2400"/>
    <n v="1135595"/>
    <n v="144"/>
    <n v="38431"/>
    <n v="13646324"/>
    <x v="140"/>
    <x v="0"/>
    <x v="3"/>
  </r>
  <r>
    <x v="0"/>
    <x v="1"/>
    <s v="EE"/>
    <x v="58"/>
    <n v="40119200"/>
    <n v="0"/>
    <n v="0"/>
    <n v="0"/>
    <n v="1542"/>
    <n v="588400"/>
    <x v="141"/>
    <x v="0"/>
    <x v="3"/>
  </r>
  <r>
    <x v="0"/>
    <x v="1"/>
    <s v="FI"/>
    <x v="11"/>
    <n v="40119200"/>
    <n v="0"/>
    <n v="0"/>
    <n v="0"/>
    <n v="212"/>
    <n v="117400"/>
    <x v="23"/>
    <x v="0"/>
    <x v="3"/>
  </r>
  <r>
    <x v="0"/>
    <x v="1"/>
    <s v="FR"/>
    <x v="12"/>
    <n v="40119200"/>
    <n v="5389"/>
    <n v="1055600"/>
    <n v="260"/>
    <n v="19164"/>
    <n v="7015500"/>
    <x v="142"/>
    <x v="0"/>
    <x v="3"/>
  </r>
  <r>
    <x v="0"/>
    <x v="1"/>
    <s v="GB"/>
    <x v="13"/>
    <n v="40119200"/>
    <n v="502"/>
    <n v="382064"/>
    <n v="17"/>
    <n v="13231"/>
    <n v="4630800"/>
    <x v="143"/>
    <x v="0"/>
    <x v="3"/>
  </r>
  <r>
    <x v="0"/>
    <x v="1"/>
    <s v="GR"/>
    <x v="15"/>
    <n v="40119200"/>
    <n v="0"/>
    <n v="0"/>
    <n v="0"/>
    <n v="320"/>
    <n v="159000"/>
    <x v="23"/>
    <x v="0"/>
    <x v="3"/>
  </r>
  <r>
    <x v="0"/>
    <x v="1"/>
    <s v="HU"/>
    <x v="16"/>
    <n v="40119200"/>
    <n v="0"/>
    <n v="0"/>
    <n v="0"/>
    <n v="11989"/>
    <n v="4071800"/>
    <x v="144"/>
    <x v="0"/>
    <x v="3"/>
  </r>
  <r>
    <x v="0"/>
    <x v="1"/>
    <s v="IE"/>
    <x v="17"/>
    <n v="40119200"/>
    <n v="443"/>
    <n v="263396"/>
    <n v="13"/>
    <n v="899"/>
    <n v="286900"/>
    <x v="32"/>
    <x v="0"/>
    <x v="3"/>
  </r>
  <r>
    <x v="0"/>
    <x v="1"/>
    <s v="IN"/>
    <x v="19"/>
    <n v="40119200"/>
    <n v="54949"/>
    <n v="8575479"/>
    <n v="1484"/>
    <n v="0"/>
    <n v="0"/>
    <x v="18"/>
    <x v="0"/>
    <x v="3"/>
  </r>
  <r>
    <x v="0"/>
    <x v="1"/>
    <s v="IT"/>
    <x v="20"/>
    <n v="40119200"/>
    <n v="94435"/>
    <n v="40988478"/>
    <n v="1039"/>
    <n v="5862"/>
    <n v="2100560"/>
    <x v="145"/>
    <x v="0"/>
    <x v="3"/>
  </r>
  <r>
    <x v="0"/>
    <x v="1"/>
    <s v="LT"/>
    <x v="59"/>
    <n v="40119200"/>
    <n v="0"/>
    <n v="0"/>
    <n v="0"/>
    <n v="4204"/>
    <n v="1473800"/>
    <x v="146"/>
    <x v="0"/>
    <x v="3"/>
  </r>
  <r>
    <x v="0"/>
    <x v="1"/>
    <s v="LV"/>
    <x v="22"/>
    <n v="40119200"/>
    <n v="0"/>
    <n v="0"/>
    <n v="0"/>
    <n v="1682"/>
    <n v="584100"/>
    <x v="141"/>
    <x v="0"/>
    <x v="3"/>
  </r>
  <r>
    <x v="0"/>
    <x v="1"/>
    <s v="NL"/>
    <x v="24"/>
    <n v="40119200"/>
    <n v="30380"/>
    <n v="11019382"/>
    <n v="282"/>
    <n v="0"/>
    <n v="0"/>
    <x v="18"/>
    <x v="0"/>
    <x v="3"/>
  </r>
  <r>
    <x v="0"/>
    <x v="1"/>
    <s v="NZ"/>
    <x v="25"/>
    <n v="40119200"/>
    <n v="0"/>
    <n v="0"/>
    <n v="0"/>
    <n v="189"/>
    <n v="140966"/>
    <x v="35"/>
    <x v="0"/>
    <x v="3"/>
  </r>
  <r>
    <x v="0"/>
    <x v="1"/>
    <s v="PL"/>
    <x v="26"/>
    <n v="40119200"/>
    <n v="7999"/>
    <n v="1494165"/>
    <n v="146"/>
    <n v="19494"/>
    <n v="5995000"/>
    <x v="147"/>
    <x v="0"/>
    <x v="3"/>
  </r>
  <r>
    <x v="0"/>
    <x v="1"/>
    <s v="PT"/>
    <x v="27"/>
    <n v="40119200"/>
    <n v="746"/>
    <n v="487720"/>
    <n v="16"/>
    <n v="41376"/>
    <n v="20691426"/>
    <x v="148"/>
    <x v="0"/>
    <x v="3"/>
  </r>
  <r>
    <x v="0"/>
    <x v="1"/>
    <s v="RO"/>
    <x v="28"/>
    <n v="40119200"/>
    <n v="0"/>
    <n v="0"/>
    <n v="0"/>
    <n v="897"/>
    <n v="274400"/>
    <x v="6"/>
    <x v="0"/>
    <x v="3"/>
  </r>
  <r>
    <x v="0"/>
    <x v="1"/>
    <s v="SE"/>
    <x v="30"/>
    <n v="40119200"/>
    <n v="0"/>
    <n v="0"/>
    <n v="0"/>
    <n v="54"/>
    <n v="33900"/>
    <x v="14"/>
    <x v="0"/>
    <x v="3"/>
  </r>
  <r>
    <x v="0"/>
    <x v="1"/>
    <s v="SI"/>
    <x v="60"/>
    <n v="40119200"/>
    <n v="189"/>
    <n v="70794"/>
    <n v="90"/>
    <n v="0"/>
    <n v="0"/>
    <x v="18"/>
    <x v="0"/>
    <x v="3"/>
  </r>
  <r>
    <x v="0"/>
    <x v="1"/>
    <s v="TR"/>
    <x v="31"/>
    <n v="40119200"/>
    <n v="10850"/>
    <n v="2793025"/>
    <n v="973"/>
    <n v="0"/>
    <n v="0"/>
    <x v="18"/>
    <x v="0"/>
    <x v="3"/>
  </r>
  <r>
    <x v="0"/>
    <x v="1"/>
    <s v="VN"/>
    <x v="57"/>
    <n v="40119200"/>
    <n v="7320"/>
    <n v="2332777"/>
    <n v="2150"/>
    <n v="0"/>
    <n v="0"/>
    <x v="18"/>
    <x v="0"/>
    <x v="3"/>
  </r>
  <r>
    <x v="0"/>
    <x v="1"/>
    <s v="ZA"/>
    <x v="33"/>
    <n v="40119200"/>
    <n v="0"/>
    <n v="0"/>
    <n v="0"/>
    <n v="69"/>
    <n v="39184"/>
    <x v="103"/>
    <x v="0"/>
    <x v="3"/>
  </r>
  <r>
    <x v="0"/>
    <x v="1"/>
    <s v="BE"/>
    <x v="3"/>
    <n v="40119300"/>
    <n v="726"/>
    <n v="8594869"/>
    <n v="33"/>
    <n v="0"/>
    <n v="0"/>
    <x v="18"/>
    <x v="0"/>
    <x v="4"/>
  </r>
  <r>
    <x v="0"/>
    <x v="1"/>
    <s v="BR"/>
    <x v="4"/>
    <n v="40119300"/>
    <n v="3728"/>
    <n v="1156900"/>
    <n v="48"/>
    <n v="0"/>
    <n v="0"/>
    <x v="18"/>
    <x v="0"/>
    <x v="4"/>
  </r>
  <r>
    <x v="0"/>
    <x v="1"/>
    <s v="CA"/>
    <x v="5"/>
    <n v="40119300"/>
    <n v="4563"/>
    <n v="2647000"/>
    <n v="39"/>
    <n v="0"/>
    <n v="0"/>
    <x v="18"/>
    <x v="0"/>
    <x v="4"/>
  </r>
  <r>
    <x v="0"/>
    <x v="1"/>
    <s v="CN"/>
    <x v="6"/>
    <n v="40119300"/>
    <n v="25052"/>
    <n v="10600387"/>
    <n v="1091"/>
    <n v="0"/>
    <n v="0"/>
    <x v="18"/>
    <x v="0"/>
    <x v="4"/>
  </r>
  <r>
    <x v="0"/>
    <x v="1"/>
    <s v="CZ"/>
    <x v="9"/>
    <n v="40119300"/>
    <n v="1878"/>
    <n v="1068510"/>
    <n v="175"/>
    <n v="0"/>
    <n v="0"/>
    <x v="18"/>
    <x v="0"/>
    <x v="4"/>
  </r>
  <r>
    <x v="0"/>
    <x v="1"/>
    <s v="DE"/>
    <x v="10"/>
    <n v="40119300"/>
    <n v="3336"/>
    <n v="1436600"/>
    <n v="151"/>
    <n v="0"/>
    <n v="0"/>
    <x v="18"/>
    <x v="0"/>
    <x v="4"/>
  </r>
  <r>
    <x v="0"/>
    <x v="1"/>
    <s v="FR"/>
    <x v="12"/>
    <n v="40119300"/>
    <n v="5606"/>
    <n v="2605700"/>
    <n v="95"/>
    <n v="0"/>
    <n v="0"/>
    <x v="18"/>
    <x v="0"/>
    <x v="4"/>
  </r>
  <r>
    <x v="0"/>
    <x v="1"/>
    <s v="GB"/>
    <x v="13"/>
    <n v="40119300"/>
    <n v="1265"/>
    <n v="560100"/>
    <n v="19"/>
    <n v="0"/>
    <n v="0"/>
    <x v="18"/>
    <x v="0"/>
    <x v="4"/>
  </r>
  <r>
    <x v="0"/>
    <x v="1"/>
    <s v="IN"/>
    <x v="19"/>
    <n v="40119300"/>
    <n v="46468"/>
    <n v="10651567"/>
    <n v="1153"/>
    <n v="0"/>
    <n v="0"/>
    <x v="18"/>
    <x v="0"/>
    <x v="4"/>
  </r>
  <r>
    <x v="0"/>
    <x v="1"/>
    <s v="IT"/>
    <x v="20"/>
    <n v="40119300"/>
    <n v="481"/>
    <n v="164700"/>
    <n v="6"/>
    <n v="0"/>
    <n v="0"/>
    <x v="18"/>
    <x v="0"/>
    <x v="4"/>
  </r>
  <r>
    <x v="0"/>
    <x v="1"/>
    <s v="JP"/>
    <x v="21"/>
    <n v="40119300"/>
    <n v="136"/>
    <n v="68600"/>
    <n v="1"/>
    <n v="0"/>
    <n v="0"/>
    <x v="18"/>
    <x v="0"/>
    <x v="4"/>
  </r>
  <r>
    <x v="0"/>
    <x v="1"/>
    <s v="LK"/>
    <x v="35"/>
    <n v="40119300"/>
    <n v="8934"/>
    <n v="3655050"/>
    <n v="676"/>
    <n v="0"/>
    <n v="0"/>
    <x v="18"/>
    <x v="0"/>
    <x v="4"/>
  </r>
  <r>
    <x v="0"/>
    <x v="1"/>
    <s v="LU"/>
    <x v="46"/>
    <n v="40119300"/>
    <n v="909"/>
    <n v="458634"/>
    <n v="4"/>
    <n v="0"/>
    <n v="0"/>
    <x v="18"/>
    <x v="0"/>
    <x v="4"/>
  </r>
  <r>
    <x v="0"/>
    <x v="1"/>
    <s v="PT"/>
    <x v="27"/>
    <n v="40119300"/>
    <n v="0"/>
    <n v="0"/>
    <n v="0"/>
    <n v="3300"/>
    <n v="3066300"/>
    <x v="80"/>
    <x v="0"/>
    <x v="4"/>
  </r>
  <r>
    <x v="0"/>
    <x v="1"/>
    <s v="RO"/>
    <x v="28"/>
    <n v="40119300"/>
    <n v="4566"/>
    <n v="2787700"/>
    <n v="169"/>
    <n v="0"/>
    <n v="0"/>
    <x v="18"/>
    <x v="0"/>
    <x v="4"/>
  </r>
  <r>
    <x v="0"/>
    <x v="1"/>
    <s v="AR"/>
    <x v="0"/>
    <n v="40119400"/>
    <n v="0"/>
    <n v="0"/>
    <n v="0"/>
    <n v="4871"/>
    <n v="1618379"/>
    <x v="51"/>
    <x v="0"/>
    <x v="5"/>
  </r>
  <r>
    <x v="0"/>
    <x v="1"/>
    <s v="AU"/>
    <x v="2"/>
    <n v="40119400"/>
    <n v="0"/>
    <n v="0"/>
    <n v="0"/>
    <n v="798"/>
    <n v="237788"/>
    <x v="120"/>
    <x v="0"/>
    <x v="5"/>
  </r>
  <r>
    <x v="0"/>
    <x v="1"/>
    <s v="BE"/>
    <x v="3"/>
    <n v="40119400"/>
    <n v="23580"/>
    <n v="10363930"/>
    <n v="204"/>
    <n v="0"/>
    <n v="0"/>
    <x v="18"/>
    <x v="0"/>
    <x v="5"/>
  </r>
  <r>
    <x v="0"/>
    <x v="1"/>
    <s v="BR"/>
    <x v="4"/>
    <n v="40119400"/>
    <n v="0"/>
    <n v="0"/>
    <n v="0"/>
    <n v="7406"/>
    <n v="2414315"/>
    <x v="51"/>
    <x v="0"/>
    <x v="5"/>
  </r>
  <r>
    <x v="0"/>
    <x v="1"/>
    <s v="CL"/>
    <x v="40"/>
    <n v="40119400"/>
    <n v="0"/>
    <n v="0"/>
    <n v="0"/>
    <n v="75636"/>
    <n v="23622759"/>
    <x v="53"/>
    <x v="0"/>
    <x v="5"/>
  </r>
  <r>
    <x v="0"/>
    <x v="1"/>
    <s v="CN"/>
    <x v="6"/>
    <n v="40119400"/>
    <n v="36087"/>
    <n v="10944147"/>
    <n v="98"/>
    <n v="0"/>
    <n v="0"/>
    <x v="18"/>
    <x v="0"/>
    <x v="5"/>
  </r>
  <r>
    <x v="0"/>
    <x v="1"/>
    <s v="CO"/>
    <x v="7"/>
    <n v="40119400"/>
    <n v="0"/>
    <n v="0"/>
    <n v="0"/>
    <n v="80988"/>
    <n v="61332366"/>
    <x v="149"/>
    <x v="0"/>
    <x v="5"/>
  </r>
  <r>
    <x v="0"/>
    <x v="1"/>
    <s v="CZ"/>
    <x v="9"/>
    <n v="40119400"/>
    <n v="2719"/>
    <n v="846230"/>
    <n v="13"/>
    <n v="0"/>
    <n v="0"/>
    <x v="18"/>
    <x v="0"/>
    <x v="5"/>
  </r>
  <r>
    <x v="0"/>
    <x v="1"/>
    <s v="DE"/>
    <x v="10"/>
    <n v="40119400"/>
    <n v="3405"/>
    <n v="2280760"/>
    <n v="53"/>
    <n v="0"/>
    <n v="0"/>
    <x v="18"/>
    <x v="0"/>
    <x v="5"/>
  </r>
  <r>
    <x v="0"/>
    <x v="1"/>
    <s v="DK"/>
    <x v="75"/>
    <n v="40119400"/>
    <n v="14"/>
    <n v="503400"/>
    <n v="6"/>
    <n v="0"/>
    <n v="0"/>
    <x v="18"/>
    <x v="0"/>
    <x v="5"/>
  </r>
  <r>
    <x v="0"/>
    <x v="1"/>
    <s v="FR"/>
    <x v="12"/>
    <n v="40119400"/>
    <n v="3200"/>
    <n v="1084965"/>
    <n v="8"/>
    <n v="21969"/>
    <n v="6934300"/>
    <x v="66"/>
    <x v="0"/>
    <x v="5"/>
  </r>
  <r>
    <x v="0"/>
    <x v="1"/>
    <s v="HU"/>
    <x v="16"/>
    <n v="40119400"/>
    <n v="0"/>
    <n v="0"/>
    <n v="0"/>
    <n v="304"/>
    <n v="109800"/>
    <x v="120"/>
    <x v="0"/>
    <x v="5"/>
  </r>
  <r>
    <x v="0"/>
    <x v="1"/>
    <s v="ID"/>
    <x v="34"/>
    <n v="40119400"/>
    <n v="14652"/>
    <n v="8000100"/>
    <n v="39"/>
    <n v="0"/>
    <n v="0"/>
    <x v="18"/>
    <x v="0"/>
    <x v="5"/>
  </r>
  <r>
    <x v="0"/>
    <x v="1"/>
    <s v="IN"/>
    <x v="19"/>
    <n v="40119400"/>
    <n v="18088"/>
    <n v="8603361"/>
    <n v="211"/>
    <n v="0"/>
    <n v="0"/>
    <x v="18"/>
    <x v="0"/>
    <x v="5"/>
  </r>
  <r>
    <x v="0"/>
    <x v="1"/>
    <s v="IT"/>
    <x v="20"/>
    <n v="40119400"/>
    <n v="686"/>
    <n v="1663053"/>
    <n v="301"/>
    <n v="0"/>
    <n v="0"/>
    <x v="18"/>
    <x v="0"/>
    <x v="5"/>
  </r>
  <r>
    <x v="0"/>
    <x v="1"/>
    <s v="JP"/>
    <x v="21"/>
    <n v="40119400"/>
    <n v="37504"/>
    <n v="20493100"/>
    <n v="69"/>
    <n v="0"/>
    <n v="0"/>
    <x v="18"/>
    <x v="0"/>
    <x v="5"/>
  </r>
  <r>
    <x v="0"/>
    <x v="1"/>
    <s v="LU"/>
    <x v="46"/>
    <n v="40119400"/>
    <n v="8536"/>
    <n v="3628892"/>
    <n v="14"/>
    <n v="0"/>
    <n v="0"/>
    <x v="18"/>
    <x v="0"/>
    <x v="5"/>
  </r>
  <r>
    <x v="0"/>
    <x v="1"/>
    <s v="MX"/>
    <x v="23"/>
    <n v="40119400"/>
    <n v="0"/>
    <n v="0"/>
    <n v="0"/>
    <n v="54315"/>
    <n v="28817189"/>
    <x v="60"/>
    <x v="0"/>
    <x v="5"/>
  </r>
  <r>
    <x v="0"/>
    <x v="1"/>
    <s v="NL"/>
    <x v="24"/>
    <n v="40119400"/>
    <n v="0"/>
    <n v="0"/>
    <n v="0"/>
    <n v="18935"/>
    <n v="6120600"/>
    <x v="150"/>
    <x v="0"/>
    <x v="5"/>
  </r>
  <r>
    <x v="0"/>
    <x v="1"/>
    <s v="PE"/>
    <x v="51"/>
    <n v="40119400"/>
    <n v="0"/>
    <n v="0"/>
    <n v="0"/>
    <n v="19584"/>
    <n v="6634272"/>
    <x v="42"/>
    <x v="0"/>
    <x v="5"/>
  </r>
  <r>
    <x v="0"/>
    <x v="1"/>
    <s v="PT"/>
    <x v="27"/>
    <n v="40119400"/>
    <n v="9269"/>
    <n v="3976300"/>
    <n v="14"/>
    <n v="13479"/>
    <n v="6504300"/>
    <x v="61"/>
    <x v="0"/>
    <x v="5"/>
  </r>
  <r>
    <x v="0"/>
    <x v="1"/>
    <s v="RU"/>
    <x v="29"/>
    <n v="40119400"/>
    <n v="0"/>
    <n v="0"/>
    <n v="0"/>
    <n v="67330"/>
    <n v="21536589"/>
    <x v="151"/>
    <x v="0"/>
    <x v="5"/>
  </r>
  <r>
    <x v="0"/>
    <x v="1"/>
    <s v="SA"/>
    <x v="37"/>
    <n v="40119400"/>
    <n v="0"/>
    <n v="0"/>
    <n v="0"/>
    <n v="7155"/>
    <n v="3583926"/>
    <x v="32"/>
    <x v="0"/>
    <x v="5"/>
  </r>
  <r>
    <x v="0"/>
    <x v="1"/>
    <s v="US"/>
    <x v="32"/>
    <n v="40119400"/>
    <n v="5593"/>
    <n v="3960027"/>
    <n v="4"/>
    <n v="0"/>
    <n v="0"/>
    <x v="18"/>
    <x v="0"/>
    <x v="5"/>
  </r>
  <r>
    <x v="0"/>
    <x v="1"/>
    <s v="ZA"/>
    <x v="33"/>
    <n v="40119400"/>
    <n v="0"/>
    <n v="0"/>
    <n v="0"/>
    <n v="8916"/>
    <n v="2802111"/>
    <x v="23"/>
    <x v="0"/>
    <x v="5"/>
  </r>
  <r>
    <x v="0"/>
    <x v="2"/>
    <s v="AD"/>
    <x v="76"/>
    <n v="40116100"/>
    <n v="0"/>
    <n v="0"/>
    <n v="0"/>
    <n v="227"/>
    <n v="134358"/>
    <x v="50"/>
    <x v="0"/>
    <x v="0"/>
  </r>
  <r>
    <x v="0"/>
    <x v="2"/>
    <s v="AR"/>
    <x v="0"/>
    <n v="40116100"/>
    <n v="0"/>
    <n v="0"/>
    <n v="0"/>
    <n v="31177"/>
    <n v="10798192"/>
    <x v="152"/>
    <x v="0"/>
    <x v="0"/>
  </r>
  <r>
    <x v="0"/>
    <x v="2"/>
    <s v="AT"/>
    <x v="1"/>
    <n v="40116100"/>
    <n v="0"/>
    <n v="0"/>
    <n v="0"/>
    <n v="27906"/>
    <n v="10014100"/>
    <x v="0"/>
    <x v="0"/>
    <x v="0"/>
  </r>
  <r>
    <x v="0"/>
    <x v="2"/>
    <s v="AU"/>
    <x v="2"/>
    <n v="40116100"/>
    <n v="0"/>
    <n v="0"/>
    <n v="0"/>
    <n v="33940"/>
    <n v="12867697"/>
    <x v="153"/>
    <x v="0"/>
    <x v="0"/>
  </r>
  <r>
    <x v="0"/>
    <x v="2"/>
    <s v="BE"/>
    <x v="3"/>
    <n v="40116100"/>
    <n v="3014"/>
    <n v="1265900"/>
    <n v="21"/>
    <n v="291717"/>
    <n v="96903100"/>
    <x v="154"/>
    <x v="0"/>
    <x v="0"/>
  </r>
  <r>
    <x v="0"/>
    <x v="2"/>
    <s v="BR"/>
    <x v="4"/>
    <n v="40116100"/>
    <n v="2400"/>
    <n v="1213924"/>
    <n v="8"/>
    <n v="64683"/>
    <n v="22843001"/>
    <x v="155"/>
    <x v="0"/>
    <x v="0"/>
  </r>
  <r>
    <x v="0"/>
    <x v="2"/>
    <s v="CA"/>
    <x v="5"/>
    <n v="40116100"/>
    <n v="0"/>
    <n v="0"/>
    <n v="0"/>
    <n v="29912"/>
    <n v="10977466"/>
    <x v="33"/>
    <x v="0"/>
    <x v="0"/>
  </r>
  <r>
    <x v="0"/>
    <x v="2"/>
    <s v="CN"/>
    <x v="6"/>
    <n v="40116100"/>
    <n v="64471"/>
    <n v="18491919"/>
    <n v="1952"/>
    <n v="0"/>
    <n v="0"/>
    <x v="18"/>
    <x v="0"/>
    <x v="0"/>
  </r>
  <r>
    <x v="0"/>
    <x v="2"/>
    <s v="CO"/>
    <x v="7"/>
    <n v="40116100"/>
    <n v="0"/>
    <n v="0"/>
    <n v="0"/>
    <n v="454"/>
    <n v="155377"/>
    <x v="14"/>
    <x v="0"/>
    <x v="0"/>
  </r>
  <r>
    <x v="0"/>
    <x v="2"/>
    <s v="CR"/>
    <x v="8"/>
    <n v="40116100"/>
    <n v="0"/>
    <n v="0"/>
    <n v="0"/>
    <n v="7435"/>
    <n v="2591951"/>
    <x v="156"/>
    <x v="0"/>
    <x v="0"/>
  </r>
  <r>
    <x v="0"/>
    <x v="2"/>
    <s v="CZ"/>
    <x v="9"/>
    <n v="40116100"/>
    <n v="77797"/>
    <n v="26320604"/>
    <n v="1041"/>
    <n v="142458"/>
    <n v="44817400"/>
    <x v="157"/>
    <x v="0"/>
    <x v="0"/>
  </r>
  <r>
    <x v="0"/>
    <x v="2"/>
    <s v="DE"/>
    <x v="10"/>
    <n v="40116100"/>
    <n v="1274"/>
    <n v="494679"/>
    <n v="63"/>
    <n v="940681"/>
    <n v="317956800"/>
    <x v="158"/>
    <x v="0"/>
    <x v="0"/>
  </r>
  <r>
    <x v="0"/>
    <x v="2"/>
    <s v="FI"/>
    <x v="11"/>
    <n v="40116100"/>
    <n v="12231"/>
    <n v="4416322"/>
    <n v="80"/>
    <n v="9821"/>
    <n v="3450600"/>
    <x v="60"/>
    <x v="0"/>
    <x v="0"/>
  </r>
  <r>
    <x v="0"/>
    <x v="2"/>
    <s v="FR"/>
    <x v="12"/>
    <n v="40116100"/>
    <n v="129715"/>
    <n v="43375800"/>
    <n v="1492"/>
    <n v="467723"/>
    <n v="171854687"/>
    <x v="159"/>
    <x v="0"/>
    <x v="0"/>
  </r>
  <r>
    <x v="0"/>
    <x v="2"/>
    <s v="GB"/>
    <x v="13"/>
    <n v="40116100"/>
    <n v="1888"/>
    <n v="561500"/>
    <n v="14"/>
    <n v="247858"/>
    <n v="82908700"/>
    <x v="160"/>
    <x v="0"/>
    <x v="0"/>
  </r>
  <r>
    <x v="0"/>
    <x v="2"/>
    <s v="GR"/>
    <x v="15"/>
    <n v="40116100"/>
    <n v="0"/>
    <n v="0"/>
    <n v="0"/>
    <n v="17930"/>
    <n v="6499600"/>
    <x v="161"/>
    <x v="0"/>
    <x v="0"/>
  </r>
  <r>
    <x v="0"/>
    <x v="2"/>
    <s v="HU"/>
    <x v="16"/>
    <n v="40116100"/>
    <n v="3508"/>
    <n v="2116000"/>
    <n v="14"/>
    <n v="56135"/>
    <n v="18972500"/>
    <x v="162"/>
    <x v="0"/>
    <x v="0"/>
  </r>
  <r>
    <x v="0"/>
    <x v="2"/>
    <s v="ID"/>
    <x v="34"/>
    <n v="40116100"/>
    <n v="16125"/>
    <n v="3953914"/>
    <n v="5702"/>
    <n v="0"/>
    <n v="0"/>
    <x v="18"/>
    <x v="0"/>
    <x v="0"/>
  </r>
  <r>
    <x v="0"/>
    <x v="2"/>
    <s v="IE"/>
    <x v="17"/>
    <n v="40116100"/>
    <n v="0"/>
    <n v="0"/>
    <n v="0"/>
    <n v="52856"/>
    <n v="16715500"/>
    <x v="163"/>
    <x v="0"/>
    <x v="0"/>
  </r>
  <r>
    <x v="0"/>
    <x v="2"/>
    <s v="IL"/>
    <x v="18"/>
    <n v="40116100"/>
    <n v="52876"/>
    <n v="22878899"/>
    <n v="417"/>
    <n v="0"/>
    <n v="0"/>
    <x v="18"/>
    <x v="0"/>
    <x v="0"/>
  </r>
  <r>
    <x v="0"/>
    <x v="2"/>
    <s v="IN"/>
    <x v="19"/>
    <n v="40116100"/>
    <n v="451308"/>
    <n v="131945598"/>
    <n v="8447"/>
    <n v="0"/>
    <n v="0"/>
    <x v="18"/>
    <x v="0"/>
    <x v="0"/>
  </r>
  <r>
    <x v="0"/>
    <x v="2"/>
    <s v="IT"/>
    <x v="20"/>
    <n v="40116100"/>
    <n v="4957"/>
    <n v="964631"/>
    <n v="10"/>
    <n v="238388"/>
    <n v="85572000"/>
    <x v="164"/>
    <x v="0"/>
    <x v="0"/>
  </r>
  <r>
    <x v="0"/>
    <x v="2"/>
    <s v="JP"/>
    <x v="21"/>
    <n v="40116100"/>
    <n v="0"/>
    <n v="0"/>
    <n v="0"/>
    <n v="32778"/>
    <n v="14435611"/>
    <x v="165"/>
    <x v="0"/>
    <x v="0"/>
  </r>
  <r>
    <x v="0"/>
    <x v="2"/>
    <s v="LV"/>
    <x v="22"/>
    <n v="40116100"/>
    <n v="0"/>
    <n v="0"/>
    <n v="0"/>
    <n v="8686"/>
    <n v="2538900"/>
    <x v="21"/>
    <x v="0"/>
    <x v="0"/>
  </r>
  <r>
    <x v="0"/>
    <x v="2"/>
    <s v="MX"/>
    <x v="23"/>
    <n v="40116100"/>
    <n v="0"/>
    <n v="0"/>
    <n v="0"/>
    <n v="384"/>
    <n v="119726"/>
    <x v="120"/>
    <x v="0"/>
    <x v="0"/>
  </r>
  <r>
    <x v="0"/>
    <x v="2"/>
    <s v="NL"/>
    <x v="24"/>
    <n v="40116100"/>
    <n v="105"/>
    <n v="62700"/>
    <n v="14"/>
    <n v="294"/>
    <n v="103000"/>
    <x v="120"/>
    <x v="0"/>
    <x v="0"/>
  </r>
  <r>
    <x v="0"/>
    <x v="2"/>
    <s v="NO"/>
    <x v="77"/>
    <n v="40116100"/>
    <n v="0"/>
    <n v="0"/>
    <n v="0"/>
    <n v="7728"/>
    <n v="16521402"/>
    <x v="166"/>
    <x v="0"/>
    <x v="0"/>
  </r>
  <r>
    <x v="0"/>
    <x v="2"/>
    <s v="NZ"/>
    <x v="25"/>
    <n v="40116100"/>
    <n v="0"/>
    <n v="0"/>
    <n v="0"/>
    <n v="23029"/>
    <n v="8304551"/>
    <x v="167"/>
    <x v="0"/>
    <x v="0"/>
  </r>
  <r>
    <x v="0"/>
    <x v="2"/>
    <s v="PL"/>
    <x v="26"/>
    <n v="40116100"/>
    <n v="145043"/>
    <n v="54788000"/>
    <n v="1608"/>
    <n v="131840"/>
    <n v="45566100"/>
    <x v="168"/>
    <x v="0"/>
    <x v="0"/>
  </r>
  <r>
    <x v="0"/>
    <x v="2"/>
    <s v="PT"/>
    <x v="27"/>
    <n v="40116100"/>
    <n v="56728"/>
    <n v="41450095"/>
    <n v="1945"/>
    <n v="135688"/>
    <n v="60582393"/>
    <x v="169"/>
    <x v="0"/>
    <x v="0"/>
  </r>
  <r>
    <x v="0"/>
    <x v="2"/>
    <s v="RO"/>
    <x v="28"/>
    <n v="40116100"/>
    <n v="0"/>
    <n v="0"/>
    <n v="0"/>
    <n v="7862"/>
    <n v="2471400"/>
    <x v="57"/>
    <x v="0"/>
    <x v="0"/>
  </r>
  <r>
    <x v="0"/>
    <x v="2"/>
    <s v="RU"/>
    <x v="29"/>
    <n v="40116100"/>
    <n v="0"/>
    <n v="0"/>
    <n v="0"/>
    <n v="194051"/>
    <n v="64915840"/>
    <x v="170"/>
    <x v="0"/>
    <x v="0"/>
  </r>
  <r>
    <x v="0"/>
    <x v="2"/>
    <s v="SE"/>
    <x v="30"/>
    <n v="40116100"/>
    <n v="0"/>
    <n v="0"/>
    <n v="0"/>
    <n v="7616"/>
    <n v="2609000"/>
    <x v="75"/>
    <x v="0"/>
    <x v="0"/>
  </r>
  <r>
    <x v="0"/>
    <x v="2"/>
    <s v="SK"/>
    <x v="78"/>
    <n v="40116100"/>
    <n v="0"/>
    <n v="0"/>
    <n v="0"/>
    <n v="8969"/>
    <n v="4594400"/>
    <x v="171"/>
    <x v="0"/>
    <x v="0"/>
  </r>
  <r>
    <x v="0"/>
    <x v="2"/>
    <s v="TH"/>
    <x v="54"/>
    <n v="40116100"/>
    <n v="510"/>
    <n v="160658"/>
    <n v="104"/>
    <n v="0"/>
    <n v="0"/>
    <x v="18"/>
    <x v="0"/>
    <x v="0"/>
  </r>
  <r>
    <x v="0"/>
    <x v="2"/>
    <s v="TR"/>
    <x v="31"/>
    <n v="40116100"/>
    <n v="86989"/>
    <n v="24484518"/>
    <n v="2484"/>
    <n v="4002"/>
    <n v="1284997"/>
    <x v="172"/>
    <x v="0"/>
    <x v="0"/>
  </r>
  <r>
    <x v="0"/>
    <x v="2"/>
    <s v="UA"/>
    <x v="61"/>
    <n v="40116100"/>
    <n v="0"/>
    <n v="0"/>
    <n v="0"/>
    <n v="16349"/>
    <n v="7045600"/>
    <x v="149"/>
    <x v="0"/>
    <x v="0"/>
  </r>
  <r>
    <x v="0"/>
    <x v="2"/>
    <s v="US"/>
    <x v="32"/>
    <n v="40116100"/>
    <n v="2038"/>
    <n v="1085300"/>
    <n v="48"/>
    <n v="961514"/>
    <n v="330394909"/>
    <x v="173"/>
    <x v="0"/>
    <x v="0"/>
  </r>
  <r>
    <x v="0"/>
    <x v="2"/>
    <s v="ZA"/>
    <x v="33"/>
    <n v="40116100"/>
    <n v="0"/>
    <n v="0"/>
    <n v="0"/>
    <n v="41465"/>
    <n v="14616268"/>
    <x v="174"/>
    <x v="0"/>
    <x v="0"/>
  </r>
  <r>
    <x v="0"/>
    <x v="2"/>
    <s v="BE"/>
    <x v="3"/>
    <n v="40116200"/>
    <n v="1467"/>
    <n v="2364900"/>
    <n v="89"/>
    <n v="0"/>
    <n v="0"/>
    <x v="18"/>
    <x v="0"/>
    <x v="1"/>
  </r>
  <r>
    <x v="0"/>
    <x v="2"/>
    <s v="CN"/>
    <x v="6"/>
    <n v="40116200"/>
    <n v="2920"/>
    <n v="633300"/>
    <n v="60"/>
    <n v="0"/>
    <n v="0"/>
    <x v="18"/>
    <x v="0"/>
    <x v="1"/>
  </r>
  <r>
    <x v="0"/>
    <x v="2"/>
    <s v="CZ"/>
    <x v="9"/>
    <n v="40116200"/>
    <n v="9390"/>
    <n v="3953730"/>
    <n v="212"/>
    <n v="0"/>
    <n v="0"/>
    <x v="18"/>
    <x v="0"/>
    <x v="1"/>
  </r>
  <r>
    <x v="0"/>
    <x v="2"/>
    <s v="DE"/>
    <x v="10"/>
    <n v="40116200"/>
    <n v="30425"/>
    <n v="17356712"/>
    <n v="16067"/>
    <n v="0"/>
    <n v="0"/>
    <x v="18"/>
    <x v="0"/>
    <x v="1"/>
  </r>
  <r>
    <x v="0"/>
    <x v="2"/>
    <s v="FI"/>
    <x v="11"/>
    <n v="40116200"/>
    <n v="350"/>
    <n v="249600"/>
    <n v="6"/>
    <n v="0"/>
    <n v="0"/>
    <x v="18"/>
    <x v="0"/>
    <x v="1"/>
  </r>
  <r>
    <x v="0"/>
    <x v="2"/>
    <s v="FR"/>
    <x v="12"/>
    <n v="40116200"/>
    <n v="11314"/>
    <n v="5694994"/>
    <n v="799"/>
    <n v="52"/>
    <n v="120000"/>
    <x v="103"/>
    <x v="0"/>
    <x v="1"/>
  </r>
  <r>
    <x v="0"/>
    <x v="2"/>
    <s v="GQ"/>
    <x v="14"/>
    <n v="40116200"/>
    <n v="0"/>
    <n v="0"/>
    <n v="0"/>
    <n v="200"/>
    <n v="132000"/>
    <x v="14"/>
    <x v="0"/>
    <x v="1"/>
  </r>
  <r>
    <x v="0"/>
    <x v="2"/>
    <s v="ID"/>
    <x v="34"/>
    <n v="40116200"/>
    <n v="172"/>
    <n v="104700"/>
    <n v="5"/>
    <n v="0"/>
    <n v="0"/>
    <x v="18"/>
    <x v="0"/>
    <x v="1"/>
  </r>
  <r>
    <x v="0"/>
    <x v="2"/>
    <s v="IN"/>
    <x v="19"/>
    <n v="40116200"/>
    <n v="28351"/>
    <n v="7754095"/>
    <n v="839"/>
    <n v="0"/>
    <n v="0"/>
    <x v="18"/>
    <x v="0"/>
    <x v="1"/>
  </r>
  <r>
    <x v="0"/>
    <x v="2"/>
    <s v="IT"/>
    <x v="20"/>
    <n v="40116200"/>
    <n v="46"/>
    <n v="13068"/>
    <n v="2"/>
    <n v="0"/>
    <n v="0"/>
    <x v="18"/>
    <x v="0"/>
    <x v="1"/>
  </r>
  <r>
    <x v="0"/>
    <x v="2"/>
    <s v="JP"/>
    <x v="21"/>
    <n v="40116200"/>
    <n v="119"/>
    <n v="67100"/>
    <n v="2"/>
    <n v="0"/>
    <n v="0"/>
    <x v="18"/>
    <x v="0"/>
    <x v="1"/>
  </r>
  <r>
    <x v="0"/>
    <x v="2"/>
    <s v="LK"/>
    <x v="35"/>
    <n v="40116200"/>
    <n v="7668"/>
    <n v="2724342"/>
    <n v="243"/>
    <n v="0"/>
    <n v="0"/>
    <x v="18"/>
    <x v="0"/>
    <x v="1"/>
  </r>
  <r>
    <x v="0"/>
    <x v="2"/>
    <s v="PL"/>
    <x v="26"/>
    <n v="40116200"/>
    <n v="0"/>
    <n v="0"/>
    <n v="0"/>
    <n v="140"/>
    <n v="8300"/>
    <x v="120"/>
    <x v="0"/>
    <x v="1"/>
  </r>
  <r>
    <x v="0"/>
    <x v="2"/>
    <s v="PT"/>
    <x v="27"/>
    <n v="40116200"/>
    <n v="4522"/>
    <n v="755891"/>
    <n v="665"/>
    <n v="4907"/>
    <n v="2210998"/>
    <x v="82"/>
    <x v="0"/>
    <x v="1"/>
  </r>
  <r>
    <x v="0"/>
    <x v="2"/>
    <s v="RO"/>
    <x v="28"/>
    <n v="40116200"/>
    <n v="497"/>
    <n v="314300"/>
    <n v="9"/>
    <n v="0"/>
    <n v="0"/>
    <x v="18"/>
    <x v="0"/>
    <x v="1"/>
  </r>
  <r>
    <x v="0"/>
    <x v="2"/>
    <s v="TH"/>
    <x v="54"/>
    <n v="40116200"/>
    <n v="3250"/>
    <n v="789241"/>
    <n v="114"/>
    <n v="0"/>
    <n v="0"/>
    <x v="18"/>
    <x v="0"/>
    <x v="1"/>
  </r>
  <r>
    <x v="0"/>
    <x v="2"/>
    <s v="TR"/>
    <x v="31"/>
    <n v="40116200"/>
    <n v="5255"/>
    <n v="1493806"/>
    <n v="90"/>
    <n v="0"/>
    <n v="0"/>
    <x v="18"/>
    <x v="0"/>
    <x v="1"/>
  </r>
  <r>
    <x v="0"/>
    <x v="2"/>
    <s v="AE"/>
    <x v="38"/>
    <n v="40116300"/>
    <n v="0"/>
    <n v="0"/>
    <n v="0"/>
    <n v="5722"/>
    <n v="1766043"/>
    <x v="138"/>
    <x v="0"/>
    <x v="2"/>
  </r>
  <r>
    <x v="0"/>
    <x v="2"/>
    <s v="AU"/>
    <x v="2"/>
    <n v="40116300"/>
    <n v="0"/>
    <n v="0"/>
    <n v="0"/>
    <n v="1023086"/>
    <n v="260257213"/>
    <x v="175"/>
    <x v="0"/>
    <x v="2"/>
  </r>
  <r>
    <x v="0"/>
    <x v="2"/>
    <s v="BE"/>
    <x v="3"/>
    <n v="40116300"/>
    <n v="778"/>
    <n v="279300"/>
    <n v="8"/>
    <n v="65244"/>
    <n v="19222100"/>
    <x v="176"/>
    <x v="0"/>
    <x v="2"/>
  </r>
  <r>
    <x v="0"/>
    <x v="2"/>
    <s v="BF"/>
    <x v="63"/>
    <n v="40116300"/>
    <n v="0"/>
    <n v="0"/>
    <n v="0"/>
    <n v="45129"/>
    <n v="13027816"/>
    <x v="150"/>
    <x v="0"/>
    <x v="2"/>
  </r>
  <r>
    <x v="0"/>
    <x v="2"/>
    <s v="BR"/>
    <x v="4"/>
    <n v="40116300"/>
    <n v="0"/>
    <n v="0"/>
    <n v="0"/>
    <n v="626717"/>
    <n v="178375980"/>
    <x v="177"/>
    <x v="0"/>
    <x v="2"/>
  </r>
  <r>
    <x v="0"/>
    <x v="2"/>
    <s v="CA"/>
    <x v="5"/>
    <n v="40116300"/>
    <n v="0"/>
    <n v="0"/>
    <n v="0"/>
    <n v="42327"/>
    <n v="12609064"/>
    <x v="8"/>
    <x v="0"/>
    <x v="2"/>
  </r>
  <r>
    <x v="0"/>
    <x v="2"/>
    <s v="CL"/>
    <x v="40"/>
    <n v="40116300"/>
    <n v="0"/>
    <n v="0"/>
    <n v="0"/>
    <n v="338220"/>
    <n v="96368037"/>
    <x v="0"/>
    <x v="0"/>
    <x v="2"/>
  </r>
  <r>
    <x v="0"/>
    <x v="2"/>
    <s v="CN"/>
    <x v="6"/>
    <n v="40116300"/>
    <n v="43018"/>
    <n v="11558960"/>
    <n v="139"/>
    <n v="186607"/>
    <n v="52896390"/>
    <x v="151"/>
    <x v="0"/>
    <x v="2"/>
  </r>
  <r>
    <x v="0"/>
    <x v="2"/>
    <s v="CO"/>
    <x v="7"/>
    <n v="40116300"/>
    <n v="0"/>
    <n v="0"/>
    <n v="0"/>
    <n v="15634"/>
    <n v="4689908"/>
    <x v="111"/>
    <x v="0"/>
    <x v="2"/>
  </r>
  <r>
    <x v="0"/>
    <x v="2"/>
    <s v="CZ"/>
    <x v="9"/>
    <n v="40116300"/>
    <n v="1605"/>
    <n v="549580"/>
    <n v="13"/>
    <n v="0"/>
    <n v="0"/>
    <x v="18"/>
    <x v="0"/>
    <x v="2"/>
  </r>
  <r>
    <x v="0"/>
    <x v="2"/>
    <s v="DE"/>
    <x v="10"/>
    <n v="40116300"/>
    <n v="5574"/>
    <n v="2422400"/>
    <n v="30"/>
    <n v="38608"/>
    <n v="11833300"/>
    <x v="178"/>
    <x v="0"/>
    <x v="2"/>
  </r>
  <r>
    <x v="0"/>
    <x v="2"/>
    <s v="DZ"/>
    <x v="41"/>
    <n v="40116300"/>
    <n v="0"/>
    <n v="0"/>
    <n v="0"/>
    <n v="30948"/>
    <n v="9018994"/>
    <x v="101"/>
    <x v="0"/>
    <x v="2"/>
  </r>
  <r>
    <x v="0"/>
    <x v="2"/>
    <s v="EG"/>
    <x v="67"/>
    <n v="40116300"/>
    <n v="0"/>
    <n v="0"/>
    <n v="0"/>
    <n v="39862"/>
    <n v="11949047"/>
    <x v="80"/>
    <x v="0"/>
    <x v="2"/>
  </r>
  <r>
    <x v="0"/>
    <x v="2"/>
    <s v="FI"/>
    <x v="11"/>
    <n v="40116300"/>
    <n v="0"/>
    <n v="0"/>
    <n v="0"/>
    <n v="15806"/>
    <n v="4610100"/>
    <x v="79"/>
    <x v="0"/>
    <x v="2"/>
  </r>
  <r>
    <x v="0"/>
    <x v="2"/>
    <s v="FR"/>
    <x v="12"/>
    <n v="40116300"/>
    <n v="115809"/>
    <n v="38368600"/>
    <n v="302"/>
    <n v="331797"/>
    <n v="100007300"/>
    <x v="179"/>
    <x v="0"/>
    <x v="2"/>
  </r>
  <r>
    <x v="0"/>
    <x v="2"/>
    <s v="GB"/>
    <x v="13"/>
    <n v="40116300"/>
    <n v="0"/>
    <n v="0"/>
    <n v="0"/>
    <n v="207675"/>
    <n v="66191800"/>
    <x v="180"/>
    <x v="0"/>
    <x v="2"/>
  </r>
  <r>
    <x v="0"/>
    <x v="2"/>
    <s v="HN"/>
    <x v="79"/>
    <n v="40116300"/>
    <n v="0"/>
    <n v="0"/>
    <n v="0"/>
    <n v="6817"/>
    <n v="2163791"/>
    <x v="130"/>
    <x v="0"/>
    <x v="2"/>
  </r>
  <r>
    <x v="0"/>
    <x v="2"/>
    <s v="HU"/>
    <x v="16"/>
    <n v="40116300"/>
    <n v="0"/>
    <n v="0"/>
    <n v="0"/>
    <n v="10416"/>
    <n v="3355900"/>
    <x v="127"/>
    <x v="0"/>
    <x v="2"/>
  </r>
  <r>
    <x v="0"/>
    <x v="2"/>
    <s v="ID"/>
    <x v="34"/>
    <n v="40116300"/>
    <n v="640"/>
    <n v="339000"/>
    <n v="4"/>
    <n v="75591"/>
    <n v="22032657"/>
    <x v="181"/>
    <x v="0"/>
    <x v="2"/>
  </r>
  <r>
    <x v="0"/>
    <x v="2"/>
    <s v="IL"/>
    <x v="18"/>
    <n v="40116300"/>
    <n v="0"/>
    <n v="0"/>
    <n v="0"/>
    <n v="7170"/>
    <n v="2150698"/>
    <x v="23"/>
    <x v="0"/>
    <x v="2"/>
  </r>
  <r>
    <x v="0"/>
    <x v="2"/>
    <s v="IN"/>
    <x v="19"/>
    <n v="40116300"/>
    <n v="11857"/>
    <n v="3353996"/>
    <n v="314"/>
    <n v="0"/>
    <n v="0"/>
    <x v="18"/>
    <x v="0"/>
    <x v="2"/>
  </r>
  <r>
    <x v="0"/>
    <x v="2"/>
    <s v="JP"/>
    <x v="21"/>
    <n v="40116300"/>
    <n v="0"/>
    <n v="0"/>
    <n v="0"/>
    <n v="207510"/>
    <n v="63879458"/>
    <x v="182"/>
    <x v="0"/>
    <x v="2"/>
  </r>
  <r>
    <x v="0"/>
    <x v="2"/>
    <s v="KR"/>
    <x v="44"/>
    <n v="40116300"/>
    <n v="0"/>
    <n v="0"/>
    <n v="0"/>
    <n v="11261"/>
    <n v="3489794"/>
    <x v="141"/>
    <x v="0"/>
    <x v="2"/>
  </r>
  <r>
    <x v="0"/>
    <x v="2"/>
    <s v="KZ"/>
    <x v="45"/>
    <n v="40116300"/>
    <n v="0"/>
    <n v="0"/>
    <n v="0"/>
    <n v="73710"/>
    <n v="20692076"/>
    <x v="55"/>
    <x v="0"/>
    <x v="2"/>
  </r>
  <r>
    <x v="0"/>
    <x v="2"/>
    <s v="LK"/>
    <x v="35"/>
    <n v="40116300"/>
    <n v="3413"/>
    <n v="877444"/>
    <n v="38"/>
    <n v="0"/>
    <n v="0"/>
    <x v="18"/>
    <x v="0"/>
    <x v="2"/>
  </r>
  <r>
    <x v="0"/>
    <x v="2"/>
    <s v="LU"/>
    <x v="46"/>
    <n v="40116300"/>
    <n v="38112"/>
    <n v="16440229"/>
    <n v="86"/>
    <n v="0"/>
    <n v="0"/>
    <x v="18"/>
    <x v="0"/>
    <x v="2"/>
  </r>
  <r>
    <x v="0"/>
    <x v="2"/>
    <s v="MA"/>
    <x v="36"/>
    <n v="40116300"/>
    <n v="0"/>
    <n v="0"/>
    <n v="0"/>
    <n v="21874"/>
    <n v="7150688"/>
    <x v="166"/>
    <x v="0"/>
    <x v="2"/>
  </r>
  <r>
    <x v="0"/>
    <x v="2"/>
    <s v="MX"/>
    <x v="23"/>
    <n v="40116300"/>
    <n v="0"/>
    <n v="0"/>
    <n v="0"/>
    <n v="4856"/>
    <n v="1211374"/>
    <x v="123"/>
    <x v="0"/>
    <x v="2"/>
  </r>
  <r>
    <x v="0"/>
    <x v="2"/>
    <s v="MY"/>
    <x v="70"/>
    <n v="40116300"/>
    <n v="11713"/>
    <n v="5126944"/>
    <n v="39"/>
    <n v="0"/>
    <n v="0"/>
    <x v="18"/>
    <x v="0"/>
    <x v="2"/>
  </r>
  <r>
    <x v="0"/>
    <x v="2"/>
    <s v="NC"/>
    <x v="48"/>
    <n v="40116300"/>
    <n v="0"/>
    <n v="0"/>
    <n v="0"/>
    <n v="29948"/>
    <n v="14728576"/>
    <x v="111"/>
    <x v="0"/>
    <x v="2"/>
  </r>
  <r>
    <x v="0"/>
    <x v="2"/>
    <s v="NL"/>
    <x v="24"/>
    <n v="40116300"/>
    <n v="800"/>
    <n v="311000"/>
    <n v="2"/>
    <n v="25703"/>
    <n v="7702400"/>
    <x v="47"/>
    <x v="0"/>
    <x v="2"/>
  </r>
  <r>
    <x v="0"/>
    <x v="2"/>
    <s v="OM"/>
    <x v="62"/>
    <n v="40116300"/>
    <n v="0"/>
    <n v="0"/>
    <n v="0"/>
    <n v="12648"/>
    <n v="3517895"/>
    <x v="85"/>
    <x v="0"/>
    <x v="2"/>
  </r>
  <r>
    <x v="0"/>
    <x v="2"/>
    <s v="PE"/>
    <x v="51"/>
    <n v="40116300"/>
    <n v="0"/>
    <n v="0"/>
    <n v="0"/>
    <n v="324971"/>
    <n v="91032832"/>
    <x v="0"/>
    <x v="0"/>
    <x v="2"/>
  </r>
  <r>
    <x v="0"/>
    <x v="2"/>
    <s v="PH"/>
    <x v="72"/>
    <n v="40116300"/>
    <n v="0"/>
    <n v="0"/>
    <n v="0"/>
    <n v="53858"/>
    <n v="14259360"/>
    <x v="31"/>
    <x v="0"/>
    <x v="2"/>
  </r>
  <r>
    <x v="0"/>
    <x v="2"/>
    <s v="PL"/>
    <x v="26"/>
    <n v="40116300"/>
    <n v="0"/>
    <n v="0"/>
    <n v="0"/>
    <n v="49503"/>
    <n v="16902300"/>
    <x v="72"/>
    <x v="0"/>
    <x v="2"/>
  </r>
  <r>
    <x v="0"/>
    <x v="2"/>
    <s v="PT"/>
    <x v="27"/>
    <n v="40116300"/>
    <n v="10"/>
    <n v="404000"/>
    <n v="4"/>
    <n v="14543"/>
    <n v="9793152"/>
    <x v="118"/>
    <x v="0"/>
    <x v="2"/>
  </r>
  <r>
    <x v="0"/>
    <x v="2"/>
    <s v="QA"/>
    <x v="80"/>
    <n v="40116300"/>
    <n v="0"/>
    <n v="0"/>
    <n v="0"/>
    <n v="1094"/>
    <n v="294892"/>
    <x v="14"/>
    <x v="0"/>
    <x v="2"/>
  </r>
  <r>
    <x v="0"/>
    <x v="2"/>
    <s v="RU"/>
    <x v="29"/>
    <n v="40116300"/>
    <n v="0"/>
    <n v="0"/>
    <n v="0"/>
    <n v="907349"/>
    <n v="257228895"/>
    <x v="183"/>
    <x v="0"/>
    <x v="2"/>
  </r>
  <r>
    <x v="0"/>
    <x v="2"/>
    <s v="SA"/>
    <x v="37"/>
    <n v="40116300"/>
    <n v="0"/>
    <n v="0"/>
    <n v="0"/>
    <n v="14013"/>
    <n v="3865428"/>
    <x v="184"/>
    <x v="0"/>
    <x v="2"/>
  </r>
  <r>
    <x v="0"/>
    <x v="2"/>
    <s v="SE"/>
    <x v="30"/>
    <n v="40116300"/>
    <n v="0"/>
    <n v="0"/>
    <n v="0"/>
    <n v="136086"/>
    <n v="41454300"/>
    <x v="110"/>
    <x v="0"/>
    <x v="2"/>
  </r>
  <r>
    <x v="0"/>
    <x v="2"/>
    <s v="SG"/>
    <x v="52"/>
    <n v="40116300"/>
    <n v="0"/>
    <n v="0"/>
    <n v="0"/>
    <n v="30439"/>
    <n v="8616504"/>
    <x v="2"/>
    <x v="0"/>
    <x v="2"/>
  </r>
  <r>
    <x v="0"/>
    <x v="2"/>
    <s v="TR"/>
    <x v="31"/>
    <n v="40116300"/>
    <n v="686"/>
    <n v="216010"/>
    <n v="7"/>
    <n v="39100"/>
    <n v="11268022"/>
    <x v="47"/>
    <x v="0"/>
    <x v="2"/>
  </r>
  <r>
    <x v="0"/>
    <x v="2"/>
    <s v="TZ"/>
    <x v="55"/>
    <n v="40116300"/>
    <n v="0"/>
    <n v="0"/>
    <n v="0"/>
    <n v="129619"/>
    <n v="42384569"/>
    <x v="60"/>
    <x v="0"/>
    <x v="2"/>
  </r>
  <r>
    <x v="0"/>
    <x v="2"/>
    <s v="UA"/>
    <x v="61"/>
    <n v="40116300"/>
    <n v="0"/>
    <n v="0"/>
    <n v="0"/>
    <n v="106921"/>
    <n v="27853740"/>
    <x v="2"/>
    <x v="0"/>
    <x v="2"/>
  </r>
  <r>
    <x v="0"/>
    <x v="2"/>
    <s v="US"/>
    <x v="32"/>
    <n v="40116300"/>
    <n v="15435"/>
    <n v="7261997"/>
    <n v="4"/>
    <n v="567020"/>
    <n v="169809315"/>
    <x v="185"/>
    <x v="0"/>
    <x v="2"/>
  </r>
  <r>
    <x v="0"/>
    <x v="2"/>
    <s v="VN"/>
    <x v="57"/>
    <n v="40116300"/>
    <n v="0"/>
    <n v="0"/>
    <n v="0"/>
    <n v="35391"/>
    <n v="10823858"/>
    <x v="92"/>
    <x v="0"/>
    <x v="2"/>
  </r>
  <r>
    <x v="0"/>
    <x v="2"/>
    <s v="ZA"/>
    <x v="33"/>
    <n v="40116300"/>
    <n v="0"/>
    <n v="0"/>
    <n v="0"/>
    <n v="298153"/>
    <n v="79334416"/>
    <x v="151"/>
    <x v="0"/>
    <x v="2"/>
  </r>
  <r>
    <x v="0"/>
    <x v="2"/>
    <s v="ZM"/>
    <x v="55"/>
    <n v="40116300"/>
    <n v="0"/>
    <n v="0"/>
    <n v="0"/>
    <n v="21384"/>
    <n v="5745248"/>
    <x v="22"/>
    <x v="0"/>
    <x v="2"/>
  </r>
  <r>
    <x v="0"/>
    <x v="2"/>
    <s v="BE"/>
    <x v="3"/>
    <n v="40119200"/>
    <n v="1556"/>
    <n v="4131418"/>
    <n v="22"/>
    <n v="7403"/>
    <n v="2573400"/>
    <x v="74"/>
    <x v="0"/>
    <x v="3"/>
  </r>
  <r>
    <x v="0"/>
    <x v="2"/>
    <s v="BR"/>
    <x v="4"/>
    <n v="40119200"/>
    <n v="0"/>
    <n v="0"/>
    <n v="0"/>
    <n v="8204"/>
    <n v="2489315"/>
    <x v="57"/>
    <x v="0"/>
    <x v="3"/>
  </r>
  <r>
    <x v="0"/>
    <x v="2"/>
    <s v="CA"/>
    <x v="5"/>
    <n v="40119200"/>
    <n v="0"/>
    <n v="0"/>
    <n v="0"/>
    <n v="182"/>
    <n v="66913"/>
    <x v="120"/>
    <x v="0"/>
    <x v="3"/>
  </r>
  <r>
    <x v="0"/>
    <x v="2"/>
    <s v="CN"/>
    <x v="6"/>
    <n v="40119200"/>
    <n v="72571"/>
    <n v="15440995"/>
    <n v="3374"/>
    <n v="0"/>
    <n v="0"/>
    <x v="18"/>
    <x v="0"/>
    <x v="3"/>
  </r>
  <r>
    <x v="0"/>
    <x v="2"/>
    <s v="CR"/>
    <x v="8"/>
    <n v="40119200"/>
    <n v="0"/>
    <n v="0"/>
    <n v="0"/>
    <n v="57"/>
    <n v="25015"/>
    <x v="120"/>
    <x v="0"/>
    <x v="3"/>
  </r>
  <r>
    <x v="0"/>
    <x v="2"/>
    <s v="CZ"/>
    <x v="9"/>
    <n v="40119200"/>
    <n v="21311"/>
    <n v="6800076"/>
    <n v="669"/>
    <n v="18115"/>
    <n v="5789000"/>
    <x v="41"/>
    <x v="0"/>
    <x v="3"/>
  </r>
  <r>
    <x v="0"/>
    <x v="2"/>
    <s v="DE"/>
    <x v="10"/>
    <n v="40119200"/>
    <n v="2148"/>
    <n v="1168180"/>
    <n v="108"/>
    <n v="38088"/>
    <n v="13598780"/>
    <x v="175"/>
    <x v="0"/>
    <x v="3"/>
  </r>
  <r>
    <x v="0"/>
    <x v="2"/>
    <s v="FI"/>
    <x v="11"/>
    <n v="40119200"/>
    <n v="0"/>
    <n v="0"/>
    <n v="0"/>
    <n v="157"/>
    <n v="74000"/>
    <x v="79"/>
    <x v="0"/>
    <x v="3"/>
  </r>
  <r>
    <x v="0"/>
    <x v="2"/>
    <s v="FR"/>
    <x v="12"/>
    <n v="40119200"/>
    <n v="4678"/>
    <n v="1447120"/>
    <n v="366"/>
    <n v="38212"/>
    <n v="12881234"/>
    <x v="186"/>
    <x v="0"/>
    <x v="3"/>
  </r>
  <r>
    <x v="0"/>
    <x v="2"/>
    <s v="GB"/>
    <x v="13"/>
    <n v="40119200"/>
    <n v="138"/>
    <n v="69574"/>
    <n v="5"/>
    <n v="7650"/>
    <n v="2968500"/>
    <x v="47"/>
    <x v="0"/>
    <x v="3"/>
  </r>
  <r>
    <x v="0"/>
    <x v="2"/>
    <s v="GR"/>
    <x v="15"/>
    <n v="40119200"/>
    <n v="0"/>
    <n v="0"/>
    <n v="0"/>
    <n v="2536"/>
    <n v="1213400"/>
    <x v="39"/>
    <x v="0"/>
    <x v="3"/>
  </r>
  <r>
    <x v="0"/>
    <x v="2"/>
    <s v="HU"/>
    <x v="16"/>
    <n v="40119200"/>
    <n v="910"/>
    <n v="531700"/>
    <n v="5"/>
    <n v="2125"/>
    <n v="671600"/>
    <x v="172"/>
    <x v="0"/>
    <x v="3"/>
  </r>
  <r>
    <x v="0"/>
    <x v="2"/>
    <s v="IE"/>
    <x v="17"/>
    <n v="40119200"/>
    <n v="2357"/>
    <n v="422464"/>
    <n v="6"/>
    <n v="612"/>
    <n v="224500"/>
    <x v="45"/>
    <x v="0"/>
    <x v="3"/>
  </r>
  <r>
    <x v="0"/>
    <x v="2"/>
    <s v="IN"/>
    <x v="19"/>
    <n v="40119200"/>
    <n v="117462"/>
    <n v="26434856"/>
    <n v="3644"/>
    <n v="0"/>
    <n v="0"/>
    <x v="18"/>
    <x v="0"/>
    <x v="3"/>
  </r>
  <r>
    <x v="0"/>
    <x v="2"/>
    <s v="IT"/>
    <x v="20"/>
    <n v="40119200"/>
    <n v="59714"/>
    <n v="26227725"/>
    <n v="741"/>
    <n v="6856"/>
    <n v="2415208"/>
    <x v="187"/>
    <x v="0"/>
    <x v="3"/>
  </r>
  <r>
    <x v="0"/>
    <x v="2"/>
    <s v="KR"/>
    <x v="44"/>
    <n v="40119200"/>
    <n v="54810"/>
    <n v="17941350"/>
    <n v="7350"/>
    <n v="0"/>
    <n v="0"/>
    <x v="18"/>
    <x v="0"/>
    <x v="3"/>
  </r>
  <r>
    <x v="0"/>
    <x v="2"/>
    <s v="LK"/>
    <x v="35"/>
    <n v="40119200"/>
    <n v="10"/>
    <n v="8200"/>
    <n v="4"/>
    <n v="0"/>
    <n v="0"/>
    <x v="18"/>
    <x v="0"/>
    <x v="3"/>
  </r>
  <r>
    <x v="0"/>
    <x v="2"/>
    <s v="LU"/>
    <x v="46"/>
    <n v="40119200"/>
    <n v="1093"/>
    <n v="532615"/>
    <n v="7"/>
    <n v="0"/>
    <n v="0"/>
    <x v="18"/>
    <x v="0"/>
    <x v="3"/>
  </r>
  <r>
    <x v="0"/>
    <x v="2"/>
    <s v="LV"/>
    <x v="22"/>
    <n v="40119200"/>
    <n v="0"/>
    <n v="0"/>
    <n v="0"/>
    <n v="3266"/>
    <n v="997300"/>
    <x v="63"/>
    <x v="0"/>
    <x v="3"/>
  </r>
  <r>
    <x v="0"/>
    <x v="2"/>
    <s v="MA"/>
    <x v="36"/>
    <n v="40119200"/>
    <n v="0"/>
    <n v="0"/>
    <n v="0"/>
    <n v="180"/>
    <n v="119600"/>
    <x v="14"/>
    <x v="0"/>
    <x v="3"/>
  </r>
  <r>
    <x v="0"/>
    <x v="2"/>
    <s v="NL"/>
    <x v="24"/>
    <n v="40119200"/>
    <n v="72633"/>
    <n v="26393326"/>
    <n v="796"/>
    <n v="0"/>
    <n v="0"/>
    <x v="18"/>
    <x v="0"/>
    <x v="3"/>
  </r>
  <r>
    <x v="0"/>
    <x v="2"/>
    <s v="NO"/>
    <x v="77"/>
    <n v="40119200"/>
    <n v="0"/>
    <n v="0"/>
    <n v="0"/>
    <n v="674"/>
    <n v="2356036"/>
    <x v="123"/>
    <x v="0"/>
    <x v="3"/>
  </r>
  <r>
    <x v="0"/>
    <x v="2"/>
    <s v="NZ"/>
    <x v="25"/>
    <n v="40119200"/>
    <n v="0"/>
    <n v="0"/>
    <n v="0"/>
    <n v="199"/>
    <n v="132192"/>
    <x v="32"/>
    <x v="0"/>
    <x v="3"/>
  </r>
  <r>
    <x v="0"/>
    <x v="2"/>
    <s v="PL"/>
    <x v="26"/>
    <n v="40119200"/>
    <n v="7985"/>
    <n v="1286810"/>
    <n v="110"/>
    <n v="3093"/>
    <n v="1002500"/>
    <x v="61"/>
    <x v="0"/>
    <x v="3"/>
  </r>
  <r>
    <x v="0"/>
    <x v="2"/>
    <s v="PT"/>
    <x v="27"/>
    <n v="40119200"/>
    <n v="200"/>
    <n v="154000"/>
    <n v="2"/>
    <n v="29358"/>
    <n v="11727081"/>
    <x v="188"/>
    <x v="0"/>
    <x v="3"/>
  </r>
  <r>
    <x v="0"/>
    <x v="2"/>
    <s v="RO"/>
    <x v="28"/>
    <n v="40119200"/>
    <n v="0"/>
    <n v="0"/>
    <n v="0"/>
    <n v="2049"/>
    <n v="627200"/>
    <x v="141"/>
    <x v="0"/>
    <x v="3"/>
  </r>
  <r>
    <x v="0"/>
    <x v="2"/>
    <s v="SE"/>
    <x v="30"/>
    <n v="40119200"/>
    <n v="0"/>
    <n v="0"/>
    <n v="0"/>
    <n v="311"/>
    <n v="136300"/>
    <x v="35"/>
    <x v="0"/>
    <x v="3"/>
  </r>
  <r>
    <x v="0"/>
    <x v="2"/>
    <s v="SK"/>
    <x v="78"/>
    <n v="40119200"/>
    <n v="0"/>
    <n v="0"/>
    <n v="0"/>
    <n v="897"/>
    <n v="300300"/>
    <x v="6"/>
    <x v="0"/>
    <x v="3"/>
  </r>
  <r>
    <x v="0"/>
    <x v="2"/>
    <s v="SN"/>
    <x v="53"/>
    <n v="40119200"/>
    <n v="0"/>
    <n v="0"/>
    <n v="0"/>
    <n v="360"/>
    <n v="149200"/>
    <x v="184"/>
    <x v="0"/>
    <x v="3"/>
  </r>
  <r>
    <x v="0"/>
    <x v="2"/>
    <s v="TH"/>
    <x v="54"/>
    <n v="40119200"/>
    <n v="1196"/>
    <n v="389181"/>
    <n v="77"/>
    <n v="0"/>
    <n v="0"/>
    <x v="18"/>
    <x v="0"/>
    <x v="3"/>
  </r>
  <r>
    <x v="0"/>
    <x v="2"/>
    <s v="TR"/>
    <x v="31"/>
    <n v="40119200"/>
    <n v="20437"/>
    <n v="5281539"/>
    <n v="1558"/>
    <n v="8608"/>
    <n v="4898740"/>
    <x v="189"/>
    <x v="0"/>
    <x v="3"/>
  </r>
  <r>
    <x v="0"/>
    <x v="2"/>
    <s v="US"/>
    <x v="32"/>
    <n v="40119200"/>
    <n v="0"/>
    <n v="0"/>
    <n v="0"/>
    <n v="244"/>
    <n v="96240"/>
    <x v="120"/>
    <x v="0"/>
    <x v="3"/>
  </r>
  <r>
    <x v="0"/>
    <x v="2"/>
    <s v="VN"/>
    <x v="57"/>
    <n v="40119200"/>
    <n v="16612"/>
    <n v="4983756"/>
    <n v="1047"/>
    <n v="0"/>
    <n v="0"/>
    <x v="18"/>
    <x v="0"/>
    <x v="3"/>
  </r>
  <r>
    <x v="0"/>
    <x v="2"/>
    <s v="ZA"/>
    <x v="33"/>
    <n v="40119200"/>
    <n v="0"/>
    <n v="0"/>
    <n v="0"/>
    <n v="1183"/>
    <n v="763830"/>
    <x v="134"/>
    <x v="0"/>
    <x v="3"/>
  </r>
  <r>
    <x v="0"/>
    <x v="2"/>
    <s v="BE"/>
    <x v="3"/>
    <n v="40119300"/>
    <n v="397"/>
    <n v="3258889"/>
    <n v="4"/>
    <n v="0"/>
    <n v="0"/>
    <x v="18"/>
    <x v="0"/>
    <x v="4"/>
  </r>
  <r>
    <x v="0"/>
    <x v="2"/>
    <s v="BR"/>
    <x v="4"/>
    <n v="40119300"/>
    <n v="3262"/>
    <n v="1011400"/>
    <n v="42"/>
    <n v="0"/>
    <n v="0"/>
    <x v="18"/>
    <x v="0"/>
    <x v="4"/>
  </r>
  <r>
    <x v="0"/>
    <x v="2"/>
    <s v="CA"/>
    <x v="5"/>
    <n v="40119300"/>
    <n v="530"/>
    <n v="363000"/>
    <n v="4"/>
    <n v="0"/>
    <n v="0"/>
    <x v="18"/>
    <x v="0"/>
    <x v="4"/>
  </r>
  <r>
    <x v="0"/>
    <x v="2"/>
    <s v="CN"/>
    <x v="6"/>
    <n v="40119300"/>
    <n v="14018"/>
    <n v="3197701"/>
    <n v="7304"/>
    <n v="0"/>
    <n v="0"/>
    <x v="18"/>
    <x v="0"/>
    <x v="4"/>
  </r>
  <r>
    <x v="0"/>
    <x v="2"/>
    <s v="CU"/>
    <x v="81"/>
    <n v="40119300"/>
    <n v="0"/>
    <n v="0"/>
    <n v="0"/>
    <n v="396"/>
    <n v="540100"/>
    <x v="14"/>
    <x v="0"/>
    <x v="4"/>
  </r>
  <r>
    <x v="0"/>
    <x v="2"/>
    <s v="CZ"/>
    <x v="9"/>
    <n v="40119300"/>
    <n v="9307"/>
    <n v="4508016"/>
    <n v="899"/>
    <n v="0"/>
    <n v="0"/>
    <x v="18"/>
    <x v="0"/>
    <x v="4"/>
  </r>
  <r>
    <x v="0"/>
    <x v="2"/>
    <s v="FR"/>
    <x v="12"/>
    <n v="40119300"/>
    <n v="5942"/>
    <n v="2615700"/>
    <n v="61"/>
    <n v="91"/>
    <n v="124000"/>
    <x v="6"/>
    <x v="0"/>
    <x v="4"/>
  </r>
  <r>
    <x v="0"/>
    <x v="2"/>
    <s v="GB"/>
    <x v="13"/>
    <n v="40119300"/>
    <n v="1834"/>
    <n v="700500"/>
    <n v="27"/>
    <n v="0"/>
    <n v="0"/>
    <x v="18"/>
    <x v="0"/>
    <x v="4"/>
  </r>
  <r>
    <x v="0"/>
    <x v="2"/>
    <s v="IN"/>
    <x v="19"/>
    <n v="40119300"/>
    <n v="36983"/>
    <n v="7220126"/>
    <n v="2473"/>
    <n v="0"/>
    <n v="0"/>
    <x v="18"/>
    <x v="0"/>
    <x v="4"/>
  </r>
  <r>
    <x v="0"/>
    <x v="2"/>
    <s v="IT"/>
    <x v="20"/>
    <n v="40119300"/>
    <n v="3648"/>
    <n v="1191400"/>
    <n v="42"/>
    <n v="0"/>
    <n v="0"/>
    <x v="18"/>
    <x v="0"/>
    <x v="4"/>
  </r>
  <r>
    <x v="0"/>
    <x v="2"/>
    <s v="JP"/>
    <x v="21"/>
    <n v="40119300"/>
    <n v="1615"/>
    <n v="900000"/>
    <n v="17"/>
    <n v="0"/>
    <n v="0"/>
    <x v="18"/>
    <x v="0"/>
    <x v="4"/>
  </r>
  <r>
    <x v="0"/>
    <x v="2"/>
    <s v="LK"/>
    <x v="35"/>
    <n v="40119300"/>
    <n v="25187"/>
    <n v="10717252"/>
    <n v="2254"/>
    <n v="0"/>
    <n v="0"/>
    <x v="18"/>
    <x v="0"/>
    <x v="4"/>
  </r>
  <r>
    <x v="0"/>
    <x v="2"/>
    <s v="LU"/>
    <x v="46"/>
    <n v="40119300"/>
    <n v="1398"/>
    <n v="619541"/>
    <n v="12"/>
    <n v="0"/>
    <n v="0"/>
    <x v="18"/>
    <x v="0"/>
    <x v="4"/>
  </r>
  <r>
    <x v="0"/>
    <x v="2"/>
    <s v="PT"/>
    <x v="27"/>
    <n v="40119300"/>
    <n v="0"/>
    <n v="0"/>
    <n v="0"/>
    <n v="15040"/>
    <n v="10590206"/>
    <x v="190"/>
    <x v="0"/>
    <x v="4"/>
  </r>
  <r>
    <x v="0"/>
    <x v="2"/>
    <s v="RO"/>
    <x v="28"/>
    <n v="40119300"/>
    <n v="5132"/>
    <n v="2957500"/>
    <n v="174"/>
    <n v="0"/>
    <n v="0"/>
    <x v="18"/>
    <x v="0"/>
    <x v="4"/>
  </r>
  <r>
    <x v="0"/>
    <x v="2"/>
    <s v="TH"/>
    <x v="54"/>
    <n v="40119300"/>
    <n v="1866"/>
    <n v="583889"/>
    <n v="1090"/>
    <n v="0"/>
    <n v="0"/>
    <x v="18"/>
    <x v="0"/>
    <x v="4"/>
  </r>
  <r>
    <x v="0"/>
    <x v="2"/>
    <s v="BE"/>
    <x v="3"/>
    <n v="40119400"/>
    <n v="17057"/>
    <n v="7803129"/>
    <n v="113"/>
    <n v="0"/>
    <n v="0"/>
    <x v="18"/>
    <x v="0"/>
    <x v="5"/>
  </r>
  <r>
    <x v="0"/>
    <x v="2"/>
    <s v="BR"/>
    <x v="4"/>
    <n v="40119400"/>
    <n v="0"/>
    <n v="0"/>
    <n v="0"/>
    <n v="10922"/>
    <n v="3315946"/>
    <x v="84"/>
    <x v="0"/>
    <x v="5"/>
  </r>
  <r>
    <x v="0"/>
    <x v="2"/>
    <s v="CL"/>
    <x v="40"/>
    <n v="40119400"/>
    <n v="0"/>
    <n v="0"/>
    <n v="0"/>
    <n v="68623"/>
    <n v="21445799"/>
    <x v="176"/>
    <x v="0"/>
    <x v="5"/>
  </r>
  <r>
    <x v="0"/>
    <x v="2"/>
    <s v="CN"/>
    <x v="6"/>
    <n v="40119400"/>
    <n v="43523"/>
    <n v="12026232"/>
    <n v="171"/>
    <n v="1547"/>
    <n v="478491"/>
    <x v="7"/>
    <x v="0"/>
    <x v="5"/>
  </r>
  <r>
    <x v="0"/>
    <x v="2"/>
    <s v="CZ"/>
    <x v="9"/>
    <n v="40119400"/>
    <n v="5090"/>
    <n v="11715960"/>
    <n v="863"/>
    <n v="0"/>
    <n v="0"/>
    <x v="18"/>
    <x v="0"/>
    <x v="5"/>
  </r>
  <r>
    <x v="0"/>
    <x v="2"/>
    <s v="DE"/>
    <x v="10"/>
    <n v="40119400"/>
    <n v="801"/>
    <n v="1039564"/>
    <n v="28"/>
    <n v="202"/>
    <n v="67700"/>
    <x v="120"/>
    <x v="0"/>
    <x v="5"/>
  </r>
  <r>
    <x v="0"/>
    <x v="2"/>
    <s v="FI"/>
    <x v="11"/>
    <n v="40119400"/>
    <n v="9249"/>
    <n v="3935500"/>
    <n v="12"/>
    <n v="0"/>
    <n v="0"/>
    <x v="18"/>
    <x v="0"/>
    <x v="5"/>
  </r>
  <r>
    <x v="0"/>
    <x v="2"/>
    <s v="FR"/>
    <x v="12"/>
    <n v="40119400"/>
    <n v="7648"/>
    <n v="2844585"/>
    <n v="27"/>
    <n v="15591"/>
    <n v="4891000"/>
    <x v="112"/>
    <x v="0"/>
    <x v="5"/>
  </r>
  <r>
    <x v="0"/>
    <x v="2"/>
    <s v="ID"/>
    <x v="34"/>
    <n v="40119400"/>
    <n v="549"/>
    <n v="293700"/>
    <n v="2"/>
    <n v="0"/>
    <n v="0"/>
    <x v="18"/>
    <x v="0"/>
    <x v="5"/>
  </r>
  <r>
    <x v="0"/>
    <x v="2"/>
    <s v="IN"/>
    <x v="19"/>
    <n v="40119400"/>
    <n v="10503"/>
    <n v="8492872"/>
    <n v="134"/>
    <n v="0"/>
    <n v="0"/>
    <x v="18"/>
    <x v="0"/>
    <x v="5"/>
  </r>
  <r>
    <x v="0"/>
    <x v="2"/>
    <s v="JP"/>
    <x v="21"/>
    <n v="40119400"/>
    <n v="57741"/>
    <n v="29672700"/>
    <n v="99"/>
    <n v="0"/>
    <n v="0"/>
    <x v="18"/>
    <x v="0"/>
    <x v="5"/>
  </r>
  <r>
    <x v="0"/>
    <x v="2"/>
    <s v="LU"/>
    <x v="46"/>
    <n v="40119400"/>
    <n v="4796"/>
    <n v="2423756"/>
    <n v="6"/>
    <n v="0"/>
    <n v="0"/>
    <x v="18"/>
    <x v="0"/>
    <x v="5"/>
  </r>
  <r>
    <x v="0"/>
    <x v="2"/>
    <s v="MX"/>
    <x v="23"/>
    <n v="40119400"/>
    <n v="0"/>
    <n v="0"/>
    <n v="0"/>
    <n v="77900"/>
    <n v="19863341"/>
    <x v="191"/>
    <x v="0"/>
    <x v="5"/>
  </r>
  <r>
    <x v="0"/>
    <x v="2"/>
    <s v="NL"/>
    <x v="24"/>
    <n v="40119400"/>
    <n v="1"/>
    <n v="2400"/>
    <n v="1"/>
    <n v="5170"/>
    <n v="1725300"/>
    <x v="61"/>
    <x v="0"/>
    <x v="5"/>
  </r>
  <r>
    <x v="0"/>
    <x v="2"/>
    <s v="OM"/>
    <x v="62"/>
    <n v="40119400"/>
    <n v="1630"/>
    <n v="516590"/>
    <n v="5"/>
    <n v="0"/>
    <n v="0"/>
    <x v="18"/>
    <x v="0"/>
    <x v="5"/>
  </r>
  <r>
    <x v="0"/>
    <x v="2"/>
    <s v="PE"/>
    <x v="51"/>
    <n v="40119400"/>
    <n v="0"/>
    <n v="0"/>
    <n v="0"/>
    <n v="5568"/>
    <n v="3414480"/>
    <x v="35"/>
    <x v="0"/>
    <x v="5"/>
  </r>
  <r>
    <x v="0"/>
    <x v="2"/>
    <s v="PT"/>
    <x v="27"/>
    <n v="40119400"/>
    <n v="0"/>
    <n v="0"/>
    <n v="0"/>
    <n v="4253"/>
    <n v="1566051"/>
    <x v="184"/>
    <x v="0"/>
    <x v="5"/>
  </r>
  <r>
    <x v="0"/>
    <x v="2"/>
    <s v="RU"/>
    <x v="29"/>
    <n v="40119400"/>
    <n v="0"/>
    <n v="0"/>
    <n v="0"/>
    <n v="86039"/>
    <n v="27016766"/>
    <x v="152"/>
    <x v="0"/>
    <x v="5"/>
  </r>
  <r>
    <x v="0"/>
    <x v="2"/>
    <s v="SA"/>
    <x v="37"/>
    <n v="40119400"/>
    <n v="0"/>
    <n v="0"/>
    <n v="0"/>
    <n v="8420"/>
    <n v="4881739"/>
    <x v="35"/>
    <x v="0"/>
    <x v="5"/>
  </r>
  <r>
    <x v="0"/>
    <x v="2"/>
    <s v="SE"/>
    <x v="30"/>
    <n v="40119400"/>
    <n v="3551"/>
    <n v="1439600"/>
    <n v="3"/>
    <n v="0"/>
    <n v="0"/>
    <x v="18"/>
    <x v="0"/>
    <x v="5"/>
  </r>
  <r>
    <x v="0"/>
    <x v="2"/>
    <s v="TH"/>
    <x v="54"/>
    <n v="40119400"/>
    <n v="787"/>
    <n v="259600"/>
    <n v="12"/>
    <n v="0"/>
    <n v="0"/>
    <x v="18"/>
    <x v="0"/>
    <x v="5"/>
  </r>
  <r>
    <x v="0"/>
    <x v="2"/>
    <s v="US"/>
    <x v="32"/>
    <n v="40119400"/>
    <n v="0"/>
    <n v="0"/>
    <n v="0"/>
    <n v="4261"/>
    <n v="1380509"/>
    <x v="23"/>
    <x v="0"/>
    <x v="5"/>
  </r>
  <r>
    <x v="0"/>
    <x v="2"/>
    <s v="ZA"/>
    <x v="33"/>
    <n v="40119400"/>
    <n v="0"/>
    <n v="0"/>
    <n v="0"/>
    <n v="22972"/>
    <n v="7219160"/>
    <x v="68"/>
    <x v="0"/>
    <x v="5"/>
  </r>
  <r>
    <x v="0"/>
    <x v="3"/>
    <s v="AD"/>
    <x v="76"/>
    <n v="40116100"/>
    <n v="0"/>
    <n v="0"/>
    <n v="0"/>
    <n v="40"/>
    <n v="20400"/>
    <x v="14"/>
    <x v="0"/>
    <x v="0"/>
  </r>
  <r>
    <x v="0"/>
    <x v="3"/>
    <s v="CM"/>
    <x v="82"/>
    <n v="40116100"/>
    <n v="0"/>
    <n v="0"/>
    <n v="0"/>
    <n v="661"/>
    <n v="344672"/>
    <x v="6"/>
    <x v="0"/>
    <x v="0"/>
  </r>
  <r>
    <x v="0"/>
    <x v="3"/>
    <s v="CN"/>
    <x v="6"/>
    <n v="40116100"/>
    <n v="86724"/>
    <n v="24364828"/>
    <n v="1670"/>
    <n v="0"/>
    <n v="0"/>
    <x v="18"/>
    <x v="0"/>
    <x v="0"/>
  </r>
  <r>
    <x v="0"/>
    <x v="3"/>
    <s v="CO"/>
    <x v="7"/>
    <n v="40116100"/>
    <n v="0"/>
    <n v="0"/>
    <n v="0"/>
    <n v="18137"/>
    <n v="6320849"/>
    <x v="80"/>
    <x v="0"/>
    <x v="0"/>
  </r>
  <r>
    <x v="0"/>
    <x v="3"/>
    <s v="CR"/>
    <x v="8"/>
    <n v="40116100"/>
    <n v="0"/>
    <n v="0"/>
    <n v="0"/>
    <n v="6326"/>
    <n v="2905261"/>
    <x v="2"/>
    <x v="0"/>
    <x v="0"/>
  </r>
  <r>
    <x v="0"/>
    <x v="3"/>
    <s v="CZ"/>
    <x v="9"/>
    <n v="40116100"/>
    <n v="93673"/>
    <n v="30893936"/>
    <n v="1232"/>
    <n v="107821"/>
    <n v="34917700"/>
    <x v="192"/>
    <x v="0"/>
    <x v="0"/>
  </r>
  <r>
    <x v="0"/>
    <x v="3"/>
    <s v="DE"/>
    <x v="10"/>
    <n v="40116100"/>
    <n v="2631"/>
    <n v="2503382"/>
    <n v="63"/>
    <n v="1042053"/>
    <n v="342828300"/>
    <x v="193"/>
    <x v="0"/>
    <x v="0"/>
  </r>
  <r>
    <x v="0"/>
    <x v="3"/>
    <s v="FI"/>
    <x v="11"/>
    <n v="40116100"/>
    <n v="5396"/>
    <n v="3002820"/>
    <n v="28"/>
    <n v="11560"/>
    <n v="4082500"/>
    <x v="194"/>
    <x v="0"/>
    <x v="0"/>
  </r>
  <r>
    <x v="0"/>
    <x v="3"/>
    <s v="FR"/>
    <x v="12"/>
    <n v="40116100"/>
    <n v="107833"/>
    <n v="41744000"/>
    <n v="1094"/>
    <n v="428507"/>
    <n v="152833168"/>
    <x v="195"/>
    <x v="0"/>
    <x v="0"/>
  </r>
  <r>
    <x v="0"/>
    <x v="3"/>
    <s v="GB"/>
    <x v="13"/>
    <n v="40116100"/>
    <n v="0"/>
    <n v="0"/>
    <n v="0"/>
    <n v="212419"/>
    <n v="64516200"/>
    <x v="196"/>
    <x v="0"/>
    <x v="0"/>
  </r>
  <r>
    <x v="0"/>
    <x v="3"/>
    <s v="GQ"/>
    <x v="14"/>
    <n v="40116100"/>
    <n v="0"/>
    <n v="0"/>
    <n v="0"/>
    <n v="180"/>
    <n v="114488"/>
    <x v="103"/>
    <x v="0"/>
    <x v="0"/>
  </r>
  <r>
    <x v="0"/>
    <x v="3"/>
    <s v="GR"/>
    <x v="15"/>
    <n v="40116100"/>
    <n v="0"/>
    <n v="0"/>
    <n v="0"/>
    <n v="16011"/>
    <n v="5682500"/>
    <x v="197"/>
    <x v="0"/>
    <x v="0"/>
  </r>
  <r>
    <x v="0"/>
    <x v="3"/>
    <s v="HU"/>
    <x v="16"/>
    <n v="40116100"/>
    <n v="0"/>
    <n v="0"/>
    <n v="0"/>
    <n v="75358"/>
    <n v="27234500"/>
    <x v="198"/>
    <x v="0"/>
    <x v="0"/>
  </r>
  <r>
    <x v="0"/>
    <x v="3"/>
    <s v="IE"/>
    <x v="17"/>
    <n v="40116100"/>
    <n v="0"/>
    <n v="0"/>
    <n v="0"/>
    <n v="53862"/>
    <n v="17498400"/>
    <x v="199"/>
    <x v="0"/>
    <x v="0"/>
  </r>
  <r>
    <x v="0"/>
    <x v="3"/>
    <s v="IL"/>
    <x v="18"/>
    <n v="40116100"/>
    <n v="74779"/>
    <n v="32845058"/>
    <n v="633"/>
    <n v="690"/>
    <n v="229624"/>
    <x v="14"/>
    <x v="0"/>
    <x v="0"/>
  </r>
  <r>
    <x v="0"/>
    <x v="3"/>
    <s v="IN"/>
    <x v="19"/>
    <n v="40116100"/>
    <n v="255599"/>
    <n v="77041541"/>
    <n v="3929"/>
    <n v="0"/>
    <n v="0"/>
    <x v="18"/>
    <x v="0"/>
    <x v="0"/>
  </r>
  <r>
    <x v="0"/>
    <x v="3"/>
    <s v="IT"/>
    <x v="20"/>
    <n v="40116100"/>
    <n v="687"/>
    <n v="190600"/>
    <n v="6"/>
    <n v="168226"/>
    <n v="58865400"/>
    <x v="200"/>
    <x v="0"/>
    <x v="0"/>
  </r>
  <r>
    <x v="0"/>
    <x v="3"/>
    <s v="JP"/>
    <x v="21"/>
    <n v="40116100"/>
    <n v="0"/>
    <n v="0"/>
    <n v="0"/>
    <n v="14361"/>
    <n v="7410080"/>
    <x v="201"/>
    <x v="0"/>
    <x v="0"/>
  </r>
  <r>
    <x v="0"/>
    <x v="3"/>
    <s v="LV"/>
    <x v="22"/>
    <n v="40116100"/>
    <n v="0"/>
    <n v="0"/>
    <n v="0"/>
    <n v="8620"/>
    <n v="2454700"/>
    <x v="21"/>
    <x v="0"/>
    <x v="0"/>
  </r>
  <r>
    <x v="0"/>
    <x v="3"/>
    <s v="MA"/>
    <x v="36"/>
    <n v="40116100"/>
    <n v="0"/>
    <n v="0"/>
    <n v="0"/>
    <n v="1118"/>
    <n v="644755"/>
    <x v="79"/>
    <x v="0"/>
    <x v="0"/>
  </r>
  <r>
    <x v="0"/>
    <x v="3"/>
    <s v="MX"/>
    <x v="23"/>
    <n v="40116100"/>
    <n v="0"/>
    <n v="0"/>
    <n v="0"/>
    <n v="384"/>
    <n v="114159"/>
    <x v="120"/>
    <x v="0"/>
    <x v="0"/>
  </r>
  <r>
    <x v="0"/>
    <x v="3"/>
    <s v="MZ"/>
    <x v="83"/>
    <n v="40116100"/>
    <n v="0"/>
    <n v="0"/>
    <n v="0"/>
    <n v="24"/>
    <n v="32000"/>
    <x v="14"/>
    <x v="0"/>
    <x v="0"/>
  </r>
  <r>
    <x v="0"/>
    <x v="3"/>
    <s v="NL"/>
    <x v="24"/>
    <n v="40116100"/>
    <n v="2617"/>
    <n v="803100"/>
    <n v="38"/>
    <n v="0"/>
    <n v="0"/>
    <x v="18"/>
    <x v="0"/>
    <x v="0"/>
  </r>
  <r>
    <x v="0"/>
    <x v="3"/>
    <s v="NZ"/>
    <x v="25"/>
    <n v="40116100"/>
    <n v="0"/>
    <n v="0"/>
    <n v="0"/>
    <n v="14304"/>
    <n v="5435802"/>
    <x v="202"/>
    <x v="0"/>
    <x v="0"/>
  </r>
  <r>
    <x v="0"/>
    <x v="3"/>
    <s v="PL"/>
    <x v="26"/>
    <n v="40116100"/>
    <n v="161004"/>
    <n v="62545200"/>
    <n v="1717"/>
    <n v="110679"/>
    <n v="37776500"/>
    <x v="203"/>
    <x v="0"/>
    <x v="0"/>
  </r>
  <r>
    <x v="0"/>
    <x v="3"/>
    <s v="PT"/>
    <x v="27"/>
    <n v="40116100"/>
    <n v="105369"/>
    <n v="59098099"/>
    <n v="2401"/>
    <n v="97859"/>
    <n v="43512909"/>
    <x v="204"/>
    <x v="0"/>
    <x v="0"/>
  </r>
  <r>
    <x v="0"/>
    <x v="3"/>
    <s v="QV"/>
    <x v="55"/>
    <n v="40116100"/>
    <n v="341"/>
    <n v="320150"/>
    <n v="30"/>
    <n v="0"/>
    <n v="0"/>
    <x v="18"/>
    <x v="0"/>
    <x v="0"/>
  </r>
  <r>
    <x v="0"/>
    <x v="3"/>
    <s v="RO"/>
    <x v="28"/>
    <n v="40116100"/>
    <n v="0"/>
    <n v="0"/>
    <n v="0"/>
    <n v="5613"/>
    <n v="2021788"/>
    <x v="205"/>
    <x v="0"/>
    <x v="0"/>
  </r>
  <r>
    <x v="0"/>
    <x v="3"/>
    <s v="RU"/>
    <x v="29"/>
    <n v="40116100"/>
    <n v="0"/>
    <n v="0"/>
    <n v="0"/>
    <n v="160486"/>
    <n v="52052064"/>
    <x v="206"/>
    <x v="0"/>
    <x v="0"/>
  </r>
  <r>
    <x v="0"/>
    <x v="3"/>
    <s v="SE"/>
    <x v="30"/>
    <n v="40116100"/>
    <n v="0"/>
    <n v="0"/>
    <n v="0"/>
    <n v="5301"/>
    <n v="1780700"/>
    <x v="156"/>
    <x v="0"/>
    <x v="0"/>
  </r>
  <r>
    <x v="0"/>
    <x v="3"/>
    <s v="TH"/>
    <x v="54"/>
    <n v="40116100"/>
    <n v="2205"/>
    <n v="789258"/>
    <n v="55"/>
    <n v="0"/>
    <n v="0"/>
    <x v="18"/>
    <x v="0"/>
    <x v="0"/>
  </r>
  <r>
    <x v="0"/>
    <x v="3"/>
    <s v="TR"/>
    <x v="31"/>
    <n v="40116100"/>
    <n v="108743"/>
    <n v="31636621"/>
    <n v="2260"/>
    <n v="4056"/>
    <n v="1315496"/>
    <x v="51"/>
    <x v="0"/>
    <x v="0"/>
  </r>
  <r>
    <x v="0"/>
    <x v="3"/>
    <s v="UA"/>
    <x v="61"/>
    <n v="40116100"/>
    <n v="0"/>
    <n v="0"/>
    <n v="0"/>
    <n v="7928"/>
    <n v="3618200"/>
    <x v="81"/>
    <x v="0"/>
    <x v="0"/>
  </r>
  <r>
    <x v="0"/>
    <x v="3"/>
    <s v="US"/>
    <x v="32"/>
    <n v="40116100"/>
    <n v="1556"/>
    <n v="824100"/>
    <n v="40"/>
    <n v="574459"/>
    <n v="261871260"/>
    <x v="207"/>
    <x v="0"/>
    <x v="0"/>
  </r>
  <r>
    <x v="0"/>
    <x v="3"/>
    <s v="ZA"/>
    <x v="33"/>
    <n v="40116100"/>
    <n v="0"/>
    <n v="0"/>
    <n v="0"/>
    <n v="39110"/>
    <n v="13714917"/>
    <x v="208"/>
    <x v="0"/>
    <x v="0"/>
  </r>
  <r>
    <x v="0"/>
    <x v="3"/>
    <s v="AR"/>
    <x v="0"/>
    <n v="40116100"/>
    <n v="0"/>
    <n v="0"/>
    <n v="0"/>
    <n v="1764"/>
    <n v="609282"/>
    <x v="22"/>
    <x v="0"/>
    <x v="0"/>
  </r>
  <r>
    <x v="0"/>
    <x v="3"/>
    <s v="AT"/>
    <x v="1"/>
    <n v="40116100"/>
    <n v="0"/>
    <n v="0"/>
    <n v="0"/>
    <n v="23810"/>
    <n v="8247000"/>
    <x v="82"/>
    <x v="0"/>
    <x v="0"/>
  </r>
  <r>
    <x v="0"/>
    <x v="3"/>
    <s v="AU"/>
    <x v="2"/>
    <n v="40116100"/>
    <n v="0"/>
    <n v="0"/>
    <n v="0"/>
    <n v="15757"/>
    <n v="5427721"/>
    <x v="209"/>
    <x v="0"/>
    <x v="0"/>
  </r>
  <r>
    <x v="0"/>
    <x v="3"/>
    <s v="BE"/>
    <x v="3"/>
    <n v="40116100"/>
    <n v="545"/>
    <n v="1621811"/>
    <n v="37"/>
    <n v="298598"/>
    <n v="94359100"/>
    <x v="210"/>
    <x v="0"/>
    <x v="0"/>
  </r>
  <r>
    <x v="0"/>
    <x v="3"/>
    <s v="BR"/>
    <x v="4"/>
    <n v="40116100"/>
    <n v="0"/>
    <n v="0"/>
    <n v="0"/>
    <n v="41391"/>
    <n v="14742266"/>
    <x v="211"/>
    <x v="0"/>
    <x v="0"/>
  </r>
  <r>
    <x v="0"/>
    <x v="3"/>
    <s v="CA"/>
    <x v="5"/>
    <n v="40116100"/>
    <n v="0"/>
    <n v="0"/>
    <n v="0"/>
    <n v="70659"/>
    <n v="23189116"/>
    <x v="212"/>
    <x v="0"/>
    <x v="0"/>
  </r>
  <r>
    <x v="0"/>
    <x v="3"/>
    <s v="CL"/>
    <x v="40"/>
    <n v="40116100"/>
    <n v="0"/>
    <n v="0"/>
    <n v="0"/>
    <n v="11122"/>
    <n v="3576010"/>
    <x v="213"/>
    <x v="0"/>
    <x v="0"/>
  </r>
  <r>
    <x v="0"/>
    <x v="3"/>
    <s v="BE"/>
    <x v="3"/>
    <n v="40116200"/>
    <n v="3484"/>
    <n v="5305120"/>
    <n v="222"/>
    <n v="0"/>
    <n v="0"/>
    <x v="18"/>
    <x v="0"/>
    <x v="1"/>
  </r>
  <r>
    <x v="0"/>
    <x v="3"/>
    <s v="IN"/>
    <x v="19"/>
    <n v="40116200"/>
    <n v="31467"/>
    <n v="8003145"/>
    <n v="1015"/>
    <n v="0"/>
    <n v="0"/>
    <x v="18"/>
    <x v="0"/>
    <x v="1"/>
  </r>
  <r>
    <x v="0"/>
    <x v="3"/>
    <s v="IT"/>
    <x v="20"/>
    <n v="40116200"/>
    <n v="164"/>
    <n v="66602"/>
    <n v="4"/>
    <n v="0"/>
    <n v="0"/>
    <x v="18"/>
    <x v="0"/>
    <x v="1"/>
  </r>
  <r>
    <x v="0"/>
    <x v="3"/>
    <s v="LK"/>
    <x v="35"/>
    <n v="40116200"/>
    <n v="27419"/>
    <n v="9223377"/>
    <n v="895"/>
    <n v="0"/>
    <n v="0"/>
    <x v="18"/>
    <x v="0"/>
    <x v="1"/>
  </r>
  <r>
    <x v="0"/>
    <x v="3"/>
    <s v="LU"/>
    <x v="46"/>
    <n v="40116200"/>
    <n v="704"/>
    <n v="336816"/>
    <n v="5"/>
    <n v="0"/>
    <n v="0"/>
    <x v="18"/>
    <x v="0"/>
    <x v="1"/>
  </r>
  <r>
    <x v="0"/>
    <x v="3"/>
    <s v="MA"/>
    <x v="36"/>
    <n v="40116200"/>
    <n v="0"/>
    <n v="0"/>
    <n v="0"/>
    <n v="1000"/>
    <n v="49500"/>
    <x v="48"/>
    <x v="0"/>
    <x v="1"/>
  </r>
  <r>
    <x v="0"/>
    <x v="3"/>
    <s v="NL"/>
    <x v="24"/>
    <n v="40116200"/>
    <n v="9710"/>
    <n v="5164140"/>
    <n v="364"/>
    <n v="0"/>
    <n v="0"/>
    <x v="18"/>
    <x v="0"/>
    <x v="1"/>
  </r>
  <r>
    <x v="0"/>
    <x v="3"/>
    <s v="PT"/>
    <x v="27"/>
    <n v="40116200"/>
    <n v="2063"/>
    <n v="816327"/>
    <n v="860"/>
    <n v="7209"/>
    <n v="2905590"/>
    <x v="214"/>
    <x v="0"/>
    <x v="1"/>
  </r>
  <r>
    <x v="0"/>
    <x v="3"/>
    <s v="RO"/>
    <x v="28"/>
    <n v="40116200"/>
    <n v="753"/>
    <n v="561800"/>
    <n v="19"/>
    <n v="570"/>
    <n v="198863"/>
    <x v="14"/>
    <x v="0"/>
    <x v="1"/>
  </r>
  <r>
    <x v="0"/>
    <x v="3"/>
    <s v="TH"/>
    <x v="54"/>
    <n v="40116200"/>
    <n v="5323"/>
    <n v="1431133"/>
    <n v="199"/>
    <n v="0"/>
    <n v="0"/>
    <x v="18"/>
    <x v="0"/>
    <x v="1"/>
  </r>
  <r>
    <x v="0"/>
    <x v="3"/>
    <s v="TR"/>
    <x v="31"/>
    <n v="40116200"/>
    <n v="3166"/>
    <n v="965250"/>
    <n v="72"/>
    <n v="0"/>
    <n v="0"/>
    <x v="18"/>
    <x v="0"/>
    <x v="1"/>
  </r>
  <r>
    <x v="0"/>
    <x v="3"/>
    <s v="CN"/>
    <x v="6"/>
    <n v="40116200"/>
    <n v="1275"/>
    <n v="417731"/>
    <n v="5"/>
    <n v="0"/>
    <n v="0"/>
    <x v="18"/>
    <x v="0"/>
    <x v="1"/>
  </r>
  <r>
    <x v="0"/>
    <x v="3"/>
    <s v="CV"/>
    <x v="84"/>
    <n v="40116200"/>
    <n v="5770"/>
    <n v="1111271"/>
    <n v="149"/>
    <n v="0"/>
    <n v="0"/>
    <x v="18"/>
    <x v="0"/>
    <x v="1"/>
  </r>
  <r>
    <x v="0"/>
    <x v="3"/>
    <s v="CZ"/>
    <x v="9"/>
    <n v="40116200"/>
    <n v="22600"/>
    <n v="7608984"/>
    <n v="397"/>
    <n v="0"/>
    <n v="0"/>
    <x v="18"/>
    <x v="0"/>
    <x v="1"/>
  </r>
  <r>
    <x v="0"/>
    <x v="3"/>
    <s v="DE"/>
    <x v="10"/>
    <n v="40116200"/>
    <n v="24911"/>
    <n v="14317644"/>
    <n v="13748"/>
    <n v="0"/>
    <n v="0"/>
    <x v="18"/>
    <x v="0"/>
    <x v="1"/>
  </r>
  <r>
    <x v="0"/>
    <x v="3"/>
    <s v="FR"/>
    <x v="12"/>
    <n v="40116200"/>
    <n v="6465"/>
    <n v="3803832"/>
    <n v="613"/>
    <n v="462"/>
    <n v="184842"/>
    <x v="138"/>
    <x v="0"/>
    <x v="1"/>
  </r>
  <r>
    <x v="0"/>
    <x v="3"/>
    <s v="GB"/>
    <x v="13"/>
    <n v="40116200"/>
    <n v="2967"/>
    <n v="1188700"/>
    <n v="770"/>
    <n v="0"/>
    <n v="0"/>
    <x v="18"/>
    <x v="0"/>
    <x v="1"/>
  </r>
  <r>
    <x v="0"/>
    <x v="3"/>
    <s v="GQ"/>
    <x v="14"/>
    <n v="40116200"/>
    <n v="0"/>
    <n v="0"/>
    <n v="0"/>
    <n v="670"/>
    <n v="237463"/>
    <x v="22"/>
    <x v="0"/>
    <x v="1"/>
  </r>
  <r>
    <x v="0"/>
    <x v="3"/>
    <s v="AD"/>
    <x v="76"/>
    <n v="40116300"/>
    <n v="0"/>
    <n v="0"/>
    <n v="0"/>
    <n v="99"/>
    <n v="28648"/>
    <x v="14"/>
    <x v="0"/>
    <x v="2"/>
  </r>
  <r>
    <x v="0"/>
    <x v="3"/>
    <s v="NL"/>
    <x v="24"/>
    <n v="40116300"/>
    <n v="0"/>
    <n v="0"/>
    <n v="0"/>
    <n v="15898"/>
    <n v="4644100"/>
    <x v="215"/>
    <x v="0"/>
    <x v="2"/>
  </r>
  <r>
    <x v="0"/>
    <x v="3"/>
    <s v="PA"/>
    <x v="50"/>
    <n v="40116300"/>
    <n v="0"/>
    <n v="0"/>
    <n v="0"/>
    <n v="7011"/>
    <n v="2103830"/>
    <x v="14"/>
    <x v="0"/>
    <x v="2"/>
  </r>
  <r>
    <x v="0"/>
    <x v="3"/>
    <s v="PE"/>
    <x v="51"/>
    <n v="40116300"/>
    <n v="0"/>
    <n v="0"/>
    <n v="0"/>
    <n v="412689"/>
    <n v="115946078"/>
    <x v="187"/>
    <x v="0"/>
    <x v="2"/>
  </r>
  <r>
    <x v="0"/>
    <x v="3"/>
    <s v="PL"/>
    <x v="26"/>
    <n v="40116300"/>
    <n v="393"/>
    <n v="159600"/>
    <n v="3"/>
    <n v="33020"/>
    <n v="10207100"/>
    <x v="74"/>
    <x v="0"/>
    <x v="2"/>
  </r>
  <r>
    <x v="0"/>
    <x v="3"/>
    <s v="PT"/>
    <x v="27"/>
    <n v="40116300"/>
    <n v="1125"/>
    <n v="342000"/>
    <n v="3"/>
    <n v="15023"/>
    <n v="10536940"/>
    <x v="216"/>
    <x v="0"/>
    <x v="2"/>
  </r>
  <r>
    <x v="0"/>
    <x v="3"/>
    <s v="RU"/>
    <x v="29"/>
    <n v="40116300"/>
    <n v="0"/>
    <n v="0"/>
    <n v="0"/>
    <n v="596699"/>
    <n v="165437839"/>
    <x v="217"/>
    <x v="0"/>
    <x v="2"/>
  </r>
  <r>
    <x v="0"/>
    <x v="3"/>
    <s v="SA"/>
    <x v="37"/>
    <n v="40116300"/>
    <n v="0"/>
    <n v="0"/>
    <n v="0"/>
    <n v="14015"/>
    <n v="4262358"/>
    <x v="184"/>
    <x v="0"/>
    <x v="2"/>
  </r>
  <r>
    <x v="0"/>
    <x v="3"/>
    <s v="SE"/>
    <x v="30"/>
    <n v="40116300"/>
    <n v="0"/>
    <n v="0"/>
    <n v="0"/>
    <n v="119400"/>
    <n v="37317100"/>
    <x v="161"/>
    <x v="0"/>
    <x v="2"/>
  </r>
  <r>
    <x v="0"/>
    <x v="3"/>
    <s v="TH"/>
    <x v="54"/>
    <n v="40116300"/>
    <n v="1535"/>
    <n v="499180"/>
    <n v="38"/>
    <n v="11009"/>
    <n v="3320955"/>
    <x v="48"/>
    <x v="0"/>
    <x v="2"/>
  </r>
  <r>
    <x v="0"/>
    <x v="3"/>
    <s v="TN"/>
    <x v="73"/>
    <n v="40116300"/>
    <n v="0"/>
    <n v="0"/>
    <n v="0"/>
    <n v="6427"/>
    <n v="1904944"/>
    <x v="6"/>
    <x v="0"/>
    <x v="2"/>
  </r>
  <r>
    <x v="0"/>
    <x v="3"/>
    <s v="TR"/>
    <x v="31"/>
    <n v="40116300"/>
    <n v="2919"/>
    <n v="880244"/>
    <n v="32"/>
    <n v="8954"/>
    <n v="2792152"/>
    <x v="68"/>
    <x v="0"/>
    <x v="2"/>
  </r>
  <r>
    <x v="0"/>
    <x v="3"/>
    <s v="TZ"/>
    <x v="55"/>
    <n v="40116300"/>
    <n v="0"/>
    <n v="0"/>
    <n v="0"/>
    <n v="13253"/>
    <n v="3917860"/>
    <x v="22"/>
    <x v="0"/>
    <x v="2"/>
  </r>
  <r>
    <x v="0"/>
    <x v="3"/>
    <s v="UA"/>
    <x v="61"/>
    <n v="40116300"/>
    <n v="0"/>
    <n v="0"/>
    <n v="0"/>
    <n v="79757"/>
    <n v="22021458"/>
    <x v="181"/>
    <x v="0"/>
    <x v="2"/>
  </r>
  <r>
    <x v="0"/>
    <x v="3"/>
    <s v="US"/>
    <x v="32"/>
    <n v="40116300"/>
    <n v="0"/>
    <n v="0"/>
    <n v="0"/>
    <n v="842205"/>
    <n v="249166049"/>
    <x v="218"/>
    <x v="0"/>
    <x v="2"/>
  </r>
  <r>
    <x v="0"/>
    <x v="3"/>
    <s v="VN"/>
    <x v="57"/>
    <n v="40116300"/>
    <n v="0"/>
    <n v="0"/>
    <n v="0"/>
    <n v="37050"/>
    <n v="10820184"/>
    <x v="219"/>
    <x v="0"/>
    <x v="2"/>
  </r>
  <r>
    <x v="0"/>
    <x v="3"/>
    <s v="ZA"/>
    <x v="33"/>
    <n v="40116300"/>
    <n v="0"/>
    <n v="0"/>
    <n v="0"/>
    <n v="53472"/>
    <n v="16378636"/>
    <x v="60"/>
    <x v="0"/>
    <x v="2"/>
  </r>
  <r>
    <x v="0"/>
    <x v="3"/>
    <s v="ZM"/>
    <x v="55"/>
    <n v="40116300"/>
    <n v="0"/>
    <n v="0"/>
    <n v="0"/>
    <n v="31545"/>
    <n v="9238510"/>
    <x v="61"/>
    <x v="0"/>
    <x v="2"/>
  </r>
  <r>
    <x v="0"/>
    <x v="3"/>
    <s v="AM"/>
    <x v="39"/>
    <n v="40116300"/>
    <n v="0"/>
    <n v="0"/>
    <n v="0"/>
    <n v="3546"/>
    <n v="1004787"/>
    <x v="22"/>
    <x v="0"/>
    <x v="2"/>
  </r>
  <r>
    <x v="0"/>
    <x v="3"/>
    <s v="AR"/>
    <x v="0"/>
    <n v="40116300"/>
    <n v="0"/>
    <n v="0"/>
    <n v="0"/>
    <n v="62849"/>
    <n v="19007550"/>
    <x v="130"/>
    <x v="0"/>
    <x v="2"/>
  </r>
  <r>
    <x v="0"/>
    <x v="3"/>
    <s v="AU"/>
    <x v="2"/>
    <n v="40116300"/>
    <n v="0"/>
    <n v="0"/>
    <n v="0"/>
    <n v="512294"/>
    <n v="108888360"/>
    <x v="220"/>
    <x v="0"/>
    <x v="2"/>
  </r>
  <r>
    <x v="0"/>
    <x v="3"/>
    <s v="BE"/>
    <x v="3"/>
    <n v="40116300"/>
    <n v="0"/>
    <n v="0"/>
    <n v="0"/>
    <n v="92887"/>
    <n v="27572500"/>
    <x v="221"/>
    <x v="0"/>
    <x v="2"/>
  </r>
  <r>
    <x v="0"/>
    <x v="3"/>
    <s v="BF"/>
    <x v="63"/>
    <n v="40116300"/>
    <n v="0"/>
    <n v="0"/>
    <n v="0"/>
    <n v="54395"/>
    <n v="15247276"/>
    <x v="65"/>
    <x v="0"/>
    <x v="2"/>
  </r>
  <r>
    <x v="0"/>
    <x v="3"/>
    <s v="BR"/>
    <x v="4"/>
    <n v="40116300"/>
    <n v="0"/>
    <n v="0"/>
    <n v="0"/>
    <n v="632177"/>
    <n v="181390320"/>
    <x v="222"/>
    <x v="0"/>
    <x v="2"/>
  </r>
  <r>
    <x v="0"/>
    <x v="3"/>
    <s v="CA"/>
    <x v="5"/>
    <n v="40116300"/>
    <n v="0"/>
    <n v="0"/>
    <n v="0"/>
    <n v="13490"/>
    <n v="4180920"/>
    <x v="73"/>
    <x v="0"/>
    <x v="2"/>
  </r>
  <r>
    <x v="0"/>
    <x v="3"/>
    <s v="CL"/>
    <x v="40"/>
    <n v="40116300"/>
    <n v="0"/>
    <n v="0"/>
    <n v="0"/>
    <n v="347432"/>
    <n v="126004305"/>
    <x v="72"/>
    <x v="0"/>
    <x v="2"/>
  </r>
  <r>
    <x v="0"/>
    <x v="3"/>
    <s v="CN"/>
    <x v="6"/>
    <n v="40116300"/>
    <n v="11844"/>
    <n v="2859486"/>
    <n v="46"/>
    <n v="92109"/>
    <n v="27784395"/>
    <x v="187"/>
    <x v="0"/>
    <x v="2"/>
  </r>
  <r>
    <x v="0"/>
    <x v="3"/>
    <s v="CO"/>
    <x v="7"/>
    <n v="40116300"/>
    <n v="0"/>
    <n v="0"/>
    <n v="0"/>
    <n v="3371"/>
    <n v="1178696"/>
    <x v="34"/>
    <x v="0"/>
    <x v="2"/>
  </r>
  <r>
    <x v="0"/>
    <x v="3"/>
    <s v="CZ"/>
    <x v="9"/>
    <n v="40116300"/>
    <n v="5326"/>
    <n v="1986150"/>
    <n v="43"/>
    <n v="0"/>
    <n v="0"/>
    <x v="18"/>
    <x v="0"/>
    <x v="2"/>
  </r>
  <r>
    <x v="0"/>
    <x v="3"/>
    <s v="DE"/>
    <x v="10"/>
    <n v="40116300"/>
    <n v="7181"/>
    <n v="3095700"/>
    <n v="26"/>
    <n v="32458"/>
    <n v="9722400"/>
    <x v="223"/>
    <x v="0"/>
    <x v="2"/>
  </r>
  <r>
    <x v="0"/>
    <x v="3"/>
    <s v="DZ"/>
    <x v="41"/>
    <n v="40116300"/>
    <n v="0"/>
    <n v="0"/>
    <n v="0"/>
    <n v="7063"/>
    <n v="2188677"/>
    <x v="32"/>
    <x v="0"/>
    <x v="2"/>
  </r>
  <r>
    <x v="0"/>
    <x v="3"/>
    <s v="EG"/>
    <x v="67"/>
    <n v="40116300"/>
    <n v="0"/>
    <n v="0"/>
    <n v="0"/>
    <n v="5836"/>
    <n v="1876904"/>
    <x v="6"/>
    <x v="0"/>
    <x v="2"/>
  </r>
  <r>
    <x v="0"/>
    <x v="3"/>
    <s v="FI"/>
    <x v="11"/>
    <n v="40116300"/>
    <n v="0"/>
    <n v="0"/>
    <n v="0"/>
    <n v="53179"/>
    <n v="16169300"/>
    <x v="50"/>
    <x v="0"/>
    <x v="2"/>
  </r>
  <r>
    <x v="0"/>
    <x v="3"/>
    <s v="FR"/>
    <x v="12"/>
    <n v="40116300"/>
    <n v="73717"/>
    <n v="26927200"/>
    <n v="205"/>
    <n v="478235"/>
    <n v="147381800"/>
    <x v="224"/>
    <x v="0"/>
    <x v="2"/>
  </r>
  <r>
    <x v="0"/>
    <x v="3"/>
    <s v="GB"/>
    <x v="13"/>
    <n v="40116300"/>
    <n v="14256"/>
    <n v="4512900"/>
    <n v="24"/>
    <n v="274291"/>
    <n v="88384100"/>
    <x v="225"/>
    <x v="0"/>
    <x v="2"/>
  </r>
  <r>
    <x v="0"/>
    <x v="3"/>
    <s v="GR"/>
    <x v="15"/>
    <n v="40116300"/>
    <n v="0"/>
    <n v="0"/>
    <n v="0"/>
    <n v="43831"/>
    <n v="12672000"/>
    <x v="223"/>
    <x v="0"/>
    <x v="2"/>
  </r>
  <r>
    <x v="0"/>
    <x v="3"/>
    <s v="ID"/>
    <x v="34"/>
    <n v="40116300"/>
    <n v="0"/>
    <n v="0"/>
    <n v="0"/>
    <n v="105746"/>
    <n v="30775918"/>
    <x v="80"/>
    <x v="0"/>
    <x v="2"/>
  </r>
  <r>
    <x v="0"/>
    <x v="3"/>
    <s v="IN"/>
    <x v="19"/>
    <n v="40116300"/>
    <n v="1032"/>
    <n v="490110"/>
    <n v="18"/>
    <n v="5497"/>
    <n v="1355288"/>
    <x v="23"/>
    <x v="0"/>
    <x v="2"/>
  </r>
  <r>
    <x v="0"/>
    <x v="3"/>
    <s v="JP"/>
    <x v="21"/>
    <n v="40116300"/>
    <n v="640"/>
    <n v="339000"/>
    <n v="4"/>
    <n v="111297"/>
    <n v="32642861"/>
    <x v="226"/>
    <x v="0"/>
    <x v="2"/>
  </r>
  <r>
    <x v="0"/>
    <x v="3"/>
    <s v="KG"/>
    <x v="85"/>
    <n v="40116300"/>
    <n v="0"/>
    <n v="0"/>
    <n v="0"/>
    <n v="37235"/>
    <n v="10492488"/>
    <x v="35"/>
    <x v="0"/>
    <x v="2"/>
  </r>
  <r>
    <x v="0"/>
    <x v="3"/>
    <s v="KR"/>
    <x v="44"/>
    <n v="40116300"/>
    <n v="0"/>
    <n v="0"/>
    <n v="0"/>
    <n v="6897"/>
    <n v="2207287"/>
    <x v="34"/>
    <x v="0"/>
    <x v="2"/>
  </r>
  <r>
    <x v="0"/>
    <x v="3"/>
    <s v="KZ"/>
    <x v="45"/>
    <n v="40116300"/>
    <n v="0"/>
    <n v="0"/>
    <n v="0"/>
    <n v="199761"/>
    <n v="56120754"/>
    <x v="227"/>
    <x v="0"/>
    <x v="2"/>
  </r>
  <r>
    <x v="0"/>
    <x v="3"/>
    <s v="LK"/>
    <x v="35"/>
    <n v="40116300"/>
    <n v="4290"/>
    <n v="996088"/>
    <n v="52"/>
    <n v="0"/>
    <n v="0"/>
    <x v="18"/>
    <x v="0"/>
    <x v="2"/>
  </r>
  <r>
    <x v="0"/>
    <x v="3"/>
    <s v="LU"/>
    <x v="46"/>
    <n v="40116300"/>
    <n v="35781"/>
    <n v="15147225"/>
    <n v="71"/>
    <n v="0"/>
    <n v="0"/>
    <x v="18"/>
    <x v="0"/>
    <x v="2"/>
  </r>
  <r>
    <x v="0"/>
    <x v="3"/>
    <s v="MA"/>
    <x v="36"/>
    <n v="40116300"/>
    <n v="0"/>
    <n v="0"/>
    <n v="0"/>
    <n v="121398"/>
    <n v="34395629"/>
    <x v="228"/>
    <x v="0"/>
    <x v="2"/>
  </r>
  <r>
    <x v="0"/>
    <x v="3"/>
    <s v="MN"/>
    <x v="47"/>
    <n v="40116300"/>
    <n v="0"/>
    <n v="0"/>
    <n v="0"/>
    <n v="67114"/>
    <n v="18689738"/>
    <x v="23"/>
    <x v="0"/>
    <x v="2"/>
  </r>
  <r>
    <x v="0"/>
    <x v="3"/>
    <s v="MX"/>
    <x v="23"/>
    <n v="40116300"/>
    <n v="0"/>
    <n v="0"/>
    <n v="0"/>
    <n v="2852"/>
    <n v="922401"/>
    <x v="138"/>
    <x v="0"/>
    <x v="2"/>
  </r>
  <r>
    <x v="0"/>
    <x v="3"/>
    <s v="MZ"/>
    <x v="83"/>
    <n v="40116300"/>
    <n v="0"/>
    <n v="0"/>
    <n v="0"/>
    <n v="17616"/>
    <n v="5290084"/>
    <x v="6"/>
    <x v="0"/>
    <x v="2"/>
  </r>
  <r>
    <x v="0"/>
    <x v="3"/>
    <s v="NC"/>
    <x v="48"/>
    <n v="40116300"/>
    <n v="0"/>
    <n v="0"/>
    <n v="0"/>
    <n v="32575"/>
    <n v="9355452"/>
    <x v="23"/>
    <x v="0"/>
    <x v="2"/>
  </r>
  <r>
    <x v="0"/>
    <x v="3"/>
    <s v="BE"/>
    <x v="3"/>
    <n v="40119200"/>
    <n v="590"/>
    <n v="1735230"/>
    <n v="11"/>
    <n v="12496"/>
    <n v="3753700"/>
    <x v="229"/>
    <x v="0"/>
    <x v="3"/>
  </r>
  <r>
    <x v="0"/>
    <x v="3"/>
    <s v="HU"/>
    <x v="16"/>
    <n v="40119200"/>
    <n v="0"/>
    <n v="0"/>
    <n v="0"/>
    <n v="8819"/>
    <n v="3058300"/>
    <x v="8"/>
    <x v="0"/>
    <x v="3"/>
  </r>
  <r>
    <x v="0"/>
    <x v="3"/>
    <s v="IE"/>
    <x v="17"/>
    <n v="40119200"/>
    <n v="645"/>
    <n v="127432"/>
    <n v="4"/>
    <n v="2476"/>
    <n v="884100"/>
    <x v="128"/>
    <x v="0"/>
    <x v="3"/>
  </r>
  <r>
    <x v="0"/>
    <x v="3"/>
    <s v="IN"/>
    <x v="19"/>
    <n v="40119200"/>
    <n v="118053"/>
    <n v="31772240"/>
    <n v="3715"/>
    <n v="0"/>
    <n v="0"/>
    <x v="18"/>
    <x v="0"/>
    <x v="3"/>
  </r>
  <r>
    <x v="0"/>
    <x v="3"/>
    <s v="IT"/>
    <x v="20"/>
    <n v="40119200"/>
    <n v="160327"/>
    <n v="71848993"/>
    <n v="1804"/>
    <n v="5838"/>
    <n v="2119128"/>
    <x v="80"/>
    <x v="0"/>
    <x v="3"/>
  </r>
  <r>
    <x v="0"/>
    <x v="3"/>
    <s v="KR"/>
    <x v="44"/>
    <n v="40119200"/>
    <n v="46979"/>
    <n v="15378300"/>
    <n v="6300"/>
    <n v="0"/>
    <n v="0"/>
    <x v="18"/>
    <x v="0"/>
    <x v="3"/>
  </r>
  <r>
    <x v="0"/>
    <x v="3"/>
    <s v="LK"/>
    <x v="35"/>
    <n v="40119200"/>
    <n v="2"/>
    <n v="1700"/>
    <n v="2"/>
    <n v="0"/>
    <n v="0"/>
    <x v="18"/>
    <x v="0"/>
    <x v="3"/>
  </r>
  <r>
    <x v="0"/>
    <x v="3"/>
    <s v="LV"/>
    <x v="22"/>
    <n v="40119200"/>
    <n v="0"/>
    <n v="0"/>
    <n v="0"/>
    <n v="1052"/>
    <n v="327200"/>
    <x v="123"/>
    <x v="0"/>
    <x v="3"/>
  </r>
  <r>
    <x v="0"/>
    <x v="3"/>
    <s v="MA"/>
    <x v="36"/>
    <n v="40119200"/>
    <n v="0"/>
    <n v="0"/>
    <n v="0"/>
    <n v="500"/>
    <n v="247500"/>
    <x v="6"/>
    <x v="0"/>
    <x v="3"/>
  </r>
  <r>
    <x v="0"/>
    <x v="3"/>
    <s v="NZ"/>
    <x v="25"/>
    <n v="40119200"/>
    <n v="0"/>
    <n v="0"/>
    <n v="0"/>
    <n v="275"/>
    <n v="177120"/>
    <x v="51"/>
    <x v="0"/>
    <x v="3"/>
  </r>
  <r>
    <x v="0"/>
    <x v="3"/>
    <s v="PL"/>
    <x v="26"/>
    <n v="40119200"/>
    <n v="5014"/>
    <n v="945960"/>
    <n v="192"/>
    <n v="1680"/>
    <n v="563600"/>
    <x v="84"/>
    <x v="0"/>
    <x v="3"/>
  </r>
  <r>
    <x v="0"/>
    <x v="3"/>
    <s v="PT"/>
    <x v="27"/>
    <n v="40119200"/>
    <n v="106"/>
    <n v="158374"/>
    <n v="3"/>
    <n v="32493"/>
    <n v="12422065"/>
    <x v="230"/>
    <x v="0"/>
    <x v="3"/>
  </r>
  <r>
    <x v="0"/>
    <x v="3"/>
    <s v="RO"/>
    <x v="28"/>
    <n v="40119200"/>
    <n v="0"/>
    <n v="0"/>
    <n v="0"/>
    <n v="1892"/>
    <n v="608300"/>
    <x v="223"/>
    <x v="0"/>
    <x v="3"/>
  </r>
  <r>
    <x v="0"/>
    <x v="3"/>
    <s v="SE"/>
    <x v="30"/>
    <n v="40119200"/>
    <n v="0"/>
    <n v="0"/>
    <n v="0"/>
    <n v="159"/>
    <n v="86000"/>
    <x v="123"/>
    <x v="0"/>
    <x v="3"/>
  </r>
  <r>
    <x v="0"/>
    <x v="3"/>
    <s v="TH"/>
    <x v="54"/>
    <n v="40119200"/>
    <n v="4054"/>
    <n v="1289492"/>
    <n v="322"/>
    <n v="0"/>
    <n v="0"/>
    <x v="18"/>
    <x v="0"/>
    <x v="3"/>
  </r>
  <r>
    <x v="0"/>
    <x v="3"/>
    <s v="US"/>
    <x v="32"/>
    <n v="40119200"/>
    <n v="0"/>
    <n v="0"/>
    <n v="0"/>
    <n v="1130"/>
    <n v="691918"/>
    <x v="79"/>
    <x v="0"/>
    <x v="3"/>
  </r>
  <r>
    <x v="0"/>
    <x v="3"/>
    <s v="CA"/>
    <x v="5"/>
    <n v="40119200"/>
    <n v="0"/>
    <n v="0"/>
    <n v="0"/>
    <n v="393"/>
    <n v="135557"/>
    <x v="14"/>
    <x v="0"/>
    <x v="3"/>
  </r>
  <r>
    <x v="0"/>
    <x v="3"/>
    <s v="CN"/>
    <x v="6"/>
    <n v="40119200"/>
    <n v="48488"/>
    <n v="7441080"/>
    <n v="996"/>
    <n v="0"/>
    <n v="0"/>
    <x v="18"/>
    <x v="0"/>
    <x v="3"/>
  </r>
  <r>
    <x v="0"/>
    <x v="3"/>
    <s v="CR"/>
    <x v="8"/>
    <n v="40119200"/>
    <n v="0"/>
    <n v="0"/>
    <n v="0"/>
    <n v="858"/>
    <n v="332417"/>
    <x v="32"/>
    <x v="0"/>
    <x v="3"/>
  </r>
  <r>
    <x v="0"/>
    <x v="3"/>
    <s v="CU"/>
    <x v="81"/>
    <n v="40119200"/>
    <n v="0"/>
    <n v="0"/>
    <n v="0"/>
    <n v="22285"/>
    <n v="11902645"/>
    <x v="231"/>
    <x v="0"/>
    <x v="3"/>
  </r>
  <r>
    <x v="0"/>
    <x v="3"/>
    <s v="CZ"/>
    <x v="9"/>
    <n v="40119200"/>
    <n v="11156"/>
    <n v="3926370"/>
    <n v="382"/>
    <n v="14238"/>
    <n v="4730800"/>
    <x v="232"/>
    <x v="0"/>
    <x v="3"/>
  </r>
  <r>
    <x v="0"/>
    <x v="3"/>
    <s v="DE"/>
    <x v="10"/>
    <n v="40119200"/>
    <n v="2226"/>
    <n v="1083914"/>
    <n v="87"/>
    <n v="40241"/>
    <n v="15051515"/>
    <x v="199"/>
    <x v="0"/>
    <x v="3"/>
  </r>
  <r>
    <x v="0"/>
    <x v="3"/>
    <s v="FI"/>
    <x v="11"/>
    <n v="40119200"/>
    <n v="0"/>
    <n v="0"/>
    <n v="0"/>
    <n v="137"/>
    <n v="48700"/>
    <x v="14"/>
    <x v="0"/>
    <x v="3"/>
  </r>
  <r>
    <x v="0"/>
    <x v="3"/>
    <s v="FR"/>
    <x v="12"/>
    <n v="40119200"/>
    <n v="7614"/>
    <n v="2311255"/>
    <n v="311"/>
    <n v="19601"/>
    <n v="8016103"/>
    <x v="233"/>
    <x v="0"/>
    <x v="3"/>
  </r>
  <r>
    <x v="0"/>
    <x v="3"/>
    <s v="GB"/>
    <x v="13"/>
    <n v="40119200"/>
    <n v="1194"/>
    <n v="827871"/>
    <n v="37"/>
    <n v="4917"/>
    <n v="1510000"/>
    <x v="65"/>
    <x v="0"/>
    <x v="3"/>
  </r>
  <r>
    <x v="0"/>
    <x v="3"/>
    <s v="GR"/>
    <x v="15"/>
    <n v="40119200"/>
    <n v="0"/>
    <n v="0"/>
    <n v="0"/>
    <n v="1578"/>
    <n v="747100"/>
    <x v="128"/>
    <x v="0"/>
    <x v="3"/>
  </r>
  <r>
    <x v="0"/>
    <x v="3"/>
    <s v="BE"/>
    <x v="3"/>
    <n v="40119300"/>
    <n v="427"/>
    <n v="1603766"/>
    <n v="12"/>
    <n v="0"/>
    <n v="0"/>
    <x v="18"/>
    <x v="0"/>
    <x v="4"/>
  </r>
  <r>
    <x v="0"/>
    <x v="3"/>
    <s v="BR"/>
    <x v="4"/>
    <n v="40119300"/>
    <n v="8777"/>
    <n v="2800300"/>
    <n v="113"/>
    <n v="0"/>
    <n v="0"/>
    <x v="18"/>
    <x v="0"/>
    <x v="4"/>
  </r>
  <r>
    <x v="0"/>
    <x v="3"/>
    <s v="CN"/>
    <x v="6"/>
    <n v="40119300"/>
    <n v="14072"/>
    <n v="3932197"/>
    <n v="2033"/>
    <n v="0"/>
    <n v="0"/>
    <x v="18"/>
    <x v="0"/>
    <x v="4"/>
  </r>
  <r>
    <x v="0"/>
    <x v="3"/>
    <s v="CZ"/>
    <x v="9"/>
    <n v="40119300"/>
    <n v="4376"/>
    <n v="2404715"/>
    <n v="237"/>
    <n v="0"/>
    <n v="0"/>
    <x v="18"/>
    <x v="0"/>
    <x v="4"/>
  </r>
  <r>
    <x v="0"/>
    <x v="3"/>
    <s v="DE"/>
    <x v="10"/>
    <n v="40119300"/>
    <n v="38"/>
    <n v="23600"/>
    <n v="1"/>
    <n v="0"/>
    <n v="0"/>
    <x v="18"/>
    <x v="0"/>
    <x v="4"/>
  </r>
  <r>
    <x v="0"/>
    <x v="3"/>
    <s v="FI"/>
    <x v="11"/>
    <n v="40119300"/>
    <n v="318"/>
    <n v="244800"/>
    <n v="6"/>
    <n v="0"/>
    <n v="0"/>
    <x v="18"/>
    <x v="0"/>
    <x v="4"/>
  </r>
  <r>
    <x v="0"/>
    <x v="3"/>
    <s v="FR"/>
    <x v="12"/>
    <n v="40119300"/>
    <n v="2774"/>
    <n v="1330400"/>
    <n v="26"/>
    <n v="84"/>
    <n v="59100"/>
    <x v="103"/>
    <x v="0"/>
    <x v="4"/>
  </r>
  <r>
    <x v="0"/>
    <x v="3"/>
    <s v="GB"/>
    <x v="13"/>
    <n v="40119300"/>
    <n v="1483"/>
    <n v="638400"/>
    <n v="22"/>
    <n v="0"/>
    <n v="0"/>
    <x v="18"/>
    <x v="0"/>
    <x v="4"/>
  </r>
  <r>
    <x v="0"/>
    <x v="3"/>
    <s v="IN"/>
    <x v="19"/>
    <n v="40119300"/>
    <n v="42064"/>
    <n v="7726849"/>
    <n v="1141"/>
    <n v="0"/>
    <n v="0"/>
    <x v="18"/>
    <x v="0"/>
    <x v="4"/>
  </r>
  <r>
    <x v="0"/>
    <x v="3"/>
    <s v="JP"/>
    <x v="21"/>
    <n v="40119300"/>
    <n v="273"/>
    <n v="137100"/>
    <n v="2"/>
    <n v="0"/>
    <n v="0"/>
    <x v="18"/>
    <x v="0"/>
    <x v="4"/>
  </r>
  <r>
    <x v="0"/>
    <x v="3"/>
    <s v="LK"/>
    <x v="35"/>
    <n v="40119300"/>
    <n v="9807"/>
    <n v="4177953"/>
    <n v="391"/>
    <n v="0"/>
    <n v="0"/>
    <x v="18"/>
    <x v="0"/>
    <x v="4"/>
  </r>
  <r>
    <x v="0"/>
    <x v="3"/>
    <s v="LU"/>
    <x v="46"/>
    <n v="40119300"/>
    <n v="377"/>
    <n v="128949"/>
    <n v="4"/>
    <n v="0"/>
    <n v="0"/>
    <x v="18"/>
    <x v="0"/>
    <x v="4"/>
  </r>
  <r>
    <x v="0"/>
    <x v="3"/>
    <s v="PT"/>
    <x v="27"/>
    <n v="40119300"/>
    <n v="5767"/>
    <n v="2450216"/>
    <n v="11"/>
    <n v="5342"/>
    <n v="4269081"/>
    <x v="136"/>
    <x v="0"/>
    <x v="4"/>
  </r>
  <r>
    <x v="0"/>
    <x v="3"/>
    <s v="RO"/>
    <x v="28"/>
    <n v="40119300"/>
    <n v="5976"/>
    <n v="3689400"/>
    <n v="191"/>
    <n v="0"/>
    <n v="0"/>
    <x v="18"/>
    <x v="0"/>
    <x v="4"/>
  </r>
  <r>
    <x v="0"/>
    <x v="3"/>
    <s v="TH"/>
    <x v="54"/>
    <n v="40119300"/>
    <n v="11355"/>
    <n v="2914460"/>
    <n v="6311"/>
    <n v="0"/>
    <n v="0"/>
    <x v="18"/>
    <x v="0"/>
    <x v="4"/>
  </r>
  <r>
    <x v="0"/>
    <x v="3"/>
    <s v="AR"/>
    <x v="0"/>
    <n v="40119400"/>
    <n v="0"/>
    <n v="0"/>
    <n v="0"/>
    <n v="4741"/>
    <n v="1318030"/>
    <x v="79"/>
    <x v="0"/>
    <x v="5"/>
  </r>
  <r>
    <x v="0"/>
    <x v="3"/>
    <s v="IN"/>
    <x v="19"/>
    <n v="40119400"/>
    <n v="10730"/>
    <n v="6127209"/>
    <n v="138"/>
    <n v="48164"/>
    <n v="17184918"/>
    <x v="234"/>
    <x v="0"/>
    <x v="5"/>
  </r>
  <r>
    <x v="0"/>
    <x v="3"/>
    <s v="IT"/>
    <x v="20"/>
    <n v="40119400"/>
    <n v="801"/>
    <n v="1838352"/>
    <n v="440"/>
    <n v="0"/>
    <n v="0"/>
    <x v="18"/>
    <x v="0"/>
    <x v="5"/>
  </r>
  <r>
    <x v="0"/>
    <x v="3"/>
    <s v="JP"/>
    <x v="21"/>
    <n v="40119400"/>
    <n v="32355"/>
    <n v="16547800"/>
    <n v="54"/>
    <n v="0"/>
    <n v="0"/>
    <x v="18"/>
    <x v="0"/>
    <x v="5"/>
  </r>
  <r>
    <x v="0"/>
    <x v="3"/>
    <s v="LU"/>
    <x v="46"/>
    <n v="40119400"/>
    <n v="4796"/>
    <n v="1950804"/>
    <n v="6"/>
    <n v="0"/>
    <n v="0"/>
    <x v="18"/>
    <x v="0"/>
    <x v="5"/>
  </r>
  <r>
    <x v="0"/>
    <x v="3"/>
    <s v="MX"/>
    <x v="23"/>
    <n v="40119400"/>
    <n v="0"/>
    <n v="0"/>
    <n v="0"/>
    <n v="60154"/>
    <n v="28651703"/>
    <x v="235"/>
    <x v="0"/>
    <x v="5"/>
  </r>
  <r>
    <x v="0"/>
    <x v="3"/>
    <s v="PE"/>
    <x v="51"/>
    <n v="40119400"/>
    <n v="0"/>
    <n v="0"/>
    <n v="0"/>
    <n v="4914"/>
    <n v="2895629"/>
    <x v="22"/>
    <x v="0"/>
    <x v="5"/>
  </r>
  <r>
    <x v="0"/>
    <x v="3"/>
    <s v="PT"/>
    <x v="27"/>
    <n v="40119400"/>
    <n v="1117"/>
    <n v="479500"/>
    <n v="2"/>
    <n v="26456"/>
    <n v="12774816"/>
    <x v="73"/>
    <x v="0"/>
    <x v="5"/>
  </r>
  <r>
    <x v="0"/>
    <x v="3"/>
    <s v="RU"/>
    <x v="29"/>
    <n v="40119400"/>
    <n v="0"/>
    <n v="0"/>
    <n v="0"/>
    <n v="84685"/>
    <n v="25181901"/>
    <x v="236"/>
    <x v="0"/>
    <x v="5"/>
  </r>
  <r>
    <x v="0"/>
    <x v="3"/>
    <s v="SA"/>
    <x v="37"/>
    <n v="40119400"/>
    <n v="0"/>
    <n v="0"/>
    <n v="0"/>
    <n v="23850"/>
    <n v="14043007"/>
    <x v="2"/>
    <x v="0"/>
    <x v="5"/>
  </r>
  <r>
    <x v="0"/>
    <x v="3"/>
    <s v="TH"/>
    <x v="54"/>
    <n v="40119400"/>
    <n v="1541"/>
    <n v="522525"/>
    <n v="20"/>
    <n v="0"/>
    <n v="0"/>
    <x v="18"/>
    <x v="0"/>
    <x v="5"/>
  </r>
  <r>
    <x v="0"/>
    <x v="3"/>
    <s v="TR"/>
    <x v="31"/>
    <n v="40119400"/>
    <n v="0"/>
    <n v="0"/>
    <n v="0"/>
    <n v="1217"/>
    <n v="428549"/>
    <x v="103"/>
    <x v="0"/>
    <x v="5"/>
  </r>
  <r>
    <x v="0"/>
    <x v="3"/>
    <s v="US"/>
    <x v="32"/>
    <n v="40119400"/>
    <n v="0"/>
    <n v="0"/>
    <n v="0"/>
    <n v="5275"/>
    <n v="1217776"/>
    <x v="138"/>
    <x v="0"/>
    <x v="5"/>
  </r>
  <r>
    <x v="0"/>
    <x v="3"/>
    <s v="ZA"/>
    <x v="33"/>
    <n v="40119400"/>
    <n v="0"/>
    <n v="0"/>
    <n v="0"/>
    <n v="3630"/>
    <n v="788646"/>
    <x v="79"/>
    <x v="0"/>
    <x v="5"/>
  </r>
  <r>
    <x v="0"/>
    <x v="3"/>
    <s v="BE"/>
    <x v="3"/>
    <n v="40119400"/>
    <n v="5676"/>
    <n v="2731434"/>
    <n v="41"/>
    <n v="16440"/>
    <n v="7833500"/>
    <x v="112"/>
    <x v="0"/>
    <x v="5"/>
  </r>
  <r>
    <x v="0"/>
    <x v="3"/>
    <s v="BR"/>
    <x v="4"/>
    <n v="40119400"/>
    <n v="0"/>
    <n v="0"/>
    <n v="0"/>
    <n v="9663"/>
    <n v="2527830"/>
    <x v="61"/>
    <x v="0"/>
    <x v="5"/>
  </r>
  <r>
    <x v="0"/>
    <x v="3"/>
    <s v="CA"/>
    <x v="5"/>
    <n v="40119400"/>
    <n v="0"/>
    <n v="0"/>
    <n v="0"/>
    <n v="2164"/>
    <n v="694957"/>
    <x v="48"/>
    <x v="0"/>
    <x v="5"/>
  </r>
  <r>
    <x v="0"/>
    <x v="3"/>
    <s v="CL"/>
    <x v="40"/>
    <n v="40119400"/>
    <n v="0"/>
    <n v="0"/>
    <n v="0"/>
    <n v="106447"/>
    <n v="42912057"/>
    <x v="237"/>
    <x v="0"/>
    <x v="5"/>
  </r>
  <r>
    <x v="0"/>
    <x v="3"/>
    <s v="CN"/>
    <x v="6"/>
    <n v="40119400"/>
    <n v="131587"/>
    <n v="34221265"/>
    <n v="491"/>
    <n v="3609"/>
    <n v="770281"/>
    <x v="79"/>
    <x v="0"/>
    <x v="5"/>
  </r>
  <r>
    <x v="0"/>
    <x v="3"/>
    <s v="CO"/>
    <x v="7"/>
    <n v="40119400"/>
    <n v="0"/>
    <n v="0"/>
    <n v="0"/>
    <n v="35868"/>
    <n v="26524503"/>
    <x v="66"/>
    <x v="0"/>
    <x v="5"/>
  </r>
  <r>
    <x v="0"/>
    <x v="3"/>
    <s v="CZ"/>
    <x v="9"/>
    <n v="40119400"/>
    <n v="3341"/>
    <n v="3800100"/>
    <n v="82"/>
    <n v="0"/>
    <n v="0"/>
    <x v="18"/>
    <x v="0"/>
    <x v="5"/>
  </r>
  <r>
    <x v="0"/>
    <x v="3"/>
    <s v="DE"/>
    <x v="10"/>
    <n v="40119400"/>
    <n v="0"/>
    <n v="0"/>
    <n v="0"/>
    <n v="2265"/>
    <n v="1294600"/>
    <x v="103"/>
    <x v="0"/>
    <x v="5"/>
  </r>
  <r>
    <x v="0"/>
    <x v="3"/>
    <s v="FR"/>
    <x v="12"/>
    <n v="40119400"/>
    <n v="4780"/>
    <n v="2153410"/>
    <n v="72"/>
    <n v="37084"/>
    <n v="10064500"/>
    <x v="238"/>
    <x v="0"/>
    <x v="5"/>
  </r>
  <r>
    <x v="0"/>
    <x v="3"/>
    <s v="GB"/>
    <x v="13"/>
    <n v="40119400"/>
    <n v="2074"/>
    <n v="473500"/>
    <n v="4"/>
    <n v="0"/>
    <n v="0"/>
    <x v="18"/>
    <x v="0"/>
    <x v="5"/>
  </r>
  <r>
    <x v="0"/>
    <x v="3"/>
    <s v="HN"/>
    <x v="79"/>
    <n v="40119400"/>
    <n v="0"/>
    <n v="0"/>
    <n v="0"/>
    <n v="6222"/>
    <n v="1366812"/>
    <x v="35"/>
    <x v="0"/>
    <x v="5"/>
  </r>
  <r>
    <x v="0"/>
    <x v="4"/>
    <s v="AR"/>
    <x v="0"/>
    <n v="40116100"/>
    <n v="0"/>
    <n v="0"/>
    <n v="0"/>
    <n v="26557"/>
    <n v="9091510"/>
    <x v="239"/>
    <x v="0"/>
    <x v="0"/>
  </r>
  <r>
    <x v="0"/>
    <x v="4"/>
    <s v="AT"/>
    <x v="1"/>
    <n v="40116100"/>
    <n v="0"/>
    <n v="0"/>
    <n v="0"/>
    <n v="18844"/>
    <n v="6700400"/>
    <x v="46"/>
    <x v="0"/>
    <x v="0"/>
  </r>
  <r>
    <x v="0"/>
    <x v="4"/>
    <s v="AU"/>
    <x v="2"/>
    <n v="40116100"/>
    <n v="0"/>
    <n v="0"/>
    <n v="0"/>
    <n v="45347"/>
    <n v="16577277"/>
    <x v="117"/>
    <x v="0"/>
    <x v="0"/>
  </r>
  <r>
    <x v="0"/>
    <x v="4"/>
    <s v="BE"/>
    <x v="3"/>
    <n v="40116100"/>
    <n v="686"/>
    <n v="3338539"/>
    <n v="11"/>
    <n v="231155"/>
    <n v="74228100"/>
    <x v="240"/>
    <x v="0"/>
    <x v="0"/>
  </r>
  <r>
    <x v="0"/>
    <x v="4"/>
    <s v="BR"/>
    <x v="4"/>
    <n v="40116100"/>
    <n v="4508"/>
    <n v="2226497"/>
    <n v="16"/>
    <n v="26595"/>
    <n v="9326417"/>
    <x v="241"/>
    <x v="0"/>
    <x v="0"/>
  </r>
  <r>
    <x v="0"/>
    <x v="4"/>
    <s v="CA"/>
    <x v="5"/>
    <n v="40116100"/>
    <n v="0"/>
    <n v="0"/>
    <n v="0"/>
    <n v="56367"/>
    <n v="19482566"/>
    <x v="242"/>
    <x v="0"/>
    <x v="0"/>
  </r>
  <r>
    <x v="0"/>
    <x v="4"/>
    <s v="CN"/>
    <x v="6"/>
    <n v="40116100"/>
    <n v="103187"/>
    <n v="24854577"/>
    <n v="2167"/>
    <n v="12102"/>
    <n v="3608648"/>
    <x v="78"/>
    <x v="0"/>
    <x v="0"/>
  </r>
  <r>
    <x v="0"/>
    <x v="4"/>
    <s v="CO"/>
    <x v="7"/>
    <n v="40116100"/>
    <n v="0"/>
    <n v="0"/>
    <n v="0"/>
    <n v="9252"/>
    <n v="3129115"/>
    <x v="86"/>
    <x v="0"/>
    <x v="0"/>
  </r>
  <r>
    <x v="0"/>
    <x v="4"/>
    <s v="CZ"/>
    <x v="9"/>
    <n v="40116100"/>
    <n v="90669"/>
    <n v="32506546"/>
    <n v="1119"/>
    <n v="119754"/>
    <n v="38162700"/>
    <x v="243"/>
    <x v="0"/>
    <x v="0"/>
  </r>
  <r>
    <x v="0"/>
    <x v="4"/>
    <s v="DE"/>
    <x v="10"/>
    <n v="40116100"/>
    <n v="3104"/>
    <n v="1772122"/>
    <n v="103"/>
    <n v="903918"/>
    <n v="296967000"/>
    <x v="244"/>
    <x v="0"/>
    <x v="0"/>
  </r>
  <r>
    <x v="0"/>
    <x v="4"/>
    <s v="FI"/>
    <x v="11"/>
    <n v="40116100"/>
    <n v="8807"/>
    <n v="5093500"/>
    <n v="52"/>
    <n v="2646"/>
    <n v="989100"/>
    <x v="32"/>
    <x v="0"/>
    <x v="0"/>
  </r>
  <r>
    <x v="0"/>
    <x v="4"/>
    <s v="FR"/>
    <x v="12"/>
    <n v="40116100"/>
    <n v="122993"/>
    <n v="42674200"/>
    <n v="1027"/>
    <n v="389225"/>
    <n v="136547084"/>
    <x v="245"/>
    <x v="0"/>
    <x v="0"/>
  </r>
  <r>
    <x v="0"/>
    <x v="4"/>
    <s v="GB"/>
    <x v="13"/>
    <n v="40116100"/>
    <n v="0"/>
    <n v="0"/>
    <n v="0"/>
    <n v="148801"/>
    <n v="45315700"/>
    <x v="246"/>
    <x v="0"/>
    <x v="0"/>
  </r>
  <r>
    <x v="0"/>
    <x v="4"/>
    <s v="GQ"/>
    <x v="14"/>
    <n v="40116100"/>
    <n v="0"/>
    <n v="0"/>
    <n v="0"/>
    <n v="470"/>
    <n v="207200"/>
    <x v="79"/>
    <x v="0"/>
    <x v="0"/>
  </r>
  <r>
    <x v="0"/>
    <x v="4"/>
    <s v="GR"/>
    <x v="15"/>
    <n v="40116100"/>
    <n v="0"/>
    <n v="0"/>
    <n v="0"/>
    <n v="22766"/>
    <n v="8217300"/>
    <x v="247"/>
    <x v="0"/>
    <x v="0"/>
  </r>
  <r>
    <x v="0"/>
    <x v="4"/>
    <s v="HU"/>
    <x v="16"/>
    <n v="40116100"/>
    <n v="3672"/>
    <n v="2664900"/>
    <n v="9"/>
    <n v="66867"/>
    <n v="23354300"/>
    <x v="248"/>
    <x v="0"/>
    <x v="0"/>
  </r>
  <r>
    <x v="0"/>
    <x v="4"/>
    <s v="IE"/>
    <x v="17"/>
    <n v="40116100"/>
    <n v="0"/>
    <n v="0"/>
    <n v="0"/>
    <n v="27905"/>
    <n v="8638200"/>
    <x v="249"/>
    <x v="0"/>
    <x v="0"/>
  </r>
  <r>
    <x v="0"/>
    <x v="4"/>
    <s v="IL"/>
    <x v="18"/>
    <n v="40116100"/>
    <n v="55046"/>
    <n v="24637316"/>
    <n v="483"/>
    <n v="3092"/>
    <n v="2910078"/>
    <x v="123"/>
    <x v="0"/>
    <x v="0"/>
  </r>
  <r>
    <x v="0"/>
    <x v="4"/>
    <s v="IN"/>
    <x v="19"/>
    <n v="40116100"/>
    <n v="295483"/>
    <n v="90433311"/>
    <n v="6541"/>
    <n v="0"/>
    <n v="0"/>
    <x v="18"/>
    <x v="0"/>
    <x v="0"/>
  </r>
  <r>
    <x v="0"/>
    <x v="4"/>
    <s v="IT"/>
    <x v="20"/>
    <n v="40116100"/>
    <n v="3675"/>
    <n v="1019900"/>
    <n v="32"/>
    <n v="117986"/>
    <n v="41866300"/>
    <x v="250"/>
    <x v="0"/>
    <x v="0"/>
  </r>
  <r>
    <x v="0"/>
    <x v="4"/>
    <s v="JP"/>
    <x v="21"/>
    <n v="40116100"/>
    <n v="0"/>
    <n v="0"/>
    <n v="0"/>
    <n v="36174"/>
    <n v="16946884"/>
    <x v="251"/>
    <x v="0"/>
    <x v="0"/>
  </r>
  <r>
    <x v="0"/>
    <x v="4"/>
    <s v="LV"/>
    <x v="22"/>
    <n v="40116100"/>
    <n v="0"/>
    <n v="0"/>
    <n v="0"/>
    <n v="12188"/>
    <n v="3556600"/>
    <x v="252"/>
    <x v="0"/>
    <x v="0"/>
  </r>
  <r>
    <x v="0"/>
    <x v="4"/>
    <s v="NL"/>
    <x v="24"/>
    <n v="40116100"/>
    <n v="34"/>
    <n v="20600"/>
    <n v="5"/>
    <n v="480"/>
    <n v="181400"/>
    <x v="103"/>
    <x v="0"/>
    <x v="0"/>
  </r>
  <r>
    <x v="0"/>
    <x v="4"/>
    <s v="NO"/>
    <x v="77"/>
    <n v="40116100"/>
    <n v="0"/>
    <n v="0"/>
    <n v="0"/>
    <n v="1746"/>
    <n v="800675"/>
    <x v="51"/>
    <x v="0"/>
    <x v="0"/>
  </r>
  <r>
    <x v="0"/>
    <x v="4"/>
    <s v="NZ"/>
    <x v="25"/>
    <n v="40116100"/>
    <n v="0"/>
    <n v="0"/>
    <n v="0"/>
    <n v="25969"/>
    <n v="9340792"/>
    <x v="161"/>
    <x v="0"/>
    <x v="0"/>
  </r>
  <r>
    <x v="0"/>
    <x v="4"/>
    <s v="PL"/>
    <x v="26"/>
    <n v="40116100"/>
    <n v="203645"/>
    <n v="75694900"/>
    <n v="2255"/>
    <n v="93850"/>
    <n v="32543400"/>
    <x v="253"/>
    <x v="0"/>
    <x v="0"/>
  </r>
  <r>
    <x v="0"/>
    <x v="4"/>
    <s v="PT"/>
    <x v="27"/>
    <n v="40116100"/>
    <n v="57604"/>
    <n v="43561312"/>
    <n v="2176"/>
    <n v="85664"/>
    <n v="35503989"/>
    <x v="254"/>
    <x v="0"/>
    <x v="0"/>
  </r>
  <r>
    <x v="0"/>
    <x v="4"/>
    <s v="RO"/>
    <x v="28"/>
    <n v="40116100"/>
    <n v="0"/>
    <n v="0"/>
    <n v="0"/>
    <n v="3525"/>
    <n v="1130700"/>
    <x v="127"/>
    <x v="0"/>
    <x v="0"/>
  </r>
  <r>
    <x v="0"/>
    <x v="4"/>
    <s v="RU"/>
    <x v="29"/>
    <n v="40116100"/>
    <n v="0"/>
    <n v="0"/>
    <n v="0"/>
    <n v="119241"/>
    <n v="40804229"/>
    <x v="255"/>
    <x v="0"/>
    <x v="0"/>
  </r>
  <r>
    <x v="0"/>
    <x v="4"/>
    <s v="SE"/>
    <x v="30"/>
    <n v="40116100"/>
    <n v="0"/>
    <n v="0"/>
    <n v="0"/>
    <n v="5551"/>
    <n v="1658500"/>
    <x v="21"/>
    <x v="0"/>
    <x v="0"/>
  </r>
  <r>
    <x v="0"/>
    <x v="4"/>
    <s v="TH"/>
    <x v="54"/>
    <n v="40116100"/>
    <n v="562"/>
    <n v="182615"/>
    <n v="38"/>
    <n v="0"/>
    <n v="0"/>
    <x v="18"/>
    <x v="0"/>
    <x v="0"/>
  </r>
  <r>
    <x v="0"/>
    <x v="4"/>
    <s v="TR"/>
    <x v="31"/>
    <n v="40116100"/>
    <n v="73186"/>
    <n v="21003899"/>
    <n v="1967"/>
    <n v="19797"/>
    <n v="6416708"/>
    <x v="166"/>
    <x v="0"/>
    <x v="0"/>
  </r>
  <r>
    <x v="0"/>
    <x v="4"/>
    <s v="TW"/>
    <x v="86"/>
    <n v="40116100"/>
    <n v="34"/>
    <n v="16435"/>
    <n v="8"/>
    <n v="0"/>
    <n v="0"/>
    <x v="18"/>
    <x v="0"/>
    <x v="0"/>
  </r>
  <r>
    <x v="0"/>
    <x v="4"/>
    <s v="UA"/>
    <x v="61"/>
    <n v="40116100"/>
    <n v="0"/>
    <n v="0"/>
    <n v="0"/>
    <n v="7180"/>
    <n v="3684000"/>
    <x v="111"/>
    <x v="0"/>
    <x v="0"/>
  </r>
  <r>
    <x v="0"/>
    <x v="4"/>
    <s v="US"/>
    <x v="32"/>
    <n v="40116100"/>
    <n v="4014"/>
    <n v="2099100"/>
    <n v="121"/>
    <n v="551465"/>
    <n v="186202726"/>
    <x v="256"/>
    <x v="0"/>
    <x v="0"/>
  </r>
  <r>
    <x v="0"/>
    <x v="4"/>
    <s v="ZA"/>
    <x v="33"/>
    <n v="40116100"/>
    <n v="0"/>
    <n v="0"/>
    <n v="0"/>
    <n v="41686"/>
    <n v="15227448"/>
    <x v="257"/>
    <x v="0"/>
    <x v="0"/>
  </r>
  <r>
    <x v="0"/>
    <x v="4"/>
    <s v="BE"/>
    <x v="3"/>
    <n v="40116200"/>
    <n v="5555"/>
    <n v="9082940"/>
    <n v="357"/>
    <n v="52"/>
    <n v="27100"/>
    <x v="14"/>
    <x v="0"/>
    <x v="1"/>
  </r>
  <r>
    <x v="0"/>
    <x v="4"/>
    <s v="CN"/>
    <x v="6"/>
    <n v="40116200"/>
    <n v="7008"/>
    <n v="1934455"/>
    <n v="54"/>
    <n v="0"/>
    <n v="0"/>
    <x v="18"/>
    <x v="0"/>
    <x v="1"/>
  </r>
  <r>
    <x v="0"/>
    <x v="4"/>
    <s v="CZ"/>
    <x v="9"/>
    <n v="40116200"/>
    <n v="12047"/>
    <n v="4391780"/>
    <n v="317"/>
    <n v="0"/>
    <n v="0"/>
    <x v="18"/>
    <x v="0"/>
    <x v="1"/>
  </r>
  <r>
    <x v="0"/>
    <x v="4"/>
    <s v="DE"/>
    <x v="10"/>
    <n v="40116200"/>
    <n v="31997"/>
    <n v="18624442"/>
    <n v="7075"/>
    <n v="0"/>
    <n v="0"/>
    <x v="18"/>
    <x v="0"/>
    <x v="1"/>
  </r>
  <r>
    <x v="0"/>
    <x v="4"/>
    <s v="FR"/>
    <x v="12"/>
    <n v="40116200"/>
    <n v="8522"/>
    <n v="3863240"/>
    <n v="303"/>
    <n v="0"/>
    <n v="0"/>
    <x v="18"/>
    <x v="0"/>
    <x v="1"/>
  </r>
  <r>
    <x v="0"/>
    <x v="4"/>
    <s v="GB"/>
    <x v="13"/>
    <n v="40116200"/>
    <n v="1311"/>
    <n v="465600"/>
    <n v="280"/>
    <n v="0"/>
    <n v="0"/>
    <x v="18"/>
    <x v="0"/>
    <x v="1"/>
  </r>
  <r>
    <x v="0"/>
    <x v="4"/>
    <s v="ID"/>
    <x v="34"/>
    <n v="40116200"/>
    <n v="243"/>
    <n v="134200"/>
    <n v="7"/>
    <n v="0"/>
    <n v="0"/>
    <x v="18"/>
    <x v="0"/>
    <x v="1"/>
  </r>
  <r>
    <x v="0"/>
    <x v="4"/>
    <s v="IN"/>
    <x v="19"/>
    <n v="40116200"/>
    <n v="20458"/>
    <n v="5739647"/>
    <n v="509"/>
    <n v="0"/>
    <n v="0"/>
    <x v="18"/>
    <x v="0"/>
    <x v="1"/>
  </r>
  <r>
    <x v="0"/>
    <x v="4"/>
    <s v="IT"/>
    <x v="20"/>
    <n v="40116200"/>
    <n v="1250"/>
    <n v="261810"/>
    <n v="75"/>
    <n v="0"/>
    <n v="0"/>
    <x v="18"/>
    <x v="0"/>
    <x v="1"/>
  </r>
  <r>
    <x v="0"/>
    <x v="4"/>
    <s v="JP"/>
    <x v="21"/>
    <n v="40116200"/>
    <n v="1097"/>
    <n v="471300"/>
    <n v="18"/>
    <n v="0"/>
    <n v="0"/>
    <x v="18"/>
    <x v="0"/>
    <x v="1"/>
  </r>
  <r>
    <x v="0"/>
    <x v="4"/>
    <s v="LK"/>
    <x v="35"/>
    <n v="40116200"/>
    <n v="9327"/>
    <n v="3290750"/>
    <n v="264"/>
    <n v="0"/>
    <n v="0"/>
    <x v="18"/>
    <x v="0"/>
    <x v="1"/>
  </r>
  <r>
    <x v="0"/>
    <x v="4"/>
    <s v="LU"/>
    <x v="46"/>
    <n v="40116200"/>
    <n v="3821"/>
    <n v="1528046"/>
    <n v="19"/>
    <n v="0"/>
    <n v="0"/>
    <x v="18"/>
    <x v="0"/>
    <x v="1"/>
  </r>
  <r>
    <x v="0"/>
    <x v="4"/>
    <s v="NL"/>
    <x v="24"/>
    <n v="40116200"/>
    <n v="1223"/>
    <n v="1214000"/>
    <n v="7"/>
    <n v="0"/>
    <n v="0"/>
    <x v="18"/>
    <x v="0"/>
    <x v="1"/>
  </r>
  <r>
    <x v="0"/>
    <x v="4"/>
    <s v="PT"/>
    <x v="27"/>
    <n v="40116200"/>
    <n v="6671"/>
    <n v="1813589"/>
    <n v="4896"/>
    <n v="4410"/>
    <n v="1937418"/>
    <x v="258"/>
    <x v="0"/>
    <x v="1"/>
  </r>
  <r>
    <x v="0"/>
    <x v="4"/>
    <s v="RO"/>
    <x v="28"/>
    <n v="40116200"/>
    <n v="601"/>
    <n v="435900"/>
    <n v="10"/>
    <n v="0"/>
    <n v="0"/>
    <x v="18"/>
    <x v="0"/>
    <x v="1"/>
  </r>
  <r>
    <x v="0"/>
    <x v="4"/>
    <s v="TH"/>
    <x v="54"/>
    <n v="40116200"/>
    <n v="2178"/>
    <n v="647768"/>
    <n v="168"/>
    <n v="0"/>
    <n v="0"/>
    <x v="18"/>
    <x v="0"/>
    <x v="1"/>
  </r>
  <r>
    <x v="0"/>
    <x v="4"/>
    <s v="TR"/>
    <x v="31"/>
    <n v="40116200"/>
    <n v="3229"/>
    <n v="932708"/>
    <n v="46"/>
    <n v="0"/>
    <n v="0"/>
    <x v="18"/>
    <x v="0"/>
    <x v="1"/>
  </r>
  <r>
    <x v="0"/>
    <x v="4"/>
    <s v="US"/>
    <x v="32"/>
    <n v="40116200"/>
    <n v="294"/>
    <n v="222439"/>
    <n v="4"/>
    <n v="0"/>
    <n v="0"/>
    <x v="18"/>
    <x v="0"/>
    <x v="1"/>
  </r>
  <r>
    <x v="0"/>
    <x v="4"/>
    <s v="AD"/>
    <x v="76"/>
    <n v="40116300"/>
    <n v="0"/>
    <n v="0"/>
    <n v="0"/>
    <n v="90"/>
    <n v="33428"/>
    <x v="103"/>
    <x v="0"/>
    <x v="2"/>
  </r>
  <r>
    <x v="0"/>
    <x v="4"/>
    <s v="AE"/>
    <x v="38"/>
    <n v="40116300"/>
    <n v="0"/>
    <n v="0"/>
    <n v="0"/>
    <n v="9016"/>
    <n v="2705976"/>
    <x v="138"/>
    <x v="0"/>
    <x v="2"/>
  </r>
  <r>
    <x v="0"/>
    <x v="4"/>
    <s v="AR"/>
    <x v="0"/>
    <n v="40116300"/>
    <n v="0"/>
    <n v="0"/>
    <n v="0"/>
    <n v="149119"/>
    <n v="42231979"/>
    <x v="259"/>
    <x v="0"/>
    <x v="2"/>
  </r>
  <r>
    <x v="0"/>
    <x v="4"/>
    <s v="AT"/>
    <x v="1"/>
    <n v="40116300"/>
    <n v="0"/>
    <n v="0"/>
    <n v="0"/>
    <n v="8814"/>
    <n v="2556800"/>
    <x v="51"/>
    <x v="0"/>
    <x v="2"/>
  </r>
  <r>
    <x v="0"/>
    <x v="4"/>
    <s v="AU"/>
    <x v="2"/>
    <n v="40116300"/>
    <n v="0"/>
    <n v="0"/>
    <n v="0"/>
    <n v="974206"/>
    <n v="287772880"/>
    <x v="260"/>
    <x v="0"/>
    <x v="2"/>
  </r>
  <r>
    <x v="0"/>
    <x v="4"/>
    <s v="BE"/>
    <x v="3"/>
    <n v="40116300"/>
    <n v="583"/>
    <n v="233600"/>
    <n v="6"/>
    <n v="191121"/>
    <n v="55962200"/>
    <x v="261"/>
    <x v="0"/>
    <x v="2"/>
  </r>
  <r>
    <x v="0"/>
    <x v="4"/>
    <s v="BF"/>
    <x v="63"/>
    <n v="40116300"/>
    <n v="0"/>
    <n v="0"/>
    <n v="0"/>
    <n v="28464"/>
    <n v="8025439"/>
    <x v="84"/>
    <x v="0"/>
    <x v="2"/>
  </r>
  <r>
    <x v="0"/>
    <x v="4"/>
    <s v="BR"/>
    <x v="4"/>
    <n v="40116300"/>
    <n v="0"/>
    <n v="0"/>
    <n v="0"/>
    <n v="521718"/>
    <n v="146837888"/>
    <x v="222"/>
    <x v="0"/>
    <x v="2"/>
  </r>
  <r>
    <x v="0"/>
    <x v="4"/>
    <s v="CA"/>
    <x v="5"/>
    <n v="40116300"/>
    <n v="0"/>
    <n v="0"/>
    <n v="0"/>
    <n v="31938"/>
    <n v="9374464"/>
    <x v="156"/>
    <x v="0"/>
    <x v="2"/>
  </r>
  <r>
    <x v="0"/>
    <x v="4"/>
    <s v="CI"/>
    <x v="87"/>
    <n v="40116300"/>
    <n v="0"/>
    <n v="0"/>
    <n v="0"/>
    <n v="13548"/>
    <n v="4450140"/>
    <x v="61"/>
    <x v="0"/>
    <x v="2"/>
  </r>
  <r>
    <x v="0"/>
    <x v="4"/>
    <s v="CL"/>
    <x v="40"/>
    <n v="40116300"/>
    <n v="0"/>
    <n v="0"/>
    <n v="0"/>
    <n v="306677"/>
    <n v="86033780"/>
    <x v="262"/>
    <x v="0"/>
    <x v="2"/>
  </r>
  <r>
    <x v="0"/>
    <x v="4"/>
    <s v="CN"/>
    <x v="6"/>
    <n v="40116300"/>
    <n v="27784"/>
    <n v="8578691"/>
    <n v="409"/>
    <n v="169551"/>
    <n v="48853199"/>
    <x v="205"/>
    <x v="0"/>
    <x v="2"/>
  </r>
  <r>
    <x v="0"/>
    <x v="4"/>
    <s v="CO"/>
    <x v="7"/>
    <n v="40116300"/>
    <n v="0"/>
    <n v="0"/>
    <n v="0"/>
    <n v="74503"/>
    <n v="20535816"/>
    <x v="61"/>
    <x v="0"/>
    <x v="2"/>
  </r>
  <r>
    <x v="0"/>
    <x v="4"/>
    <s v="CZ"/>
    <x v="9"/>
    <n v="40116300"/>
    <n v="5403"/>
    <n v="1819830"/>
    <n v="43"/>
    <n v="0"/>
    <n v="0"/>
    <x v="18"/>
    <x v="0"/>
    <x v="2"/>
  </r>
  <r>
    <x v="0"/>
    <x v="4"/>
    <s v="DE"/>
    <x v="10"/>
    <n v="40116300"/>
    <n v="9630"/>
    <n v="3794900"/>
    <n v="28"/>
    <n v="8632"/>
    <n v="2638100"/>
    <x v="51"/>
    <x v="0"/>
    <x v="2"/>
  </r>
  <r>
    <x v="0"/>
    <x v="4"/>
    <s v="DZ"/>
    <x v="41"/>
    <n v="40116300"/>
    <n v="0"/>
    <n v="0"/>
    <n v="0"/>
    <n v="10225"/>
    <n v="3282372"/>
    <x v="112"/>
    <x v="0"/>
    <x v="2"/>
  </r>
  <r>
    <x v="0"/>
    <x v="4"/>
    <s v="EG"/>
    <x v="67"/>
    <n v="40116300"/>
    <n v="0"/>
    <n v="0"/>
    <n v="0"/>
    <n v="3983"/>
    <n v="1267587"/>
    <x v="172"/>
    <x v="0"/>
    <x v="2"/>
  </r>
  <r>
    <x v="0"/>
    <x v="4"/>
    <s v="FR"/>
    <x v="12"/>
    <n v="40116300"/>
    <n v="98640"/>
    <n v="35264200"/>
    <n v="284"/>
    <n v="196671"/>
    <n v="61840800"/>
    <x v="263"/>
    <x v="0"/>
    <x v="2"/>
  </r>
  <r>
    <x v="0"/>
    <x v="4"/>
    <s v="GB"/>
    <x v="13"/>
    <n v="40116300"/>
    <n v="0"/>
    <n v="0"/>
    <n v="0"/>
    <n v="105748"/>
    <n v="35652300"/>
    <x v="264"/>
    <x v="0"/>
    <x v="2"/>
  </r>
  <r>
    <x v="0"/>
    <x v="4"/>
    <s v="GH"/>
    <x v="42"/>
    <n v="40116300"/>
    <n v="0"/>
    <n v="0"/>
    <n v="0"/>
    <n v="30520"/>
    <n v="8646552"/>
    <x v="184"/>
    <x v="0"/>
    <x v="2"/>
  </r>
  <r>
    <x v="0"/>
    <x v="4"/>
    <s v="ID"/>
    <x v="34"/>
    <n v="40116300"/>
    <n v="320"/>
    <n v="169500"/>
    <n v="2"/>
    <n v="114361"/>
    <n v="34194256"/>
    <x v="265"/>
    <x v="0"/>
    <x v="2"/>
  </r>
  <r>
    <x v="0"/>
    <x v="4"/>
    <s v="IL"/>
    <x v="18"/>
    <n v="40116300"/>
    <n v="0"/>
    <n v="0"/>
    <n v="0"/>
    <n v="6640"/>
    <n v="2094760"/>
    <x v="79"/>
    <x v="0"/>
    <x v="2"/>
  </r>
  <r>
    <x v="0"/>
    <x v="4"/>
    <s v="IN"/>
    <x v="19"/>
    <n v="40116300"/>
    <n v="5032"/>
    <n v="1526777"/>
    <n v="72"/>
    <n v="0"/>
    <n v="0"/>
    <x v="18"/>
    <x v="0"/>
    <x v="2"/>
  </r>
  <r>
    <x v="0"/>
    <x v="4"/>
    <s v="JP"/>
    <x v="21"/>
    <n v="40116300"/>
    <n v="320"/>
    <n v="169500"/>
    <n v="2"/>
    <n v="24699"/>
    <n v="7765841"/>
    <x v="252"/>
    <x v="0"/>
    <x v="2"/>
  </r>
  <r>
    <x v="0"/>
    <x v="4"/>
    <s v="KR"/>
    <x v="44"/>
    <n v="40116300"/>
    <n v="0"/>
    <n v="0"/>
    <n v="0"/>
    <n v="9191"/>
    <n v="2836039"/>
    <x v="23"/>
    <x v="0"/>
    <x v="2"/>
  </r>
  <r>
    <x v="0"/>
    <x v="4"/>
    <s v="KW"/>
    <x v="68"/>
    <n v="40116300"/>
    <n v="0"/>
    <n v="0"/>
    <n v="0"/>
    <n v="1800"/>
    <n v="586918"/>
    <x v="32"/>
    <x v="0"/>
    <x v="2"/>
  </r>
  <r>
    <x v="0"/>
    <x v="4"/>
    <s v="KZ"/>
    <x v="45"/>
    <n v="40116300"/>
    <n v="0"/>
    <n v="0"/>
    <n v="0"/>
    <n v="95832"/>
    <n v="26966619"/>
    <x v="209"/>
    <x v="0"/>
    <x v="2"/>
  </r>
  <r>
    <x v="0"/>
    <x v="4"/>
    <s v="LK"/>
    <x v="35"/>
    <n v="40116300"/>
    <n v="725"/>
    <n v="234016"/>
    <n v="7"/>
    <n v="0"/>
    <n v="0"/>
    <x v="18"/>
    <x v="0"/>
    <x v="2"/>
  </r>
  <r>
    <x v="0"/>
    <x v="4"/>
    <s v="LU"/>
    <x v="46"/>
    <n v="40116300"/>
    <n v="67864"/>
    <n v="28211658"/>
    <n v="131"/>
    <n v="0"/>
    <n v="0"/>
    <x v="18"/>
    <x v="0"/>
    <x v="2"/>
  </r>
  <r>
    <x v="0"/>
    <x v="4"/>
    <s v="MA"/>
    <x v="36"/>
    <n v="40116300"/>
    <n v="0"/>
    <n v="0"/>
    <n v="0"/>
    <n v="18626"/>
    <n v="5260454"/>
    <x v="22"/>
    <x v="0"/>
    <x v="2"/>
  </r>
  <r>
    <x v="0"/>
    <x v="4"/>
    <s v="MN"/>
    <x v="47"/>
    <n v="40116300"/>
    <n v="0"/>
    <n v="0"/>
    <n v="0"/>
    <n v="124722"/>
    <n v="32237629"/>
    <x v="112"/>
    <x v="0"/>
    <x v="2"/>
  </r>
  <r>
    <x v="0"/>
    <x v="4"/>
    <s v="MX"/>
    <x v="23"/>
    <n v="40116300"/>
    <n v="0"/>
    <n v="0"/>
    <n v="0"/>
    <n v="22773"/>
    <n v="7036005"/>
    <x v="60"/>
    <x v="0"/>
    <x v="2"/>
  </r>
  <r>
    <x v="0"/>
    <x v="4"/>
    <s v="MY"/>
    <x v="70"/>
    <n v="40116300"/>
    <n v="12642"/>
    <n v="5490596"/>
    <n v="65"/>
    <n v="0"/>
    <n v="0"/>
    <x v="18"/>
    <x v="0"/>
    <x v="2"/>
  </r>
  <r>
    <x v="0"/>
    <x v="4"/>
    <s v="MZ"/>
    <x v="83"/>
    <n v="40116300"/>
    <n v="0"/>
    <n v="0"/>
    <n v="0"/>
    <n v="31979"/>
    <n v="9972195"/>
    <x v="141"/>
    <x v="0"/>
    <x v="2"/>
  </r>
  <r>
    <x v="0"/>
    <x v="4"/>
    <s v="NA"/>
    <x v="88"/>
    <n v="40116300"/>
    <n v="0"/>
    <n v="0"/>
    <n v="0"/>
    <n v="58095"/>
    <n v="16667840"/>
    <x v="51"/>
    <x v="0"/>
    <x v="2"/>
  </r>
  <r>
    <x v="0"/>
    <x v="4"/>
    <s v="NC"/>
    <x v="48"/>
    <n v="40116300"/>
    <n v="0"/>
    <n v="0"/>
    <n v="0"/>
    <n v="52447"/>
    <n v="15514315"/>
    <x v="52"/>
    <x v="0"/>
    <x v="2"/>
  </r>
  <r>
    <x v="0"/>
    <x v="4"/>
    <s v="NL"/>
    <x v="24"/>
    <n v="40116300"/>
    <n v="0"/>
    <n v="0"/>
    <n v="0"/>
    <n v="10587"/>
    <n v="3231000"/>
    <x v="63"/>
    <x v="0"/>
    <x v="2"/>
  </r>
  <r>
    <x v="0"/>
    <x v="4"/>
    <s v="OM"/>
    <x v="62"/>
    <n v="40116300"/>
    <n v="0"/>
    <n v="0"/>
    <n v="0"/>
    <n v="15816"/>
    <n v="4471397"/>
    <x v="34"/>
    <x v="0"/>
    <x v="2"/>
  </r>
  <r>
    <x v="0"/>
    <x v="4"/>
    <s v="PA"/>
    <x v="50"/>
    <n v="40116300"/>
    <n v="0"/>
    <n v="0"/>
    <n v="0"/>
    <n v="10021"/>
    <n v="3483793"/>
    <x v="85"/>
    <x v="0"/>
    <x v="2"/>
  </r>
  <r>
    <x v="0"/>
    <x v="4"/>
    <s v="PE"/>
    <x v="51"/>
    <n v="40116300"/>
    <n v="0"/>
    <n v="0"/>
    <n v="0"/>
    <n v="175043"/>
    <n v="47820314"/>
    <x v="149"/>
    <x v="0"/>
    <x v="2"/>
  </r>
  <r>
    <x v="0"/>
    <x v="4"/>
    <s v="PL"/>
    <x v="26"/>
    <n v="40116300"/>
    <n v="786"/>
    <n v="316600"/>
    <n v="6"/>
    <n v="28269"/>
    <n v="15616400"/>
    <x v="86"/>
    <x v="0"/>
    <x v="2"/>
  </r>
  <r>
    <x v="0"/>
    <x v="4"/>
    <s v="PT"/>
    <x v="27"/>
    <n v="40116300"/>
    <n v="44"/>
    <n v="760000"/>
    <n v="8"/>
    <n v="39732"/>
    <n v="24560820"/>
    <x v="266"/>
    <x v="0"/>
    <x v="2"/>
  </r>
  <r>
    <x v="0"/>
    <x v="4"/>
    <s v="RU"/>
    <x v="29"/>
    <n v="40116300"/>
    <n v="0"/>
    <n v="0"/>
    <n v="0"/>
    <n v="768282"/>
    <n v="217689160"/>
    <x v="168"/>
    <x v="0"/>
    <x v="2"/>
  </r>
  <r>
    <x v="0"/>
    <x v="4"/>
    <s v="SA"/>
    <x v="37"/>
    <n v="40116300"/>
    <n v="0"/>
    <n v="0"/>
    <n v="0"/>
    <n v="2035"/>
    <n v="727678"/>
    <x v="51"/>
    <x v="0"/>
    <x v="2"/>
  </r>
  <r>
    <x v="0"/>
    <x v="4"/>
    <s v="SE"/>
    <x v="30"/>
    <n v="40116300"/>
    <n v="0"/>
    <n v="0"/>
    <n v="0"/>
    <n v="144771"/>
    <n v="46590500"/>
    <x v="267"/>
    <x v="0"/>
    <x v="2"/>
  </r>
  <r>
    <x v="0"/>
    <x v="4"/>
    <s v="SG"/>
    <x v="52"/>
    <n v="40116300"/>
    <n v="0"/>
    <n v="0"/>
    <n v="0"/>
    <n v="34386"/>
    <n v="10159584"/>
    <x v="101"/>
    <x v="0"/>
    <x v="2"/>
  </r>
  <r>
    <x v="0"/>
    <x v="4"/>
    <s v="TG"/>
    <x v="89"/>
    <n v="40116300"/>
    <n v="0"/>
    <n v="0"/>
    <n v="0"/>
    <n v="2022"/>
    <n v="704058"/>
    <x v="22"/>
    <x v="0"/>
    <x v="2"/>
  </r>
  <r>
    <x v="0"/>
    <x v="4"/>
    <s v="TH"/>
    <x v="54"/>
    <n v="40116300"/>
    <n v="2025"/>
    <n v="629160"/>
    <n v="99"/>
    <n v="10723"/>
    <n v="3496910"/>
    <x v="141"/>
    <x v="0"/>
    <x v="2"/>
  </r>
  <r>
    <x v="0"/>
    <x v="4"/>
    <s v="TN"/>
    <x v="73"/>
    <n v="40116300"/>
    <n v="0"/>
    <n v="0"/>
    <n v="0"/>
    <n v="10511"/>
    <n v="3168945"/>
    <x v="7"/>
    <x v="0"/>
    <x v="2"/>
  </r>
  <r>
    <x v="0"/>
    <x v="4"/>
    <s v="TR"/>
    <x v="31"/>
    <n v="40116300"/>
    <n v="1734"/>
    <n v="498062"/>
    <n v="8"/>
    <n v="3531"/>
    <n v="1156322"/>
    <x v="34"/>
    <x v="0"/>
    <x v="2"/>
  </r>
  <r>
    <x v="0"/>
    <x v="4"/>
    <s v="TZ"/>
    <x v="55"/>
    <n v="40116300"/>
    <n v="0"/>
    <n v="0"/>
    <n v="0"/>
    <n v="34600"/>
    <n v="10253257"/>
    <x v="35"/>
    <x v="0"/>
    <x v="2"/>
  </r>
  <r>
    <x v="0"/>
    <x v="4"/>
    <s v="UA"/>
    <x v="61"/>
    <n v="40116300"/>
    <n v="0"/>
    <n v="0"/>
    <n v="0"/>
    <n v="44971"/>
    <n v="12552833"/>
    <x v="223"/>
    <x v="0"/>
    <x v="2"/>
  </r>
  <r>
    <x v="0"/>
    <x v="4"/>
    <s v="US"/>
    <x v="32"/>
    <n v="40116300"/>
    <n v="0"/>
    <n v="0"/>
    <n v="0"/>
    <n v="730543"/>
    <n v="211667450"/>
    <x v="268"/>
    <x v="0"/>
    <x v="2"/>
  </r>
  <r>
    <x v="0"/>
    <x v="4"/>
    <s v="VN"/>
    <x v="57"/>
    <n v="40116300"/>
    <n v="0"/>
    <n v="0"/>
    <n v="0"/>
    <n v="69563"/>
    <n v="21708705"/>
    <x v="0"/>
    <x v="0"/>
    <x v="2"/>
  </r>
  <r>
    <x v="0"/>
    <x v="4"/>
    <s v="ZA"/>
    <x v="33"/>
    <n v="40116300"/>
    <n v="0"/>
    <n v="0"/>
    <n v="0"/>
    <n v="176402"/>
    <n v="54424047"/>
    <x v="269"/>
    <x v="0"/>
    <x v="2"/>
  </r>
  <r>
    <x v="0"/>
    <x v="4"/>
    <s v="ZM"/>
    <x v="55"/>
    <n v="40116300"/>
    <n v="0"/>
    <n v="0"/>
    <n v="0"/>
    <n v="16226"/>
    <n v="5143404"/>
    <x v="66"/>
    <x v="0"/>
    <x v="2"/>
  </r>
  <r>
    <x v="0"/>
    <x v="4"/>
    <s v="AU"/>
    <x v="2"/>
    <n v="40119200"/>
    <n v="0"/>
    <n v="0"/>
    <n v="0"/>
    <n v="2928"/>
    <n v="786774"/>
    <x v="35"/>
    <x v="0"/>
    <x v="3"/>
  </r>
  <r>
    <x v="0"/>
    <x v="4"/>
    <s v="BE"/>
    <x v="3"/>
    <n v="40119200"/>
    <n v="222"/>
    <n v="122400"/>
    <n v="6"/>
    <n v="3956"/>
    <n v="1304300"/>
    <x v="150"/>
    <x v="0"/>
    <x v="3"/>
  </r>
  <r>
    <x v="0"/>
    <x v="4"/>
    <s v="CA"/>
    <x v="5"/>
    <n v="40119200"/>
    <n v="0"/>
    <n v="0"/>
    <n v="0"/>
    <n v="6344"/>
    <n v="2383924"/>
    <x v="112"/>
    <x v="0"/>
    <x v="3"/>
  </r>
  <r>
    <x v="0"/>
    <x v="4"/>
    <s v="CN"/>
    <x v="6"/>
    <n v="40119200"/>
    <n v="70842"/>
    <n v="15210562"/>
    <n v="3411"/>
    <n v="0"/>
    <n v="0"/>
    <x v="18"/>
    <x v="0"/>
    <x v="3"/>
  </r>
  <r>
    <x v="0"/>
    <x v="4"/>
    <s v="CU"/>
    <x v="81"/>
    <n v="40119200"/>
    <n v="0"/>
    <n v="0"/>
    <n v="0"/>
    <n v="27240"/>
    <n v="11465920"/>
    <x v="270"/>
    <x v="0"/>
    <x v="3"/>
  </r>
  <r>
    <x v="0"/>
    <x v="4"/>
    <s v="CZ"/>
    <x v="9"/>
    <n v="40119200"/>
    <n v="11155"/>
    <n v="3654706"/>
    <n v="290"/>
    <n v="23458"/>
    <n v="7554000"/>
    <x v="271"/>
    <x v="0"/>
    <x v="3"/>
  </r>
  <r>
    <x v="0"/>
    <x v="4"/>
    <s v="DE"/>
    <x v="10"/>
    <n v="40119200"/>
    <n v="4330"/>
    <n v="2277162"/>
    <n v="67"/>
    <n v="22745"/>
    <n v="8699200"/>
    <x v="272"/>
    <x v="0"/>
    <x v="3"/>
  </r>
  <r>
    <x v="0"/>
    <x v="4"/>
    <s v="FR"/>
    <x v="12"/>
    <n v="40119200"/>
    <n v="4036"/>
    <n v="1038728"/>
    <n v="66"/>
    <n v="16622"/>
    <n v="6552600"/>
    <x v="273"/>
    <x v="0"/>
    <x v="3"/>
  </r>
  <r>
    <x v="0"/>
    <x v="4"/>
    <s v="GB"/>
    <x v="13"/>
    <n v="40119200"/>
    <n v="147"/>
    <n v="112039"/>
    <n v="1"/>
    <n v="19442"/>
    <n v="6787100"/>
    <x v="274"/>
    <x v="0"/>
    <x v="3"/>
  </r>
  <r>
    <x v="0"/>
    <x v="4"/>
    <s v="GH"/>
    <x v="42"/>
    <n v="40119200"/>
    <n v="0"/>
    <n v="0"/>
    <n v="0"/>
    <n v="8820"/>
    <n v="462000"/>
    <x v="275"/>
    <x v="0"/>
    <x v="3"/>
  </r>
  <r>
    <x v="0"/>
    <x v="4"/>
    <s v="GR"/>
    <x v="15"/>
    <n v="40119200"/>
    <n v="0"/>
    <n v="0"/>
    <n v="0"/>
    <n v="1963"/>
    <n v="925000"/>
    <x v="150"/>
    <x v="0"/>
    <x v="3"/>
  </r>
  <r>
    <x v="0"/>
    <x v="4"/>
    <s v="HU"/>
    <x v="16"/>
    <n v="40119200"/>
    <n v="0"/>
    <n v="0"/>
    <n v="0"/>
    <n v="10206"/>
    <n v="3332600"/>
    <x v="276"/>
    <x v="0"/>
    <x v="3"/>
  </r>
  <r>
    <x v="0"/>
    <x v="4"/>
    <s v="ID"/>
    <x v="34"/>
    <n v="40119200"/>
    <n v="727"/>
    <n v="333800"/>
    <n v="12"/>
    <n v="0"/>
    <n v="0"/>
    <x v="18"/>
    <x v="0"/>
    <x v="3"/>
  </r>
  <r>
    <x v="0"/>
    <x v="4"/>
    <s v="IE"/>
    <x v="17"/>
    <n v="40119200"/>
    <n v="0"/>
    <n v="0"/>
    <n v="0"/>
    <n v="331"/>
    <n v="148000"/>
    <x v="32"/>
    <x v="0"/>
    <x v="3"/>
  </r>
  <r>
    <x v="0"/>
    <x v="4"/>
    <s v="IL"/>
    <x v="18"/>
    <n v="40119200"/>
    <n v="0"/>
    <n v="0"/>
    <n v="0"/>
    <n v="491"/>
    <n v="152635"/>
    <x v="14"/>
    <x v="0"/>
    <x v="3"/>
  </r>
  <r>
    <x v="0"/>
    <x v="4"/>
    <s v="IN"/>
    <x v="19"/>
    <n v="40119200"/>
    <n v="65139"/>
    <n v="10943932"/>
    <n v="2364"/>
    <n v="0"/>
    <n v="0"/>
    <x v="18"/>
    <x v="0"/>
    <x v="3"/>
  </r>
  <r>
    <x v="0"/>
    <x v="4"/>
    <s v="IT"/>
    <x v="20"/>
    <n v="40119200"/>
    <n v="97928"/>
    <n v="43154742"/>
    <n v="1151"/>
    <n v="4079"/>
    <n v="1393938"/>
    <x v="65"/>
    <x v="0"/>
    <x v="3"/>
  </r>
  <r>
    <x v="0"/>
    <x v="4"/>
    <s v="JP"/>
    <x v="21"/>
    <n v="40119200"/>
    <n v="2210"/>
    <n v="1018200"/>
    <n v="66"/>
    <n v="0"/>
    <n v="0"/>
    <x v="18"/>
    <x v="0"/>
    <x v="3"/>
  </r>
  <r>
    <x v="0"/>
    <x v="4"/>
    <s v="LV"/>
    <x v="22"/>
    <n v="40119200"/>
    <n v="0"/>
    <n v="0"/>
    <n v="0"/>
    <n v="1809"/>
    <n v="536900"/>
    <x v="184"/>
    <x v="0"/>
    <x v="3"/>
  </r>
  <r>
    <x v="0"/>
    <x v="4"/>
    <s v="NL"/>
    <x v="24"/>
    <n v="40119200"/>
    <n v="46523"/>
    <n v="14605157"/>
    <n v="424"/>
    <n v="0"/>
    <n v="0"/>
    <x v="18"/>
    <x v="0"/>
    <x v="3"/>
  </r>
  <r>
    <x v="0"/>
    <x v="4"/>
    <s v="NZ"/>
    <x v="25"/>
    <n v="40119200"/>
    <n v="0"/>
    <n v="0"/>
    <n v="0"/>
    <n v="17"/>
    <n v="11070"/>
    <x v="120"/>
    <x v="0"/>
    <x v="3"/>
  </r>
  <r>
    <x v="0"/>
    <x v="4"/>
    <s v="PL"/>
    <x v="26"/>
    <n v="40119200"/>
    <n v="15793"/>
    <n v="2376750"/>
    <n v="455"/>
    <n v="9275"/>
    <n v="2918400"/>
    <x v="252"/>
    <x v="0"/>
    <x v="3"/>
  </r>
  <r>
    <x v="0"/>
    <x v="4"/>
    <s v="PT"/>
    <x v="27"/>
    <n v="40119200"/>
    <n v="492"/>
    <n v="443470"/>
    <n v="9"/>
    <n v="29281"/>
    <n v="9504641"/>
    <x v="277"/>
    <x v="0"/>
    <x v="3"/>
  </r>
  <r>
    <x v="0"/>
    <x v="4"/>
    <s v="RO"/>
    <x v="28"/>
    <n v="40119200"/>
    <n v="0"/>
    <n v="0"/>
    <n v="0"/>
    <n v="1014"/>
    <n v="299500"/>
    <x v="6"/>
    <x v="0"/>
    <x v="3"/>
  </r>
  <r>
    <x v="0"/>
    <x v="4"/>
    <s v="RU"/>
    <x v="29"/>
    <n v="40119200"/>
    <n v="0"/>
    <n v="0"/>
    <n v="0"/>
    <n v="426"/>
    <n v="165165"/>
    <x v="14"/>
    <x v="0"/>
    <x v="3"/>
  </r>
  <r>
    <x v="0"/>
    <x v="4"/>
    <s v="SE"/>
    <x v="30"/>
    <n v="40119200"/>
    <n v="0"/>
    <n v="0"/>
    <n v="0"/>
    <n v="126"/>
    <n v="76800"/>
    <x v="123"/>
    <x v="0"/>
    <x v="3"/>
  </r>
  <r>
    <x v="0"/>
    <x v="4"/>
    <s v="SN"/>
    <x v="53"/>
    <n v="40119200"/>
    <n v="0"/>
    <n v="0"/>
    <n v="0"/>
    <n v="1000"/>
    <n v="50000"/>
    <x v="50"/>
    <x v="0"/>
    <x v="3"/>
  </r>
  <r>
    <x v="0"/>
    <x v="4"/>
    <s v="TH"/>
    <x v="54"/>
    <n v="40119200"/>
    <n v="4399"/>
    <n v="1266772"/>
    <n v="551"/>
    <n v="0"/>
    <n v="0"/>
    <x v="18"/>
    <x v="0"/>
    <x v="3"/>
  </r>
  <r>
    <x v="0"/>
    <x v="4"/>
    <s v="US"/>
    <x v="32"/>
    <n v="40119200"/>
    <n v="0"/>
    <n v="0"/>
    <n v="0"/>
    <n v="2540"/>
    <n v="865308"/>
    <x v="45"/>
    <x v="0"/>
    <x v="3"/>
  </r>
  <r>
    <x v="0"/>
    <x v="4"/>
    <s v="AD"/>
    <x v="76"/>
    <n v="40119300"/>
    <n v="0"/>
    <n v="0"/>
    <n v="0"/>
    <n v="10"/>
    <n v="19604"/>
    <x v="14"/>
    <x v="0"/>
    <x v="4"/>
  </r>
  <r>
    <x v="0"/>
    <x v="4"/>
    <s v="BR"/>
    <x v="4"/>
    <n v="40119300"/>
    <n v="5359"/>
    <n v="1703600"/>
    <n v="69"/>
    <n v="0"/>
    <n v="0"/>
    <x v="18"/>
    <x v="0"/>
    <x v="4"/>
  </r>
  <r>
    <x v="0"/>
    <x v="4"/>
    <s v="CA"/>
    <x v="5"/>
    <n v="40119300"/>
    <n v="1690"/>
    <n v="1130200"/>
    <n v="13"/>
    <n v="0"/>
    <n v="0"/>
    <x v="18"/>
    <x v="0"/>
    <x v="4"/>
  </r>
  <r>
    <x v="0"/>
    <x v="4"/>
    <s v="CN"/>
    <x v="6"/>
    <n v="40119300"/>
    <n v="23448"/>
    <n v="9911846"/>
    <n v="7425"/>
    <n v="0"/>
    <n v="0"/>
    <x v="18"/>
    <x v="0"/>
    <x v="4"/>
  </r>
  <r>
    <x v="0"/>
    <x v="4"/>
    <s v="CZ"/>
    <x v="9"/>
    <n v="40119300"/>
    <n v="9317"/>
    <n v="4330940"/>
    <n v="495"/>
    <n v="0"/>
    <n v="0"/>
    <x v="18"/>
    <x v="0"/>
    <x v="4"/>
  </r>
  <r>
    <x v="0"/>
    <x v="4"/>
    <s v="DE"/>
    <x v="10"/>
    <n v="40119300"/>
    <n v="77"/>
    <n v="55888"/>
    <n v="2"/>
    <n v="0"/>
    <n v="0"/>
    <x v="18"/>
    <x v="0"/>
    <x v="4"/>
  </r>
  <r>
    <x v="0"/>
    <x v="4"/>
    <s v="FR"/>
    <x v="12"/>
    <n v="40119300"/>
    <n v="3563"/>
    <n v="1854100"/>
    <n v="62"/>
    <n v="0"/>
    <n v="0"/>
    <x v="18"/>
    <x v="0"/>
    <x v="4"/>
  </r>
  <r>
    <x v="0"/>
    <x v="4"/>
    <s v="GB"/>
    <x v="13"/>
    <n v="40119300"/>
    <n v="1402"/>
    <n v="687400"/>
    <n v="21"/>
    <n v="0"/>
    <n v="0"/>
    <x v="18"/>
    <x v="0"/>
    <x v="4"/>
  </r>
  <r>
    <x v="0"/>
    <x v="4"/>
    <s v="ID"/>
    <x v="34"/>
    <n v="40119300"/>
    <n v="163"/>
    <n v="72000"/>
    <n v="2"/>
    <n v="0"/>
    <n v="0"/>
    <x v="18"/>
    <x v="0"/>
    <x v="4"/>
  </r>
  <r>
    <x v="0"/>
    <x v="4"/>
    <s v="IN"/>
    <x v="19"/>
    <n v="40119300"/>
    <n v="34702"/>
    <n v="6002831"/>
    <n v="713"/>
    <n v="0"/>
    <n v="0"/>
    <x v="18"/>
    <x v="0"/>
    <x v="4"/>
  </r>
  <r>
    <x v="0"/>
    <x v="4"/>
    <s v="JP"/>
    <x v="21"/>
    <n v="40119300"/>
    <n v="73"/>
    <n v="41800"/>
    <n v="1"/>
    <n v="0"/>
    <n v="0"/>
    <x v="18"/>
    <x v="0"/>
    <x v="4"/>
  </r>
  <r>
    <x v="0"/>
    <x v="4"/>
    <s v="LK"/>
    <x v="35"/>
    <n v="40119300"/>
    <n v="8951"/>
    <n v="3678460"/>
    <n v="1487"/>
    <n v="0"/>
    <n v="0"/>
    <x v="18"/>
    <x v="0"/>
    <x v="4"/>
  </r>
  <r>
    <x v="0"/>
    <x v="4"/>
    <s v="LU"/>
    <x v="46"/>
    <n v="40119300"/>
    <n v="4292"/>
    <n v="1640272"/>
    <n v="18"/>
    <n v="0"/>
    <n v="0"/>
    <x v="18"/>
    <x v="0"/>
    <x v="4"/>
  </r>
  <r>
    <x v="0"/>
    <x v="4"/>
    <s v="MX"/>
    <x v="23"/>
    <n v="40119300"/>
    <n v="0"/>
    <n v="0"/>
    <n v="0"/>
    <n v="17"/>
    <n v="206034"/>
    <x v="103"/>
    <x v="0"/>
    <x v="4"/>
  </r>
  <r>
    <x v="0"/>
    <x v="4"/>
    <s v="PT"/>
    <x v="27"/>
    <n v="40119300"/>
    <n v="2294"/>
    <n v="977703"/>
    <n v="3"/>
    <n v="4112"/>
    <n v="3671169"/>
    <x v="278"/>
    <x v="0"/>
    <x v="4"/>
  </r>
  <r>
    <x v="0"/>
    <x v="4"/>
    <s v="RO"/>
    <x v="28"/>
    <n v="40119300"/>
    <n v="8651"/>
    <n v="5198500"/>
    <n v="317"/>
    <n v="0"/>
    <n v="0"/>
    <x v="18"/>
    <x v="0"/>
    <x v="4"/>
  </r>
  <r>
    <x v="0"/>
    <x v="4"/>
    <s v="TH"/>
    <x v="54"/>
    <n v="40119300"/>
    <n v="4596"/>
    <n v="1076613"/>
    <n v="2970"/>
    <n v="0"/>
    <n v="0"/>
    <x v="18"/>
    <x v="0"/>
    <x v="4"/>
  </r>
  <r>
    <x v="0"/>
    <x v="4"/>
    <s v="BE"/>
    <x v="3"/>
    <n v="40119400"/>
    <n v="16106"/>
    <n v="6794113"/>
    <n v="113"/>
    <n v="2029"/>
    <n v="1179200"/>
    <x v="123"/>
    <x v="0"/>
    <x v="5"/>
  </r>
  <r>
    <x v="0"/>
    <x v="4"/>
    <s v="BR"/>
    <x v="4"/>
    <n v="40119400"/>
    <n v="0"/>
    <n v="0"/>
    <n v="0"/>
    <n v="4668"/>
    <n v="966795"/>
    <x v="32"/>
    <x v="0"/>
    <x v="5"/>
  </r>
  <r>
    <x v="0"/>
    <x v="4"/>
    <s v="CA"/>
    <x v="5"/>
    <n v="40119400"/>
    <n v="0"/>
    <n v="0"/>
    <n v="0"/>
    <n v="1037"/>
    <n v="234890"/>
    <x v="14"/>
    <x v="0"/>
    <x v="5"/>
  </r>
  <r>
    <x v="0"/>
    <x v="4"/>
    <s v="CL"/>
    <x v="40"/>
    <n v="40119400"/>
    <n v="0"/>
    <n v="0"/>
    <n v="0"/>
    <n v="22660"/>
    <n v="5336403"/>
    <x v="279"/>
    <x v="0"/>
    <x v="5"/>
  </r>
  <r>
    <x v="0"/>
    <x v="4"/>
    <s v="CN"/>
    <x v="6"/>
    <n v="40119400"/>
    <n v="45641"/>
    <n v="12505327"/>
    <n v="120"/>
    <n v="6740"/>
    <n v="1573033"/>
    <x v="34"/>
    <x v="0"/>
    <x v="5"/>
  </r>
  <r>
    <x v="0"/>
    <x v="4"/>
    <s v="CO"/>
    <x v="7"/>
    <n v="40119400"/>
    <n v="0"/>
    <n v="0"/>
    <n v="0"/>
    <n v="32928"/>
    <n v="24391699"/>
    <x v="61"/>
    <x v="0"/>
    <x v="5"/>
  </r>
  <r>
    <x v="0"/>
    <x v="4"/>
    <s v="DE"/>
    <x v="10"/>
    <n v="40119400"/>
    <n v="6247"/>
    <n v="3297224"/>
    <n v="49"/>
    <n v="0"/>
    <n v="0"/>
    <x v="18"/>
    <x v="0"/>
    <x v="5"/>
  </r>
  <r>
    <x v="0"/>
    <x v="4"/>
    <s v="DK"/>
    <x v="75"/>
    <n v="40119400"/>
    <n v="54"/>
    <n v="1060900"/>
    <n v="30"/>
    <n v="0"/>
    <n v="0"/>
    <x v="18"/>
    <x v="0"/>
    <x v="5"/>
  </r>
  <r>
    <x v="0"/>
    <x v="4"/>
    <s v="FI"/>
    <x v="11"/>
    <n v="40119400"/>
    <n v="606"/>
    <n v="450800"/>
    <n v="8"/>
    <n v="0"/>
    <n v="0"/>
    <x v="18"/>
    <x v="0"/>
    <x v="5"/>
  </r>
  <r>
    <x v="0"/>
    <x v="4"/>
    <s v="FR"/>
    <x v="12"/>
    <n v="40119400"/>
    <n v="10446"/>
    <n v="3663490"/>
    <n v="25"/>
    <n v="52718"/>
    <n v="13472000"/>
    <x v="144"/>
    <x v="0"/>
    <x v="5"/>
  </r>
  <r>
    <x v="0"/>
    <x v="4"/>
    <s v="GB"/>
    <x v="13"/>
    <n v="40119400"/>
    <n v="2638"/>
    <n v="1277000"/>
    <n v="13"/>
    <n v="0"/>
    <n v="0"/>
    <x v="18"/>
    <x v="0"/>
    <x v="5"/>
  </r>
  <r>
    <x v="0"/>
    <x v="4"/>
    <s v="ID"/>
    <x v="34"/>
    <n v="40119400"/>
    <n v="4527"/>
    <n v="2493100"/>
    <n v="24"/>
    <n v="0"/>
    <n v="0"/>
    <x v="18"/>
    <x v="0"/>
    <x v="5"/>
  </r>
  <r>
    <x v="0"/>
    <x v="4"/>
    <s v="IN"/>
    <x v="19"/>
    <n v="40119400"/>
    <n v="16446"/>
    <n v="6882179"/>
    <n v="203"/>
    <n v="17469"/>
    <n v="6113208"/>
    <x v="2"/>
    <x v="0"/>
    <x v="5"/>
  </r>
  <r>
    <x v="0"/>
    <x v="4"/>
    <s v="IT"/>
    <x v="20"/>
    <n v="40119400"/>
    <n v="413"/>
    <n v="1007501"/>
    <n v="285"/>
    <n v="0"/>
    <n v="0"/>
    <x v="18"/>
    <x v="0"/>
    <x v="5"/>
  </r>
  <r>
    <x v="0"/>
    <x v="4"/>
    <s v="JP"/>
    <x v="21"/>
    <n v="40119400"/>
    <n v="38952"/>
    <n v="20445600"/>
    <n v="110"/>
    <n v="0"/>
    <n v="0"/>
    <x v="18"/>
    <x v="0"/>
    <x v="5"/>
  </r>
  <r>
    <x v="0"/>
    <x v="4"/>
    <s v="LU"/>
    <x v="46"/>
    <n v="40119400"/>
    <n v="5333"/>
    <n v="2450626"/>
    <n v="8"/>
    <n v="0"/>
    <n v="0"/>
    <x v="18"/>
    <x v="0"/>
    <x v="5"/>
  </r>
  <r>
    <x v="0"/>
    <x v="4"/>
    <s v="MX"/>
    <x v="23"/>
    <n v="40119400"/>
    <n v="0"/>
    <n v="0"/>
    <n v="0"/>
    <n v="6029"/>
    <n v="1849677"/>
    <x v="138"/>
    <x v="0"/>
    <x v="5"/>
  </r>
  <r>
    <x v="0"/>
    <x v="4"/>
    <s v="NL"/>
    <x v="24"/>
    <n v="40119400"/>
    <n v="2200"/>
    <n v="427600"/>
    <n v="41"/>
    <n v="3045"/>
    <n v="1086800"/>
    <x v="223"/>
    <x v="0"/>
    <x v="5"/>
  </r>
  <r>
    <x v="0"/>
    <x v="4"/>
    <s v="OM"/>
    <x v="62"/>
    <n v="40119400"/>
    <n v="0"/>
    <n v="0"/>
    <n v="0"/>
    <n v="5116"/>
    <n v="3535477"/>
    <x v="103"/>
    <x v="0"/>
    <x v="5"/>
  </r>
  <r>
    <x v="0"/>
    <x v="4"/>
    <s v="PE"/>
    <x v="51"/>
    <n v="40119400"/>
    <n v="0"/>
    <n v="0"/>
    <n v="0"/>
    <n v="15598"/>
    <n v="10596137"/>
    <x v="78"/>
    <x v="0"/>
    <x v="5"/>
  </r>
  <r>
    <x v="0"/>
    <x v="4"/>
    <s v="PL"/>
    <x v="26"/>
    <n v="40119400"/>
    <n v="0"/>
    <n v="0"/>
    <n v="0"/>
    <n v="516"/>
    <n v="282200"/>
    <x v="120"/>
    <x v="0"/>
    <x v="5"/>
  </r>
  <r>
    <x v="0"/>
    <x v="4"/>
    <s v="PT"/>
    <x v="27"/>
    <n v="40119400"/>
    <n v="0"/>
    <n v="0"/>
    <n v="0"/>
    <n v="986"/>
    <n v="351000"/>
    <x v="103"/>
    <x v="0"/>
    <x v="5"/>
  </r>
  <r>
    <x v="0"/>
    <x v="4"/>
    <s v="RU"/>
    <x v="29"/>
    <n v="40119400"/>
    <n v="0"/>
    <n v="0"/>
    <n v="0"/>
    <n v="87980"/>
    <n v="25114826"/>
    <x v="280"/>
    <x v="0"/>
    <x v="5"/>
  </r>
  <r>
    <x v="0"/>
    <x v="4"/>
    <s v="TH"/>
    <x v="54"/>
    <n v="40119400"/>
    <n v="386"/>
    <n v="188600"/>
    <n v="2"/>
    <n v="0"/>
    <n v="0"/>
    <x v="18"/>
    <x v="0"/>
    <x v="5"/>
  </r>
  <r>
    <x v="0"/>
    <x v="4"/>
    <s v="US"/>
    <x v="32"/>
    <n v="40119400"/>
    <n v="0"/>
    <n v="0"/>
    <n v="0"/>
    <n v="1037"/>
    <n v="240922"/>
    <x v="14"/>
    <x v="0"/>
    <x v="5"/>
  </r>
  <r>
    <x v="0"/>
    <x v="4"/>
    <s v="ZA"/>
    <x v="33"/>
    <n v="40119400"/>
    <n v="0"/>
    <n v="0"/>
    <n v="0"/>
    <n v="29605"/>
    <n v="8779515"/>
    <x v="215"/>
    <x v="0"/>
    <x v="5"/>
  </r>
  <r>
    <x v="0"/>
    <x v="5"/>
    <s v="AD"/>
    <x v="76"/>
    <n v="40116100"/>
    <n v="0"/>
    <n v="0"/>
    <n v="0"/>
    <n v="2"/>
    <n v="3871"/>
    <x v="120"/>
    <x v="0"/>
    <x v="0"/>
  </r>
  <r>
    <x v="0"/>
    <x v="5"/>
    <s v="AR"/>
    <x v="0"/>
    <n v="40116100"/>
    <n v="0"/>
    <n v="0"/>
    <n v="0"/>
    <n v="9834"/>
    <n v="3410537"/>
    <x v="281"/>
    <x v="0"/>
    <x v="0"/>
  </r>
  <r>
    <x v="0"/>
    <x v="5"/>
    <s v="AT"/>
    <x v="1"/>
    <n v="40116100"/>
    <n v="0"/>
    <n v="0"/>
    <n v="0"/>
    <n v="13120"/>
    <n v="4609300"/>
    <x v="215"/>
    <x v="0"/>
    <x v="0"/>
  </r>
  <r>
    <x v="0"/>
    <x v="5"/>
    <s v="AU"/>
    <x v="2"/>
    <n v="40116100"/>
    <n v="0"/>
    <n v="0"/>
    <n v="0"/>
    <n v="52213"/>
    <n v="17500040"/>
    <x v="278"/>
    <x v="0"/>
    <x v="0"/>
  </r>
  <r>
    <x v="0"/>
    <x v="5"/>
    <s v="BE"/>
    <x v="3"/>
    <n v="40116100"/>
    <n v="4179"/>
    <n v="1900400"/>
    <n v="33"/>
    <n v="394141"/>
    <n v="126382000"/>
    <x v="282"/>
    <x v="0"/>
    <x v="0"/>
  </r>
  <r>
    <x v="0"/>
    <x v="5"/>
    <s v="BR"/>
    <x v="4"/>
    <n v="40116100"/>
    <n v="0"/>
    <n v="0"/>
    <n v="0"/>
    <n v="23211"/>
    <n v="8356348"/>
    <x v="241"/>
    <x v="0"/>
    <x v="0"/>
  </r>
  <r>
    <x v="0"/>
    <x v="5"/>
    <s v="CA"/>
    <x v="5"/>
    <n v="40116100"/>
    <n v="0"/>
    <n v="0"/>
    <n v="0"/>
    <n v="34221"/>
    <n v="11607903"/>
    <x v="283"/>
    <x v="0"/>
    <x v="0"/>
  </r>
  <r>
    <x v="0"/>
    <x v="5"/>
    <s v="CL"/>
    <x v="40"/>
    <n v="40116100"/>
    <n v="0"/>
    <n v="0"/>
    <n v="0"/>
    <n v="7461"/>
    <n v="3261196"/>
    <x v="91"/>
    <x v="0"/>
    <x v="0"/>
  </r>
  <r>
    <x v="0"/>
    <x v="5"/>
    <s v="CN"/>
    <x v="6"/>
    <n v="40116100"/>
    <n v="139797"/>
    <n v="40242220"/>
    <n v="3399"/>
    <n v="10185"/>
    <n v="3072583"/>
    <x v="284"/>
    <x v="0"/>
    <x v="0"/>
  </r>
  <r>
    <x v="0"/>
    <x v="5"/>
    <s v="CO"/>
    <x v="7"/>
    <n v="40116100"/>
    <n v="0"/>
    <n v="0"/>
    <n v="0"/>
    <n v="11182"/>
    <n v="3773526"/>
    <x v="101"/>
    <x v="0"/>
    <x v="0"/>
  </r>
  <r>
    <x v="0"/>
    <x v="5"/>
    <s v="CR"/>
    <x v="8"/>
    <n v="40116100"/>
    <n v="0"/>
    <n v="0"/>
    <n v="0"/>
    <n v="747"/>
    <n v="275414"/>
    <x v="22"/>
    <x v="0"/>
    <x v="0"/>
  </r>
  <r>
    <x v="0"/>
    <x v="5"/>
    <s v="CZ"/>
    <x v="9"/>
    <n v="40116100"/>
    <n v="93924"/>
    <n v="33657900"/>
    <n v="1108"/>
    <n v="137944"/>
    <n v="46472900"/>
    <x v="285"/>
    <x v="0"/>
    <x v="0"/>
  </r>
  <r>
    <x v="0"/>
    <x v="5"/>
    <s v="DE"/>
    <x v="10"/>
    <n v="40116100"/>
    <n v="1493"/>
    <n v="456159"/>
    <n v="81"/>
    <n v="1053094"/>
    <n v="339346100"/>
    <x v="286"/>
    <x v="0"/>
    <x v="0"/>
  </r>
  <r>
    <x v="0"/>
    <x v="5"/>
    <s v="FI"/>
    <x v="11"/>
    <n v="40116100"/>
    <n v="6418"/>
    <n v="3907500"/>
    <n v="38"/>
    <n v="0"/>
    <n v="0"/>
    <x v="18"/>
    <x v="0"/>
    <x v="0"/>
  </r>
  <r>
    <x v="0"/>
    <x v="5"/>
    <s v="FR"/>
    <x v="12"/>
    <n v="40116100"/>
    <n v="102200"/>
    <n v="36104030"/>
    <n v="957"/>
    <n v="504572"/>
    <n v="179886181"/>
    <x v="287"/>
    <x v="0"/>
    <x v="0"/>
  </r>
  <r>
    <x v="0"/>
    <x v="5"/>
    <s v="GB"/>
    <x v="13"/>
    <n v="40116100"/>
    <n v="0"/>
    <n v="0"/>
    <n v="0"/>
    <n v="247754"/>
    <n v="76017400"/>
    <x v="288"/>
    <x v="0"/>
    <x v="0"/>
  </r>
  <r>
    <x v="0"/>
    <x v="5"/>
    <s v="GQ"/>
    <x v="14"/>
    <n v="40116100"/>
    <n v="0"/>
    <n v="0"/>
    <n v="0"/>
    <n v="750"/>
    <n v="800120"/>
    <x v="81"/>
    <x v="0"/>
    <x v="0"/>
  </r>
  <r>
    <x v="0"/>
    <x v="5"/>
    <s v="GR"/>
    <x v="15"/>
    <n v="40116100"/>
    <n v="0"/>
    <n v="0"/>
    <n v="0"/>
    <n v="6416"/>
    <n v="2353500"/>
    <x v="39"/>
    <x v="0"/>
    <x v="0"/>
  </r>
  <r>
    <x v="0"/>
    <x v="5"/>
    <s v="HU"/>
    <x v="16"/>
    <n v="40116100"/>
    <n v="230"/>
    <n v="85500"/>
    <n v="4"/>
    <n v="50521"/>
    <n v="18184000"/>
    <x v="289"/>
    <x v="0"/>
    <x v="0"/>
  </r>
  <r>
    <x v="0"/>
    <x v="5"/>
    <s v="IE"/>
    <x v="17"/>
    <n v="40116100"/>
    <n v="0"/>
    <n v="0"/>
    <n v="0"/>
    <n v="32992"/>
    <n v="10010400"/>
    <x v="290"/>
    <x v="0"/>
    <x v="0"/>
  </r>
  <r>
    <x v="0"/>
    <x v="5"/>
    <s v="IL"/>
    <x v="18"/>
    <n v="40116100"/>
    <n v="88057"/>
    <n v="44909108"/>
    <n v="830"/>
    <n v="0"/>
    <n v="0"/>
    <x v="18"/>
    <x v="0"/>
    <x v="0"/>
  </r>
  <r>
    <x v="0"/>
    <x v="5"/>
    <s v="IN"/>
    <x v="19"/>
    <n v="40116100"/>
    <n v="522850"/>
    <n v="148903643"/>
    <n v="9230"/>
    <n v="0"/>
    <n v="0"/>
    <x v="18"/>
    <x v="0"/>
    <x v="0"/>
  </r>
  <r>
    <x v="0"/>
    <x v="5"/>
    <s v="IT"/>
    <x v="20"/>
    <n v="40116100"/>
    <n v="1635"/>
    <n v="6712768"/>
    <n v="269"/>
    <n v="170115"/>
    <n v="61639000"/>
    <x v="291"/>
    <x v="0"/>
    <x v="0"/>
  </r>
  <r>
    <x v="0"/>
    <x v="5"/>
    <s v="JP"/>
    <x v="21"/>
    <n v="40116100"/>
    <n v="0"/>
    <n v="0"/>
    <n v="0"/>
    <n v="9553"/>
    <n v="4602531"/>
    <x v="292"/>
    <x v="0"/>
    <x v="0"/>
  </r>
  <r>
    <x v="0"/>
    <x v="5"/>
    <s v="MA"/>
    <x v="36"/>
    <n v="40116100"/>
    <n v="0"/>
    <n v="0"/>
    <n v="0"/>
    <n v="1778"/>
    <n v="599144"/>
    <x v="79"/>
    <x v="0"/>
    <x v="0"/>
  </r>
  <r>
    <x v="0"/>
    <x v="5"/>
    <s v="NL"/>
    <x v="24"/>
    <n v="40116100"/>
    <n v="75"/>
    <n v="38200"/>
    <n v="10"/>
    <n v="4426"/>
    <n v="1740200"/>
    <x v="81"/>
    <x v="0"/>
    <x v="0"/>
  </r>
  <r>
    <x v="0"/>
    <x v="5"/>
    <s v="NO"/>
    <x v="77"/>
    <n v="40116100"/>
    <n v="0"/>
    <n v="0"/>
    <n v="0"/>
    <n v="35734"/>
    <n v="11377969"/>
    <x v="293"/>
    <x v="0"/>
    <x v="0"/>
  </r>
  <r>
    <x v="0"/>
    <x v="5"/>
    <s v="NZ"/>
    <x v="25"/>
    <n v="40116100"/>
    <n v="0"/>
    <n v="0"/>
    <n v="0"/>
    <n v="9877"/>
    <n v="3716798"/>
    <x v="124"/>
    <x v="0"/>
    <x v="0"/>
  </r>
  <r>
    <x v="0"/>
    <x v="5"/>
    <s v="PL"/>
    <x v="26"/>
    <n v="40116100"/>
    <n v="253801"/>
    <n v="96701000"/>
    <n v="2615"/>
    <n v="53890"/>
    <n v="18856500"/>
    <x v="119"/>
    <x v="0"/>
    <x v="0"/>
  </r>
  <r>
    <x v="0"/>
    <x v="5"/>
    <s v="PT"/>
    <x v="27"/>
    <n v="40116100"/>
    <n v="44199"/>
    <n v="32360496"/>
    <n v="1490"/>
    <n v="169347"/>
    <n v="62119764"/>
    <x v="294"/>
    <x v="0"/>
    <x v="0"/>
  </r>
  <r>
    <x v="0"/>
    <x v="5"/>
    <s v="QV"/>
    <x v="55"/>
    <n v="40116100"/>
    <n v="590"/>
    <n v="274700"/>
    <n v="2"/>
    <n v="0"/>
    <n v="0"/>
    <x v="18"/>
    <x v="0"/>
    <x v="0"/>
  </r>
  <r>
    <x v="0"/>
    <x v="5"/>
    <s v="RO"/>
    <x v="28"/>
    <n v="40116100"/>
    <n v="0"/>
    <n v="0"/>
    <n v="0"/>
    <n v="8571"/>
    <n v="2777600"/>
    <x v="38"/>
    <x v="0"/>
    <x v="0"/>
  </r>
  <r>
    <x v="0"/>
    <x v="5"/>
    <s v="RU"/>
    <x v="29"/>
    <n v="40116100"/>
    <n v="0"/>
    <n v="0"/>
    <n v="0"/>
    <n v="63092"/>
    <n v="20065909"/>
    <x v="295"/>
    <x v="0"/>
    <x v="0"/>
  </r>
  <r>
    <x v="0"/>
    <x v="5"/>
    <s v="SE"/>
    <x v="30"/>
    <n v="40116100"/>
    <n v="0"/>
    <n v="0"/>
    <n v="0"/>
    <n v="7036"/>
    <n v="2302100"/>
    <x v="67"/>
    <x v="0"/>
    <x v="0"/>
  </r>
  <r>
    <x v="0"/>
    <x v="5"/>
    <s v="SK"/>
    <x v="78"/>
    <n v="40116100"/>
    <n v="0"/>
    <n v="0"/>
    <n v="0"/>
    <n v="11559"/>
    <n v="5657500"/>
    <x v="101"/>
    <x v="0"/>
    <x v="0"/>
  </r>
  <r>
    <x v="0"/>
    <x v="5"/>
    <s v="TH"/>
    <x v="54"/>
    <n v="40116100"/>
    <n v="52"/>
    <n v="14380"/>
    <n v="15"/>
    <n v="0"/>
    <n v="0"/>
    <x v="18"/>
    <x v="0"/>
    <x v="0"/>
  </r>
  <r>
    <x v="0"/>
    <x v="5"/>
    <s v="TR"/>
    <x v="31"/>
    <n v="40116100"/>
    <n v="59399"/>
    <n v="16461961"/>
    <n v="1421"/>
    <n v="6765"/>
    <n v="2163398"/>
    <x v="181"/>
    <x v="0"/>
    <x v="0"/>
  </r>
  <r>
    <x v="0"/>
    <x v="5"/>
    <s v="UA"/>
    <x v="61"/>
    <n v="40116100"/>
    <n v="0"/>
    <n v="0"/>
    <n v="0"/>
    <n v="8093"/>
    <n v="3503200"/>
    <x v="61"/>
    <x v="0"/>
    <x v="0"/>
  </r>
  <r>
    <x v="0"/>
    <x v="5"/>
    <s v="US"/>
    <x v="32"/>
    <n v="40116100"/>
    <n v="5203"/>
    <n v="2750400"/>
    <n v="146"/>
    <n v="269020"/>
    <n v="90800243"/>
    <x v="296"/>
    <x v="0"/>
    <x v="0"/>
  </r>
  <r>
    <x v="0"/>
    <x v="5"/>
    <s v="VE"/>
    <x v="90"/>
    <n v="40116100"/>
    <n v="0"/>
    <n v="0"/>
    <n v="0"/>
    <n v="17388"/>
    <n v="1015000"/>
    <x v="297"/>
    <x v="0"/>
    <x v="0"/>
  </r>
  <r>
    <x v="0"/>
    <x v="5"/>
    <s v="VN"/>
    <x v="57"/>
    <n v="40116100"/>
    <n v="591"/>
    <n v="174695"/>
    <n v="130"/>
    <n v="0"/>
    <n v="0"/>
    <x v="18"/>
    <x v="0"/>
    <x v="0"/>
  </r>
  <r>
    <x v="0"/>
    <x v="5"/>
    <s v="ZA"/>
    <x v="33"/>
    <n v="40116100"/>
    <n v="0"/>
    <n v="0"/>
    <n v="0"/>
    <n v="68080"/>
    <n v="23547407"/>
    <x v="298"/>
    <x v="0"/>
    <x v="0"/>
  </r>
  <r>
    <x v="0"/>
    <x v="5"/>
    <s v="BE"/>
    <x v="3"/>
    <n v="40116200"/>
    <n v="3619"/>
    <n v="6481480"/>
    <n v="258"/>
    <n v="0"/>
    <n v="0"/>
    <x v="18"/>
    <x v="0"/>
    <x v="1"/>
  </r>
  <r>
    <x v="0"/>
    <x v="5"/>
    <s v="CN"/>
    <x v="6"/>
    <n v="40116200"/>
    <n v="6631"/>
    <n v="2055320"/>
    <n v="2254"/>
    <n v="0"/>
    <n v="0"/>
    <x v="18"/>
    <x v="0"/>
    <x v="1"/>
  </r>
  <r>
    <x v="0"/>
    <x v="5"/>
    <s v="CZ"/>
    <x v="9"/>
    <n v="40116200"/>
    <n v="17533"/>
    <n v="6504160"/>
    <n v="469"/>
    <n v="0"/>
    <n v="0"/>
    <x v="18"/>
    <x v="0"/>
    <x v="1"/>
  </r>
  <r>
    <x v="0"/>
    <x v="5"/>
    <s v="DE"/>
    <x v="10"/>
    <n v="40116200"/>
    <n v="26680"/>
    <n v="16641158"/>
    <n v="30689"/>
    <n v="4545"/>
    <n v="1934100"/>
    <x v="46"/>
    <x v="0"/>
    <x v="1"/>
  </r>
  <r>
    <x v="0"/>
    <x v="5"/>
    <s v="FR"/>
    <x v="12"/>
    <n v="40116200"/>
    <n v="15214"/>
    <n v="5290117"/>
    <n v="874"/>
    <n v="174"/>
    <n v="104720"/>
    <x v="59"/>
    <x v="0"/>
    <x v="1"/>
  </r>
  <r>
    <x v="0"/>
    <x v="5"/>
    <s v="GB"/>
    <x v="13"/>
    <n v="40116200"/>
    <n v="3158"/>
    <n v="1074600"/>
    <n v="300"/>
    <n v="0"/>
    <n v="0"/>
    <x v="18"/>
    <x v="0"/>
    <x v="1"/>
  </r>
  <r>
    <x v="0"/>
    <x v="5"/>
    <s v="ID"/>
    <x v="34"/>
    <n v="40116200"/>
    <n v="1262"/>
    <n v="618500"/>
    <n v="20"/>
    <n v="0"/>
    <n v="0"/>
    <x v="18"/>
    <x v="0"/>
    <x v="1"/>
  </r>
  <r>
    <x v="0"/>
    <x v="5"/>
    <s v="IN"/>
    <x v="19"/>
    <n v="40116200"/>
    <n v="9378"/>
    <n v="2535191"/>
    <n v="151"/>
    <n v="0"/>
    <n v="0"/>
    <x v="18"/>
    <x v="0"/>
    <x v="1"/>
  </r>
  <r>
    <x v="0"/>
    <x v="5"/>
    <s v="IT"/>
    <x v="20"/>
    <n v="40116200"/>
    <n v="1301"/>
    <n v="1437342"/>
    <n v="2649"/>
    <n v="0"/>
    <n v="0"/>
    <x v="18"/>
    <x v="0"/>
    <x v="1"/>
  </r>
  <r>
    <x v="0"/>
    <x v="5"/>
    <s v="JP"/>
    <x v="21"/>
    <n v="40116200"/>
    <n v="101"/>
    <n v="45800"/>
    <n v="2"/>
    <n v="0"/>
    <n v="0"/>
    <x v="18"/>
    <x v="0"/>
    <x v="1"/>
  </r>
  <r>
    <x v="0"/>
    <x v="5"/>
    <s v="LK"/>
    <x v="35"/>
    <n v="40116200"/>
    <n v="15185"/>
    <n v="4570556"/>
    <n v="535"/>
    <n v="0"/>
    <n v="0"/>
    <x v="18"/>
    <x v="0"/>
    <x v="1"/>
  </r>
  <r>
    <x v="0"/>
    <x v="5"/>
    <s v="LT"/>
    <x v="59"/>
    <n v="40116200"/>
    <n v="40966"/>
    <n v="9139200"/>
    <n v="672"/>
    <n v="0"/>
    <n v="0"/>
    <x v="18"/>
    <x v="0"/>
    <x v="1"/>
  </r>
  <r>
    <x v="0"/>
    <x v="5"/>
    <s v="MT"/>
    <x v="91"/>
    <n v="40116200"/>
    <n v="0"/>
    <n v="0"/>
    <n v="0"/>
    <n v="140"/>
    <n v="281900"/>
    <x v="120"/>
    <x v="0"/>
    <x v="1"/>
  </r>
  <r>
    <x v="0"/>
    <x v="5"/>
    <s v="PL"/>
    <x v="26"/>
    <n v="40116200"/>
    <n v="546"/>
    <n v="245600"/>
    <n v="6"/>
    <n v="0"/>
    <n v="0"/>
    <x v="18"/>
    <x v="0"/>
    <x v="1"/>
  </r>
  <r>
    <x v="0"/>
    <x v="5"/>
    <s v="PT"/>
    <x v="27"/>
    <n v="40116200"/>
    <n v="6722"/>
    <n v="1125535"/>
    <n v="478"/>
    <n v="4136"/>
    <n v="1569852"/>
    <x v="299"/>
    <x v="0"/>
    <x v="1"/>
  </r>
  <r>
    <x v="0"/>
    <x v="5"/>
    <s v="RO"/>
    <x v="28"/>
    <n v="40116200"/>
    <n v="7242"/>
    <n v="5084600"/>
    <n v="93"/>
    <n v="0"/>
    <n v="0"/>
    <x v="18"/>
    <x v="0"/>
    <x v="1"/>
  </r>
  <r>
    <x v="0"/>
    <x v="5"/>
    <s v="TH"/>
    <x v="54"/>
    <n v="40116200"/>
    <n v="3234"/>
    <n v="909438"/>
    <n v="207"/>
    <n v="0"/>
    <n v="0"/>
    <x v="18"/>
    <x v="0"/>
    <x v="1"/>
  </r>
  <r>
    <x v="0"/>
    <x v="5"/>
    <s v="TR"/>
    <x v="31"/>
    <n v="40116200"/>
    <n v="5729"/>
    <n v="1692971"/>
    <n v="110"/>
    <n v="0"/>
    <n v="0"/>
    <x v="18"/>
    <x v="0"/>
    <x v="1"/>
  </r>
  <r>
    <x v="0"/>
    <x v="5"/>
    <s v="AE"/>
    <x v="38"/>
    <n v="40116300"/>
    <n v="0"/>
    <n v="0"/>
    <n v="0"/>
    <n v="3830"/>
    <n v="1061601"/>
    <x v="79"/>
    <x v="0"/>
    <x v="2"/>
  </r>
  <r>
    <x v="0"/>
    <x v="5"/>
    <s v="AG"/>
    <x v="92"/>
    <n v="40116300"/>
    <n v="0"/>
    <n v="0"/>
    <n v="0"/>
    <n v="494"/>
    <n v="122628"/>
    <x v="14"/>
    <x v="0"/>
    <x v="2"/>
  </r>
  <r>
    <x v="0"/>
    <x v="5"/>
    <s v="AR"/>
    <x v="0"/>
    <n v="40116300"/>
    <n v="0"/>
    <n v="0"/>
    <n v="0"/>
    <n v="3379"/>
    <n v="1151888"/>
    <x v="172"/>
    <x v="0"/>
    <x v="2"/>
  </r>
  <r>
    <x v="0"/>
    <x v="5"/>
    <s v="AT"/>
    <x v="1"/>
    <n v="40116300"/>
    <n v="0"/>
    <n v="0"/>
    <n v="0"/>
    <n v="24246"/>
    <n v="7472100"/>
    <x v="194"/>
    <x v="0"/>
    <x v="2"/>
  </r>
  <r>
    <x v="0"/>
    <x v="5"/>
    <s v="AU"/>
    <x v="2"/>
    <n v="40116300"/>
    <n v="0"/>
    <n v="0"/>
    <n v="0"/>
    <n v="862003"/>
    <n v="243573433"/>
    <x v="300"/>
    <x v="0"/>
    <x v="2"/>
  </r>
  <r>
    <x v="0"/>
    <x v="5"/>
    <s v="BE"/>
    <x v="3"/>
    <n v="40116300"/>
    <n v="0"/>
    <n v="0"/>
    <n v="0"/>
    <n v="229315"/>
    <n v="66982500"/>
    <x v="301"/>
    <x v="0"/>
    <x v="2"/>
  </r>
  <r>
    <x v="0"/>
    <x v="5"/>
    <s v="BF"/>
    <x v="63"/>
    <n v="40116300"/>
    <n v="0"/>
    <n v="0"/>
    <n v="0"/>
    <n v="63402"/>
    <n v="18364462"/>
    <x v="302"/>
    <x v="0"/>
    <x v="2"/>
  </r>
  <r>
    <x v="0"/>
    <x v="5"/>
    <s v="BR"/>
    <x v="4"/>
    <n v="40116300"/>
    <n v="0"/>
    <n v="0"/>
    <n v="0"/>
    <n v="360649"/>
    <n v="106187674"/>
    <x v="116"/>
    <x v="0"/>
    <x v="2"/>
  </r>
  <r>
    <x v="0"/>
    <x v="5"/>
    <s v="CA"/>
    <x v="5"/>
    <n v="40116300"/>
    <n v="0"/>
    <n v="0"/>
    <n v="0"/>
    <n v="84415"/>
    <n v="24995053"/>
    <x v="303"/>
    <x v="0"/>
    <x v="2"/>
  </r>
  <r>
    <x v="0"/>
    <x v="5"/>
    <s v="CL"/>
    <x v="40"/>
    <n v="40116300"/>
    <n v="0"/>
    <n v="0"/>
    <n v="0"/>
    <n v="545140"/>
    <n v="148748749"/>
    <x v="116"/>
    <x v="0"/>
    <x v="2"/>
  </r>
  <r>
    <x v="0"/>
    <x v="5"/>
    <s v="CN"/>
    <x v="6"/>
    <n v="40116300"/>
    <n v="12376"/>
    <n v="4010035"/>
    <n v="57"/>
    <n v="260423"/>
    <n v="75559971"/>
    <x v="304"/>
    <x v="0"/>
    <x v="2"/>
  </r>
  <r>
    <x v="0"/>
    <x v="5"/>
    <s v="CO"/>
    <x v="7"/>
    <n v="40116300"/>
    <n v="0"/>
    <n v="0"/>
    <n v="0"/>
    <n v="9193"/>
    <n v="2721146"/>
    <x v="103"/>
    <x v="0"/>
    <x v="2"/>
  </r>
  <r>
    <x v="0"/>
    <x v="5"/>
    <s v="CZ"/>
    <x v="9"/>
    <n v="40116300"/>
    <n v="4021"/>
    <n v="1354200"/>
    <n v="32"/>
    <n v="0"/>
    <n v="0"/>
    <x v="18"/>
    <x v="0"/>
    <x v="2"/>
  </r>
  <r>
    <x v="0"/>
    <x v="5"/>
    <s v="DE"/>
    <x v="10"/>
    <n v="40116300"/>
    <n v="10066"/>
    <n v="4138500"/>
    <n v="36"/>
    <n v="13602"/>
    <n v="3968300"/>
    <x v="111"/>
    <x v="0"/>
    <x v="2"/>
  </r>
  <r>
    <x v="0"/>
    <x v="5"/>
    <s v="EG"/>
    <x v="67"/>
    <n v="40116300"/>
    <n v="0"/>
    <n v="0"/>
    <n v="0"/>
    <n v="13735"/>
    <n v="3652856"/>
    <x v="103"/>
    <x v="0"/>
    <x v="2"/>
  </r>
  <r>
    <x v="0"/>
    <x v="5"/>
    <s v="FI"/>
    <x v="11"/>
    <n v="40116300"/>
    <n v="0"/>
    <n v="0"/>
    <n v="0"/>
    <n v="37969"/>
    <n v="12065700"/>
    <x v="111"/>
    <x v="0"/>
    <x v="2"/>
  </r>
  <r>
    <x v="0"/>
    <x v="5"/>
    <s v="FR"/>
    <x v="12"/>
    <n v="40116300"/>
    <n v="82387"/>
    <n v="29616900"/>
    <n v="258"/>
    <n v="103039"/>
    <n v="32520700"/>
    <x v="290"/>
    <x v="0"/>
    <x v="2"/>
  </r>
  <r>
    <x v="0"/>
    <x v="5"/>
    <s v="GB"/>
    <x v="13"/>
    <n v="40116300"/>
    <n v="0"/>
    <n v="0"/>
    <n v="0"/>
    <n v="55067"/>
    <n v="18126500"/>
    <x v="91"/>
    <x v="0"/>
    <x v="2"/>
  </r>
  <r>
    <x v="0"/>
    <x v="5"/>
    <s v="ID"/>
    <x v="34"/>
    <n v="40116300"/>
    <n v="0"/>
    <n v="0"/>
    <n v="0"/>
    <n v="265680"/>
    <n v="76885330"/>
    <x v="305"/>
    <x v="0"/>
    <x v="2"/>
  </r>
  <r>
    <x v="0"/>
    <x v="5"/>
    <s v="IL"/>
    <x v="18"/>
    <n v="40116300"/>
    <n v="0"/>
    <n v="0"/>
    <n v="0"/>
    <n v="2364"/>
    <n v="693775"/>
    <x v="103"/>
    <x v="0"/>
    <x v="2"/>
  </r>
  <r>
    <x v="0"/>
    <x v="5"/>
    <s v="IN"/>
    <x v="19"/>
    <n v="40116300"/>
    <n v="7152"/>
    <n v="2306864"/>
    <n v="103"/>
    <n v="126598"/>
    <n v="34428061"/>
    <x v="128"/>
    <x v="0"/>
    <x v="2"/>
  </r>
  <r>
    <x v="0"/>
    <x v="5"/>
    <s v="JP"/>
    <x v="21"/>
    <n v="40116300"/>
    <n v="0"/>
    <n v="0"/>
    <n v="0"/>
    <n v="99852"/>
    <n v="30805133"/>
    <x v="306"/>
    <x v="0"/>
    <x v="2"/>
  </r>
  <r>
    <x v="0"/>
    <x v="5"/>
    <s v="KZ"/>
    <x v="45"/>
    <n v="40116300"/>
    <n v="0"/>
    <n v="0"/>
    <n v="0"/>
    <n v="214216"/>
    <n v="60254174"/>
    <x v="307"/>
    <x v="0"/>
    <x v="2"/>
  </r>
  <r>
    <x v="0"/>
    <x v="5"/>
    <s v="LK"/>
    <x v="35"/>
    <n v="40116300"/>
    <n v="2815"/>
    <n v="813599"/>
    <n v="27"/>
    <n v="0"/>
    <n v="0"/>
    <x v="18"/>
    <x v="0"/>
    <x v="2"/>
  </r>
  <r>
    <x v="0"/>
    <x v="5"/>
    <s v="LU"/>
    <x v="46"/>
    <n v="40116300"/>
    <n v="36306"/>
    <n v="7408262"/>
    <n v="87"/>
    <n v="0"/>
    <n v="0"/>
    <x v="18"/>
    <x v="0"/>
    <x v="2"/>
  </r>
  <r>
    <x v="0"/>
    <x v="5"/>
    <s v="MA"/>
    <x v="36"/>
    <n v="40116300"/>
    <n v="0"/>
    <n v="0"/>
    <n v="0"/>
    <n v="37251"/>
    <n v="10520908"/>
    <x v="35"/>
    <x v="0"/>
    <x v="2"/>
  </r>
  <r>
    <x v="0"/>
    <x v="5"/>
    <s v="MN"/>
    <x v="47"/>
    <n v="40116300"/>
    <n v="0"/>
    <n v="0"/>
    <n v="0"/>
    <n v="13641"/>
    <n v="3807380"/>
    <x v="172"/>
    <x v="0"/>
    <x v="2"/>
  </r>
  <r>
    <x v="0"/>
    <x v="5"/>
    <s v="MX"/>
    <x v="23"/>
    <n v="40116300"/>
    <n v="0"/>
    <n v="0"/>
    <n v="0"/>
    <n v="7772"/>
    <n v="2794336"/>
    <x v="84"/>
    <x v="0"/>
    <x v="2"/>
  </r>
  <r>
    <x v="0"/>
    <x v="5"/>
    <s v="MY"/>
    <x v="70"/>
    <n v="40116300"/>
    <n v="0"/>
    <n v="0"/>
    <n v="0"/>
    <n v="30118"/>
    <n v="8461152"/>
    <x v="66"/>
    <x v="0"/>
    <x v="2"/>
  </r>
  <r>
    <x v="0"/>
    <x v="5"/>
    <s v="NA"/>
    <x v="88"/>
    <n v="40116300"/>
    <n v="0"/>
    <n v="0"/>
    <n v="0"/>
    <n v="55966"/>
    <n v="15882732"/>
    <x v="184"/>
    <x v="0"/>
    <x v="2"/>
  </r>
  <r>
    <x v="0"/>
    <x v="5"/>
    <s v="NC"/>
    <x v="48"/>
    <n v="40116300"/>
    <n v="0"/>
    <n v="0"/>
    <n v="0"/>
    <n v="14332"/>
    <n v="4776302"/>
    <x v="73"/>
    <x v="0"/>
    <x v="2"/>
  </r>
  <r>
    <x v="0"/>
    <x v="5"/>
    <s v="NE"/>
    <x v="71"/>
    <n v="40116300"/>
    <n v="0"/>
    <n v="0"/>
    <n v="0"/>
    <n v="35916"/>
    <n v="10247400"/>
    <x v="45"/>
    <x v="0"/>
    <x v="2"/>
  </r>
  <r>
    <x v="0"/>
    <x v="5"/>
    <s v="NG"/>
    <x v="49"/>
    <n v="40116300"/>
    <n v="0"/>
    <n v="0"/>
    <n v="0"/>
    <n v="800"/>
    <n v="255361"/>
    <x v="103"/>
    <x v="0"/>
    <x v="2"/>
  </r>
  <r>
    <x v="0"/>
    <x v="5"/>
    <s v="NL"/>
    <x v="24"/>
    <n v="40116300"/>
    <n v="0"/>
    <n v="0"/>
    <n v="0"/>
    <n v="29783"/>
    <n v="8958000"/>
    <x v="187"/>
    <x v="0"/>
    <x v="2"/>
  </r>
  <r>
    <x v="0"/>
    <x v="5"/>
    <s v="NZ"/>
    <x v="25"/>
    <n v="40116300"/>
    <n v="0"/>
    <n v="0"/>
    <n v="0"/>
    <n v="6736"/>
    <n v="1983335"/>
    <x v="138"/>
    <x v="0"/>
    <x v="2"/>
  </r>
  <r>
    <x v="0"/>
    <x v="5"/>
    <s v="OM"/>
    <x v="62"/>
    <n v="40116300"/>
    <n v="0"/>
    <n v="0"/>
    <n v="0"/>
    <n v="7582"/>
    <n v="2245461"/>
    <x v="184"/>
    <x v="0"/>
    <x v="2"/>
  </r>
  <r>
    <x v="0"/>
    <x v="5"/>
    <s v="PE"/>
    <x v="51"/>
    <n v="40116300"/>
    <n v="0"/>
    <n v="0"/>
    <n v="0"/>
    <n v="691322"/>
    <n v="216168913"/>
    <x v="222"/>
    <x v="0"/>
    <x v="2"/>
  </r>
  <r>
    <x v="0"/>
    <x v="5"/>
    <s v="PL"/>
    <x v="26"/>
    <n v="40116300"/>
    <n v="2881"/>
    <n v="1119100"/>
    <n v="22"/>
    <n v="24508"/>
    <n v="7345800"/>
    <x v="127"/>
    <x v="0"/>
    <x v="2"/>
  </r>
  <r>
    <x v="0"/>
    <x v="5"/>
    <s v="PT"/>
    <x v="27"/>
    <n v="40116300"/>
    <n v="1750"/>
    <n v="573500"/>
    <n v="5"/>
    <n v="16435"/>
    <n v="11024662"/>
    <x v="302"/>
    <x v="0"/>
    <x v="2"/>
  </r>
  <r>
    <x v="0"/>
    <x v="5"/>
    <s v="QV"/>
    <x v="55"/>
    <n v="40116300"/>
    <n v="5162"/>
    <n v="5483840"/>
    <n v="4"/>
    <n v="0"/>
    <n v="0"/>
    <x v="18"/>
    <x v="0"/>
    <x v="2"/>
  </r>
  <r>
    <x v="0"/>
    <x v="5"/>
    <s v="RU"/>
    <x v="29"/>
    <n v="40116300"/>
    <n v="0"/>
    <n v="0"/>
    <n v="0"/>
    <n v="561391"/>
    <n v="160697309"/>
    <x v="30"/>
    <x v="0"/>
    <x v="2"/>
  </r>
  <r>
    <x v="0"/>
    <x v="5"/>
    <s v="SE"/>
    <x v="30"/>
    <n v="40116300"/>
    <n v="0"/>
    <n v="0"/>
    <n v="0"/>
    <n v="111356"/>
    <n v="35224200"/>
    <x v="90"/>
    <x v="0"/>
    <x v="2"/>
  </r>
  <r>
    <x v="0"/>
    <x v="5"/>
    <s v="TH"/>
    <x v="54"/>
    <n v="40116300"/>
    <n v="1650"/>
    <n v="585870"/>
    <n v="49"/>
    <n v="4501"/>
    <n v="1481099"/>
    <x v="6"/>
    <x v="0"/>
    <x v="2"/>
  </r>
  <r>
    <x v="0"/>
    <x v="5"/>
    <s v="TR"/>
    <x v="31"/>
    <n v="40116300"/>
    <n v="1864"/>
    <n v="613704"/>
    <n v="12"/>
    <n v="28178"/>
    <n v="8674175"/>
    <x v="252"/>
    <x v="0"/>
    <x v="2"/>
  </r>
  <r>
    <x v="0"/>
    <x v="5"/>
    <s v="TZ"/>
    <x v="55"/>
    <n v="40116300"/>
    <n v="0"/>
    <n v="0"/>
    <n v="0"/>
    <n v="53234"/>
    <n v="17335706"/>
    <x v="61"/>
    <x v="0"/>
    <x v="2"/>
  </r>
  <r>
    <x v="0"/>
    <x v="5"/>
    <s v="US"/>
    <x v="32"/>
    <n v="40116300"/>
    <n v="0"/>
    <n v="0"/>
    <n v="0"/>
    <n v="898673"/>
    <n v="270854807"/>
    <x v="308"/>
    <x v="0"/>
    <x v="2"/>
  </r>
  <r>
    <x v="0"/>
    <x v="5"/>
    <s v="UZ"/>
    <x v="56"/>
    <n v="40116300"/>
    <n v="0"/>
    <n v="0"/>
    <n v="0"/>
    <n v="232566"/>
    <n v="76520341"/>
    <x v="228"/>
    <x v="0"/>
    <x v="2"/>
  </r>
  <r>
    <x v="0"/>
    <x v="5"/>
    <s v="VN"/>
    <x v="57"/>
    <n v="40116300"/>
    <n v="0"/>
    <n v="0"/>
    <n v="0"/>
    <n v="36206"/>
    <n v="10489195"/>
    <x v="65"/>
    <x v="0"/>
    <x v="2"/>
  </r>
  <r>
    <x v="0"/>
    <x v="5"/>
    <s v="ZA"/>
    <x v="33"/>
    <n v="40116300"/>
    <n v="0"/>
    <n v="0"/>
    <n v="0"/>
    <n v="205875"/>
    <n v="59009347"/>
    <x v="309"/>
    <x v="0"/>
    <x v="2"/>
  </r>
  <r>
    <x v="0"/>
    <x v="5"/>
    <s v="ZM"/>
    <x v="55"/>
    <n v="40116300"/>
    <n v="0"/>
    <n v="0"/>
    <n v="0"/>
    <n v="53520"/>
    <n v="15984892"/>
    <x v="150"/>
    <x v="0"/>
    <x v="2"/>
  </r>
  <r>
    <x v="0"/>
    <x v="5"/>
    <s v="AU"/>
    <x v="2"/>
    <n v="40119200"/>
    <n v="0"/>
    <n v="0"/>
    <n v="0"/>
    <n v="488"/>
    <n v="177220"/>
    <x v="14"/>
    <x v="0"/>
    <x v="3"/>
  </r>
  <r>
    <x v="0"/>
    <x v="5"/>
    <s v="BE"/>
    <x v="3"/>
    <n v="40119200"/>
    <n v="439"/>
    <n v="268400"/>
    <n v="8"/>
    <n v="4113"/>
    <n v="1445200"/>
    <x v="281"/>
    <x v="0"/>
    <x v="3"/>
  </r>
  <r>
    <x v="0"/>
    <x v="5"/>
    <s v="BR"/>
    <x v="4"/>
    <n v="40119200"/>
    <n v="0"/>
    <n v="0"/>
    <n v="0"/>
    <n v="786"/>
    <n v="271498"/>
    <x v="103"/>
    <x v="0"/>
    <x v="3"/>
  </r>
  <r>
    <x v="0"/>
    <x v="5"/>
    <s v="CA"/>
    <x v="5"/>
    <n v="40119200"/>
    <n v="0"/>
    <n v="0"/>
    <n v="0"/>
    <n v="546"/>
    <n v="200423"/>
    <x v="7"/>
    <x v="0"/>
    <x v="3"/>
  </r>
  <r>
    <x v="0"/>
    <x v="5"/>
    <s v="CN"/>
    <x v="6"/>
    <n v="40119200"/>
    <n v="83249"/>
    <n v="16843230"/>
    <n v="3695"/>
    <n v="0"/>
    <n v="0"/>
    <x v="18"/>
    <x v="0"/>
    <x v="3"/>
  </r>
  <r>
    <x v="0"/>
    <x v="5"/>
    <s v="CR"/>
    <x v="8"/>
    <n v="40119200"/>
    <n v="0"/>
    <n v="0"/>
    <n v="0"/>
    <n v="8489"/>
    <n v="3409826"/>
    <x v="118"/>
    <x v="0"/>
    <x v="3"/>
  </r>
  <r>
    <x v="0"/>
    <x v="5"/>
    <s v="CZ"/>
    <x v="9"/>
    <n v="40119200"/>
    <n v="24064"/>
    <n v="8088845"/>
    <n v="795"/>
    <n v="6817"/>
    <n v="2409400"/>
    <x v="228"/>
    <x v="0"/>
    <x v="3"/>
  </r>
  <r>
    <x v="0"/>
    <x v="5"/>
    <s v="DE"/>
    <x v="10"/>
    <n v="40119200"/>
    <n v="3228"/>
    <n v="1762123"/>
    <n v="98"/>
    <n v="23809"/>
    <n v="8710620"/>
    <x v="310"/>
    <x v="0"/>
    <x v="3"/>
  </r>
  <r>
    <x v="0"/>
    <x v="5"/>
    <s v="FR"/>
    <x v="12"/>
    <n v="40119200"/>
    <n v="4292"/>
    <n v="1245710"/>
    <n v="173"/>
    <n v="29029"/>
    <n v="10708372"/>
    <x v="311"/>
    <x v="0"/>
    <x v="3"/>
  </r>
  <r>
    <x v="0"/>
    <x v="5"/>
    <s v="GB"/>
    <x v="13"/>
    <n v="40119200"/>
    <n v="581"/>
    <n v="344676"/>
    <n v="5"/>
    <n v="11286"/>
    <n v="4097500"/>
    <x v="312"/>
    <x v="0"/>
    <x v="3"/>
  </r>
  <r>
    <x v="0"/>
    <x v="5"/>
    <s v="GH"/>
    <x v="42"/>
    <n v="40119200"/>
    <n v="0"/>
    <n v="0"/>
    <n v="0"/>
    <n v="4360"/>
    <n v="222380"/>
    <x v="313"/>
    <x v="0"/>
    <x v="3"/>
  </r>
  <r>
    <x v="0"/>
    <x v="5"/>
    <s v="GR"/>
    <x v="15"/>
    <n v="40119200"/>
    <n v="0"/>
    <n v="0"/>
    <n v="0"/>
    <n v="538"/>
    <n v="255700"/>
    <x v="32"/>
    <x v="0"/>
    <x v="3"/>
  </r>
  <r>
    <x v="0"/>
    <x v="5"/>
    <s v="HU"/>
    <x v="16"/>
    <n v="40119200"/>
    <n v="0"/>
    <n v="0"/>
    <n v="0"/>
    <n v="1912"/>
    <n v="582900"/>
    <x v="172"/>
    <x v="0"/>
    <x v="3"/>
  </r>
  <r>
    <x v="0"/>
    <x v="5"/>
    <s v="ID"/>
    <x v="34"/>
    <n v="40119200"/>
    <n v="108"/>
    <n v="60700"/>
    <n v="2"/>
    <n v="0"/>
    <n v="0"/>
    <x v="18"/>
    <x v="0"/>
    <x v="3"/>
  </r>
  <r>
    <x v="0"/>
    <x v="5"/>
    <s v="IE"/>
    <x v="17"/>
    <n v="40119200"/>
    <n v="830"/>
    <n v="403326"/>
    <n v="4"/>
    <n v="337"/>
    <n v="149900"/>
    <x v="6"/>
    <x v="0"/>
    <x v="3"/>
  </r>
  <r>
    <x v="0"/>
    <x v="5"/>
    <s v="IN"/>
    <x v="19"/>
    <n v="40119200"/>
    <n v="79642"/>
    <n v="18323466"/>
    <n v="2613"/>
    <n v="0"/>
    <n v="0"/>
    <x v="18"/>
    <x v="0"/>
    <x v="3"/>
  </r>
  <r>
    <x v="0"/>
    <x v="5"/>
    <s v="IT"/>
    <x v="20"/>
    <n v="40119200"/>
    <n v="93886"/>
    <n v="42395494"/>
    <n v="1327"/>
    <n v="6330"/>
    <n v="2123120"/>
    <x v="276"/>
    <x v="0"/>
    <x v="3"/>
  </r>
  <r>
    <x v="0"/>
    <x v="5"/>
    <s v="JP"/>
    <x v="21"/>
    <n v="40119200"/>
    <n v="1632"/>
    <n v="680000"/>
    <n v="32"/>
    <n v="0"/>
    <n v="0"/>
    <x v="18"/>
    <x v="0"/>
    <x v="3"/>
  </r>
  <r>
    <x v="0"/>
    <x v="5"/>
    <s v="NL"/>
    <x v="24"/>
    <n v="40119200"/>
    <n v="81710"/>
    <n v="24601248"/>
    <n v="1081"/>
    <n v="0"/>
    <n v="0"/>
    <x v="18"/>
    <x v="0"/>
    <x v="3"/>
  </r>
  <r>
    <x v="0"/>
    <x v="5"/>
    <s v="NZ"/>
    <x v="25"/>
    <n v="40119200"/>
    <n v="0"/>
    <n v="0"/>
    <n v="0"/>
    <n v="245"/>
    <n v="161784"/>
    <x v="35"/>
    <x v="0"/>
    <x v="3"/>
  </r>
  <r>
    <x v="0"/>
    <x v="5"/>
    <s v="PL"/>
    <x v="26"/>
    <n v="40119200"/>
    <n v="4881"/>
    <n v="744550"/>
    <n v="139"/>
    <n v="13565"/>
    <n v="4355700"/>
    <x v="304"/>
    <x v="0"/>
    <x v="3"/>
  </r>
  <r>
    <x v="0"/>
    <x v="5"/>
    <s v="PT"/>
    <x v="27"/>
    <n v="40119200"/>
    <n v="1871"/>
    <n v="614884"/>
    <n v="28"/>
    <n v="33162"/>
    <n v="12838280"/>
    <x v="314"/>
    <x v="0"/>
    <x v="3"/>
  </r>
  <r>
    <x v="0"/>
    <x v="5"/>
    <s v="RO"/>
    <x v="28"/>
    <n v="40119200"/>
    <n v="0"/>
    <n v="0"/>
    <n v="0"/>
    <n v="1434"/>
    <n v="447200"/>
    <x v="45"/>
    <x v="0"/>
    <x v="3"/>
  </r>
  <r>
    <x v="0"/>
    <x v="5"/>
    <s v="RU"/>
    <x v="29"/>
    <n v="40119200"/>
    <n v="0"/>
    <n v="0"/>
    <n v="0"/>
    <n v="196"/>
    <n v="72339"/>
    <x v="120"/>
    <x v="0"/>
    <x v="3"/>
  </r>
  <r>
    <x v="0"/>
    <x v="5"/>
    <s v="SE"/>
    <x v="30"/>
    <n v="40119200"/>
    <n v="0"/>
    <n v="0"/>
    <n v="0"/>
    <n v="643"/>
    <n v="241500"/>
    <x v="23"/>
    <x v="0"/>
    <x v="3"/>
  </r>
  <r>
    <x v="0"/>
    <x v="5"/>
    <s v="TH"/>
    <x v="54"/>
    <n v="40119200"/>
    <n v="550"/>
    <n v="192962"/>
    <n v="35"/>
    <n v="0"/>
    <n v="0"/>
    <x v="18"/>
    <x v="0"/>
    <x v="3"/>
  </r>
  <r>
    <x v="0"/>
    <x v="5"/>
    <s v="TR"/>
    <x v="31"/>
    <n v="40119200"/>
    <n v="0"/>
    <n v="0"/>
    <n v="0"/>
    <n v="4089"/>
    <n v="2343852"/>
    <x v="227"/>
    <x v="0"/>
    <x v="3"/>
  </r>
  <r>
    <x v="0"/>
    <x v="5"/>
    <s v="TW"/>
    <x v="86"/>
    <n v="40119200"/>
    <n v="80"/>
    <n v="10200"/>
    <n v="33"/>
    <n v="0"/>
    <n v="0"/>
    <x v="18"/>
    <x v="0"/>
    <x v="3"/>
  </r>
  <r>
    <x v="0"/>
    <x v="5"/>
    <s v="US"/>
    <x v="32"/>
    <n v="40119200"/>
    <n v="0"/>
    <n v="0"/>
    <n v="0"/>
    <n v="2068"/>
    <n v="799679"/>
    <x v="123"/>
    <x v="0"/>
    <x v="3"/>
  </r>
  <r>
    <x v="0"/>
    <x v="5"/>
    <s v="ZA"/>
    <x v="33"/>
    <n v="40119200"/>
    <n v="0"/>
    <n v="0"/>
    <n v="0"/>
    <n v="206"/>
    <n v="132840"/>
    <x v="35"/>
    <x v="0"/>
    <x v="3"/>
  </r>
  <r>
    <x v="0"/>
    <x v="5"/>
    <s v="BE"/>
    <x v="3"/>
    <n v="40119300"/>
    <n v="303"/>
    <n v="135900"/>
    <n v="5"/>
    <n v="0"/>
    <n v="0"/>
    <x v="18"/>
    <x v="0"/>
    <x v="4"/>
  </r>
  <r>
    <x v="0"/>
    <x v="5"/>
    <s v="BR"/>
    <x v="4"/>
    <n v="40119300"/>
    <n v="3883"/>
    <n v="1229600"/>
    <n v="50"/>
    <n v="0"/>
    <n v="0"/>
    <x v="18"/>
    <x v="0"/>
    <x v="4"/>
  </r>
  <r>
    <x v="0"/>
    <x v="5"/>
    <s v="CA"/>
    <x v="5"/>
    <n v="40119300"/>
    <n v="530"/>
    <n v="365800"/>
    <n v="4"/>
    <n v="0"/>
    <n v="0"/>
    <x v="18"/>
    <x v="0"/>
    <x v="4"/>
  </r>
  <r>
    <x v="0"/>
    <x v="5"/>
    <s v="CN"/>
    <x v="6"/>
    <n v="40119300"/>
    <n v="16456"/>
    <n v="3987367"/>
    <n v="836"/>
    <n v="0"/>
    <n v="0"/>
    <x v="18"/>
    <x v="0"/>
    <x v="4"/>
  </r>
  <r>
    <x v="0"/>
    <x v="5"/>
    <s v="CU"/>
    <x v="81"/>
    <n v="40119300"/>
    <n v="0"/>
    <n v="0"/>
    <n v="0"/>
    <n v="22488"/>
    <n v="7054804"/>
    <x v="315"/>
    <x v="0"/>
    <x v="4"/>
  </r>
  <r>
    <x v="0"/>
    <x v="5"/>
    <s v="CZ"/>
    <x v="9"/>
    <n v="40119300"/>
    <n v="5310"/>
    <n v="2952400"/>
    <n v="499"/>
    <n v="0"/>
    <n v="0"/>
    <x v="18"/>
    <x v="0"/>
    <x v="4"/>
  </r>
  <r>
    <x v="0"/>
    <x v="5"/>
    <s v="FI"/>
    <x v="11"/>
    <n v="40119300"/>
    <n v="699"/>
    <n v="499200"/>
    <n v="12"/>
    <n v="0"/>
    <n v="0"/>
    <x v="18"/>
    <x v="0"/>
    <x v="4"/>
  </r>
  <r>
    <x v="0"/>
    <x v="5"/>
    <s v="FR"/>
    <x v="12"/>
    <n v="40119300"/>
    <n v="2100"/>
    <n v="941800"/>
    <n v="9"/>
    <n v="26"/>
    <n v="15500"/>
    <x v="120"/>
    <x v="0"/>
    <x v="4"/>
  </r>
  <r>
    <x v="0"/>
    <x v="5"/>
    <s v="GB"/>
    <x v="13"/>
    <n v="40119300"/>
    <n v="1933"/>
    <n v="953600"/>
    <n v="29"/>
    <n v="0"/>
    <n v="0"/>
    <x v="18"/>
    <x v="0"/>
    <x v="4"/>
  </r>
  <r>
    <x v="0"/>
    <x v="5"/>
    <s v="ID"/>
    <x v="34"/>
    <n v="40119300"/>
    <n v="144"/>
    <n v="65500"/>
    <n v="4"/>
    <n v="0"/>
    <n v="0"/>
    <x v="18"/>
    <x v="0"/>
    <x v="4"/>
  </r>
  <r>
    <x v="0"/>
    <x v="5"/>
    <s v="IN"/>
    <x v="19"/>
    <n v="40119300"/>
    <n v="24456"/>
    <n v="4065576"/>
    <n v="409"/>
    <n v="0"/>
    <n v="0"/>
    <x v="18"/>
    <x v="0"/>
    <x v="4"/>
  </r>
  <r>
    <x v="0"/>
    <x v="5"/>
    <s v="IT"/>
    <x v="20"/>
    <n v="40119300"/>
    <n v="885"/>
    <n v="293486"/>
    <n v="37"/>
    <n v="0"/>
    <n v="0"/>
    <x v="18"/>
    <x v="0"/>
    <x v="4"/>
  </r>
  <r>
    <x v="0"/>
    <x v="5"/>
    <s v="JP"/>
    <x v="21"/>
    <n v="40119300"/>
    <n v="1201"/>
    <n v="687800"/>
    <n v="14"/>
    <n v="0"/>
    <n v="0"/>
    <x v="18"/>
    <x v="0"/>
    <x v="4"/>
  </r>
  <r>
    <x v="0"/>
    <x v="5"/>
    <s v="LK"/>
    <x v="35"/>
    <n v="40119300"/>
    <n v="61996"/>
    <n v="23542845"/>
    <n v="7436"/>
    <n v="0"/>
    <n v="0"/>
    <x v="18"/>
    <x v="0"/>
    <x v="4"/>
  </r>
  <r>
    <x v="0"/>
    <x v="5"/>
    <s v="LU"/>
    <x v="46"/>
    <n v="40119300"/>
    <n v="6107"/>
    <n v="1255796"/>
    <n v="16"/>
    <n v="0"/>
    <n v="0"/>
    <x v="18"/>
    <x v="0"/>
    <x v="4"/>
  </r>
  <r>
    <x v="0"/>
    <x v="5"/>
    <s v="PT"/>
    <x v="27"/>
    <n v="40119300"/>
    <n v="792"/>
    <n v="476248"/>
    <n v="4"/>
    <n v="5351"/>
    <n v="4271329"/>
    <x v="177"/>
    <x v="0"/>
    <x v="4"/>
  </r>
  <r>
    <x v="0"/>
    <x v="5"/>
    <s v="RO"/>
    <x v="28"/>
    <n v="40119300"/>
    <n v="6690"/>
    <n v="4011400"/>
    <n v="249"/>
    <n v="0"/>
    <n v="0"/>
    <x v="18"/>
    <x v="0"/>
    <x v="4"/>
  </r>
  <r>
    <x v="0"/>
    <x v="5"/>
    <s v="TH"/>
    <x v="54"/>
    <n v="40119300"/>
    <n v="4326"/>
    <n v="1107447"/>
    <n v="3200"/>
    <n v="0"/>
    <n v="0"/>
    <x v="18"/>
    <x v="0"/>
    <x v="4"/>
  </r>
  <r>
    <x v="0"/>
    <x v="5"/>
    <s v="VN"/>
    <x v="57"/>
    <n v="40119300"/>
    <n v="253"/>
    <n v="57950"/>
    <n v="120"/>
    <n v="0"/>
    <n v="0"/>
    <x v="18"/>
    <x v="0"/>
    <x v="4"/>
  </r>
  <r>
    <x v="0"/>
    <x v="5"/>
    <s v="AU"/>
    <x v="2"/>
    <n v="40119400"/>
    <n v="0"/>
    <n v="0"/>
    <n v="0"/>
    <n v="9036"/>
    <n v="3047394"/>
    <x v="123"/>
    <x v="0"/>
    <x v="5"/>
  </r>
  <r>
    <x v="0"/>
    <x v="5"/>
    <s v="BE"/>
    <x v="3"/>
    <n v="40119400"/>
    <n v="401"/>
    <n v="195600"/>
    <n v="2"/>
    <n v="0"/>
    <n v="0"/>
    <x v="18"/>
    <x v="0"/>
    <x v="5"/>
  </r>
  <r>
    <x v="0"/>
    <x v="5"/>
    <s v="BR"/>
    <x v="4"/>
    <n v="40119400"/>
    <n v="0"/>
    <n v="0"/>
    <n v="0"/>
    <n v="9516"/>
    <n v="2137058"/>
    <x v="223"/>
    <x v="0"/>
    <x v="5"/>
  </r>
  <r>
    <x v="0"/>
    <x v="5"/>
    <s v="CL"/>
    <x v="40"/>
    <n v="40119400"/>
    <n v="0"/>
    <n v="0"/>
    <n v="0"/>
    <n v="17912"/>
    <n v="3783103"/>
    <x v="126"/>
    <x v="0"/>
    <x v="5"/>
  </r>
  <r>
    <x v="0"/>
    <x v="5"/>
    <s v="CN"/>
    <x v="6"/>
    <n v="40119400"/>
    <n v="195985"/>
    <n v="40737631"/>
    <n v="1969"/>
    <n v="0"/>
    <n v="0"/>
    <x v="18"/>
    <x v="0"/>
    <x v="5"/>
  </r>
  <r>
    <x v="0"/>
    <x v="5"/>
    <s v="CO"/>
    <x v="7"/>
    <n v="40119400"/>
    <n v="0"/>
    <n v="0"/>
    <n v="0"/>
    <n v="35180"/>
    <n v="27202821"/>
    <x v="81"/>
    <x v="0"/>
    <x v="5"/>
  </r>
  <r>
    <x v="0"/>
    <x v="5"/>
    <s v="CZ"/>
    <x v="9"/>
    <n v="40119400"/>
    <n v="3510"/>
    <n v="1125300"/>
    <n v="20"/>
    <n v="0"/>
    <n v="0"/>
    <x v="18"/>
    <x v="0"/>
    <x v="5"/>
  </r>
  <r>
    <x v="0"/>
    <x v="5"/>
    <s v="DE"/>
    <x v="10"/>
    <n v="40119400"/>
    <n v="57"/>
    <n v="700956"/>
    <n v="21"/>
    <n v="0"/>
    <n v="0"/>
    <x v="18"/>
    <x v="0"/>
    <x v="5"/>
  </r>
  <r>
    <x v="0"/>
    <x v="5"/>
    <s v="DK"/>
    <x v="75"/>
    <n v="40119400"/>
    <n v="6"/>
    <n v="117600"/>
    <n v="4"/>
    <n v="0"/>
    <n v="0"/>
    <x v="18"/>
    <x v="0"/>
    <x v="5"/>
  </r>
  <r>
    <x v="0"/>
    <x v="5"/>
    <s v="FR"/>
    <x v="12"/>
    <n v="40119400"/>
    <n v="2406"/>
    <n v="1350935"/>
    <n v="23"/>
    <n v="6541"/>
    <n v="1668700"/>
    <x v="138"/>
    <x v="0"/>
    <x v="5"/>
  </r>
  <r>
    <x v="0"/>
    <x v="5"/>
    <s v="HN"/>
    <x v="79"/>
    <n v="40119400"/>
    <n v="0"/>
    <n v="0"/>
    <n v="0"/>
    <n v="13774"/>
    <n v="3812568"/>
    <x v="126"/>
    <x v="0"/>
    <x v="5"/>
  </r>
  <r>
    <x v="0"/>
    <x v="5"/>
    <s v="ID"/>
    <x v="34"/>
    <n v="40119400"/>
    <n v="1547"/>
    <n v="840500"/>
    <n v="6"/>
    <n v="0"/>
    <n v="0"/>
    <x v="18"/>
    <x v="0"/>
    <x v="5"/>
  </r>
  <r>
    <x v="0"/>
    <x v="5"/>
    <s v="IN"/>
    <x v="19"/>
    <n v="40119400"/>
    <n v="12438"/>
    <n v="7890904"/>
    <n v="160"/>
    <n v="40998"/>
    <n v="14089499"/>
    <x v="46"/>
    <x v="0"/>
    <x v="5"/>
  </r>
  <r>
    <x v="0"/>
    <x v="5"/>
    <s v="IT"/>
    <x v="20"/>
    <n v="40119400"/>
    <n v="862"/>
    <n v="2252959"/>
    <n v="442"/>
    <n v="0"/>
    <n v="0"/>
    <x v="18"/>
    <x v="0"/>
    <x v="5"/>
  </r>
  <r>
    <x v="0"/>
    <x v="5"/>
    <s v="JP"/>
    <x v="21"/>
    <n v="40119400"/>
    <n v="8916"/>
    <n v="5024700"/>
    <n v="43"/>
    <n v="0"/>
    <n v="0"/>
    <x v="18"/>
    <x v="0"/>
    <x v="5"/>
  </r>
  <r>
    <x v="0"/>
    <x v="5"/>
    <s v="LU"/>
    <x v="46"/>
    <n v="40119400"/>
    <n v="5338"/>
    <n v="1166343"/>
    <n v="10"/>
    <n v="0"/>
    <n v="0"/>
    <x v="18"/>
    <x v="0"/>
    <x v="5"/>
  </r>
  <r>
    <x v="0"/>
    <x v="5"/>
    <s v="MX"/>
    <x v="23"/>
    <n v="40119400"/>
    <n v="0"/>
    <n v="0"/>
    <n v="0"/>
    <n v="66354"/>
    <n v="20520648"/>
    <x v="187"/>
    <x v="0"/>
    <x v="5"/>
  </r>
  <r>
    <x v="0"/>
    <x v="5"/>
    <s v="NL"/>
    <x v="24"/>
    <n v="40119400"/>
    <n v="0"/>
    <n v="0"/>
    <n v="0"/>
    <n v="6164"/>
    <n v="2149800"/>
    <x v="126"/>
    <x v="0"/>
    <x v="5"/>
  </r>
  <r>
    <x v="0"/>
    <x v="5"/>
    <s v="PE"/>
    <x v="51"/>
    <n v="40119400"/>
    <n v="0"/>
    <n v="0"/>
    <n v="0"/>
    <n v="7391"/>
    <n v="1844673"/>
    <x v="23"/>
    <x v="0"/>
    <x v="5"/>
  </r>
  <r>
    <x v="0"/>
    <x v="5"/>
    <s v="PT"/>
    <x v="27"/>
    <n v="40119400"/>
    <n v="0"/>
    <n v="0"/>
    <n v="0"/>
    <n v="27556"/>
    <n v="14739332"/>
    <x v="112"/>
    <x v="0"/>
    <x v="5"/>
  </r>
  <r>
    <x v="0"/>
    <x v="5"/>
    <s v="RU"/>
    <x v="29"/>
    <n v="40119400"/>
    <n v="0"/>
    <n v="0"/>
    <n v="0"/>
    <n v="43104"/>
    <n v="12411079"/>
    <x v="33"/>
    <x v="0"/>
    <x v="5"/>
  </r>
  <r>
    <x v="0"/>
    <x v="5"/>
    <s v="SA"/>
    <x v="37"/>
    <n v="40119400"/>
    <n v="0"/>
    <n v="0"/>
    <n v="0"/>
    <n v="10010"/>
    <n v="5873122"/>
    <x v="23"/>
    <x v="0"/>
    <x v="5"/>
  </r>
  <r>
    <x v="0"/>
    <x v="5"/>
    <s v="TR"/>
    <x v="31"/>
    <n v="40119400"/>
    <n v="0"/>
    <n v="0"/>
    <n v="0"/>
    <n v="1547"/>
    <n v="336887"/>
    <x v="7"/>
    <x v="0"/>
    <x v="5"/>
  </r>
  <r>
    <x v="0"/>
    <x v="5"/>
    <s v="ZA"/>
    <x v="33"/>
    <n v="40119400"/>
    <n v="0"/>
    <n v="0"/>
    <n v="0"/>
    <n v="16077"/>
    <n v="3483864"/>
    <x v="63"/>
    <x v="0"/>
    <x v="5"/>
  </r>
  <r>
    <x v="0"/>
    <x v="6"/>
    <s v="AD"/>
    <x v="76"/>
    <n v="40116100"/>
    <n v="0"/>
    <n v="0"/>
    <n v="0"/>
    <n v="60"/>
    <n v="37610"/>
    <x v="14"/>
    <x v="0"/>
    <x v="0"/>
  </r>
  <r>
    <x v="0"/>
    <x v="6"/>
    <s v="AR"/>
    <x v="0"/>
    <n v="40116100"/>
    <n v="0"/>
    <n v="0"/>
    <n v="0"/>
    <n v="4740"/>
    <n v="1513225"/>
    <x v="51"/>
    <x v="0"/>
    <x v="0"/>
  </r>
  <r>
    <x v="0"/>
    <x v="6"/>
    <s v="AT"/>
    <x v="1"/>
    <n v="40116100"/>
    <n v="0"/>
    <n v="0"/>
    <n v="0"/>
    <n v="17220"/>
    <n v="5909600"/>
    <x v="55"/>
    <x v="0"/>
    <x v="0"/>
  </r>
  <r>
    <x v="0"/>
    <x v="6"/>
    <s v="AU"/>
    <x v="2"/>
    <n v="40116100"/>
    <n v="0"/>
    <n v="0"/>
    <n v="0"/>
    <n v="19974"/>
    <n v="7425881"/>
    <x v="118"/>
    <x v="0"/>
    <x v="0"/>
  </r>
  <r>
    <x v="0"/>
    <x v="6"/>
    <s v="BE"/>
    <x v="3"/>
    <n v="40116100"/>
    <n v="4622"/>
    <n v="2233700"/>
    <n v="30"/>
    <n v="165448"/>
    <n v="55132300"/>
    <x v="316"/>
    <x v="0"/>
    <x v="0"/>
  </r>
  <r>
    <x v="0"/>
    <x v="6"/>
    <s v="BR"/>
    <x v="4"/>
    <n v="40116100"/>
    <n v="16660"/>
    <n v="7726985"/>
    <n v="61"/>
    <n v="23418"/>
    <n v="8202613"/>
    <x v="76"/>
    <x v="0"/>
    <x v="0"/>
  </r>
  <r>
    <x v="0"/>
    <x v="6"/>
    <s v="CA"/>
    <x v="5"/>
    <n v="40116100"/>
    <n v="0"/>
    <n v="0"/>
    <n v="0"/>
    <n v="20770"/>
    <n v="6853747"/>
    <x v="57"/>
    <x v="0"/>
    <x v="0"/>
  </r>
  <r>
    <x v="0"/>
    <x v="6"/>
    <s v="CN"/>
    <x v="6"/>
    <n v="40116100"/>
    <n v="135323"/>
    <n v="34718712"/>
    <n v="4733"/>
    <n v="21403"/>
    <n v="6968821"/>
    <x v="115"/>
    <x v="0"/>
    <x v="0"/>
  </r>
  <r>
    <x v="0"/>
    <x v="6"/>
    <s v="CZ"/>
    <x v="9"/>
    <n v="40116100"/>
    <n v="91797"/>
    <n v="31242540"/>
    <n v="1361"/>
    <n v="180648"/>
    <n v="60510200"/>
    <x v="317"/>
    <x v="0"/>
    <x v="0"/>
  </r>
  <r>
    <x v="0"/>
    <x v="6"/>
    <s v="DE"/>
    <x v="10"/>
    <n v="40116100"/>
    <n v="1355"/>
    <n v="763485"/>
    <n v="105"/>
    <n v="690294"/>
    <n v="228906800"/>
    <x v="318"/>
    <x v="0"/>
    <x v="0"/>
  </r>
  <r>
    <x v="0"/>
    <x v="6"/>
    <s v="FI"/>
    <x v="11"/>
    <n v="40116100"/>
    <n v="4201"/>
    <n v="2508600"/>
    <n v="23"/>
    <n v="0"/>
    <n v="0"/>
    <x v="18"/>
    <x v="0"/>
    <x v="0"/>
  </r>
  <r>
    <x v="0"/>
    <x v="6"/>
    <s v="FR"/>
    <x v="12"/>
    <n v="40116100"/>
    <n v="135696"/>
    <n v="44448488"/>
    <n v="1364"/>
    <n v="343979"/>
    <n v="121065801"/>
    <x v="319"/>
    <x v="0"/>
    <x v="0"/>
  </r>
  <r>
    <x v="0"/>
    <x v="6"/>
    <s v="GB"/>
    <x v="13"/>
    <n v="40116100"/>
    <n v="7"/>
    <n v="6005"/>
    <n v="1"/>
    <n v="94151"/>
    <n v="31034400"/>
    <x v="320"/>
    <x v="0"/>
    <x v="0"/>
  </r>
  <r>
    <x v="0"/>
    <x v="6"/>
    <s v="GR"/>
    <x v="15"/>
    <n v="40116100"/>
    <n v="0"/>
    <n v="0"/>
    <n v="0"/>
    <n v="13542"/>
    <n v="5384000"/>
    <x v="229"/>
    <x v="0"/>
    <x v="0"/>
  </r>
  <r>
    <x v="0"/>
    <x v="6"/>
    <s v="HU"/>
    <x v="16"/>
    <n v="40116100"/>
    <n v="0"/>
    <n v="0"/>
    <n v="0"/>
    <n v="57568"/>
    <n v="18772600"/>
    <x v="266"/>
    <x v="0"/>
    <x v="0"/>
  </r>
  <r>
    <x v="0"/>
    <x v="6"/>
    <s v="ID"/>
    <x v="34"/>
    <n v="40116100"/>
    <n v="17711"/>
    <n v="4222463"/>
    <n v="8813"/>
    <n v="0"/>
    <n v="0"/>
    <x v="18"/>
    <x v="0"/>
    <x v="0"/>
  </r>
  <r>
    <x v="0"/>
    <x v="6"/>
    <s v="IE"/>
    <x v="17"/>
    <n v="40116100"/>
    <n v="0"/>
    <n v="0"/>
    <n v="0"/>
    <n v="25050"/>
    <n v="7546100"/>
    <x v="321"/>
    <x v="0"/>
    <x v="0"/>
  </r>
  <r>
    <x v="0"/>
    <x v="6"/>
    <s v="IL"/>
    <x v="18"/>
    <n v="40116100"/>
    <n v="45731"/>
    <n v="21110797"/>
    <n v="520"/>
    <n v="0"/>
    <n v="0"/>
    <x v="18"/>
    <x v="0"/>
    <x v="0"/>
  </r>
  <r>
    <x v="0"/>
    <x v="6"/>
    <s v="IN"/>
    <x v="19"/>
    <n v="40116100"/>
    <n v="371596"/>
    <n v="110369255"/>
    <n v="7327"/>
    <n v="0"/>
    <n v="0"/>
    <x v="18"/>
    <x v="0"/>
    <x v="0"/>
  </r>
  <r>
    <x v="0"/>
    <x v="6"/>
    <s v="IT"/>
    <x v="20"/>
    <n v="40116100"/>
    <n v="3555"/>
    <n v="1180601"/>
    <n v="37"/>
    <n v="82653"/>
    <n v="28334700"/>
    <x v="322"/>
    <x v="0"/>
    <x v="0"/>
  </r>
  <r>
    <x v="0"/>
    <x v="6"/>
    <s v="JP"/>
    <x v="21"/>
    <n v="40116100"/>
    <n v="0"/>
    <n v="0"/>
    <n v="0"/>
    <n v="12420"/>
    <n v="6152473"/>
    <x v="323"/>
    <x v="0"/>
    <x v="0"/>
  </r>
  <r>
    <x v="0"/>
    <x v="6"/>
    <s v="MX"/>
    <x v="23"/>
    <n v="40116100"/>
    <n v="0"/>
    <n v="0"/>
    <n v="0"/>
    <n v="27837"/>
    <n v="9556312"/>
    <x v="324"/>
    <x v="0"/>
    <x v="0"/>
  </r>
  <r>
    <x v="0"/>
    <x v="6"/>
    <s v="NL"/>
    <x v="24"/>
    <n v="40116100"/>
    <n v="60"/>
    <n v="33300"/>
    <n v="8"/>
    <n v="743"/>
    <n v="293000"/>
    <x v="79"/>
    <x v="0"/>
    <x v="0"/>
  </r>
  <r>
    <x v="0"/>
    <x v="6"/>
    <s v="NO"/>
    <x v="77"/>
    <n v="40116100"/>
    <n v="0"/>
    <n v="0"/>
    <n v="0"/>
    <n v="256"/>
    <n v="72912"/>
    <x v="103"/>
    <x v="0"/>
    <x v="0"/>
  </r>
  <r>
    <x v="0"/>
    <x v="6"/>
    <s v="NZ"/>
    <x v="25"/>
    <n v="40116100"/>
    <n v="0"/>
    <n v="0"/>
    <n v="0"/>
    <n v="6963"/>
    <n v="2497260"/>
    <x v="46"/>
    <x v="0"/>
    <x v="0"/>
  </r>
  <r>
    <x v="0"/>
    <x v="6"/>
    <s v="PL"/>
    <x v="26"/>
    <n v="40116100"/>
    <n v="183614"/>
    <n v="65679100"/>
    <n v="1989"/>
    <n v="69401"/>
    <n v="23690700"/>
    <x v="325"/>
    <x v="0"/>
    <x v="0"/>
  </r>
  <r>
    <x v="0"/>
    <x v="6"/>
    <s v="PT"/>
    <x v="27"/>
    <n v="40116100"/>
    <n v="70987"/>
    <n v="45397697"/>
    <n v="2372"/>
    <n v="72436"/>
    <n v="30939567"/>
    <x v="326"/>
    <x v="0"/>
    <x v="0"/>
  </r>
  <r>
    <x v="0"/>
    <x v="6"/>
    <s v="RO"/>
    <x v="28"/>
    <n v="40116100"/>
    <n v="40"/>
    <n v="22000"/>
    <n v="2"/>
    <n v="14363"/>
    <n v="4525300"/>
    <x v="76"/>
    <x v="0"/>
    <x v="0"/>
  </r>
  <r>
    <x v="0"/>
    <x v="6"/>
    <s v="RU"/>
    <x v="29"/>
    <n v="40116100"/>
    <n v="0"/>
    <n v="0"/>
    <n v="0"/>
    <n v="73292"/>
    <n v="24002397"/>
    <x v="110"/>
    <x v="0"/>
    <x v="0"/>
  </r>
  <r>
    <x v="0"/>
    <x v="6"/>
    <s v="SE"/>
    <x v="30"/>
    <n v="40116100"/>
    <n v="0"/>
    <n v="0"/>
    <n v="0"/>
    <n v="3274"/>
    <n v="910200"/>
    <x v="184"/>
    <x v="0"/>
    <x v="0"/>
  </r>
  <r>
    <x v="0"/>
    <x v="6"/>
    <s v="SI"/>
    <x v="60"/>
    <n v="40116100"/>
    <n v="103"/>
    <n v="37288"/>
    <n v="30"/>
    <n v="0"/>
    <n v="0"/>
    <x v="18"/>
    <x v="0"/>
    <x v="0"/>
  </r>
  <r>
    <x v="0"/>
    <x v="6"/>
    <s v="TR"/>
    <x v="31"/>
    <n v="40116100"/>
    <n v="128417"/>
    <n v="34001782"/>
    <n v="2851"/>
    <n v="7446"/>
    <n v="2428493"/>
    <x v="284"/>
    <x v="0"/>
    <x v="0"/>
  </r>
  <r>
    <x v="0"/>
    <x v="6"/>
    <s v="US"/>
    <x v="32"/>
    <n v="40116100"/>
    <n v="8524"/>
    <n v="4365800"/>
    <n v="255"/>
    <n v="267040"/>
    <n v="91860561"/>
    <x v="327"/>
    <x v="0"/>
    <x v="0"/>
  </r>
  <r>
    <x v="0"/>
    <x v="6"/>
    <s v="ZA"/>
    <x v="33"/>
    <n v="40116100"/>
    <n v="0"/>
    <n v="0"/>
    <n v="0"/>
    <n v="55048"/>
    <n v="19653664"/>
    <x v="328"/>
    <x v="0"/>
    <x v="0"/>
  </r>
  <r>
    <x v="0"/>
    <x v="6"/>
    <s v="BE"/>
    <x v="3"/>
    <n v="40116200"/>
    <n v="12463"/>
    <n v="10432240"/>
    <n v="562"/>
    <n v="0"/>
    <n v="0"/>
    <x v="18"/>
    <x v="0"/>
    <x v="1"/>
  </r>
  <r>
    <x v="0"/>
    <x v="6"/>
    <s v="CN"/>
    <x v="6"/>
    <n v="40116200"/>
    <n v="15398"/>
    <n v="3573634"/>
    <n v="53"/>
    <n v="0"/>
    <n v="0"/>
    <x v="18"/>
    <x v="0"/>
    <x v="1"/>
  </r>
  <r>
    <x v="0"/>
    <x v="6"/>
    <s v="CZ"/>
    <x v="9"/>
    <n v="40116200"/>
    <n v="14929"/>
    <n v="6008558"/>
    <n v="413"/>
    <n v="0"/>
    <n v="0"/>
    <x v="18"/>
    <x v="0"/>
    <x v="1"/>
  </r>
  <r>
    <x v="0"/>
    <x v="6"/>
    <s v="DE"/>
    <x v="10"/>
    <n v="40116200"/>
    <n v="15976"/>
    <n v="9629026"/>
    <n v="11446"/>
    <n v="0"/>
    <n v="0"/>
    <x v="18"/>
    <x v="0"/>
    <x v="1"/>
  </r>
  <r>
    <x v="0"/>
    <x v="6"/>
    <s v="FR"/>
    <x v="12"/>
    <n v="40116200"/>
    <n v="9335"/>
    <n v="4734290"/>
    <n v="222"/>
    <n v="6"/>
    <n v="5192"/>
    <x v="7"/>
    <x v="0"/>
    <x v="1"/>
  </r>
  <r>
    <x v="0"/>
    <x v="6"/>
    <s v="GB"/>
    <x v="13"/>
    <n v="40116200"/>
    <n v="2296"/>
    <n v="837200"/>
    <n v="520"/>
    <n v="0"/>
    <n v="0"/>
    <x v="18"/>
    <x v="0"/>
    <x v="1"/>
  </r>
  <r>
    <x v="0"/>
    <x v="6"/>
    <s v="IN"/>
    <x v="19"/>
    <n v="40116200"/>
    <n v="16367"/>
    <n v="4245905"/>
    <n v="271"/>
    <n v="0"/>
    <n v="0"/>
    <x v="18"/>
    <x v="0"/>
    <x v="1"/>
  </r>
  <r>
    <x v="0"/>
    <x v="6"/>
    <s v="JP"/>
    <x v="21"/>
    <n v="40116200"/>
    <n v="2126"/>
    <n v="968700"/>
    <n v="35"/>
    <n v="0"/>
    <n v="0"/>
    <x v="18"/>
    <x v="0"/>
    <x v="1"/>
  </r>
  <r>
    <x v="0"/>
    <x v="6"/>
    <s v="LK"/>
    <x v="35"/>
    <n v="40116200"/>
    <n v="5172"/>
    <n v="1553076"/>
    <n v="222"/>
    <n v="0"/>
    <n v="0"/>
    <x v="18"/>
    <x v="0"/>
    <x v="1"/>
  </r>
  <r>
    <x v="0"/>
    <x v="6"/>
    <s v="PL"/>
    <x v="26"/>
    <n v="40116200"/>
    <n v="650"/>
    <n v="353200"/>
    <n v="9"/>
    <n v="0"/>
    <n v="0"/>
    <x v="18"/>
    <x v="0"/>
    <x v="1"/>
  </r>
  <r>
    <x v="0"/>
    <x v="6"/>
    <s v="PT"/>
    <x v="27"/>
    <n v="40116200"/>
    <n v="6961"/>
    <n v="2211074"/>
    <n v="7730"/>
    <n v="4284"/>
    <n v="2790640"/>
    <x v="134"/>
    <x v="0"/>
    <x v="1"/>
  </r>
  <r>
    <x v="0"/>
    <x v="6"/>
    <s v="RO"/>
    <x v="28"/>
    <n v="40116200"/>
    <n v="3641"/>
    <n v="2403300"/>
    <n v="93"/>
    <n v="0"/>
    <n v="0"/>
    <x v="18"/>
    <x v="0"/>
    <x v="1"/>
  </r>
  <r>
    <x v="0"/>
    <x v="6"/>
    <s v="TR"/>
    <x v="31"/>
    <n v="40116200"/>
    <n v="6560"/>
    <n v="3248575"/>
    <n v="197"/>
    <n v="0"/>
    <n v="0"/>
    <x v="18"/>
    <x v="0"/>
    <x v="1"/>
  </r>
  <r>
    <x v="0"/>
    <x v="6"/>
    <s v="AD"/>
    <x v="76"/>
    <n v="40116300"/>
    <n v="0"/>
    <n v="0"/>
    <n v="0"/>
    <n v="50"/>
    <n v="2997"/>
    <x v="120"/>
    <x v="0"/>
    <x v="2"/>
  </r>
  <r>
    <x v="0"/>
    <x v="6"/>
    <s v="AE"/>
    <x v="38"/>
    <n v="40116300"/>
    <n v="0"/>
    <n v="0"/>
    <n v="0"/>
    <n v="2736"/>
    <n v="721302"/>
    <x v="48"/>
    <x v="0"/>
    <x v="2"/>
  </r>
  <r>
    <x v="0"/>
    <x v="6"/>
    <s v="AR"/>
    <x v="0"/>
    <n v="40116300"/>
    <n v="0"/>
    <n v="0"/>
    <n v="0"/>
    <n v="345589"/>
    <n v="88053887"/>
    <x v="118"/>
    <x v="0"/>
    <x v="2"/>
  </r>
  <r>
    <x v="0"/>
    <x v="6"/>
    <s v="AT"/>
    <x v="1"/>
    <n v="40116300"/>
    <n v="0"/>
    <n v="0"/>
    <n v="0"/>
    <n v="29076"/>
    <n v="8718400"/>
    <x v="0"/>
    <x v="0"/>
    <x v="2"/>
  </r>
  <r>
    <x v="0"/>
    <x v="6"/>
    <s v="AU"/>
    <x v="2"/>
    <n v="40116300"/>
    <n v="0"/>
    <n v="0"/>
    <n v="0"/>
    <n v="334413"/>
    <n v="88991658"/>
    <x v="229"/>
    <x v="0"/>
    <x v="2"/>
  </r>
  <r>
    <x v="0"/>
    <x v="6"/>
    <s v="BE"/>
    <x v="3"/>
    <n v="40116300"/>
    <n v="0"/>
    <n v="0"/>
    <n v="0"/>
    <n v="180537"/>
    <n v="50588600"/>
    <x v="329"/>
    <x v="0"/>
    <x v="2"/>
  </r>
  <r>
    <x v="0"/>
    <x v="6"/>
    <s v="BF"/>
    <x v="63"/>
    <n v="40116300"/>
    <n v="0"/>
    <n v="0"/>
    <n v="0"/>
    <n v="50103"/>
    <n v="14065951"/>
    <x v="101"/>
    <x v="0"/>
    <x v="2"/>
  </r>
  <r>
    <x v="0"/>
    <x v="6"/>
    <s v="BR"/>
    <x v="4"/>
    <n v="40116300"/>
    <n v="0"/>
    <n v="0"/>
    <n v="0"/>
    <n v="70145"/>
    <n v="20469812"/>
    <x v="330"/>
    <x v="0"/>
    <x v="2"/>
  </r>
  <r>
    <x v="0"/>
    <x v="6"/>
    <s v="CA"/>
    <x v="5"/>
    <n v="40116300"/>
    <n v="0"/>
    <n v="0"/>
    <n v="0"/>
    <n v="70143"/>
    <n v="19869815"/>
    <x v="194"/>
    <x v="0"/>
    <x v="2"/>
  </r>
  <r>
    <x v="0"/>
    <x v="6"/>
    <s v="CL"/>
    <x v="40"/>
    <n v="40116300"/>
    <n v="0"/>
    <n v="0"/>
    <n v="0"/>
    <n v="463377"/>
    <n v="118687406"/>
    <x v="269"/>
    <x v="0"/>
    <x v="2"/>
  </r>
  <r>
    <x v="0"/>
    <x v="6"/>
    <s v="CN"/>
    <x v="6"/>
    <n v="40116300"/>
    <n v="14820"/>
    <n v="3459356"/>
    <n v="204"/>
    <n v="182914"/>
    <n v="51496723"/>
    <x v="67"/>
    <x v="0"/>
    <x v="2"/>
  </r>
  <r>
    <x v="0"/>
    <x v="6"/>
    <s v="CO"/>
    <x v="7"/>
    <n v="40116300"/>
    <n v="0"/>
    <n v="0"/>
    <n v="0"/>
    <n v="31712"/>
    <n v="9952356"/>
    <x v="31"/>
    <x v="0"/>
    <x v="2"/>
  </r>
  <r>
    <x v="0"/>
    <x v="6"/>
    <s v="CZ"/>
    <x v="9"/>
    <n v="40116300"/>
    <n v="2820"/>
    <n v="881510"/>
    <n v="30"/>
    <n v="0"/>
    <n v="0"/>
    <x v="18"/>
    <x v="0"/>
    <x v="2"/>
  </r>
  <r>
    <x v="0"/>
    <x v="6"/>
    <s v="DE"/>
    <x v="10"/>
    <n v="40116300"/>
    <n v="6152"/>
    <n v="2508700"/>
    <n v="18"/>
    <n v="11022"/>
    <n v="3186000"/>
    <x v="84"/>
    <x v="0"/>
    <x v="2"/>
  </r>
  <r>
    <x v="0"/>
    <x v="6"/>
    <s v="EG"/>
    <x v="67"/>
    <n v="40116300"/>
    <n v="0"/>
    <n v="0"/>
    <n v="0"/>
    <n v="2399"/>
    <n v="845995"/>
    <x v="35"/>
    <x v="0"/>
    <x v="2"/>
  </r>
  <r>
    <x v="0"/>
    <x v="6"/>
    <s v="FR"/>
    <x v="12"/>
    <n v="40116300"/>
    <n v="122930"/>
    <n v="39950300"/>
    <n v="296"/>
    <n v="69477"/>
    <n v="21812189"/>
    <x v="307"/>
    <x v="0"/>
    <x v="2"/>
  </r>
  <r>
    <x v="0"/>
    <x v="6"/>
    <s v="GB"/>
    <x v="13"/>
    <n v="40116300"/>
    <n v="0"/>
    <n v="0"/>
    <n v="0"/>
    <n v="56155"/>
    <n v="16668700"/>
    <x v="331"/>
    <x v="0"/>
    <x v="2"/>
  </r>
  <r>
    <x v="0"/>
    <x v="6"/>
    <s v="GH"/>
    <x v="42"/>
    <n v="40116300"/>
    <n v="0"/>
    <n v="0"/>
    <n v="0"/>
    <n v="128333"/>
    <n v="32736336"/>
    <x v="66"/>
    <x v="0"/>
    <x v="2"/>
  </r>
  <r>
    <x v="0"/>
    <x v="6"/>
    <s v="GR"/>
    <x v="15"/>
    <n v="40116300"/>
    <n v="100"/>
    <n v="10000"/>
    <n v="1"/>
    <n v="0"/>
    <n v="0"/>
    <x v="18"/>
    <x v="0"/>
    <x v="2"/>
  </r>
  <r>
    <x v="0"/>
    <x v="6"/>
    <s v="ID"/>
    <x v="34"/>
    <n v="40116300"/>
    <n v="194"/>
    <n v="89000"/>
    <n v="2"/>
    <n v="31221"/>
    <n v="8219642"/>
    <x v="284"/>
    <x v="0"/>
    <x v="2"/>
  </r>
  <r>
    <x v="0"/>
    <x v="6"/>
    <s v="IN"/>
    <x v="19"/>
    <n v="40116300"/>
    <n v="3620"/>
    <n v="1188502"/>
    <n v="54"/>
    <n v="197677"/>
    <n v="57762852"/>
    <x v="312"/>
    <x v="0"/>
    <x v="2"/>
  </r>
  <r>
    <x v="0"/>
    <x v="6"/>
    <s v="JP"/>
    <x v="21"/>
    <n v="40116300"/>
    <n v="1593"/>
    <n v="881900"/>
    <n v="8"/>
    <n v="226479"/>
    <n v="65914884"/>
    <x v="332"/>
    <x v="0"/>
    <x v="2"/>
  </r>
  <r>
    <x v="0"/>
    <x v="6"/>
    <s v="KG"/>
    <x v="85"/>
    <n v="40116300"/>
    <n v="0"/>
    <n v="0"/>
    <n v="0"/>
    <n v="55932"/>
    <n v="13828968"/>
    <x v="184"/>
    <x v="0"/>
    <x v="2"/>
  </r>
  <r>
    <x v="0"/>
    <x v="6"/>
    <s v="KR"/>
    <x v="44"/>
    <n v="40116300"/>
    <n v="0"/>
    <n v="0"/>
    <n v="0"/>
    <n v="17511"/>
    <n v="4872578"/>
    <x v="50"/>
    <x v="0"/>
    <x v="2"/>
  </r>
  <r>
    <x v="0"/>
    <x v="6"/>
    <s v="KZ"/>
    <x v="45"/>
    <n v="40116300"/>
    <n v="0"/>
    <n v="0"/>
    <n v="0"/>
    <n v="134952"/>
    <n v="35585056"/>
    <x v="47"/>
    <x v="0"/>
    <x v="2"/>
  </r>
  <r>
    <x v="0"/>
    <x v="6"/>
    <s v="LK"/>
    <x v="35"/>
    <n v="40116300"/>
    <n v="402"/>
    <n v="64083"/>
    <n v="5"/>
    <n v="0"/>
    <n v="0"/>
    <x v="18"/>
    <x v="0"/>
    <x v="2"/>
  </r>
  <r>
    <x v="0"/>
    <x v="6"/>
    <s v="LU"/>
    <x v="46"/>
    <n v="40116300"/>
    <n v="32557"/>
    <n v="14165135"/>
    <n v="61"/>
    <n v="0"/>
    <n v="0"/>
    <x v="18"/>
    <x v="0"/>
    <x v="2"/>
  </r>
  <r>
    <x v="0"/>
    <x v="6"/>
    <s v="MA"/>
    <x v="36"/>
    <n v="40116300"/>
    <n v="0"/>
    <n v="0"/>
    <n v="0"/>
    <n v="45839"/>
    <n v="13290511"/>
    <x v="65"/>
    <x v="0"/>
    <x v="2"/>
  </r>
  <r>
    <x v="0"/>
    <x v="6"/>
    <s v="MX"/>
    <x v="23"/>
    <n v="40116300"/>
    <n v="0"/>
    <n v="0"/>
    <n v="0"/>
    <n v="23153"/>
    <n v="6453832"/>
    <x v="52"/>
    <x v="0"/>
    <x v="2"/>
  </r>
  <r>
    <x v="0"/>
    <x v="6"/>
    <s v="NL"/>
    <x v="24"/>
    <n v="40116300"/>
    <n v="0"/>
    <n v="0"/>
    <n v="0"/>
    <n v="194328"/>
    <n v="55225700"/>
    <x v="333"/>
    <x v="0"/>
    <x v="2"/>
  </r>
  <r>
    <x v="0"/>
    <x v="6"/>
    <s v="NZ"/>
    <x v="25"/>
    <n v="40116300"/>
    <n v="0"/>
    <n v="0"/>
    <n v="0"/>
    <n v="2488"/>
    <n v="758256"/>
    <x v="103"/>
    <x v="0"/>
    <x v="2"/>
  </r>
  <r>
    <x v="0"/>
    <x v="6"/>
    <s v="PE"/>
    <x v="51"/>
    <n v="40116300"/>
    <n v="0"/>
    <n v="0"/>
    <n v="0"/>
    <n v="266554"/>
    <n v="74202144"/>
    <x v="219"/>
    <x v="0"/>
    <x v="2"/>
  </r>
  <r>
    <x v="0"/>
    <x v="6"/>
    <s v="PL"/>
    <x v="26"/>
    <n v="40116300"/>
    <n v="2224"/>
    <n v="808100"/>
    <n v="17"/>
    <n v="0"/>
    <n v="0"/>
    <x v="18"/>
    <x v="0"/>
    <x v="2"/>
  </r>
  <r>
    <x v="0"/>
    <x v="6"/>
    <s v="PT"/>
    <x v="27"/>
    <n v="40116300"/>
    <n v="0"/>
    <n v="0"/>
    <n v="0"/>
    <n v="14949"/>
    <n v="8803491"/>
    <x v="283"/>
    <x v="0"/>
    <x v="2"/>
  </r>
  <r>
    <x v="0"/>
    <x v="6"/>
    <s v="RU"/>
    <x v="29"/>
    <n v="40116300"/>
    <n v="0"/>
    <n v="0"/>
    <n v="0"/>
    <n v="416114"/>
    <n v="113277651"/>
    <x v="334"/>
    <x v="0"/>
    <x v="2"/>
  </r>
  <r>
    <x v="0"/>
    <x v="6"/>
    <s v="SA"/>
    <x v="37"/>
    <n v="40116300"/>
    <n v="0"/>
    <n v="0"/>
    <n v="0"/>
    <n v="41238"/>
    <n v="12086553"/>
    <x v="235"/>
    <x v="0"/>
    <x v="2"/>
  </r>
  <r>
    <x v="0"/>
    <x v="6"/>
    <s v="SE"/>
    <x v="30"/>
    <n v="40116300"/>
    <n v="0"/>
    <n v="0"/>
    <n v="0"/>
    <n v="32900"/>
    <n v="9327900"/>
    <x v="2"/>
    <x v="0"/>
    <x v="2"/>
  </r>
  <r>
    <x v="0"/>
    <x v="6"/>
    <s v="TR"/>
    <x v="31"/>
    <n v="40116300"/>
    <n v="7212"/>
    <n v="2437692"/>
    <n v="77"/>
    <n v="24100"/>
    <n v="7273260"/>
    <x v="335"/>
    <x v="0"/>
    <x v="2"/>
  </r>
  <r>
    <x v="0"/>
    <x v="6"/>
    <s v="TW"/>
    <x v="86"/>
    <n v="40116300"/>
    <n v="0"/>
    <n v="0"/>
    <n v="0"/>
    <n v="16727"/>
    <n v="5187326"/>
    <x v="126"/>
    <x v="0"/>
    <x v="2"/>
  </r>
  <r>
    <x v="0"/>
    <x v="6"/>
    <s v="TZ"/>
    <x v="55"/>
    <n v="40116300"/>
    <n v="0"/>
    <n v="0"/>
    <n v="0"/>
    <n v="47414"/>
    <n v="15497294"/>
    <x v="111"/>
    <x v="0"/>
    <x v="2"/>
  </r>
  <r>
    <x v="0"/>
    <x v="6"/>
    <s v="UA"/>
    <x v="61"/>
    <n v="40116300"/>
    <n v="0"/>
    <n v="0"/>
    <n v="0"/>
    <n v="42778"/>
    <n v="10517388"/>
    <x v="35"/>
    <x v="0"/>
    <x v="2"/>
  </r>
  <r>
    <x v="0"/>
    <x v="6"/>
    <s v="US"/>
    <x v="32"/>
    <n v="40116300"/>
    <n v="3766"/>
    <n v="2602970"/>
    <n v="1"/>
    <n v="714022"/>
    <n v="189627210"/>
    <x v="336"/>
    <x v="0"/>
    <x v="2"/>
  </r>
  <r>
    <x v="0"/>
    <x v="6"/>
    <s v="UZ"/>
    <x v="56"/>
    <n v="40116300"/>
    <n v="0"/>
    <n v="0"/>
    <n v="0"/>
    <n v="328166"/>
    <n v="107356331"/>
    <x v="87"/>
    <x v="0"/>
    <x v="2"/>
  </r>
  <r>
    <x v="0"/>
    <x v="6"/>
    <s v="VN"/>
    <x v="57"/>
    <n v="40116300"/>
    <n v="0"/>
    <n v="0"/>
    <n v="0"/>
    <n v="28183"/>
    <n v="9390615"/>
    <x v="78"/>
    <x v="0"/>
    <x v="2"/>
  </r>
  <r>
    <x v="0"/>
    <x v="6"/>
    <s v="ZA"/>
    <x v="33"/>
    <n v="40116300"/>
    <n v="0"/>
    <n v="0"/>
    <n v="0"/>
    <n v="241689"/>
    <n v="64150807"/>
    <x v="337"/>
    <x v="0"/>
    <x v="2"/>
  </r>
  <r>
    <x v="0"/>
    <x v="6"/>
    <s v="ZM"/>
    <x v="55"/>
    <n v="40116300"/>
    <n v="0"/>
    <n v="0"/>
    <n v="0"/>
    <n v="28794"/>
    <n v="7899050"/>
    <x v="61"/>
    <x v="0"/>
    <x v="2"/>
  </r>
  <r>
    <x v="0"/>
    <x v="6"/>
    <s v="BE"/>
    <x v="3"/>
    <n v="40119200"/>
    <n v="934"/>
    <n v="302348"/>
    <n v="19"/>
    <n v="2700"/>
    <n v="970500"/>
    <x v="86"/>
    <x v="0"/>
    <x v="3"/>
  </r>
  <r>
    <x v="0"/>
    <x v="6"/>
    <s v="CA"/>
    <x v="5"/>
    <n v="40119200"/>
    <n v="0"/>
    <n v="0"/>
    <n v="0"/>
    <n v="728"/>
    <n v="261088"/>
    <x v="103"/>
    <x v="0"/>
    <x v="3"/>
  </r>
  <r>
    <x v="0"/>
    <x v="6"/>
    <s v="CN"/>
    <x v="6"/>
    <n v="40119200"/>
    <n v="56908"/>
    <n v="13293138"/>
    <n v="3239"/>
    <n v="0"/>
    <n v="0"/>
    <x v="18"/>
    <x v="0"/>
    <x v="3"/>
  </r>
  <r>
    <x v="0"/>
    <x v="6"/>
    <s v="CZ"/>
    <x v="9"/>
    <n v="40119200"/>
    <n v="11528"/>
    <n v="3880018"/>
    <n v="466"/>
    <n v="15817"/>
    <n v="5475700"/>
    <x v="11"/>
    <x v="0"/>
    <x v="3"/>
  </r>
  <r>
    <x v="0"/>
    <x v="6"/>
    <s v="DE"/>
    <x v="10"/>
    <n v="40119200"/>
    <n v="2879"/>
    <n v="2553545"/>
    <n v="171"/>
    <n v="23801"/>
    <n v="8423942"/>
    <x v="338"/>
    <x v="0"/>
    <x v="3"/>
  </r>
  <r>
    <x v="0"/>
    <x v="6"/>
    <s v="FR"/>
    <x v="12"/>
    <n v="40119200"/>
    <n v="1861"/>
    <n v="303990"/>
    <n v="68"/>
    <n v="12431"/>
    <n v="4669000"/>
    <x v="339"/>
    <x v="0"/>
    <x v="3"/>
  </r>
  <r>
    <x v="0"/>
    <x v="6"/>
    <s v="GB"/>
    <x v="13"/>
    <n v="40119200"/>
    <n v="110"/>
    <n v="110445"/>
    <n v="4"/>
    <n v="7592"/>
    <n v="2775900"/>
    <x v="340"/>
    <x v="0"/>
    <x v="3"/>
  </r>
  <r>
    <x v="0"/>
    <x v="6"/>
    <s v="GR"/>
    <x v="15"/>
    <n v="40119200"/>
    <n v="0"/>
    <n v="0"/>
    <n v="0"/>
    <n v="819"/>
    <n v="426200"/>
    <x v="238"/>
    <x v="0"/>
    <x v="3"/>
  </r>
  <r>
    <x v="0"/>
    <x v="6"/>
    <s v="HU"/>
    <x v="16"/>
    <n v="40119200"/>
    <n v="0"/>
    <n v="0"/>
    <n v="0"/>
    <n v="2616"/>
    <n v="847200"/>
    <x v="73"/>
    <x v="0"/>
    <x v="3"/>
  </r>
  <r>
    <x v="0"/>
    <x v="6"/>
    <s v="IE"/>
    <x v="17"/>
    <n v="40119200"/>
    <n v="250"/>
    <n v="94959"/>
    <n v="1"/>
    <n v="704"/>
    <n v="250600"/>
    <x v="184"/>
    <x v="0"/>
    <x v="3"/>
  </r>
  <r>
    <x v="0"/>
    <x v="6"/>
    <s v="IN"/>
    <x v="19"/>
    <n v="40119200"/>
    <n v="68509"/>
    <n v="12201072"/>
    <n v="2271"/>
    <n v="0"/>
    <n v="0"/>
    <x v="18"/>
    <x v="0"/>
    <x v="3"/>
  </r>
  <r>
    <x v="0"/>
    <x v="6"/>
    <s v="IT"/>
    <x v="20"/>
    <n v="40119200"/>
    <n v="86386"/>
    <n v="36995156"/>
    <n v="1382"/>
    <n v="2440"/>
    <n v="1025473"/>
    <x v="234"/>
    <x v="0"/>
    <x v="3"/>
  </r>
  <r>
    <x v="0"/>
    <x v="6"/>
    <s v="KR"/>
    <x v="44"/>
    <n v="40119200"/>
    <n v="15003"/>
    <n v="3903418"/>
    <n v="463"/>
    <n v="0"/>
    <n v="0"/>
    <x v="18"/>
    <x v="0"/>
    <x v="3"/>
  </r>
  <r>
    <x v="0"/>
    <x v="6"/>
    <s v="NL"/>
    <x v="24"/>
    <n v="40119200"/>
    <n v="63762"/>
    <n v="19707590"/>
    <n v="822"/>
    <n v="0"/>
    <n v="0"/>
    <x v="18"/>
    <x v="0"/>
    <x v="3"/>
  </r>
  <r>
    <x v="0"/>
    <x v="6"/>
    <s v="NZ"/>
    <x v="25"/>
    <n v="40119200"/>
    <n v="0"/>
    <n v="0"/>
    <n v="0"/>
    <n v="44"/>
    <n v="29376"/>
    <x v="14"/>
    <x v="0"/>
    <x v="3"/>
  </r>
  <r>
    <x v="0"/>
    <x v="6"/>
    <s v="PL"/>
    <x v="26"/>
    <n v="40119200"/>
    <n v="9941"/>
    <n v="1942050"/>
    <n v="264"/>
    <n v="9366"/>
    <n v="2947000"/>
    <x v="276"/>
    <x v="0"/>
    <x v="3"/>
  </r>
  <r>
    <x v="0"/>
    <x v="6"/>
    <s v="PT"/>
    <x v="27"/>
    <n v="40119200"/>
    <n v="372"/>
    <n v="431701"/>
    <n v="18"/>
    <n v="25026"/>
    <n v="6570274"/>
    <x v="341"/>
    <x v="0"/>
    <x v="3"/>
  </r>
  <r>
    <x v="0"/>
    <x v="6"/>
    <s v="RO"/>
    <x v="28"/>
    <n v="40119200"/>
    <n v="0"/>
    <n v="0"/>
    <n v="0"/>
    <n v="1159"/>
    <n v="408000"/>
    <x v="172"/>
    <x v="0"/>
    <x v="3"/>
  </r>
  <r>
    <x v="0"/>
    <x v="6"/>
    <s v="RU"/>
    <x v="29"/>
    <n v="40119200"/>
    <n v="0"/>
    <n v="0"/>
    <n v="0"/>
    <n v="196"/>
    <n v="69826"/>
    <x v="120"/>
    <x v="0"/>
    <x v="3"/>
  </r>
  <r>
    <x v="0"/>
    <x v="6"/>
    <s v="SE"/>
    <x v="30"/>
    <n v="40119200"/>
    <n v="0"/>
    <n v="0"/>
    <n v="0"/>
    <n v="16"/>
    <n v="8800"/>
    <x v="120"/>
    <x v="0"/>
    <x v="3"/>
  </r>
  <r>
    <x v="0"/>
    <x v="6"/>
    <s v="SI"/>
    <x v="60"/>
    <n v="40119200"/>
    <n v="468"/>
    <n v="191599"/>
    <n v="180"/>
    <n v="0"/>
    <n v="0"/>
    <x v="18"/>
    <x v="0"/>
    <x v="3"/>
  </r>
  <r>
    <x v="0"/>
    <x v="6"/>
    <s v="TR"/>
    <x v="31"/>
    <n v="40119200"/>
    <n v="3802"/>
    <n v="1205212"/>
    <n v="240"/>
    <n v="0"/>
    <n v="0"/>
    <x v="18"/>
    <x v="0"/>
    <x v="3"/>
  </r>
  <r>
    <x v="0"/>
    <x v="6"/>
    <s v="US"/>
    <x v="32"/>
    <n v="40119200"/>
    <n v="0"/>
    <n v="0"/>
    <n v="0"/>
    <n v="364"/>
    <n v="118881"/>
    <x v="14"/>
    <x v="0"/>
    <x v="3"/>
  </r>
  <r>
    <x v="0"/>
    <x v="6"/>
    <s v="VN"/>
    <x v="57"/>
    <n v="40119200"/>
    <n v="6970"/>
    <n v="2174660"/>
    <n v="1800"/>
    <n v="0"/>
    <n v="0"/>
    <x v="18"/>
    <x v="0"/>
    <x v="3"/>
  </r>
  <r>
    <x v="0"/>
    <x v="6"/>
    <s v="ZA"/>
    <x v="33"/>
    <n v="40119200"/>
    <n v="0"/>
    <n v="0"/>
    <n v="0"/>
    <n v="17"/>
    <n v="11070"/>
    <x v="120"/>
    <x v="0"/>
    <x v="3"/>
  </r>
  <r>
    <x v="0"/>
    <x v="6"/>
    <s v="AD"/>
    <x v="76"/>
    <n v="40119300"/>
    <n v="0"/>
    <n v="0"/>
    <n v="0"/>
    <n v="200"/>
    <n v="120000"/>
    <x v="103"/>
    <x v="0"/>
    <x v="4"/>
  </r>
  <r>
    <x v="0"/>
    <x v="6"/>
    <s v="BR"/>
    <x v="4"/>
    <n v="40119300"/>
    <n v="6525"/>
    <n v="2032800"/>
    <n v="84"/>
    <n v="0"/>
    <n v="0"/>
    <x v="18"/>
    <x v="0"/>
    <x v="4"/>
  </r>
  <r>
    <x v="0"/>
    <x v="6"/>
    <s v="CA"/>
    <x v="5"/>
    <n v="40119300"/>
    <n v="597"/>
    <n v="213700"/>
    <n v="5"/>
    <n v="0"/>
    <n v="0"/>
    <x v="18"/>
    <x v="0"/>
    <x v="4"/>
  </r>
  <r>
    <x v="0"/>
    <x v="6"/>
    <s v="CN"/>
    <x v="6"/>
    <n v="40119300"/>
    <n v="15347"/>
    <n v="9032408"/>
    <n v="258"/>
    <n v="0"/>
    <n v="0"/>
    <x v="18"/>
    <x v="0"/>
    <x v="4"/>
  </r>
  <r>
    <x v="0"/>
    <x v="6"/>
    <s v="CZ"/>
    <x v="9"/>
    <n v="40119300"/>
    <n v="9381"/>
    <n v="4756470"/>
    <n v="607"/>
    <n v="0"/>
    <n v="0"/>
    <x v="18"/>
    <x v="0"/>
    <x v="4"/>
  </r>
  <r>
    <x v="0"/>
    <x v="6"/>
    <s v="FI"/>
    <x v="11"/>
    <n v="40119300"/>
    <n v="477"/>
    <n v="367200"/>
    <n v="9"/>
    <n v="0"/>
    <n v="0"/>
    <x v="18"/>
    <x v="0"/>
    <x v="4"/>
  </r>
  <r>
    <x v="0"/>
    <x v="6"/>
    <s v="FR"/>
    <x v="12"/>
    <n v="40119300"/>
    <n v="2329"/>
    <n v="1000700"/>
    <n v="29"/>
    <n v="48"/>
    <n v="81000"/>
    <x v="103"/>
    <x v="0"/>
    <x v="4"/>
  </r>
  <r>
    <x v="0"/>
    <x v="6"/>
    <s v="GB"/>
    <x v="13"/>
    <n v="40119300"/>
    <n v="2626"/>
    <n v="891500"/>
    <n v="39"/>
    <n v="0"/>
    <n v="0"/>
    <x v="18"/>
    <x v="0"/>
    <x v="4"/>
  </r>
  <r>
    <x v="0"/>
    <x v="6"/>
    <s v="GH"/>
    <x v="42"/>
    <n v="40119300"/>
    <n v="0"/>
    <n v="0"/>
    <n v="0"/>
    <n v="3000"/>
    <n v="138500"/>
    <x v="342"/>
    <x v="0"/>
    <x v="4"/>
  </r>
  <r>
    <x v="0"/>
    <x v="6"/>
    <s v="IN"/>
    <x v="19"/>
    <n v="40119300"/>
    <n v="56749"/>
    <n v="11534915"/>
    <n v="1159"/>
    <n v="0"/>
    <n v="0"/>
    <x v="18"/>
    <x v="0"/>
    <x v="4"/>
  </r>
  <r>
    <x v="0"/>
    <x v="6"/>
    <s v="IT"/>
    <x v="20"/>
    <n v="40119300"/>
    <n v="1009"/>
    <n v="317492"/>
    <n v="15"/>
    <n v="0"/>
    <n v="0"/>
    <x v="18"/>
    <x v="0"/>
    <x v="4"/>
  </r>
  <r>
    <x v="0"/>
    <x v="6"/>
    <s v="LK"/>
    <x v="35"/>
    <n v="40119300"/>
    <n v="14385"/>
    <n v="6114624"/>
    <n v="1688"/>
    <n v="0"/>
    <n v="0"/>
    <x v="18"/>
    <x v="0"/>
    <x v="4"/>
  </r>
  <r>
    <x v="0"/>
    <x v="6"/>
    <s v="LU"/>
    <x v="46"/>
    <n v="40119300"/>
    <n v="454"/>
    <n v="217465"/>
    <n v="2"/>
    <n v="0"/>
    <n v="0"/>
    <x v="18"/>
    <x v="0"/>
    <x v="4"/>
  </r>
  <r>
    <x v="0"/>
    <x v="6"/>
    <s v="NL"/>
    <x v="24"/>
    <n v="40119300"/>
    <n v="0"/>
    <n v="609"/>
    <n v="1"/>
    <n v="0"/>
    <n v="0"/>
    <x v="18"/>
    <x v="0"/>
    <x v="4"/>
  </r>
  <r>
    <x v="0"/>
    <x v="6"/>
    <s v="PT"/>
    <x v="27"/>
    <n v="40119300"/>
    <n v="7933"/>
    <n v="3395638"/>
    <n v="23"/>
    <n v="3171"/>
    <n v="2780355"/>
    <x v="335"/>
    <x v="0"/>
    <x v="4"/>
  </r>
  <r>
    <x v="0"/>
    <x v="6"/>
    <s v="RO"/>
    <x v="28"/>
    <n v="40119300"/>
    <n v="6456"/>
    <n v="3962200"/>
    <n v="235"/>
    <n v="0"/>
    <n v="0"/>
    <x v="18"/>
    <x v="0"/>
    <x v="4"/>
  </r>
  <r>
    <x v="0"/>
    <x v="6"/>
    <s v="TH"/>
    <x v="54"/>
    <n v="40119300"/>
    <n v="66"/>
    <n v="32700"/>
    <n v="1"/>
    <n v="0"/>
    <n v="0"/>
    <x v="18"/>
    <x v="0"/>
    <x v="4"/>
  </r>
  <r>
    <x v="0"/>
    <x v="6"/>
    <s v="AR"/>
    <x v="0"/>
    <n v="40119400"/>
    <n v="0"/>
    <n v="0"/>
    <n v="0"/>
    <n v="8458"/>
    <n v="2634563"/>
    <x v="35"/>
    <x v="0"/>
    <x v="5"/>
  </r>
  <r>
    <x v="0"/>
    <x v="6"/>
    <s v="CL"/>
    <x v="40"/>
    <n v="40119400"/>
    <n v="0"/>
    <n v="0"/>
    <n v="0"/>
    <n v="21586"/>
    <n v="6312274"/>
    <x v="81"/>
    <x v="0"/>
    <x v="5"/>
  </r>
  <r>
    <x v="0"/>
    <x v="6"/>
    <s v="CN"/>
    <x v="6"/>
    <n v="40119400"/>
    <n v="78400"/>
    <n v="21433084"/>
    <n v="170"/>
    <n v="9332"/>
    <n v="2720971"/>
    <x v="184"/>
    <x v="0"/>
    <x v="5"/>
  </r>
  <r>
    <x v="0"/>
    <x v="6"/>
    <s v="CO"/>
    <x v="7"/>
    <n v="40119400"/>
    <n v="0"/>
    <n v="0"/>
    <n v="0"/>
    <n v="9034"/>
    <n v="6189803"/>
    <x v="48"/>
    <x v="0"/>
    <x v="5"/>
  </r>
  <r>
    <x v="0"/>
    <x v="6"/>
    <s v="CZ"/>
    <x v="9"/>
    <n v="40119400"/>
    <n v="2567"/>
    <n v="805710"/>
    <n v="18"/>
    <n v="0"/>
    <n v="0"/>
    <x v="18"/>
    <x v="0"/>
    <x v="5"/>
  </r>
  <r>
    <x v="0"/>
    <x v="6"/>
    <s v="DE"/>
    <x v="10"/>
    <n v="40119400"/>
    <n v="22"/>
    <n v="510865"/>
    <n v="13"/>
    <n v="0"/>
    <n v="0"/>
    <x v="18"/>
    <x v="0"/>
    <x v="5"/>
  </r>
  <r>
    <x v="0"/>
    <x v="6"/>
    <s v="FI"/>
    <x v="11"/>
    <n v="40119400"/>
    <n v="811"/>
    <n v="486000"/>
    <n v="4"/>
    <n v="0"/>
    <n v="0"/>
    <x v="18"/>
    <x v="0"/>
    <x v="5"/>
  </r>
  <r>
    <x v="0"/>
    <x v="6"/>
    <s v="FR"/>
    <x v="12"/>
    <n v="40119400"/>
    <n v="4326"/>
    <n v="1704000"/>
    <n v="18"/>
    <n v="9190"/>
    <n v="2768200"/>
    <x v="141"/>
    <x v="0"/>
    <x v="5"/>
  </r>
  <r>
    <x v="0"/>
    <x v="6"/>
    <s v="GQ"/>
    <x v="14"/>
    <n v="40119400"/>
    <n v="0"/>
    <n v="0"/>
    <n v="0"/>
    <n v="400"/>
    <n v="207600"/>
    <x v="123"/>
    <x v="0"/>
    <x v="5"/>
  </r>
  <r>
    <x v="0"/>
    <x v="6"/>
    <s v="ID"/>
    <x v="34"/>
    <n v="40119400"/>
    <n v="858"/>
    <n v="471500"/>
    <n v="4"/>
    <n v="0"/>
    <n v="0"/>
    <x v="18"/>
    <x v="0"/>
    <x v="5"/>
  </r>
  <r>
    <x v="0"/>
    <x v="6"/>
    <s v="IN"/>
    <x v="19"/>
    <n v="40119400"/>
    <n v="21873"/>
    <n v="9870925"/>
    <n v="194"/>
    <n v="70571"/>
    <n v="19871856"/>
    <x v="75"/>
    <x v="0"/>
    <x v="5"/>
  </r>
  <r>
    <x v="0"/>
    <x v="6"/>
    <s v="JP"/>
    <x v="21"/>
    <n v="40119400"/>
    <n v="10712"/>
    <n v="4961700"/>
    <n v="32"/>
    <n v="0"/>
    <n v="0"/>
    <x v="18"/>
    <x v="0"/>
    <x v="5"/>
  </r>
  <r>
    <x v="0"/>
    <x v="6"/>
    <s v="LU"/>
    <x v="46"/>
    <n v="40119400"/>
    <n v="2132"/>
    <n v="700619"/>
    <n v="3"/>
    <n v="0"/>
    <n v="0"/>
    <x v="18"/>
    <x v="0"/>
    <x v="5"/>
  </r>
  <r>
    <x v="0"/>
    <x v="6"/>
    <s v="MX"/>
    <x v="23"/>
    <n v="40119400"/>
    <n v="0"/>
    <n v="0"/>
    <n v="0"/>
    <n v="73493"/>
    <n v="25937265"/>
    <x v="91"/>
    <x v="0"/>
    <x v="5"/>
  </r>
  <r>
    <x v="0"/>
    <x v="6"/>
    <s v="NL"/>
    <x v="24"/>
    <n v="40119400"/>
    <n v="0"/>
    <n v="0"/>
    <n v="0"/>
    <n v="6091"/>
    <n v="1980900"/>
    <x v="223"/>
    <x v="0"/>
    <x v="5"/>
  </r>
  <r>
    <x v="0"/>
    <x v="6"/>
    <s v="OM"/>
    <x v="62"/>
    <n v="40119400"/>
    <n v="0"/>
    <n v="0"/>
    <n v="0"/>
    <n v="12120"/>
    <n v="10379011"/>
    <x v="23"/>
    <x v="0"/>
    <x v="5"/>
  </r>
  <r>
    <x v="0"/>
    <x v="6"/>
    <s v="PE"/>
    <x v="51"/>
    <n v="40119400"/>
    <n v="0"/>
    <n v="0"/>
    <n v="0"/>
    <n v="21308"/>
    <n v="6775137"/>
    <x v="235"/>
    <x v="0"/>
    <x v="5"/>
  </r>
  <r>
    <x v="0"/>
    <x v="6"/>
    <s v="PT"/>
    <x v="27"/>
    <n v="40119400"/>
    <n v="773"/>
    <n v="368300"/>
    <n v="4"/>
    <n v="24308"/>
    <n v="11780053"/>
    <x v="181"/>
    <x v="0"/>
    <x v="5"/>
  </r>
  <r>
    <x v="0"/>
    <x v="6"/>
    <s v="RU"/>
    <x v="29"/>
    <n v="40119400"/>
    <n v="0"/>
    <n v="0"/>
    <n v="0"/>
    <n v="63681"/>
    <n v="19252679"/>
    <x v="343"/>
    <x v="0"/>
    <x v="5"/>
  </r>
  <r>
    <x v="0"/>
    <x v="6"/>
    <s v="SA"/>
    <x v="37"/>
    <n v="40119400"/>
    <n v="0"/>
    <n v="0"/>
    <n v="0"/>
    <n v="9746"/>
    <n v="3968857"/>
    <x v="123"/>
    <x v="0"/>
    <x v="5"/>
  </r>
  <r>
    <x v="0"/>
    <x v="6"/>
    <s v="TR"/>
    <x v="31"/>
    <n v="40119400"/>
    <n v="0"/>
    <n v="0"/>
    <n v="0"/>
    <n v="609"/>
    <n v="196731"/>
    <x v="14"/>
    <x v="0"/>
    <x v="5"/>
  </r>
  <r>
    <x v="0"/>
    <x v="6"/>
    <s v="US"/>
    <x v="32"/>
    <n v="40119400"/>
    <n v="0"/>
    <n v="0"/>
    <n v="0"/>
    <n v="13563"/>
    <n v="3935746"/>
    <x v="172"/>
    <x v="0"/>
    <x v="5"/>
  </r>
  <r>
    <x v="0"/>
    <x v="6"/>
    <s v="ZA"/>
    <x v="33"/>
    <n v="40119400"/>
    <n v="0"/>
    <n v="0"/>
    <n v="0"/>
    <n v="11928"/>
    <n v="3530079"/>
    <x v="85"/>
    <x v="0"/>
    <x v="5"/>
  </r>
  <r>
    <x v="0"/>
    <x v="7"/>
    <s v="AR"/>
    <x v="0"/>
    <n v="40116100"/>
    <n v="0"/>
    <n v="0"/>
    <n v="0"/>
    <n v="17780"/>
    <n v="5960386"/>
    <x v="46"/>
    <x v="0"/>
    <x v="0"/>
  </r>
  <r>
    <x v="0"/>
    <x v="7"/>
    <s v="AT"/>
    <x v="1"/>
    <n v="40116100"/>
    <n v="0"/>
    <n v="0"/>
    <n v="0"/>
    <n v="2352"/>
    <n v="826300"/>
    <x v="6"/>
    <x v="0"/>
    <x v="0"/>
  </r>
  <r>
    <x v="0"/>
    <x v="7"/>
    <s v="AU"/>
    <x v="2"/>
    <n v="40116100"/>
    <n v="0"/>
    <n v="0"/>
    <n v="0"/>
    <n v="2539"/>
    <n v="761379"/>
    <x v="32"/>
    <x v="0"/>
    <x v="0"/>
  </r>
  <r>
    <x v="0"/>
    <x v="7"/>
    <s v="BE"/>
    <x v="3"/>
    <n v="40116100"/>
    <n v="11165"/>
    <n v="3917700"/>
    <n v="68"/>
    <n v="68782"/>
    <n v="23555700"/>
    <x v="199"/>
    <x v="0"/>
    <x v="0"/>
  </r>
  <r>
    <x v="0"/>
    <x v="7"/>
    <s v="BR"/>
    <x v="4"/>
    <n v="40116100"/>
    <n v="0"/>
    <n v="0"/>
    <n v="0"/>
    <n v="14438"/>
    <n v="5147972"/>
    <x v="56"/>
    <x v="0"/>
    <x v="0"/>
  </r>
  <r>
    <x v="0"/>
    <x v="7"/>
    <s v="CA"/>
    <x v="5"/>
    <n v="40116100"/>
    <n v="0"/>
    <n v="0"/>
    <n v="0"/>
    <n v="13282"/>
    <n v="4280431"/>
    <x v="52"/>
    <x v="0"/>
    <x v="0"/>
  </r>
  <r>
    <x v="0"/>
    <x v="7"/>
    <s v="CN"/>
    <x v="6"/>
    <n v="40116100"/>
    <n v="63930"/>
    <n v="17222680"/>
    <n v="1036"/>
    <n v="7916"/>
    <n v="2608401"/>
    <x v="344"/>
    <x v="0"/>
    <x v="0"/>
  </r>
  <r>
    <x v="0"/>
    <x v="7"/>
    <s v="CO"/>
    <x v="7"/>
    <n v="40116100"/>
    <n v="0"/>
    <n v="0"/>
    <n v="0"/>
    <n v="6350"/>
    <n v="2210421"/>
    <x v="81"/>
    <x v="0"/>
    <x v="0"/>
  </r>
  <r>
    <x v="0"/>
    <x v="7"/>
    <s v="CZ"/>
    <x v="9"/>
    <n v="40116100"/>
    <n v="67291"/>
    <n v="23231348"/>
    <n v="897"/>
    <n v="104800"/>
    <n v="34416700"/>
    <x v="345"/>
    <x v="0"/>
    <x v="0"/>
  </r>
  <r>
    <x v="0"/>
    <x v="7"/>
    <s v="DE"/>
    <x v="10"/>
    <n v="40116100"/>
    <n v="302"/>
    <n v="185521"/>
    <n v="29"/>
    <n v="464992"/>
    <n v="151760600"/>
    <x v="346"/>
    <x v="0"/>
    <x v="0"/>
  </r>
  <r>
    <x v="0"/>
    <x v="7"/>
    <s v="FI"/>
    <x v="11"/>
    <n v="40116100"/>
    <n v="8453"/>
    <n v="4559900"/>
    <n v="41"/>
    <n v="1470"/>
    <n v="650000"/>
    <x v="48"/>
    <x v="0"/>
    <x v="0"/>
  </r>
  <r>
    <x v="0"/>
    <x v="7"/>
    <s v="FR"/>
    <x v="12"/>
    <n v="40116100"/>
    <n v="164024"/>
    <n v="55037285"/>
    <n v="1642"/>
    <n v="219425"/>
    <n v="78067096"/>
    <x v="347"/>
    <x v="0"/>
    <x v="0"/>
  </r>
  <r>
    <x v="0"/>
    <x v="7"/>
    <s v="GB"/>
    <x v="13"/>
    <n v="40116100"/>
    <n v="0"/>
    <n v="0"/>
    <n v="0"/>
    <n v="150313"/>
    <n v="51861700"/>
    <x v="348"/>
    <x v="0"/>
    <x v="0"/>
  </r>
  <r>
    <x v="0"/>
    <x v="7"/>
    <s v="GR"/>
    <x v="15"/>
    <n v="40116100"/>
    <n v="0"/>
    <n v="0"/>
    <n v="0"/>
    <n v="6038"/>
    <n v="2219400"/>
    <x v="281"/>
    <x v="0"/>
    <x v="0"/>
  </r>
  <r>
    <x v="0"/>
    <x v="7"/>
    <s v="HU"/>
    <x v="16"/>
    <n v="40116100"/>
    <n v="2463"/>
    <n v="815200"/>
    <n v="26"/>
    <n v="77503"/>
    <n v="26307900"/>
    <x v="349"/>
    <x v="0"/>
    <x v="0"/>
  </r>
  <r>
    <x v="0"/>
    <x v="7"/>
    <s v="IE"/>
    <x v="17"/>
    <n v="40116100"/>
    <n v="0"/>
    <n v="0"/>
    <n v="0"/>
    <n v="26684"/>
    <n v="8273300"/>
    <x v="16"/>
    <x v="0"/>
    <x v="0"/>
  </r>
  <r>
    <x v="0"/>
    <x v="7"/>
    <s v="IL"/>
    <x v="18"/>
    <n v="40116100"/>
    <n v="83553"/>
    <n v="40090776"/>
    <n v="828"/>
    <n v="0"/>
    <n v="0"/>
    <x v="18"/>
    <x v="0"/>
    <x v="0"/>
  </r>
  <r>
    <x v="0"/>
    <x v="7"/>
    <s v="IN"/>
    <x v="19"/>
    <n v="40116100"/>
    <n v="411440"/>
    <n v="121179795"/>
    <n v="6793"/>
    <n v="0"/>
    <n v="0"/>
    <x v="18"/>
    <x v="0"/>
    <x v="0"/>
  </r>
  <r>
    <x v="0"/>
    <x v="7"/>
    <s v="IT"/>
    <x v="20"/>
    <n v="40116100"/>
    <n v="1600"/>
    <n v="626900"/>
    <n v="14"/>
    <n v="87028"/>
    <n v="29033900"/>
    <x v="350"/>
    <x v="0"/>
    <x v="0"/>
  </r>
  <r>
    <x v="0"/>
    <x v="7"/>
    <s v="JP"/>
    <x v="21"/>
    <n v="40116100"/>
    <n v="0"/>
    <n v="0"/>
    <n v="0"/>
    <n v="20739"/>
    <n v="9384200"/>
    <x v="71"/>
    <x v="0"/>
    <x v="0"/>
  </r>
  <r>
    <x v="0"/>
    <x v="7"/>
    <s v="NL"/>
    <x v="24"/>
    <n v="40116100"/>
    <n v="240"/>
    <n v="155300"/>
    <n v="32"/>
    <n v="30"/>
    <n v="16900"/>
    <x v="103"/>
    <x v="0"/>
    <x v="0"/>
  </r>
  <r>
    <x v="0"/>
    <x v="7"/>
    <s v="NO"/>
    <x v="77"/>
    <n v="40116100"/>
    <n v="0"/>
    <n v="0"/>
    <n v="0"/>
    <n v="2299"/>
    <n v="845607"/>
    <x v="141"/>
    <x v="0"/>
    <x v="0"/>
  </r>
  <r>
    <x v="0"/>
    <x v="7"/>
    <s v="NZ"/>
    <x v="25"/>
    <n v="40116100"/>
    <n v="0"/>
    <n v="0"/>
    <n v="0"/>
    <n v="14830"/>
    <n v="5324110"/>
    <x v="213"/>
    <x v="0"/>
    <x v="0"/>
  </r>
  <r>
    <x v="0"/>
    <x v="7"/>
    <s v="PL"/>
    <x v="26"/>
    <n v="40116100"/>
    <n v="239436"/>
    <n v="85466100"/>
    <n v="2629"/>
    <n v="46356"/>
    <n v="15890000"/>
    <x v="201"/>
    <x v="0"/>
    <x v="0"/>
  </r>
  <r>
    <x v="0"/>
    <x v="7"/>
    <s v="PT"/>
    <x v="27"/>
    <n v="40116100"/>
    <n v="34461"/>
    <n v="28209081"/>
    <n v="1589"/>
    <n v="54499"/>
    <n v="22437414"/>
    <x v="351"/>
    <x v="0"/>
    <x v="0"/>
  </r>
  <r>
    <x v="0"/>
    <x v="7"/>
    <s v="QV"/>
    <x v="55"/>
    <n v="40116100"/>
    <n v="6253"/>
    <n v="3054100"/>
    <n v="124"/>
    <n v="0"/>
    <n v="0"/>
    <x v="18"/>
    <x v="0"/>
    <x v="0"/>
  </r>
  <r>
    <x v="0"/>
    <x v="7"/>
    <s v="RO"/>
    <x v="28"/>
    <n v="40116100"/>
    <n v="0"/>
    <n v="0"/>
    <n v="0"/>
    <n v="4180"/>
    <n v="1306800"/>
    <x v="66"/>
    <x v="0"/>
    <x v="0"/>
  </r>
  <r>
    <x v="0"/>
    <x v="7"/>
    <s v="RU"/>
    <x v="29"/>
    <n v="40116100"/>
    <n v="0"/>
    <n v="0"/>
    <n v="0"/>
    <n v="70149"/>
    <n v="22501126"/>
    <x v="352"/>
    <x v="0"/>
    <x v="0"/>
  </r>
  <r>
    <x v="0"/>
    <x v="7"/>
    <s v="SE"/>
    <x v="30"/>
    <n v="40116100"/>
    <n v="0"/>
    <n v="0"/>
    <n v="0"/>
    <n v="5602"/>
    <n v="1661100"/>
    <x v="68"/>
    <x v="0"/>
    <x v="0"/>
  </r>
  <r>
    <x v="0"/>
    <x v="7"/>
    <s v="TH"/>
    <x v="54"/>
    <n v="40116100"/>
    <n v="370"/>
    <n v="120572"/>
    <n v="25"/>
    <n v="0"/>
    <n v="0"/>
    <x v="18"/>
    <x v="0"/>
    <x v="0"/>
  </r>
  <r>
    <x v="0"/>
    <x v="7"/>
    <s v="TR"/>
    <x v="31"/>
    <n v="40116100"/>
    <n v="45177"/>
    <n v="13568775"/>
    <n v="1200"/>
    <n v="7073"/>
    <n v="2294619"/>
    <x v="73"/>
    <x v="0"/>
    <x v="0"/>
  </r>
  <r>
    <x v="0"/>
    <x v="7"/>
    <s v="US"/>
    <x v="32"/>
    <n v="40116100"/>
    <n v="4553"/>
    <n v="2323900"/>
    <n v="133"/>
    <n v="253096"/>
    <n v="87681352"/>
    <x v="353"/>
    <x v="0"/>
    <x v="0"/>
  </r>
  <r>
    <x v="0"/>
    <x v="7"/>
    <s v="ZA"/>
    <x v="33"/>
    <n v="40116100"/>
    <n v="0"/>
    <n v="0"/>
    <n v="0"/>
    <n v="65306"/>
    <n v="21556156"/>
    <x v="354"/>
    <x v="0"/>
    <x v="0"/>
  </r>
  <r>
    <x v="0"/>
    <x v="7"/>
    <s v="BE"/>
    <x v="3"/>
    <n v="40116200"/>
    <n v="1647"/>
    <n v="664300"/>
    <n v="32"/>
    <n v="0"/>
    <n v="0"/>
    <x v="18"/>
    <x v="0"/>
    <x v="1"/>
  </r>
  <r>
    <x v="0"/>
    <x v="7"/>
    <s v="BG"/>
    <x v="64"/>
    <n v="40116200"/>
    <n v="0"/>
    <n v="0"/>
    <n v="0"/>
    <n v="1600"/>
    <n v="595200"/>
    <x v="51"/>
    <x v="0"/>
    <x v="1"/>
  </r>
  <r>
    <x v="0"/>
    <x v="7"/>
    <s v="CN"/>
    <x v="6"/>
    <n v="40116200"/>
    <n v="4834"/>
    <n v="1379690"/>
    <n v="92"/>
    <n v="0"/>
    <n v="0"/>
    <x v="18"/>
    <x v="0"/>
    <x v="1"/>
  </r>
  <r>
    <x v="0"/>
    <x v="7"/>
    <s v="CZ"/>
    <x v="9"/>
    <n v="40116200"/>
    <n v="6145"/>
    <n v="2479800"/>
    <n v="150"/>
    <n v="0"/>
    <n v="0"/>
    <x v="18"/>
    <x v="0"/>
    <x v="1"/>
  </r>
  <r>
    <x v="0"/>
    <x v="7"/>
    <s v="DE"/>
    <x v="10"/>
    <n v="40116200"/>
    <n v="9559"/>
    <n v="4974343"/>
    <n v="3078"/>
    <n v="0"/>
    <n v="0"/>
    <x v="18"/>
    <x v="0"/>
    <x v="1"/>
  </r>
  <r>
    <x v="0"/>
    <x v="7"/>
    <s v="FR"/>
    <x v="12"/>
    <n v="40116200"/>
    <n v="4839"/>
    <n v="1808200"/>
    <n v="23"/>
    <n v="385"/>
    <n v="185655"/>
    <x v="34"/>
    <x v="0"/>
    <x v="1"/>
  </r>
  <r>
    <x v="0"/>
    <x v="7"/>
    <s v="GB"/>
    <x v="13"/>
    <n v="40116200"/>
    <n v="675"/>
    <n v="351500"/>
    <n v="250"/>
    <n v="0"/>
    <n v="0"/>
    <x v="18"/>
    <x v="0"/>
    <x v="1"/>
  </r>
  <r>
    <x v="0"/>
    <x v="7"/>
    <s v="ID"/>
    <x v="34"/>
    <n v="40116200"/>
    <n v="719"/>
    <n v="304400"/>
    <n v="11"/>
    <n v="0"/>
    <n v="0"/>
    <x v="18"/>
    <x v="0"/>
    <x v="1"/>
  </r>
  <r>
    <x v="0"/>
    <x v="7"/>
    <s v="IN"/>
    <x v="19"/>
    <n v="40116200"/>
    <n v="9208"/>
    <n v="2639624"/>
    <n v="147"/>
    <n v="0"/>
    <n v="0"/>
    <x v="18"/>
    <x v="0"/>
    <x v="1"/>
  </r>
  <r>
    <x v="0"/>
    <x v="7"/>
    <s v="JP"/>
    <x v="21"/>
    <n v="40116200"/>
    <n v="101"/>
    <n v="45800"/>
    <n v="2"/>
    <n v="0"/>
    <n v="0"/>
    <x v="18"/>
    <x v="0"/>
    <x v="1"/>
  </r>
  <r>
    <x v="0"/>
    <x v="7"/>
    <s v="LK"/>
    <x v="35"/>
    <n v="40116200"/>
    <n v="17346"/>
    <n v="5289602"/>
    <n v="478"/>
    <n v="0"/>
    <n v="0"/>
    <x v="18"/>
    <x v="0"/>
    <x v="1"/>
  </r>
  <r>
    <x v="0"/>
    <x v="7"/>
    <s v="NL"/>
    <x v="24"/>
    <n v="40116200"/>
    <n v="2400"/>
    <n v="7434000"/>
    <n v="86"/>
    <n v="0"/>
    <n v="0"/>
    <x v="18"/>
    <x v="0"/>
    <x v="1"/>
  </r>
  <r>
    <x v="0"/>
    <x v="7"/>
    <s v="PT"/>
    <x v="27"/>
    <n v="40116200"/>
    <n v="961"/>
    <n v="395419"/>
    <n v="370"/>
    <n v="7322"/>
    <n v="3500303"/>
    <x v="132"/>
    <x v="0"/>
    <x v="1"/>
  </r>
  <r>
    <x v="0"/>
    <x v="7"/>
    <s v="RO"/>
    <x v="28"/>
    <n v="40116200"/>
    <n v="3271"/>
    <n v="2417800"/>
    <n v="66"/>
    <n v="0"/>
    <n v="0"/>
    <x v="18"/>
    <x v="0"/>
    <x v="1"/>
  </r>
  <r>
    <x v="0"/>
    <x v="7"/>
    <s v="TH"/>
    <x v="54"/>
    <n v="40116200"/>
    <n v="7030"/>
    <n v="1958800"/>
    <n v="348"/>
    <n v="0"/>
    <n v="0"/>
    <x v="18"/>
    <x v="0"/>
    <x v="1"/>
  </r>
  <r>
    <x v="0"/>
    <x v="7"/>
    <s v="TR"/>
    <x v="31"/>
    <n v="40116200"/>
    <n v="2604"/>
    <n v="450564"/>
    <n v="27"/>
    <n v="0"/>
    <n v="0"/>
    <x v="18"/>
    <x v="0"/>
    <x v="1"/>
  </r>
  <r>
    <x v="0"/>
    <x v="7"/>
    <s v="AE"/>
    <x v="38"/>
    <n v="40116300"/>
    <n v="0"/>
    <n v="0"/>
    <n v="0"/>
    <n v="571"/>
    <n v="204010"/>
    <x v="48"/>
    <x v="0"/>
    <x v="2"/>
  </r>
  <r>
    <x v="0"/>
    <x v="7"/>
    <s v="AT"/>
    <x v="1"/>
    <n v="40116300"/>
    <n v="0"/>
    <n v="0"/>
    <n v="0"/>
    <n v="48710"/>
    <n v="14277300"/>
    <x v="355"/>
    <x v="0"/>
    <x v="2"/>
  </r>
  <r>
    <x v="0"/>
    <x v="7"/>
    <s v="AU"/>
    <x v="2"/>
    <n v="40116300"/>
    <n v="0"/>
    <n v="0"/>
    <n v="0"/>
    <n v="435111"/>
    <n v="115487637"/>
    <x v="356"/>
    <x v="0"/>
    <x v="2"/>
  </r>
  <r>
    <x v="0"/>
    <x v="7"/>
    <s v="BE"/>
    <x v="3"/>
    <n v="40116300"/>
    <n v="42876"/>
    <n v="10567300"/>
    <n v="29"/>
    <n v="139216"/>
    <n v="38639600"/>
    <x v="357"/>
    <x v="0"/>
    <x v="2"/>
  </r>
  <r>
    <x v="0"/>
    <x v="7"/>
    <s v="BF"/>
    <x v="63"/>
    <n v="40116300"/>
    <n v="0"/>
    <n v="0"/>
    <n v="0"/>
    <n v="33095"/>
    <n v="8696310"/>
    <x v="146"/>
    <x v="0"/>
    <x v="2"/>
  </r>
  <r>
    <x v="0"/>
    <x v="7"/>
    <s v="BG"/>
    <x v="64"/>
    <n v="40116300"/>
    <n v="0"/>
    <n v="0"/>
    <n v="0"/>
    <n v="72134"/>
    <n v="23005200"/>
    <x v="238"/>
    <x v="0"/>
    <x v="2"/>
  </r>
  <r>
    <x v="0"/>
    <x v="7"/>
    <s v="BR"/>
    <x v="4"/>
    <n v="40116300"/>
    <n v="0"/>
    <n v="0"/>
    <n v="0"/>
    <n v="104991"/>
    <n v="29220854"/>
    <x v="115"/>
    <x v="0"/>
    <x v="2"/>
  </r>
  <r>
    <x v="0"/>
    <x v="7"/>
    <s v="CA"/>
    <x v="5"/>
    <n v="40116300"/>
    <n v="0"/>
    <n v="0"/>
    <n v="0"/>
    <n v="64627"/>
    <n v="21282159"/>
    <x v="151"/>
    <x v="0"/>
    <x v="2"/>
  </r>
  <r>
    <x v="0"/>
    <x v="7"/>
    <s v="CL"/>
    <x v="40"/>
    <n v="40116300"/>
    <n v="0"/>
    <n v="0"/>
    <n v="0"/>
    <n v="414494"/>
    <n v="105388833"/>
    <x v="153"/>
    <x v="0"/>
    <x v="2"/>
  </r>
  <r>
    <x v="0"/>
    <x v="7"/>
    <s v="CN"/>
    <x v="6"/>
    <n v="40116300"/>
    <n v="84049"/>
    <n v="23413928"/>
    <n v="638"/>
    <n v="213424"/>
    <n v="56059836"/>
    <x v="80"/>
    <x v="0"/>
    <x v="2"/>
  </r>
  <r>
    <x v="0"/>
    <x v="7"/>
    <s v="CO"/>
    <x v="7"/>
    <n v="40116300"/>
    <n v="0"/>
    <n v="0"/>
    <n v="0"/>
    <n v="14856"/>
    <n v="4259118"/>
    <x v="184"/>
    <x v="0"/>
    <x v="2"/>
  </r>
  <r>
    <x v="0"/>
    <x v="7"/>
    <s v="CZ"/>
    <x v="9"/>
    <n v="40116300"/>
    <n v="3233"/>
    <n v="898160"/>
    <n v="33"/>
    <n v="0"/>
    <n v="0"/>
    <x v="18"/>
    <x v="0"/>
    <x v="2"/>
  </r>
  <r>
    <x v="0"/>
    <x v="7"/>
    <s v="DE"/>
    <x v="10"/>
    <n v="40116300"/>
    <n v="12266"/>
    <n v="5053500"/>
    <n v="32"/>
    <n v="21804"/>
    <n v="6712000"/>
    <x v="125"/>
    <x v="0"/>
    <x v="2"/>
  </r>
  <r>
    <x v="0"/>
    <x v="7"/>
    <s v="FI"/>
    <x v="11"/>
    <n v="40116300"/>
    <n v="0"/>
    <n v="0"/>
    <n v="0"/>
    <n v="90611"/>
    <n v="26343900"/>
    <x v="86"/>
    <x v="0"/>
    <x v="2"/>
  </r>
  <r>
    <x v="0"/>
    <x v="7"/>
    <s v="FR"/>
    <x v="12"/>
    <n v="40116300"/>
    <n v="149588"/>
    <n v="45465400"/>
    <n v="282"/>
    <n v="714899"/>
    <n v="209061370"/>
    <x v="358"/>
    <x v="0"/>
    <x v="2"/>
  </r>
  <r>
    <x v="0"/>
    <x v="7"/>
    <s v="GA"/>
    <x v="93"/>
    <n v="40116300"/>
    <n v="0"/>
    <n v="0"/>
    <n v="0"/>
    <n v="16033"/>
    <n v="4093723"/>
    <x v="35"/>
    <x v="0"/>
    <x v="2"/>
  </r>
  <r>
    <x v="0"/>
    <x v="7"/>
    <s v="GB"/>
    <x v="13"/>
    <n v="40116300"/>
    <n v="0"/>
    <n v="0"/>
    <n v="0"/>
    <n v="229132"/>
    <n v="74341500"/>
    <x v="359"/>
    <x v="0"/>
    <x v="2"/>
  </r>
  <r>
    <x v="0"/>
    <x v="7"/>
    <s v="GH"/>
    <x v="42"/>
    <n v="40116300"/>
    <n v="0"/>
    <n v="0"/>
    <n v="0"/>
    <n v="30588"/>
    <n v="7910874"/>
    <x v="2"/>
    <x v="0"/>
    <x v="2"/>
  </r>
  <r>
    <x v="0"/>
    <x v="7"/>
    <s v="ID"/>
    <x v="34"/>
    <n v="40116300"/>
    <n v="0"/>
    <n v="0"/>
    <n v="0"/>
    <n v="49213"/>
    <n v="14474457"/>
    <x v="39"/>
    <x v="0"/>
    <x v="2"/>
  </r>
  <r>
    <x v="0"/>
    <x v="7"/>
    <s v="IL"/>
    <x v="18"/>
    <n v="40116300"/>
    <n v="0"/>
    <n v="0"/>
    <n v="0"/>
    <n v="7206"/>
    <n v="1965982"/>
    <x v="34"/>
    <x v="0"/>
    <x v="2"/>
  </r>
  <r>
    <x v="0"/>
    <x v="7"/>
    <s v="IN"/>
    <x v="19"/>
    <n v="40116300"/>
    <n v="4620"/>
    <n v="1389134"/>
    <n v="67"/>
    <n v="71067"/>
    <n v="19480422"/>
    <x v="67"/>
    <x v="0"/>
    <x v="2"/>
  </r>
  <r>
    <x v="0"/>
    <x v="7"/>
    <s v="IR"/>
    <x v="94"/>
    <n v="40116300"/>
    <n v="0"/>
    <n v="0"/>
    <n v="0"/>
    <n v="63522"/>
    <n v="16638363"/>
    <x v="59"/>
    <x v="0"/>
    <x v="2"/>
  </r>
  <r>
    <x v="0"/>
    <x v="7"/>
    <s v="JP"/>
    <x v="21"/>
    <n v="40116300"/>
    <n v="516"/>
    <n v="252766"/>
    <n v="3"/>
    <n v="114552"/>
    <n v="32321811"/>
    <x v="289"/>
    <x v="0"/>
    <x v="2"/>
  </r>
  <r>
    <x v="0"/>
    <x v="7"/>
    <s v="KG"/>
    <x v="85"/>
    <n v="40116300"/>
    <n v="0"/>
    <n v="0"/>
    <n v="0"/>
    <n v="74631"/>
    <n v="18438624"/>
    <x v="61"/>
    <x v="0"/>
    <x v="2"/>
  </r>
  <r>
    <x v="0"/>
    <x v="7"/>
    <s v="KR"/>
    <x v="44"/>
    <n v="40116300"/>
    <n v="0"/>
    <n v="0"/>
    <n v="0"/>
    <n v="2188"/>
    <n v="553532"/>
    <x v="103"/>
    <x v="0"/>
    <x v="2"/>
  </r>
  <r>
    <x v="0"/>
    <x v="7"/>
    <s v="KZ"/>
    <x v="45"/>
    <n v="40116300"/>
    <n v="0"/>
    <n v="0"/>
    <n v="0"/>
    <n v="267454"/>
    <n v="69183675"/>
    <x v="360"/>
    <x v="0"/>
    <x v="2"/>
  </r>
  <r>
    <x v="0"/>
    <x v="7"/>
    <s v="LK"/>
    <x v="35"/>
    <n v="40116300"/>
    <n v="6899"/>
    <n v="2279872"/>
    <n v="83"/>
    <n v="0"/>
    <n v="0"/>
    <x v="18"/>
    <x v="0"/>
    <x v="2"/>
  </r>
  <r>
    <x v="0"/>
    <x v="7"/>
    <s v="LU"/>
    <x v="46"/>
    <n v="40116300"/>
    <n v="37134"/>
    <n v="14637623"/>
    <n v="62"/>
    <n v="0"/>
    <n v="0"/>
    <x v="18"/>
    <x v="0"/>
    <x v="2"/>
  </r>
  <r>
    <x v="0"/>
    <x v="7"/>
    <s v="MA"/>
    <x v="36"/>
    <n v="40116300"/>
    <n v="0"/>
    <n v="0"/>
    <n v="0"/>
    <n v="16632"/>
    <n v="5346854"/>
    <x v="134"/>
    <x v="0"/>
    <x v="2"/>
  </r>
  <r>
    <x v="0"/>
    <x v="7"/>
    <s v="MX"/>
    <x v="23"/>
    <n v="40116300"/>
    <n v="0"/>
    <n v="0"/>
    <n v="0"/>
    <n v="31306"/>
    <n v="9338211"/>
    <x v="238"/>
    <x v="0"/>
    <x v="2"/>
  </r>
  <r>
    <x v="0"/>
    <x v="7"/>
    <s v="MY"/>
    <x v="70"/>
    <n v="40116300"/>
    <n v="5983"/>
    <n v="2573940"/>
    <n v="14"/>
    <n v="21764"/>
    <n v="6287226"/>
    <x v="150"/>
    <x v="0"/>
    <x v="2"/>
  </r>
  <r>
    <x v="0"/>
    <x v="7"/>
    <s v="NA"/>
    <x v="88"/>
    <n v="40116300"/>
    <n v="0"/>
    <n v="0"/>
    <n v="0"/>
    <n v="37315"/>
    <n v="9315312"/>
    <x v="35"/>
    <x v="0"/>
    <x v="2"/>
  </r>
  <r>
    <x v="0"/>
    <x v="7"/>
    <s v="NC"/>
    <x v="48"/>
    <n v="40116300"/>
    <n v="0"/>
    <n v="0"/>
    <n v="0"/>
    <n v="77270"/>
    <n v="20532950"/>
    <x v="126"/>
    <x v="0"/>
    <x v="2"/>
  </r>
  <r>
    <x v="0"/>
    <x v="7"/>
    <s v="NG"/>
    <x v="49"/>
    <n v="40116300"/>
    <n v="0"/>
    <n v="0"/>
    <n v="0"/>
    <n v="10164"/>
    <n v="3138642"/>
    <x v="112"/>
    <x v="0"/>
    <x v="2"/>
  </r>
  <r>
    <x v="0"/>
    <x v="7"/>
    <s v="NL"/>
    <x v="24"/>
    <n v="40116300"/>
    <n v="0"/>
    <n v="0"/>
    <n v="0"/>
    <n v="193612"/>
    <n v="53536400"/>
    <x v="361"/>
    <x v="0"/>
    <x v="2"/>
  </r>
  <r>
    <x v="0"/>
    <x v="7"/>
    <s v="OM"/>
    <x v="62"/>
    <n v="40116300"/>
    <n v="0"/>
    <n v="0"/>
    <n v="0"/>
    <n v="12005"/>
    <n v="3577687"/>
    <x v="73"/>
    <x v="0"/>
    <x v="2"/>
  </r>
  <r>
    <x v="0"/>
    <x v="7"/>
    <s v="PA"/>
    <x v="50"/>
    <n v="40116300"/>
    <n v="0"/>
    <n v="0"/>
    <n v="0"/>
    <n v="13515"/>
    <n v="4111692"/>
    <x v="61"/>
    <x v="0"/>
    <x v="2"/>
  </r>
  <r>
    <x v="0"/>
    <x v="7"/>
    <s v="PE"/>
    <x v="51"/>
    <n v="40116300"/>
    <n v="0"/>
    <n v="0"/>
    <n v="0"/>
    <n v="138921"/>
    <n v="40156831"/>
    <x v="46"/>
    <x v="0"/>
    <x v="2"/>
  </r>
  <r>
    <x v="0"/>
    <x v="7"/>
    <s v="PL"/>
    <x v="26"/>
    <n v="40116300"/>
    <n v="916"/>
    <n v="334300"/>
    <n v="7"/>
    <n v="50169"/>
    <n v="15128300"/>
    <x v="331"/>
    <x v="0"/>
    <x v="2"/>
  </r>
  <r>
    <x v="0"/>
    <x v="7"/>
    <s v="PT"/>
    <x v="27"/>
    <n v="40116300"/>
    <n v="0"/>
    <n v="0"/>
    <n v="0"/>
    <n v="20013"/>
    <n v="6844053"/>
    <x v="362"/>
    <x v="0"/>
    <x v="2"/>
  </r>
  <r>
    <x v="0"/>
    <x v="7"/>
    <s v="RU"/>
    <x v="29"/>
    <n v="40116300"/>
    <n v="0"/>
    <n v="0"/>
    <n v="0"/>
    <n v="549022"/>
    <n v="154622566"/>
    <x v="255"/>
    <x v="0"/>
    <x v="2"/>
  </r>
  <r>
    <x v="0"/>
    <x v="7"/>
    <s v="SE"/>
    <x v="30"/>
    <n v="40116300"/>
    <n v="0"/>
    <n v="0"/>
    <n v="0"/>
    <n v="97748"/>
    <n v="28616100"/>
    <x v="363"/>
    <x v="0"/>
    <x v="2"/>
  </r>
  <r>
    <x v="0"/>
    <x v="7"/>
    <s v="TH"/>
    <x v="54"/>
    <n v="40116300"/>
    <n v="0"/>
    <n v="0"/>
    <n v="0"/>
    <n v="13988"/>
    <n v="3847236"/>
    <x v="32"/>
    <x v="0"/>
    <x v="2"/>
  </r>
  <r>
    <x v="0"/>
    <x v="7"/>
    <s v="TR"/>
    <x v="31"/>
    <n v="40116300"/>
    <n v="0"/>
    <n v="0"/>
    <n v="0"/>
    <n v="9980"/>
    <n v="3137975"/>
    <x v="150"/>
    <x v="0"/>
    <x v="2"/>
  </r>
  <r>
    <x v="0"/>
    <x v="7"/>
    <s v="TZ"/>
    <x v="55"/>
    <n v="40116300"/>
    <n v="0"/>
    <n v="0"/>
    <n v="0"/>
    <n v="15804"/>
    <n v="5176898"/>
    <x v="79"/>
    <x v="0"/>
    <x v="2"/>
  </r>
  <r>
    <x v="0"/>
    <x v="7"/>
    <s v="US"/>
    <x v="32"/>
    <n v="40116300"/>
    <n v="4498"/>
    <n v="2930537"/>
    <n v="2"/>
    <n v="1023866"/>
    <n v="301236360"/>
    <x v="364"/>
    <x v="0"/>
    <x v="2"/>
  </r>
  <r>
    <x v="0"/>
    <x v="7"/>
    <s v="UZ"/>
    <x v="56"/>
    <n v="40116300"/>
    <n v="0"/>
    <n v="0"/>
    <n v="0"/>
    <n v="215886"/>
    <n v="68718312"/>
    <x v="335"/>
    <x v="0"/>
    <x v="2"/>
  </r>
  <r>
    <x v="0"/>
    <x v="7"/>
    <s v="VN"/>
    <x v="57"/>
    <n v="40116300"/>
    <n v="0"/>
    <n v="0"/>
    <n v="0"/>
    <n v="179046"/>
    <n v="50423196"/>
    <x v="300"/>
    <x v="0"/>
    <x v="2"/>
  </r>
  <r>
    <x v="0"/>
    <x v="7"/>
    <s v="ZA"/>
    <x v="33"/>
    <n v="40116300"/>
    <n v="0"/>
    <n v="0"/>
    <n v="0"/>
    <n v="332187"/>
    <n v="91727725"/>
    <x v="335"/>
    <x v="0"/>
    <x v="2"/>
  </r>
  <r>
    <x v="0"/>
    <x v="7"/>
    <s v="ZM"/>
    <x v="55"/>
    <n v="40116300"/>
    <n v="0"/>
    <n v="0"/>
    <n v="0"/>
    <n v="59884"/>
    <n v="16335884"/>
    <x v="21"/>
    <x v="0"/>
    <x v="2"/>
  </r>
  <r>
    <x v="0"/>
    <x v="7"/>
    <s v="BE"/>
    <x v="3"/>
    <n v="40119200"/>
    <n v="1919"/>
    <n v="729690"/>
    <n v="31"/>
    <n v="2611"/>
    <n v="859200"/>
    <x v="181"/>
    <x v="0"/>
    <x v="3"/>
  </r>
  <r>
    <x v="0"/>
    <x v="7"/>
    <s v="CN"/>
    <x v="6"/>
    <n v="40119200"/>
    <n v="110490"/>
    <n v="22626172"/>
    <n v="4469"/>
    <n v="0"/>
    <n v="0"/>
    <x v="18"/>
    <x v="0"/>
    <x v="3"/>
  </r>
  <r>
    <x v="0"/>
    <x v="7"/>
    <s v="CZ"/>
    <x v="9"/>
    <n v="40119200"/>
    <n v="8036"/>
    <n v="2786340"/>
    <n v="179"/>
    <n v="917"/>
    <n v="389400"/>
    <x v="50"/>
    <x v="0"/>
    <x v="3"/>
  </r>
  <r>
    <x v="0"/>
    <x v="7"/>
    <s v="DE"/>
    <x v="10"/>
    <n v="40119200"/>
    <n v="6139"/>
    <n v="3822882"/>
    <n v="285"/>
    <n v="16085"/>
    <n v="6147978"/>
    <x v="323"/>
    <x v="0"/>
    <x v="3"/>
  </r>
  <r>
    <x v="0"/>
    <x v="7"/>
    <s v="FR"/>
    <x v="12"/>
    <n v="40119200"/>
    <n v="774"/>
    <n v="203900"/>
    <n v="12"/>
    <n v="8798"/>
    <n v="3740400"/>
    <x v="110"/>
    <x v="0"/>
    <x v="3"/>
  </r>
  <r>
    <x v="0"/>
    <x v="7"/>
    <s v="GB"/>
    <x v="13"/>
    <n v="40119200"/>
    <n v="0"/>
    <n v="0"/>
    <n v="0"/>
    <n v="12037"/>
    <n v="4732000"/>
    <x v="365"/>
    <x v="0"/>
    <x v="3"/>
  </r>
  <r>
    <x v="0"/>
    <x v="7"/>
    <s v="GR"/>
    <x v="15"/>
    <n v="40119200"/>
    <n v="0"/>
    <n v="0"/>
    <n v="0"/>
    <n v="1917"/>
    <n v="880600"/>
    <x v="146"/>
    <x v="0"/>
    <x v="3"/>
  </r>
  <r>
    <x v="0"/>
    <x v="7"/>
    <s v="HU"/>
    <x v="16"/>
    <n v="40119200"/>
    <n v="172"/>
    <n v="68800"/>
    <n v="3"/>
    <n v="126"/>
    <n v="37500"/>
    <x v="120"/>
    <x v="0"/>
    <x v="3"/>
  </r>
  <r>
    <x v="0"/>
    <x v="7"/>
    <s v="IE"/>
    <x v="17"/>
    <n v="40119200"/>
    <n v="550"/>
    <n v="280000"/>
    <n v="4"/>
    <n v="1075"/>
    <n v="400100"/>
    <x v="172"/>
    <x v="0"/>
    <x v="3"/>
  </r>
  <r>
    <x v="0"/>
    <x v="7"/>
    <s v="IN"/>
    <x v="19"/>
    <n v="40119200"/>
    <n v="31545"/>
    <n v="6005280"/>
    <n v="906"/>
    <n v="0"/>
    <n v="0"/>
    <x v="18"/>
    <x v="0"/>
    <x v="3"/>
  </r>
  <r>
    <x v="0"/>
    <x v="7"/>
    <s v="IT"/>
    <x v="20"/>
    <n v="40119200"/>
    <n v="29564"/>
    <n v="11214689"/>
    <n v="516"/>
    <n v="2076"/>
    <n v="743000"/>
    <x v="181"/>
    <x v="0"/>
    <x v="3"/>
  </r>
  <r>
    <x v="0"/>
    <x v="7"/>
    <s v="JP"/>
    <x v="21"/>
    <n v="40119200"/>
    <n v="363"/>
    <n v="166900"/>
    <n v="6"/>
    <n v="0"/>
    <n v="0"/>
    <x v="18"/>
    <x v="0"/>
    <x v="3"/>
  </r>
  <r>
    <x v="0"/>
    <x v="7"/>
    <s v="MA"/>
    <x v="36"/>
    <n v="40119200"/>
    <n v="0"/>
    <n v="0"/>
    <n v="0"/>
    <n v="600"/>
    <n v="1210000"/>
    <x v="103"/>
    <x v="0"/>
    <x v="3"/>
  </r>
  <r>
    <x v="0"/>
    <x v="7"/>
    <s v="MX"/>
    <x v="23"/>
    <n v="40119200"/>
    <n v="0"/>
    <n v="0"/>
    <n v="0"/>
    <n v="200"/>
    <n v="54417"/>
    <x v="39"/>
    <x v="0"/>
    <x v="3"/>
  </r>
  <r>
    <x v="0"/>
    <x v="7"/>
    <s v="NL"/>
    <x v="24"/>
    <n v="40119200"/>
    <n v="31669"/>
    <n v="9130072"/>
    <n v="439"/>
    <n v="0"/>
    <n v="0"/>
    <x v="18"/>
    <x v="0"/>
    <x v="3"/>
  </r>
  <r>
    <x v="0"/>
    <x v="7"/>
    <s v="NZ"/>
    <x v="25"/>
    <n v="40119200"/>
    <n v="0"/>
    <n v="0"/>
    <n v="0"/>
    <n v="380"/>
    <n v="240684"/>
    <x v="141"/>
    <x v="0"/>
    <x v="3"/>
  </r>
  <r>
    <x v="0"/>
    <x v="7"/>
    <s v="PL"/>
    <x v="26"/>
    <n v="40119200"/>
    <n v="5932"/>
    <n v="958600"/>
    <n v="158"/>
    <n v="2653"/>
    <n v="882700"/>
    <x v="85"/>
    <x v="0"/>
    <x v="3"/>
  </r>
  <r>
    <x v="0"/>
    <x v="7"/>
    <s v="PT"/>
    <x v="27"/>
    <n v="40119200"/>
    <n v="260"/>
    <n v="238210"/>
    <n v="5"/>
    <n v="26351"/>
    <n v="5328607"/>
    <x v="366"/>
    <x v="0"/>
    <x v="3"/>
  </r>
  <r>
    <x v="0"/>
    <x v="7"/>
    <s v="RU"/>
    <x v="29"/>
    <n v="40119200"/>
    <n v="0"/>
    <n v="0"/>
    <n v="0"/>
    <n v="196"/>
    <n v="69826"/>
    <x v="120"/>
    <x v="0"/>
    <x v="3"/>
  </r>
  <r>
    <x v="0"/>
    <x v="7"/>
    <s v="SE"/>
    <x v="30"/>
    <n v="40119200"/>
    <n v="0"/>
    <n v="0"/>
    <n v="0"/>
    <n v="200"/>
    <n v="94600"/>
    <x v="32"/>
    <x v="0"/>
    <x v="3"/>
  </r>
  <r>
    <x v="0"/>
    <x v="7"/>
    <s v="SN"/>
    <x v="53"/>
    <n v="40119200"/>
    <n v="0"/>
    <n v="0"/>
    <n v="0"/>
    <n v="560"/>
    <n v="266696"/>
    <x v="6"/>
    <x v="0"/>
    <x v="3"/>
  </r>
  <r>
    <x v="0"/>
    <x v="7"/>
    <s v="TH"/>
    <x v="54"/>
    <n v="40119200"/>
    <n v="93"/>
    <n v="28486"/>
    <n v="17"/>
    <n v="0"/>
    <n v="0"/>
    <x v="18"/>
    <x v="0"/>
    <x v="3"/>
  </r>
  <r>
    <x v="0"/>
    <x v="7"/>
    <s v="TR"/>
    <x v="31"/>
    <n v="40119200"/>
    <n v="20540"/>
    <n v="5185328"/>
    <n v="272"/>
    <n v="1836"/>
    <n v="1007438"/>
    <x v="238"/>
    <x v="0"/>
    <x v="3"/>
  </r>
  <r>
    <x v="0"/>
    <x v="7"/>
    <s v="US"/>
    <x v="32"/>
    <n v="40119200"/>
    <n v="0"/>
    <n v="0"/>
    <n v="0"/>
    <n v="1442"/>
    <n v="481398"/>
    <x v="79"/>
    <x v="0"/>
    <x v="3"/>
  </r>
  <r>
    <x v="0"/>
    <x v="7"/>
    <s v="AD"/>
    <x v="76"/>
    <n v="40119300"/>
    <n v="0"/>
    <n v="0"/>
    <n v="0"/>
    <n v="30"/>
    <n v="10112"/>
    <x v="120"/>
    <x v="0"/>
    <x v="4"/>
  </r>
  <r>
    <x v="0"/>
    <x v="7"/>
    <s v="BE"/>
    <x v="3"/>
    <n v="40119300"/>
    <n v="226"/>
    <n v="71600"/>
    <n v="6"/>
    <n v="0"/>
    <n v="0"/>
    <x v="18"/>
    <x v="0"/>
    <x v="4"/>
  </r>
  <r>
    <x v="0"/>
    <x v="7"/>
    <s v="BR"/>
    <x v="4"/>
    <n v="40119300"/>
    <n v="4739"/>
    <n v="1472200"/>
    <n v="61"/>
    <n v="0"/>
    <n v="0"/>
    <x v="18"/>
    <x v="0"/>
    <x v="4"/>
  </r>
  <r>
    <x v="0"/>
    <x v="7"/>
    <s v="CN"/>
    <x v="6"/>
    <n v="40119300"/>
    <n v="1813"/>
    <n v="670002"/>
    <n v="110"/>
    <n v="0"/>
    <n v="0"/>
    <x v="18"/>
    <x v="0"/>
    <x v="4"/>
  </r>
  <r>
    <x v="0"/>
    <x v="7"/>
    <s v="CZ"/>
    <x v="9"/>
    <n v="40119300"/>
    <n v="6084"/>
    <n v="3601030"/>
    <n v="492"/>
    <n v="0"/>
    <n v="0"/>
    <x v="18"/>
    <x v="0"/>
    <x v="4"/>
  </r>
  <r>
    <x v="0"/>
    <x v="7"/>
    <s v="FI"/>
    <x v="11"/>
    <n v="40119300"/>
    <n v="201"/>
    <n v="161600"/>
    <n v="4"/>
    <n v="0"/>
    <n v="0"/>
    <x v="18"/>
    <x v="0"/>
    <x v="4"/>
  </r>
  <r>
    <x v="0"/>
    <x v="7"/>
    <s v="FR"/>
    <x v="12"/>
    <n v="40119300"/>
    <n v="233"/>
    <n v="92000"/>
    <n v="1"/>
    <n v="412"/>
    <n v="124600"/>
    <x v="22"/>
    <x v="0"/>
    <x v="4"/>
  </r>
  <r>
    <x v="0"/>
    <x v="7"/>
    <s v="GB"/>
    <x v="13"/>
    <n v="40119300"/>
    <n v="2614"/>
    <n v="901200"/>
    <n v="39"/>
    <n v="0"/>
    <n v="0"/>
    <x v="18"/>
    <x v="0"/>
    <x v="4"/>
  </r>
  <r>
    <x v="0"/>
    <x v="7"/>
    <s v="ID"/>
    <x v="34"/>
    <n v="40119300"/>
    <n v="488"/>
    <n v="216000"/>
    <n v="6"/>
    <n v="0"/>
    <n v="0"/>
    <x v="18"/>
    <x v="0"/>
    <x v="4"/>
  </r>
  <r>
    <x v="0"/>
    <x v="7"/>
    <s v="IN"/>
    <x v="19"/>
    <n v="40119300"/>
    <n v="47303"/>
    <n v="8916649"/>
    <n v="894"/>
    <n v="0"/>
    <n v="0"/>
    <x v="18"/>
    <x v="0"/>
    <x v="4"/>
  </r>
  <r>
    <x v="0"/>
    <x v="7"/>
    <s v="IT"/>
    <x v="20"/>
    <n v="40119300"/>
    <n v="756"/>
    <n v="223700"/>
    <n v="8"/>
    <n v="0"/>
    <n v="0"/>
    <x v="18"/>
    <x v="0"/>
    <x v="4"/>
  </r>
  <r>
    <x v="0"/>
    <x v="7"/>
    <s v="LK"/>
    <x v="35"/>
    <n v="40119300"/>
    <n v="18558"/>
    <n v="7627489"/>
    <n v="3099"/>
    <n v="0"/>
    <n v="0"/>
    <x v="18"/>
    <x v="0"/>
    <x v="4"/>
  </r>
  <r>
    <x v="0"/>
    <x v="7"/>
    <s v="LU"/>
    <x v="46"/>
    <n v="40119300"/>
    <n v="455"/>
    <n v="155842"/>
    <n v="2"/>
    <n v="0"/>
    <n v="0"/>
    <x v="18"/>
    <x v="0"/>
    <x v="4"/>
  </r>
  <r>
    <x v="0"/>
    <x v="7"/>
    <s v="NL"/>
    <x v="24"/>
    <n v="40119300"/>
    <n v="3"/>
    <n v="5626"/>
    <n v="1"/>
    <n v="0"/>
    <n v="0"/>
    <x v="18"/>
    <x v="0"/>
    <x v="4"/>
  </r>
  <r>
    <x v="0"/>
    <x v="7"/>
    <s v="PT"/>
    <x v="27"/>
    <n v="40119300"/>
    <n v="3923"/>
    <n v="1620500"/>
    <n v="6"/>
    <n v="1850"/>
    <n v="1707453"/>
    <x v="367"/>
    <x v="0"/>
    <x v="4"/>
  </r>
  <r>
    <x v="0"/>
    <x v="7"/>
    <s v="RO"/>
    <x v="28"/>
    <n v="40119300"/>
    <n v="6501"/>
    <n v="3845300"/>
    <n v="225"/>
    <n v="0"/>
    <n v="0"/>
    <x v="18"/>
    <x v="0"/>
    <x v="4"/>
  </r>
  <r>
    <x v="0"/>
    <x v="7"/>
    <s v="TH"/>
    <x v="54"/>
    <n v="40119300"/>
    <n v="5231"/>
    <n v="1325679"/>
    <n v="3565"/>
    <n v="0"/>
    <n v="0"/>
    <x v="18"/>
    <x v="0"/>
    <x v="4"/>
  </r>
  <r>
    <x v="0"/>
    <x v="7"/>
    <s v="BE"/>
    <x v="3"/>
    <n v="40119400"/>
    <n v="5502"/>
    <n v="2405500"/>
    <n v="8"/>
    <n v="0"/>
    <n v="0"/>
    <x v="18"/>
    <x v="0"/>
    <x v="5"/>
  </r>
  <r>
    <x v="0"/>
    <x v="7"/>
    <s v="CL"/>
    <x v="40"/>
    <n v="40119400"/>
    <n v="0"/>
    <n v="0"/>
    <n v="0"/>
    <n v="11953"/>
    <n v="3364769"/>
    <x v="84"/>
    <x v="0"/>
    <x v="5"/>
  </r>
  <r>
    <x v="0"/>
    <x v="7"/>
    <s v="CN"/>
    <x v="6"/>
    <n v="40119400"/>
    <n v="101373"/>
    <n v="23403305"/>
    <n v="826"/>
    <n v="12714"/>
    <n v="3800185"/>
    <x v="73"/>
    <x v="0"/>
    <x v="5"/>
  </r>
  <r>
    <x v="0"/>
    <x v="7"/>
    <s v="CO"/>
    <x v="7"/>
    <n v="40119400"/>
    <n v="0"/>
    <n v="0"/>
    <n v="0"/>
    <n v="1219"/>
    <n v="427699"/>
    <x v="6"/>
    <x v="0"/>
    <x v="5"/>
  </r>
  <r>
    <x v="0"/>
    <x v="7"/>
    <s v="DE"/>
    <x v="10"/>
    <n v="40119400"/>
    <n v="110"/>
    <n v="1729580"/>
    <n v="79"/>
    <n v="0"/>
    <n v="0"/>
    <x v="18"/>
    <x v="0"/>
    <x v="5"/>
  </r>
  <r>
    <x v="0"/>
    <x v="7"/>
    <s v="FI"/>
    <x v="11"/>
    <n v="40119400"/>
    <n v="1191"/>
    <n v="760000"/>
    <n v="8"/>
    <n v="0"/>
    <n v="0"/>
    <x v="18"/>
    <x v="0"/>
    <x v="5"/>
  </r>
  <r>
    <x v="0"/>
    <x v="7"/>
    <s v="FR"/>
    <x v="12"/>
    <n v="40119400"/>
    <n v="4009"/>
    <n v="1713660"/>
    <n v="27"/>
    <n v="1062"/>
    <n v="299500"/>
    <x v="120"/>
    <x v="0"/>
    <x v="5"/>
  </r>
  <r>
    <x v="0"/>
    <x v="7"/>
    <s v="ID"/>
    <x v="34"/>
    <n v="40119400"/>
    <n v="1122"/>
    <n v="567300"/>
    <n v="2"/>
    <n v="0"/>
    <n v="0"/>
    <x v="18"/>
    <x v="0"/>
    <x v="5"/>
  </r>
  <r>
    <x v="0"/>
    <x v="7"/>
    <s v="IN"/>
    <x v="19"/>
    <n v="40119400"/>
    <n v="23517"/>
    <n v="8041375"/>
    <n v="201"/>
    <n v="17940"/>
    <n v="5413284"/>
    <x v="101"/>
    <x v="0"/>
    <x v="5"/>
  </r>
  <r>
    <x v="0"/>
    <x v="7"/>
    <s v="JP"/>
    <x v="21"/>
    <n v="40119400"/>
    <n v="45321"/>
    <n v="23910500"/>
    <n v="59"/>
    <n v="0"/>
    <n v="0"/>
    <x v="18"/>
    <x v="0"/>
    <x v="5"/>
  </r>
  <r>
    <x v="0"/>
    <x v="7"/>
    <s v="LK"/>
    <x v="35"/>
    <n v="40119400"/>
    <n v="2747"/>
    <n v="777247"/>
    <n v="10"/>
    <n v="0"/>
    <n v="0"/>
    <x v="18"/>
    <x v="0"/>
    <x v="5"/>
  </r>
  <r>
    <x v="0"/>
    <x v="7"/>
    <s v="LU"/>
    <x v="46"/>
    <n v="40119400"/>
    <n v="1598"/>
    <n v="728818"/>
    <n v="2"/>
    <n v="0"/>
    <n v="0"/>
    <x v="18"/>
    <x v="0"/>
    <x v="5"/>
  </r>
  <r>
    <x v="0"/>
    <x v="7"/>
    <s v="MX"/>
    <x v="23"/>
    <n v="40119400"/>
    <n v="0"/>
    <n v="0"/>
    <n v="0"/>
    <n v="146781"/>
    <n v="61308519"/>
    <x v="289"/>
    <x v="0"/>
    <x v="5"/>
  </r>
  <r>
    <x v="0"/>
    <x v="7"/>
    <s v="NL"/>
    <x v="24"/>
    <n v="40119400"/>
    <n v="1152"/>
    <n v="1289000"/>
    <n v="13"/>
    <n v="3108"/>
    <n v="1025500"/>
    <x v="223"/>
    <x v="0"/>
    <x v="5"/>
  </r>
  <r>
    <x v="0"/>
    <x v="7"/>
    <s v="NO"/>
    <x v="77"/>
    <n v="40119400"/>
    <n v="0"/>
    <n v="0"/>
    <n v="0"/>
    <n v="7103"/>
    <n v="5264334"/>
    <x v="22"/>
    <x v="0"/>
    <x v="5"/>
  </r>
  <r>
    <x v="0"/>
    <x v="7"/>
    <s v="PE"/>
    <x v="51"/>
    <n v="40119400"/>
    <n v="0"/>
    <n v="0"/>
    <n v="0"/>
    <n v="13708"/>
    <n v="4546006"/>
    <x v="65"/>
    <x v="0"/>
    <x v="5"/>
  </r>
  <r>
    <x v="0"/>
    <x v="7"/>
    <s v="PT"/>
    <x v="27"/>
    <n v="40119400"/>
    <n v="475"/>
    <n v="625000"/>
    <n v="5"/>
    <n v="27398"/>
    <n v="14365970"/>
    <x v="279"/>
    <x v="0"/>
    <x v="5"/>
  </r>
  <r>
    <x v="0"/>
    <x v="7"/>
    <s v="RU"/>
    <x v="29"/>
    <n v="40119400"/>
    <n v="0"/>
    <n v="0"/>
    <n v="0"/>
    <n v="28118"/>
    <n v="8462452"/>
    <x v="215"/>
    <x v="0"/>
    <x v="5"/>
  </r>
  <r>
    <x v="0"/>
    <x v="7"/>
    <s v="SA"/>
    <x v="37"/>
    <n v="40119400"/>
    <n v="0"/>
    <n v="0"/>
    <n v="0"/>
    <n v="12720"/>
    <n v="7657851"/>
    <x v="51"/>
    <x v="0"/>
    <x v="5"/>
  </r>
  <r>
    <x v="0"/>
    <x v="7"/>
    <s v="TR"/>
    <x v="31"/>
    <n v="40119400"/>
    <n v="0"/>
    <n v="0"/>
    <n v="0"/>
    <n v="8131"/>
    <n v="2445165"/>
    <x v="172"/>
    <x v="0"/>
    <x v="5"/>
  </r>
  <r>
    <x v="0"/>
    <x v="7"/>
    <s v="US"/>
    <x v="32"/>
    <n v="40119400"/>
    <n v="0"/>
    <n v="0"/>
    <n v="0"/>
    <n v="22655"/>
    <n v="7596137"/>
    <x v="126"/>
    <x v="0"/>
    <x v="5"/>
  </r>
  <r>
    <x v="0"/>
    <x v="7"/>
    <s v="ZA"/>
    <x v="33"/>
    <n v="40119400"/>
    <n v="0"/>
    <n v="0"/>
    <n v="0"/>
    <n v="2593"/>
    <n v="778362"/>
    <x v="48"/>
    <x v="0"/>
    <x v="5"/>
  </r>
  <r>
    <x v="0"/>
    <x v="8"/>
    <s v="AR"/>
    <x v="0"/>
    <n v="40116100"/>
    <n v="0"/>
    <n v="0"/>
    <n v="0"/>
    <n v="10548"/>
    <n v="3314046"/>
    <x v="74"/>
    <x v="0"/>
    <x v="0"/>
  </r>
  <r>
    <x v="0"/>
    <x v="8"/>
    <s v="AT"/>
    <x v="1"/>
    <n v="40116100"/>
    <n v="0"/>
    <n v="0"/>
    <n v="0"/>
    <n v="9300"/>
    <n v="3251900"/>
    <x v="181"/>
    <x v="0"/>
    <x v="0"/>
  </r>
  <r>
    <x v="0"/>
    <x v="8"/>
    <s v="BE"/>
    <x v="3"/>
    <n v="40116100"/>
    <n v="1663"/>
    <n v="660800"/>
    <n v="21"/>
    <n v="145479"/>
    <n v="47102600"/>
    <x v="368"/>
    <x v="0"/>
    <x v="0"/>
  </r>
  <r>
    <x v="0"/>
    <x v="8"/>
    <s v="BR"/>
    <x v="4"/>
    <n v="40116100"/>
    <n v="5320"/>
    <n v="2276161"/>
    <n v="25"/>
    <n v="27492"/>
    <n v="9724740"/>
    <x v="144"/>
    <x v="0"/>
    <x v="0"/>
  </r>
  <r>
    <x v="0"/>
    <x v="8"/>
    <s v="CA"/>
    <x v="5"/>
    <n v="40116100"/>
    <n v="0"/>
    <n v="0"/>
    <n v="0"/>
    <n v="15445"/>
    <n v="5261317"/>
    <x v="125"/>
    <x v="0"/>
    <x v="0"/>
  </r>
  <r>
    <x v="0"/>
    <x v="8"/>
    <s v="CN"/>
    <x v="6"/>
    <n v="40116100"/>
    <n v="130599"/>
    <n v="35788807"/>
    <n v="2723"/>
    <n v="1504"/>
    <n v="514074"/>
    <x v="6"/>
    <x v="0"/>
    <x v="0"/>
  </r>
  <r>
    <x v="0"/>
    <x v="8"/>
    <s v="CR"/>
    <x v="8"/>
    <n v="40116100"/>
    <n v="0"/>
    <n v="0"/>
    <n v="0"/>
    <n v="11520"/>
    <n v="3477600"/>
    <x v="252"/>
    <x v="0"/>
    <x v="0"/>
  </r>
  <r>
    <x v="0"/>
    <x v="8"/>
    <s v="CZ"/>
    <x v="9"/>
    <n v="40116100"/>
    <n v="135679"/>
    <n v="49895288"/>
    <n v="1738"/>
    <n v="182466"/>
    <n v="59335700"/>
    <x v="369"/>
    <x v="0"/>
    <x v="0"/>
  </r>
  <r>
    <x v="0"/>
    <x v="8"/>
    <s v="DE"/>
    <x v="10"/>
    <n v="40116100"/>
    <n v="2081"/>
    <n v="891477"/>
    <n v="89"/>
    <n v="760804"/>
    <n v="248588148"/>
    <x v="370"/>
    <x v="0"/>
    <x v="0"/>
  </r>
  <r>
    <x v="0"/>
    <x v="8"/>
    <s v="DK"/>
    <x v="75"/>
    <n v="40116100"/>
    <n v="0"/>
    <n v="0"/>
    <n v="0"/>
    <n v="816"/>
    <n v="269400"/>
    <x v="14"/>
    <x v="0"/>
    <x v="0"/>
  </r>
  <r>
    <x v="0"/>
    <x v="8"/>
    <s v="FI"/>
    <x v="11"/>
    <n v="40116100"/>
    <n v="5551"/>
    <n v="3197200"/>
    <n v="30"/>
    <n v="2352"/>
    <n v="949600"/>
    <x v="6"/>
    <x v="0"/>
    <x v="0"/>
  </r>
  <r>
    <x v="0"/>
    <x v="8"/>
    <s v="FR"/>
    <x v="12"/>
    <n v="40116100"/>
    <n v="159544"/>
    <n v="53043500"/>
    <n v="1386"/>
    <n v="389476"/>
    <n v="141925473"/>
    <x v="371"/>
    <x v="0"/>
    <x v="0"/>
  </r>
  <r>
    <x v="0"/>
    <x v="8"/>
    <s v="GB"/>
    <x v="13"/>
    <n v="40116100"/>
    <n v="0"/>
    <n v="0"/>
    <n v="0"/>
    <n v="285288"/>
    <n v="85624200"/>
    <x v="372"/>
    <x v="0"/>
    <x v="0"/>
  </r>
  <r>
    <x v="0"/>
    <x v="8"/>
    <s v="GR"/>
    <x v="15"/>
    <n v="40116100"/>
    <n v="0"/>
    <n v="0"/>
    <n v="0"/>
    <n v="1318"/>
    <n v="474300"/>
    <x v="48"/>
    <x v="0"/>
    <x v="0"/>
  </r>
  <r>
    <x v="0"/>
    <x v="8"/>
    <s v="HU"/>
    <x v="16"/>
    <n v="40116100"/>
    <n v="1846"/>
    <n v="593500"/>
    <n v="10"/>
    <n v="79647"/>
    <n v="26264100"/>
    <x v="217"/>
    <x v="0"/>
    <x v="0"/>
  </r>
  <r>
    <x v="0"/>
    <x v="8"/>
    <s v="IE"/>
    <x v="17"/>
    <n v="40116100"/>
    <n v="0"/>
    <n v="0"/>
    <n v="0"/>
    <n v="21565"/>
    <n v="6602500"/>
    <x v="278"/>
    <x v="0"/>
    <x v="0"/>
  </r>
  <r>
    <x v="0"/>
    <x v="8"/>
    <s v="IL"/>
    <x v="18"/>
    <n v="40116100"/>
    <n v="81383"/>
    <n v="39381212"/>
    <n v="829"/>
    <n v="1595"/>
    <n v="532294"/>
    <x v="103"/>
    <x v="0"/>
    <x v="0"/>
  </r>
  <r>
    <x v="0"/>
    <x v="8"/>
    <s v="IN"/>
    <x v="19"/>
    <n v="40116100"/>
    <n v="451765"/>
    <n v="135351406"/>
    <n v="8394"/>
    <n v="0"/>
    <n v="0"/>
    <x v="18"/>
    <x v="0"/>
    <x v="0"/>
  </r>
  <r>
    <x v="0"/>
    <x v="8"/>
    <s v="IT"/>
    <x v="20"/>
    <n v="40116100"/>
    <n v="3524"/>
    <n v="1406000"/>
    <n v="39"/>
    <n v="139805"/>
    <n v="48808868"/>
    <x v="373"/>
    <x v="0"/>
    <x v="0"/>
  </r>
  <r>
    <x v="0"/>
    <x v="8"/>
    <s v="JP"/>
    <x v="21"/>
    <n v="40116100"/>
    <n v="0"/>
    <n v="0"/>
    <n v="0"/>
    <n v="11047"/>
    <n v="4864948"/>
    <x v="374"/>
    <x v="0"/>
    <x v="0"/>
  </r>
  <r>
    <x v="0"/>
    <x v="8"/>
    <s v="NL"/>
    <x v="24"/>
    <n v="40116100"/>
    <n v="90"/>
    <n v="93100"/>
    <n v="12"/>
    <n v="6528"/>
    <n v="2090300"/>
    <x v="51"/>
    <x v="0"/>
    <x v="0"/>
  </r>
  <r>
    <x v="0"/>
    <x v="8"/>
    <s v="NO"/>
    <x v="77"/>
    <n v="40116100"/>
    <n v="0"/>
    <n v="0"/>
    <n v="0"/>
    <n v="1040"/>
    <n v="175650"/>
    <x v="123"/>
    <x v="0"/>
    <x v="0"/>
  </r>
  <r>
    <x v="0"/>
    <x v="8"/>
    <s v="NZ"/>
    <x v="25"/>
    <n v="40116100"/>
    <n v="0"/>
    <n v="0"/>
    <n v="0"/>
    <n v="2654"/>
    <n v="973844"/>
    <x v="123"/>
    <x v="0"/>
    <x v="0"/>
  </r>
  <r>
    <x v="0"/>
    <x v="8"/>
    <s v="PL"/>
    <x v="26"/>
    <n v="40116100"/>
    <n v="240397"/>
    <n v="87217500"/>
    <n v="2709"/>
    <n v="93511"/>
    <n v="32858100"/>
    <x v="375"/>
    <x v="0"/>
    <x v="0"/>
  </r>
  <r>
    <x v="0"/>
    <x v="8"/>
    <s v="PT"/>
    <x v="27"/>
    <n v="40116100"/>
    <n v="48562"/>
    <n v="42756049"/>
    <n v="2231"/>
    <n v="46971"/>
    <n v="12737357"/>
    <x v="376"/>
    <x v="0"/>
    <x v="0"/>
  </r>
  <r>
    <x v="0"/>
    <x v="8"/>
    <s v="QV"/>
    <x v="55"/>
    <n v="40116100"/>
    <n v="27613"/>
    <n v="14087651"/>
    <n v="166"/>
    <n v="0"/>
    <n v="0"/>
    <x v="18"/>
    <x v="0"/>
    <x v="0"/>
  </r>
  <r>
    <x v="0"/>
    <x v="8"/>
    <s v="RO"/>
    <x v="28"/>
    <n v="40116100"/>
    <n v="20"/>
    <n v="10900"/>
    <n v="1"/>
    <n v="17874"/>
    <n v="5479900"/>
    <x v="241"/>
    <x v="0"/>
    <x v="0"/>
  </r>
  <r>
    <x v="0"/>
    <x v="8"/>
    <s v="RU"/>
    <x v="29"/>
    <n v="40116100"/>
    <n v="0"/>
    <n v="0"/>
    <n v="0"/>
    <n v="22082"/>
    <n v="7309098"/>
    <x v="209"/>
    <x v="0"/>
    <x v="0"/>
  </r>
  <r>
    <x v="0"/>
    <x v="8"/>
    <s v="SE"/>
    <x v="30"/>
    <n v="40116100"/>
    <n v="0"/>
    <n v="0"/>
    <n v="0"/>
    <n v="2722"/>
    <n v="912600"/>
    <x v="50"/>
    <x v="0"/>
    <x v="0"/>
  </r>
  <r>
    <x v="0"/>
    <x v="8"/>
    <s v="TR"/>
    <x v="31"/>
    <n v="40116100"/>
    <n v="105146"/>
    <n v="30571848"/>
    <n v="2827"/>
    <n v="4716"/>
    <n v="1539905"/>
    <x v="172"/>
    <x v="0"/>
    <x v="0"/>
  </r>
  <r>
    <x v="0"/>
    <x v="8"/>
    <s v="UA"/>
    <x v="61"/>
    <n v="40116100"/>
    <n v="0"/>
    <n v="0"/>
    <n v="0"/>
    <n v="17003"/>
    <n v="7821800"/>
    <x v="219"/>
    <x v="0"/>
    <x v="0"/>
  </r>
  <r>
    <x v="0"/>
    <x v="8"/>
    <s v="US"/>
    <x v="32"/>
    <n v="40116100"/>
    <n v="9742"/>
    <n v="7745549"/>
    <n v="146"/>
    <n v="283482"/>
    <n v="95386327"/>
    <x v="377"/>
    <x v="0"/>
    <x v="0"/>
  </r>
  <r>
    <x v="0"/>
    <x v="8"/>
    <s v="ZA"/>
    <x v="33"/>
    <n v="40116100"/>
    <n v="0"/>
    <n v="0"/>
    <n v="0"/>
    <n v="25198"/>
    <n v="8137519"/>
    <x v="232"/>
    <x v="0"/>
    <x v="0"/>
  </r>
  <r>
    <x v="0"/>
    <x v="8"/>
    <s v="BE"/>
    <x v="3"/>
    <n v="40116200"/>
    <n v="6215"/>
    <n v="7754200"/>
    <n v="342"/>
    <n v="0"/>
    <n v="0"/>
    <x v="18"/>
    <x v="0"/>
    <x v="1"/>
  </r>
  <r>
    <x v="0"/>
    <x v="8"/>
    <s v="CN"/>
    <x v="6"/>
    <n v="40116200"/>
    <n v="19383"/>
    <n v="6204907"/>
    <n v="838"/>
    <n v="0"/>
    <n v="0"/>
    <x v="18"/>
    <x v="0"/>
    <x v="1"/>
  </r>
  <r>
    <x v="0"/>
    <x v="8"/>
    <s v="CZ"/>
    <x v="9"/>
    <n v="40116200"/>
    <n v="23637"/>
    <n v="8702510"/>
    <n v="518"/>
    <n v="0"/>
    <n v="0"/>
    <x v="18"/>
    <x v="0"/>
    <x v="1"/>
  </r>
  <r>
    <x v="0"/>
    <x v="8"/>
    <s v="DE"/>
    <x v="10"/>
    <n v="40116200"/>
    <n v="29345"/>
    <n v="16475971"/>
    <n v="19725"/>
    <n v="0"/>
    <n v="0"/>
    <x v="18"/>
    <x v="0"/>
    <x v="1"/>
  </r>
  <r>
    <x v="0"/>
    <x v="8"/>
    <s v="FR"/>
    <x v="12"/>
    <n v="40116200"/>
    <n v="3072"/>
    <n v="2920031"/>
    <n v="236"/>
    <n v="510"/>
    <n v="135651"/>
    <x v="35"/>
    <x v="0"/>
    <x v="1"/>
  </r>
  <r>
    <x v="0"/>
    <x v="8"/>
    <s v="GB"/>
    <x v="13"/>
    <n v="40116200"/>
    <n v="3097"/>
    <n v="2611000"/>
    <n v="575"/>
    <n v="0"/>
    <n v="0"/>
    <x v="18"/>
    <x v="0"/>
    <x v="1"/>
  </r>
  <r>
    <x v="0"/>
    <x v="8"/>
    <s v="IN"/>
    <x v="19"/>
    <n v="40116200"/>
    <n v="16963"/>
    <n v="4615726"/>
    <n v="1004"/>
    <n v="0"/>
    <n v="0"/>
    <x v="18"/>
    <x v="0"/>
    <x v="1"/>
  </r>
  <r>
    <x v="0"/>
    <x v="8"/>
    <s v="JP"/>
    <x v="21"/>
    <n v="40116200"/>
    <n v="69"/>
    <n v="42500"/>
    <n v="2"/>
    <n v="0"/>
    <n v="0"/>
    <x v="18"/>
    <x v="0"/>
    <x v="1"/>
  </r>
  <r>
    <x v="0"/>
    <x v="8"/>
    <s v="LK"/>
    <x v="35"/>
    <n v="40116200"/>
    <n v="15075"/>
    <n v="4235420"/>
    <n v="440"/>
    <n v="0"/>
    <n v="0"/>
    <x v="18"/>
    <x v="0"/>
    <x v="1"/>
  </r>
  <r>
    <x v="0"/>
    <x v="8"/>
    <s v="NL"/>
    <x v="24"/>
    <n v="40116200"/>
    <n v="3878"/>
    <n v="4292936"/>
    <n v="17"/>
    <n v="0"/>
    <n v="0"/>
    <x v="18"/>
    <x v="0"/>
    <x v="1"/>
  </r>
  <r>
    <x v="0"/>
    <x v="8"/>
    <s v="PT"/>
    <x v="27"/>
    <n v="40116200"/>
    <n v="9816"/>
    <n v="3536821"/>
    <n v="19835"/>
    <n v="6166"/>
    <n v="3330690"/>
    <x v="378"/>
    <x v="0"/>
    <x v="1"/>
  </r>
  <r>
    <x v="0"/>
    <x v="8"/>
    <s v="RO"/>
    <x v="28"/>
    <n v="40116200"/>
    <n v="54"/>
    <n v="29500"/>
    <n v="4"/>
    <n v="0"/>
    <n v="0"/>
    <x v="18"/>
    <x v="0"/>
    <x v="1"/>
  </r>
  <r>
    <x v="0"/>
    <x v="8"/>
    <s v="TR"/>
    <x v="31"/>
    <n v="40116200"/>
    <n v="13205"/>
    <n v="3730889"/>
    <n v="270"/>
    <n v="0"/>
    <n v="0"/>
    <x v="18"/>
    <x v="0"/>
    <x v="1"/>
  </r>
  <r>
    <x v="0"/>
    <x v="8"/>
    <s v="AD"/>
    <x v="76"/>
    <n v="40116300"/>
    <n v="0"/>
    <n v="0"/>
    <n v="0"/>
    <n v="223"/>
    <n v="135565"/>
    <x v="103"/>
    <x v="0"/>
    <x v="2"/>
  </r>
  <r>
    <x v="0"/>
    <x v="8"/>
    <s v="AE"/>
    <x v="38"/>
    <n v="40116300"/>
    <n v="0"/>
    <n v="0"/>
    <n v="0"/>
    <n v="4378"/>
    <n v="1148090"/>
    <x v="6"/>
    <x v="0"/>
    <x v="2"/>
  </r>
  <r>
    <x v="0"/>
    <x v="8"/>
    <s v="AR"/>
    <x v="0"/>
    <n v="40116300"/>
    <n v="0"/>
    <n v="0"/>
    <n v="0"/>
    <n v="220878"/>
    <n v="56945098"/>
    <x v="166"/>
    <x v="0"/>
    <x v="2"/>
  </r>
  <r>
    <x v="0"/>
    <x v="8"/>
    <s v="AT"/>
    <x v="1"/>
    <n v="40116300"/>
    <n v="0"/>
    <n v="0"/>
    <n v="0"/>
    <n v="54579"/>
    <n v="15267800"/>
    <x v="47"/>
    <x v="0"/>
    <x v="2"/>
  </r>
  <r>
    <x v="0"/>
    <x v="8"/>
    <s v="AU"/>
    <x v="2"/>
    <n v="40116300"/>
    <n v="0"/>
    <n v="0"/>
    <n v="0"/>
    <n v="905406"/>
    <n v="253197664"/>
    <x v="379"/>
    <x v="0"/>
    <x v="2"/>
  </r>
  <r>
    <x v="0"/>
    <x v="8"/>
    <s v="BE"/>
    <x v="3"/>
    <n v="40116300"/>
    <n v="392"/>
    <n v="208400"/>
    <n v="2"/>
    <n v="64479"/>
    <n v="18604000"/>
    <x v="144"/>
    <x v="0"/>
    <x v="2"/>
  </r>
  <r>
    <x v="0"/>
    <x v="8"/>
    <s v="BF"/>
    <x v="63"/>
    <n v="40116300"/>
    <n v="0"/>
    <n v="0"/>
    <n v="0"/>
    <n v="61354"/>
    <n v="18765308"/>
    <x v="50"/>
    <x v="0"/>
    <x v="2"/>
  </r>
  <r>
    <x v="0"/>
    <x v="8"/>
    <s v="BR"/>
    <x v="4"/>
    <n v="40116300"/>
    <n v="0"/>
    <n v="0"/>
    <n v="0"/>
    <n v="233367"/>
    <n v="62147901"/>
    <x v="47"/>
    <x v="0"/>
    <x v="2"/>
  </r>
  <r>
    <x v="0"/>
    <x v="8"/>
    <s v="CA"/>
    <x v="5"/>
    <n v="40116300"/>
    <n v="0"/>
    <n v="0"/>
    <n v="0"/>
    <n v="73642"/>
    <n v="23009487"/>
    <x v="46"/>
    <x v="0"/>
    <x v="2"/>
  </r>
  <r>
    <x v="0"/>
    <x v="8"/>
    <s v="CL"/>
    <x v="40"/>
    <n v="40116300"/>
    <n v="0"/>
    <n v="0"/>
    <n v="0"/>
    <n v="568065"/>
    <n v="145882718"/>
    <x v="178"/>
    <x v="0"/>
    <x v="2"/>
  </r>
  <r>
    <x v="0"/>
    <x v="8"/>
    <s v="CN"/>
    <x v="6"/>
    <n v="40116300"/>
    <n v="22584"/>
    <n v="4442425"/>
    <n v="64"/>
    <n v="290953"/>
    <n v="77523860"/>
    <x v="47"/>
    <x v="0"/>
    <x v="2"/>
  </r>
  <r>
    <x v="0"/>
    <x v="8"/>
    <s v="CO"/>
    <x v="7"/>
    <n v="40116300"/>
    <n v="0"/>
    <n v="0"/>
    <n v="0"/>
    <n v="223092"/>
    <n v="60635400"/>
    <x v="74"/>
    <x v="0"/>
    <x v="2"/>
  </r>
  <r>
    <x v="0"/>
    <x v="8"/>
    <s v="CZ"/>
    <x v="9"/>
    <n v="40116300"/>
    <n v="3269"/>
    <n v="1114720"/>
    <n v="33"/>
    <n v="0"/>
    <n v="0"/>
    <x v="18"/>
    <x v="0"/>
    <x v="2"/>
  </r>
  <r>
    <x v="0"/>
    <x v="8"/>
    <s v="DE"/>
    <x v="10"/>
    <n v="40116300"/>
    <n v="9449"/>
    <n v="3851700"/>
    <n v="30"/>
    <n v="9946"/>
    <n v="3411700"/>
    <x v="39"/>
    <x v="0"/>
    <x v="2"/>
  </r>
  <r>
    <x v="0"/>
    <x v="8"/>
    <s v="DZ"/>
    <x v="41"/>
    <n v="40116300"/>
    <n v="0"/>
    <n v="0"/>
    <n v="0"/>
    <n v="13361"/>
    <n v="4148815"/>
    <x v="73"/>
    <x v="0"/>
    <x v="2"/>
  </r>
  <r>
    <x v="0"/>
    <x v="8"/>
    <s v="ER"/>
    <x v="95"/>
    <n v="40116300"/>
    <n v="0"/>
    <n v="0"/>
    <n v="0"/>
    <n v="27772"/>
    <n v="8041212"/>
    <x v="66"/>
    <x v="0"/>
    <x v="2"/>
  </r>
  <r>
    <x v="0"/>
    <x v="8"/>
    <s v="FI"/>
    <x v="11"/>
    <n v="40116300"/>
    <n v="0"/>
    <n v="0"/>
    <n v="0"/>
    <n v="37509"/>
    <n v="11714200"/>
    <x v="34"/>
    <x v="0"/>
    <x v="2"/>
  </r>
  <r>
    <x v="0"/>
    <x v="8"/>
    <s v="FR"/>
    <x v="12"/>
    <n v="40116300"/>
    <n v="96970"/>
    <n v="31226100"/>
    <n v="221"/>
    <n v="295251"/>
    <n v="86063600"/>
    <x v="380"/>
    <x v="0"/>
    <x v="2"/>
  </r>
  <r>
    <x v="0"/>
    <x v="8"/>
    <s v="GB"/>
    <x v="13"/>
    <n v="40116300"/>
    <n v="0"/>
    <n v="0"/>
    <n v="0"/>
    <n v="119006"/>
    <n v="41374300"/>
    <x v="105"/>
    <x v="0"/>
    <x v="2"/>
  </r>
  <r>
    <x v="0"/>
    <x v="8"/>
    <s v="ID"/>
    <x v="34"/>
    <n v="40116300"/>
    <n v="97"/>
    <n v="44500"/>
    <n v="1"/>
    <n v="95970"/>
    <n v="25669638"/>
    <x v="331"/>
    <x v="0"/>
    <x v="2"/>
  </r>
  <r>
    <x v="0"/>
    <x v="8"/>
    <s v="IN"/>
    <x v="19"/>
    <n v="40116300"/>
    <n v="1649"/>
    <n v="595387"/>
    <n v="28"/>
    <n v="59884"/>
    <n v="20597400"/>
    <x v="75"/>
    <x v="0"/>
    <x v="2"/>
  </r>
  <r>
    <x v="0"/>
    <x v="8"/>
    <s v="IR"/>
    <x v="94"/>
    <n v="40116300"/>
    <n v="0"/>
    <n v="0"/>
    <n v="0"/>
    <n v="150440"/>
    <n v="39065349"/>
    <x v="360"/>
    <x v="0"/>
    <x v="2"/>
  </r>
  <r>
    <x v="0"/>
    <x v="8"/>
    <s v="JP"/>
    <x v="21"/>
    <n v="40116300"/>
    <n v="0"/>
    <n v="0"/>
    <n v="0"/>
    <n v="61016"/>
    <n v="16928083"/>
    <x v="335"/>
    <x v="0"/>
    <x v="2"/>
  </r>
  <r>
    <x v="0"/>
    <x v="8"/>
    <s v="KG"/>
    <x v="85"/>
    <n v="40116300"/>
    <n v="0"/>
    <n v="0"/>
    <n v="0"/>
    <n v="98771"/>
    <n v="24346356"/>
    <x v="2"/>
    <x v="0"/>
    <x v="2"/>
  </r>
  <r>
    <x v="0"/>
    <x v="8"/>
    <s v="KR"/>
    <x v="44"/>
    <n v="40116300"/>
    <n v="0"/>
    <n v="0"/>
    <n v="0"/>
    <n v="5470"/>
    <n v="1472100"/>
    <x v="123"/>
    <x v="0"/>
    <x v="2"/>
  </r>
  <r>
    <x v="0"/>
    <x v="8"/>
    <s v="KZ"/>
    <x v="45"/>
    <n v="40116300"/>
    <n v="0"/>
    <n v="0"/>
    <n v="0"/>
    <n v="71536"/>
    <n v="18885783"/>
    <x v="235"/>
    <x v="0"/>
    <x v="2"/>
  </r>
  <r>
    <x v="0"/>
    <x v="8"/>
    <s v="LK"/>
    <x v="35"/>
    <n v="40116300"/>
    <n v="7219"/>
    <n v="1836201"/>
    <n v="85"/>
    <n v="0"/>
    <n v="0"/>
    <x v="18"/>
    <x v="0"/>
    <x v="2"/>
  </r>
  <r>
    <x v="0"/>
    <x v="8"/>
    <s v="LU"/>
    <x v="46"/>
    <n v="40116300"/>
    <n v="29918"/>
    <n v="12911787"/>
    <n v="58"/>
    <n v="0"/>
    <n v="0"/>
    <x v="18"/>
    <x v="0"/>
    <x v="2"/>
  </r>
  <r>
    <x v="0"/>
    <x v="8"/>
    <s v="MN"/>
    <x v="47"/>
    <n v="40116300"/>
    <n v="0"/>
    <n v="0"/>
    <n v="0"/>
    <n v="71962"/>
    <n v="17972038"/>
    <x v="2"/>
    <x v="0"/>
    <x v="2"/>
  </r>
  <r>
    <x v="0"/>
    <x v="8"/>
    <s v="MX"/>
    <x v="23"/>
    <n v="40116300"/>
    <n v="0"/>
    <n v="0"/>
    <n v="0"/>
    <n v="50181"/>
    <n v="13708531"/>
    <x v="115"/>
    <x v="0"/>
    <x v="2"/>
  </r>
  <r>
    <x v="0"/>
    <x v="8"/>
    <s v="NA"/>
    <x v="88"/>
    <n v="40116300"/>
    <n v="0"/>
    <n v="0"/>
    <n v="0"/>
    <n v="15583"/>
    <n v="3842949"/>
    <x v="7"/>
    <x v="0"/>
    <x v="2"/>
  </r>
  <r>
    <x v="0"/>
    <x v="8"/>
    <s v="NC"/>
    <x v="48"/>
    <n v="40116300"/>
    <n v="0"/>
    <n v="0"/>
    <n v="0"/>
    <n v="84138"/>
    <n v="22679061"/>
    <x v="215"/>
    <x v="0"/>
    <x v="2"/>
  </r>
  <r>
    <x v="0"/>
    <x v="8"/>
    <s v="NL"/>
    <x v="24"/>
    <n v="40116300"/>
    <n v="3623"/>
    <n v="2517500"/>
    <n v="9"/>
    <n v="19133"/>
    <n v="5498700"/>
    <x v="194"/>
    <x v="0"/>
    <x v="2"/>
  </r>
  <r>
    <x v="0"/>
    <x v="8"/>
    <s v="OM"/>
    <x v="62"/>
    <n v="40116300"/>
    <n v="0"/>
    <n v="0"/>
    <n v="0"/>
    <n v="6992"/>
    <n v="1938255"/>
    <x v="23"/>
    <x v="0"/>
    <x v="2"/>
  </r>
  <r>
    <x v="0"/>
    <x v="8"/>
    <s v="PE"/>
    <x v="51"/>
    <n v="40116300"/>
    <n v="0"/>
    <n v="0"/>
    <n v="0"/>
    <n v="778625"/>
    <n v="213410598"/>
    <x v="381"/>
    <x v="0"/>
    <x v="2"/>
  </r>
  <r>
    <x v="0"/>
    <x v="8"/>
    <s v="PL"/>
    <x v="26"/>
    <n v="40116300"/>
    <n v="524"/>
    <n v="191000"/>
    <n v="4"/>
    <n v="39824"/>
    <n v="12429600"/>
    <x v="47"/>
    <x v="0"/>
    <x v="2"/>
  </r>
  <r>
    <x v="0"/>
    <x v="8"/>
    <s v="PT"/>
    <x v="27"/>
    <n v="40116300"/>
    <n v="0"/>
    <n v="0"/>
    <n v="0"/>
    <n v="20674"/>
    <n v="6379617"/>
    <x v="309"/>
    <x v="0"/>
    <x v="2"/>
  </r>
  <r>
    <x v="0"/>
    <x v="8"/>
    <s v="QA"/>
    <x v="80"/>
    <n v="40116300"/>
    <n v="0"/>
    <n v="0"/>
    <n v="0"/>
    <n v="2034"/>
    <n v="727824"/>
    <x v="51"/>
    <x v="0"/>
    <x v="2"/>
  </r>
  <r>
    <x v="0"/>
    <x v="8"/>
    <s v="QV"/>
    <x v="55"/>
    <n v="40116300"/>
    <n v="146440"/>
    <n v="79811041"/>
    <n v="41"/>
    <n v="0"/>
    <n v="0"/>
    <x v="18"/>
    <x v="0"/>
    <x v="2"/>
  </r>
  <r>
    <x v="0"/>
    <x v="8"/>
    <s v="RU"/>
    <x v="29"/>
    <n v="40116300"/>
    <n v="0"/>
    <n v="0"/>
    <n v="0"/>
    <n v="1045638"/>
    <n v="280779808"/>
    <x v="364"/>
    <x v="0"/>
    <x v="2"/>
  </r>
  <r>
    <x v="0"/>
    <x v="8"/>
    <s v="SA"/>
    <x v="37"/>
    <n v="40116300"/>
    <n v="0"/>
    <n v="0"/>
    <n v="0"/>
    <n v="2420"/>
    <n v="661305"/>
    <x v="6"/>
    <x v="0"/>
    <x v="2"/>
  </r>
  <r>
    <x v="0"/>
    <x v="8"/>
    <s v="SE"/>
    <x v="30"/>
    <n v="40116300"/>
    <n v="0"/>
    <n v="0"/>
    <n v="0"/>
    <n v="78896"/>
    <n v="25479100"/>
    <x v="382"/>
    <x v="0"/>
    <x v="2"/>
  </r>
  <r>
    <x v="0"/>
    <x v="8"/>
    <s v="TR"/>
    <x v="31"/>
    <n v="40116300"/>
    <n v="7861"/>
    <n v="2360305"/>
    <n v="53"/>
    <n v="70802"/>
    <n v="20390352"/>
    <x v="383"/>
    <x v="0"/>
    <x v="2"/>
  </r>
  <r>
    <x v="0"/>
    <x v="8"/>
    <s v="TW"/>
    <x v="86"/>
    <n v="40116300"/>
    <n v="0"/>
    <n v="0"/>
    <n v="0"/>
    <n v="4813"/>
    <n v="1471599"/>
    <x v="6"/>
    <x v="0"/>
    <x v="2"/>
  </r>
  <r>
    <x v="0"/>
    <x v="8"/>
    <s v="TZ"/>
    <x v="55"/>
    <n v="40116300"/>
    <n v="0"/>
    <n v="0"/>
    <n v="0"/>
    <n v="143415"/>
    <n v="46386822"/>
    <x v="82"/>
    <x v="0"/>
    <x v="2"/>
  </r>
  <r>
    <x v="0"/>
    <x v="8"/>
    <s v="UA"/>
    <x v="61"/>
    <n v="40116300"/>
    <n v="0"/>
    <n v="0"/>
    <n v="0"/>
    <n v="117696"/>
    <n v="18405429"/>
    <x v="59"/>
    <x v="0"/>
    <x v="2"/>
  </r>
  <r>
    <x v="0"/>
    <x v="8"/>
    <s v="US"/>
    <x v="32"/>
    <n v="40116300"/>
    <n v="20260"/>
    <n v="13945351"/>
    <n v="5"/>
    <n v="555926"/>
    <n v="154103603"/>
    <x v="384"/>
    <x v="0"/>
    <x v="2"/>
  </r>
  <r>
    <x v="0"/>
    <x v="8"/>
    <s v="UZ"/>
    <x v="56"/>
    <n v="40116300"/>
    <n v="0"/>
    <n v="0"/>
    <n v="0"/>
    <n v="292469"/>
    <n v="92580534"/>
    <x v="151"/>
    <x v="0"/>
    <x v="2"/>
  </r>
  <r>
    <x v="0"/>
    <x v="8"/>
    <s v="VN"/>
    <x v="57"/>
    <n v="40116300"/>
    <n v="0"/>
    <n v="0"/>
    <n v="0"/>
    <n v="8042"/>
    <n v="2424060"/>
    <x v="123"/>
    <x v="0"/>
    <x v="2"/>
  </r>
  <r>
    <x v="0"/>
    <x v="8"/>
    <s v="ZA"/>
    <x v="33"/>
    <n v="40116300"/>
    <n v="0"/>
    <n v="0"/>
    <n v="0"/>
    <n v="196317"/>
    <n v="50970291"/>
    <x v="74"/>
    <x v="0"/>
    <x v="2"/>
  </r>
  <r>
    <x v="0"/>
    <x v="8"/>
    <s v="ZM"/>
    <x v="55"/>
    <n v="40116300"/>
    <n v="0"/>
    <n v="0"/>
    <n v="0"/>
    <n v="73412"/>
    <n v="21074164"/>
    <x v="115"/>
    <x v="0"/>
    <x v="2"/>
  </r>
  <r>
    <x v="0"/>
    <x v="8"/>
    <s v="BE"/>
    <x v="3"/>
    <n v="40119200"/>
    <n v="547"/>
    <n v="295400"/>
    <n v="9"/>
    <n v="7052"/>
    <n v="2184400"/>
    <x v="39"/>
    <x v="0"/>
    <x v="3"/>
  </r>
  <r>
    <x v="0"/>
    <x v="8"/>
    <s v="CN"/>
    <x v="6"/>
    <n v="40119200"/>
    <n v="60169"/>
    <n v="10811772"/>
    <n v="1557"/>
    <n v="0"/>
    <n v="0"/>
    <x v="18"/>
    <x v="0"/>
    <x v="3"/>
  </r>
  <r>
    <x v="0"/>
    <x v="8"/>
    <s v="CR"/>
    <x v="8"/>
    <n v="40119200"/>
    <n v="0"/>
    <n v="0"/>
    <n v="0"/>
    <n v="2010"/>
    <n v="701606"/>
    <x v="51"/>
    <x v="0"/>
    <x v="3"/>
  </r>
  <r>
    <x v="0"/>
    <x v="8"/>
    <s v="CZ"/>
    <x v="9"/>
    <n v="40119200"/>
    <n v="32022"/>
    <n v="10859494"/>
    <n v="736"/>
    <n v="27175"/>
    <n v="8757500"/>
    <x v="211"/>
    <x v="0"/>
    <x v="3"/>
  </r>
  <r>
    <x v="0"/>
    <x v="8"/>
    <s v="DE"/>
    <x v="10"/>
    <n v="40119200"/>
    <n v="3203"/>
    <n v="2620533"/>
    <n v="272"/>
    <n v="15454"/>
    <n v="5793400"/>
    <x v="189"/>
    <x v="0"/>
    <x v="3"/>
  </r>
  <r>
    <x v="0"/>
    <x v="8"/>
    <s v="FR"/>
    <x v="12"/>
    <n v="40119200"/>
    <n v="10299"/>
    <n v="2709130"/>
    <n v="331"/>
    <n v="17915"/>
    <n v="6508800"/>
    <x v="385"/>
    <x v="0"/>
    <x v="3"/>
  </r>
  <r>
    <x v="0"/>
    <x v="8"/>
    <s v="GB"/>
    <x v="13"/>
    <n v="40119200"/>
    <n v="0"/>
    <n v="0"/>
    <n v="0"/>
    <n v="19570"/>
    <n v="7703300"/>
    <x v="339"/>
    <x v="0"/>
    <x v="3"/>
  </r>
  <r>
    <x v="0"/>
    <x v="8"/>
    <s v="HU"/>
    <x v="16"/>
    <n v="40119200"/>
    <n v="0"/>
    <n v="0"/>
    <n v="0"/>
    <n v="5106"/>
    <n v="1622600"/>
    <x v="68"/>
    <x v="0"/>
    <x v="3"/>
  </r>
  <r>
    <x v="0"/>
    <x v="8"/>
    <s v="IE"/>
    <x v="17"/>
    <n v="40119200"/>
    <n v="340"/>
    <n v="147358"/>
    <n v="5"/>
    <n v="2143"/>
    <n v="690200"/>
    <x v="284"/>
    <x v="0"/>
    <x v="3"/>
  </r>
  <r>
    <x v="0"/>
    <x v="8"/>
    <s v="IN"/>
    <x v="19"/>
    <n v="40119200"/>
    <n v="101962"/>
    <n v="18589459"/>
    <n v="3629"/>
    <n v="0"/>
    <n v="0"/>
    <x v="18"/>
    <x v="0"/>
    <x v="3"/>
  </r>
  <r>
    <x v="0"/>
    <x v="8"/>
    <s v="IT"/>
    <x v="20"/>
    <n v="40119200"/>
    <n v="112334"/>
    <n v="48656254"/>
    <n v="1097"/>
    <n v="3686"/>
    <n v="1248600"/>
    <x v="150"/>
    <x v="0"/>
    <x v="3"/>
  </r>
  <r>
    <x v="0"/>
    <x v="8"/>
    <s v="KR"/>
    <x v="44"/>
    <n v="40119200"/>
    <n v="27698"/>
    <n v="7191348"/>
    <n v="904"/>
    <n v="0"/>
    <n v="0"/>
    <x v="18"/>
    <x v="0"/>
    <x v="3"/>
  </r>
  <r>
    <x v="0"/>
    <x v="8"/>
    <s v="MA"/>
    <x v="36"/>
    <n v="40119200"/>
    <n v="0"/>
    <n v="0"/>
    <n v="0"/>
    <n v="1100"/>
    <n v="220000"/>
    <x v="103"/>
    <x v="0"/>
    <x v="3"/>
  </r>
  <r>
    <x v="0"/>
    <x v="8"/>
    <s v="NL"/>
    <x v="24"/>
    <n v="40119200"/>
    <n v="66242"/>
    <n v="19391311"/>
    <n v="692"/>
    <n v="0"/>
    <n v="0"/>
    <x v="18"/>
    <x v="0"/>
    <x v="3"/>
  </r>
  <r>
    <x v="0"/>
    <x v="8"/>
    <s v="PL"/>
    <x v="26"/>
    <n v="40119200"/>
    <n v="5202"/>
    <n v="1483191"/>
    <n v="7"/>
    <n v="11341"/>
    <n v="3493200"/>
    <x v="118"/>
    <x v="0"/>
    <x v="3"/>
  </r>
  <r>
    <x v="0"/>
    <x v="8"/>
    <s v="PT"/>
    <x v="27"/>
    <n v="40119200"/>
    <n v="1551"/>
    <n v="192260"/>
    <n v="22"/>
    <n v="9422"/>
    <n v="5735139"/>
    <x v="102"/>
    <x v="0"/>
    <x v="3"/>
  </r>
  <r>
    <x v="0"/>
    <x v="8"/>
    <s v="RO"/>
    <x v="28"/>
    <n v="40119200"/>
    <n v="0"/>
    <n v="0"/>
    <n v="0"/>
    <n v="2017"/>
    <n v="613700"/>
    <x v="184"/>
    <x v="0"/>
    <x v="3"/>
  </r>
  <r>
    <x v="0"/>
    <x v="8"/>
    <s v="SE"/>
    <x v="30"/>
    <n v="40119200"/>
    <n v="0"/>
    <n v="0"/>
    <n v="0"/>
    <n v="10"/>
    <n v="6600"/>
    <x v="120"/>
    <x v="0"/>
    <x v="3"/>
  </r>
  <r>
    <x v="0"/>
    <x v="8"/>
    <s v="SI"/>
    <x v="60"/>
    <n v="40119200"/>
    <n v="67"/>
    <n v="25171"/>
    <n v="32"/>
    <n v="0"/>
    <n v="0"/>
    <x v="18"/>
    <x v="0"/>
    <x v="3"/>
  </r>
  <r>
    <x v="0"/>
    <x v="8"/>
    <s v="TH"/>
    <x v="54"/>
    <n v="40119200"/>
    <n v="242"/>
    <n v="111300"/>
    <n v="4"/>
    <n v="0"/>
    <n v="0"/>
    <x v="18"/>
    <x v="0"/>
    <x v="3"/>
  </r>
  <r>
    <x v="0"/>
    <x v="8"/>
    <s v="TR"/>
    <x v="31"/>
    <n v="40119200"/>
    <n v="10690"/>
    <n v="2417932"/>
    <n v="752"/>
    <n v="0"/>
    <n v="0"/>
    <x v="18"/>
    <x v="0"/>
    <x v="3"/>
  </r>
  <r>
    <x v="0"/>
    <x v="8"/>
    <s v="US"/>
    <x v="32"/>
    <n v="40119200"/>
    <n v="0"/>
    <n v="0"/>
    <n v="0"/>
    <n v="1034"/>
    <n v="335182"/>
    <x v="48"/>
    <x v="0"/>
    <x v="3"/>
  </r>
  <r>
    <x v="0"/>
    <x v="8"/>
    <s v="BE"/>
    <x v="3"/>
    <n v="40119300"/>
    <n v="24"/>
    <n v="1341"/>
    <n v="1"/>
    <n v="0"/>
    <n v="0"/>
    <x v="18"/>
    <x v="0"/>
    <x v="4"/>
  </r>
  <r>
    <x v="0"/>
    <x v="8"/>
    <s v="BR"/>
    <x v="4"/>
    <n v="40119300"/>
    <n v="3884"/>
    <n v="1210800"/>
    <n v="50"/>
    <n v="0"/>
    <n v="0"/>
    <x v="18"/>
    <x v="0"/>
    <x v="4"/>
  </r>
  <r>
    <x v="0"/>
    <x v="8"/>
    <s v="CA"/>
    <x v="5"/>
    <n v="40119300"/>
    <n v="399"/>
    <n v="246000"/>
    <n v="3"/>
    <n v="0"/>
    <n v="0"/>
    <x v="18"/>
    <x v="0"/>
    <x v="4"/>
  </r>
  <r>
    <x v="0"/>
    <x v="8"/>
    <s v="CN"/>
    <x v="6"/>
    <n v="40119300"/>
    <n v="25438"/>
    <n v="6709440"/>
    <n v="670"/>
    <n v="0"/>
    <n v="0"/>
    <x v="18"/>
    <x v="0"/>
    <x v="4"/>
  </r>
  <r>
    <x v="0"/>
    <x v="8"/>
    <s v="CZ"/>
    <x v="9"/>
    <n v="40119300"/>
    <n v="12303"/>
    <n v="5367094"/>
    <n v="813"/>
    <n v="0"/>
    <n v="0"/>
    <x v="18"/>
    <x v="0"/>
    <x v="4"/>
  </r>
  <r>
    <x v="0"/>
    <x v="8"/>
    <s v="DE"/>
    <x v="10"/>
    <n v="40119300"/>
    <n v="77"/>
    <n v="47300"/>
    <n v="2"/>
    <n v="0"/>
    <n v="0"/>
    <x v="18"/>
    <x v="0"/>
    <x v="4"/>
  </r>
  <r>
    <x v="0"/>
    <x v="8"/>
    <s v="FR"/>
    <x v="12"/>
    <n v="40119300"/>
    <n v="467"/>
    <n v="184300"/>
    <n v="2"/>
    <n v="0"/>
    <n v="0"/>
    <x v="18"/>
    <x v="0"/>
    <x v="4"/>
  </r>
  <r>
    <x v="0"/>
    <x v="8"/>
    <s v="GB"/>
    <x v="13"/>
    <n v="40119300"/>
    <n v="2473"/>
    <n v="867900"/>
    <n v="37"/>
    <n v="0"/>
    <n v="0"/>
    <x v="18"/>
    <x v="0"/>
    <x v="4"/>
  </r>
  <r>
    <x v="0"/>
    <x v="8"/>
    <s v="IN"/>
    <x v="19"/>
    <n v="40119300"/>
    <n v="63084"/>
    <n v="11992800"/>
    <n v="1390"/>
    <n v="0"/>
    <n v="0"/>
    <x v="18"/>
    <x v="0"/>
    <x v="4"/>
  </r>
  <r>
    <x v="0"/>
    <x v="8"/>
    <s v="IT"/>
    <x v="20"/>
    <n v="40119300"/>
    <n v="232"/>
    <n v="65500"/>
    <n v="2"/>
    <n v="0"/>
    <n v="0"/>
    <x v="18"/>
    <x v="0"/>
    <x v="4"/>
  </r>
  <r>
    <x v="0"/>
    <x v="8"/>
    <s v="JP"/>
    <x v="21"/>
    <n v="40119300"/>
    <n v="405"/>
    <n v="205700"/>
    <n v="3"/>
    <n v="0"/>
    <n v="0"/>
    <x v="18"/>
    <x v="0"/>
    <x v="4"/>
  </r>
  <r>
    <x v="0"/>
    <x v="8"/>
    <s v="LK"/>
    <x v="35"/>
    <n v="40119300"/>
    <n v="9998"/>
    <n v="4024648"/>
    <n v="1280"/>
    <n v="0"/>
    <n v="0"/>
    <x v="18"/>
    <x v="0"/>
    <x v="4"/>
  </r>
  <r>
    <x v="0"/>
    <x v="8"/>
    <s v="LU"/>
    <x v="46"/>
    <n v="40119300"/>
    <n v="909"/>
    <n v="478252"/>
    <n v="4"/>
    <n v="0"/>
    <n v="0"/>
    <x v="18"/>
    <x v="0"/>
    <x v="4"/>
  </r>
  <r>
    <x v="0"/>
    <x v="8"/>
    <s v="PT"/>
    <x v="27"/>
    <n v="40119300"/>
    <n v="16743"/>
    <n v="7456838"/>
    <n v="39"/>
    <n v="28"/>
    <n v="10282"/>
    <x v="14"/>
    <x v="0"/>
    <x v="4"/>
  </r>
  <r>
    <x v="0"/>
    <x v="8"/>
    <s v="RO"/>
    <x v="28"/>
    <n v="40119300"/>
    <n v="7158"/>
    <n v="4281100"/>
    <n v="230"/>
    <n v="0"/>
    <n v="0"/>
    <x v="18"/>
    <x v="0"/>
    <x v="4"/>
  </r>
  <r>
    <x v="0"/>
    <x v="8"/>
    <s v="AU"/>
    <x v="2"/>
    <n v="40119400"/>
    <n v="0"/>
    <n v="0"/>
    <n v="0"/>
    <n v="9852"/>
    <n v="2890795"/>
    <x v="141"/>
    <x v="0"/>
    <x v="5"/>
  </r>
  <r>
    <x v="0"/>
    <x v="8"/>
    <s v="BE"/>
    <x v="3"/>
    <n v="40119400"/>
    <n v="17372"/>
    <n v="7612400"/>
    <n v="28"/>
    <n v="0"/>
    <n v="0"/>
    <x v="18"/>
    <x v="0"/>
    <x v="5"/>
  </r>
  <r>
    <x v="0"/>
    <x v="8"/>
    <s v="BR"/>
    <x v="4"/>
    <n v="40119400"/>
    <n v="0"/>
    <n v="0"/>
    <n v="0"/>
    <n v="4149"/>
    <n v="1188308"/>
    <x v="6"/>
    <x v="0"/>
    <x v="5"/>
  </r>
  <r>
    <x v="0"/>
    <x v="8"/>
    <s v="CL"/>
    <x v="40"/>
    <n v="40119400"/>
    <n v="0"/>
    <n v="0"/>
    <n v="0"/>
    <n v="53418"/>
    <n v="16099196"/>
    <x v="33"/>
    <x v="0"/>
    <x v="5"/>
  </r>
  <r>
    <x v="0"/>
    <x v="8"/>
    <s v="CN"/>
    <x v="6"/>
    <n v="40119400"/>
    <n v="15550"/>
    <n v="3867495"/>
    <n v="55"/>
    <n v="18197"/>
    <n v="5608403"/>
    <x v="65"/>
    <x v="0"/>
    <x v="5"/>
  </r>
  <r>
    <x v="0"/>
    <x v="8"/>
    <s v="CO"/>
    <x v="7"/>
    <n v="40119400"/>
    <n v="3595"/>
    <n v="436441"/>
    <n v="1"/>
    <n v="0"/>
    <n v="0"/>
    <x v="18"/>
    <x v="0"/>
    <x v="5"/>
  </r>
  <r>
    <x v="0"/>
    <x v="8"/>
    <s v="CZ"/>
    <x v="9"/>
    <n v="40119400"/>
    <n v="3310"/>
    <n v="1219800"/>
    <n v="23"/>
    <n v="0"/>
    <n v="0"/>
    <x v="18"/>
    <x v="0"/>
    <x v="5"/>
  </r>
  <r>
    <x v="0"/>
    <x v="8"/>
    <s v="FI"/>
    <x v="11"/>
    <n v="40119400"/>
    <n v="303"/>
    <n v="194000"/>
    <n v="2"/>
    <n v="0"/>
    <n v="0"/>
    <x v="18"/>
    <x v="0"/>
    <x v="5"/>
  </r>
  <r>
    <x v="0"/>
    <x v="8"/>
    <s v="FR"/>
    <x v="12"/>
    <n v="40119400"/>
    <n v="9841"/>
    <n v="3732940"/>
    <n v="62"/>
    <n v="21506"/>
    <n v="6482000"/>
    <x v="279"/>
    <x v="0"/>
    <x v="5"/>
  </r>
  <r>
    <x v="0"/>
    <x v="8"/>
    <s v="ID"/>
    <x v="34"/>
    <n v="40119400"/>
    <n v="2338"/>
    <n v="1332800"/>
    <n v="13"/>
    <n v="0"/>
    <n v="0"/>
    <x v="18"/>
    <x v="0"/>
    <x v="5"/>
  </r>
  <r>
    <x v="0"/>
    <x v="8"/>
    <s v="IN"/>
    <x v="19"/>
    <n v="40119400"/>
    <n v="12918"/>
    <n v="6307791"/>
    <n v="199"/>
    <n v="24288"/>
    <n v="1957776"/>
    <x v="2"/>
    <x v="0"/>
    <x v="5"/>
  </r>
  <r>
    <x v="0"/>
    <x v="8"/>
    <s v="JP"/>
    <x v="21"/>
    <n v="40119400"/>
    <n v="46459"/>
    <n v="26432700"/>
    <n v="127"/>
    <n v="0"/>
    <n v="0"/>
    <x v="18"/>
    <x v="0"/>
    <x v="5"/>
  </r>
  <r>
    <x v="0"/>
    <x v="8"/>
    <s v="LU"/>
    <x v="46"/>
    <n v="40119400"/>
    <n v="5333"/>
    <n v="2428016"/>
    <n v="8"/>
    <n v="0"/>
    <n v="0"/>
    <x v="18"/>
    <x v="0"/>
    <x v="5"/>
  </r>
  <r>
    <x v="0"/>
    <x v="8"/>
    <s v="MX"/>
    <x v="23"/>
    <n v="40119400"/>
    <n v="0"/>
    <n v="0"/>
    <n v="0"/>
    <n v="114429"/>
    <n v="51101303"/>
    <x v="117"/>
    <x v="0"/>
    <x v="5"/>
  </r>
  <r>
    <x v="0"/>
    <x v="8"/>
    <s v="NL"/>
    <x v="24"/>
    <n v="40119400"/>
    <n v="2621"/>
    <n v="729700"/>
    <n v="49"/>
    <n v="15540"/>
    <n v="5088200"/>
    <x v="47"/>
    <x v="0"/>
    <x v="5"/>
  </r>
  <r>
    <x v="0"/>
    <x v="8"/>
    <s v="PA"/>
    <x v="50"/>
    <n v="40119400"/>
    <n v="0"/>
    <n v="0"/>
    <n v="0"/>
    <n v="9137"/>
    <n v="2962260"/>
    <x v="2"/>
    <x v="0"/>
    <x v="5"/>
  </r>
  <r>
    <x v="0"/>
    <x v="8"/>
    <s v="PE"/>
    <x v="51"/>
    <n v="40119400"/>
    <n v="0"/>
    <n v="0"/>
    <n v="0"/>
    <n v="11872"/>
    <n v="3339613"/>
    <x v="84"/>
    <x v="0"/>
    <x v="5"/>
  </r>
  <r>
    <x v="0"/>
    <x v="8"/>
    <s v="PT"/>
    <x v="27"/>
    <n v="40119400"/>
    <n v="0"/>
    <n v="0"/>
    <n v="0"/>
    <n v="13236"/>
    <n v="6665700"/>
    <x v="23"/>
    <x v="0"/>
    <x v="5"/>
  </r>
  <r>
    <x v="0"/>
    <x v="8"/>
    <s v="RU"/>
    <x v="29"/>
    <n v="40119400"/>
    <n v="0"/>
    <n v="0"/>
    <n v="0"/>
    <n v="58792"/>
    <n v="17806754"/>
    <x v="234"/>
    <x v="0"/>
    <x v="5"/>
  </r>
  <r>
    <x v="0"/>
    <x v="8"/>
    <s v="SA"/>
    <x v="37"/>
    <n v="40119400"/>
    <n v="0"/>
    <n v="0"/>
    <n v="0"/>
    <n v="9540"/>
    <n v="5448484"/>
    <x v="35"/>
    <x v="0"/>
    <x v="5"/>
  </r>
  <r>
    <x v="0"/>
    <x v="8"/>
    <s v="TH"/>
    <x v="54"/>
    <n v="40119400"/>
    <n v="3567"/>
    <n v="1575500"/>
    <n v="3"/>
    <n v="0"/>
    <n v="0"/>
    <x v="18"/>
    <x v="0"/>
    <x v="5"/>
  </r>
  <r>
    <x v="0"/>
    <x v="8"/>
    <s v="US"/>
    <x v="32"/>
    <n v="40119400"/>
    <n v="0"/>
    <n v="0"/>
    <n v="0"/>
    <n v="16072"/>
    <n v="4664663"/>
    <x v="84"/>
    <x v="0"/>
    <x v="5"/>
  </r>
  <r>
    <x v="0"/>
    <x v="9"/>
    <s v="AR"/>
    <x v="0"/>
    <n v="40116100"/>
    <n v="0"/>
    <n v="0"/>
    <n v="0"/>
    <n v="5705"/>
    <n v="2037284"/>
    <x v="11"/>
    <x v="0"/>
    <x v="0"/>
  </r>
  <r>
    <x v="0"/>
    <x v="9"/>
    <s v="AT"/>
    <x v="1"/>
    <n v="40116100"/>
    <n v="0"/>
    <n v="0"/>
    <n v="0"/>
    <n v="19653"/>
    <n v="7198900"/>
    <x v="386"/>
    <x v="0"/>
    <x v="0"/>
  </r>
  <r>
    <x v="0"/>
    <x v="9"/>
    <s v="AU"/>
    <x v="2"/>
    <n v="40116100"/>
    <n v="0"/>
    <n v="0"/>
    <n v="0"/>
    <n v="12343"/>
    <n v="4534618"/>
    <x v="235"/>
    <x v="0"/>
    <x v="0"/>
  </r>
  <r>
    <x v="0"/>
    <x v="9"/>
    <s v="BE"/>
    <x v="3"/>
    <n v="40116100"/>
    <n v="5414"/>
    <n v="2192600"/>
    <n v="35"/>
    <n v="97361"/>
    <n v="31786500"/>
    <x v="387"/>
    <x v="0"/>
    <x v="0"/>
  </r>
  <r>
    <x v="0"/>
    <x v="9"/>
    <s v="BR"/>
    <x v="4"/>
    <n v="40116100"/>
    <n v="0"/>
    <n v="0"/>
    <n v="0"/>
    <n v="20869"/>
    <n v="7397732"/>
    <x v="124"/>
    <x v="0"/>
    <x v="0"/>
  </r>
  <r>
    <x v="0"/>
    <x v="9"/>
    <s v="CA"/>
    <x v="5"/>
    <n v="40116100"/>
    <n v="0"/>
    <n v="0"/>
    <n v="0"/>
    <n v="17916"/>
    <n v="5951075"/>
    <x v="137"/>
    <x v="0"/>
    <x v="0"/>
  </r>
  <r>
    <x v="0"/>
    <x v="9"/>
    <s v="CL"/>
    <x v="40"/>
    <n v="40116100"/>
    <n v="0"/>
    <n v="0"/>
    <n v="0"/>
    <n v="372"/>
    <n v="129654"/>
    <x v="14"/>
    <x v="0"/>
    <x v="0"/>
  </r>
  <r>
    <x v="0"/>
    <x v="9"/>
    <s v="CN"/>
    <x v="6"/>
    <n v="40116100"/>
    <n v="86160"/>
    <n v="23933547"/>
    <n v="1797"/>
    <n v="8760"/>
    <n v="3198578"/>
    <x v="126"/>
    <x v="0"/>
    <x v="0"/>
  </r>
  <r>
    <x v="0"/>
    <x v="9"/>
    <s v="CO"/>
    <x v="7"/>
    <n v="40116100"/>
    <n v="0"/>
    <n v="0"/>
    <n v="0"/>
    <n v="12648"/>
    <n v="4539986"/>
    <x v="39"/>
    <x v="0"/>
    <x v="0"/>
  </r>
  <r>
    <x v="0"/>
    <x v="9"/>
    <s v="CR"/>
    <x v="8"/>
    <n v="40116100"/>
    <n v="0"/>
    <n v="0"/>
    <n v="0"/>
    <n v="11223"/>
    <n v="3360300"/>
    <x v="60"/>
    <x v="0"/>
    <x v="0"/>
  </r>
  <r>
    <x v="0"/>
    <x v="9"/>
    <s v="CZ"/>
    <x v="9"/>
    <n v="40116100"/>
    <n v="70669"/>
    <n v="23871870"/>
    <n v="938"/>
    <n v="146275"/>
    <n v="46217300"/>
    <x v="388"/>
    <x v="0"/>
    <x v="0"/>
  </r>
  <r>
    <x v="0"/>
    <x v="9"/>
    <s v="DE"/>
    <x v="10"/>
    <n v="40116100"/>
    <n v="1675"/>
    <n v="875771"/>
    <n v="43"/>
    <n v="649654"/>
    <n v="223801832"/>
    <x v="389"/>
    <x v="0"/>
    <x v="0"/>
  </r>
  <r>
    <x v="0"/>
    <x v="9"/>
    <s v="EE"/>
    <x v="58"/>
    <n v="40116100"/>
    <n v="0"/>
    <n v="0"/>
    <n v="0"/>
    <n v="2033"/>
    <n v="994900"/>
    <x v="34"/>
    <x v="0"/>
    <x v="0"/>
  </r>
  <r>
    <x v="0"/>
    <x v="9"/>
    <s v="FI"/>
    <x v="11"/>
    <n v="40116100"/>
    <n v="7885"/>
    <n v="4526600"/>
    <n v="46"/>
    <n v="3744"/>
    <n v="1551100"/>
    <x v="23"/>
    <x v="0"/>
    <x v="0"/>
  </r>
  <r>
    <x v="0"/>
    <x v="9"/>
    <s v="FR"/>
    <x v="12"/>
    <n v="40116100"/>
    <n v="179772"/>
    <n v="63275292"/>
    <n v="1519"/>
    <n v="477543"/>
    <n v="174041757"/>
    <x v="390"/>
    <x v="0"/>
    <x v="0"/>
  </r>
  <r>
    <x v="0"/>
    <x v="9"/>
    <s v="GB"/>
    <x v="13"/>
    <n v="40116100"/>
    <n v="0"/>
    <n v="27214"/>
    <n v="1"/>
    <n v="244300"/>
    <n v="73892300"/>
    <x v="391"/>
    <x v="0"/>
    <x v="0"/>
  </r>
  <r>
    <x v="0"/>
    <x v="9"/>
    <s v="GR"/>
    <x v="15"/>
    <n v="40116100"/>
    <n v="0"/>
    <n v="0"/>
    <n v="0"/>
    <n v="7758"/>
    <n v="3352400"/>
    <x v="67"/>
    <x v="0"/>
    <x v="0"/>
  </r>
  <r>
    <x v="0"/>
    <x v="9"/>
    <s v="GT"/>
    <x v="96"/>
    <n v="40116100"/>
    <n v="0"/>
    <n v="0"/>
    <n v="0"/>
    <n v="7102"/>
    <n v="2109600"/>
    <x v="63"/>
    <x v="0"/>
    <x v="0"/>
  </r>
  <r>
    <x v="0"/>
    <x v="9"/>
    <s v="HU"/>
    <x v="16"/>
    <n v="40116100"/>
    <n v="425"/>
    <n v="133200"/>
    <n v="4"/>
    <n v="53504"/>
    <n v="18107900"/>
    <x v="139"/>
    <x v="0"/>
    <x v="0"/>
  </r>
  <r>
    <x v="0"/>
    <x v="9"/>
    <s v="IE"/>
    <x v="17"/>
    <n v="40116100"/>
    <n v="0"/>
    <n v="0"/>
    <n v="0"/>
    <n v="18317"/>
    <n v="5648200"/>
    <x v="392"/>
    <x v="0"/>
    <x v="0"/>
  </r>
  <r>
    <x v="0"/>
    <x v="9"/>
    <s v="IL"/>
    <x v="18"/>
    <n v="40116100"/>
    <n v="83048"/>
    <n v="41179127"/>
    <n v="630"/>
    <n v="0"/>
    <n v="0"/>
    <x v="18"/>
    <x v="0"/>
    <x v="0"/>
  </r>
  <r>
    <x v="0"/>
    <x v="9"/>
    <s v="IN"/>
    <x v="19"/>
    <n v="40116100"/>
    <n v="512431"/>
    <n v="157957561"/>
    <n v="9181"/>
    <n v="0"/>
    <n v="0"/>
    <x v="18"/>
    <x v="0"/>
    <x v="0"/>
  </r>
  <r>
    <x v="0"/>
    <x v="9"/>
    <s v="IT"/>
    <x v="20"/>
    <n v="40116100"/>
    <n v="1853"/>
    <n v="513300"/>
    <n v="17"/>
    <n v="113564"/>
    <n v="39442450"/>
    <x v="393"/>
    <x v="0"/>
    <x v="0"/>
  </r>
  <r>
    <x v="0"/>
    <x v="9"/>
    <s v="JP"/>
    <x v="21"/>
    <n v="40116100"/>
    <n v="0"/>
    <n v="0"/>
    <n v="0"/>
    <n v="26053"/>
    <n v="11953318"/>
    <x v="394"/>
    <x v="0"/>
    <x v="0"/>
  </r>
  <r>
    <x v="0"/>
    <x v="9"/>
    <s v="MA"/>
    <x v="36"/>
    <n v="40116100"/>
    <n v="0"/>
    <n v="0"/>
    <n v="0"/>
    <n v="1770"/>
    <n v="655100"/>
    <x v="51"/>
    <x v="0"/>
    <x v="0"/>
  </r>
  <r>
    <x v="0"/>
    <x v="9"/>
    <s v="MX"/>
    <x v="23"/>
    <n v="40116100"/>
    <n v="0"/>
    <n v="0"/>
    <n v="0"/>
    <n v="2910"/>
    <n v="1007953"/>
    <x v="123"/>
    <x v="0"/>
    <x v="0"/>
  </r>
  <r>
    <x v="0"/>
    <x v="9"/>
    <s v="NL"/>
    <x v="24"/>
    <n v="40116100"/>
    <n v="176"/>
    <n v="453900"/>
    <n v="16"/>
    <n v="30664"/>
    <n v="10605600"/>
    <x v="330"/>
    <x v="0"/>
    <x v="0"/>
  </r>
  <r>
    <x v="0"/>
    <x v="9"/>
    <s v="NZ"/>
    <x v="25"/>
    <n v="40116100"/>
    <n v="0"/>
    <n v="0"/>
    <n v="0"/>
    <n v="42836"/>
    <n v="14264656"/>
    <x v="395"/>
    <x v="0"/>
    <x v="0"/>
  </r>
  <r>
    <x v="0"/>
    <x v="9"/>
    <s v="PL"/>
    <x v="26"/>
    <n v="40116100"/>
    <n v="317872"/>
    <n v="113892000"/>
    <n v="3126"/>
    <n v="83226"/>
    <n v="29976000"/>
    <x v="396"/>
    <x v="0"/>
    <x v="0"/>
  </r>
  <r>
    <x v="0"/>
    <x v="9"/>
    <s v="PT"/>
    <x v="27"/>
    <n v="40116100"/>
    <n v="66577"/>
    <n v="43268583"/>
    <n v="2544"/>
    <n v="103958"/>
    <n v="38229426"/>
    <x v="397"/>
    <x v="0"/>
    <x v="0"/>
  </r>
  <r>
    <x v="0"/>
    <x v="9"/>
    <s v="QV"/>
    <x v="55"/>
    <n v="40116100"/>
    <n v="2701"/>
    <n v="1149840"/>
    <n v="6"/>
    <n v="0"/>
    <n v="0"/>
    <x v="18"/>
    <x v="0"/>
    <x v="0"/>
  </r>
  <r>
    <x v="0"/>
    <x v="9"/>
    <s v="RO"/>
    <x v="28"/>
    <n v="40116100"/>
    <n v="0"/>
    <n v="0"/>
    <n v="0"/>
    <n v="10441"/>
    <n v="3041700"/>
    <x v="362"/>
    <x v="0"/>
    <x v="0"/>
  </r>
  <r>
    <x v="0"/>
    <x v="9"/>
    <s v="RU"/>
    <x v="29"/>
    <n v="40116100"/>
    <n v="0"/>
    <n v="0"/>
    <n v="0"/>
    <n v="46933"/>
    <n v="16233366"/>
    <x v="232"/>
    <x v="0"/>
    <x v="0"/>
  </r>
  <r>
    <x v="0"/>
    <x v="9"/>
    <s v="SE"/>
    <x v="30"/>
    <n v="40116100"/>
    <n v="0"/>
    <n v="0"/>
    <n v="0"/>
    <n v="727"/>
    <n v="240500"/>
    <x v="138"/>
    <x v="0"/>
    <x v="0"/>
  </r>
  <r>
    <x v="0"/>
    <x v="9"/>
    <s v="SI"/>
    <x v="60"/>
    <n v="40116100"/>
    <n v="525"/>
    <n v="156878"/>
    <n v="210"/>
    <n v="0"/>
    <n v="0"/>
    <x v="18"/>
    <x v="0"/>
    <x v="0"/>
  </r>
  <r>
    <x v="0"/>
    <x v="9"/>
    <s v="TH"/>
    <x v="54"/>
    <n v="40116100"/>
    <n v="583"/>
    <n v="184917"/>
    <n v="85"/>
    <n v="0"/>
    <n v="0"/>
    <x v="18"/>
    <x v="0"/>
    <x v="0"/>
  </r>
  <r>
    <x v="0"/>
    <x v="9"/>
    <s v="TR"/>
    <x v="31"/>
    <n v="40116100"/>
    <n v="117985"/>
    <n v="33810836"/>
    <n v="3635"/>
    <n v="3722"/>
    <n v="1180710"/>
    <x v="32"/>
    <x v="0"/>
    <x v="0"/>
  </r>
  <r>
    <x v="0"/>
    <x v="9"/>
    <s v="UA"/>
    <x v="61"/>
    <n v="40116100"/>
    <n v="0"/>
    <n v="0"/>
    <n v="0"/>
    <n v="7734"/>
    <n v="3400200"/>
    <x v="50"/>
    <x v="0"/>
    <x v="0"/>
  </r>
  <r>
    <x v="0"/>
    <x v="9"/>
    <s v="US"/>
    <x v="32"/>
    <n v="40116100"/>
    <n v="1784"/>
    <n v="727700"/>
    <n v="44"/>
    <n v="531319"/>
    <n v="188101653"/>
    <x v="398"/>
    <x v="0"/>
    <x v="0"/>
  </r>
  <r>
    <x v="0"/>
    <x v="9"/>
    <s v="ZA"/>
    <x v="33"/>
    <n v="40116100"/>
    <n v="0"/>
    <n v="0"/>
    <n v="0"/>
    <n v="63397"/>
    <n v="19943310"/>
    <x v="399"/>
    <x v="0"/>
    <x v="0"/>
  </r>
  <r>
    <x v="0"/>
    <x v="9"/>
    <s v="BE"/>
    <x v="3"/>
    <n v="40116200"/>
    <n v="13355"/>
    <n v="15434340"/>
    <n v="680"/>
    <n v="0"/>
    <n v="0"/>
    <x v="18"/>
    <x v="0"/>
    <x v="1"/>
  </r>
  <r>
    <x v="0"/>
    <x v="9"/>
    <s v="CV"/>
    <x v="84"/>
    <n v="40116200"/>
    <n v="0"/>
    <n v="0"/>
    <n v="0"/>
    <n v="130"/>
    <n v="29263"/>
    <x v="137"/>
    <x v="0"/>
    <x v="1"/>
  </r>
  <r>
    <x v="0"/>
    <x v="9"/>
    <s v="CZ"/>
    <x v="9"/>
    <n v="40116200"/>
    <n v="10306"/>
    <n v="3803718"/>
    <n v="253"/>
    <n v="0"/>
    <n v="0"/>
    <x v="18"/>
    <x v="0"/>
    <x v="1"/>
  </r>
  <r>
    <x v="0"/>
    <x v="9"/>
    <s v="DE"/>
    <x v="10"/>
    <n v="40116200"/>
    <n v="32655"/>
    <n v="18401738"/>
    <n v="24498"/>
    <n v="34"/>
    <n v="120700"/>
    <x v="14"/>
    <x v="0"/>
    <x v="1"/>
  </r>
  <r>
    <x v="0"/>
    <x v="9"/>
    <s v="FR"/>
    <x v="12"/>
    <n v="40116200"/>
    <n v="7809"/>
    <n v="3784369"/>
    <n v="626"/>
    <n v="218"/>
    <n v="153502"/>
    <x v="32"/>
    <x v="0"/>
    <x v="1"/>
  </r>
  <r>
    <x v="0"/>
    <x v="9"/>
    <s v="GB"/>
    <x v="13"/>
    <n v="40116200"/>
    <n v="2320"/>
    <n v="837200"/>
    <n v="520"/>
    <n v="0"/>
    <n v="0"/>
    <x v="18"/>
    <x v="0"/>
    <x v="1"/>
  </r>
  <r>
    <x v="0"/>
    <x v="9"/>
    <s v="ID"/>
    <x v="34"/>
    <n v="40116200"/>
    <n v="757"/>
    <n v="405400"/>
    <n v="9"/>
    <n v="0"/>
    <n v="0"/>
    <x v="18"/>
    <x v="0"/>
    <x v="1"/>
  </r>
  <r>
    <x v="0"/>
    <x v="9"/>
    <s v="IN"/>
    <x v="19"/>
    <n v="40116200"/>
    <n v="24896"/>
    <n v="6145078"/>
    <n v="617"/>
    <n v="0"/>
    <n v="0"/>
    <x v="18"/>
    <x v="0"/>
    <x v="1"/>
  </r>
  <r>
    <x v="0"/>
    <x v="9"/>
    <s v="LK"/>
    <x v="35"/>
    <n v="40116200"/>
    <n v="9647"/>
    <n v="3039300"/>
    <n v="273"/>
    <n v="0"/>
    <n v="0"/>
    <x v="18"/>
    <x v="0"/>
    <x v="1"/>
  </r>
  <r>
    <x v="0"/>
    <x v="9"/>
    <s v="LT"/>
    <x v="59"/>
    <n v="40116200"/>
    <n v="48"/>
    <n v="84800"/>
    <n v="2"/>
    <n v="0"/>
    <n v="0"/>
    <x v="18"/>
    <x v="0"/>
    <x v="1"/>
  </r>
  <r>
    <x v="0"/>
    <x v="9"/>
    <s v="LU"/>
    <x v="46"/>
    <n v="40116200"/>
    <n v="1886"/>
    <n v="836397"/>
    <n v="8"/>
    <n v="0"/>
    <n v="0"/>
    <x v="18"/>
    <x v="0"/>
    <x v="1"/>
  </r>
  <r>
    <x v="0"/>
    <x v="9"/>
    <s v="NL"/>
    <x v="24"/>
    <n v="40116200"/>
    <n v="3482"/>
    <n v="893480"/>
    <n v="146"/>
    <n v="0"/>
    <n v="0"/>
    <x v="18"/>
    <x v="0"/>
    <x v="1"/>
  </r>
  <r>
    <x v="0"/>
    <x v="9"/>
    <s v="PT"/>
    <x v="27"/>
    <n v="40116200"/>
    <n v="10956"/>
    <n v="4189754"/>
    <n v="24031"/>
    <n v="9475"/>
    <n v="5113552"/>
    <x v="400"/>
    <x v="0"/>
    <x v="1"/>
  </r>
  <r>
    <x v="0"/>
    <x v="9"/>
    <s v="RO"/>
    <x v="28"/>
    <n v="40116200"/>
    <n v="4702"/>
    <n v="3076300"/>
    <n v="62"/>
    <n v="0"/>
    <n v="0"/>
    <x v="18"/>
    <x v="0"/>
    <x v="1"/>
  </r>
  <r>
    <x v="0"/>
    <x v="9"/>
    <s v="TH"/>
    <x v="54"/>
    <n v="40116200"/>
    <n v="267"/>
    <n v="88271"/>
    <n v="20"/>
    <n v="0"/>
    <n v="0"/>
    <x v="18"/>
    <x v="0"/>
    <x v="1"/>
  </r>
  <r>
    <x v="0"/>
    <x v="9"/>
    <s v="TR"/>
    <x v="31"/>
    <n v="40116200"/>
    <n v="3544"/>
    <n v="1039739"/>
    <n v="73"/>
    <n v="0"/>
    <n v="0"/>
    <x v="18"/>
    <x v="0"/>
    <x v="1"/>
  </r>
  <r>
    <x v="0"/>
    <x v="9"/>
    <s v="VN"/>
    <x v="57"/>
    <n v="40116200"/>
    <n v="73"/>
    <n v="36000"/>
    <n v="1"/>
    <n v="0"/>
    <n v="0"/>
    <x v="18"/>
    <x v="0"/>
    <x v="1"/>
  </r>
  <r>
    <x v="0"/>
    <x v="9"/>
    <s v="AE"/>
    <x v="38"/>
    <n v="40116300"/>
    <n v="0"/>
    <n v="0"/>
    <n v="0"/>
    <n v="8879"/>
    <n v="2579726"/>
    <x v="34"/>
    <x v="0"/>
    <x v="2"/>
  </r>
  <r>
    <x v="0"/>
    <x v="9"/>
    <s v="AR"/>
    <x v="0"/>
    <n v="40116300"/>
    <n v="0"/>
    <n v="0"/>
    <n v="0"/>
    <n v="230417"/>
    <n v="60055800"/>
    <x v="171"/>
    <x v="0"/>
    <x v="2"/>
  </r>
  <r>
    <x v="0"/>
    <x v="9"/>
    <s v="AT"/>
    <x v="1"/>
    <n v="40116300"/>
    <n v="0"/>
    <n v="0"/>
    <n v="0"/>
    <n v="42602"/>
    <n v="13080600"/>
    <x v="343"/>
    <x v="0"/>
    <x v="2"/>
  </r>
  <r>
    <x v="0"/>
    <x v="9"/>
    <s v="AU"/>
    <x v="2"/>
    <n v="40116300"/>
    <n v="0"/>
    <n v="0"/>
    <n v="0"/>
    <n v="766898"/>
    <n v="219931822"/>
    <x v="401"/>
    <x v="0"/>
    <x v="2"/>
  </r>
  <r>
    <x v="0"/>
    <x v="9"/>
    <s v="BE"/>
    <x v="3"/>
    <n v="40116300"/>
    <n v="320"/>
    <n v="169500"/>
    <n v="2"/>
    <n v="35156"/>
    <n v="10382000"/>
    <x v="60"/>
    <x v="0"/>
    <x v="2"/>
  </r>
  <r>
    <x v="0"/>
    <x v="9"/>
    <s v="BF"/>
    <x v="63"/>
    <n v="40116300"/>
    <n v="0"/>
    <n v="0"/>
    <n v="0"/>
    <n v="91987"/>
    <n v="27693656"/>
    <x v="156"/>
    <x v="0"/>
    <x v="2"/>
  </r>
  <r>
    <x v="0"/>
    <x v="9"/>
    <s v="BG"/>
    <x v="64"/>
    <n v="40116300"/>
    <n v="0"/>
    <n v="0"/>
    <n v="0"/>
    <n v="7024"/>
    <n v="1944700"/>
    <x v="103"/>
    <x v="0"/>
    <x v="2"/>
  </r>
  <r>
    <x v="0"/>
    <x v="9"/>
    <s v="BR"/>
    <x v="4"/>
    <n v="40116300"/>
    <n v="831"/>
    <n v="581304"/>
    <n v="1"/>
    <n v="85261"/>
    <n v="23956655"/>
    <x v="39"/>
    <x v="0"/>
    <x v="2"/>
  </r>
  <r>
    <x v="0"/>
    <x v="9"/>
    <s v="CA"/>
    <x v="5"/>
    <n v="40116300"/>
    <n v="0"/>
    <n v="0"/>
    <n v="0"/>
    <n v="60097"/>
    <n v="17598281"/>
    <x v="130"/>
    <x v="0"/>
    <x v="2"/>
  </r>
  <r>
    <x v="0"/>
    <x v="9"/>
    <s v="CL"/>
    <x v="40"/>
    <n v="40116300"/>
    <n v="0"/>
    <n v="0"/>
    <n v="0"/>
    <n v="203497"/>
    <n v="55109478"/>
    <x v="133"/>
    <x v="0"/>
    <x v="2"/>
  </r>
  <r>
    <x v="0"/>
    <x v="9"/>
    <s v="CN"/>
    <x v="6"/>
    <n v="40116300"/>
    <n v="52165"/>
    <n v="13643401"/>
    <n v="259"/>
    <n v="268730"/>
    <n v="75046412"/>
    <x v="117"/>
    <x v="0"/>
    <x v="2"/>
  </r>
  <r>
    <x v="0"/>
    <x v="9"/>
    <s v="CZ"/>
    <x v="9"/>
    <n v="40116300"/>
    <n v="3365"/>
    <n v="1073020"/>
    <n v="36"/>
    <n v="0"/>
    <n v="0"/>
    <x v="18"/>
    <x v="0"/>
    <x v="2"/>
  </r>
  <r>
    <x v="0"/>
    <x v="9"/>
    <s v="DE"/>
    <x v="10"/>
    <n v="40116300"/>
    <n v="7246"/>
    <n v="3038700"/>
    <n v="20"/>
    <n v="8473"/>
    <n v="2839000"/>
    <x v="128"/>
    <x v="0"/>
    <x v="2"/>
  </r>
  <r>
    <x v="0"/>
    <x v="9"/>
    <s v="DZ"/>
    <x v="41"/>
    <n v="40116300"/>
    <n v="0"/>
    <n v="0"/>
    <n v="0"/>
    <n v="14300"/>
    <n v="4052988"/>
    <x v="184"/>
    <x v="0"/>
    <x v="2"/>
  </r>
  <r>
    <x v="0"/>
    <x v="9"/>
    <s v="EG"/>
    <x v="67"/>
    <n v="40116300"/>
    <n v="0"/>
    <n v="0"/>
    <n v="0"/>
    <n v="2010"/>
    <n v="689431"/>
    <x v="32"/>
    <x v="0"/>
    <x v="2"/>
  </r>
  <r>
    <x v="0"/>
    <x v="9"/>
    <s v="ET"/>
    <x v="97"/>
    <n v="40116300"/>
    <n v="0"/>
    <n v="0"/>
    <n v="0"/>
    <n v="8027"/>
    <n v="2205900"/>
    <x v="123"/>
    <x v="0"/>
    <x v="2"/>
  </r>
  <r>
    <x v="0"/>
    <x v="9"/>
    <s v="FI"/>
    <x v="11"/>
    <n v="40116300"/>
    <n v="0"/>
    <n v="0"/>
    <n v="0"/>
    <n v="37141"/>
    <n v="11069400"/>
    <x v="34"/>
    <x v="0"/>
    <x v="2"/>
  </r>
  <r>
    <x v="0"/>
    <x v="9"/>
    <s v="FR"/>
    <x v="12"/>
    <n v="40116300"/>
    <n v="148522"/>
    <n v="51083600"/>
    <n v="427"/>
    <n v="378716"/>
    <n v="116369432"/>
    <x v="402"/>
    <x v="0"/>
    <x v="2"/>
  </r>
  <r>
    <x v="0"/>
    <x v="9"/>
    <s v="GB"/>
    <x v="13"/>
    <n v="40116300"/>
    <n v="6253"/>
    <n v="2566845"/>
    <n v="4"/>
    <n v="126687"/>
    <n v="42976800"/>
    <x v="400"/>
    <x v="0"/>
    <x v="2"/>
  </r>
  <r>
    <x v="0"/>
    <x v="9"/>
    <s v="GH"/>
    <x v="42"/>
    <n v="40116300"/>
    <n v="0"/>
    <n v="0"/>
    <n v="0"/>
    <n v="4789"/>
    <n v="1345450"/>
    <x v="14"/>
    <x v="0"/>
    <x v="2"/>
  </r>
  <r>
    <x v="0"/>
    <x v="9"/>
    <s v="HK"/>
    <x v="98"/>
    <n v="40116300"/>
    <n v="0"/>
    <n v="0"/>
    <n v="0"/>
    <n v="1318"/>
    <n v="470362"/>
    <x v="14"/>
    <x v="0"/>
    <x v="2"/>
  </r>
  <r>
    <x v="0"/>
    <x v="9"/>
    <s v="IN"/>
    <x v="19"/>
    <n v="40116300"/>
    <n v="11981"/>
    <n v="3662252"/>
    <n v="270"/>
    <n v="80718"/>
    <n v="23403154"/>
    <x v="403"/>
    <x v="0"/>
    <x v="2"/>
  </r>
  <r>
    <x v="0"/>
    <x v="9"/>
    <s v="IR"/>
    <x v="94"/>
    <n v="40116300"/>
    <n v="0"/>
    <n v="0"/>
    <n v="0"/>
    <n v="54241"/>
    <n v="15239796"/>
    <x v="150"/>
    <x v="0"/>
    <x v="2"/>
  </r>
  <r>
    <x v="0"/>
    <x v="9"/>
    <s v="IT"/>
    <x v="20"/>
    <n v="40116300"/>
    <n v="0"/>
    <n v="0"/>
    <n v="0"/>
    <n v="2256"/>
    <n v="767500"/>
    <x v="51"/>
    <x v="0"/>
    <x v="2"/>
  </r>
  <r>
    <x v="0"/>
    <x v="9"/>
    <s v="JP"/>
    <x v="21"/>
    <n v="40116300"/>
    <n v="392"/>
    <n v="208400"/>
    <n v="2"/>
    <n v="34649"/>
    <n v="10208417"/>
    <x v="156"/>
    <x v="0"/>
    <x v="2"/>
  </r>
  <r>
    <x v="0"/>
    <x v="9"/>
    <s v="KG"/>
    <x v="85"/>
    <n v="40116300"/>
    <n v="0"/>
    <n v="0"/>
    <n v="0"/>
    <n v="58714"/>
    <n v="15256446"/>
    <x v="184"/>
    <x v="0"/>
    <x v="2"/>
  </r>
  <r>
    <x v="0"/>
    <x v="9"/>
    <s v="KZ"/>
    <x v="45"/>
    <n v="40116300"/>
    <n v="0"/>
    <n v="0"/>
    <n v="0"/>
    <n v="94266"/>
    <n v="25961997"/>
    <x v="39"/>
    <x v="0"/>
    <x v="2"/>
  </r>
  <r>
    <x v="0"/>
    <x v="9"/>
    <s v="LK"/>
    <x v="35"/>
    <n v="40116300"/>
    <n v="2259"/>
    <n v="677918"/>
    <n v="27"/>
    <n v="0"/>
    <n v="0"/>
    <x v="18"/>
    <x v="0"/>
    <x v="2"/>
  </r>
  <r>
    <x v="0"/>
    <x v="9"/>
    <s v="LU"/>
    <x v="46"/>
    <n v="40116300"/>
    <n v="23728"/>
    <n v="9376005"/>
    <n v="48"/>
    <n v="0"/>
    <n v="0"/>
    <x v="18"/>
    <x v="0"/>
    <x v="2"/>
  </r>
  <r>
    <x v="0"/>
    <x v="9"/>
    <s v="MA"/>
    <x v="36"/>
    <n v="40116300"/>
    <n v="0"/>
    <n v="0"/>
    <n v="0"/>
    <n v="4573"/>
    <n v="1553497"/>
    <x v="112"/>
    <x v="0"/>
    <x v="2"/>
  </r>
  <r>
    <x v="0"/>
    <x v="9"/>
    <s v="MN"/>
    <x v="47"/>
    <n v="40116300"/>
    <n v="0"/>
    <n v="0"/>
    <n v="0"/>
    <n v="86346"/>
    <n v="21036744"/>
    <x v="184"/>
    <x v="0"/>
    <x v="2"/>
  </r>
  <r>
    <x v="0"/>
    <x v="9"/>
    <s v="MX"/>
    <x v="23"/>
    <n v="40116300"/>
    <n v="0"/>
    <n v="0"/>
    <n v="0"/>
    <n v="46837"/>
    <n v="18419300"/>
    <x v="209"/>
    <x v="0"/>
    <x v="2"/>
  </r>
  <r>
    <x v="0"/>
    <x v="9"/>
    <s v="MY"/>
    <x v="70"/>
    <n v="40116300"/>
    <n v="0"/>
    <n v="0"/>
    <n v="0"/>
    <n v="5047"/>
    <n v="1650102"/>
    <x v="35"/>
    <x v="0"/>
    <x v="2"/>
  </r>
  <r>
    <x v="0"/>
    <x v="9"/>
    <s v="MZ"/>
    <x v="83"/>
    <n v="40116300"/>
    <n v="0"/>
    <n v="0"/>
    <n v="0"/>
    <n v="12136"/>
    <n v="3600072"/>
    <x v="66"/>
    <x v="0"/>
    <x v="2"/>
  </r>
  <r>
    <x v="0"/>
    <x v="9"/>
    <s v="NA"/>
    <x v="88"/>
    <n v="40116300"/>
    <n v="0"/>
    <n v="0"/>
    <n v="0"/>
    <n v="5194"/>
    <n v="1318983"/>
    <x v="120"/>
    <x v="0"/>
    <x v="2"/>
  </r>
  <r>
    <x v="0"/>
    <x v="9"/>
    <s v="NC"/>
    <x v="48"/>
    <n v="40116300"/>
    <n v="0"/>
    <n v="0"/>
    <n v="0"/>
    <n v="99093"/>
    <n v="26651635"/>
    <x v="235"/>
    <x v="0"/>
    <x v="2"/>
  </r>
  <r>
    <x v="0"/>
    <x v="9"/>
    <s v="NL"/>
    <x v="24"/>
    <n v="40116300"/>
    <n v="0"/>
    <n v="0"/>
    <n v="0"/>
    <n v="28353"/>
    <n v="8300400"/>
    <x v="404"/>
    <x v="0"/>
    <x v="2"/>
  </r>
  <r>
    <x v="0"/>
    <x v="9"/>
    <s v="NO"/>
    <x v="77"/>
    <n v="40116300"/>
    <n v="0"/>
    <n v="0"/>
    <n v="0"/>
    <n v="10429"/>
    <n v="2847335"/>
    <x v="103"/>
    <x v="0"/>
    <x v="2"/>
  </r>
  <r>
    <x v="0"/>
    <x v="9"/>
    <s v="PE"/>
    <x v="51"/>
    <n v="40116300"/>
    <n v="0"/>
    <n v="0"/>
    <n v="0"/>
    <n v="960439"/>
    <n v="279756003"/>
    <x v="214"/>
    <x v="0"/>
    <x v="2"/>
  </r>
  <r>
    <x v="0"/>
    <x v="9"/>
    <s v="PL"/>
    <x v="26"/>
    <n v="40116300"/>
    <n v="1047"/>
    <n v="386300"/>
    <n v="8"/>
    <n v="18018"/>
    <n v="5831000"/>
    <x v="2"/>
    <x v="0"/>
    <x v="2"/>
  </r>
  <r>
    <x v="0"/>
    <x v="9"/>
    <s v="PT"/>
    <x v="27"/>
    <n v="40116300"/>
    <n v="470"/>
    <n v="290000"/>
    <n v="2"/>
    <n v="25036"/>
    <n v="16806866"/>
    <x v="47"/>
    <x v="0"/>
    <x v="2"/>
  </r>
  <r>
    <x v="0"/>
    <x v="9"/>
    <s v="QA"/>
    <x v="80"/>
    <n v="40116300"/>
    <n v="0"/>
    <n v="0"/>
    <n v="0"/>
    <n v="3051"/>
    <n v="1180568"/>
    <x v="61"/>
    <x v="0"/>
    <x v="2"/>
  </r>
  <r>
    <x v="0"/>
    <x v="9"/>
    <s v="RU"/>
    <x v="29"/>
    <n v="40116300"/>
    <n v="0"/>
    <n v="0"/>
    <n v="0"/>
    <n v="757233"/>
    <n v="221119634"/>
    <x v="17"/>
    <x v="0"/>
    <x v="2"/>
  </r>
  <r>
    <x v="0"/>
    <x v="9"/>
    <s v="SA"/>
    <x v="37"/>
    <n v="40116300"/>
    <n v="0"/>
    <n v="0"/>
    <n v="0"/>
    <n v="5233"/>
    <n v="1565741"/>
    <x v="184"/>
    <x v="0"/>
    <x v="2"/>
  </r>
  <r>
    <x v="0"/>
    <x v="9"/>
    <s v="SE"/>
    <x v="30"/>
    <n v="40116300"/>
    <n v="0"/>
    <n v="0"/>
    <n v="0"/>
    <n v="112377"/>
    <n v="35491300"/>
    <x v="405"/>
    <x v="0"/>
    <x v="2"/>
  </r>
  <r>
    <x v="0"/>
    <x v="9"/>
    <s v="SG"/>
    <x v="52"/>
    <n v="40116300"/>
    <n v="0"/>
    <n v="0"/>
    <n v="0"/>
    <n v="29328"/>
    <n v="8229710"/>
    <x v="127"/>
    <x v="0"/>
    <x v="2"/>
  </r>
  <r>
    <x v="0"/>
    <x v="9"/>
    <s v="TH"/>
    <x v="54"/>
    <n v="40116300"/>
    <n v="1794"/>
    <n v="586219"/>
    <n v="79"/>
    <n v="0"/>
    <n v="0"/>
    <x v="18"/>
    <x v="0"/>
    <x v="2"/>
  </r>
  <r>
    <x v="0"/>
    <x v="9"/>
    <s v="TR"/>
    <x v="31"/>
    <n v="40116300"/>
    <n v="3617"/>
    <n v="1097142"/>
    <n v="38"/>
    <n v="46199"/>
    <n v="13204588"/>
    <x v="302"/>
    <x v="0"/>
    <x v="2"/>
  </r>
  <r>
    <x v="0"/>
    <x v="9"/>
    <s v="TZ"/>
    <x v="55"/>
    <n v="40116300"/>
    <n v="0"/>
    <n v="0"/>
    <n v="0"/>
    <n v="6737"/>
    <n v="2051582"/>
    <x v="7"/>
    <x v="0"/>
    <x v="2"/>
  </r>
  <r>
    <x v="0"/>
    <x v="9"/>
    <s v="UA"/>
    <x v="61"/>
    <n v="40116300"/>
    <n v="0"/>
    <n v="0"/>
    <n v="0"/>
    <n v="42798"/>
    <n v="10913412"/>
    <x v="35"/>
    <x v="0"/>
    <x v="2"/>
  </r>
  <r>
    <x v="0"/>
    <x v="9"/>
    <s v="US"/>
    <x v="32"/>
    <n v="40116300"/>
    <n v="1516"/>
    <n v="1583824"/>
    <n v="1"/>
    <n v="330554"/>
    <n v="96410103"/>
    <x v="174"/>
    <x v="0"/>
    <x v="2"/>
  </r>
  <r>
    <x v="0"/>
    <x v="9"/>
    <s v="UZ"/>
    <x v="56"/>
    <n v="40116300"/>
    <n v="0"/>
    <n v="0"/>
    <n v="0"/>
    <n v="121633"/>
    <n v="40163743"/>
    <x v="219"/>
    <x v="0"/>
    <x v="2"/>
  </r>
  <r>
    <x v="0"/>
    <x v="9"/>
    <s v="VN"/>
    <x v="57"/>
    <n v="40116300"/>
    <n v="0"/>
    <n v="0"/>
    <n v="0"/>
    <n v="81072"/>
    <n v="22867410"/>
    <x v="406"/>
    <x v="0"/>
    <x v="2"/>
  </r>
  <r>
    <x v="0"/>
    <x v="9"/>
    <s v="ZA"/>
    <x v="33"/>
    <n v="40116300"/>
    <n v="0"/>
    <n v="0"/>
    <n v="0"/>
    <n v="115111"/>
    <n v="32925369"/>
    <x v="56"/>
    <x v="0"/>
    <x v="2"/>
  </r>
  <r>
    <x v="0"/>
    <x v="9"/>
    <s v="ZM"/>
    <x v="55"/>
    <n v="40116300"/>
    <n v="0"/>
    <n v="0"/>
    <n v="0"/>
    <n v="102140"/>
    <n v="31668475"/>
    <x v="238"/>
    <x v="0"/>
    <x v="2"/>
  </r>
  <r>
    <x v="0"/>
    <x v="9"/>
    <s v="BE"/>
    <x v="3"/>
    <n v="40119200"/>
    <n v="2398"/>
    <n v="1403200"/>
    <n v="60"/>
    <n v="5882"/>
    <n v="1891500"/>
    <x v="259"/>
    <x v="0"/>
    <x v="3"/>
  </r>
  <r>
    <x v="0"/>
    <x v="9"/>
    <s v="CA"/>
    <x v="5"/>
    <n v="40119200"/>
    <n v="0"/>
    <n v="0"/>
    <n v="0"/>
    <n v="1652"/>
    <n v="668007"/>
    <x v="32"/>
    <x v="0"/>
    <x v="3"/>
  </r>
  <r>
    <x v="0"/>
    <x v="9"/>
    <s v="CN"/>
    <x v="6"/>
    <n v="40119200"/>
    <n v="105898"/>
    <n v="24137080"/>
    <n v="4274"/>
    <n v="0"/>
    <n v="0"/>
    <x v="18"/>
    <x v="0"/>
    <x v="3"/>
  </r>
  <r>
    <x v="0"/>
    <x v="9"/>
    <s v="CR"/>
    <x v="8"/>
    <n v="40119200"/>
    <n v="0"/>
    <n v="0"/>
    <n v="0"/>
    <n v="754"/>
    <n v="238800"/>
    <x v="22"/>
    <x v="0"/>
    <x v="3"/>
  </r>
  <r>
    <x v="0"/>
    <x v="9"/>
    <s v="CZ"/>
    <x v="9"/>
    <n v="40119200"/>
    <n v="27461"/>
    <n v="9129180"/>
    <n v="567"/>
    <n v="12175"/>
    <n v="4039000"/>
    <x v="1"/>
    <x v="0"/>
    <x v="3"/>
  </r>
  <r>
    <x v="0"/>
    <x v="9"/>
    <s v="DE"/>
    <x v="10"/>
    <n v="40119200"/>
    <n v="2409"/>
    <n v="1607365"/>
    <n v="212"/>
    <n v="25453"/>
    <n v="9010100"/>
    <x v="407"/>
    <x v="0"/>
    <x v="3"/>
  </r>
  <r>
    <x v="0"/>
    <x v="9"/>
    <s v="EE"/>
    <x v="58"/>
    <n v="40119200"/>
    <n v="0"/>
    <n v="0"/>
    <n v="0"/>
    <n v="871"/>
    <n v="343700"/>
    <x v="172"/>
    <x v="0"/>
    <x v="3"/>
  </r>
  <r>
    <x v="0"/>
    <x v="9"/>
    <s v="FR"/>
    <x v="12"/>
    <n v="40119200"/>
    <n v="6697"/>
    <n v="1716756"/>
    <n v="281"/>
    <n v="21846"/>
    <n v="7585500"/>
    <x v="408"/>
    <x v="0"/>
    <x v="3"/>
  </r>
  <r>
    <x v="0"/>
    <x v="9"/>
    <s v="GB"/>
    <x v="13"/>
    <n v="40119200"/>
    <n v="5"/>
    <n v="16278"/>
    <n v="1"/>
    <n v="21234"/>
    <n v="8085600"/>
    <x v="409"/>
    <x v="0"/>
    <x v="3"/>
  </r>
  <r>
    <x v="0"/>
    <x v="9"/>
    <s v="GR"/>
    <x v="15"/>
    <n v="40119200"/>
    <n v="0"/>
    <n v="0"/>
    <n v="0"/>
    <n v="702"/>
    <n v="324900"/>
    <x v="84"/>
    <x v="0"/>
    <x v="3"/>
  </r>
  <r>
    <x v="0"/>
    <x v="9"/>
    <s v="HU"/>
    <x v="16"/>
    <n v="40119200"/>
    <n v="0"/>
    <n v="0"/>
    <n v="0"/>
    <n v="4924"/>
    <n v="1665700"/>
    <x v="215"/>
    <x v="0"/>
    <x v="3"/>
  </r>
  <r>
    <x v="0"/>
    <x v="9"/>
    <s v="IE"/>
    <x v="17"/>
    <n v="40119200"/>
    <n v="0"/>
    <n v="0"/>
    <n v="0"/>
    <n v="118"/>
    <n v="64000"/>
    <x v="22"/>
    <x v="0"/>
    <x v="3"/>
  </r>
  <r>
    <x v="0"/>
    <x v="9"/>
    <s v="IN"/>
    <x v="19"/>
    <n v="40119200"/>
    <n v="113581"/>
    <n v="21512553"/>
    <n v="4167"/>
    <n v="0"/>
    <n v="0"/>
    <x v="18"/>
    <x v="0"/>
    <x v="3"/>
  </r>
  <r>
    <x v="0"/>
    <x v="9"/>
    <s v="IT"/>
    <x v="20"/>
    <n v="40119200"/>
    <n v="128674"/>
    <n v="56586013"/>
    <n v="1708"/>
    <n v="5104"/>
    <n v="1871400"/>
    <x v="228"/>
    <x v="0"/>
    <x v="3"/>
  </r>
  <r>
    <x v="0"/>
    <x v="9"/>
    <s v="KR"/>
    <x v="44"/>
    <n v="40119200"/>
    <n v="15746"/>
    <n v="4145676"/>
    <n v="542"/>
    <n v="0"/>
    <n v="0"/>
    <x v="18"/>
    <x v="0"/>
    <x v="3"/>
  </r>
  <r>
    <x v="0"/>
    <x v="9"/>
    <s v="MA"/>
    <x v="36"/>
    <n v="40119200"/>
    <n v="0"/>
    <n v="0"/>
    <n v="0"/>
    <n v="280"/>
    <n v="170000"/>
    <x v="120"/>
    <x v="0"/>
    <x v="3"/>
  </r>
  <r>
    <x v="0"/>
    <x v="9"/>
    <s v="NL"/>
    <x v="24"/>
    <n v="40119200"/>
    <n v="81828"/>
    <n v="23445008"/>
    <n v="1077"/>
    <n v="0"/>
    <n v="0"/>
    <x v="18"/>
    <x v="0"/>
    <x v="3"/>
  </r>
  <r>
    <x v="0"/>
    <x v="9"/>
    <s v="NZ"/>
    <x v="25"/>
    <n v="40119200"/>
    <n v="0"/>
    <n v="0"/>
    <n v="0"/>
    <n v="500"/>
    <n v="308400"/>
    <x v="61"/>
    <x v="0"/>
    <x v="3"/>
  </r>
  <r>
    <x v="0"/>
    <x v="9"/>
    <s v="PL"/>
    <x v="26"/>
    <n v="40119200"/>
    <n v="19237"/>
    <n v="3550500"/>
    <n v="209"/>
    <n v="7304"/>
    <n v="2248415"/>
    <x v="39"/>
    <x v="0"/>
    <x v="3"/>
  </r>
  <r>
    <x v="0"/>
    <x v="9"/>
    <s v="PT"/>
    <x v="27"/>
    <n v="40119200"/>
    <n v="345"/>
    <n v="265344"/>
    <n v="7"/>
    <n v="7670"/>
    <n v="4357545"/>
    <x v="410"/>
    <x v="0"/>
    <x v="3"/>
  </r>
  <r>
    <x v="0"/>
    <x v="9"/>
    <s v="RO"/>
    <x v="28"/>
    <n v="40119200"/>
    <n v="0"/>
    <n v="0"/>
    <n v="0"/>
    <n v="1190"/>
    <n v="369300"/>
    <x v="35"/>
    <x v="0"/>
    <x v="3"/>
  </r>
  <r>
    <x v="0"/>
    <x v="9"/>
    <s v="SI"/>
    <x v="60"/>
    <n v="40119200"/>
    <n v="121"/>
    <n v="45623"/>
    <n v="58"/>
    <n v="0"/>
    <n v="0"/>
    <x v="18"/>
    <x v="0"/>
    <x v="3"/>
  </r>
  <r>
    <x v="0"/>
    <x v="9"/>
    <s v="TH"/>
    <x v="54"/>
    <n v="40119200"/>
    <n v="701"/>
    <n v="236885"/>
    <n v="48"/>
    <n v="0"/>
    <n v="0"/>
    <x v="18"/>
    <x v="0"/>
    <x v="3"/>
  </r>
  <r>
    <x v="0"/>
    <x v="9"/>
    <s v="TR"/>
    <x v="31"/>
    <n v="40119200"/>
    <n v="25834"/>
    <n v="6186989"/>
    <n v="212"/>
    <n v="477"/>
    <n v="267900"/>
    <x v="141"/>
    <x v="0"/>
    <x v="3"/>
  </r>
  <r>
    <x v="0"/>
    <x v="9"/>
    <s v="US"/>
    <x v="32"/>
    <n v="40119200"/>
    <n v="0"/>
    <n v="0"/>
    <n v="0"/>
    <n v="1340"/>
    <n v="436674"/>
    <x v="22"/>
    <x v="0"/>
    <x v="3"/>
  </r>
  <r>
    <x v="0"/>
    <x v="9"/>
    <s v="ZA"/>
    <x v="33"/>
    <n v="40119200"/>
    <n v="0"/>
    <n v="0"/>
    <n v="0"/>
    <n v="703"/>
    <n v="422300"/>
    <x v="279"/>
    <x v="0"/>
    <x v="3"/>
  </r>
  <r>
    <x v="0"/>
    <x v="9"/>
    <s v="BE"/>
    <x v="3"/>
    <n v="40119300"/>
    <n v="425"/>
    <n v="191000"/>
    <n v="5"/>
    <n v="0"/>
    <n v="0"/>
    <x v="18"/>
    <x v="0"/>
    <x v="4"/>
  </r>
  <r>
    <x v="0"/>
    <x v="9"/>
    <s v="BR"/>
    <x v="4"/>
    <n v="40119300"/>
    <n v="11339"/>
    <n v="6687900"/>
    <n v="146"/>
    <n v="0"/>
    <n v="0"/>
    <x v="18"/>
    <x v="0"/>
    <x v="4"/>
  </r>
  <r>
    <x v="0"/>
    <x v="9"/>
    <s v="CA"/>
    <x v="5"/>
    <n v="40119300"/>
    <n v="232"/>
    <n v="61500"/>
    <n v="2"/>
    <n v="0"/>
    <n v="0"/>
    <x v="18"/>
    <x v="0"/>
    <x v="4"/>
  </r>
  <r>
    <x v="0"/>
    <x v="9"/>
    <s v="CN"/>
    <x v="6"/>
    <n v="40119300"/>
    <n v="4479"/>
    <n v="1010818"/>
    <n v="1388"/>
    <n v="0"/>
    <n v="0"/>
    <x v="18"/>
    <x v="0"/>
    <x v="4"/>
  </r>
  <r>
    <x v="0"/>
    <x v="9"/>
    <s v="CO"/>
    <x v="7"/>
    <n v="40119300"/>
    <n v="0"/>
    <n v="0"/>
    <n v="0"/>
    <n v="5"/>
    <n v="5000"/>
    <x v="120"/>
    <x v="0"/>
    <x v="4"/>
  </r>
  <r>
    <x v="0"/>
    <x v="9"/>
    <s v="CZ"/>
    <x v="9"/>
    <n v="40119300"/>
    <n v="6047"/>
    <n v="3077620"/>
    <n v="483"/>
    <n v="0"/>
    <n v="0"/>
    <x v="18"/>
    <x v="0"/>
    <x v="4"/>
  </r>
  <r>
    <x v="0"/>
    <x v="9"/>
    <s v="DE"/>
    <x v="10"/>
    <n v="40119300"/>
    <n v="166"/>
    <n v="98300"/>
    <n v="5"/>
    <n v="0"/>
    <n v="0"/>
    <x v="18"/>
    <x v="0"/>
    <x v="4"/>
  </r>
  <r>
    <x v="0"/>
    <x v="9"/>
    <s v="FR"/>
    <x v="12"/>
    <n v="40119300"/>
    <n v="11055"/>
    <n v="5012800"/>
    <n v="69"/>
    <n v="92"/>
    <n v="67200"/>
    <x v="7"/>
    <x v="0"/>
    <x v="4"/>
  </r>
  <r>
    <x v="0"/>
    <x v="9"/>
    <s v="GB"/>
    <x v="13"/>
    <n v="40119300"/>
    <n v="2906"/>
    <n v="953900"/>
    <n v="43"/>
    <n v="0"/>
    <n v="0"/>
    <x v="18"/>
    <x v="0"/>
    <x v="4"/>
  </r>
  <r>
    <x v="0"/>
    <x v="9"/>
    <s v="IN"/>
    <x v="19"/>
    <n v="40119300"/>
    <n v="49155"/>
    <n v="11031277"/>
    <n v="1150"/>
    <n v="0"/>
    <n v="0"/>
    <x v="18"/>
    <x v="0"/>
    <x v="4"/>
  </r>
  <r>
    <x v="0"/>
    <x v="9"/>
    <s v="IT"/>
    <x v="20"/>
    <n v="40119300"/>
    <n v="926"/>
    <n v="249700"/>
    <n v="8"/>
    <n v="0"/>
    <n v="0"/>
    <x v="18"/>
    <x v="0"/>
    <x v="4"/>
  </r>
  <r>
    <x v="0"/>
    <x v="9"/>
    <s v="JP"/>
    <x v="21"/>
    <n v="40119300"/>
    <n v="135"/>
    <n v="68600"/>
    <n v="1"/>
    <n v="0"/>
    <n v="0"/>
    <x v="18"/>
    <x v="0"/>
    <x v="4"/>
  </r>
  <r>
    <x v="0"/>
    <x v="9"/>
    <s v="LK"/>
    <x v="35"/>
    <n v="40119300"/>
    <n v="9115"/>
    <n v="3705197"/>
    <n v="1891"/>
    <n v="0"/>
    <n v="0"/>
    <x v="18"/>
    <x v="0"/>
    <x v="4"/>
  </r>
  <r>
    <x v="0"/>
    <x v="9"/>
    <s v="LU"/>
    <x v="46"/>
    <n v="40119300"/>
    <n v="644"/>
    <n v="317202"/>
    <n v="4"/>
    <n v="0"/>
    <n v="0"/>
    <x v="18"/>
    <x v="0"/>
    <x v="4"/>
  </r>
  <r>
    <x v="0"/>
    <x v="9"/>
    <s v="NG"/>
    <x v="49"/>
    <n v="40119300"/>
    <n v="0"/>
    <n v="0"/>
    <n v="0"/>
    <n v="90"/>
    <n v="3000"/>
    <x v="22"/>
    <x v="0"/>
    <x v="4"/>
  </r>
  <r>
    <x v="0"/>
    <x v="9"/>
    <s v="PT"/>
    <x v="27"/>
    <n v="40119300"/>
    <n v="1836"/>
    <n v="824272"/>
    <n v="4"/>
    <n v="4639"/>
    <n v="3690679"/>
    <x v="411"/>
    <x v="0"/>
    <x v="4"/>
  </r>
  <r>
    <x v="0"/>
    <x v="9"/>
    <s v="RO"/>
    <x v="28"/>
    <n v="40119300"/>
    <n v="10103"/>
    <n v="6119600"/>
    <n v="334"/>
    <n v="0"/>
    <n v="0"/>
    <x v="18"/>
    <x v="0"/>
    <x v="4"/>
  </r>
  <r>
    <x v="0"/>
    <x v="9"/>
    <s v="TH"/>
    <x v="54"/>
    <n v="40119300"/>
    <n v="2973"/>
    <n v="785951"/>
    <n v="1186"/>
    <n v="0"/>
    <n v="0"/>
    <x v="18"/>
    <x v="0"/>
    <x v="4"/>
  </r>
  <r>
    <x v="0"/>
    <x v="9"/>
    <s v="BE"/>
    <x v="3"/>
    <n v="40119400"/>
    <n v="1249"/>
    <n v="538300"/>
    <n v="4"/>
    <n v="0"/>
    <n v="0"/>
    <x v="18"/>
    <x v="0"/>
    <x v="5"/>
  </r>
  <r>
    <x v="0"/>
    <x v="9"/>
    <s v="CL"/>
    <x v="40"/>
    <n v="40119400"/>
    <n v="0"/>
    <n v="0"/>
    <n v="0"/>
    <n v="87127"/>
    <n v="27062353"/>
    <x v="381"/>
    <x v="0"/>
    <x v="5"/>
  </r>
  <r>
    <x v="0"/>
    <x v="9"/>
    <s v="CN"/>
    <x v="6"/>
    <n v="40119400"/>
    <n v="87688"/>
    <n v="21773665"/>
    <n v="824"/>
    <n v="13168"/>
    <n v="4267049"/>
    <x v="181"/>
    <x v="0"/>
    <x v="5"/>
  </r>
  <r>
    <x v="0"/>
    <x v="9"/>
    <s v="CO"/>
    <x v="7"/>
    <n v="40119400"/>
    <n v="0"/>
    <n v="0"/>
    <n v="0"/>
    <n v="155678"/>
    <n v="47599262"/>
    <x v="166"/>
    <x v="0"/>
    <x v="5"/>
  </r>
  <r>
    <x v="0"/>
    <x v="9"/>
    <s v="CZ"/>
    <x v="9"/>
    <n v="40119400"/>
    <n v="610"/>
    <n v="200750"/>
    <n v="5"/>
    <n v="0"/>
    <n v="0"/>
    <x v="18"/>
    <x v="0"/>
    <x v="5"/>
  </r>
  <r>
    <x v="0"/>
    <x v="9"/>
    <s v="DE"/>
    <x v="10"/>
    <n v="40119400"/>
    <n v="3407"/>
    <n v="1721400"/>
    <n v="8"/>
    <n v="0"/>
    <n v="0"/>
    <x v="18"/>
    <x v="0"/>
    <x v="5"/>
  </r>
  <r>
    <x v="0"/>
    <x v="9"/>
    <s v="DK"/>
    <x v="75"/>
    <n v="40119400"/>
    <n v="11"/>
    <n v="331000"/>
    <n v="16"/>
    <n v="0"/>
    <n v="0"/>
    <x v="18"/>
    <x v="0"/>
    <x v="5"/>
  </r>
  <r>
    <x v="0"/>
    <x v="9"/>
    <s v="ET"/>
    <x v="97"/>
    <n v="40119400"/>
    <n v="0"/>
    <n v="0"/>
    <n v="0"/>
    <n v="2593"/>
    <n v="808040"/>
    <x v="48"/>
    <x v="0"/>
    <x v="5"/>
  </r>
  <r>
    <x v="0"/>
    <x v="9"/>
    <s v="FI"/>
    <x v="11"/>
    <n v="40119400"/>
    <n v="805"/>
    <n v="545800"/>
    <n v="6"/>
    <n v="0"/>
    <n v="0"/>
    <x v="18"/>
    <x v="0"/>
    <x v="5"/>
  </r>
  <r>
    <x v="0"/>
    <x v="9"/>
    <s v="FR"/>
    <x v="12"/>
    <n v="40119400"/>
    <n v="4756"/>
    <n v="1956565"/>
    <n v="33"/>
    <n v="8444"/>
    <n v="2806900"/>
    <x v="84"/>
    <x v="0"/>
    <x v="5"/>
  </r>
  <r>
    <x v="0"/>
    <x v="9"/>
    <s v="GH"/>
    <x v="42"/>
    <n v="40119400"/>
    <n v="0"/>
    <n v="0"/>
    <n v="0"/>
    <n v="300"/>
    <n v="230000"/>
    <x v="120"/>
    <x v="0"/>
    <x v="5"/>
  </r>
  <r>
    <x v="0"/>
    <x v="9"/>
    <s v="IN"/>
    <x v="19"/>
    <n v="40119400"/>
    <n v="19126"/>
    <n v="7425108"/>
    <n v="235"/>
    <n v="54162"/>
    <n v="16483668"/>
    <x v="137"/>
    <x v="0"/>
    <x v="5"/>
  </r>
  <r>
    <x v="0"/>
    <x v="9"/>
    <s v="IT"/>
    <x v="20"/>
    <n v="40119400"/>
    <n v="253"/>
    <n v="1298967"/>
    <n v="447"/>
    <n v="0"/>
    <n v="0"/>
    <x v="18"/>
    <x v="0"/>
    <x v="5"/>
  </r>
  <r>
    <x v="0"/>
    <x v="9"/>
    <s v="JP"/>
    <x v="21"/>
    <n v="40119400"/>
    <n v="21886"/>
    <n v="11837600"/>
    <n v="45"/>
    <n v="305"/>
    <n v="99892"/>
    <x v="120"/>
    <x v="0"/>
    <x v="5"/>
  </r>
  <r>
    <x v="0"/>
    <x v="9"/>
    <s v="LK"/>
    <x v="35"/>
    <n v="40119400"/>
    <n v="2584"/>
    <n v="672186"/>
    <n v="12"/>
    <n v="0"/>
    <n v="0"/>
    <x v="18"/>
    <x v="0"/>
    <x v="5"/>
  </r>
  <r>
    <x v="0"/>
    <x v="9"/>
    <s v="LU"/>
    <x v="46"/>
    <n v="40119400"/>
    <n v="6395"/>
    <n v="2608186"/>
    <n v="8"/>
    <n v="0"/>
    <n v="0"/>
    <x v="18"/>
    <x v="0"/>
    <x v="5"/>
  </r>
  <r>
    <x v="0"/>
    <x v="9"/>
    <s v="MX"/>
    <x v="23"/>
    <n v="40119400"/>
    <n v="0"/>
    <n v="0"/>
    <n v="0"/>
    <n v="28670"/>
    <n v="13714476"/>
    <x v="194"/>
    <x v="0"/>
    <x v="5"/>
  </r>
  <r>
    <x v="0"/>
    <x v="9"/>
    <s v="NL"/>
    <x v="24"/>
    <n v="40119400"/>
    <n v="1140"/>
    <n v="550858"/>
    <n v="4"/>
    <n v="0"/>
    <n v="0"/>
    <x v="18"/>
    <x v="0"/>
    <x v="5"/>
  </r>
  <r>
    <x v="0"/>
    <x v="9"/>
    <s v="PE"/>
    <x v="51"/>
    <n v="40119400"/>
    <n v="0"/>
    <n v="0"/>
    <n v="0"/>
    <n v="24674"/>
    <n v="8387498"/>
    <x v="145"/>
    <x v="0"/>
    <x v="5"/>
  </r>
  <r>
    <x v="0"/>
    <x v="9"/>
    <s v="PH"/>
    <x v="72"/>
    <n v="40119400"/>
    <n v="0"/>
    <n v="0"/>
    <n v="0"/>
    <n v="16784"/>
    <n v="5370048"/>
    <x v="111"/>
    <x v="0"/>
    <x v="5"/>
  </r>
  <r>
    <x v="0"/>
    <x v="9"/>
    <s v="PT"/>
    <x v="27"/>
    <n v="40119400"/>
    <n v="10358"/>
    <n v="5414800"/>
    <n v="8"/>
    <n v="3407"/>
    <n v="1353340"/>
    <x v="138"/>
    <x v="0"/>
    <x v="5"/>
  </r>
  <r>
    <x v="0"/>
    <x v="9"/>
    <s v="RU"/>
    <x v="29"/>
    <n v="40119400"/>
    <n v="0"/>
    <n v="0"/>
    <n v="0"/>
    <n v="10241"/>
    <n v="3645227"/>
    <x v="181"/>
    <x v="0"/>
    <x v="5"/>
  </r>
  <r>
    <x v="0"/>
    <x v="9"/>
    <s v="SA"/>
    <x v="37"/>
    <n v="40119400"/>
    <n v="0"/>
    <n v="0"/>
    <n v="0"/>
    <n v="12556"/>
    <n v="7982170"/>
    <x v="223"/>
    <x v="0"/>
    <x v="5"/>
  </r>
  <r>
    <x v="0"/>
    <x v="9"/>
    <s v="TH"/>
    <x v="54"/>
    <n v="40119400"/>
    <n v="1198"/>
    <n v="309616"/>
    <n v="48"/>
    <n v="0"/>
    <n v="0"/>
    <x v="18"/>
    <x v="0"/>
    <x v="5"/>
  </r>
  <r>
    <x v="0"/>
    <x v="9"/>
    <s v="TR"/>
    <x v="31"/>
    <n v="40119400"/>
    <n v="0"/>
    <n v="0"/>
    <n v="0"/>
    <n v="516"/>
    <n v="160901"/>
    <x v="120"/>
    <x v="0"/>
    <x v="5"/>
  </r>
  <r>
    <x v="0"/>
    <x v="9"/>
    <s v="US"/>
    <x v="32"/>
    <n v="40119400"/>
    <n v="7707"/>
    <n v="3237669"/>
    <n v="5"/>
    <n v="1062"/>
    <n v="329062"/>
    <x v="120"/>
    <x v="0"/>
    <x v="5"/>
  </r>
  <r>
    <x v="0"/>
    <x v="10"/>
    <s v="AR"/>
    <x v="0"/>
    <n v="40116100"/>
    <n v="0"/>
    <n v="0"/>
    <n v="0"/>
    <n v="54699"/>
    <n v="18905031"/>
    <x v="412"/>
    <x v="0"/>
    <x v="0"/>
  </r>
  <r>
    <x v="0"/>
    <x v="10"/>
    <s v="AT"/>
    <x v="1"/>
    <n v="40116100"/>
    <n v="0"/>
    <n v="0"/>
    <n v="0"/>
    <n v="26239"/>
    <n v="9535600"/>
    <x v="80"/>
    <x v="0"/>
    <x v="0"/>
  </r>
  <r>
    <x v="0"/>
    <x v="10"/>
    <s v="AU"/>
    <x v="2"/>
    <n v="40116100"/>
    <n v="0"/>
    <n v="0"/>
    <n v="0"/>
    <n v="13260"/>
    <n v="6026064"/>
    <x v="276"/>
    <x v="0"/>
    <x v="0"/>
  </r>
  <r>
    <x v="0"/>
    <x v="10"/>
    <s v="BE"/>
    <x v="3"/>
    <n v="40116100"/>
    <n v="899"/>
    <n v="370700"/>
    <n v="51"/>
    <n v="158817"/>
    <n v="52717900"/>
    <x v="413"/>
    <x v="0"/>
    <x v="0"/>
  </r>
  <r>
    <x v="0"/>
    <x v="10"/>
    <s v="BR"/>
    <x v="4"/>
    <n v="40116100"/>
    <n v="9830"/>
    <n v="4328836"/>
    <n v="38"/>
    <n v="8240"/>
    <n v="3039086"/>
    <x v="66"/>
    <x v="0"/>
    <x v="0"/>
  </r>
  <r>
    <x v="0"/>
    <x v="10"/>
    <s v="CA"/>
    <x v="5"/>
    <n v="40116100"/>
    <n v="0"/>
    <n v="0"/>
    <n v="0"/>
    <n v="43285"/>
    <n v="15548702"/>
    <x v="37"/>
    <x v="0"/>
    <x v="0"/>
  </r>
  <r>
    <x v="0"/>
    <x v="10"/>
    <s v="CL"/>
    <x v="40"/>
    <n v="40116100"/>
    <n v="0"/>
    <n v="0"/>
    <n v="0"/>
    <n v="7613"/>
    <n v="2828476"/>
    <x v="76"/>
    <x v="0"/>
    <x v="0"/>
  </r>
  <r>
    <x v="0"/>
    <x v="10"/>
    <s v="CN"/>
    <x v="6"/>
    <n v="40116100"/>
    <n v="77622"/>
    <n v="22555738"/>
    <n v="1491"/>
    <n v="28755"/>
    <n v="8409834"/>
    <x v="241"/>
    <x v="0"/>
    <x v="0"/>
  </r>
  <r>
    <x v="0"/>
    <x v="10"/>
    <s v="CO"/>
    <x v="7"/>
    <n v="40116100"/>
    <n v="0"/>
    <n v="0"/>
    <n v="0"/>
    <n v="1361"/>
    <n v="476393"/>
    <x v="22"/>
    <x v="0"/>
    <x v="0"/>
  </r>
  <r>
    <x v="0"/>
    <x v="10"/>
    <s v="CU"/>
    <x v="81"/>
    <n v="40116100"/>
    <n v="0"/>
    <n v="0"/>
    <n v="0"/>
    <n v="8017"/>
    <n v="6215143"/>
    <x v="235"/>
    <x v="0"/>
    <x v="0"/>
  </r>
  <r>
    <x v="0"/>
    <x v="10"/>
    <s v="CZ"/>
    <x v="9"/>
    <n v="40116100"/>
    <n v="53203"/>
    <n v="20114602"/>
    <n v="595"/>
    <n v="185788"/>
    <n v="55011800"/>
    <x v="414"/>
    <x v="0"/>
    <x v="0"/>
  </r>
  <r>
    <x v="0"/>
    <x v="10"/>
    <s v="DE"/>
    <x v="10"/>
    <n v="40116100"/>
    <n v="3575"/>
    <n v="1222350"/>
    <n v="53"/>
    <n v="1132253"/>
    <n v="364694880"/>
    <x v="415"/>
    <x v="0"/>
    <x v="0"/>
  </r>
  <r>
    <x v="0"/>
    <x v="10"/>
    <s v="DK"/>
    <x v="75"/>
    <n v="40116100"/>
    <n v="0"/>
    <n v="0"/>
    <n v="0"/>
    <n v="1040"/>
    <n v="432500"/>
    <x v="14"/>
    <x v="0"/>
    <x v="0"/>
  </r>
  <r>
    <x v="0"/>
    <x v="10"/>
    <s v="FI"/>
    <x v="11"/>
    <n v="40116100"/>
    <n v="4814"/>
    <n v="2379488"/>
    <n v="29"/>
    <n v="0"/>
    <n v="0"/>
    <x v="18"/>
    <x v="0"/>
    <x v="0"/>
  </r>
  <r>
    <x v="0"/>
    <x v="10"/>
    <s v="FR"/>
    <x v="12"/>
    <n v="40116100"/>
    <n v="120895"/>
    <n v="47182153"/>
    <n v="1104"/>
    <n v="364854"/>
    <n v="133692192"/>
    <x v="416"/>
    <x v="0"/>
    <x v="0"/>
  </r>
  <r>
    <x v="0"/>
    <x v="10"/>
    <s v="GB"/>
    <x v="13"/>
    <n v="40116100"/>
    <n v="0"/>
    <n v="0"/>
    <n v="0"/>
    <n v="157760"/>
    <n v="48837400"/>
    <x v="417"/>
    <x v="0"/>
    <x v="0"/>
  </r>
  <r>
    <x v="0"/>
    <x v="10"/>
    <s v="GR"/>
    <x v="15"/>
    <n v="40116100"/>
    <n v="0"/>
    <n v="0"/>
    <n v="0"/>
    <n v="24649"/>
    <n v="8589100"/>
    <x v="418"/>
    <x v="0"/>
    <x v="0"/>
  </r>
  <r>
    <x v="0"/>
    <x v="10"/>
    <s v="GT"/>
    <x v="96"/>
    <n v="40116100"/>
    <n v="0"/>
    <n v="0"/>
    <n v="0"/>
    <n v="13518"/>
    <n v="4000800"/>
    <x v="386"/>
    <x v="0"/>
    <x v="0"/>
  </r>
  <r>
    <x v="0"/>
    <x v="10"/>
    <s v="HU"/>
    <x v="16"/>
    <n v="40116100"/>
    <n v="0"/>
    <n v="0"/>
    <n v="0"/>
    <n v="55109"/>
    <n v="18632700"/>
    <x v="306"/>
    <x v="0"/>
    <x v="0"/>
  </r>
  <r>
    <x v="0"/>
    <x v="10"/>
    <s v="IE"/>
    <x v="17"/>
    <n v="40116100"/>
    <n v="0"/>
    <n v="0"/>
    <n v="0"/>
    <n v="38280"/>
    <n v="11776000"/>
    <x v="419"/>
    <x v="0"/>
    <x v="0"/>
  </r>
  <r>
    <x v="0"/>
    <x v="10"/>
    <s v="IL"/>
    <x v="18"/>
    <n v="40116100"/>
    <n v="66859"/>
    <n v="33338493"/>
    <n v="555"/>
    <n v="0"/>
    <n v="0"/>
    <x v="18"/>
    <x v="0"/>
    <x v="0"/>
  </r>
  <r>
    <x v="0"/>
    <x v="10"/>
    <s v="IN"/>
    <x v="19"/>
    <n v="40116100"/>
    <n v="360943"/>
    <n v="114145649"/>
    <n v="6843"/>
    <n v="0"/>
    <n v="0"/>
    <x v="18"/>
    <x v="0"/>
    <x v="0"/>
  </r>
  <r>
    <x v="0"/>
    <x v="10"/>
    <s v="IT"/>
    <x v="20"/>
    <n v="40116100"/>
    <n v="4014"/>
    <n v="1820491"/>
    <n v="70"/>
    <n v="123603"/>
    <n v="41155200"/>
    <x v="420"/>
    <x v="0"/>
    <x v="0"/>
  </r>
  <r>
    <x v="0"/>
    <x v="10"/>
    <s v="JP"/>
    <x v="21"/>
    <n v="40116100"/>
    <n v="0"/>
    <n v="0"/>
    <n v="0"/>
    <n v="15466"/>
    <n v="7462896"/>
    <x v="267"/>
    <x v="0"/>
    <x v="0"/>
  </r>
  <r>
    <x v="0"/>
    <x v="10"/>
    <s v="MA"/>
    <x v="36"/>
    <n v="40116100"/>
    <n v="0"/>
    <n v="0"/>
    <n v="0"/>
    <n v="1970"/>
    <n v="719000"/>
    <x v="23"/>
    <x v="0"/>
    <x v="0"/>
  </r>
  <r>
    <x v="0"/>
    <x v="10"/>
    <s v="MX"/>
    <x v="23"/>
    <n v="40116100"/>
    <n v="0"/>
    <n v="0"/>
    <n v="0"/>
    <n v="502"/>
    <n v="168932"/>
    <x v="14"/>
    <x v="0"/>
    <x v="0"/>
  </r>
  <r>
    <x v="0"/>
    <x v="10"/>
    <s v="NL"/>
    <x v="24"/>
    <n v="40116100"/>
    <n v="135"/>
    <n v="99900"/>
    <n v="18"/>
    <n v="20760"/>
    <n v="7283700"/>
    <x v="128"/>
    <x v="0"/>
    <x v="0"/>
  </r>
  <r>
    <x v="0"/>
    <x v="10"/>
    <s v="NZ"/>
    <x v="25"/>
    <n v="40116100"/>
    <n v="0"/>
    <n v="0"/>
    <n v="0"/>
    <n v="18517"/>
    <n v="6143729"/>
    <x v="421"/>
    <x v="0"/>
    <x v="0"/>
  </r>
  <r>
    <x v="0"/>
    <x v="10"/>
    <s v="PL"/>
    <x v="26"/>
    <n v="40116100"/>
    <n v="178940"/>
    <n v="65472265"/>
    <n v="1849"/>
    <n v="63682"/>
    <n v="23025000"/>
    <x v="422"/>
    <x v="0"/>
    <x v="0"/>
  </r>
  <r>
    <x v="0"/>
    <x v="10"/>
    <s v="PT"/>
    <x v="27"/>
    <n v="40116100"/>
    <n v="19117"/>
    <n v="25701223"/>
    <n v="1907"/>
    <n v="62117"/>
    <n v="22291400"/>
    <x v="423"/>
    <x v="0"/>
    <x v="0"/>
  </r>
  <r>
    <x v="0"/>
    <x v="10"/>
    <s v="RO"/>
    <x v="28"/>
    <n v="40116100"/>
    <n v="0"/>
    <n v="0"/>
    <n v="0"/>
    <n v="18777"/>
    <n v="5504300"/>
    <x v="53"/>
    <x v="0"/>
    <x v="0"/>
  </r>
  <r>
    <x v="0"/>
    <x v="10"/>
    <s v="RU"/>
    <x v="29"/>
    <n v="40116100"/>
    <n v="0"/>
    <n v="0"/>
    <n v="0"/>
    <n v="42095"/>
    <n v="14489099"/>
    <x v="424"/>
    <x v="0"/>
    <x v="0"/>
  </r>
  <r>
    <x v="0"/>
    <x v="10"/>
    <s v="SE"/>
    <x v="30"/>
    <n v="40116100"/>
    <n v="0"/>
    <n v="0"/>
    <n v="0"/>
    <n v="5313"/>
    <n v="1976000"/>
    <x v="42"/>
    <x v="0"/>
    <x v="0"/>
  </r>
  <r>
    <x v="0"/>
    <x v="10"/>
    <s v="TH"/>
    <x v="54"/>
    <n v="40116100"/>
    <n v="1073"/>
    <n v="340416"/>
    <n v="85"/>
    <n v="0"/>
    <n v="0"/>
    <x v="18"/>
    <x v="0"/>
    <x v="0"/>
  </r>
  <r>
    <x v="0"/>
    <x v="10"/>
    <s v="TR"/>
    <x v="31"/>
    <n v="40116100"/>
    <n v="92184"/>
    <n v="26494865"/>
    <n v="2042"/>
    <n v="0"/>
    <n v="0"/>
    <x v="18"/>
    <x v="0"/>
    <x v="0"/>
  </r>
  <r>
    <x v="0"/>
    <x v="10"/>
    <s v="TW"/>
    <x v="86"/>
    <n v="40116100"/>
    <n v="0"/>
    <n v="0"/>
    <n v="0"/>
    <n v="488"/>
    <n v="162786"/>
    <x v="14"/>
    <x v="0"/>
    <x v="0"/>
  </r>
  <r>
    <x v="0"/>
    <x v="10"/>
    <s v="UA"/>
    <x v="61"/>
    <n v="40116100"/>
    <n v="0"/>
    <n v="0"/>
    <n v="0"/>
    <n v="7682"/>
    <n v="3131000"/>
    <x v="112"/>
    <x v="0"/>
    <x v="0"/>
  </r>
  <r>
    <x v="0"/>
    <x v="10"/>
    <s v="US"/>
    <x v="32"/>
    <n v="40116100"/>
    <n v="8463"/>
    <n v="4001500"/>
    <n v="245"/>
    <n v="723406"/>
    <n v="255073531"/>
    <x v="425"/>
    <x v="0"/>
    <x v="0"/>
  </r>
  <r>
    <x v="0"/>
    <x v="10"/>
    <s v="ZA"/>
    <x v="33"/>
    <n v="40116100"/>
    <n v="0"/>
    <n v="0"/>
    <n v="0"/>
    <n v="40185"/>
    <n v="12836082"/>
    <x v="426"/>
    <x v="0"/>
    <x v="0"/>
  </r>
  <r>
    <x v="0"/>
    <x v="10"/>
    <s v="BE"/>
    <x v="3"/>
    <n v="40116200"/>
    <n v="4527"/>
    <n v="1764800"/>
    <n v="90"/>
    <n v="0"/>
    <n v="0"/>
    <x v="18"/>
    <x v="0"/>
    <x v="1"/>
  </r>
  <r>
    <x v="0"/>
    <x v="10"/>
    <s v="CN"/>
    <x v="6"/>
    <n v="40116200"/>
    <n v="7230"/>
    <n v="2040997"/>
    <n v="80"/>
    <n v="0"/>
    <n v="0"/>
    <x v="18"/>
    <x v="0"/>
    <x v="1"/>
  </r>
  <r>
    <x v="0"/>
    <x v="10"/>
    <s v="CZ"/>
    <x v="9"/>
    <n v="40116200"/>
    <n v="16845"/>
    <n v="5662702"/>
    <n v="383"/>
    <n v="0"/>
    <n v="0"/>
    <x v="18"/>
    <x v="0"/>
    <x v="1"/>
  </r>
  <r>
    <x v="0"/>
    <x v="10"/>
    <s v="DE"/>
    <x v="10"/>
    <n v="40116200"/>
    <n v="49389"/>
    <n v="27844920"/>
    <n v="21705"/>
    <n v="0"/>
    <n v="0"/>
    <x v="18"/>
    <x v="0"/>
    <x v="1"/>
  </r>
  <r>
    <x v="0"/>
    <x v="10"/>
    <s v="FR"/>
    <x v="12"/>
    <n v="40116200"/>
    <n v="12738"/>
    <n v="5242733"/>
    <n v="345"/>
    <n v="190"/>
    <n v="104905"/>
    <x v="22"/>
    <x v="0"/>
    <x v="1"/>
  </r>
  <r>
    <x v="0"/>
    <x v="10"/>
    <s v="GB"/>
    <x v="13"/>
    <n v="40116200"/>
    <n v="2330"/>
    <n v="837200"/>
    <n v="520"/>
    <n v="0"/>
    <n v="0"/>
    <x v="18"/>
    <x v="0"/>
    <x v="1"/>
  </r>
  <r>
    <x v="0"/>
    <x v="10"/>
    <s v="ID"/>
    <x v="34"/>
    <n v="40116200"/>
    <n v="757"/>
    <n v="405400"/>
    <n v="9"/>
    <n v="0"/>
    <n v="0"/>
    <x v="18"/>
    <x v="0"/>
    <x v="1"/>
  </r>
  <r>
    <x v="0"/>
    <x v="10"/>
    <s v="IN"/>
    <x v="19"/>
    <n v="40116200"/>
    <n v="32217"/>
    <n v="8623069"/>
    <n v="990"/>
    <n v="0"/>
    <n v="0"/>
    <x v="18"/>
    <x v="0"/>
    <x v="1"/>
  </r>
  <r>
    <x v="0"/>
    <x v="10"/>
    <s v="IT"/>
    <x v="20"/>
    <n v="40116200"/>
    <n v="1323"/>
    <n v="673400"/>
    <n v="3900"/>
    <n v="0"/>
    <n v="0"/>
    <x v="18"/>
    <x v="0"/>
    <x v="1"/>
  </r>
  <r>
    <x v="0"/>
    <x v="10"/>
    <s v="LK"/>
    <x v="35"/>
    <n v="40116200"/>
    <n v="7353"/>
    <n v="2540391"/>
    <n v="190"/>
    <n v="0"/>
    <n v="0"/>
    <x v="18"/>
    <x v="0"/>
    <x v="1"/>
  </r>
  <r>
    <x v="0"/>
    <x v="10"/>
    <s v="LU"/>
    <x v="46"/>
    <n v="40116200"/>
    <n v="140"/>
    <n v="52939"/>
    <n v="1"/>
    <n v="0"/>
    <n v="0"/>
    <x v="18"/>
    <x v="0"/>
    <x v="1"/>
  </r>
  <r>
    <x v="0"/>
    <x v="10"/>
    <s v="NL"/>
    <x v="24"/>
    <n v="40116200"/>
    <n v="1400"/>
    <n v="4770000"/>
    <n v="14"/>
    <n v="0"/>
    <n v="0"/>
    <x v="18"/>
    <x v="0"/>
    <x v="1"/>
  </r>
  <r>
    <x v="0"/>
    <x v="10"/>
    <s v="PT"/>
    <x v="27"/>
    <n v="40116200"/>
    <n v="6739"/>
    <n v="3073687"/>
    <n v="16134"/>
    <n v="6701"/>
    <n v="4034694"/>
    <x v="427"/>
    <x v="0"/>
    <x v="1"/>
  </r>
  <r>
    <x v="0"/>
    <x v="10"/>
    <s v="RO"/>
    <x v="28"/>
    <n v="40116200"/>
    <n v="5165"/>
    <n v="3370300"/>
    <n v="68"/>
    <n v="0"/>
    <n v="0"/>
    <x v="18"/>
    <x v="0"/>
    <x v="1"/>
  </r>
  <r>
    <x v="0"/>
    <x v="10"/>
    <s v="TR"/>
    <x v="31"/>
    <n v="40116200"/>
    <n v="8265"/>
    <n v="2367723"/>
    <n v="146"/>
    <n v="0"/>
    <n v="0"/>
    <x v="18"/>
    <x v="0"/>
    <x v="1"/>
  </r>
  <r>
    <x v="0"/>
    <x v="10"/>
    <s v="VN"/>
    <x v="57"/>
    <n v="40116200"/>
    <n v="73"/>
    <n v="36000"/>
    <n v="1"/>
    <n v="0"/>
    <n v="0"/>
    <x v="18"/>
    <x v="0"/>
    <x v="1"/>
  </r>
  <r>
    <x v="0"/>
    <x v="10"/>
    <s v="AD"/>
    <x v="76"/>
    <n v="40116300"/>
    <n v="0"/>
    <n v="0"/>
    <n v="0"/>
    <n v="1980"/>
    <n v="329687"/>
    <x v="252"/>
    <x v="0"/>
    <x v="2"/>
  </r>
  <r>
    <x v="0"/>
    <x v="10"/>
    <s v="AE"/>
    <x v="38"/>
    <n v="40116300"/>
    <n v="0"/>
    <n v="0"/>
    <n v="0"/>
    <n v="13093"/>
    <n v="3621867"/>
    <x v="32"/>
    <x v="0"/>
    <x v="2"/>
  </r>
  <r>
    <x v="0"/>
    <x v="10"/>
    <s v="AR"/>
    <x v="0"/>
    <n v="40116300"/>
    <n v="0"/>
    <n v="0"/>
    <n v="0"/>
    <n v="170714"/>
    <n v="45110208"/>
    <x v="150"/>
    <x v="0"/>
    <x v="2"/>
  </r>
  <r>
    <x v="0"/>
    <x v="10"/>
    <s v="AT"/>
    <x v="1"/>
    <n v="40116300"/>
    <n v="0"/>
    <n v="0"/>
    <n v="0"/>
    <n v="19382"/>
    <n v="5674400"/>
    <x v="63"/>
    <x v="0"/>
    <x v="2"/>
  </r>
  <r>
    <x v="0"/>
    <x v="10"/>
    <s v="AU"/>
    <x v="2"/>
    <n v="40116300"/>
    <n v="0"/>
    <n v="0"/>
    <n v="0"/>
    <n v="983320"/>
    <n v="270226641"/>
    <x v="428"/>
    <x v="0"/>
    <x v="2"/>
  </r>
  <r>
    <x v="0"/>
    <x v="10"/>
    <s v="BE"/>
    <x v="3"/>
    <n v="40116300"/>
    <n v="320"/>
    <n v="169500"/>
    <n v="2"/>
    <n v="133594"/>
    <n v="38748100"/>
    <x v="315"/>
    <x v="0"/>
    <x v="2"/>
  </r>
  <r>
    <x v="0"/>
    <x v="10"/>
    <s v="BF"/>
    <x v="63"/>
    <n v="40116300"/>
    <n v="0"/>
    <n v="0"/>
    <n v="0"/>
    <n v="61289"/>
    <n v="16883981"/>
    <x v="46"/>
    <x v="0"/>
    <x v="2"/>
  </r>
  <r>
    <x v="0"/>
    <x v="10"/>
    <s v="BR"/>
    <x v="4"/>
    <n v="40116300"/>
    <n v="0"/>
    <n v="0"/>
    <n v="0"/>
    <n v="599945"/>
    <n v="163505900"/>
    <x v="4"/>
    <x v="0"/>
    <x v="2"/>
  </r>
  <r>
    <x v="0"/>
    <x v="10"/>
    <s v="CA"/>
    <x v="5"/>
    <n v="40116300"/>
    <n v="540"/>
    <n v="357300"/>
    <n v="4"/>
    <n v="43048"/>
    <n v="12835297"/>
    <x v="55"/>
    <x v="0"/>
    <x v="2"/>
  </r>
  <r>
    <x v="0"/>
    <x v="10"/>
    <s v="CL"/>
    <x v="40"/>
    <n v="40116300"/>
    <n v="0"/>
    <n v="0"/>
    <n v="0"/>
    <n v="140936"/>
    <n v="26688463"/>
    <x v="124"/>
    <x v="0"/>
    <x v="2"/>
  </r>
  <r>
    <x v="0"/>
    <x v="10"/>
    <s v="CN"/>
    <x v="6"/>
    <n v="40116300"/>
    <n v="17830"/>
    <n v="4786584"/>
    <n v="61"/>
    <n v="345450"/>
    <n v="95133448"/>
    <x v="429"/>
    <x v="0"/>
    <x v="2"/>
  </r>
  <r>
    <x v="0"/>
    <x v="10"/>
    <s v="CO"/>
    <x v="7"/>
    <n v="40116300"/>
    <n v="0"/>
    <n v="0"/>
    <n v="0"/>
    <n v="158250"/>
    <n v="45745776"/>
    <x v="46"/>
    <x v="0"/>
    <x v="2"/>
  </r>
  <r>
    <x v="0"/>
    <x v="10"/>
    <s v="CR"/>
    <x v="8"/>
    <n v="40116300"/>
    <n v="0"/>
    <n v="0"/>
    <n v="0"/>
    <n v="6065"/>
    <n v="1811826"/>
    <x v="184"/>
    <x v="0"/>
    <x v="2"/>
  </r>
  <r>
    <x v="0"/>
    <x v="10"/>
    <s v="CZ"/>
    <x v="9"/>
    <n v="40116300"/>
    <n v="1767"/>
    <n v="621950"/>
    <n v="13"/>
    <n v="0"/>
    <n v="0"/>
    <x v="18"/>
    <x v="0"/>
    <x v="2"/>
  </r>
  <r>
    <x v="0"/>
    <x v="10"/>
    <s v="DE"/>
    <x v="10"/>
    <n v="40116300"/>
    <n v="8656"/>
    <n v="3585100"/>
    <n v="22"/>
    <n v="5963"/>
    <n v="1948000"/>
    <x v="81"/>
    <x v="0"/>
    <x v="2"/>
  </r>
  <r>
    <x v="0"/>
    <x v="10"/>
    <s v="DZ"/>
    <x v="41"/>
    <n v="40116300"/>
    <n v="0"/>
    <n v="0"/>
    <n v="0"/>
    <n v="7076"/>
    <n v="2051678"/>
    <x v="32"/>
    <x v="0"/>
    <x v="2"/>
  </r>
  <r>
    <x v="0"/>
    <x v="10"/>
    <s v="EG"/>
    <x v="67"/>
    <n v="40116300"/>
    <n v="0"/>
    <n v="0"/>
    <n v="0"/>
    <n v="15827"/>
    <n v="4135544"/>
    <x v="79"/>
    <x v="0"/>
    <x v="2"/>
  </r>
  <r>
    <x v="0"/>
    <x v="10"/>
    <s v="FI"/>
    <x v="11"/>
    <n v="40116300"/>
    <n v="0"/>
    <n v="0"/>
    <n v="0"/>
    <n v="37672"/>
    <n v="12011300"/>
    <x v="184"/>
    <x v="0"/>
    <x v="2"/>
  </r>
  <r>
    <x v="0"/>
    <x v="10"/>
    <s v="FR"/>
    <x v="12"/>
    <n v="40116300"/>
    <n v="146459"/>
    <n v="48905700"/>
    <n v="393"/>
    <n v="359758"/>
    <n v="112791000"/>
    <x v="430"/>
    <x v="0"/>
    <x v="2"/>
  </r>
  <r>
    <x v="0"/>
    <x v="10"/>
    <s v="GA"/>
    <x v="93"/>
    <n v="40116300"/>
    <n v="0"/>
    <n v="0"/>
    <n v="0"/>
    <n v="35779"/>
    <n v="9730634"/>
    <x v="63"/>
    <x v="0"/>
    <x v="2"/>
  </r>
  <r>
    <x v="0"/>
    <x v="10"/>
    <s v="GB"/>
    <x v="13"/>
    <n v="40116300"/>
    <n v="0"/>
    <n v="0"/>
    <n v="0"/>
    <n v="83708"/>
    <n v="27674700"/>
    <x v="431"/>
    <x v="0"/>
    <x v="2"/>
  </r>
  <r>
    <x v="0"/>
    <x v="10"/>
    <s v="GH"/>
    <x v="42"/>
    <n v="40116300"/>
    <n v="0"/>
    <n v="0"/>
    <n v="0"/>
    <n v="14347"/>
    <n v="3994350"/>
    <x v="22"/>
    <x v="0"/>
    <x v="2"/>
  </r>
  <r>
    <x v="0"/>
    <x v="10"/>
    <s v="GR"/>
    <x v="15"/>
    <n v="40116300"/>
    <n v="0"/>
    <n v="0"/>
    <n v="0"/>
    <n v="918"/>
    <n v="704000"/>
    <x v="6"/>
    <x v="0"/>
    <x v="2"/>
  </r>
  <r>
    <x v="0"/>
    <x v="10"/>
    <s v="ID"/>
    <x v="34"/>
    <n v="40116300"/>
    <n v="0"/>
    <n v="0"/>
    <n v="0"/>
    <n v="114198"/>
    <n v="33131810"/>
    <x v="166"/>
    <x v="0"/>
    <x v="2"/>
  </r>
  <r>
    <x v="0"/>
    <x v="10"/>
    <s v="IN"/>
    <x v="19"/>
    <n v="40116300"/>
    <n v="3939"/>
    <n v="1696969"/>
    <n v="62"/>
    <n v="34661"/>
    <n v="9300235"/>
    <x v="126"/>
    <x v="0"/>
    <x v="2"/>
  </r>
  <r>
    <x v="0"/>
    <x v="10"/>
    <s v="IT"/>
    <x v="20"/>
    <n v="40116300"/>
    <n v="0"/>
    <n v="0"/>
    <n v="0"/>
    <n v="3515"/>
    <n v="1163900"/>
    <x v="184"/>
    <x v="0"/>
    <x v="2"/>
  </r>
  <r>
    <x v="0"/>
    <x v="10"/>
    <s v="JP"/>
    <x v="21"/>
    <n v="40116300"/>
    <n v="392"/>
    <n v="208400"/>
    <n v="2"/>
    <n v="40764"/>
    <n v="11922849"/>
    <x v="259"/>
    <x v="0"/>
    <x v="2"/>
  </r>
  <r>
    <x v="0"/>
    <x v="10"/>
    <s v="KG"/>
    <x v="85"/>
    <n v="40116300"/>
    <n v="0"/>
    <n v="0"/>
    <n v="0"/>
    <n v="37315"/>
    <n v="9799740"/>
    <x v="35"/>
    <x v="0"/>
    <x v="2"/>
  </r>
  <r>
    <x v="0"/>
    <x v="10"/>
    <s v="KR"/>
    <x v="44"/>
    <n v="40116300"/>
    <n v="0"/>
    <n v="0"/>
    <n v="0"/>
    <n v="24149"/>
    <n v="7293908"/>
    <x v="181"/>
    <x v="0"/>
    <x v="2"/>
  </r>
  <r>
    <x v="0"/>
    <x v="10"/>
    <s v="KZ"/>
    <x v="45"/>
    <n v="40116300"/>
    <n v="0"/>
    <n v="0"/>
    <n v="0"/>
    <n v="100237"/>
    <n v="27737159"/>
    <x v="115"/>
    <x v="0"/>
    <x v="2"/>
  </r>
  <r>
    <x v="0"/>
    <x v="10"/>
    <s v="LU"/>
    <x v="46"/>
    <n v="40116300"/>
    <n v="22556"/>
    <n v="8137332"/>
    <n v="38"/>
    <n v="0"/>
    <n v="0"/>
    <x v="18"/>
    <x v="0"/>
    <x v="2"/>
  </r>
  <r>
    <x v="0"/>
    <x v="10"/>
    <s v="MA"/>
    <x v="36"/>
    <n v="40116300"/>
    <n v="0"/>
    <n v="0"/>
    <n v="0"/>
    <n v="34343"/>
    <n v="10522546"/>
    <x v="38"/>
    <x v="0"/>
    <x v="2"/>
  </r>
  <r>
    <x v="0"/>
    <x v="10"/>
    <s v="MN"/>
    <x v="47"/>
    <n v="40116300"/>
    <n v="0"/>
    <n v="0"/>
    <n v="0"/>
    <n v="103117"/>
    <n v="25434244"/>
    <x v="111"/>
    <x v="0"/>
    <x v="2"/>
  </r>
  <r>
    <x v="0"/>
    <x v="10"/>
    <s v="MX"/>
    <x v="23"/>
    <n v="40116300"/>
    <n v="0"/>
    <n v="0"/>
    <n v="0"/>
    <n v="5917"/>
    <n v="1610665"/>
    <x v="6"/>
    <x v="0"/>
    <x v="2"/>
  </r>
  <r>
    <x v="0"/>
    <x v="10"/>
    <s v="MY"/>
    <x v="70"/>
    <n v="40116300"/>
    <n v="12557"/>
    <n v="5331434"/>
    <n v="49"/>
    <n v="0"/>
    <n v="0"/>
    <x v="18"/>
    <x v="0"/>
    <x v="2"/>
  </r>
  <r>
    <x v="0"/>
    <x v="10"/>
    <s v="NG"/>
    <x v="49"/>
    <n v="40116300"/>
    <n v="0"/>
    <n v="0"/>
    <n v="0"/>
    <n v="22836"/>
    <n v="7067565"/>
    <x v="146"/>
    <x v="0"/>
    <x v="2"/>
  </r>
  <r>
    <x v="0"/>
    <x v="10"/>
    <s v="NL"/>
    <x v="24"/>
    <n v="40116300"/>
    <n v="0"/>
    <n v="0"/>
    <n v="0"/>
    <n v="35708"/>
    <n v="10487800"/>
    <x v="241"/>
    <x v="0"/>
    <x v="2"/>
  </r>
  <r>
    <x v="0"/>
    <x v="10"/>
    <s v="OM"/>
    <x v="62"/>
    <n v="40116300"/>
    <n v="0"/>
    <n v="0"/>
    <n v="0"/>
    <n v="4990"/>
    <n v="1625874"/>
    <x v="184"/>
    <x v="0"/>
    <x v="2"/>
  </r>
  <r>
    <x v="0"/>
    <x v="10"/>
    <s v="PE"/>
    <x v="51"/>
    <n v="40116300"/>
    <n v="0"/>
    <n v="0"/>
    <n v="0"/>
    <n v="341167"/>
    <n v="105975341"/>
    <x v="166"/>
    <x v="0"/>
    <x v="2"/>
  </r>
  <r>
    <x v="0"/>
    <x v="10"/>
    <s v="PL"/>
    <x v="26"/>
    <n v="40116300"/>
    <n v="131"/>
    <n v="47700"/>
    <n v="1"/>
    <n v="63344"/>
    <n v="20533000"/>
    <x v="153"/>
    <x v="0"/>
    <x v="2"/>
  </r>
  <r>
    <x v="0"/>
    <x v="10"/>
    <s v="PT"/>
    <x v="27"/>
    <n v="40116300"/>
    <n v="0"/>
    <n v="0"/>
    <n v="0"/>
    <n v="26918"/>
    <n v="17748186"/>
    <x v="129"/>
    <x v="0"/>
    <x v="2"/>
  </r>
  <r>
    <x v="0"/>
    <x v="10"/>
    <s v="RU"/>
    <x v="29"/>
    <n v="40116300"/>
    <n v="0"/>
    <n v="0"/>
    <n v="0"/>
    <n v="776319"/>
    <n v="216111528"/>
    <x v="432"/>
    <x v="0"/>
    <x v="2"/>
  </r>
  <r>
    <x v="0"/>
    <x v="10"/>
    <s v="SA"/>
    <x v="37"/>
    <n v="40116300"/>
    <n v="0"/>
    <n v="0"/>
    <n v="0"/>
    <n v="22819"/>
    <n v="6648786"/>
    <x v="63"/>
    <x v="0"/>
    <x v="2"/>
  </r>
  <r>
    <x v="0"/>
    <x v="10"/>
    <s v="SE"/>
    <x v="30"/>
    <n v="40116300"/>
    <n v="0"/>
    <n v="0"/>
    <n v="0"/>
    <n v="83542"/>
    <n v="26827300"/>
    <x v="433"/>
    <x v="0"/>
    <x v="2"/>
  </r>
  <r>
    <x v="0"/>
    <x v="10"/>
    <s v="SG"/>
    <x v="52"/>
    <n v="40116300"/>
    <n v="0"/>
    <n v="0"/>
    <n v="0"/>
    <n v="14447"/>
    <n v="4046142"/>
    <x v="184"/>
    <x v="0"/>
    <x v="2"/>
  </r>
  <r>
    <x v="0"/>
    <x v="10"/>
    <s v="TH"/>
    <x v="54"/>
    <n v="40116300"/>
    <n v="1201"/>
    <n v="372944"/>
    <n v="30"/>
    <n v="10429"/>
    <n v="2861128"/>
    <x v="103"/>
    <x v="0"/>
    <x v="2"/>
  </r>
  <r>
    <x v="0"/>
    <x v="10"/>
    <s v="TN"/>
    <x v="73"/>
    <n v="40116300"/>
    <n v="0"/>
    <n v="0"/>
    <n v="0"/>
    <n v="11233"/>
    <n v="3228864"/>
    <x v="45"/>
    <x v="0"/>
    <x v="2"/>
  </r>
  <r>
    <x v="0"/>
    <x v="10"/>
    <s v="TR"/>
    <x v="31"/>
    <n v="40116300"/>
    <n v="1562"/>
    <n v="447778"/>
    <n v="15"/>
    <n v="36842"/>
    <n v="11153109"/>
    <x v="151"/>
    <x v="0"/>
    <x v="2"/>
  </r>
  <r>
    <x v="0"/>
    <x v="10"/>
    <s v="TW"/>
    <x v="86"/>
    <n v="40116300"/>
    <n v="0"/>
    <n v="0"/>
    <n v="0"/>
    <n v="4308"/>
    <n v="1201355"/>
    <x v="14"/>
    <x v="0"/>
    <x v="2"/>
  </r>
  <r>
    <x v="0"/>
    <x v="10"/>
    <s v="TZ"/>
    <x v="55"/>
    <n v="40116300"/>
    <n v="0"/>
    <n v="0"/>
    <n v="0"/>
    <n v="15721"/>
    <n v="4491858"/>
    <x v="79"/>
    <x v="0"/>
    <x v="2"/>
  </r>
  <r>
    <x v="0"/>
    <x v="10"/>
    <s v="US"/>
    <x v="32"/>
    <n v="40116300"/>
    <n v="13040"/>
    <n v="8998416"/>
    <n v="3"/>
    <n v="677769"/>
    <n v="198350480"/>
    <x v="434"/>
    <x v="0"/>
    <x v="2"/>
  </r>
  <r>
    <x v="0"/>
    <x v="10"/>
    <s v="UZ"/>
    <x v="56"/>
    <n v="40116300"/>
    <n v="0"/>
    <n v="0"/>
    <n v="0"/>
    <n v="112405"/>
    <n v="36113865"/>
    <x v="86"/>
    <x v="0"/>
    <x v="2"/>
  </r>
  <r>
    <x v="0"/>
    <x v="10"/>
    <s v="VN"/>
    <x v="57"/>
    <n v="40116300"/>
    <n v="0"/>
    <n v="0"/>
    <n v="0"/>
    <n v="86272"/>
    <n v="25321383"/>
    <x v="435"/>
    <x v="0"/>
    <x v="2"/>
  </r>
  <r>
    <x v="0"/>
    <x v="10"/>
    <s v="ZA"/>
    <x v="33"/>
    <n v="40116300"/>
    <n v="0"/>
    <n v="0"/>
    <n v="0"/>
    <n v="292292"/>
    <n v="80960032"/>
    <x v="436"/>
    <x v="0"/>
    <x v="2"/>
  </r>
  <r>
    <x v="0"/>
    <x v="10"/>
    <s v="ZM"/>
    <x v="55"/>
    <n v="40116300"/>
    <n v="0"/>
    <n v="0"/>
    <n v="0"/>
    <n v="28794"/>
    <n v="8320232"/>
    <x v="61"/>
    <x v="0"/>
    <x v="2"/>
  </r>
  <r>
    <x v="0"/>
    <x v="10"/>
    <s v="AT"/>
    <x v="1"/>
    <n v="40119200"/>
    <n v="6"/>
    <n v="16296"/>
    <n v="5"/>
    <n v="0"/>
    <n v="0"/>
    <x v="18"/>
    <x v="0"/>
    <x v="3"/>
  </r>
  <r>
    <x v="0"/>
    <x v="10"/>
    <s v="BE"/>
    <x v="3"/>
    <n v="40119200"/>
    <n v="847"/>
    <n v="363141"/>
    <n v="18"/>
    <n v="5990"/>
    <n v="2065300"/>
    <x v="281"/>
    <x v="0"/>
    <x v="3"/>
  </r>
  <r>
    <x v="0"/>
    <x v="10"/>
    <s v="BR"/>
    <x v="4"/>
    <n v="40119200"/>
    <n v="0"/>
    <n v="0"/>
    <n v="0"/>
    <n v="1708"/>
    <n v="568248"/>
    <x v="79"/>
    <x v="0"/>
    <x v="3"/>
  </r>
  <r>
    <x v="0"/>
    <x v="10"/>
    <s v="CA"/>
    <x v="5"/>
    <n v="40119200"/>
    <n v="0"/>
    <n v="0"/>
    <n v="0"/>
    <n v="487"/>
    <n v="160281"/>
    <x v="14"/>
    <x v="0"/>
    <x v="3"/>
  </r>
  <r>
    <x v="0"/>
    <x v="10"/>
    <s v="CN"/>
    <x v="6"/>
    <n v="40119200"/>
    <n v="126712"/>
    <n v="25438916"/>
    <n v="3341"/>
    <n v="0"/>
    <n v="0"/>
    <x v="18"/>
    <x v="0"/>
    <x v="3"/>
  </r>
  <r>
    <x v="0"/>
    <x v="10"/>
    <s v="CZ"/>
    <x v="9"/>
    <n v="40119200"/>
    <n v="8853"/>
    <n v="2773293"/>
    <n v="282"/>
    <n v="24420"/>
    <n v="7855500"/>
    <x v="139"/>
    <x v="0"/>
    <x v="3"/>
  </r>
  <r>
    <x v="0"/>
    <x v="10"/>
    <s v="DE"/>
    <x v="10"/>
    <n v="40119200"/>
    <n v="2222"/>
    <n v="1543269"/>
    <n v="171"/>
    <n v="40420"/>
    <n v="13678800"/>
    <x v="437"/>
    <x v="0"/>
    <x v="3"/>
  </r>
  <r>
    <x v="0"/>
    <x v="10"/>
    <s v="FR"/>
    <x v="12"/>
    <n v="40119200"/>
    <n v="9397"/>
    <n v="1625860"/>
    <n v="179"/>
    <n v="15661"/>
    <n v="5732900"/>
    <x v="438"/>
    <x v="0"/>
    <x v="3"/>
  </r>
  <r>
    <x v="0"/>
    <x v="10"/>
    <s v="GB"/>
    <x v="13"/>
    <n v="40119200"/>
    <n v="1195"/>
    <n v="735696"/>
    <n v="5"/>
    <n v="22196"/>
    <n v="8311600"/>
    <x v="431"/>
    <x v="0"/>
    <x v="3"/>
  </r>
  <r>
    <x v="0"/>
    <x v="10"/>
    <s v="GR"/>
    <x v="15"/>
    <n v="40119200"/>
    <n v="0"/>
    <n v="0"/>
    <n v="0"/>
    <n v="2687"/>
    <n v="1252900"/>
    <x v="92"/>
    <x v="0"/>
    <x v="3"/>
  </r>
  <r>
    <x v="0"/>
    <x v="10"/>
    <s v="HU"/>
    <x v="16"/>
    <n v="40119200"/>
    <n v="0"/>
    <n v="0"/>
    <n v="0"/>
    <n v="13159"/>
    <n v="4247400"/>
    <x v="283"/>
    <x v="0"/>
    <x v="3"/>
  </r>
  <r>
    <x v="0"/>
    <x v="10"/>
    <s v="IE"/>
    <x v="17"/>
    <n v="40119200"/>
    <n v="792"/>
    <n v="339152"/>
    <n v="5"/>
    <n v="1194"/>
    <n v="482600"/>
    <x v="59"/>
    <x v="0"/>
    <x v="3"/>
  </r>
  <r>
    <x v="0"/>
    <x v="10"/>
    <s v="IN"/>
    <x v="19"/>
    <n v="40119200"/>
    <n v="136685"/>
    <n v="27262190"/>
    <n v="4127"/>
    <n v="0"/>
    <n v="0"/>
    <x v="18"/>
    <x v="0"/>
    <x v="3"/>
  </r>
  <r>
    <x v="0"/>
    <x v="10"/>
    <s v="IT"/>
    <x v="20"/>
    <n v="40119200"/>
    <n v="62955"/>
    <n v="26130483"/>
    <n v="760"/>
    <n v="4511"/>
    <n v="1657900"/>
    <x v="82"/>
    <x v="0"/>
    <x v="3"/>
  </r>
  <r>
    <x v="0"/>
    <x v="10"/>
    <s v="KR"/>
    <x v="44"/>
    <n v="40119200"/>
    <n v="15946"/>
    <n v="4196253"/>
    <n v="445"/>
    <n v="0"/>
    <n v="0"/>
    <x v="18"/>
    <x v="0"/>
    <x v="3"/>
  </r>
  <r>
    <x v="0"/>
    <x v="10"/>
    <s v="LK"/>
    <x v="35"/>
    <n v="40119200"/>
    <n v="50"/>
    <n v="38208"/>
    <n v="8"/>
    <n v="0"/>
    <n v="0"/>
    <x v="18"/>
    <x v="0"/>
    <x v="3"/>
  </r>
  <r>
    <x v="0"/>
    <x v="10"/>
    <s v="NL"/>
    <x v="24"/>
    <n v="40119200"/>
    <n v="58072"/>
    <n v="16885695"/>
    <n v="594"/>
    <n v="0"/>
    <n v="0"/>
    <x v="18"/>
    <x v="0"/>
    <x v="3"/>
  </r>
  <r>
    <x v="0"/>
    <x v="10"/>
    <s v="NZ"/>
    <x v="25"/>
    <n v="40119200"/>
    <n v="0"/>
    <n v="0"/>
    <n v="0"/>
    <n v="117"/>
    <n v="84000"/>
    <x v="6"/>
    <x v="0"/>
    <x v="3"/>
  </r>
  <r>
    <x v="0"/>
    <x v="10"/>
    <s v="PL"/>
    <x v="26"/>
    <n v="40119200"/>
    <n v="1488"/>
    <n v="241700"/>
    <n v="56"/>
    <n v="3650"/>
    <n v="1226500"/>
    <x v="86"/>
    <x v="0"/>
    <x v="3"/>
  </r>
  <r>
    <x v="0"/>
    <x v="10"/>
    <s v="PT"/>
    <x v="27"/>
    <n v="40119200"/>
    <n v="27"/>
    <n v="13210"/>
    <n v="5"/>
    <n v="6953"/>
    <n v="3734472"/>
    <x v="439"/>
    <x v="0"/>
    <x v="3"/>
  </r>
  <r>
    <x v="0"/>
    <x v="10"/>
    <s v="RO"/>
    <x v="28"/>
    <n v="40119200"/>
    <n v="0"/>
    <n v="0"/>
    <n v="0"/>
    <n v="206"/>
    <n v="87900"/>
    <x v="6"/>
    <x v="0"/>
    <x v="3"/>
  </r>
  <r>
    <x v="0"/>
    <x v="10"/>
    <s v="SE"/>
    <x v="30"/>
    <n v="40119200"/>
    <n v="0"/>
    <n v="0"/>
    <n v="0"/>
    <n v="20"/>
    <n v="13200"/>
    <x v="14"/>
    <x v="0"/>
    <x v="3"/>
  </r>
  <r>
    <x v="0"/>
    <x v="10"/>
    <s v="SI"/>
    <x v="60"/>
    <n v="40119200"/>
    <n v="579"/>
    <n v="230460"/>
    <n v="240"/>
    <n v="0"/>
    <n v="0"/>
    <x v="18"/>
    <x v="0"/>
    <x v="3"/>
  </r>
  <r>
    <x v="0"/>
    <x v="10"/>
    <s v="TH"/>
    <x v="54"/>
    <n v="40119200"/>
    <n v="553"/>
    <n v="170421"/>
    <n v="104"/>
    <n v="0"/>
    <n v="0"/>
    <x v="18"/>
    <x v="0"/>
    <x v="3"/>
  </r>
  <r>
    <x v="0"/>
    <x v="10"/>
    <s v="TR"/>
    <x v="31"/>
    <n v="40119200"/>
    <n v="9617"/>
    <n v="2375288"/>
    <n v="168"/>
    <n v="0"/>
    <n v="0"/>
    <x v="18"/>
    <x v="0"/>
    <x v="3"/>
  </r>
  <r>
    <x v="0"/>
    <x v="10"/>
    <s v="TW"/>
    <x v="86"/>
    <n v="40119200"/>
    <n v="51"/>
    <n v="6378"/>
    <n v="20"/>
    <n v="0"/>
    <n v="0"/>
    <x v="18"/>
    <x v="0"/>
    <x v="3"/>
  </r>
  <r>
    <x v="0"/>
    <x v="10"/>
    <s v="US"/>
    <x v="32"/>
    <n v="40119200"/>
    <n v="0"/>
    <n v="0"/>
    <n v="0"/>
    <n v="2345"/>
    <n v="771518"/>
    <x v="172"/>
    <x v="0"/>
    <x v="3"/>
  </r>
  <r>
    <x v="0"/>
    <x v="10"/>
    <s v="ZA"/>
    <x v="33"/>
    <n v="40119200"/>
    <n v="0"/>
    <n v="0"/>
    <n v="0"/>
    <n v="274"/>
    <n v="164800"/>
    <x v="51"/>
    <x v="0"/>
    <x v="3"/>
  </r>
  <r>
    <x v="0"/>
    <x v="10"/>
    <s v="BE"/>
    <x v="3"/>
    <n v="40119300"/>
    <n v="899"/>
    <n v="383100"/>
    <n v="14"/>
    <n v="0"/>
    <n v="0"/>
    <x v="18"/>
    <x v="0"/>
    <x v="4"/>
  </r>
  <r>
    <x v="0"/>
    <x v="10"/>
    <s v="BR"/>
    <x v="4"/>
    <n v="40119300"/>
    <n v="8446"/>
    <n v="4975400"/>
    <n v="109"/>
    <n v="0"/>
    <n v="0"/>
    <x v="18"/>
    <x v="0"/>
    <x v="4"/>
  </r>
  <r>
    <x v="0"/>
    <x v="10"/>
    <s v="CA"/>
    <x v="5"/>
    <n v="40119300"/>
    <n v="799"/>
    <n v="484700"/>
    <n v="6"/>
    <n v="0"/>
    <n v="0"/>
    <x v="18"/>
    <x v="0"/>
    <x v="4"/>
  </r>
  <r>
    <x v="0"/>
    <x v="10"/>
    <s v="CN"/>
    <x v="6"/>
    <n v="40119300"/>
    <n v="215"/>
    <n v="28342"/>
    <n v="260"/>
    <n v="0"/>
    <n v="0"/>
    <x v="18"/>
    <x v="0"/>
    <x v="4"/>
  </r>
  <r>
    <x v="0"/>
    <x v="10"/>
    <s v="CZ"/>
    <x v="9"/>
    <n v="40119300"/>
    <n v="5869"/>
    <n v="3250240"/>
    <n v="306"/>
    <n v="0"/>
    <n v="0"/>
    <x v="18"/>
    <x v="0"/>
    <x v="4"/>
  </r>
  <r>
    <x v="0"/>
    <x v="10"/>
    <s v="DE"/>
    <x v="10"/>
    <n v="40119300"/>
    <n v="680"/>
    <n v="265157"/>
    <n v="24"/>
    <n v="0"/>
    <n v="0"/>
    <x v="18"/>
    <x v="0"/>
    <x v="4"/>
  </r>
  <r>
    <x v="0"/>
    <x v="10"/>
    <s v="FR"/>
    <x v="12"/>
    <n v="40119300"/>
    <n v="6529"/>
    <n v="2967400"/>
    <n v="40"/>
    <n v="0"/>
    <n v="0"/>
    <x v="18"/>
    <x v="0"/>
    <x v="4"/>
  </r>
  <r>
    <x v="0"/>
    <x v="10"/>
    <s v="GB"/>
    <x v="13"/>
    <n v="40119300"/>
    <n v="2759"/>
    <n v="933700"/>
    <n v="41"/>
    <n v="0"/>
    <n v="0"/>
    <x v="18"/>
    <x v="0"/>
    <x v="4"/>
  </r>
  <r>
    <x v="0"/>
    <x v="10"/>
    <s v="IN"/>
    <x v="19"/>
    <n v="40119300"/>
    <n v="63639"/>
    <n v="13407859"/>
    <n v="1323"/>
    <n v="0"/>
    <n v="0"/>
    <x v="18"/>
    <x v="0"/>
    <x v="4"/>
  </r>
  <r>
    <x v="0"/>
    <x v="10"/>
    <s v="JP"/>
    <x v="21"/>
    <n v="40119300"/>
    <n v="135"/>
    <n v="68600"/>
    <n v="1"/>
    <n v="0"/>
    <n v="0"/>
    <x v="18"/>
    <x v="0"/>
    <x v="4"/>
  </r>
  <r>
    <x v="0"/>
    <x v="10"/>
    <s v="LK"/>
    <x v="35"/>
    <n v="40119300"/>
    <n v="20596"/>
    <n v="8307082"/>
    <n v="2349"/>
    <n v="0"/>
    <n v="0"/>
    <x v="18"/>
    <x v="0"/>
    <x v="4"/>
  </r>
  <r>
    <x v="0"/>
    <x v="10"/>
    <s v="LU"/>
    <x v="46"/>
    <n v="40119300"/>
    <n v="3172"/>
    <n v="1065568"/>
    <n v="14"/>
    <n v="0"/>
    <n v="0"/>
    <x v="18"/>
    <x v="0"/>
    <x v="4"/>
  </r>
  <r>
    <x v="0"/>
    <x v="10"/>
    <s v="PT"/>
    <x v="27"/>
    <n v="40119300"/>
    <n v="5409"/>
    <n v="2193508"/>
    <n v="9"/>
    <n v="14716"/>
    <n v="7387342"/>
    <x v="440"/>
    <x v="0"/>
    <x v="4"/>
  </r>
  <r>
    <x v="0"/>
    <x v="10"/>
    <s v="RO"/>
    <x v="28"/>
    <n v="40119300"/>
    <n v="5457"/>
    <n v="3295600"/>
    <n v="199"/>
    <n v="0"/>
    <n v="0"/>
    <x v="18"/>
    <x v="0"/>
    <x v="4"/>
  </r>
  <r>
    <x v="0"/>
    <x v="10"/>
    <s v="TH"/>
    <x v="54"/>
    <n v="40119300"/>
    <n v="11274"/>
    <n v="3130532"/>
    <n v="2194"/>
    <n v="0"/>
    <n v="0"/>
    <x v="18"/>
    <x v="0"/>
    <x v="4"/>
  </r>
  <r>
    <x v="0"/>
    <x v="10"/>
    <s v="BE"/>
    <x v="3"/>
    <n v="40119400"/>
    <n v="5815"/>
    <n v="2524300"/>
    <n v="6"/>
    <n v="0"/>
    <n v="0"/>
    <x v="18"/>
    <x v="0"/>
    <x v="5"/>
  </r>
  <r>
    <x v="0"/>
    <x v="10"/>
    <s v="BR"/>
    <x v="4"/>
    <n v="40119400"/>
    <n v="0"/>
    <n v="0"/>
    <n v="0"/>
    <n v="19548"/>
    <n v="6521978"/>
    <x v="284"/>
    <x v="0"/>
    <x v="5"/>
  </r>
  <r>
    <x v="0"/>
    <x v="10"/>
    <s v="CA"/>
    <x v="5"/>
    <n v="40119400"/>
    <n v="0"/>
    <n v="0"/>
    <n v="0"/>
    <n v="19183"/>
    <n v="6101402"/>
    <x v="61"/>
    <x v="0"/>
    <x v="5"/>
  </r>
  <r>
    <x v="0"/>
    <x v="10"/>
    <s v="CL"/>
    <x v="40"/>
    <n v="40119400"/>
    <n v="0"/>
    <n v="0"/>
    <n v="0"/>
    <n v="85817"/>
    <n v="27402422"/>
    <x v="441"/>
    <x v="0"/>
    <x v="5"/>
  </r>
  <r>
    <x v="0"/>
    <x v="10"/>
    <s v="CN"/>
    <x v="6"/>
    <n v="40119400"/>
    <n v="81785"/>
    <n v="20328255"/>
    <n v="208"/>
    <n v="905"/>
    <n v="306226"/>
    <x v="7"/>
    <x v="0"/>
    <x v="5"/>
  </r>
  <r>
    <x v="0"/>
    <x v="10"/>
    <s v="CZ"/>
    <x v="9"/>
    <n v="40119400"/>
    <n v="1262"/>
    <n v="714920"/>
    <n v="8"/>
    <n v="0"/>
    <n v="0"/>
    <x v="18"/>
    <x v="0"/>
    <x v="5"/>
  </r>
  <r>
    <x v="0"/>
    <x v="10"/>
    <s v="DE"/>
    <x v="10"/>
    <n v="40119400"/>
    <n v="15"/>
    <n v="267360"/>
    <n v="13"/>
    <n v="0"/>
    <n v="0"/>
    <x v="18"/>
    <x v="0"/>
    <x v="5"/>
  </r>
  <r>
    <x v="0"/>
    <x v="10"/>
    <s v="DK"/>
    <x v="75"/>
    <n v="40119400"/>
    <n v="2"/>
    <n v="83900"/>
    <n v="1"/>
    <n v="0"/>
    <n v="0"/>
    <x v="18"/>
    <x v="0"/>
    <x v="5"/>
  </r>
  <r>
    <x v="0"/>
    <x v="10"/>
    <s v="FR"/>
    <x v="12"/>
    <n v="40119400"/>
    <n v="5768"/>
    <n v="2366500"/>
    <n v="40"/>
    <n v="37326"/>
    <n v="11780300"/>
    <x v="302"/>
    <x v="0"/>
    <x v="5"/>
  </r>
  <r>
    <x v="0"/>
    <x v="10"/>
    <s v="GH"/>
    <x v="42"/>
    <n v="40119400"/>
    <n v="0"/>
    <n v="0"/>
    <n v="0"/>
    <n v="16992"/>
    <n v="5165568"/>
    <x v="51"/>
    <x v="0"/>
    <x v="5"/>
  </r>
  <r>
    <x v="0"/>
    <x v="10"/>
    <s v="IN"/>
    <x v="19"/>
    <n v="40119400"/>
    <n v="12791"/>
    <n v="6372201"/>
    <n v="163"/>
    <n v="34368"/>
    <n v="11066531"/>
    <x v="149"/>
    <x v="0"/>
    <x v="5"/>
  </r>
  <r>
    <x v="0"/>
    <x v="10"/>
    <s v="IT"/>
    <x v="20"/>
    <n v="40119400"/>
    <n v="556"/>
    <n v="1399669"/>
    <n v="259"/>
    <n v="0"/>
    <n v="0"/>
    <x v="18"/>
    <x v="0"/>
    <x v="5"/>
  </r>
  <r>
    <x v="0"/>
    <x v="10"/>
    <s v="JP"/>
    <x v="21"/>
    <n v="40119400"/>
    <n v="21886"/>
    <n v="11837600"/>
    <n v="45"/>
    <n v="0"/>
    <n v="0"/>
    <x v="18"/>
    <x v="0"/>
    <x v="5"/>
  </r>
  <r>
    <x v="0"/>
    <x v="10"/>
    <s v="LU"/>
    <x v="46"/>
    <n v="40119400"/>
    <n v="9593"/>
    <n v="4332814"/>
    <n v="12"/>
    <n v="0"/>
    <n v="0"/>
    <x v="18"/>
    <x v="0"/>
    <x v="5"/>
  </r>
  <r>
    <x v="0"/>
    <x v="10"/>
    <s v="MX"/>
    <x v="23"/>
    <n v="40119400"/>
    <n v="0"/>
    <n v="0"/>
    <n v="0"/>
    <n v="186523"/>
    <n v="79307449"/>
    <x v="442"/>
    <x v="0"/>
    <x v="5"/>
  </r>
  <r>
    <x v="0"/>
    <x v="10"/>
    <s v="NL"/>
    <x v="24"/>
    <n v="40119400"/>
    <n v="1292"/>
    <n v="306000"/>
    <n v="30"/>
    <n v="0"/>
    <n v="0"/>
    <x v="18"/>
    <x v="0"/>
    <x v="5"/>
  </r>
  <r>
    <x v="0"/>
    <x v="10"/>
    <s v="PE"/>
    <x v="51"/>
    <n v="40119400"/>
    <n v="0"/>
    <n v="0"/>
    <n v="0"/>
    <n v="7014"/>
    <n v="2132531"/>
    <x v="51"/>
    <x v="0"/>
    <x v="5"/>
  </r>
  <r>
    <x v="0"/>
    <x v="10"/>
    <s v="PL"/>
    <x v="26"/>
    <n v="40119400"/>
    <n v="0"/>
    <n v="0"/>
    <n v="0"/>
    <n v="3028"/>
    <n v="1085000"/>
    <x v="123"/>
    <x v="0"/>
    <x v="5"/>
  </r>
  <r>
    <x v="0"/>
    <x v="10"/>
    <s v="PT"/>
    <x v="27"/>
    <n v="40119400"/>
    <n v="0"/>
    <n v="0"/>
    <n v="0"/>
    <n v="29520"/>
    <n v="13599500"/>
    <x v="126"/>
    <x v="0"/>
    <x v="5"/>
  </r>
  <r>
    <x v="0"/>
    <x v="10"/>
    <s v="RU"/>
    <x v="29"/>
    <n v="40119400"/>
    <n v="0"/>
    <n v="0"/>
    <n v="0"/>
    <n v="49627"/>
    <n v="18093931"/>
    <x v="404"/>
    <x v="0"/>
    <x v="5"/>
  </r>
  <r>
    <x v="0"/>
    <x v="10"/>
    <s v="TH"/>
    <x v="54"/>
    <n v="40119400"/>
    <n v="1561"/>
    <n v="504919"/>
    <n v="74"/>
    <n v="0"/>
    <n v="0"/>
    <x v="18"/>
    <x v="0"/>
    <x v="5"/>
  </r>
  <r>
    <x v="0"/>
    <x v="10"/>
    <s v="US"/>
    <x v="32"/>
    <n v="40119400"/>
    <n v="0"/>
    <n v="0"/>
    <n v="0"/>
    <n v="12787"/>
    <n v="4034878"/>
    <x v="51"/>
    <x v="0"/>
    <x v="5"/>
  </r>
  <r>
    <x v="0"/>
    <x v="10"/>
    <s v="ZA"/>
    <x v="33"/>
    <n v="40119400"/>
    <n v="0"/>
    <n v="0"/>
    <n v="0"/>
    <n v="4526"/>
    <n v="1544634"/>
    <x v="45"/>
    <x v="0"/>
    <x v="5"/>
  </r>
  <r>
    <x v="0"/>
    <x v="11"/>
    <s v="AR"/>
    <x v="0"/>
    <n v="40116100"/>
    <n v="0"/>
    <n v="0"/>
    <n v="0"/>
    <n v="16813"/>
    <n v="5328256"/>
    <x v="216"/>
    <x v="0"/>
    <x v="0"/>
  </r>
  <r>
    <x v="0"/>
    <x v="11"/>
    <s v="AT"/>
    <x v="1"/>
    <n v="40116100"/>
    <n v="0"/>
    <n v="0"/>
    <n v="0"/>
    <n v="6837"/>
    <n v="2481500"/>
    <x v="84"/>
    <x v="0"/>
    <x v="0"/>
  </r>
  <r>
    <x v="0"/>
    <x v="11"/>
    <s v="AU"/>
    <x v="2"/>
    <n v="40116100"/>
    <n v="0"/>
    <n v="0"/>
    <n v="0"/>
    <n v="6092"/>
    <n v="2319546"/>
    <x v="111"/>
    <x v="0"/>
    <x v="0"/>
  </r>
  <r>
    <x v="0"/>
    <x v="11"/>
    <s v="BE"/>
    <x v="3"/>
    <n v="40116100"/>
    <n v="1323"/>
    <n v="556300"/>
    <n v="10"/>
    <n v="149491"/>
    <n v="51178100"/>
    <x v="443"/>
    <x v="0"/>
    <x v="0"/>
  </r>
  <r>
    <x v="0"/>
    <x v="11"/>
    <s v="BR"/>
    <x v="4"/>
    <n v="40116100"/>
    <n v="2754"/>
    <n v="1076768"/>
    <n v="14"/>
    <n v="5914"/>
    <n v="2252980"/>
    <x v="65"/>
    <x v="0"/>
    <x v="0"/>
  </r>
  <r>
    <x v="0"/>
    <x v="11"/>
    <s v="CA"/>
    <x v="5"/>
    <n v="40116100"/>
    <n v="0"/>
    <n v="0"/>
    <n v="0"/>
    <n v="59231"/>
    <n v="21210381"/>
    <x v="26"/>
    <x v="0"/>
    <x v="0"/>
  </r>
  <r>
    <x v="0"/>
    <x v="11"/>
    <s v="CN"/>
    <x v="6"/>
    <n v="40116100"/>
    <n v="172984"/>
    <n v="49143945"/>
    <n v="2936"/>
    <n v="48836"/>
    <n v="16355219"/>
    <x v="444"/>
    <x v="0"/>
    <x v="0"/>
  </r>
  <r>
    <x v="0"/>
    <x v="11"/>
    <s v="CO"/>
    <x v="7"/>
    <n v="40116100"/>
    <n v="0"/>
    <n v="0"/>
    <n v="0"/>
    <n v="7241"/>
    <n v="2611583"/>
    <x v="112"/>
    <x v="0"/>
    <x v="0"/>
  </r>
  <r>
    <x v="0"/>
    <x v="11"/>
    <s v="CR"/>
    <x v="8"/>
    <n v="40116100"/>
    <n v="0"/>
    <n v="0"/>
    <n v="0"/>
    <n v="14781"/>
    <n v="4411000"/>
    <x v="8"/>
    <x v="0"/>
    <x v="0"/>
  </r>
  <r>
    <x v="0"/>
    <x v="11"/>
    <s v="CU"/>
    <x v="81"/>
    <n v="40116100"/>
    <n v="0"/>
    <n v="0"/>
    <n v="0"/>
    <n v="30555"/>
    <n v="23769965"/>
    <x v="445"/>
    <x v="0"/>
    <x v="0"/>
  </r>
  <r>
    <x v="0"/>
    <x v="11"/>
    <s v="CZ"/>
    <x v="9"/>
    <n v="40116100"/>
    <n v="21331"/>
    <n v="7076006"/>
    <n v="290"/>
    <n v="73863"/>
    <n v="23112400"/>
    <x v="446"/>
    <x v="0"/>
    <x v="0"/>
  </r>
  <r>
    <x v="0"/>
    <x v="11"/>
    <s v="DE"/>
    <x v="10"/>
    <n v="40116100"/>
    <n v="771"/>
    <n v="372817"/>
    <n v="27"/>
    <n v="707096"/>
    <n v="241045300"/>
    <x v="447"/>
    <x v="0"/>
    <x v="0"/>
  </r>
  <r>
    <x v="0"/>
    <x v="11"/>
    <s v="FI"/>
    <x v="11"/>
    <n v="40116100"/>
    <n v="9613"/>
    <n v="5618100"/>
    <n v="70"/>
    <n v="0"/>
    <n v="0"/>
    <x v="18"/>
    <x v="0"/>
    <x v="0"/>
  </r>
  <r>
    <x v="0"/>
    <x v="11"/>
    <s v="FR"/>
    <x v="12"/>
    <n v="40116100"/>
    <n v="50458"/>
    <n v="19494800"/>
    <n v="560"/>
    <n v="284177"/>
    <n v="100863841"/>
    <x v="448"/>
    <x v="0"/>
    <x v="0"/>
  </r>
  <r>
    <x v="0"/>
    <x v="11"/>
    <s v="GB"/>
    <x v="13"/>
    <n v="40116100"/>
    <n v="0"/>
    <n v="0"/>
    <n v="0"/>
    <n v="73064"/>
    <n v="25808500"/>
    <x v="333"/>
    <x v="0"/>
    <x v="0"/>
  </r>
  <r>
    <x v="0"/>
    <x v="11"/>
    <s v="GR"/>
    <x v="15"/>
    <n v="40116100"/>
    <n v="0"/>
    <n v="0"/>
    <n v="0"/>
    <n v="13639"/>
    <n v="4770900"/>
    <x v="436"/>
    <x v="0"/>
    <x v="0"/>
  </r>
  <r>
    <x v="0"/>
    <x v="11"/>
    <s v="HU"/>
    <x v="16"/>
    <n v="40116100"/>
    <n v="0"/>
    <n v="0"/>
    <n v="0"/>
    <n v="40137"/>
    <n v="14088500"/>
    <x v="439"/>
    <x v="0"/>
    <x v="0"/>
  </r>
  <r>
    <x v="0"/>
    <x v="11"/>
    <s v="IE"/>
    <x v="17"/>
    <n v="40116100"/>
    <n v="0"/>
    <n v="0"/>
    <n v="0"/>
    <n v="23027"/>
    <n v="6936000"/>
    <x v="337"/>
    <x v="0"/>
    <x v="0"/>
  </r>
  <r>
    <x v="0"/>
    <x v="11"/>
    <s v="IL"/>
    <x v="18"/>
    <n v="40116100"/>
    <n v="53605"/>
    <n v="27143167"/>
    <n v="451"/>
    <n v="0"/>
    <n v="0"/>
    <x v="18"/>
    <x v="0"/>
    <x v="0"/>
  </r>
  <r>
    <x v="0"/>
    <x v="11"/>
    <s v="IN"/>
    <x v="19"/>
    <n v="40116100"/>
    <n v="248030"/>
    <n v="85004890"/>
    <n v="5155"/>
    <n v="0"/>
    <n v="0"/>
    <x v="18"/>
    <x v="0"/>
    <x v="0"/>
  </r>
  <r>
    <x v="0"/>
    <x v="11"/>
    <s v="IT"/>
    <x v="20"/>
    <n v="40116100"/>
    <n v="7294"/>
    <n v="3121401"/>
    <n v="83"/>
    <n v="138273"/>
    <n v="46721000"/>
    <x v="449"/>
    <x v="0"/>
    <x v="0"/>
  </r>
  <r>
    <x v="0"/>
    <x v="11"/>
    <s v="JP"/>
    <x v="21"/>
    <n v="40116100"/>
    <n v="0"/>
    <n v="0"/>
    <n v="0"/>
    <n v="39012"/>
    <n v="12152868"/>
    <x v="450"/>
    <x v="0"/>
    <x v="0"/>
  </r>
  <r>
    <x v="0"/>
    <x v="11"/>
    <s v="LU"/>
    <x v="46"/>
    <n v="40116100"/>
    <n v="1136"/>
    <n v="595851"/>
    <n v="2"/>
    <n v="0"/>
    <n v="0"/>
    <x v="18"/>
    <x v="0"/>
    <x v="0"/>
  </r>
  <r>
    <x v="0"/>
    <x v="11"/>
    <s v="MX"/>
    <x v="23"/>
    <n v="40116100"/>
    <n v="0"/>
    <n v="0"/>
    <n v="0"/>
    <n v="244"/>
    <n v="86772"/>
    <x v="120"/>
    <x v="0"/>
    <x v="0"/>
  </r>
  <r>
    <x v="0"/>
    <x v="11"/>
    <s v="NL"/>
    <x v="24"/>
    <n v="40116100"/>
    <n v="319"/>
    <n v="426400"/>
    <n v="6"/>
    <n v="7712"/>
    <n v="3604700"/>
    <x v="68"/>
    <x v="0"/>
    <x v="0"/>
  </r>
  <r>
    <x v="0"/>
    <x v="11"/>
    <s v="NZ"/>
    <x v="25"/>
    <n v="40116100"/>
    <n v="0"/>
    <n v="0"/>
    <n v="0"/>
    <n v="14461"/>
    <n v="4584400"/>
    <x v="433"/>
    <x v="0"/>
    <x v="0"/>
  </r>
  <r>
    <x v="0"/>
    <x v="11"/>
    <s v="PL"/>
    <x v="26"/>
    <n v="40116100"/>
    <n v="136423"/>
    <n v="50032200"/>
    <n v="1420"/>
    <n v="65078"/>
    <n v="24336400"/>
    <x v="451"/>
    <x v="0"/>
    <x v="0"/>
  </r>
  <r>
    <x v="0"/>
    <x v="11"/>
    <s v="PT"/>
    <x v="27"/>
    <n v="40116100"/>
    <n v="36771"/>
    <n v="34296128"/>
    <n v="1772"/>
    <n v="50556"/>
    <n v="17585817"/>
    <x v="452"/>
    <x v="0"/>
    <x v="0"/>
  </r>
  <r>
    <x v="0"/>
    <x v="11"/>
    <s v="QV"/>
    <x v="55"/>
    <n v="40116100"/>
    <n v="6492"/>
    <n v="2584813"/>
    <n v="26"/>
    <n v="0"/>
    <n v="0"/>
    <x v="18"/>
    <x v="0"/>
    <x v="0"/>
  </r>
  <r>
    <x v="0"/>
    <x v="11"/>
    <s v="RO"/>
    <x v="28"/>
    <n v="40116100"/>
    <n v="602"/>
    <n v="313500"/>
    <n v="4"/>
    <n v="1320"/>
    <n v="370600"/>
    <x v="32"/>
    <x v="0"/>
    <x v="0"/>
  </r>
  <r>
    <x v="0"/>
    <x v="11"/>
    <s v="RU"/>
    <x v="29"/>
    <n v="40116100"/>
    <n v="0"/>
    <n v="0"/>
    <n v="0"/>
    <n v="89689"/>
    <n v="31184413"/>
    <x v="453"/>
    <x v="0"/>
    <x v="0"/>
  </r>
  <r>
    <x v="0"/>
    <x v="11"/>
    <s v="SE"/>
    <x v="30"/>
    <n v="40116100"/>
    <n v="0"/>
    <n v="0"/>
    <n v="0"/>
    <n v="3727"/>
    <n v="1197300"/>
    <x v="59"/>
    <x v="0"/>
    <x v="0"/>
  </r>
  <r>
    <x v="0"/>
    <x v="11"/>
    <s v="TR"/>
    <x v="31"/>
    <n v="40116100"/>
    <n v="67597"/>
    <n v="19162805"/>
    <n v="1767"/>
    <n v="3258"/>
    <n v="1099780"/>
    <x v="34"/>
    <x v="0"/>
    <x v="0"/>
  </r>
  <r>
    <x v="0"/>
    <x v="11"/>
    <s v="US"/>
    <x v="32"/>
    <n v="40116100"/>
    <n v="5255"/>
    <n v="2381000"/>
    <n v="129"/>
    <n v="1010071"/>
    <n v="353400057"/>
    <x v="454"/>
    <x v="0"/>
    <x v="0"/>
  </r>
  <r>
    <x v="0"/>
    <x v="11"/>
    <s v="VN"/>
    <x v="57"/>
    <n v="40116100"/>
    <n v="8669"/>
    <n v="2496473"/>
    <n v="665"/>
    <n v="0"/>
    <n v="0"/>
    <x v="18"/>
    <x v="0"/>
    <x v="0"/>
  </r>
  <r>
    <x v="0"/>
    <x v="11"/>
    <s v="ZA"/>
    <x v="33"/>
    <n v="40116100"/>
    <n v="0"/>
    <n v="0"/>
    <n v="0"/>
    <n v="54536"/>
    <n v="17655377"/>
    <x v="455"/>
    <x v="0"/>
    <x v="0"/>
  </r>
  <r>
    <x v="0"/>
    <x v="11"/>
    <s v="CN"/>
    <x v="6"/>
    <n v="40116200"/>
    <n v="34413"/>
    <n v="10549792"/>
    <n v="795"/>
    <n v="0"/>
    <n v="0"/>
    <x v="18"/>
    <x v="0"/>
    <x v="1"/>
  </r>
  <r>
    <x v="0"/>
    <x v="11"/>
    <s v="CZ"/>
    <x v="9"/>
    <n v="40116200"/>
    <n v="5404"/>
    <n v="2482570"/>
    <n v="131"/>
    <n v="0"/>
    <n v="0"/>
    <x v="18"/>
    <x v="0"/>
    <x v="1"/>
  </r>
  <r>
    <x v="0"/>
    <x v="11"/>
    <s v="DE"/>
    <x v="10"/>
    <n v="40116200"/>
    <n v="44970"/>
    <n v="30368823"/>
    <n v="19197"/>
    <n v="0"/>
    <n v="0"/>
    <x v="18"/>
    <x v="0"/>
    <x v="1"/>
  </r>
  <r>
    <x v="0"/>
    <x v="11"/>
    <s v="FR"/>
    <x v="12"/>
    <n v="40116200"/>
    <n v="5443"/>
    <n v="2996620"/>
    <n v="494"/>
    <n v="157"/>
    <n v="70272"/>
    <x v="48"/>
    <x v="0"/>
    <x v="1"/>
  </r>
  <r>
    <x v="0"/>
    <x v="11"/>
    <s v="ID"/>
    <x v="34"/>
    <n v="40116200"/>
    <n v="1031"/>
    <n v="445100"/>
    <n v="15"/>
    <n v="0"/>
    <n v="0"/>
    <x v="18"/>
    <x v="0"/>
    <x v="1"/>
  </r>
  <r>
    <x v="0"/>
    <x v="11"/>
    <s v="IN"/>
    <x v="19"/>
    <n v="40116200"/>
    <n v="16875"/>
    <n v="5061054"/>
    <n v="300"/>
    <n v="0"/>
    <n v="0"/>
    <x v="18"/>
    <x v="0"/>
    <x v="1"/>
  </r>
  <r>
    <x v="0"/>
    <x v="11"/>
    <s v="JP"/>
    <x v="21"/>
    <n v="40116200"/>
    <n v="710"/>
    <n v="294500"/>
    <n v="10"/>
    <n v="0"/>
    <n v="0"/>
    <x v="18"/>
    <x v="0"/>
    <x v="1"/>
  </r>
  <r>
    <x v="0"/>
    <x v="11"/>
    <s v="LK"/>
    <x v="35"/>
    <n v="40116200"/>
    <n v="23360"/>
    <n v="7308287"/>
    <n v="681"/>
    <n v="0"/>
    <n v="0"/>
    <x v="18"/>
    <x v="0"/>
    <x v="1"/>
  </r>
  <r>
    <x v="0"/>
    <x v="11"/>
    <s v="NL"/>
    <x v="24"/>
    <n v="40116200"/>
    <n v="4408"/>
    <n v="1830094"/>
    <n v="102"/>
    <n v="0"/>
    <n v="0"/>
    <x v="18"/>
    <x v="0"/>
    <x v="1"/>
  </r>
  <r>
    <x v="0"/>
    <x v="11"/>
    <s v="PL"/>
    <x v="26"/>
    <n v="40116200"/>
    <n v="623"/>
    <n v="174400"/>
    <n v="41"/>
    <n v="0"/>
    <n v="0"/>
    <x v="18"/>
    <x v="0"/>
    <x v="1"/>
  </r>
  <r>
    <x v="0"/>
    <x v="11"/>
    <s v="PT"/>
    <x v="27"/>
    <n v="40116200"/>
    <n v="7204"/>
    <n v="2802547"/>
    <n v="12847"/>
    <n v="4305"/>
    <n v="1902456"/>
    <x v="429"/>
    <x v="0"/>
    <x v="1"/>
  </r>
  <r>
    <x v="0"/>
    <x v="11"/>
    <s v="RO"/>
    <x v="28"/>
    <n v="40116200"/>
    <n v="1121"/>
    <n v="683100"/>
    <n v="40"/>
    <n v="0"/>
    <n v="0"/>
    <x v="18"/>
    <x v="0"/>
    <x v="1"/>
  </r>
  <r>
    <x v="0"/>
    <x v="11"/>
    <s v="SA"/>
    <x v="37"/>
    <n v="40116200"/>
    <n v="0"/>
    <n v="0"/>
    <n v="0"/>
    <n v="7950"/>
    <n v="4278196"/>
    <x v="123"/>
    <x v="0"/>
    <x v="1"/>
  </r>
  <r>
    <x v="0"/>
    <x v="11"/>
    <s v="TR"/>
    <x v="31"/>
    <n v="40116200"/>
    <n v="9359"/>
    <n v="2739147"/>
    <n v="130"/>
    <n v="0"/>
    <n v="0"/>
    <x v="18"/>
    <x v="0"/>
    <x v="1"/>
  </r>
  <r>
    <x v="0"/>
    <x v="11"/>
    <s v="AE"/>
    <x v="38"/>
    <n v="40116300"/>
    <n v="0"/>
    <n v="0"/>
    <n v="0"/>
    <n v="1143"/>
    <n v="429947"/>
    <x v="32"/>
    <x v="0"/>
    <x v="2"/>
  </r>
  <r>
    <x v="0"/>
    <x v="11"/>
    <s v="AT"/>
    <x v="1"/>
    <n v="40116300"/>
    <n v="0"/>
    <n v="0"/>
    <n v="0"/>
    <n v="9409"/>
    <n v="2695700"/>
    <x v="51"/>
    <x v="0"/>
    <x v="2"/>
  </r>
  <r>
    <x v="0"/>
    <x v="11"/>
    <s v="AU"/>
    <x v="2"/>
    <n v="40116300"/>
    <n v="0"/>
    <n v="0"/>
    <n v="0"/>
    <n v="954963"/>
    <n v="280495118"/>
    <x v="456"/>
    <x v="0"/>
    <x v="2"/>
  </r>
  <r>
    <x v="0"/>
    <x v="11"/>
    <s v="BE"/>
    <x v="3"/>
    <n v="40116300"/>
    <n v="0"/>
    <n v="0"/>
    <n v="0"/>
    <n v="60772"/>
    <n v="18034900"/>
    <x v="0"/>
    <x v="0"/>
    <x v="2"/>
  </r>
  <r>
    <x v="0"/>
    <x v="11"/>
    <s v="BF"/>
    <x v="63"/>
    <n v="40116300"/>
    <n v="0"/>
    <n v="0"/>
    <n v="0"/>
    <n v="44639"/>
    <n v="13117794"/>
    <x v="86"/>
    <x v="0"/>
    <x v="2"/>
  </r>
  <r>
    <x v="0"/>
    <x v="11"/>
    <s v="BG"/>
    <x v="64"/>
    <n v="40116300"/>
    <n v="0"/>
    <n v="0"/>
    <n v="0"/>
    <n v="35844"/>
    <n v="11803000"/>
    <x v="181"/>
    <x v="0"/>
    <x v="2"/>
  </r>
  <r>
    <x v="0"/>
    <x v="11"/>
    <s v="BR"/>
    <x v="4"/>
    <n v="40116300"/>
    <n v="0"/>
    <n v="0"/>
    <n v="0"/>
    <n v="374233"/>
    <n v="104202021"/>
    <x v="307"/>
    <x v="0"/>
    <x v="2"/>
  </r>
  <r>
    <x v="0"/>
    <x v="11"/>
    <s v="CA"/>
    <x v="5"/>
    <n v="40116300"/>
    <n v="0"/>
    <n v="0"/>
    <n v="0"/>
    <n v="67979"/>
    <n v="20416194"/>
    <x v="33"/>
    <x v="0"/>
    <x v="2"/>
  </r>
  <r>
    <x v="0"/>
    <x v="11"/>
    <s v="CH"/>
    <x v="66"/>
    <n v="40116300"/>
    <n v="0"/>
    <n v="0"/>
    <n v="0"/>
    <n v="5398"/>
    <n v="1491063"/>
    <x v="103"/>
    <x v="0"/>
    <x v="2"/>
  </r>
  <r>
    <x v="0"/>
    <x v="11"/>
    <s v="CL"/>
    <x v="40"/>
    <n v="40116300"/>
    <n v="0"/>
    <n v="0"/>
    <n v="0"/>
    <n v="359107"/>
    <n v="96597818"/>
    <x v="424"/>
    <x v="0"/>
    <x v="2"/>
  </r>
  <r>
    <x v="0"/>
    <x v="11"/>
    <s v="CN"/>
    <x v="6"/>
    <n v="40116300"/>
    <n v="59538"/>
    <n v="14913413"/>
    <n v="615"/>
    <n v="408534"/>
    <n v="181670389"/>
    <x v="143"/>
    <x v="0"/>
    <x v="2"/>
  </r>
  <r>
    <x v="0"/>
    <x v="11"/>
    <s v="CO"/>
    <x v="7"/>
    <n v="40116300"/>
    <n v="0"/>
    <n v="0"/>
    <n v="0"/>
    <n v="375102"/>
    <n v="105911828"/>
    <x v="143"/>
    <x v="0"/>
    <x v="2"/>
  </r>
  <r>
    <x v="0"/>
    <x v="11"/>
    <s v="CZ"/>
    <x v="9"/>
    <n v="40116300"/>
    <n v="835"/>
    <n v="328010"/>
    <n v="7"/>
    <n v="0"/>
    <n v="0"/>
    <x v="18"/>
    <x v="0"/>
    <x v="2"/>
  </r>
  <r>
    <x v="0"/>
    <x v="11"/>
    <s v="DE"/>
    <x v="10"/>
    <n v="40116300"/>
    <n v="8130"/>
    <n v="3430300"/>
    <n v="37"/>
    <n v="10730"/>
    <n v="3354994"/>
    <x v="21"/>
    <x v="0"/>
    <x v="2"/>
  </r>
  <r>
    <x v="0"/>
    <x v="11"/>
    <s v="DK"/>
    <x v="75"/>
    <n v="40116300"/>
    <n v="0"/>
    <n v="0"/>
    <n v="0"/>
    <n v="2828"/>
    <n v="853700"/>
    <x v="14"/>
    <x v="0"/>
    <x v="2"/>
  </r>
  <r>
    <x v="0"/>
    <x v="11"/>
    <s v="EG"/>
    <x v="67"/>
    <n v="40116300"/>
    <n v="0"/>
    <n v="0"/>
    <n v="0"/>
    <n v="45447"/>
    <n v="11676308"/>
    <x v="184"/>
    <x v="0"/>
    <x v="2"/>
  </r>
  <r>
    <x v="0"/>
    <x v="11"/>
    <s v="FI"/>
    <x v="11"/>
    <n v="40116300"/>
    <n v="0"/>
    <n v="0"/>
    <n v="0"/>
    <n v="53291"/>
    <n v="16120400"/>
    <x v="50"/>
    <x v="0"/>
    <x v="2"/>
  </r>
  <r>
    <x v="0"/>
    <x v="11"/>
    <s v="FR"/>
    <x v="12"/>
    <n v="40116300"/>
    <n v="81727"/>
    <n v="27292300"/>
    <n v="208"/>
    <n v="350041"/>
    <n v="106984800"/>
    <x v="457"/>
    <x v="0"/>
    <x v="2"/>
  </r>
  <r>
    <x v="0"/>
    <x v="11"/>
    <s v="GB"/>
    <x v="13"/>
    <n v="40116300"/>
    <n v="405166"/>
    <n v="114180000"/>
    <n v="343"/>
    <n v="38299"/>
    <n v="13491300"/>
    <x v="262"/>
    <x v="0"/>
    <x v="2"/>
  </r>
  <r>
    <x v="0"/>
    <x v="11"/>
    <s v="GR"/>
    <x v="15"/>
    <n v="40116300"/>
    <n v="0"/>
    <n v="0"/>
    <n v="0"/>
    <n v="5215"/>
    <n v="1799400"/>
    <x v="65"/>
    <x v="0"/>
    <x v="2"/>
  </r>
  <r>
    <x v="0"/>
    <x v="11"/>
    <s v="ID"/>
    <x v="34"/>
    <n v="40116300"/>
    <n v="960"/>
    <n v="508400"/>
    <n v="6"/>
    <n v="0"/>
    <n v="0"/>
    <x v="18"/>
    <x v="0"/>
    <x v="2"/>
  </r>
  <r>
    <x v="0"/>
    <x v="11"/>
    <s v="IN"/>
    <x v="19"/>
    <n v="40116300"/>
    <n v="3253"/>
    <n v="1117682"/>
    <n v="60"/>
    <n v="37227"/>
    <n v="10268265"/>
    <x v="86"/>
    <x v="0"/>
    <x v="2"/>
  </r>
  <r>
    <x v="0"/>
    <x v="11"/>
    <s v="IR"/>
    <x v="94"/>
    <n v="40116300"/>
    <n v="0"/>
    <n v="0"/>
    <n v="0"/>
    <n v="61100"/>
    <n v="19988810"/>
    <x v="126"/>
    <x v="0"/>
    <x v="2"/>
  </r>
  <r>
    <x v="0"/>
    <x v="11"/>
    <s v="JP"/>
    <x v="21"/>
    <n v="40116300"/>
    <n v="1176"/>
    <n v="499596"/>
    <n v="6"/>
    <n v="61824"/>
    <n v="17932435"/>
    <x v="137"/>
    <x v="0"/>
    <x v="2"/>
  </r>
  <r>
    <x v="0"/>
    <x v="11"/>
    <s v="KG"/>
    <x v="85"/>
    <n v="40116300"/>
    <n v="0"/>
    <n v="0"/>
    <n v="0"/>
    <n v="37424"/>
    <n v="9799740"/>
    <x v="35"/>
    <x v="0"/>
    <x v="2"/>
  </r>
  <r>
    <x v="0"/>
    <x v="11"/>
    <s v="KR"/>
    <x v="44"/>
    <n v="40116300"/>
    <n v="0"/>
    <n v="0"/>
    <n v="0"/>
    <n v="17165"/>
    <n v="5060871"/>
    <x v="50"/>
    <x v="0"/>
    <x v="2"/>
  </r>
  <r>
    <x v="0"/>
    <x v="11"/>
    <s v="KW"/>
    <x v="68"/>
    <n v="40116300"/>
    <n v="0"/>
    <n v="0"/>
    <n v="0"/>
    <n v="5299"/>
    <n v="1554928"/>
    <x v="51"/>
    <x v="0"/>
    <x v="2"/>
  </r>
  <r>
    <x v="0"/>
    <x v="11"/>
    <s v="KZ"/>
    <x v="45"/>
    <n v="40116300"/>
    <n v="0"/>
    <n v="0"/>
    <n v="0"/>
    <n v="45891"/>
    <n v="12696941"/>
    <x v="126"/>
    <x v="0"/>
    <x v="2"/>
  </r>
  <r>
    <x v="0"/>
    <x v="11"/>
    <s v="LK"/>
    <x v="35"/>
    <n v="40116300"/>
    <n v="1058"/>
    <n v="85064"/>
    <n v="12"/>
    <n v="0"/>
    <n v="0"/>
    <x v="18"/>
    <x v="0"/>
    <x v="2"/>
  </r>
  <r>
    <x v="0"/>
    <x v="11"/>
    <s v="LU"/>
    <x v="46"/>
    <n v="40116300"/>
    <n v="698"/>
    <n v="195812"/>
    <n v="2"/>
    <n v="0"/>
    <n v="0"/>
    <x v="18"/>
    <x v="0"/>
    <x v="2"/>
  </r>
  <r>
    <x v="0"/>
    <x v="11"/>
    <s v="MA"/>
    <x v="36"/>
    <n v="40116300"/>
    <n v="0"/>
    <n v="0"/>
    <n v="0"/>
    <n v="13565"/>
    <n v="3653252"/>
    <x v="22"/>
    <x v="0"/>
    <x v="2"/>
  </r>
  <r>
    <x v="0"/>
    <x v="11"/>
    <s v="MK"/>
    <x v="99"/>
    <n v="40116300"/>
    <n v="0"/>
    <n v="0"/>
    <n v="0"/>
    <n v="7153"/>
    <n v="2252239"/>
    <x v="103"/>
    <x v="0"/>
    <x v="2"/>
  </r>
  <r>
    <x v="0"/>
    <x v="11"/>
    <s v="MN"/>
    <x v="47"/>
    <n v="40116300"/>
    <n v="0"/>
    <n v="0"/>
    <n v="0"/>
    <n v="87832"/>
    <n v="26915010"/>
    <x v="184"/>
    <x v="0"/>
    <x v="2"/>
  </r>
  <r>
    <x v="0"/>
    <x v="11"/>
    <s v="MX"/>
    <x v="23"/>
    <n v="40116300"/>
    <n v="0"/>
    <n v="0"/>
    <n v="0"/>
    <n v="19148"/>
    <n v="6048385"/>
    <x v="59"/>
    <x v="0"/>
    <x v="2"/>
  </r>
  <r>
    <x v="0"/>
    <x v="11"/>
    <s v="NC"/>
    <x v="48"/>
    <n v="40116300"/>
    <n v="0"/>
    <n v="0"/>
    <n v="0"/>
    <n v="6287"/>
    <n v="1856633"/>
    <x v="6"/>
    <x v="0"/>
    <x v="2"/>
  </r>
  <r>
    <x v="0"/>
    <x v="11"/>
    <s v="NL"/>
    <x v="24"/>
    <n v="40116300"/>
    <n v="0"/>
    <n v="0"/>
    <n v="0"/>
    <n v="30122"/>
    <n v="8462700"/>
    <x v="75"/>
    <x v="0"/>
    <x v="2"/>
  </r>
  <r>
    <x v="0"/>
    <x v="11"/>
    <s v="OM"/>
    <x v="62"/>
    <n v="40116300"/>
    <n v="0"/>
    <n v="0"/>
    <n v="0"/>
    <n v="255"/>
    <n v="98578"/>
    <x v="14"/>
    <x v="0"/>
    <x v="2"/>
  </r>
  <r>
    <x v="0"/>
    <x v="11"/>
    <s v="PE"/>
    <x v="51"/>
    <n v="40116300"/>
    <n v="0"/>
    <n v="0"/>
    <n v="0"/>
    <n v="480467"/>
    <n v="126425865"/>
    <x v="383"/>
    <x v="0"/>
    <x v="2"/>
  </r>
  <r>
    <x v="0"/>
    <x v="11"/>
    <s v="PL"/>
    <x v="26"/>
    <n v="40116300"/>
    <n v="0"/>
    <n v="0"/>
    <n v="0"/>
    <n v="28397"/>
    <n v="9302400"/>
    <x v="205"/>
    <x v="0"/>
    <x v="2"/>
  </r>
  <r>
    <x v="0"/>
    <x v="11"/>
    <s v="PT"/>
    <x v="27"/>
    <n v="40116300"/>
    <n v="1908"/>
    <n v="642800"/>
    <n v="6"/>
    <n v="30673"/>
    <n v="21755704"/>
    <x v="312"/>
    <x v="0"/>
    <x v="2"/>
  </r>
  <r>
    <x v="0"/>
    <x v="11"/>
    <s v="QA"/>
    <x v="80"/>
    <n v="40116300"/>
    <n v="0"/>
    <n v="0"/>
    <n v="0"/>
    <n v="1143"/>
    <n v="423295"/>
    <x v="32"/>
    <x v="0"/>
    <x v="2"/>
  </r>
  <r>
    <x v="0"/>
    <x v="11"/>
    <s v="RU"/>
    <x v="29"/>
    <n v="40116300"/>
    <n v="0"/>
    <n v="0"/>
    <n v="0"/>
    <n v="847992"/>
    <n v="242529687"/>
    <x v="458"/>
    <x v="0"/>
    <x v="2"/>
  </r>
  <r>
    <x v="0"/>
    <x v="11"/>
    <s v="SE"/>
    <x v="30"/>
    <n v="40116300"/>
    <n v="0"/>
    <n v="0"/>
    <n v="0"/>
    <n v="62427"/>
    <n v="19937100"/>
    <x v="330"/>
    <x v="0"/>
    <x v="2"/>
  </r>
  <r>
    <x v="0"/>
    <x v="11"/>
    <s v="SG"/>
    <x v="52"/>
    <n v="40116300"/>
    <n v="0"/>
    <n v="0"/>
    <n v="0"/>
    <n v="14447"/>
    <n v="4046142"/>
    <x v="184"/>
    <x v="0"/>
    <x v="2"/>
  </r>
  <r>
    <x v="0"/>
    <x v="11"/>
    <s v="TR"/>
    <x v="31"/>
    <n v="40116300"/>
    <n v="195"/>
    <n v="62676"/>
    <n v="2"/>
    <n v="71329"/>
    <n v="22113997"/>
    <x v="365"/>
    <x v="0"/>
    <x v="2"/>
  </r>
  <r>
    <x v="0"/>
    <x v="11"/>
    <s v="UA"/>
    <x v="61"/>
    <n v="40116300"/>
    <n v="0"/>
    <n v="0"/>
    <n v="0"/>
    <n v="21399"/>
    <n v="5456706"/>
    <x v="22"/>
    <x v="0"/>
    <x v="2"/>
  </r>
  <r>
    <x v="0"/>
    <x v="11"/>
    <s v="US"/>
    <x v="32"/>
    <n v="40116300"/>
    <n v="0"/>
    <n v="0"/>
    <n v="0"/>
    <n v="569149"/>
    <n v="164167108"/>
    <x v="459"/>
    <x v="0"/>
    <x v="2"/>
  </r>
  <r>
    <x v="0"/>
    <x v="11"/>
    <s v="UZ"/>
    <x v="56"/>
    <n v="40116300"/>
    <n v="0"/>
    <n v="0"/>
    <n v="0"/>
    <n v="78674"/>
    <n v="26031621"/>
    <x v="78"/>
    <x v="0"/>
    <x v="2"/>
  </r>
  <r>
    <x v="0"/>
    <x v="11"/>
    <s v="VN"/>
    <x v="57"/>
    <n v="40116300"/>
    <n v="0"/>
    <n v="0"/>
    <n v="0"/>
    <n v="4012"/>
    <n v="1278090"/>
    <x v="48"/>
    <x v="0"/>
    <x v="2"/>
  </r>
  <r>
    <x v="0"/>
    <x v="11"/>
    <s v="ZA"/>
    <x v="33"/>
    <n v="40116300"/>
    <n v="0"/>
    <n v="0"/>
    <n v="0"/>
    <n v="660270"/>
    <n v="196331861"/>
    <x v="460"/>
    <x v="0"/>
    <x v="2"/>
  </r>
  <r>
    <x v="0"/>
    <x v="11"/>
    <s v="AT"/>
    <x v="1"/>
    <n v="40119200"/>
    <n v="1"/>
    <n v="412"/>
    <n v="1"/>
    <n v="0"/>
    <n v="0"/>
    <x v="18"/>
    <x v="0"/>
    <x v="3"/>
  </r>
  <r>
    <x v="0"/>
    <x v="11"/>
    <s v="BE"/>
    <x v="3"/>
    <n v="40119200"/>
    <n v="2000"/>
    <n v="1246000"/>
    <n v="44"/>
    <n v="9210"/>
    <n v="3030800"/>
    <x v="82"/>
    <x v="0"/>
    <x v="3"/>
  </r>
  <r>
    <x v="0"/>
    <x v="11"/>
    <s v="CA"/>
    <x v="5"/>
    <n v="40119200"/>
    <n v="0"/>
    <n v="0"/>
    <n v="0"/>
    <n v="3918"/>
    <n v="1322675"/>
    <x v="172"/>
    <x v="0"/>
    <x v="3"/>
  </r>
  <r>
    <x v="0"/>
    <x v="11"/>
    <s v="CN"/>
    <x v="6"/>
    <n v="40119200"/>
    <n v="34762"/>
    <n v="7477134"/>
    <n v="2671"/>
    <n v="0"/>
    <n v="0"/>
    <x v="18"/>
    <x v="0"/>
    <x v="3"/>
  </r>
  <r>
    <x v="0"/>
    <x v="11"/>
    <s v="CZ"/>
    <x v="9"/>
    <n v="40119200"/>
    <n v="4638"/>
    <n v="1454940"/>
    <n v="71"/>
    <n v="7244"/>
    <n v="2306500"/>
    <x v="362"/>
    <x v="0"/>
    <x v="3"/>
  </r>
  <r>
    <x v="0"/>
    <x v="11"/>
    <s v="DE"/>
    <x v="10"/>
    <n v="40119200"/>
    <n v="831"/>
    <n v="623632"/>
    <n v="28"/>
    <n v="22751"/>
    <n v="7856200"/>
    <x v="461"/>
    <x v="0"/>
    <x v="3"/>
  </r>
  <r>
    <x v="0"/>
    <x v="11"/>
    <s v="FR"/>
    <x v="12"/>
    <n v="40119200"/>
    <n v="1587"/>
    <n v="309900"/>
    <n v="20"/>
    <n v="5132"/>
    <n v="1936500"/>
    <x v="335"/>
    <x v="0"/>
    <x v="3"/>
  </r>
  <r>
    <x v="0"/>
    <x v="11"/>
    <s v="GB"/>
    <x v="13"/>
    <n v="40119200"/>
    <n v="5"/>
    <n v="22235"/>
    <n v="1"/>
    <n v="8881"/>
    <n v="3136300"/>
    <x v="40"/>
    <x v="0"/>
    <x v="3"/>
  </r>
  <r>
    <x v="0"/>
    <x v="11"/>
    <s v="GR"/>
    <x v="15"/>
    <n v="40119200"/>
    <n v="0"/>
    <n v="0"/>
    <n v="0"/>
    <n v="766"/>
    <n v="363800"/>
    <x v="112"/>
    <x v="0"/>
    <x v="3"/>
  </r>
  <r>
    <x v="0"/>
    <x v="11"/>
    <s v="HU"/>
    <x v="16"/>
    <n v="40119200"/>
    <n v="0"/>
    <n v="0"/>
    <n v="0"/>
    <n v="1043"/>
    <n v="350200"/>
    <x v="35"/>
    <x v="0"/>
    <x v="3"/>
  </r>
  <r>
    <x v="0"/>
    <x v="11"/>
    <s v="IE"/>
    <x v="17"/>
    <n v="40119200"/>
    <n v="250"/>
    <n v="130204"/>
    <n v="1"/>
    <n v="979"/>
    <n v="316000"/>
    <x v="123"/>
    <x v="0"/>
    <x v="3"/>
  </r>
  <r>
    <x v="0"/>
    <x v="11"/>
    <s v="IN"/>
    <x v="19"/>
    <n v="40119200"/>
    <n v="131218"/>
    <n v="21667188"/>
    <n v="2855"/>
    <n v="0"/>
    <n v="0"/>
    <x v="18"/>
    <x v="0"/>
    <x v="3"/>
  </r>
  <r>
    <x v="0"/>
    <x v="11"/>
    <s v="IT"/>
    <x v="20"/>
    <n v="40119200"/>
    <n v="22329"/>
    <n v="9649890"/>
    <n v="204"/>
    <n v="4216"/>
    <n v="1520100"/>
    <x v="209"/>
    <x v="0"/>
    <x v="3"/>
  </r>
  <r>
    <x v="0"/>
    <x v="11"/>
    <s v="JP"/>
    <x v="21"/>
    <n v="40119200"/>
    <n v="363"/>
    <n v="166900"/>
    <n v="6"/>
    <n v="0"/>
    <n v="0"/>
    <x v="18"/>
    <x v="0"/>
    <x v="3"/>
  </r>
  <r>
    <x v="0"/>
    <x v="11"/>
    <s v="LK"/>
    <x v="35"/>
    <n v="40119200"/>
    <n v="81"/>
    <n v="62089"/>
    <n v="13"/>
    <n v="0"/>
    <n v="0"/>
    <x v="18"/>
    <x v="0"/>
    <x v="3"/>
  </r>
  <r>
    <x v="0"/>
    <x v="11"/>
    <s v="NL"/>
    <x v="24"/>
    <n v="40119200"/>
    <n v="45128"/>
    <n v="12752116"/>
    <n v="412"/>
    <n v="0"/>
    <n v="0"/>
    <x v="18"/>
    <x v="0"/>
    <x v="3"/>
  </r>
  <r>
    <x v="0"/>
    <x v="11"/>
    <s v="NZ"/>
    <x v="25"/>
    <n v="40119200"/>
    <n v="0"/>
    <n v="0"/>
    <n v="0"/>
    <n v="63"/>
    <n v="41600"/>
    <x v="103"/>
    <x v="0"/>
    <x v="3"/>
  </r>
  <r>
    <x v="0"/>
    <x v="11"/>
    <s v="PL"/>
    <x v="26"/>
    <n v="40119200"/>
    <n v="0"/>
    <n v="0"/>
    <n v="0"/>
    <n v="4488"/>
    <n v="1426900"/>
    <x v="68"/>
    <x v="0"/>
    <x v="3"/>
  </r>
  <r>
    <x v="0"/>
    <x v="11"/>
    <s v="PT"/>
    <x v="27"/>
    <n v="40119200"/>
    <n v="0"/>
    <n v="0"/>
    <n v="0"/>
    <n v="4287"/>
    <n v="2766184"/>
    <x v="197"/>
    <x v="0"/>
    <x v="3"/>
  </r>
  <r>
    <x v="0"/>
    <x v="11"/>
    <s v="US"/>
    <x v="32"/>
    <n v="40119200"/>
    <n v="0"/>
    <n v="0"/>
    <n v="0"/>
    <n v="1326"/>
    <n v="520328"/>
    <x v="22"/>
    <x v="0"/>
    <x v="3"/>
  </r>
  <r>
    <x v="0"/>
    <x v="11"/>
    <s v="VN"/>
    <x v="57"/>
    <n v="40119200"/>
    <n v="8815"/>
    <n v="2862047"/>
    <n v="4190"/>
    <n v="0"/>
    <n v="0"/>
    <x v="18"/>
    <x v="0"/>
    <x v="3"/>
  </r>
  <r>
    <x v="0"/>
    <x v="11"/>
    <s v="BE"/>
    <x v="3"/>
    <n v="40119300"/>
    <n v="196"/>
    <n v="70300"/>
    <n v="4"/>
    <n v="0"/>
    <n v="0"/>
    <x v="18"/>
    <x v="0"/>
    <x v="4"/>
  </r>
  <r>
    <x v="0"/>
    <x v="11"/>
    <s v="BR"/>
    <x v="4"/>
    <n v="40119300"/>
    <n v="5890"/>
    <n v="3468200"/>
    <n v="76"/>
    <n v="0"/>
    <n v="0"/>
    <x v="18"/>
    <x v="0"/>
    <x v="4"/>
  </r>
  <r>
    <x v="0"/>
    <x v="11"/>
    <s v="CA"/>
    <x v="5"/>
    <n v="40119300"/>
    <n v="266"/>
    <n v="159000"/>
    <n v="2"/>
    <n v="0"/>
    <n v="0"/>
    <x v="18"/>
    <x v="0"/>
    <x v="4"/>
  </r>
  <r>
    <x v="0"/>
    <x v="11"/>
    <s v="CN"/>
    <x v="6"/>
    <n v="40119300"/>
    <n v="17231"/>
    <n v="5240522"/>
    <n v="9690"/>
    <n v="0"/>
    <n v="0"/>
    <x v="18"/>
    <x v="0"/>
    <x v="4"/>
  </r>
  <r>
    <x v="0"/>
    <x v="11"/>
    <s v="CU"/>
    <x v="81"/>
    <n v="40119300"/>
    <n v="0"/>
    <n v="0"/>
    <n v="0"/>
    <n v="800"/>
    <n v="284023"/>
    <x v="48"/>
    <x v="0"/>
    <x v="4"/>
  </r>
  <r>
    <x v="0"/>
    <x v="11"/>
    <s v="CZ"/>
    <x v="9"/>
    <n v="40119300"/>
    <n v="3787"/>
    <n v="2264400"/>
    <n v="206"/>
    <n v="0"/>
    <n v="0"/>
    <x v="18"/>
    <x v="0"/>
    <x v="4"/>
  </r>
  <r>
    <x v="0"/>
    <x v="11"/>
    <s v="DE"/>
    <x v="10"/>
    <n v="40119300"/>
    <n v="90"/>
    <n v="34868"/>
    <n v="3"/>
    <n v="0"/>
    <n v="0"/>
    <x v="18"/>
    <x v="0"/>
    <x v="4"/>
  </r>
  <r>
    <x v="0"/>
    <x v="11"/>
    <s v="FI"/>
    <x v="11"/>
    <n v="40119300"/>
    <n v="138"/>
    <n v="102500"/>
    <n v="1"/>
    <n v="0"/>
    <n v="0"/>
    <x v="18"/>
    <x v="0"/>
    <x v="4"/>
  </r>
  <r>
    <x v="0"/>
    <x v="11"/>
    <s v="FR"/>
    <x v="12"/>
    <n v="40119300"/>
    <n v="6872"/>
    <n v="2792719"/>
    <n v="48"/>
    <n v="116510"/>
    <n v="33312500"/>
    <x v="462"/>
    <x v="0"/>
    <x v="4"/>
  </r>
  <r>
    <x v="0"/>
    <x v="11"/>
    <s v="GB"/>
    <x v="13"/>
    <n v="40119300"/>
    <n v="1957"/>
    <n v="657900"/>
    <n v="29"/>
    <n v="0"/>
    <n v="0"/>
    <x v="18"/>
    <x v="0"/>
    <x v="4"/>
  </r>
  <r>
    <x v="0"/>
    <x v="11"/>
    <s v="IN"/>
    <x v="19"/>
    <n v="40119300"/>
    <n v="89020"/>
    <n v="15783023"/>
    <n v="1650"/>
    <n v="0"/>
    <n v="0"/>
    <x v="18"/>
    <x v="0"/>
    <x v="4"/>
  </r>
  <r>
    <x v="0"/>
    <x v="11"/>
    <s v="IT"/>
    <x v="20"/>
    <n v="40119300"/>
    <n v="2048"/>
    <n v="610679"/>
    <n v="26"/>
    <n v="0"/>
    <n v="0"/>
    <x v="18"/>
    <x v="0"/>
    <x v="4"/>
  </r>
  <r>
    <x v="0"/>
    <x v="11"/>
    <s v="JP"/>
    <x v="21"/>
    <n v="40119300"/>
    <n v="169"/>
    <n v="88928"/>
    <n v="29"/>
    <n v="0"/>
    <n v="0"/>
    <x v="18"/>
    <x v="0"/>
    <x v="4"/>
  </r>
  <r>
    <x v="0"/>
    <x v="11"/>
    <s v="LK"/>
    <x v="35"/>
    <n v="40119300"/>
    <n v="9864"/>
    <n v="4049838"/>
    <n v="774"/>
    <n v="0"/>
    <n v="0"/>
    <x v="18"/>
    <x v="0"/>
    <x v="4"/>
  </r>
  <r>
    <x v="0"/>
    <x v="11"/>
    <s v="LU"/>
    <x v="46"/>
    <n v="40119300"/>
    <n v="455"/>
    <n v="155842"/>
    <n v="2"/>
    <n v="0"/>
    <n v="0"/>
    <x v="18"/>
    <x v="0"/>
    <x v="4"/>
  </r>
  <r>
    <x v="0"/>
    <x v="11"/>
    <s v="NL"/>
    <x v="24"/>
    <n v="40119300"/>
    <n v="4"/>
    <n v="7655"/>
    <n v="2"/>
    <n v="0"/>
    <n v="0"/>
    <x v="18"/>
    <x v="0"/>
    <x v="4"/>
  </r>
  <r>
    <x v="0"/>
    <x v="11"/>
    <s v="PT"/>
    <x v="27"/>
    <n v="40119300"/>
    <n v="0"/>
    <n v="0"/>
    <n v="0"/>
    <n v="3822"/>
    <n v="3454221"/>
    <x v="133"/>
    <x v="0"/>
    <x v="4"/>
  </r>
  <r>
    <x v="0"/>
    <x v="11"/>
    <s v="RO"/>
    <x v="28"/>
    <n v="40119300"/>
    <n v="9374"/>
    <n v="5539600"/>
    <n v="366"/>
    <n v="0"/>
    <n v="0"/>
    <x v="18"/>
    <x v="0"/>
    <x v="4"/>
  </r>
  <r>
    <x v="0"/>
    <x v="11"/>
    <s v="BE"/>
    <x v="3"/>
    <n v="40119400"/>
    <n v="1620"/>
    <n v="668700"/>
    <n v="6"/>
    <n v="0"/>
    <n v="0"/>
    <x v="18"/>
    <x v="0"/>
    <x v="5"/>
  </r>
  <r>
    <x v="0"/>
    <x v="11"/>
    <s v="BR"/>
    <x v="4"/>
    <n v="40119400"/>
    <n v="0"/>
    <n v="0"/>
    <n v="0"/>
    <n v="15492"/>
    <n v="4908569"/>
    <x v="2"/>
    <x v="0"/>
    <x v="5"/>
  </r>
  <r>
    <x v="0"/>
    <x v="11"/>
    <s v="CL"/>
    <x v="40"/>
    <n v="40119400"/>
    <n v="0"/>
    <n v="0"/>
    <n v="0"/>
    <n v="32994"/>
    <n v="10785051"/>
    <x v="125"/>
    <x v="0"/>
    <x v="5"/>
  </r>
  <r>
    <x v="0"/>
    <x v="11"/>
    <s v="CN"/>
    <x v="6"/>
    <n v="40119400"/>
    <n v="116063"/>
    <n v="32528192"/>
    <n v="618"/>
    <n v="9469"/>
    <n v="3023288"/>
    <x v="223"/>
    <x v="0"/>
    <x v="5"/>
  </r>
  <r>
    <x v="0"/>
    <x v="11"/>
    <s v="CO"/>
    <x v="7"/>
    <n v="40119400"/>
    <n v="0"/>
    <n v="0"/>
    <n v="0"/>
    <n v="4133"/>
    <n v="1349487"/>
    <x v="6"/>
    <x v="0"/>
    <x v="5"/>
  </r>
  <r>
    <x v="0"/>
    <x v="11"/>
    <s v="DE"/>
    <x v="10"/>
    <n v="40119400"/>
    <n v="89"/>
    <n v="346401"/>
    <n v="67"/>
    <n v="0"/>
    <n v="0"/>
    <x v="18"/>
    <x v="0"/>
    <x v="5"/>
  </r>
  <r>
    <x v="0"/>
    <x v="11"/>
    <s v="FI"/>
    <x v="11"/>
    <n v="40119400"/>
    <n v="1989"/>
    <n v="1179400"/>
    <n v="12"/>
    <n v="0"/>
    <n v="0"/>
    <x v="18"/>
    <x v="0"/>
    <x v="5"/>
  </r>
  <r>
    <x v="0"/>
    <x v="11"/>
    <s v="FR"/>
    <x v="12"/>
    <n v="40119400"/>
    <n v="3738"/>
    <n v="1778878"/>
    <n v="22"/>
    <n v="28179"/>
    <n v="9224000"/>
    <x v="238"/>
    <x v="0"/>
    <x v="5"/>
  </r>
  <r>
    <x v="0"/>
    <x v="11"/>
    <s v="GB"/>
    <x v="13"/>
    <n v="40119400"/>
    <n v="833"/>
    <n v="694300"/>
    <n v="5"/>
    <n v="0"/>
    <n v="0"/>
    <x v="18"/>
    <x v="0"/>
    <x v="5"/>
  </r>
  <r>
    <x v="0"/>
    <x v="11"/>
    <s v="ID"/>
    <x v="34"/>
    <n v="40119400"/>
    <n v="1103"/>
    <n v="622000"/>
    <n v="4"/>
    <n v="0"/>
    <n v="0"/>
    <x v="18"/>
    <x v="0"/>
    <x v="5"/>
  </r>
  <r>
    <x v="0"/>
    <x v="11"/>
    <s v="IN"/>
    <x v="19"/>
    <n v="40119400"/>
    <n v="8908"/>
    <n v="7824153"/>
    <n v="158"/>
    <n v="43302"/>
    <n v="13406647"/>
    <x v="56"/>
    <x v="0"/>
    <x v="5"/>
  </r>
  <r>
    <x v="0"/>
    <x v="11"/>
    <s v="IT"/>
    <x v="20"/>
    <n v="40119400"/>
    <n v="493"/>
    <n v="834329"/>
    <n v="129"/>
    <n v="0"/>
    <n v="0"/>
    <x v="18"/>
    <x v="0"/>
    <x v="5"/>
  </r>
  <r>
    <x v="0"/>
    <x v="11"/>
    <s v="JP"/>
    <x v="21"/>
    <n v="40119400"/>
    <n v="9339"/>
    <n v="5084600"/>
    <n v="20"/>
    <n v="0"/>
    <n v="0"/>
    <x v="18"/>
    <x v="0"/>
    <x v="5"/>
  </r>
  <r>
    <x v="0"/>
    <x v="11"/>
    <s v="MX"/>
    <x v="23"/>
    <n v="40119400"/>
    <n v="0"/>
    <n v="0"/>
    <n v="0"/>
    <n v="47859"/>
    <n v="15537408"/>
    <x v="340"/>
    <x v="0"/>
    <x v="5"/>
  </r>
  <r>
    <x v="0"/>
    <x v="11"/>
    <s v="NL"/>
    <x v="24"/>
    <n v="40119400"/>
    <n v="2584"/>
    <n v="645000"/>
    <n v="60"/>
    <n v="0"/>
    <n v="0"/>
    <x v="18"/>
    <x v="0"/>
    <x v="5"/>
  </r>
  <r>
    <x v="0"/>
    <x v="11"/>
    <s v="PE"/>
    <x v="51"/>
    <n v="40119400"/>
    <n v="0"/>
    <n v="0"/>
    <n v="0"/>
    <n v="10423"/>
    <n v="3575406"/>
    <x v="112"/>
    <x v="0"/>
    <x v="5"/>
  </r>
  <r>
    <x v="0"/>
    <x v="11"/>
    <s v="PH"/>
    <x v="72"/>
    <n v="40119400"/>
    <n v="0"/>
    <n v="0"/>
    <n v="0"/>
    <n v="8129"/>
    <n v="2828755"/>
    <x v="84"/>
    <x v="0"/>
    <x v="5"/>
  </r>
  <r>
    <x v="0"/>
    <x v="11"/>
    <s v="PT"/>
    <x v="27"/>
    <n v="40119400"/>
    <n v="854"/>
    <n v="384000"/>
    <n v="2"/>
    <n v="5329"/>
    <n v="2109700"/>
    <x v="22"/>
    <x v="0"/>
    <x v="5"/>
  </r>
  <r>
    <x v="0"/>
    <x v="11"/>
    <s v="RU"/>
    <x v="29"/>
    <n v="40119400"/>
    <n v="0"/>
    <n v="0"/>
    <n v="0"/>
    <n v="34181"/>
    <n v="10842528"/>
    <x v="56"/>
    <x v="0"/>
    <x v="5"/>
  </r>
  <r>
    <x v="0"/>
    <x v="11"/>
    <s v="US"/>
    <x v="32"/>
    <n v="40119400"/>
    <n v="0"/>
    <n v="0"/>
    <n v="0"/>
    <n v="3197"/>
    <n v="931089"/>
    <x v="103"/>
    <x v="0"/>
    <x v="5"/>
  </r>
  <r>
    <x v="0"/>
    <x v="11"/>
    <s v="ZA"/>
    <x v="33"/>
    <n v="40119400"/>
    <n v="0"/>
    <n v="0"/>
    <n v="0"/>
    <n v="24546"/>
    <n v="8005552"/>
    <x v="46"/>
    <x v="0"/>
    <x v="5"/>
  </r>
  <r>
    <x v="1"/>
    <x v="0"/>
    <s v="AR"/>
    <x v="0"/>
    <n v="40117000"/>
    <n v="0"/>
    <n v="0"/>
    <n v="0"/>
    <n v="3158"/>
    <n v="1065780"/>
    <x v="172"/>
    <x v="0"/>
    <x v="6"/>
  </r>
  <r>
    <x v="1"/>
    <x v="0"/>
    <s v="IN"/>
    <x v="19"/>
    <n v="40117000"/>
    <n v="568679"/>
    <n v="155494515"/>
    <n v="13188"/>
    <n v="0"/>
    <n v="0"/>
    <x v="18"/>
    <x v="0"/>
    <x v="6"/>
  </r>
  <r>
    <x v="1"/>
    <x v="0"/>
    <s v="IT"/>
    <x v="20"/>
    <n v="40117000"/>
    <n v="64009"/>
    <n v="26807337"/>
    <n v="744"/>
    <n v="105513"/>
    <n v="36118800"/>
    <x v="463"/>
    <x v="0"/>
    <x v="6"/>
  </r>
  <r>
    <x v="1"/>
    <x v="0"/>
    <s v="JP"/>
    <x v="21"/>
    <n v="40117000"/>
    <n v="0"/>
    <n v="0"/>
    <n v="0"/>
    <n v="18866"/>
    <n v="8468603"/>
    <x v="190"/>
    <x v="0"/>
    <x v="6"/>
  </r>
  <r>
    <x v="1"/>
    <x v="0"/>
    <s v="LT"/>
    <x v="59"/>
    <n v="40117000"/>
    <n v="0"/>
    <n v="0"/>
    <n v="0"/>
    <n v="17707"/>
    <n v="6383900"/>
    <x v="464"/>
    <x v="0"/>
    <x v="6"/>
  </r>
  <r>
    <x v="1"/>
    <x v="0"/>
    <s v="MA"/>
    <x v="36"/>
    <n v="40117000"/>
    <n v="0"/>
    <n v="0"/>
    <n v="0"/>
    <n v="2140"/>
    <n v="968739"/>
    <x v="126"/>
    <x v="0"/>
    <x v="6"/>
  </r>
  <r>
    <x v="1"/>
    <x v="0"/>
    <s v="MX"/>
    <x v="23"/>
    <n v="40117000"/>
    <n v="0"/>
    <n v="0"/>
    <n v="0"/>
    <n v="3184"/>
    <n v="1194665"/>
    <x v="138"/>
    <x v="0"/>
    <x v="6"/>
  </r>
  <r>
    <x v="1"/>
    <x v="0"/>
    <s v="NL"/>
    <x v="24"/>
    <n v="40117000"/>
    <n v="5387"/>
    <n v="2817751"/>
    <n v="78"/>
    <n v="1404"/>
    <n v="509200"/>
    <x v="123"/>
    <x v="0"/>
    <x v="6"/>
  </r>
  <r>
    <x v="1"/>
    <x v="0"/>
    <s v="NZ"/>
    <x v="25"/>
    <n v="40117000"/>
    <n v="0"/>
    <n v="0"/>
    <n v="0"/>
    <n v="31479"/>
    <n v="10931593"/>
    <x v="267"/>
    <x v="0"/>
    <x v="6"/>
  </r>
  <r>
    <x v="1"/>
    <x v="0"/>
    <s v="PL"/>
    <x v="26"/>
    <n v="40117000"/>
    <n v="177277"/>
    <n v="62700100"/>
    <n v="2097"/>
    <n v="155783"/>
    <n v="57881900"/>
    <x v="465"/>
    <x v="0"/>
    <x v="6"/>
  </r>
  <r>
    <x v="1"/>
    <x v="0"/>
    <s v="PT"/>
    <x v="27"/>
    <n v="40117000"/>
    <n v="19579"/>
    <n v="21767602"/>
    <n v="1582"/>
    <n v="63591"/>
    <n v="23400550"/>
    <x v="466"/>
    <x v="0"/>
    <x v="6"/>
  </r>
  <r>
    <x v="1"/>
    <x v="0"/>
    <s v="RO"/>
    <x v="28"/>
    <n v="40117000"/>
    <n v="0"/>
    <n v="0"/>
    <n v="0"/>
    <n v="2378"/>
    <n v="737600"/>
    <x v="84"/>
    <x v="0"/>
    <x v="6"/>
  </r>
  <r>
    <x v="1"/>
    <x v="0"/>
    <s v="RU"/>
    <x v="29"/>
    <n v="40117000"/>
    <n v="0"/>
    <n v="0"/>
    <n v="0"/>
    <n v="161304"/>
    <n v="55504036"/>
    <x v="467"/>
    <x v="0"/>
    <x v="6"/>
  </r>
  <r>
    <x v="1"/>
    <x v="0"/>
    <s v="SE"/>
    <x v="30"/>
    <n v="40117000"/>
    <n v="0"/>
    <n v="0"/>
    <n v="0"/>
    <n v="15639"/>
    <n v="4747600"/>
    <x v="424"/>
    <x v="0"/>
    <x v="6"/>
  </r>
  <r>
    <x v="1"/>
    <x v="0"/>
    <s v="TH"/>
    <x v="54"/>
    <n v="40117000"/>
    <n v="3060"/>
    <n v="976067"/>
    <n v="216"/>
    <n v="0"/>
    <n v="0"/>
    <x v="18"/>
    <x v="0"/>
    <x v="6"/>
  </r>
  <r>
    <x v="1"/>
    <x v="0"/>
    <s v="TR"/>
    <x v="31"/>
    <n v="40117000"/>
    <n v="151928"/>
    <n v="42968286"/>
    <n v="3851"/>
    <n v="0"/>
    <n v="0"/>
    <x v="18"/>
    <x v="0"/>
    <x v="6"/>
  </r>
  <r>
    <x v="1"/>
    <x v="0"/>
    <s v="TW"/>
    <x v="86"/>
    <n v="40117000"/>
    <n v="0"/>
    <n v="0"/>
    <n v="0"/>
    <n v="488"/>
    <n v="173767"/>
    <x v="14"/>
    <x v="0"/>
    <x v="6"/>
  </r>
  <r>
    <x v="1"/>
    <x v="0"/>
    <s v="UA"/>
    <x v="61"/>
    <n v="40117000"/>
    <n v="0"/>
    <n v="0"/>
    <n v="0"/>
    <n v="34116"/>
    <n v="14729400"/>
    <x v="343"/>
    <x v="0"/>
    <x v="6"/>
  </r>
  <r>
    <x v="1"/>
    <x v="0"/>
    <s v="US"/>
    <x v="32"/>
    <n v="40117000"/>
    <n v="2929"/>
    <n v="1480500"/>
    <n v="86"/>
    <n v="863344"/>
    <n v="308589323"/>
    <x v="294"/>
    <x v="0"/>
    <x v="6"/>
  </r>
  <r>
    <x v="1"/>
    <x v="0"/>
    <s v="ZA"/>
    <x v="33"/>
    <n v="40117000"/>
    <n v="0"/>
    <n v="0"/>
    <n v="0"/>
    <n v="73342"/>
    <n v="22871867"/>
    <x v="468"/>
    <x v="0"/>
    <x v="6"/>
  </r>
  <r>
    <x v="1"/>
    <x v="0"/>
    <s v="AT"/>
    <x v="1"/>
    <n v="40117000"/>
    <n v="5"/>
    <n v="3710"/>
    <n v="2"/>
    <n v="37253"/>
    <n v="12952200"/>
    <x v="15"/>
    <x v="0"/>
    <x v="6"/>
  </r>
  <r>
    <x v="1"/>
    <x v="0"/>
    <s v="AU"/>
    <x v="2"/>
    <n v="40117000"/>
    <n v="0"/>
    <n v="0"/>
    <n v="0"/>
    <n v="13455"/>
    <n v="4999371"/>
    <x v="156"/>
    <x v="0"/>
    <x v="6"/>
  </r>
  <r>
    <x v="1"/>
    <x v="0"/>
    <s v="BE"/>
    <x v="3"/>
    <n v="40117000"/>
    <n v="1936"/>
    <n v="836986"/>
    <n v="50"/>
    <n v="187449"/>
    <n v="60789700"/>
    <x v="469"/>
    <x v="0"/>
    <x v="6"/>
  </r>
  <r>
    <x v="1"/>
    <x v="0"/>
    <s v="BR"/>
    <x v="4"/>
    <n v="40117000"/>
    <n v="54382"/>
    <n v="24718909"/>
    <n v="290"/>
    <n v="29857"/>
    <n v="11081505"/>
    <x v="177"/>
    <x v="0"/>
    <x v="6"/>
  </r>
  <r>
    <x v="1"/>
    <x v="0"/>
    <s v="CA"/>
    <x v="5"/>
    <n v="40117000"/>
    <n v="0"/>
    <n v="0"/>
    <n v="0"/>
    <n v="145246"/>
    <n v="52174214"/>
    <x v="470"/>
    <x v="0"/>
    <x v="6"/>
  </r>
  <r>
    <x v="1"/>
    <x v="0"/>
    <s v="CL"/>
    <x v="40"/>
    <n v="40117000"/>
    <n v="0"/>
    <n v="0"/>
    <n v="0"/>
    <n v="7316"/>
    <n v="2466200"/>
    <x v="124"/>
    <x v="0"/>
    <x v="6"/>
  </r>
  <r>
    <x v="1"/>
    <x v="0"/>
    <s v="CN"/>
    <x v="6"/>
    <n v="40117000"/>
    <n v="105014"/>
    <n v="30826332"/>
    <n v="2956"/>
    <n v="42517"/>
    <n v="14410744"/>
    <x v="471"/>
    <x v="0"/>
    <x v="6"/>
  </r>
  <r>
    <x v="1"/>
    <x v="0"/>
    <s v="CZ"/>
    <x v="9"/>
    <n v="40117000"/>
    <n v="138643"/>
    <n v="44765890"/>
    <n v="2358"/>
    <n v="129611"/>
    <n v="43598900"/>
    <x v="472"/>
    <x v="0"/>
    <x v="6"/>
  </r>
  <r>
    <x v="1"/>
    <x v="0"/>
    <s v="DE"/>
    <x v="10"/>
    <n v="40117000"/>
    <n v="284"/>
    <n v="184307"/>
    <n v="50"/>
    <n v="1117123"/>
    <n v="370641800"/>
    <x v="473"/>
    <x v="0"/>
    <x v="6"/>
  </r>
  <r>
    <x v="1"/>
    <x v="0"/>
    <s v="DK"/>
    <x v="75"/>
    <n v="40117000"/>
    <n v="0"/>
    <n v="0"/>
    <n v="0"/>
    <n v="780"/>
    <n v="357300"/>
    <x v="14"/>
    <x v="0"/>
    <x v="6"/>
  </r>
  <r>
    <x v="1"/>
    <x v="0"/>
    <s v="EE"/>
    <x v="58"/>
    <n v="40117000"/>
    <n v="0"/>
    <n v="0"/>
    <n v="0"/>
    <n v="10253"/>
    <n v="3922100"/>
    <x v="0"/>
    <x v="0"/>
    <x v="6"/>
  </r>
  <r>
    <x v="1"/>
    <x v="0"/>
    <s v="FI"/>
    <x v="11"/>
    <n v="40117000"/>
    <n v="10976"/>
    <n v="6256720"/>
    <n v="55"/>
    <n v="21295"/>
    <n v="5658500"/>
    <x v="214"/>
    <x v="0"/>
    <x v="6"/>
  </r>
  <r>
    <x v="1"/>
    <x v="0"/>
    <s v="FR"/>
    <x v="12"/>
    <n v="40117000"/>
    <n v="92581"/>
    <n v="32620004"/>
    <n v="1081"/>
    <n v="464098"/>
    <n v="162413079"/>
    <x v="474"/>
    <x v="0"/>
    <x v="6"/>
  </r>
  <r>
    <x v="1"/>
    <x v="0"/>
    <s v="GB"/>
    <x v="13"/>
    <n v="40117000"/>
    <n v="0"/>
    <n v="0"/>
    <n v="0"/>
    <n v="315325"/>
    <n v="97556600"/>
    <x v="475"/>
    <x v="0"/>
    <x v="6"/>
  </r>
  <r>
    <x v="1"/>
    <x v="0"/>
    <s v="GR"/>
    <x v="15"/>
    <n v="40117000"/>
    <n v="0"/>
    <n v="0"/>
    <n v="0"/>
    <n v="7514"/>
    <n v="2904200"/>
    <x v="187"/>
    <x v="0"/>
    <x v="6"/>
  </r>
  <r>
    <x v="1"/>
    <x v="0"/>
    <s v="HU"/>
    <x v="16"/>
    <n v="40117000"/>
    <n v="0"/>
    <n v="0"/>
    <n v="0"/>
    <n v="25385"/>
    <n v="8894600"/>
    <x v="381"/>
    <x v="0"/>
    <x v="6"/>
  </r>
  <r>
    <x v="1"/>
    <x v="0"/>
    <s v="ID"/>
    <x v="34"/>
    <n v="40117000"/>
    <n v="15362"/>
    <n v="4294559"/>
    <n v="3704"/>
    <n v="0"/>
    <n v="0"/>
    <x v="18"/>
    <x v="0"/>
    <x v="6"/>
  </r>
  <r>
    <x v="1"/>
    <x v="0"/>
    <s v="IE"/>
    <x v="17"/>
    <n v="40117000"/>
    <n v="0"/>
    <n v="0"/>
    <n v="0"/>
    <n v="24493"/>
    <n v="7415700"/>
    <x v="97"/>
    <x v="0"/>
    <x v="6"/>
  </r>
  <r>
    <x v="1"/>
    <x v="0"/>
    <s v="IL"/>
    <x v="18"/>
    <n v="40117000"/>
    <n v="34016"/>
    <n v="17263996"/>
    <n v="299"/>
    <n v="0"/>
    <n v="0"/>
    <x v="18"/>
    <x v="0"/>
    <x v="6"/>
  </r>
  <r>
    <x v="1"/>
    <x v="0"/>
    <s v="AE"/>
    <x v="38"/>
    <n v="40118000"/>
    <n v="0"/>
    <n v="0"/>
    <n v="0"/>
    <n v="45869"/>
    <n v="12787725"/>
    <x v="279"/>
    <x v="0"/>
    <x v="7"/>
  </r>
  <r>
    <x v="1"/>
    <x v="0"/>
    <s v="IE"/>
    <x v="17"/>
    <n v="40118000"/>
    <n v="0"/>
    <n v="0"/>
    <n v="0"/>
    <n v="57"/>
    <n v="23200"/>
    <x v="120"/>
    <x v="0"/>
    <x v="7"/>
  </r>
  <r>
    <x v="1"/>
    <x v="0"/>
    <s v="IN"/>
    <x v="19"/>
    <n v="40118000"/>
    <n v="135089"/>
    <n v="37979233"/>
    <n v="3047"/>
    <n v="46362"/>
    <n v="13860147"/>
    <x v="8"/>
    <x v="0"/>
    <x v="7"/>
  </r>
  <r>
    <x v="1"/>
    <x v="0"/>
    <s v="IT"/>
    <x v="20"/>
    <n v="40118000"/>
    <n v="946"/>
    <n v="266400"/>
    <n v="9"/>
    <n v="4231"/>
    <n v="1433600"/>
    <x v="2"/>
    <x v="0"/>
    <x v="7"/>
  </r>
  <r>
    <x v="1"/>
    <x v="0"/>
    <s v="JP"/>
    <x v="21"/>
    <n v="40118000"/>
    <n v="37820"/>
    <n v="19007600"/>
    <n v="58"/>
    <n v="11551"/>
    <n v="3831849"/>
    <x v="81"/>
    <x v="0"/>
    <x v="7"/>
  </r>
  <r>
    <x v="1"/>
    <x v="0"/>
    <s v="KR"/>
    <x v="44"/>
    <n v="40118000"/>
    <n v="0"/>
    <n v="0"/>
    <n v="0"/>
    <n v="7822"/>
    <n v="2171385"/>
    <x v="7"/>
    <x v="0"/>
    <x v="7"/>
  </r>
  <r>
    <x v="1"/>
    <x v="0"/>
    <s v="KZ"/>
    <x v="45"/>
    <n v="40118000"/>
    <n v="0"/>
    <n v="0"/>
    <n v="0"/>
    <n v="184861"/>
    <n v="55277747"/>
    <x v="433"/>
    <x v="0"/>
    <x v="7"/>
  </r>
  <r>
    <x v="1"/>
    <x v="0"/>
    <s v="LU"/>
    <x v="46"/>
    <n v="40118000"/>
    <n v="47960"/>
    <n v="19213182"/>
    <n v="88"/>
    <n v="0"/>
    <n v="0"/>
    <x v="18"/>
    <x v="0"/>
    <x v="7"/>
  </r>
  <r>
    <x v="1"/>
    <x v="0"/>
    <s v="MA"/>
    <x v="36"/>
    <n v="40118000"/>
    <n v="0"/>
    <n v="0"/>
    <n v="0"/>
    <n v="11069"/>
    <n v="3393085"/>
    <x v="21"/>
    <x v="0"/>
    <x v="7"/>
  </r>
  <r>
    <x v="1"/>
    <x v="0"/>
    <s v="MK"/>
    <x v="99"/>
    <n v="40118000"/>
    <n v="0"/>
    <n v="0"/>
    <n v="0"/>
    <n v="14306"/>
    <n v="4504477"/>
    <x v="6"/>
    <x v="0"/>
    <x v="7"/>
  </r>
  <r>
    <x v="1"/>
    <x v="0"/>
    <s v="MN"/>
    <x v="47"/>
    <n v="40118000"/>
    <n v="0"/>
    <n v="0"/>
    <n v="0"/>
    <n v="174130"/>
    <n v="45369623"/>
    <x v="476"/>
    <x v="0"/>
    <x v="7"/>
  </r>
  <r>
    <x v="1"/>
    <x v="0"/>
    <s v="MX"/>
    <x v="23"/>
    <n v="40118000"/>
    <n v="0"/>
    <n v="0"/>
    <n v="0"/>
    <n v="84909"/>
    <n v="26961837"/>
    <x v="191"/>
    <x v="0"/>
    <x v="7"/>
  </r>
  <r>
    <x v="1"/>
    <x v="0"/>
    <s v="MZ"/>
    <x v="83"/>
    <n v="40118000"/>
    <n v="0"/>
    <n v="0"/>
    <n v="0"/>
    <n v="63980"/>
    <n v="16763292"/>
    <x v="184"/>
    <x v="0"/>
    <x v="7"/>
  </r>
  <r>
    <x v="1"/>
    <x v="0"/>
    <s v="NC"/>
    <x v="48"/>
    <n v="40118000"/>
    <n v="0"/>
    <n v="0"/>
    <n v="0"/>
    <n v="11972"/>
    <n v="3315515"/>
    <x v="48"/>
    <x v="0"/>
    <x v="7"/>
  </r>
  <r>
    <x v="1"/>
    <x v="0"/>
    <s v="NL"/>
    <x v="24"/>
    <n v="40118000"/>
    <n v="3010"/>
    <n v="2212058"/>
    <n v="211"/>
    <n v="21485"/>
    <n v="6201000"/>
    <x v="74"/>
    <x v="0"/>
    <x v="7"/>
  </r>
  <r>
    <x v="1"/>
    <x v="0"/>
    <s v="NZ"/>
    <x v="25"/>
    <n v="40118000"/>
    <n v="0"/>
    <n v="0"/>
    <n v="0"/>
    <n v="1040"/>
    <n v="382678"/>
    <x v="32"/>
    <x v="0"/>
    <x v="7"/>
  </r>
  <r>
    <x v="1"/>
    <x v="0"/>
    <s v="PE"/>
    <x v="51"/>
    <n v="40118000"/>
    <n v="0"/>
    <n v="0"/>
    <n v="0"/>
    <n v="236480"/>
    <n v="67723360"/>
    <x v="234"/>
    <x v="0"/>
    <x v="7"/>
  </r>
  <r>
    <x v="1"/>
    <x v="0"/>
    <s v="PL"/>
    <x v="26"/>
    <n v="40118000"/>
    <n v="915"/>
    <n v="331700"/>
    <n v="7"/>
    <n v="57988"/>
    <n v="17693200"/>
    <x v="343"/>
    <x v="0"/>
    <x v="7"/>
  </r>
  <r>
    <x v="1"/>
    <x v="0"/>
    <s v="PT"/>
    <x v="27"/>
    <n v="40118000"/>
    <n v="7219"/>
    <n v="4994410"/>
    <n v="8128"/>
    <n v="37461"/>
    <n v="26072105"/>
    <x v="477"/>
    <x v="0"/>
    <x v="7"/>
  </r>
  <r>
    <x v="1"/>
    <x v="0"/>
    <s v="QV"/>
    <x v="55"/>
    <n v="40118000"/>
    <n v="433"/>
    <n v="282535"/>
    <n v="1"/>
    <n v="0"/>
    <n v="0"/>
    <x v="18"/>
    <x v="0"/>
    <x v="7"/>
  </r>
  <r>
    <x v="1"/>
    <x v="0"/>
    <s v="RO"/>
    <x v="28"/>
    <n v="40118000"/>
    <n v="9147"/>
    <n v="5663600"/>
    <n v="208"/>
    <n v="0"/>
    <n v="0"/>
    <x v="18"/>
    <x v="0"/>
    <x v="7"/>
  </r>
  <r>
    <x v="1"/>
    <x v="0"/>
    <s v="RU"/>
    <x v="29"/>
    <n v="40118000"/>
    <n v="0"/>
    <n v="0"/>
    <n v="0"/>
    <n v="916449"/>
    <n v="281000354"/>
    <x v="478"/>
    <x v="0"/>
    <x v="7"/>
  </r>
  <r>
    <x v="1"/>
    <x v="0"/>
    <s v="SA"/>
    <x v="37"/>
    <n v="40118000"/>
    <n v="0"/>
    <n v="0"/>
    <n v="0"/>
    <n v="13757"/>
    <n v="4118622"/>
    <x v="111"/>
    <x v="0"/>
    <x v="7"/>
  </r>
  <r>
    <x v="1"/>
    <x v="0"/>
    <s v="SE"/>
    <x v="30"/>
    <n v="40118000"/>
    <n v="0"/>
    <n v="0"/>
    <n v="0"/>
    <n v="120277"/>
    <n v="39489900"/>
    <x v="247"/>
    <x v="0"/>
    <x v="7"/>
  </r>
  <r>
    <x v="1"/>
    <x v="0"/>
    <s v="SG"/>
    <x v="52"/>
    <n v="40118000"/>
    <n v="0"/>
    <n v="0"/>
    <n v="0"/>
    <n v="89700"/>
    <n v="23822912"/>
    <x v="279"/>
    <x v="0"/>
    <x v="7"/>
  </r>
  <r>
    <x v="1"/>
    <x v="0"/>
    <s v="SK"/>
    <x v="78"/>
    <n v="40118000"/>
    <n v="98"/>
    <n v="41900"/>
    <n v="2"/>
    <n v="0"/>
    <n v="0"/>
    <x v="18"/>
    <x v="0"/>
    <x v="7"/>
  </r>
  <r>
    <x v="1"/>
    <x v="0"/>
    <s v="TH"/>
    <x v="54"/>
    <n v="40118000"/>
    <n v="1113"/>
    <n v="347794"/>
    <n v="30"/>
    <n v="0"/>
    <n v="0"/>
    <x v="18"/>
    <x v="0"/>
    <x v="7"/>
  </r>
  <r>
    <x v="1"/>
    <x v="0"/>
    <s v="TR"/>
    <x v="31"/>
    <n v="40118000"/>
    <n v="4679"/>
    <n v="1386996"/>
    <n v="74"/>
    <n v="172018"/>
    <n v="50207210"/>
    <x v="479"/>
    <x v="0"/>
    <x v="7"/>
  </r>
  <r>
    <x v="1"/>
    <x v="0"/>
    <s v="TZ"/>
    <x v="55"/>
    <n v="40118000"/>
    <n v="0"/>
    <n v="0"/>
    <n v="0"/>
    <n v="4386"/>
    <n v="1261814"/>
    <x v="14"/>
    <x v="0"/>
    <x v="7"/>
  </r>
  <r>
    <x v="1"/>
    <x v="0"/>
    <s v="US"/>
    <x v="32"/>
    <n v="40118000"/>
    <n v="17427"/>
    <n v="12041477"/>
    <n v="4"/>
    <n v="833567"/>
    <n v="241639790"/>
    <x v="480"/>
    <x v="0"/>
    <x v="7"/>
  </r>
  <r>
    <x v="1"/>
    <x v="0"/>
    <s v="VN"/>
    <x v="57"/>
    <n v="40118000"/>
    <n v="551"/>
    <n v="271400"/>
    <n v="4"/>
    <n v="86687"/>
    <n v="24184352"/>
    <x v="62"/>
    <x v="0"/>
    <x v="7"/>
  </r>
  <r>
    <x v="1"/>
    <x v="0"/>
    <s v="ZA"/>
    <x v="33"/>
    <n v="40118000"/>
    <n v="0"/>
    <n v="0"/>
    <n v="0"/>
    <n v="451518"/>
    <n v="128149613"/>
    <x v="481"/>
    <x v="0"/>
    <x v="7"/>
  </r>
  <r>
    <x v="1"/>
    <x v="0"/>
    <s v="ZM"/>
    <x v="55"/>
    <n v="40118000"/>
    <n v="0"/>
    <n v="0"/>
    <n v="0"/>
    <n v="53367"/>
    <n v="17271166"/>
    <x v="2"/>
    <x v="0"/>
    <x v="7"/>
  </r>
  <r>
    <x v="1"/>
    <x v="0"/>
    <s v="AF"/>
    <x v="100"/>
    <n v="40118000"/>
    <n v="0"/>
    <n v="0"/>
    <n v="0"/>
    <n v="69533"/>
    <n v="17897076"/>
    <x v="184"/>
    <x v="0"/>
    <x v="7"/>
  </r>
  <r>
    <x v="1"/>
    <x v="0"/>
    <s v="AR"/>
    <x v="0"/>
    <n v="40118000"/>
    <n v="0"/>
    <n v="0"/>
    <n v="0"/>
    <n v="107927"/>
    <n v="31499929"/>
    <x v="78"/>
    <x v="0"/>
    <x v="7"/>
  </r>
  <r>
    <x v="1"/>
    <x v="0"/>
    <s v="AT"/>
    <x v="1"/>
    <n v="40118000"/>
    <n v="0"/>
    <n v="0"/>
    <n v="0"/>
    <n v="22687"/>
    <n v="6564800"/>
    <x v="31"/>
    <x v="0"/>
    <x v="7"/>
  </r>
  <r>
    <x v="1"/>
    <x v="0"/>
    <s v="AU"/>
    <x v="2"/>
    <n v="40118000"/>
    <n v="0"/>
    <n v="0"/>
    <n v="0"/>
    <n v="1317864"/>
    <n v="422244365"/>
    <x v="482"/>
    <x v="0"/>
    <x v="7"/>
  </r>
  <r>
    <x v="1"/>
    <x v="0"/>
    <s v="BE"/>
    <x v="3"/>
    <n v="40118000"/>
    <n v="11159"/>
    <n v="3809986"/>
    <n v="259"/>
    <n v="54085"/>
    <n v="15306300"/>
    <x v="67"/>
    <x v="0"/>
    <x v="7"/>
  </r>
  <r>
    <x v="1"/>
    <x v="0"/>
    <s v="BF"/>
    <x v="63"/>
    <n v="40118000"/>
    <n v="0"/>
    <n v="0"/>
    <n v="0"/>
    <n v="33564"/>
    <n v="9235322"/>
    <x v="146"/>
    <x v="0"/>
    <x v="7"/>
  </r>
  <r>
    <x v="1"/>
    <x v="0"/>
    <s v="BR"/>
    <x v="4"/>
    <n v="40118000"/>
    <n v="1860"/>
    <n v="1092200"/>
    <n v="24"/>
    <n v="292734"/>
    <n v="80476306"/>
    <x v="76"/>
    <x v="0"/>
    <x v="7"/>
  </r>
  <r>
    <x v="1"/>
    <x v="0"/>
    <s v="CA"/>
    <x v="5"/>
    <n v="40118000"/>
    <n v="266"/>
    <n v="160200"/>
    <n v="2"/>
    <n v="27837"/>
    <n v="8157369"/>
    <x v="65"/>
    <x v="0"/>
    <x v="7"/>
  </r>
  <r>
    <x v="1"/>
    <x v="0"/>
    <s v="CL"/>
    <x v="40"/>
    <n v="40118000"/>
    <n v="0"/>
    <n v="0"/>
    <n v="0"/>
    <n v="673606"/>
    <n v="182094764"/>
    <x v="483"/>
    <x v="0"/>
    <x v="7"/>
  </r>
  <r>
    <x v="1"/>
    <x v="0"/>
    <s v="CN"/>
    <x v="6"/>
    <n v="40118000"/>
    <n v="124739"/>
    <n v="34357504"/>
    <n v="1060"/>
    <n v="670982"/>
    <n v="187078817"/>
    <x v="484"/>
    <x v="0"/>
    <x v="7"/>
  </r>
  <r>
    <x v="1"/>
    <x v="0"/>
    <s v="CO"/>
    <x v="7"/>
    <n v="40118000"/>
    <n v="0"/>
    <n v="0"/>
    <n v="0"/>
    <n v="301066"/>
    <n v="72274056"/>
    <x v="406"/>
    <x v="0"/>
    <x v="7"/>
  </r>
  <r>
    <x v="1"/>
    <x v="0"/>
    <s v="CU"/>
    <x v="81"/>
    <n v="40118000"/>
    <n v="0"/>
    <n v="0"/>
    <n v="0"/>
    <n v="9230"/>
    <n v="2671074"/>
    <x v="23"/>
    <x v="0"/>
    <x v="7"/>
  </r>
  <r>
    <x v="1"/>
    <x v="0"/>
    <s v="CZ"/>
    <x v="9"/>
    <n v="40118000"/>
    <n v="71104"/>
    <n v="26423230"/>
    <n v="1096"/>
    <n v="525"/>
    <n v="180700"/>
    <x v="32"/>
    <x v="0"/>
    <x v="7"/>
  </r>
  <r>
    <x v="1"/>
    <x v="0"/>
    <s v="DE"/>
    <x v="10"/>
    <n v="40118000"/>
    <n v="53509"/>
    <n v="25790843"/>
    <n v="13890"/>
    <n v="47880"/>
    <n v="16445900"/>
    <x v="485"/>
    <x v="0"/>
    <x v="7"/>
  </r>
  <r>
    <x v="1"/>
    <x v="0"/>
    <s v="DZ"/>
    <x v="41"/>
    <n v="40118000"/>
    <n v="0"/>
    <n v="0"/>
    <n v="0"/>
    <n v="8428"/>
    <n v="2646015"/>
    <x v="50"/>
    <x v="0"/>
    <x v="7"/>
  </r>
  <r>
    <x v="1"/>
    <x v="0"/>
    <s v="EC"/>
    <x v="101"/>
    <n v="40118000"/>
    <n v="0"/>
    <n v="0"/>
    <n v="0"/>
    <n v="8616"/>
    <n v="2340364"/>
    <x v="103"/>
    <x v="0"/>
    <x v="7"/>
  </r>
  <r>
    <x v="1"/>
    <x v="0"/>
    <s v="FI"/>
    <x v="11"/>
    <n v="40118000"/>
    <n v="962"/>
    <n v="598800"/>
    <n v="6"/>
    <n v="65064"/>
    <n v="21775000"/>
    <x v="178"/>
    <x v="0"/>
    <x v="7"/>
  </r>
  <r>
    <x v="1"/>
    <x v="0"/>
    <s v="FR"/>
    <x v="12"/>
    <n v="40118000"/>
    <n v="130497"/>
    <n v="43354530"/>
    <n v="1907"/>
    <n v="452100"/>
    <n v="133056824"/>
    <x v="486"/>
    <x v="0"/>
    <x v="7"/>
  </r>
  <r>
    <x v="1"/>
    <x v="0"/>
    <s v="GB"/>
    <x v="13"/>
    <n v="40118000"/>
    <n v="5305"/>
    <n v="1938200"/>
    <n v="1050"/>
    <n v="61865"/>
    <n v="21123000"/>
    <x v="485"/>
    <x v="0"/>
    <x v="7"/>
  </r>
  <r>
    <x v="1"/>
    <x v="0"/>
    <s v="GH"/>
    <x v="42"/>
    <n v="40118000"/>
    <n v="0"/>
    <n v="0"/>
    <n v="0"/>
    <n v="9578"/>
    <n v="2660812"/>
    <x v="103"/>
    <x v="0"/>
    <x v="7"/>
  </r>
  <r>
    <x v="1"/>
    <x v="0"/>
    <s v="GT"/>
    <x v="96"/>
    <n v="40118000"/>
    <n v="0"/>
    <n v="0"/>
    <n v="0"/>
    <n v="23168"/>
    <n v="7028453"/>
    <x v="50"/>
    <x v="0"/>
    <x v="7"/>
  </r>
  <r>
    <x v="1"/>
    <x v="0"/>
    <s v="ID"/>
    <x v="34"/>
    <n v="40118000"/>
    <n v="344"/>
    <n v="164700"/>
    <n v="4"/>
    <n v="24786"/>
    <n v="7290093"/>
    <x v="59"/>
    <x v="0"/>
    <x v="7"/>
  </r>
  <r>
    <x v="1"/>
    <x v="1"/>
    <s v="AR"/>
    <x v="0"/>
    <n v="40117000"/>
    <n v="0"/>
    <n v="0"/>
    <n v="0"/>
    <n v="51061"/>
    <n v="16530816"/>
    <x v="312"/>
    <x v="0"/>
    <x v="6"/>
  </r>
  <r>
    <x v="1"/>
    <x v="1"/>
    <s v="IT"/>
    <x v="20"/>
    <n v="40117000"/>
    <n v="76636"/>
    <n v="31792609"/>
    <n v="1141"/>
    <n v="270681"/>
    <n v="97699527"/>
    <x v="487"/>
    <x v="0"/>
    <x v="6"/>
  </r>
  <r>
    <x v="1"/>
    <x v="1"/>
    <s v="JP"/>
    <x v="21"/>
    <n v="40117000"/>
    <n v="0"/>
    <n v="0"/>
    <n v="0"/>
    <n v="33847"/>
    <n v="13183648"/>
    <x v="206"/>
    <x v="0"/>
    <x v="6"/>
  </r>
  <r>
    <x v="1"/>
    <x v="1"/>
    <s v="LK"/>
    <x v="35"/>
    <n v="40117000"/>
    <n v="19866"/>
    <n v="8100578"/>
    <n v="1906"/>
    <n v="0"/>
    <n v="0"/>
    <x v="18"/>
    <x v="0"/>
    <x v="6"/>
  </r>
  <r>
    <x v="1"/>
    <x v="1"/>
    <s v="NL"/>
    <x v="24"/>
    <n v="40117000"/>
    <n v="49343"/>
    <n v="14433939"/>
    <n v="1991"/>
    <n v="2772"/>
    <n v="1016800"/>
    <x v="45"/>
    <x v="0"/>
    <x v="6"/>
  </r>
  <r>
    <x v="1"/>
    <x v="1"/>
    <s v="NO"/>
    <x v="77"/>
    <n v="40117000"/>
    <n v="0"/>
    <n v="0"/>
    <n v="0"/>
    <n v="397"/>
    <n v="446746"/>
    <x v="103"/>
    <x v="0"/>
    <x v="6"/>
  </r>
  <r>
    <x v="1"/>
    <x v="1"/>
    <s v="NZ"/>
    <x v="25"/>
    <n v="40117000"/>
    <n v="0"/>
    <n v="0"/>
    <n v="0"/>
    <n v="12930"/>
    <n v="3987000"/>
    <x v="62"/>
    <x v="0"/>
    <x v="6"/>
  </r>
  <r>
    <x v="1"/>
    <x v="1"/>
    <s v="PL"/>
    <x v="26"/>
    <n v="40117000"/>
    <n v="388783"/>
    <n v="141541000"/>
    <n v="4029"/>
    <n v="84071"/>
    <n v="30203700"/>
    <x v="488"/>
    <x v="0"/>
    <x v="6"/>
  </r>
  <r>
    <x v="1"/>
    <x v="1"/>
    <s v="PT"/>
    <x v="27"/>
    <n v="40117000"/>
    <n v="18496"/>
    <n v="23032554"/>
    <n v="1513"/>
    <n v="111457"/>
    <n v="41753227"/>
    <x v="489"/>
    <x v="0"/>
    <x v="6"/>
  </r>
  <r>
    <x v="1"/>
    <x v="1"/>
    <s v="RO"/>
    <x v="28"/>
    <n v="40117000"/>
    <n v="0"/>
    <n v="0"/>
    <n v="0"/>
    <n v="16925"/>
    <n v="5249500"/>
    <x v="471"/>
    <x v="0"/>
    <x v="6"/>
  </r>
  <r>
    <x v="1"/>
    <x v="1"/>
    <s v="RU"/>
    <x v="29"/>
    <n v="40117000"/>
    <n v="0"/>
    <n v="0"/>
    <n v="0"/>
    <n v="115432"/>
    <n v="45814324"/>
    <x v="407"/>
    <x v="0"/>
    <x v="6"/>
  </r>
  <r>
    <x v="1"/>
    <x v="1"/>
    <s v="SK"/>
    <x v="78"/>
    <n v="40117000"/>
    <n v="0"/>
    <n v="0"/>
    <n v="0"/>
    <n v="8302"/>
    <n v="4001100"/>
    <x v="33"/>
    <x v="0"/>
    <x v="6"/>
  </r>
  <r>
    <x v="1"/>
    <x v="1"/>
    <s v="SN"/>
    <x v="53"/>
    <n v="40117000"/>
    <n v="0"/>
    <n v="0"/>
    <n v="0"/>
    <n v="13708"/>
    <n v="5307728"/>
    <x v="0"/>
    <x v="0"/>
    <x v="6"/>
  </r>
  <r>
    <x v="1"/>
    <x v="1"/>
    <s v="TR"/>
    <x v="31"/>
    <n v="40117000"/>
    <n v="94967"/>
    <n v="27366699"/>
    <n v="2147"/>
    <n v="2082"/>
    <n v="749266"/>
    <x v="22"/>
    <x v="0"/>
    <x v="6"/>
  </r>
  <r>
    <x v="1"/>
    <x v="1"/>
    <s v="UA"/>
    <x v="61"/>
    <n v="40117000"/>
    <n v="0"/>
    <n v="0"/>
    <n v="0"/>
    <n v="17299"/>
    <n v="6884700"/>
    <x v="149"/>
    <x v="0"/>
    <x v="6"/>
  </r>
  <r>
    <x v="1"/>
    <x v="1"/>
    <s v="US"/>
    <x v="32"/>
    <n v="40117000"/>
    <n v="6893"/>
    <n v="3103700"/>
    <n v="177"/>
    <n v="300691"/>
    <n v="119080018"/>
    <x v="490"/>
    <x v="0"/>
    <x v="6"/>
  </r>
  <r>
    <x v="1"/>
    <x v="1"/>
    <s v="VN"/>
    <x v="57"/>
    <n v="40117000"/>
    <n v="7367"/>
    <n v="2326115"/>
    <n v="2010"/>
    <n v="0"/>
    <n v="0"/>
    <x v="18"/>
    <x v="0"/>
    <x v="6"/>
  </r>
  <r>
    <x v="1"/>
    <x v="1"/>
    <s v="ZA"/>
    <x v="33"/>
    <n v="40117000"/>
    <n v="0"/>
    <n v="0"/>
    <n v="0"/>
    <n v="58553"/>
    <n v="19526260"/>
    <x v="491"/>
    <x v="0"/>
    <x v="6"/>
  </r>
  <r>
    <x v="1"/>
    <x v="1"/>
    <s v="AT"/>
    <x v="1"/>
    <n v="40117000"/>
    <n v="5"/>
    <n v="7420"/>
    <n v="10"/>
    <n v="28446"/>
    <n v="11470400"/>
    <x v="53"/>
    <x v="0"/>
    <x v="6"/>
  </r>
  <r>
    <x v="1"/>
    <x v="1"/>
    <s v="AU"/>
    <x v="2"/>
    <n v="40117000"/>
    <n v="0"/>
    <n v="0"/>
    <n v="0"/>
    <n v="2289"/>
    <n v="834119"/>
    <x v="123"/>
    <x v="0"/>
    <x v="6"/>
  </r>
  <r>
    <x v="1"/>
    <x v="1"/>
    <s v="BE"/>
    <x v="3"/>
    <n v="40117000"/>
    <n v="1046"/>
    <n v="536710"/>
    <n v="40"/>
    <n v="202592"/>
    <n v="70654200"/>
    <x v="492"/>
    <x v="0"/>
    <x v="6"/>
  </r>
  <r>
    <x v="1"/>
    <x v="1"/>
    <s v="BR"/>
    <x v="4"/>
    <n v="40117000"/>
    <n v="16664"/>
    <n v="7411063"/>
    <n v="81"/>
    <n v="37067"/>
    <n v="13561436"/>
    <x v="421"/>
    <x v="0"/>
    <x v="6"/>
  </r>
  <r>
    <x v="1"/>
    <x v="1"/>
    <s v="CA"/>
    <x v="5"/>
    <n v="40117000"/>
    <n v="0"/>
    <n v="0"/>
    <n v="0"/>
    <n v="40793"/>
    <n v="14624764"/>
    <x v="87"/>
    <x v="0"/>
    <x v="6"/>
  </r>
  <r>
    <x v="1"/>
    <x v="1"/>
    <s v="CL"/>
    <x v="40"/>
    <n v="40117000"/>
    <n v="0"/>
    <n v="0"/>
    <n v="0"/>
    <n v="6976"/>
    <n v="2412800"/>
    <x v="38"/>
    <x v="0"/>
    <x v="6"/>
  </r>
  <r>
    <x v="1"/>
    <x v="1"/>
    <s v="CN"/>
    <x v="6"/>
    <n v="40117000"/>
    <n v="229204"/>
    <n v="59085809"/>
    <n v="5650"/>
    <n v="0"/>
    <n v="0"/>
    <x v="18"/>
    <x v="0"/>
    <x v="6"/>
  </r>
  <r>
    <x v="1"/>
    <x v="1"/>
    <s v="CO"/>
    <x v="7"/>
    <n v="40117000"/>
    <n v="0"/>
    <n v="0"/>
    <n v="0"/>
    <n v="17657"/>
    <n v="6333533"/>
    <x v="82"/>
    <x v="0"/>
    <x v="6"/>
  </r>
  <r>
    <x v="1"/>
    <x v="1"/>
    <s v="CZ"/>
    <x v="9"/>
    <n v="40117000"/>
    <n v="118870"/>
    <n v="38065248"/>
    <n v="2464"/>
    <n v="173831"/>
    <n v="58898700"/>
    <x v="493"/>
    <x v="0"/>
    <x v="6"/>
  </r>
  <r>
    <x v="1"/>
    <x v="1"/>
    <s v="DE"/>
    <x v="10"/>
    <n v="40117000"/>
    <n v="879"/>
    <n v="508355"/>
    <n v="150"/>
    <n v="516858"/>
    <n v="186148155"/>
    <x v="494"/>
    <x v="0"/>
    <x v="6"/>
  </r>
  <r>
    <x v="1"/>
    <x v="1"/>
    <s v="FI"/>
    <x v="11"/>
    <n v="40117000"/>
    <n v="0"/>
    <n v="0"/>
    <n v="0"/>
    <n v="27523"/>
    <n v="7052000"/>
    <x v="237"/>
    <x v="0"/>
    <x v="6"/>
  </r>
  <r>
    <x v="1"/>
    <x v="1"/>
    <s v="FR"/>
    <x v="12"/>
    <n v="40117000"/>
    <n v="219453"/>
    <n v="76731918"/>
    <n v="3191"/>
    <n v="213581"/>
    <n v="74618081"/>
    <x v="495"/>
    <x v="0"/>
    <x v="6"/>
  </r>
  <r>
    <x v="1"/>
    <x v="1"/>
    <s v="GB"/>
    <x v="13"/>
    <n v="40117000"/>
    <n v="0"/>
    <n v="0"/>
    <n v="0"/>
    <n v="68744"/>
    <n v="25511900"/>
    <x v="496"/>
    <x v="0"/>
    <x v="6"/>
  </r>
  <r>
    <x v="1"/>
    <x v="1"/>
    <s v="GR"/>
    <x v="15"/>
    <n v="40117000"/>
    <n v="0"/>
    <n v="0"/>
    <n v="0"/>
    <n v="15005"/>
    <n v="5462500"/>
    <x v="497"/>
    <x v="0"/>
    <x v="6"/>
  </r>
  <r>
    <x v="1"/>
    <x v="1"/>
    <s v="HU"/>
    <x v="16"/>
    <n v="40117000"/>
    <n v="0"/>
    <n v="0"/>
    <n v="0"/>
    <n v="46902"/>
    <n v="16793000"/>
    <x v="498"/>
    <x v="0"/>
    <x v="6"/>
  </r>
  <r>
    <x v="1"/>
    <x v="1"/>
    <s v="ID"/>
    <x v="34"/>
    <n v="40117000"/>
    <n v="14748"/>
    <n v="3819931"/>
    <n v="4410"/>
    <n v="0"/>
    <n v="0"/>
    <x v="18"/>
    <x v="0"/>
    <x v="6"/>
  </r>
  <r>
    <x v="1"/>
    <x v="1"/>
    <s v="IE"/>
    <x v="17"/>
    <n v="40117000"/>
    <n v="0"/>
    <n v="0"/>
    <n v="0"/>
    <n v="46788"/>
    <n v="13606600"/>
    <x v="499"/>
    <x v="0"/>
    <x v="6"/>
  </r>
  <r>
    <x v="1"/>
    <x v="1"/>
    <s v="IL"/>
    <x v="18"/>
    <n v="40117000"/>
    <n v="41214"/>
    <n v="20952911"/>
    <n v="417"/>
    <n v="2365"/>
    <n v="821875"/>
    <x v="6"/>
    <x v="0"/>
    <x v="6"/>
  </r>
  <r>
    <x v="1"/>
    <x v="1"/>
    <s v="IN"/>
    <x v="19"/>
    <n v="40117000"/>
    <n v="448759"/>
    <n v="125706676"/>
    <n v="8636"/>
    <n v="0"/>
    <n v="0"/>
    <x v="18"/>
    <x v="0"/>
    <x v="6"/>
  </r>
  <r>
    <x v="1"/>
    <x v="1"/>
    <s v="AD"/>
    <x v="76"/>
    <n v="40118000"/>
    <n v="0"/>
    <n v="0"/>
    <n v="0"/>
    <n v="160"/>
    <n v="102796"/>
    <x v="123"/>
    <x v="0"/>
    <x v="7"/>
  </r>
  <r>
    <x v="1"/>
    <x v="1"/>
    <s v="IL"/>
    <x v="18"/>
    <n v="40118000"/>
    <n v="7232"/>
    <n v="3792259"/>
    <n v="51"/>
    <n v="0"/>
    <n v="0"/>
    <x v="18"/>
    <x v="0"/>
    <x v="7"/>
  </r>
  <r>
    <x v="1"/>
    <x v="1"/>
    <s v="IN"/>
    <x v="19"/>
    <n v="40118000"/>
    <n v="72566"/>
    <n v="22271945"/>
    <n v="1691"/>
    <n v="39511"/>
    <n v="11714825"/>
    <x v="21"/>
    <x v="0"/>
    <x v="7"/>
  </r>
  <r>
    <x v="1"/>
    <x v="1"/>
    <s v="IT"/>
    <x v="20"/>
    <n v="40118000"/>
    <n v="1031"/>
    <n v="332068"/>
    <n v="22"/>
    <n v="0"/>
    <n v="0"/>
    <x v="18"/>
    <x v="0"/>
    <x v="7"/>
  </r>
  <r>
    <x v="1"/>
    <x v="1"/>
    <s v="JP"/>
    <x v="21"/>
    <n v="40118000"/>
    <n v="0"/>
    <n v="0"/>
    <n v="0"/>
    <n v="75935"/>
    <n v="22996775"/>
    <x v="500"/>
    <x v="0"/>
    <x v="7"/>
  </r>
  <r>
    <x v="1"/>
    <x v="1"/>
    <s v="KG"/>
    <x v="85"/>
    <n v="40118000"/>
    <n v="0"/>
    <n v="0"/>
    <n v="0"/>
    <n v="15593"/>
    <n v="4056935"/>
    <x v="48"/>
    <x v="0"/>
    <x v="7"/>
  </r>
  <r>
    <x v="1"/>
    <x v="1"/>
    <s v="KW"/>
    <x v="68"/>
    <n v="40118000"/>
    <n v="0"/>
    <n v="0"/>
    <n v="0"/>
    <n v="1325"/>
    <n v="391339"/>
    <x v="14"/>
    <x v="0"/>
    <x v="7"/>
  </r>
  <r>
    <x v="1"/>
    <x v="1"/>
    <s v="KZ"/>
    <x v="45"/>
    <n v="40118000"/>
    <n v="0"/>
    <n v="0"/>
    <n v="0"/>
    <n v="131883"/>
    <n v="39544776"/>
    <x v="82"/>
    <x v="0"/>
    <x v="7"/>
  </r>
  <r>
    <x v="1"/>
    <x v="1"/>
    <s v="LK"/>
    <x v="35"/>
    <n v="40118000"/>
    <n v="23663"/>
    <n v="8127974"/>
    <n v="584"/>
    <n v="0"/>
    <n v="0"/>
    <x v="18"/>
    <x v="0"/>
    <x v="7"/>
  </r>
  <r>
    <x v="1"/>
    <x v="1"/>
    <s v="LU"/>
    <x v="46"/>
    <n v="40118000"/>
    <n v="52393"/>
    <n v="22561914"/>
    <n v="104"/>
    <n v="0"/>
    <n v="0"/>
    <x v="18"/>
    <x v="0"/>
    <x v="7"/>
  </r>
  <r>
    <x v="1"/>
    <x v="1"/>
    <s v="MA"/>
    <x v="36"/>
    <n v="40118000"/>
    <n v="0"/>
    <n v="0"/>
    <n v="0"/>
    <n v="11531"/>
    <n v="3796161"/>
    <x v="52"/>
    <x v="0"/>
    <x v="7"/>
  </r>
  <r>
    <x v="1"/>
    <x v="1"/>
    <s v="MN"/>
    <x v="47"/>
    <n v="40118000"/>
    <n v="0"/>
    <n v="0"/>
    <n v="0"/>
    <n v="28906"/>
    <n v="7688688"/>
    <x v="66"/>
    <x v="0"/>
    <x v="7"/>
  </r>
  <r>
    <x v="1"/>
    <x v="1"/>
    <s v="MR"/>
    <x v="102"/>
    <n v="40118000"/>
    <n v="0"/>
    <n v="0"/>
    <n v="0"/>
    <n v="130984"/>
    <n v="34414254"/>
    <x v="215"/>
    <x v="0"/>
    <x v="7"/>
  </r>
  <r>
    <x v="1"/>
    <x v="1"/>
    <s v="MX"/>
    <x v="23"/>
    <n v="40118000"/>
    <n v="0"/>
    <n v="0"/>
    <n v="0"/>
    <n v="126559"/>
    <n v="40719649"/>
    <x v="271"/>
    <x v="0"/>
    <x v="7"/>
  </r>
  <r>
    <x v="1"/>
    <x v="1"/>
    <s v="MY"/>
    <x v="70"/>
    <n v="40118000"/>
    <n v="18011"/>
    <n v="7402665"/>
    <n v="67"/>
    <n v="0"/>
    <n v="0"/>
    <x v="18"/>
    <x v="0"/>
    <x v="7"/>
  </r>
  <r>
    <x v="1"/>
    <x v="1"/>
    <s v="NC"/>
    <x v="48"/>
    <n v="40118000"/>
    <n v="0"/>
    <n v="0"/>
    <n v="0"/>
    <n v="39458"/>
    <n v="10655460"/>
    <x v="184"/>
    <x v="0"/>
    <x v="7"/>
  </r>
  <r>
    <x v="1"/>
    <x v="1"/>
    <s v="NE"/>
    <x v="71"/>
    <n v="40118000"/>
    <n v="0"/>
    <n v="0"/>
    <n v="0"/>
    <n v="50373"/>
    <n v="13746687"/>
    <x v="59"/>
    <x v="0"/>
    <x v="7"/>
  </r>
  <r>
    <x v="1"/>
    <x v="1"/>
    <s v="NL"/>
    <x v="24"/>
    <n v="40118000"/>
    <n v="2850"/>
    <n v="2070000"/>
    <n v="3"/>
    <n v="22105"/>
    <n v="6296600"/>
    <x v="194"/>
    <x v="0"/>
    <x v="7"/>
  </r>
  <r>
    <x v="1"/>
    <x v="1"/>
    <s v="PA"/>
    <x v="50"/>
    <n v="40118000"/>
    <n v="0"/>
    <n v="0"/>
    <n v="0"/>
    <n v="10364"/>
    <n v="6013461"/>
    <x v="84"/>
    <x v="0"/>
    <x v="7"/>
  </r>
  <r>
    <x v="1"/>
    <x v="1"/>
    <s v="PE"/>
    <x v="51"/>
    <n v="40118000"/>
    <n v="0"/>
    <n v="0"/>
    <n v="0"/>
    <n v="525024"/>
    <n v="150001081"/>
    <x v="249"/>
    <x v="0"/>
    <x v="7"/>
  </r>
  <r>
    <x v="1"/>
    <x v="1"/>
    <s v="PL"/>
    <x v="26"/>
    <n v="40118000"/>
    <n v="655"/>
    <n v="252200"/>
    <n v="5"/>
    <n v="33437"/>
    <n v="10873700"/>
    <x v="130"/>
    <x v="0"/>
    <x v="7"/>
  </r>
  <r>
    <x v="1"/>
    <x v="1"/>
    <s v="PT"/>
    <x v="27"/>
    <n v="40118000"/>
    <n v="20415"/>
    <n v="8620225"/>
    <n v="17549"/>
    <n v="73367"/>
    <n v="46647157"/>
    <x v="380"/>
    <x v="0"/>
    <x v="7"/>
  </r>
  <r>
    <x v="1"/>
    <x v="1"/>
    <s v="QA"/>
    <x v="80"/>
    <n v="40118000"/>
    <n v="0"/>
    <n v="0"/>
    <n v="0"/>
    <n v="1143"/>
    <n v="424077"/>
    <x v="32"/>
    <x v="0"/>
    <x v="7"/>
  </r>
  <r>
    <x v="1"/>
    <x v="1"/>
    <s v="RO"/>
    <x v="28"/>
    <n v="40118000"/>
    <n v="13613"/>
    <n v="8677300"/>
    <n v="342"/>
    <n v="0"/>
    <n v="0"/>
    <x v="18"/>
    <x v="0"/>
    <x v="7"/>
  </r>
  <r>
    <x v="1"/>
    <x v="1"/>
    <s v="RU"/>
    <x v="29"/>
    <n v="40118000"/>
    <n v="0"/>
    <n v="0"/>
    <n v="0"/>
    <n v="1007278"/>
    <n v="310065826"/>
    <x v="501"/>
    <x v="0"/>
    <x v="7"/>
  </r>
  <r>
    <x v="1"/>
    <x v="1"/>
    <s v="SA"/>
    <x v="37"/>
    <n v="40118000"/>
    <n v="0"/>
    <n v="0"/>
    <n v="0"/>
    <n v="15150"/>
    <n v="4402028"/>
    <x v="23"/>
    <x v="0"/>
    <x v="7"/>
  </r>
  <r>
    <x v="1"/>
    <x v="1"/>
    <s v="SE"/>
    <x v="30"/>
    <n v="40118000"/>
    <n v="0"/>
    <n v="0"/>
    <n v="0"/>
    <n v="111569"/>
    <n v="35289200"/>
    <x v="442"/>
    <x v="0"/>
    <x v="7"/>
  </r>
  <r>
    <x v="1"/>
    <x v="1"/>
    <s v="SG"/>
    <x v="52"/>
    <n v="40118000"/>
    <n v="0"/>
    <n v="0"/>
    <n v="0"/>
    <n v="71719"/>
    <n v="20348362"/>
    <x v="335"/>
    <x v="0"/>
    <x v="7"/>
  </r>
  <r>
    <x v="1"/>
    <x v="1"/>
    <s v="TH"/>
    <x v="54"/>
    <n v="40118000"/>
    <n v="121"/>
    <n v="55800"/>
    <n v="2"/>
    <n v="0"/>
    <n v="0"/>
    <x v="18"/>
    <x v="0"/>
    <x v="7"/>
  </r>
  <r>
    <x v="1"/>
    <x v="1"/>
    <s v="TR"/>
    <x v="31"/>
    <n v="40118000"/>
    <n v="6140"/>
    <n v="1858564"/>
    <n v="140"/>
    <n v="12409"/>
    <n v="4010710"/>
    <x v="59"/>
    <x v="0"/>
    <x v="7"/>
  </r>
  <r>
    <x v="1"/>
    <x v="1"/>
    <s v="UA"/>
    <x v="61"/>
    <n v="40118000"/>
    <n v="0"/>
    <n v="0"/>
    <n v="0"/>
    <n v="26884"/>
    <n v="8857944"/>
    <x v="35"/>
    <x v="0"/>
    <x v="7"/>
  </r>
  <r>
    <x v="1"/>
    <x v="1"/>
    <s v="US"/>
    <x v="32"/>
    <n v="40118000"/>
    <n v="0"/>
    <n v="0"/>
    <n v="0"/>
    <n v="446221"/>
    <n v="126879193"/>
    <x v="140"/>
    <x v="0"/>
    <x v="7"/>
  </r>
  <r>
    <x v="1"/>
    <x v="1"/>
    <s v="ZA"/>
    <x v="33"/>
    <n v="40118000"/>
    <n v="0"/>
    <n v="0"/>
    <n v="0"/>
    <n v="291575"/>
    <n v="82959319"/>
    <x v="502"/>
    <x v="0"/>
    <x v="7"/>
  </r>
  <r>
    <x v="1"/>
    <x v="1"/>
    <s v="ZM"/>
    <x v="55"/>
    <n v="40118000"/>
    <n v="0"/>
    <n v="0"/>
    <n v="0"/>
    <n v="60664"/>
    <n v="18334622"/>
    <x v="150"/>
    <x v="0"/>
    <x v="7"/>
  </r>
  <r>
    <x v="1"/>
    <x v="1"/>
    <s v="AE"/>
    <x v="38"/>
    <n v="40118000"/>
    <n v="0"/>
    <n v="0"/>
    <n v="0"/>
    <n v="5653"/>
    <n v="1673115"/>
    <x v="184"/>
    <x v="0"/>
    <x v="7"/>
  </r>
  <r>
    <x v="1"/>
    <x v="1"/>
    <s v="AR"/>
    <x v="0"/>
    <n v="40118000"/>
    <n v="0"/>
    <n v="0"/>
    <n v="0"/>
    <n v="5913"/>
    <n v="1861603"/>
    <x v="73"/>
    <x v="0"/>
    <x v="7"/>
  </r>
  <r>
    <x v="1"/>
    <x v="1"/>
    <s v="AT"/>
    <x v="1"/>
    <n v="40118000"/>
    <n v="0"/>
    <n v="0"/>
    <n v="0"/>
    <n v="8483"/>
    <n v="2514800"/>
    <x v="73"/>
    <x v="0"/>
    <x v="7"/>
  </r>
  <r>
    <x v="1"/>
    <x v="1"/>
    <s v="AU"/>
    <x v="2"/>
    <n v="40118000"/>
    <n v="0"/>
    <n v="0"/>
    <n v="0"/>
    <n v="1112224"/>
    <n v="293026188"/>
    <x v="503"/>
    <x v="0"/>
    <x v="7"/>
  </r>
  <r>
    <x v="1"/>
    <x v="1"/>
    <s v="BE"/>
    <x v="3"/>
    <n v="40118000"/>
    <n v="6147"/>
    <n v="2256831"/>
    <n v="152"/>
    <n v="40091"/>
    <n v="12799500"/>
    <x v="259"/>
    <x v="0"/>
    <x v="7"/>
  </r>
  <r>
    <x v="1"/>
    <x v="1"/>
    <s v="BF"/>
    <x v="63"/>
    <n v="40118000"/>
    <n v="0"/>
    <n v="0"/>
    <n v="0"/>
    <n v="15678"/>
    <n v="5157313"/>
    <x v="79"/>
    <x v="0"/>
    <x v="7"/>
  </r>
  <r>
    <x v="1"/>
    <x v="1"/>
    <s v="BR"/>
    <x v="4"/>
    <n v="40118000"/>
    <n v="4805"/>
    <n v="2688500"/>
    <n v="62"/>
    <n v="159740"/>
    <n v="43222784"/>
    <x v="281"/>
    <x v="0"/>
    <x v="7"/>
  </r>
  <r>
    <x v="1"/>
    <x v="1"/>
    <s v="CA"/>
    <x v="5"/>
    <n v="40118000"/>
    <n v="266"/>
    <n v="158800"/>
    <n v="2"/>
    <n v="119766"/>
    <n v="35828444"/>
    <x v="441"/>
    <x v="0"/>
    <x v="7"/>
  </r>
  <r>
    <x v="1"/>
    <x v="1"/>
    <s v="CG"/>
    <x v="103"/>
    <n v="40118000"/>
    <n v="0"/>
    <n v="0"/>
    <n v="0"/>
    <n v="11660"/>
    <n v="3490664"/>
    <x v="223"/>
    <x v="0"/>
    <x v="7"/>
  </r>
  <r>
    <x v="1"/>
    <x v="1"/>
    <s v="CL"/>
    <x v="40"/>
    <n v="40118000"/>
    <n v="0"/>
    <n v="0"/>
    <n v="0"/>
    <n v="420086"/>
    <n v="111127687"/>
    <x v="227"/>
    <x v="0"/>
    <x v="7"/>
  </r>
  <r>
    <x v="1"/>
    <x v="1"/>
    <s v="CN"/>
    <x v="6"/>
    <n v="40118000"/>
    <n v="119656"/>
    <n v="36379103"/>
    <n v="11025"/>
    <n v="395768"/>
    <n v="111000818"/>
    <x v="504"/>
    <x v="0"/>
    <x v="7"/>
  </r>
  <r>
    <x v="1"/>
    <x v="1"/>
    <s v="CO"/>
    <x v="7"/>
    <n v="40118000"/>
    <n v="0"/>
    <n v="0"/>
    <n v="0"/>
    <n v="68500"/>
    <n v="19062653"/>
    <x v="156"/>
    <x v="0"/>
    <x v="7"/>
  </r>
  <r>
    <x v="1"/>
    <x v="1"/>
    <s v="CU"/>
    <x v="81"/>
    <n v="40118000"/>
    <n v="0"/>
    <n v="0"/>
    <n v="0"/>
    <n v="17220"/>
    <n v="4752332"/>
    <x v="112"/>
    <x v="0"/>
    <x v="7"/>
  </r>
  <r>
    <x v="1"/>
    <x v="1"/>
    <s v="CZ"/>
    <x v="9"/>
    <n v="40118000"/>
    <n v="34566"/>
    <n v="10568845"/>
    <n v="623"/>
    <n v="0"/>
    <n v="0"/>
    <x v="18"/>
    <x v="0"/>
    <x v="7"/>
  </r>
  <r>
    <x v="1"/>
    <x v="1"/>
    <s v="DE"/>
    <x v="10"/>
    <n v="40118000"/>
    <n v="41002"/>
    <n v="20950132"/>
    <n v="18190"/>
    <n v="21166"/>
    <n v="7393400"/>
    <x v="62"/>
    <x v="0"/>
    <x v="7"/>
  </r>
  <r>
    <x v="1"/>
    <x v="1"/>
    <s v="DO"/>
    <x v="104"/>
    <n v="40118000"/>
    <n v="0"/>
    <n v="0"/>
    <n v="0"/>
    <n v="4705"/>
    <n v="2760891"/>
    <x v="184"/>
    <x v="0"/>
    <x v="7"/>
  </r>
  <r>
    <x v="1"/>
    <x v="1"/>
    <s v="DZ"/>
    <x v="41"/>
    <n v="40118000"/>
    <n v="0"/>
    <n v="0"/>
    <n v="0"/>
    <n v="25718"/>
    <n v="7658111"/>
    <x v="59"/>
    <x v="0"/>
    <x v="7"/>
  </r>
  <r>
    <x v="1"/>
    <x v="1"/>
    <s v="EC"/>
    <x v="101"/>
    <n v="40118000"/>
    <n v="0"/>
    <n v="0"/>
    <n v="0"/>
    <n v="11245"/>
    <n v="3127666"/>
    <x v="23"/>
    <x v="0"/>
    <x v="7"/>
  </r>
  <r>
    <x v="1"/>
    <x v="1"/>
    <s v="FI"/>
    <x v="11"/>
    <n v="40118000"/>
    <n v="0"/>
    <n v="0"/>
    <n v="0"/>
    <n v="31809"/>
    <n v="9351200"/>
    <x v="47"/>
    <x v="0"/>
    <x v="7"/>
  </r>
  <r>
    <x v="1"/>
    <x v="1"/>
    <s v="FR"/>
    <x v="12"/>
    <n v="40118000"/>
    <n v="238023"/>
    <n v="80391600"/>
    <n v="782"/>
    <n v="346938"/>
    <n v="104012341"/>
    <x v="505"/>
    <x v="0"/>
    <x v="7"/>
  </r>
  <r>
    <x v="1"/>
    <x v="1"/>
    <s v="GB"/>
    <x v="13"/>
    <n v="40118000"/>
    <n v="3930"/>
    <n v="1555700"/>
    <n v="59"/>
    <n v="41272"/>
    <n v="14300700"/>
    <x v="506"/>
    <x v="0"/>
    <x v="7"/>
  </r>
  <r>
    <x v="1"/>
    <x v="1"/>
    <s v="GR"/>
    <x v="15"/>
    <n v="40118000"/>
    <n v="0"/>
    <n v="0"/>
    <n v="0"/>
    <n v="918"/>
    <n v="376400"/>
    <x v="6"/>
    <x v="0"/>
    <x v="7"/>
  </r>
  <r>
    <x v="1"/>
    <x v="1"/>
    <s v="GT"/>
    <x v="96"/>
    <n v="40118000"/>
    <n v="0"/>
    <n v="0"/>
    <n v="0"/>
    <n v="1126"/>
    <n v="374888"/>
    <x v="14"/>
    <x v="0"/>
    <x v="7"/>
  </r>
  <r>
    <x v="1"/>
    <x v="1"/>
    <s v="ID"/>
    <x v="34"/>
    <n v="40118000"/>
    <n v="3044"/>
    <n v="1344100"/>
    <n v="33"/>
    <n v="0"/>
    <n v="0"/>
    <x v="18"/>
    <x v="0"/>
    <x v="7"/>
  </r>
  <r>
    <x v="1"/>
    <x v="2"/>
    <s v="AD"/>
    <x v="76"/>
    <n v="40117000"/>
    <n v="0"/>
    <n v="0"/>
    <n v="0"/>
    <n v="24"/>
    <n v="67598"/>
    <x v="103"/>
    <x v="0"/>
    <x v="6"/>
  </r>
  <r>
    <x v="1"/>
    <x v="2"/>
    <s v="BE"/>
    <x v="3"/>
    <n v="40117000"/>
    <n v="1282"/>
    <n v="582730"/>
    <n v="36"/>
    <n v="229150"/>
    <n v="80341000"/>
    <x v="507"/>
    <x v="0"/>
    <x v="6"/>
  </r>
  <r>
    <x v="1"/>
    <x v="2"/>
    <s v="BG"/>
    <x v="64"/>
    <n v="40117000"/>
    <n v="0"/>
    <n v="0"/>
    <n v="0"/>
    <n v="15406"/>
    <n v="6186800"/>
    <x v="265"/>
    <x v="0"/>
    <x v="6"/>
  </r>
  <r>
    <x v="1"/>
    <x v="2"/>
    <s v="BR"/>
    <x v="4"/>
    <n v="40117000"/>
    <n v="68155"/>
    <n v="29367992"/>
    <n v="389"/>
    <n v="0"/>
    <n v="0"/>
    <x v="18"/>
    <x v="0"/>
    <x v="6"/>
  </r>
  <r>
    <x v="1"/>
    <x v="2"/>
    <s v="CA"/>
    <x v="5"/>
    <n v="40117000"/>
    <n v="0"/>
    <n v="0"/>
    <n v="0"/>
    <n v="35405"/>
    <n v="11959252"/>
    <x v="276"/>
    <x v="0"/>
    <x v="6"/>
  </r>
  <r>
    <x v="1"/>
    <x v="2"/>
    <s v="CN"/>
    <x v="6"/>
    <n v="40117000"/>
    <n v="104142"/>
    <n v="27038362"/>
    <n v="1384"/>
    <n v="0"/>
    <n v="0"/>
    <x v="18"/>
    <x v="0"/>
    <x v="6"/>
  </r>
  <r>
    <x v="1"/>
    <x v="2"/>
    <s v="CO"/>
    <x v="7"/>
    <n v="40117000"/>
    <n v="0"/>
    <n v="0"/>
    <n v="0"/>
    <n v="47318"/>
    <n v="16797526"/>
    <x v="508"/>
    <x v="0"/>
    <x v="6"/>
  </r>
  <r>
    <x v="1"/>
    <x v="2"/>
    <s v="CR"/>
    <x v="8"/>
    <n v="40117000"/>
    <n v="0"/>
    <n v="0"/>
    <n v="0"/>
    <n v="20341"/>
    <n v="6238400"/>
    <x v="116"/>
    <x v="0"/>
    <x v="6"/>
  </r>
  <r>
    <x v="1"/>
    <x v="2"/>
    <s v="CZ"/>
    <x v="9"/>
    <n v="40117000"/>
    <n v="118806"/>
    <n v="37597129"/>
    <n v="2579"/>
    <n v="268133"/>
    <n v="93888900"/>
    <x v="509"/>
    <x v="0"/>
    <x v="6"/>
  </r>
  <r>
    <x v="1"/>
    <x v="2"/>
    <s v="DE"/>
    <x v="10"/>
    <n v="40117000"/>
    <n v="391"/>
    <n v="187224"/>
    <n v="74"/>
    <n v="1550886"/>
    <n v="502178480"/>
    <x v="510"/>
    <x v="0"/>
    <x v="6"/>
  </r>
  <r>
    <x v="1"/>
    <x v="2"/>
    <s v="FI"/>
    <x v="11"/>
    <n v="40117000"/>
    <n v="0"/>
    <n v="0"/>
    <n v="0"/>
    <n v="136441"/>
    <n v="37673700"/>
    <x v="511"/>
    <x v="0"/>
    <x v="6"/>
  </r>
  <r>
    <x v="1"/>
    <x v="2"/>
    <s v="FR"/>
    <x v="12"/>
    <n v="40117000"/>
    <n v="203791"/>
    <n v="74807147"/>
    <n v="2493"/>
    <n v="1065842"/>
    <n v="351720840"/>
    <x v="512"/>
    <x v="0"/>
    <x v="6"/>
  </r>
  <r>
    <x v="1"/>
    <x v="2"/>
    <s v="GB"/>
    <x v="13"/>
    <n v="40117000"/>
    <n v="0"/>
    <n v="0"/>
    <n v="0"/>
    <n v="668610"/>
    <n v="208963700"/>
    <x v="513"/>
    <x v="0"/>
    <x v="6"/>
  </r>
  <r>
    <x v="1"/>
    <x v="2"/>
    <s v="GH"/>
    <x v="42"/>
    <n v="40117000"/>
    <n v="0"/>
    <n v="0"/>
    <n v="0"/>
    <n v="8260"/>
    <n v="162000"/>
    <x v="40"/>
    <x v="0"/>
    <x v="6"/>
  </r>
  <r>
    <x v="1"/>
    <x v="2"/>
    <s v="GR"/>
    <x v="15"/>
    <n v="40117000"/>
    <n v="0"/>
    <n v="0"/>
    <n v="0"/>
    <n v="22371"/>
    <n v="8278800"/>
    <x v="440"/>
    <x v="0"/>
    <x v="6"/>
  </r>
  <r>
    <x v="1"/>
    <x v="2"/>
    <s v="HU"/>
    <x v="16"/>
    <n v="40117000"/>
    <n v="0"/>
    <n v="0"/>
    <n v="0"/>
    <n v="55039"/>
    <n v="18668500"/>
    <x v="514"/>
    <x v="0"/>
    <x v="6"/>
  </r>
  <r>
    <x v="1"/>
    <x v="2"/>
    <s v="IE"/>
    <x v="17"/>
    <n v="40117000"/>
    <n v="0"/>
    <n v="0"/>
    <n v="0"/>
    <n v="72510"/>
    <n v="20540900"/>
    <x v="515"/>
    <x v="0"/>
    <x v="6"/>
  </r>
  <r>
    <x v="1"/>
    <x v="2"/>
    <s v="IL"/>
    <x v="18"/>
    <n v="40117000"/>
    <n v="2089"/>
    <n v="775000"/>
    <n v="68"/>
    <n v="2085"/>
    <n v="680115"/>
    <x v="22"/>
    <x v="0"/>
    <x v="6"/>
  </r>
  <r>
    <x v="1"/>
    <x v="2"/>
    <s v="IN"/>
    <x v="19"/>
    <n v="40117000"/>
    <n v="538865"/>
    <n v="154042824"/>
    <n v="11146"/>
    <n v="0"/>
    <n v="0"/>
    <x v="18"/>
    <x v="0"/>
    <x v="6"/>
  </r>
  <r>
    <x v="1"/>
    <x v="2"/>
    <s v="IT"/>
    <x v="20"/>
    <n v="40117000"/>
    <n v="150242"/>
    <n v="65490023"/>
    <n v="1193"/>
    <n v="220406"/>
    <n v="73581805"/>
    <x v="516"/>
    <x v="0"/>
    <x v="6"/>
  </r>
  <r>
    <x v="1"/>
    <x v="2"/>
    <s v="JP"/>
    <x v="21"/>
    <n v="40117000"/>
    <n v="0"/>
    <n v="0"/>
    <n v="0"/>
    <n v="15315"/>
    <n v="6316809"/>
    <x v="69"/>
    <x v="0"/>
    <x v="6"/>
  </r>
  <r>
    <x v="1"/>
    <x v="2"/>
    <s v="KR"/>
    <x v="44"/>
    <n v="40117000"/>
    <n v="16271"/>
    <n v="4317886"/>
    <n v="530"/>
    <n v="0"/>
    <n v="0"/>
    <x v="18"/>
    <x v="0"/>
    <x v="6"/>
  </r>
  <r>
    <x v="1"/>
    <x v="2"/>
    <s v="LK"/>
    <x v="35"/>
    <n v="40117000"/>
    <n v="23877"/>
    <n v="9789340"/>
    <n v="1383"/>
    <n v="0"/>
    <n v="0"/>
    <x v="18"/>
    <x v="0"/>
    <x v="6"/>
  </r>
  <r>
    <x v="1"/>
    <x v="2"/>
    <s v="LV"/>
    <x v="22"/>
    <n v="40117000"/>
    <n v="6"/>
    <n v="4776"/>
    <n v="1"/>
    <n v="0"/>
    <n v="0"/>
    <x v="18"/>
    <x v="0"/>
    <x v="6"/>
  </r>
  <r>
    <x v="1"/>
    <x v="2"/>
    <s v="MX"/>
    <x v="23"/>
    <n v="40117000"/>
    <n v="0"/>
    <n v="0"/>
    <n v="0"/>
    <n v="244"/>
    <n v="86374"/>
    <x v="120"/>
    <x v="0"/>
    <x v="6"/>
  </r>
  <r>
    <x v="1"/>
    <x v="2"/>
    <s v="NL"/>
    <x v="24"/>
    <n v="40117000"/>
    <n v="44399"/>
    <n v="14326685"/>
    <n v="2684"/>
    <n v="991"/>
    <n v="358600"/>
    <x v="22"/>
    <x v="0"/>
    <x v="6"/>
  </r>
  <r>
    <x v="1"/>
    <x v="2"/>
    <s v="NO"/>
    <x v="77"/>
    <n v="40117000"/>
    <n v="0"/>
    <n v="0"/>
    <n v="0"/>
    <n v="250"/>
    <n v="285615"/>
    <x v="103"/>
    <x v="0"/>
    <x v="6"/>
  </r>
  <r>
    <x v="1"/>
    <x v="2"/>
    <s v="NZ"/>
    <x v="25"/>
    <n v="40117000"/>
    <n v="0"/>
    <n v="0"/>
    <n v="0"/>
    <n v="17805"/>
    <n v="5880104"/>
    <x v="517"/>
    <x v="0"/>
    <x v="6"/>
  </r>
  <r>
    <x v="1"/>
    <x v="2"/>
    <s v="PL"/>
    <x v="26"/>
    <n v="40117000"/>
    <n v="315365"/>
    <n v="106437800"/>
    <n v="3539"/>
    <n v="175562"/>
    <n v="64622100"/>
    <x v="518"/>
    <x v="0"/>
    <x v="6"/>
  </r>
  <r>
    <x v="1"/>
    <x v="2"/>
    <s v="PT"/>
    <x v="27"/>
    <n v="40117000"/>
    <n v="41367"/>
    <n v="32978591"/>
    <n v="1798"/>
    <n v="121868"/>
    <n v="48534407"/>
    <x v="519"/>
    <x v="0"/>
    <x v="6"/>
  </r>
  <r>
    <x v="1"/>
    <x v="2"/>
    <s v="RO"/>
    <x v="28"/>
    <n v="40117000"/>
    <n v="0"/>
    <n v="0"/>
    <n v="0"/>
    <n v="14056"/>
    <n v="3851700"/>
    <x v="405"/>
    <x v="0"/>
    <x v="6"/>
  </r>
  <r>
    <x v="1"/>
    <x v="2"/>
    <s v="RU"/>
    <x v="29"/>
    <n v="40117000"/>
    <n v="0"/>
    <n v="0"/>
    <n v="0"/>
    <n v="99186"/>
    <n v="39276493"/>
    <x v="520"/>
    <x v="0"/>
    <x v="6"/>
  </r>
  <r>
    <x v="1"/>
    <x v="2"/>
    <s v="SE"/>
    <x v="30"/>
    <n v="40117000"/>
    <n v="426"/>
    <n v="83068"/>
    <n v="2"/>
    <n v="17720"/>
    <n v="6369300"/>
    <x v="241"/>
    <x v="0"/>
    <x v="6"/>
  </r>
  <r>
    <x v="1"/>
    <x v="2"/>
    <s v="SK"/>
    <x v="78"/>
    <n v="40117000"/>
    <n v="0"/>
    <n v="0"/>
    <n v="0"/>
    <n v="7186"/>
    <n v="2400900"/>
    <x v="39"/>
    <x v="0"/>
    <x v="6"/>
  </r>
  <r>
    <x v="1"/>
    <x v="2"/>
    <s v="SN"/>
    <x v="53"/>
    <n v="40117000"/>
    <n v="0"/>
    <n v="0"/>
    <n v="0"/>
    <n v="5794"/>
    <n v="4281104"/>
    <x v="51"/>
    <x v="0"/>
    <x v="6"/>
  </r>
  <r>
    <x v="1"/>
    <x v="2"/>
    <s v="TR"/>
    <x v="31"/>
    <n v="40117000"/>
    <n v="81360"/>
    <n v="22494489"/>
    <n v="2436"/>
    <n v="7991"/>
    <n v="4698091"/>
    <x v="247"/>
    <x v="0"/>
    <x v="6"/>
  </r>
  <r>
    <x v="1"/>
    <x v="2"/>
    <s v="UA"/>
    <x v="61"/>
    <n v="40117000"/>
    <n v="0"/>
    <n v="0"/>
    <n v="0"/>
    <n v="32987"/>
    <n v="13898200"/>
    <x v="76"/>
    <x v="0"/>
    <x v="6"/>
  </r>
  <r>
    <x v="1"/>
    <x v="2"/>
    <s v="US"/>
    <x v="32"/>
    <n v="40117000"/>
    <n v="3668"/>
    <n v="1706600"/>
    <n v="95"/>
    <n v="379087"/>
    <n v="135398679"/>
    <x v="521"/>
    <x v="0"/>
    <x v="6"/>
  </r>
  <r>
    <x v="1"/>
    <x v="2"/>
    <s v="VN"/>
    <x v="57"/>
    <n v="40117000"/>
    <n v="2173"/>
    <n v="634561"/>
    <n v="807"/>
    <n v="0"/>
    <n v="0"/>
    <x v="18"/>
    <x v="0"/>
    <x v="6"/>
  </r>
  <r>
    <x v="1"/>
    <x v="2"/>
    <s v="ZA"/>
    <x v="33"/>
    <n v="40117000"/>
    <n v="0"/>
    <n v="0"/>
    <n v="0"/>
    <n v="54326"/>
    <n v="17454273"/>
    <x v="522"/>
    <x v="0"/>
    <x v="6"/>
  </r>
  <r>
    <x v="1"/>
    <x v="2"/>
    <s v="AR"/>
    <x v="0"/>
    <n v="40117000"/>
    <n v="0"/>
    <n v="0"/>
    <n v="0"/>
    <n v="67538"/>
    <n v="21053879"/>
    <x v="523"/>
    <x v="0"/>
    <x v="6"/>
  </r>
  <r>
    <x v="1"/>
    <x v="2"/>
    <s v="AT"/>
    <x v="1"/>
    <n v="40117000"/>
    <n v="0"/>
    <n v="0"/>
    <n v="0"/>
    <n v="14020"/>
    <n v="5105400"/>
    <x v="68"/>
    <x v="0"/>
    <x v="6"/>
  </r>
  <r>
    <x v="1"/>
    <x v="2"/>
    <s v="AU"/>
    <x v="2"/>
    <n v="40117000"/>
    <n v="0"/>
    <n v="0"/>
    <n v="0"/>
    <n v="17761"/>
    <n v="8698700"/>
    <x v="76"/>
    <x v="0"/>
    <x v="6"/>
  </r>
  <r>
    <x v="1"/>
    <x v="2"/>
    <s v="AE"/>
    <x v="38"/>
    <n v="40118000"/>
    <n v="0"/>
    <n v="0"/>
    <n v="0"/>
    <n v="6425"/>
    <n v="1890669"/>
    <x v="6"/>
    <x v="0"/>
    <x v="7"/>
  </r>
  <r>
    <x v="1"/>
    <x v="2"/>
    <s v="RU"/>
    <x v="29"/>
    <n v="40118000"/>
    <n v="0"/>
    <n v="0"/>
    <n v="0"/>
    <n v="1241938"/>
    <n v="390182288"/>
    <x v="524"/>
    <x v="0"/>
    <x v="7"/>
  </r>
  <r>
    <x v="1"/>
    <x v="2"/>
    <s v="SA"/>
    <x v="37"/>
    <n v="40118000"/>
    <n v="0"/>
    <n v="0"/>
    <n v="0"/>
    <n v="51253"/>
    <n v="15301618"/>
    <x v="67"/>
    <x v="0"/>
    <x v="7"/>
  </r>
  <r>
    <x v="1"/>
    <x v="2"/>
    <s v="SE"/>
    <x v="30"/>
    <n v="40118000"/>
    <n v="11549"/>
    <n v="5018000"/>
    <n v="9"/>
    <n v="173529"/>
    <n v="54902900"/>
    <x v="483"/>
    <x v="0"/>
    <x v="7"/>
  </r>
  <r>
    <x v="1"/>
    <x v="2"/>
    <s v="SG"/>
    <x v="52"/>
    <n v="40118000"/>
    <n v="0"/>
    <n v="0"/>
    <n v="0"/>
    <n v="79876"/>
    <n v="21362170"/>
    <x v="68"/>
    <x v="0"/>
    <x v="7"/>
  </r>
  <r>
    <x v="1"/>
    <x v="2"/>
    <s v="TH"/>
    <x v="54"/>
    <n v="40118000"/>
    <n v="124"/>
    <n v="62263"/>
    <n v="150"/>
    <n v="70411"/>
    <n v="15112956"/>
    <x v="125"/>
    <x v="0"/>
    <x v="7"/>
  </r>
  <r>
    <x v="1"/>
    <x v="2"/>
    <s v="TR"/>
    <x v="31"/>
    <n v="40118000"/>
    <n v="15586"/>
    <n v="4580003"/>
    <n v="210"/>
    <n v="19006"/>
    <n v="6085379"/>
    <x v="78"/>
    <x v="0"/>
    <x v="7"/>
  </r>
  <r>
    <x v="1"/>
    <x v="2"/>
    <s v="TZ"/>
    <x v="55"/>
    <n v="40118000"/>
    <n v="0"/>
    <n v="0"/>
    <n v="0"/>
    <n v="94091"/>
    <n v="31000326"/>
    <x v="215"/>
    <x v="0"/>
    <x v="7"/>
  </r>
  <r>
    <x v="1"/>
    <x v="2"/>
    <s v="UA"/>
    <x v="61"/>
    <n v="40118000"/>
    <n v="0"/>
    <n v="0"/>
    <n v="0"/>
    <n v="53766"/>
    <n v="17667416"/>
    <x v="61"/>
    <x v="0"/>
    <x v="7"/>
  </r>
  <r>
    <x v="1"/>
    <x v="2"/>
    <s v="US"/>
    <x v="32"/>
    <n v="40118000"/>
    <n v="18709"/>
    <n v="12575112"/>
    <n v="4"/>
    <n v="1054795"/>
    <n v="301188369"/>
    <x v="525"/>
    <x v="0"/>
    <x v="7"/>
  </r>
  <r>
    <x v="1"/>
    <x v="2"/>
    <s v="VN"/>
    <x v="57"/>
    <n v="40118000"/>
    <n v="3380"/>
    <n v="1077350"/>
    <n v="10"/>
    <n v="60701"/>
    <n v="17175555"/>
    <x v="75"/>
    <x v="0"/>
    <x v="7"/>
  </r>
  <r>
    <x v="1"/>
    <x v="2"/>
    <s v="ZA"/>
    <x v="33"/>
    <n v="40118000"/>
    <n v="0"/>
    <n v="0"/>
    <n v="0"/>
    <n v="155469"/>
    <n v="47974333"/>
    <x v="91"/>
    <x v="0"/>
    <x v="7"/>
  </r>
  <r>
    <x v="1"/>
    <x v="2"/>
    <s v="ZM"/>
    <x v="55"/>
    <n v="40118000"/>
    <n v="0"/>
    <n v="0"/>
    <n v="0"/>
    <n v="43272"/>
    <n v="11939412"/>
    <x v="35"/>
    <x v="0"/>
    <x v="7"/>
  </r>
  <r>
    <x v="1"/>
    <x v="2"/>
    <s v="AR"/>
    <x v="0"/>
    <n v="40118000"/>
    <n v="0"/>
    <n v="0"/>
    <n v="0"/>
    <n v="95674"/>
    <n v="26689151"/>
    <x v="166"/>
    <x v="0"/>
    <x v="7"/>
  </r>
  <r>
    <x v="1"/>
    <x v="2"/>
    <s v="AU"/>
    <x v="2"/>
    <n v="40118000"/>
    <n v="0"/>
    <n v="0"/>
    <n v="0"/>
    <n v="1248066"/>
    <n v="338629834"/>
    <x v="526"/>
    <x v="0"/>
    <x v="7"/>
  </r>
  <r>
    <x v="1"/>
    <x v="2"/>
    <s v="BE"/>
    <x v="3"/>
    <n v="40118000"/>
    <n v="13113"/>
    <n v="4659215"/>
    <n v="216"/>
    <n v="16772"/>
    <n v="4950800"/>
    <x v="184"/>
    <x v="0"/>
    <x v="7"/>
  </r>
  <r>
    <x v="1"/>
    <x v="2"/>
    <s v="BF"/>
    <x v="63"/>
    <n v="40118000"/>
    <n v="0"/>
    <n v="0"/>
    <n v="0"/>
    <n v="42749"/>
    <n v="11639440"/>
    <x v="112"/>
    <x v="0"/>
    <x v="7"/>
  </r>
  <r>
    <x v="1"/>
    <x v="2"/>
    <s v="BG"/>
    <x v="64"/>
    <n v="40118000"/>
    <n v="0"/>
    <n v="0"/>
    <n v="0"/>
    <n v="16193"/>
    <n v="4401000"/>
    <x v="61"/>
    <x v="0"/>
    <x v="7"/>
  </r>
  <r>
    <x v="1"/>
    <x v="2"/>
    <s v="BR"/>
    <x v="4"/>
    <n v="40118000"/>
    <n v="0"/>
    <n v="0"/>
    <n v="0"/>
    <n v="318558"/>
    <n v="84796115"/>
    <x v="0"/>
    <x v="0"/>
    <x v="7"/>
  </r>
  <r>
    <x v="1"/>
    <x v="2"/>
    <s v="BY"/>
    <x v="105"/>
    <n v="40118000"/>
    <n v="0"/>
    <n v="0"/>
    <n v="0"/>
    <n v="33889"/>
    <n v="11119234"/>
    <x v="79"/>
    <x v="0"/>
    <x v="7"/>
  </r>
  <r>
    <x v="1"/>
    <x v="2"/>
    <s v="CA"/>
    <x v="5"/>
    <n v="40118000"/>
    <n v="614"/>
    <n v="396100"/>
    <n v="4"/>
    <n v="78225"/>
    <n v="23024439"/>
    <x v="152"/>
    <x v="0"/>
    <x v="7"/>
  </r>
  <r>
    <x v="1"/>
    <x v="2"/>
    <s v="CD"/>
    <x v="55"/>
    <n v="40118000"/>
    <n v="0"/>
    <n v="0"/>
    <n v="0"/>
    <n v="14409"/>
    <n v="4335036"/>
    <x v="223"/>
    <x v="0"/>
    <x v="7"/>
  </r>
  <r>
    <x v="1"/>
    <x v="2"/>
    <s v="CL"/>
    <x v="40"/>
    <n v="40118000"/>
    <n v="0"/>
    <n v="0"/>
    <n v="0"/>
    <n v="488092"/>
    <n v="126100295"/>
    <x v="527"/>
    <x v="0"/>
    <x v="7"/>
  </r>
  <r>
    <x v="1"/>
    <x v="2"/>
    <s v="CN"/>
    <x v="6"/>
    <n v="40118000"/>
    <n v="165425"/>
    <n v="46042901"/>
    <n v="9103"/>
    <n v="466150"/>
    <n v="122497231"/>
    <x v="352"/>
    <x v="0"/>
    <x v="7"/>
  </r>
  <r>
    <x v="1"/>
    <x v="2"/>
    <s v="CO"/>
    <x v="7"/>
    <n v="40118000"/>
    <n v="0"/>
    <n v="0"/>
    <n v="0"/>
    <n v="199385"/>
    <n v="56809330"/>
    <x v="46"/>
    <x v="0"/>
    <x v="7"/>
  </r>
  <r>
    <x v="1"/>
    <x v="2"/>
    <s v="CU"/>
    <x v="81"/>
    <n v="40118000"/>
    <n v="0"/>
    <n v="0"/>
    <n v="0"/>
    <n v="49780"/>
    <n v="14873547"/>
    <x v="228"/>
    <x v="0"/>
    <x v="7"/>
  </r>
  <r>
    <x v="1"/>
    <x v="2"/>
    <s v="CZ"/>
    <x v="9"/>
    <n v="40118000"/>
    <n v="39952"/>
    <n v="14927020"/>
    <n v="650"/>
    <n v="0"/>
    <n v="0"/>
    <x v="18"/>
    <x v="0"/>
    <x v="7"/>
  </r>
  <r>
    <x v="1"/>
    <x v="2"/>
    <s v="DE"/>
    <x v="10"/>
    <n v="40118000"/>
    <n v="50999"/>
    <n v="27548886"/>
    <n v="20750"/>
    <n v="43812"/>
    <n v="13402100"/>
    <x v="367"/>
    <x v="0"/>
    <x v="7"/>
  </r>
  <r>
    <x v="1"/>
    <x v="2"/>
    <s v="DO"/>
    <x v="104"/>
    <n v="40118000"/>
    <n v="0"/>
    <n v="0"/>
    <n v="0"/>
    <n v="6425"/>
    <n v="1869452"/>
    <x v="6"/>
    <x v="0"/>
    <x v="7"/>
  </r>
  <r>
    <x v="1"/>
    <x v="2"/>
    <s v="EG"/>
    <x v="67"/>
    <n v="40118000"/>
    <n v="0"/>
    <n v="0"/>
    <n v="0"/>
    <n v="7066"/>
    <n v="2127264"/>
    <x v="14"/>
    <x v="0"/>
    <x v="7"/>
  </r>
  <r>
    <x v="1"/>
    <x v="2"/>
    <s v="FI"/>
    <x v="11"/>
    <n v="40118000"/>
    <n v="0"/>
    <n v="0"/>
    <n v="0"/>
    <n v="58380"/>
    <n v="18714200"/>
    <x v="278"/>
    <x v="0"/>
    <x v="7"/>
  </r>
  <r>
    <x v="1"/>
    <x v="2"/>
    <s v="FR"/>
    <x v="12"/>
    <n v="40118000"/>
    <n v="295537"/>
    <n v="102442200"/>
    <n v="1339"/>
    <n v="529949"/>
    <n v="164925499"/>
    <x v="528"/>
    <x v="0"/>
    <x v="7"/>
  </r>
  <r>
    <x v="1"/>
    <x v="2"/>
    <s v="GA"/>
    <x v="93"/>
    <n v="40118000"/>
    <n v="0"/>
    <n v="0"/>
    <n v="0"/>
    <n v="64770"/>
    <n v="12779178"/>
    <x v="150"/>
    <x v="0"/>
    <x v="7"/>
  </r>
  <r>
    <x v="1"/>
    <x v="2"/>
    <s v="GB"/>
    <x v="13"/>
    <n v="40118000"/>
    <n v="4105"/>
    <n v="1610200"/>
    <n v="183"/>
    <n v="68452"/>
    <n v="22301900"/>
    <x v="295"/>
    <x v="0"/>
    <x v="7"/>
  </r>
  <r>
    <x v="1"/>
    <x v="2"/>
    <s v="ID"/>
    <x v="34"/>
    <n v="40118000"/>
    <n v="3175"/>
    <n v="1560300"/>
    <n v="32"/>
    <n v="93257"/>
    <n v="25603867"/>
    <x v="156"/>
    <x v="0"/>
    <x v="7"/>
  </r>
  <r>
    <x v="1"/>
    <x v="2"/>
    <s v="IN"/>
    <x v="19"/>
    <n v="40118000"/>
    <n v="69986"/>
    <n v="15451444"/>
    <n v="1522"/>
    <n v="28915"/>
    <n v="8101284"/>
    <x v="66"/>
    <x v="0"/>
    <x v="7"/>
  </r>
  <r>
    <x v="1"/>
    <x v="2"/>
    <s v="IR"/>
    <x v="94"/>
    <n v="40118000"/>
    <n v="0"/>
    <n v="0"/>
    <n v="0"/>
    <n v="109936"/>
    <n v="29830087"/>
    <x v="74"/>
    <x v="0"/>
    <x v="7"/>
  </r>
  <r>
    <x v="1"/>
    <x v="2"/>
    <s v="IT"/>
    <x v="20"/>
    <n v="40118000"/>
    <n v="3132"/>
    <n v="881000"/>
    <n v="30"/>
    <n v="2916"/>
    <n v="849100"/>
    <x v="6"/>
    <x v="0"/>
    <x v="7"/>
  </r>
  <r>
    <x v="1"/>
    <x v="2"/>
    <s v="JP"/>
    <x v="21"/>
    <n v="40118000"/>
    <n v="68842"/>
    <n v="36901000"/>
    <n v="114"/>
    <n v="140974"/>
    <n v="43053967"/>
    <x v="488"/>
    <x v="0"/>
    <x v="7"/>
  </r>
  <r>
    <x v="1"/>
    <x v="2"/>
    <s v="KR"/>
    <x v="44"/>
    <n v="40118000"/>
    <n v="0"/>
    <n v="0"/>
    <n v="0"/>
    <n v="7958"/>
    <n v="2541536"/>
    <x v="184"/>
    <x v="0"/>
    <x v="7"/>
  </r>
  <r>
    <x v="1"/>
    <x v="2"/>
    <s v="KZ"/>
    <x v="45"/>
    <n v="40118000"/>
    <n v="0"/>
    <n v="0"/>
    <n v="0"/>
    <n v="242037"/>
    <n v="76571850"/>
    <x v="497"/>
    <x v="0"/>
    <x v="7"/>
  </r>
  <r>
    <x v="1"/>
    <x v="2"/>
    <s v="LK"/>
    <x v="35"/>
    <n v="40118000"/>
    <n v="51337"/>
    <n v="16701139"/>
    <n v="1245"/>
    <n v="0"/>
    <n v="0"/>
    <x v="18"/>
    <x v="0"/>
    <x v="7"/>
  </r>
  <r>
    <x v="1"/>
    <x v="2"/>
    <s v="LU"/>
    <x v="46"/>
    <n v="40118000"/>
    <n v="59178"/>
    <n v="25016626"/>
    <n v="112"/>
    <n v="0"/>
    <n v="0"/>
    <x v="18"/>
    <x v="0"/>
    <x v="7"/>
  </r>
  <r>
    <x v="1"/>
    <x v="2"/>
    <s v="MA"/>
    <x v="36"/>
    <n v="40118000"/>
    <n v="0"/>
    <n v="0"/>
    <n v="0"/>
    <n v="3012"/>
    <n v="1080847"/>
    <x v="51"/>
    <x v="0"/>
    <x v="7"/>
  </r>
  <r>
    <x v="1"/>
    <x v="2"/>
    <s v="MN"/>
    <x v="47"/>
    <n v="40118000"/>
    <n v="0"/>
    <n v="0"/>
    <n v="0"/>
    <n v="73021"/>
    <n v="19104212"/>
    <x v="59"/>
    <x v="0"/>
    <x v="7"/>
  </r>
  <r>
    <x v="1"/>
    <x v="2"/>
    <s v="MX"/>
    <x v="23"/>
    <n v="40118000"/>
    <n v="0"/>
    <n v="0"/>
    <n v="0"/>
    <n v="127331"/>
    <n v="64681145"/>
    <x v="429"/>
    <x v="0"/>
    <x v="7"/>
  </r>
  <r>
    <x v="1"/>
    <x v="2"/>
    <s v="MY"/>
    <x v="70"/>
    <n v="40118000"/>
    <n v="19296"/>
    <n v="7857242"/>
    <n v="50"/>
    <n v="0"/>
    <n v="0"/>
    <x v="18"/>
    <x v="0"/>
    <x v="7"/>
  </r>
  <r>
    <x v="1"/>
    <x v="2"/>
    <s v="MZ"/>
    <x v="83"/>
    <n v="40118000"/>
    <n v="0"/>
    <n v="0"/>
    <n v="0"/>
    <n v="348297"/>
    <n v="91808952"/>
    <x v="80"/>
    <x v="0"/>
    <x v="7"/>
  </r>
  <r>
    <x v="1"/>
    <x v="2"/>
    <s v="NL"/>
    <x v="24"/>
    <n v="40118000"/>
    <n v="0"/>
    <n v="0"/>
    <n v="0"/>
    <n v="18396"/>
    <n v="5897700"/>
    <x v="476"/>
    <x v="0"/>
    <x v="7"/>
  </r>
  <r>
    <x v="1"/>
    <x v="2"/>
    <s v="NZ"/>
    <x v="25"/>
    <n v="40118000"/>
    <n v="0"/>
    <n v="0"/>
    <n v="0"/>
    <n v="3348"/>
    <n v="961882"/>
    <x v="103"/>
    <x v="0"/>
    <x v="7"/>
  </r>
  <r>
    <x v="1"/>
    <x v="2"/>
    <s v="OM"/>
    <x v="62"/>
    <n v="40118000"/>
    <n v="0"/>
    <n v="0"/>
    <n v="0"/>
    <n v="7055"/>
    <n v="1955335"/>
    <x v="103"/>
    <x v="0"/>
    <x v="7"/>
  </r>
  <r>
    <x v="1"/>
    <x v="2"/>
    <s v="PA"/>
    <x v="50"/>
    <n v="40118000"/>
    <n v="0"/>
    <n v="0"/>
    <n v="0"/>
    <n v="16078"/>
    <n v="6516641"/>
    <x v="2"/>
    <x v="0"/>
    <x v="7"/>
  </r>
  <r>
    <x v="1"/>
    <x v="2"/>
    <s v="PE"/>
    <x v="51"/>
    <n v="40118000"/>
    <n v="0"/>
    <n v="0"/>
    <n v="0"/>
    <n v="650741"/>
    <n v="198382723"/>
    <x v="529"/>
    <x v="0"/>
    <x v="7"/>
  </r>
  <r>
    <x v="1"/>
    <x v="2"/>
    <s v="PL"/>
    <x v="26"/>
    <n v="40118000"/>
    <n v="0"/>
    <n v="0"/>
    <n v="0"/>
    <n v="70132"/>
    <n v="22016100"/>
    <x v="292"/>
    <x v="0"/>
    <x v="7"/>
  </r>
  <r>
    <x v="1"/>
    <x v="2"/>
    <s v="PT"/>
    <x v="27"/>
    <n v="40118000"/>
    <n v="15069"/>
    <n v="7107768"/>
    <n v="20744"/>
    <n v="115460"/>
    <n v="59106164"/>
    <x v="450"/>
    <x v="0"/>
    <x v="7"/>
  </r>
  <r>
    <x v="1"/>
    <x v="2"/>
    <s v="RO"/>
    <x v="28"/>
    <n v="40118000"/>
    <n v="14868"/>
    <n v="9307500"/>
    <n v="346"/>
    <n v="0"/>
    <n v="0"/>
    <x v="18"/>
    <x v="0"/>
    <x v="7"/>
  </r>
  <r>
    <x v="1"/>
    <x v="2"/>
    <s v="AT"/>
    <x v="1"/>
    <n v="40118000"/>
    <n v="0"/>
    <n v="0"/>
    <n v="0"/>
    <n v="30207"/>
    <n v="9173200"/>
    <x v="234"/>
    <x v="0"/>
    <x v="7"/>
  </r>
  <r>
    <x v="1"/>
    <x v="3"/>
    <s v="AD"/>
    <x v="76"/>
    <n v="40117000"/>
    <n v="0"/>
    <n v="0"/>
    <n v="0"/>
    <n v="200"/>
    <n v="94232"/>
    <x v="103"/>
    <x v="0"/>
    <x v="6"/>
  </r>
  <r>
    <x v="1"/>
    <x v="3"/>
    <s v="PE"/>
    <x v="51"/>
    <n v="40117000"/>
    <n v="0"/>
    <n v="0"/>
    <n v="0"/>
    <n v="824"/>
    <n v="358000"/>
    <x v="184"/>
    <x v="0"/>
    <x v="6"/>
  </r>
  <r>
    <x v="1"/>
    <x v="3"/>
    <s v="PL"/>
    <x v="26"/>
    <n v="40117000"/>
    <n v="346671"/>
    <n v="124256382"/>
    <n v="3799"/>
    <n v="140734"/>
    <n v="49835900"/>
    <x v="530"/>
    <x v="0"/>
    <x v="6"/>
  </r>
  <r>
    <x v="1"/>
    <x v="3"/>
    <s v="PT"/>
    <x v="27"/>
    <n v="40117000"/>
    <n v="23851"/>
    <n v="36406498"/>
    <n v="2004"/>
    <n v="66613"/>
    <n v="29226827"/>
    <x v="531"/>
    <x v="0"/>
    <x v="6"/>
  </r>
  <r>
    <x v="1"/>
    <x v="3"/>
    <s v="RO"/>
    <x v="28"/>
    <n v="40117000"/>
    <n v="0"/>
    <n v="0"/>
    <n v="0"/>
    <n v="5673"/>
    <n v="1527000"/>
    <x v="68"/>
    <x v="0"/>
    <x v="6"/>
  </r>
  <r>
    <x v="1"/>
    <x v="3"/>
    <s v="RU"/>
    <x v="29"/>
    <n v="40117000"/>
    <n v="0"/>
    <n v="0"/>
    <n v="0"/>
    <n v="36033"/>
    <n v="13955365"/>
    <x v="153"/>
    <x v="0"/>
    <x v="6"/>
  </r>
  <r>
    <x v="1"/>
    <x v="3"/>
    <s v="TH"/>
    <x v="54"/>
    <n v="40117000"/>
    <n v="15379"/>
    <n v="4882224"/>
    <n v="963"/>
    <n v="0"/>
    <n v="0"/>
    <x v="18"/>
    <x v="0"/>
    <x v="6"/>
  </r>
  <r>
    <x v="1"/>
    <x v="3"/>
    <s v="TR"/>
    <x v="31"/>
    <n v="40117000"/>
    <n v="138356"/>
    <n v="37597366"/>
    <n v="2799"/>
    <n v="13511"/>
    <n v="5107028"/>
    <x v="532"/>
    <x v="0"/>
    <x v="6"/>
  </r>
  <r>
    <x v="1"/>
    <x v="3"/>
    <s v="UA"/>
    <x v="61"/>
    <n v="40117000"/>
    <n v="0"/>
    <n v="0"/>
    <n v="0"/>
    <n v="15980"/>
    <n v="6353800"/>
    <x v="56"/>
    <x v="0"/>
    <x v="6"/>
  </r>
  <r>
    <x v="1"/>
    <x v="3"/>
    <s v="US"/>
    <x v="32"/>
    <n v="40117000"/>
    <n v="9524"/>
    <n v="4475400"/>
    <n v="270"/>
    <n v="165846"/>
    <n v="56649720"/>
    <x v="533"/>
    <x v="0"/>
    <x v="6"/>
  </r>
  <r>
    <x v="1"/>
    <x v="3"/>
    <s v="ZA"/>
    <x v="33"/>
    <n v="40117000"/>
    <n v="0"/>
    <n v="0"/>
    <n v="0"/>
    <n v="81333"/>
    <n v="26218015"/>
    <x v="458"/>
    <x v="0"/>
    <x v="6"/>
  </r>
  <r>
    <x v="1"/>
    <x v="3"/>
    <s v="AR"/>
    <x v="0"/>
    <n v="40117000"/>
    <n v="0"/>
    <n v="0"/>
    <n v="0"/>
    <n v="85152"/>
    <n v="29114856"/>
    <x v="496"/>
    <x v="0"/>
    <x v="6"/>
  </r>
  <r>
    <x v="1"/>
    <x v="3"/>
    <s v="AT"/>
    <x v="1"/>
    <n v="40117000"/>
    <n v="0"/>
    <n v="0"/>
    <n v="0"/>
    <n v="23364"/>
    <n v="8548300"/>
    <x v="74"/>
    <x v="0"/>
    <x v="6"/>
  </r>
  <r>
    <x v="1"/>
    <x v="3"/>
    <s v="AU"/>
    <x v="2"/>
    <n v="40117000"/>
    <n v="0"/>
    <n v="0"/>
    <n v="0"/>
    <n v="21870"/>
    <n v="8480839"/>
    <x v="76"/>
    <x v="0"/>
    <x v="6"/>
  </r>
  <r>
    <x v="1"/>
    <x v="3"/>
    <s v="BE"/>
    <x v="3"/>
    <n v="40117000"/>
    <n v="5931"/>
    <n v="2780200"/>
    <n v="35"/>
    <n v="208535"/>
    <n v="71743100"/>
    <x v="534"/>
    <x v="0"/>
    <x v="6"/>
  </r>
  <r>
    <x v="1"/>
    <x v="3"/>
    <s v="BR"/>
    <x v="4"/>
    <n v="40117000"/>
    <n v="28401"/>
    <n v="11803996"/>
    <n v="174"/>
    <n v="0"/>
    <n v="0"/>
    <x v="18"/>
    <x v="0"/>
    <x v="6"/>
  </r>
  <r>
    <x v="1"/>
    <x v="3"/>
    <s v="CA"/>
    <x v="5"/>
    <n v="40117000"/>
    <n v="0"/>
    <n v="0"/>
    <n v="0"/>
    <n v="61561"/>
    <n v="12172996"/>
    <x v="535"/>
    <x v="0"/>
    <x v="6"/>
  </r>
  <r>
    <x v="1"/>
    <x v="3"/>
    <s v="CL"/>
    <x v="40"/>
    <n v="40117000"/>
    <n v="0"/>
    <n v="0"/>
    <n v="0"/>
    <n v="6809"/>
    <n v="2165100"/>
    <x v="60"/>
    <x v="0"/>
    <x v="6"/>
  </r>
  <r>
    <x v="1"/>
    <x v="3"/>
    <s v="CN"/>
    <x v="6"/>
    <n v="40117000"/>
    <n v="227907"/>
    <n v="58978064"/>
    <n v="3481"/>
    <n v="0"/>
    <n v="0"/>
    <x v="18"/>
    <x v="0"/>
    <x v="6"/>
  </r>
  <r>
    <x v="1"/>
    <x v="3"/>
    <s v="CO"/>
    <x v="7"/>
    <n v="40117000"/>
    <n v="0"/>
    <n v="0"/>
    <n v="0"/>
    <n v="1116"/>
    <n v="376793"/>
    <x v="22"/>
    <x v="0"/>
    <x v="6"/>
  </r>
  <r>
    <x v="1"/>
    <x v="3"/>
    <s v="CR"/>
    <x v="8"/>
    <n v="40117000"/>
    <n v="0"/>
    <n v="0"/>
    <n v="0"/>
    <n v="21873"/>
    <n v="6571700"/>
    <x v="464"/>
    <x v="0"/>
    <x v="6"/>
  </r>
  <r>
    <x v="1"/>
    <x v="3"/>
    <s v="CZ"/>
    <x v="9"/>
    <n v="40117000"/>
    <n v="117394"/>
    <n v="41694105"/>
    <n v="1891"/>
    <n v="176825"/>
    <n v="51554800"/>
    <x v="536"/>
    <x v="0"/>
    <x v="6"/>
  </r>
  <r>
    <x v="1"/>
    <x v="3"/>
    <s v="DE"/>
    <x v="10"/>
    <n v="40117000"/>
    <n v="3370"/>
    <n v="1740888"/>
    <n v="178"/>
    <n v="1153628"/>
    <n v="382199500"/>
    <x v="537"/>
    <x v="0"/>
    <x v="6"/>
  </r>
  <r>
    <x v="1"/>
    <x v="3"/>
    <s v="DZ"/>
    <x v="41"/>
    <n v="40117000"/>
    <n v="0"/>
    <n v="0"/>
    <n v="0"/>
    <n v="41"/>
    <n v="107448"/>
    <x v="23"/>
    <x v="0"/>
    <x v="6"/>
  </r>
  <r>
    <x v="1"/>
    <x v="3"/>
    <s v="EE"/>
    <x v="58"/>
    <n v="40117000"/>
    <n v="0"/>
    <n v="0"/>
    <n v="0"/>
    <n v="1820"/>
    <n v="1127500"/>
    <x v="103"/>
    <x v="0"/>
    <x v="6"/>
  </r>
  <r>
    <x v="1"/>
    <x v="3"/>
    <s v="FI"/>
    <x v="11"/>
    <n v="40117000"/>
    <n v="0"/>
    <n v="0"/>
    <n v="0"/>
    <n v="33399"/>
    <n v="10906000"/>
    <x v="26"/>
    <x v="0"/>
    <x v="6"/>
  </r>
  <r>
    <x v="1"/>
    <x v="3"/>
    <s v="FR"/>
    <x v="12"/>
    <n v="40117000"/>
    <n v="247419"/>
    <n v="86324796"/>
    <n v="2359"/>
    <n v="558946"/>
    <n v="189273158"/>
    <x v="538"/>
    <x v="0"/>
    <x v="6"/>
  </r>
  <r>
    <x v="1"/>
    <x v="3"/>
    <s v="GB"/>
    <x v="13"/>
    <n v="40117000"/>
    <n v="0"/>
    <n v="0"/>
    <n v="0"/>
    <n v="308811"/>
    <n v="91777900"/>
    <x v="539"/>
    <x v="0"/>
    <x v="6"/>
  </r>
  <r>
    <x v="1"/>
    <x v="3"/>
    <s v="GQ"/>
    <x v="14"/>
    <n v="40117000"/>
    <n v="0"/>
    <n v="0"/>
    <n v="0"/>
    <n v="1388"/>
    <n v="520000"/>
    <x v="103"/>
    <x v="0"/>
    <x v="6"/>
  </r>
  <r>
    <x v="1"/>
    <x v="3"/>
    <s v="GR"/>
    <x v="15"/>
    <n v="40117000"/>
    <n v="0"/>
    <n v="0"/>
    <n v="0"/>
    <n v="1896"/>
    <n v="730500"/>
    <x v="22"/>
    <x v="0"/>
    <x v="6"/>
  </r>
  <r>
    <x v="1"/>
    <x v="3"/>
    <s v="HU"/>
    <x v="16"/>
    <n v="40117000"/>
    <n v="0"/>
    <n v="0"/>
    <n v="0"/>
    <n v="93343"/>
    <n v="32271200"/>
    <x v="540"/>
    <x v="0"/>
    <x v="6"/>
  </r>
  <r>
    <x v="1"/>
    <x v="3"/>
    <s v="IE"/>
    <x v="17"/>
    <n v="40117000"/>
    <n v="0"/>
    <n v="0"/>
    <n v="0"/>
    <n v="39911"/>
    <n v="11126300"/>
    <x v="541"/>
    <x v="0"/>
    <x v="6"/>
  </r>
  <r>
    <x v="1"/>
    <x v="3"/>
    <s v="IL"/>
    <x v="18"/>
    <n v="40117000"/>
    <n v="142738"/>
    <n v="71043784"/>
    <n v="1317"/>
    <n v="0"/>
    <n v="0"/>
    <x v="18"/>
    <x v="0"/>
    <x v="6"/>
  </r>
  <r>
    <x v="1"/>
    <x v="3"/>
    <s v="IN"/>
    <x v="19"/>
    <n v="40117000"/>
    <n v="392423"/>
    <n v="108024145"/>
    <n v="7907"/>
    <n v="0"/>
    <n v="0"/>
    <x v="18"/>
    <x v="0"/>
    <x v="6"/>
  </r>
  <r>
    <x v="1"/>
    <x v="3"/>
    <s v="IT"/>
    <x v="20"/>
    <n v="40117000"/>
    <n v="44082"/>
    <n v="20112787"/>
    <n v="335"/>
    <n v="246609"/>
    <n v="80827400"/>
    <x v="542"/>
    <x v="0"/>
    <x v="6"/>
  </r>
  <r>
    <x v="1"/>
    <x v="3"/>
    <s v="JP"/>
    <x v="21"/>
    <n v="40117000"/>
    <n v="10"/>
    <n v="926"/>
    <n v="1"/>
    <n v="9693"/>
    <n v="3991002"/>
    <x v="241"/>
    <x v="0"/>
    <x v="6"/>
  </r>
  <r>
    <x v="1"/>
    <x v="3"/>
    <s v="KR"/>
    <x v="44"/>
    <n v="40117000"/>
    <n v="15858"/>
    <n v="4119667"/>
    <n v="526"/>
    <n v="0"/>
    <n v="0"/>
    <x v="18"/>
    <x v="0"/>
    <x v="6"/>
  </r>
  <r>
    <x v="1"/>
    <x v="3"/>
    <s v="LK"/>
    <x v="35"/>
    <n v="40117000"/>
    <n v="4272"/>
    <n v="1756556"/>
    <n v="624"/>
    <n v="0"/>
    <n v="0"/>
    <x v="18"/>
    <x v="0"/>
    <x v="6"/>
  </r>
  <r>
    <x v="1"/>
    <x v="3"/>
    <s v="MX"/>
    <x v="23"/>
    <n v="40117000"/>
    <n v="0"/>
    <n v="0"/>
    <n v="0"/>
    <n v="948"/>
    <n v="344598"/>
    <x v="7"/>
    <x v="0"/>
    <x v="6"/>
  </r>
  <r>
    <x v="1"/>
    <x v="3"/>
    <s v="NL"/>
    <x v="24"/>
    <n v="40117000"/>
    <n v="57843"/>
    <n v="20366897"/>
    <n v="2219"/>
    <n v="6825"/>
    <n v="2693600"/>
    <x v="84"/>
    <x v="0"/>
    <x v="6"/>
  </r>
  <r>
    <x v="1"/>
    <x v="3"/>
    <s v="NO"/>
    <x v="77"/>
    <n v="40117000"/>
    <n v="0"/>
    <n v="0"/>
    <n v="0"/>
    <n v="11435"/>
    <n v="18903780"/>
    <x v="152"/>
    <x v="0"/>
    <x v="6"/>
  </r>
  <r>
    <x v="1"/>
    <x v="3"/>
    <s v="NZ"/>
    <x v="25"/>
    <n v="40117000"/>
    <n v="0"/>
    <n v="0"/>
    <n v="0"/>
    <n v="13104"/>
    <n v="4259100"/>
    <x v="265"/>
    <x v="0"/>
    <x v="6"/>
  </r>
  <r>
    <x v="1"/>
    <x v="3"/>
    <s v="AE"/>
    <x v="38"/>
    <n v="40118000"/>
    <n v="0"/>
    <n v="0"/>
    <n v="0"/>
    <n v="4458"/>
    <n v="1435508"/>
    <x v="23"/>
    <x v="0"/>
    <x v="7"/>
  </r>
  <r>
    <x v="1"/>
    <x v="3"/>
    <s v="NE"/>
    <x v="71"/>
    <n v="40118000"/>
    <n v="0"/>
    <n v="0"/>
    <n v="0"/>
    <n v="14457"/>
    <n v="4145634"/>
    <x v="184"/>
    <x v="0"/>
    <x v="7"/>
  </r>
  <r>
    <x v="1"/>
    <x v="3"/>
    <s v="NG"/>
    <x v="49"/>
    <n v="40118000"/>
    <n v="0"/>
    <n v="0"/>
    <n v="0"/>
    <n v="19523"/>
    <n v="6225754"/>
    <x v="181"/>
    <x v="0"/>
    <x v="7"/>
  </r>
  <r>
    <x v="1"/>
    <x v="3"/>
    <s v="NL"/>
    <x v="24"/>
    <n v="40118000"/>
    <n v="2797"/>
    <n v="990000"/>
    <n v="6"/>
    <n v="84544"/>
    <n v="26247100"/>
    <x v="543"/>
    <x v="0"/>
    <x v="7"/>
  </r>
  <r>
    <x v="1"/>
    <x v="3"/>
    <s v="OM"/>
    <x v="62"/>
    <n v="40118000"/>
    <n v="0"/>
    <n v="0"/>
    <n v="0"/>
    <n v="4819"/>
    <n v="1459850"/>
    <x v="22"/>
    <x v="0"/>
    <x v="7"/>
  </r>
  <r>
    <x v="1"/>
    <x v="3"/>
    <s v="PA"/>
    <x v="50"/>
    <n v="40118000"/>
    <n v="0"/>
    <n v="0"/>
    <n v="0"/>
    <n v="27152"/>
    <n v="8748408"/>
    <x v="150"/>
    <x v="0"/>
    <x v="7"/>
  </r>
  <r>
    <x v="1"/>
    <x v="3"/>
    <s v="PE"/>
    <x v="51"/>
    <n v="40118000"/>
    <n v="0"/>
    <n v="0"/>
    <n v="0"/>
    <n v="449325"/>
    <n v="127000806"/>
    <x v="144"/>
    <x v="0"/>
    <x v="7"/>
  </r>
  <r>
    <x v="1"/>
    <x v="3"/>
    <s v="PL"/>
    <x v="26"/>
    <n v="40118000"/>
    <n v="0"/>
    <n v="0"/>
    <n v="0"/>
    <n v="16685"/>
    <n v="5496500"/>
    <x v="279"/>
    <x v="0"/>
    <x v="7"/>
  </r>
  <r>
    <x v="1"/>
    <x v="3"/>
    <s v="PT"/>
    <x v="27"/>
    <n v="40118000"/>
    <n v="31508"/>
    <n v="13739479"/>
    <n v="22027"/>
    <n v="22973"/>
    <n v="11249020"/>
    <x v="237"/>
    <x v="0"/>
    <x v="7"/>
  </r>
  <r>
    <x v="1"/>
    <x v="3"/>
    <s v="RO"/>
    <x v="28"/>
    <n v="40118000"/>
    <n v="7376"/>
    <n v="4442000"/>
    <n v="298"/>
    <n v="0"/>
    <n v="0"/>
    <x v="18"/>
    <x v="0"/>
    <x v="7"/>
  </r>
  <r>
    <x v="1"/>
    <x v="3"/>
    <s v="RU"/>
    <x v="29"/>
    <n v="40118000"/>
    <n v="0"/>
    <n v="0"/>
    <n v="0"/>
    <n v="583492"/>
    <n v="186660407"/>
    <x v="89"/>
    <x v="0"/>
    <x v="7"/>
  </r>
  <r>
    <x v="1"/>
    <x v="3"/>
    <s v="SA"/>
    <x v="37"/>
    <n v="40118000"/>
    <n v="0"/>
    <n v="0"/>
    <n v="0"/>
    <n v="27057"/>
    <n v="4967652"/>
    <x v="86"/>
    <x v="0"/>
    <x v="7"/>
  </r>
  <r>
    <x v="1"/>
    <x v="3"/>
    <s v="SE"/>
    <x v="30"/>
    <n v="40118000"/>
    <n v="0"/>
    <n v="0"/>
    <n v="0"/>
    <n v="227389"/>
    <n v="74381700"/>
    <x v="540"/>
    <x v="0"/>
    <x v="7"/>
  </r>
  <r>
    <x v="1"/>
    <x v="3"/>
    <s v="TH"/>
    <x v="54"/>
    <n v="40118000"/>
    <n v="7561"/>
    <n v="1995203"/>
    <n v="2959"/>
    <n v="0"/>
    <n v="0"/>
    <x v="18"/>
    <x v="0"/>
    <x v="7"/>
  </r>
  <r>
    <x v="1"/>
    <x v="3"/>
    <s v="TR"/>
    <x v="31"/>
    <n v="40118000"/>
    <n v="2943"/>
    <n v="1740885"/>
    <n v="86"/>
    <n v="87089"/>
    <n v="26446649"/>
    <x v="269"/>
    <x v="0"/>
    <x v="7"/>
  </r>
  <r>
    <x v="1"/>
    <x v="3"/>
    <s v="TZ"/>
    <x v="55"/>
    <n v="40118000"/>
    <n v="0"/>
    <n v="0"/>
    <n v="0"/>
    <n v="102368"/>
    <n v="28684366"/>
    <x v="68"/>
    <x v="0"/>
    <x v="7"/>
  </r>
  <r>
    <x v="1"/>
    <x v="3"/>
    <s v="UA"/>
    <x v="61"/>
    <n v="40118000"/>
    <n v="0"/>
    <n v="0"/>
    <n v="0"/>
    <n v="111806"/>
    <n v="36574442"/>
    <x v="101"/>
    <x v="0"/>
    <x v="7"/>
  </r>
  <r>
    <x v="1"/>
    <x v="3"/>
    <s v="US"/>
    <x v="32"/>
    <n v="40118000"/>
    <n v="26219"/>
    <n v="17686572"/>
    <n v="5"/>
    <n v="344481"/>
    <n v="100541975"/>
    <x v="544"/>
    <x v="0"/>
    <x v="7"/>
  </r>
  <r>
    <x v="1"/>
    <x v="3"/>
    <s v="UZ"/>
    <x v="56"/>
    <n v="40118000"/>
    <n v="0"/>
    <n v="0"/>
    <n v="0"/>
    <n v="200737"/>
    <n v="60188386"/>
    <x v="299"/>
    <x v="0"/>
    <x v="7"/>
  </r>
  <r>
    <x v="1"/>
    <x v="3"/>
    <s v="VN"/>
    <x v="57"/>
    <n v="40118000"/>
    <n v="0"/>
    <n v="0"/>
    <n v="0"/>
    <n v="48177"/>
    <n v="14281620"/>
    <x v="46"/>
    <x v="0"/>
    <x v="7"/>
  </r>
  <r>
    <x v="1"/>
    <x v="3"/>
    <s v="ZA"/>
    <x v="33"/>
    <n v="40118000"/>
    <n v="0"/>
    <n v="0"/>
    <n v="0"/>
    <n v="354879"/>
    <n v="109058339"/>
    <x v="263"/>
    <x v="0"/>
    <x v="7"/>
  </r>
  <r>
    <x v="1"/>
    <x v="3"/>
    <s v="ZM"/>
    <x v="55"/>
    <n v="40118000"/>
    <n v="0"/>
    <n v="0"/>
    <n v="0"/>
    <n v="54394"/>
    <n v="15922088"/>
    <x v="35"/>
    <x v="0"/>
    <x v="7"/>
  </r>
  <r>
    <x v="1"/>
    <x v="3"/>
    <s v="AR"/>
    <x v="0"/>
    <n v="40118000"/>
    <n v="0"/>
    <n v="0"/>
    <n v="0"/>
    <n v="8945"/>
    <n v="3197206"/>
    <x v="66"/>
    <x v="0"/>
    <x v="7"/>
  </r>
  <r>
    <x v="1"/>
    <x v="3"/>
    <s v="AT"/>
    <x v="1"/>
    <n v="40118000"/>
    <n v="0"/>
    <n v="0"/>
    <n v="0"/>
    <n v="4382"/>
    <n v="1239200"/>
    <x v="6"/>
    <x v="0"/>
    <x v="7"/>
  </r>
  <r>
    <x v="1"/>
    <x v="3"/>
    <s v="AU"/>
    <x v="2"/>
    <n v="40118000"/>
    <n v="0"/>
    <n v="0"/>
    <n v="0"/>
    <n v="1230173"/>
    <n v="402246124"/>
    <x v="470"/>
    <x v="0"/>
    <x v="7"/>
  </r>
  <r>
    <x v="1"/>
    <x v="3"/>
    <s v="BE"/>
    <x v="3"/>
    <n v="40118000"/>
    <n v="8204"/>
    <n v="2878610"/>
    <n v="165"/>
    <n v="21168"/>
    <n v="6237300"/>
    <x v="126"/>
    <x v="0"/>
    <x v="7"/>
  </r>
  <r>
    <x v="1"/>
    <x v="3"/>
    <s v="BF"/>
    <x v="63"/>
    <n v="40118000"/>
    <n v="0"/>
    <n v="0"/>
    <n v="0"/>
    <n v="28265"/>
    <n v="7866496"/>
    <x v="6"/>
    <x v="0"/>
    <x v="7"/>
  </r>
  <r>
    <x v="1"/>
    <x v="3"/>
    <s v="BG"/>
    <x v="64"/>
    <n v="40118000"/>
    <n v="0"/>
    <n v="0"/>
    <n v="0"/>
    <n v="27421"/>
    <n v="7471500"/>
    <x v="128"/>
    <x v="0"/>
    <x v="7"/>
  </r>
  <r>
    <x v="1"/>
    <x v="3"/>
    <s v="BR"/>
    <x v="4"/>
    <n v="40118000"/>
    <n v="0"/>
    <n v="0"/>
    <n v="0"/>
    <n v="124699"/>
    <n v="34317926"/>
    <x v="63"/>
    <x v="0"/>
    <x v="7"/>
  </r>
  <r>
    <x v="1"/>
    <x v="3"/>
    <s v="CA"/>
    <x v="5"/>
    <n v="40118000"/>
    <n v="266"/>
    <n v="155500"/>
    <n v="2"/>
    <n v="25354"/>
    <n v="8247965"/>
    <x v="476"/>
    <x v="0"/>
    <x v="7"/>
  </r>
  <r>
    <x v="1"/>
    <x v="3"/>
    <s v="CD"/>
    <x v="55"/>
    <n v="40118000"/>
    <n v="0"/>
    <n v="0"/>
    <n v="0"/>
    <n v="16196"/>
    <n v="4702904"/>
    <x v="35"/>
    <x v="0"/>
    <x v="7"/>
  </r>
  <r>
    <x v="1"/>
    <x v="3"/>
    <s v="CL"/>
    <x v="40"/>
    <n v="40118000"/>
    <n v="0"/>
    <n v="0"/>
    <n v="0"/>
    <n v="217810"/>
    <n v="56743256"/>
    <x v="86"/>
    <x v="0"/>
    <x v="7"/>
  </r>
  <r>
    <x v="1"/>
    <x v="3"/>
    <s v="CN"/>
    <x v="6"/>
    <n v="40118000"/>
    <n v="107969"/>
    <n v="26148433"/>
    <n v="16833"/>
    <n v="210396"/>
    <n v="61473227"/>
    <x v="421"/>
    <x v="0"/>
    <x v="7"/>
  </r>
  <r>
    <x v="1"/>
    <x v="3"/>
    <s v="CO"/>
    <x v="7"/>
    <n v="40118000"/>
    <n v="0"/>
    <n v="0"/>
    <n v="0"/>
    <n v="209772"/>
    <n v="72821629"/>
    <x v="234"/>
    <x v="0"/>
    <x v="7"/>
  </r>
  <r>
    <x v="1"/>
    <x v="3"/>
    <s v="CZ"/>
    <x v="9"/>
    <n v="40118000"/>
    <n v="29662"/>
    <n v="11768236"/>
    <n v="548"/>
    <n v="0"/>
    <n v="0"/>
    <x v="18"/>
    <x v="0"/>
    <x v="7"/>
  </r>
  <r>
    <x v="1"/>
    <x v="3"/>
    <s v="DE"/>
    <x v="10"/>
    <n v="40118000"/>
    <n v="30502"/>
    <n v="21686678"/>
    <n v="11240"/>
    <n v="39232"/>
    <n v="13202273"/>
    <x v="545"/>
    <x v="0"/>
    <x v="7"/>
  </r>
  <r>
    <x v="1"/>
    <x v="3"/>
    <s v="EG"/>
    <x v="67"/>
    <n v="40118000"/>
    <n v="0"/>
    <n v="0"/>
    <n v="0"/>
    <n v="2542"/>
    <n v="938895"/>
    <x v="223"/>
    <x v="0"/>
    <x v="7"/>
  </r>
  <r>
    <x v="1"/>
    <x v="3"/>
    <s v="FI"/>
    <x v="11"/>
    <n v="40118000"/>
    <n v="0"/>
    <n v="0"/>
    <n v="0"/>
    <n v="20100"/>
    <n v="6004500"/>
    <x v="40"/>
    <x v="0"/>
    <x v="7"/>
  </r>
  <r>
    <x v="1"/>
    <x v="3"/>
    <s v="FR"/>
    <x v="12"/>
    <n v="40118000"/>
    <n v="100328"/>
    <n v="36593568"/>
    <n v="516"/>
    <n v="496379"/>
    <n v="149258176"/>
    <x v="546"/>
    <x v="0"/>
    <x v="7"/>
  </r>
  <r>
    <x v="1"/>
    <x v="3"/>
    <s v="GB"/>
    <x v="13"/>
    <n v="40118000"/>
    <n v="8762"/>
    <n v="3498270"/>
    <n v="1661"/>
    <n v="109661"/>
    <n v="38365600"/>
    <x v="547"/>
    <x v="0"/>
    <x v="7"/>
  </r>
  <r>
    <x v="1"/>
    <x v="3"/>
    <s v="ID"/>
    <x v="34"/>
    <n v="40118000"/>
    <n v="1651"/>
    <n v="725200"/>
    <n v="28"/>
    <n v="144295"/>
    <n v="42559387"/>
    <x v="283"/>
    <x v="0"/>
    <x v="7"/>
  </r>
  <r>
    <x v="1"/>
    <x v="3"/>
    <s v="IL"/>
    <x v="18"/>
    <n v="40118000"/>
    <n v="0"/>
    <n v="0"/>
    <n v="0"/>
    <n v="14028"/>
    <n v="4119240"/>
    <x v="184"/>
    <x v="0"/>
    <x v="7"/>
  </r>
  <r>
    <x v="1"/>
    <x v="3"/>
    <s v="IN"/>
    <x v="19"/>
    <n v="40118000"/>
    <n v="74182"/>
    <n v="20126519"/>
    <n v="1850"/>
    <n v="30441"/>
    <n v="9594171"/>
    <x v="125"/>
    <x v="0"/>
    <x v="7"/>
  </r>
  <r>
    <x v="1"/>
    <x v="3"/>
    <s v="IT"/>
    <x v="20"/>
    <n v="40118000"/>
    <n v="440"/>
    <n v="128500"/>
    <n v="4"/>
    <n v="3385"/>
    <n v="1221500"/>
    <x v="61"/>
    <x v="0"/>
    <x v="7"/>
  </r>
  <r>
    <x v="1"/>
    <x v="3"/>
    <s v="JP"/>
    <x v="21"/>
    <n v="40118000"/>
    <n v="16165"/>
    <n v="8234600"/>
    <n v="46"/>
    <n v="92218"/>
    <n v="28936664"/>
    <x v="548"/>
    <x v="0"/>
    <x v="7"/>
  </r>
  <r>
    <x v="1"/>
    <x v="3"/>
    <s v="KR"/>
    <x v="44"/>
    <n v="40118000"/>
    <n v="0"/>
    <n v="0"/>
    <n v="0"/>
    <n v="16923"/>
    <n v="5226719"/>
    <x v="73"/>
    <x v="0"/>
    <x v="7"/>
  </r>
  <r>
    <x v="1"/>
    <x v="3"/>
    <s v="KZ"/>
    <x v="45"/>
    <n v="40118000"/>
    <n v="0"/>
    <n v="0"/>
    <n v="0"/>
    <n v="59683"/>
    <n v="18232138"/>
    <x v="146"/>
    <x v="0"/>
    <x v="7"/>
  </r>
  <r>
    <x v="1"/>
    <x v="3"/>
    <s v="LK"/>
    <x v="35"/>
    <n v="40118000"/>
    <n v="35627"/>
    <n v="11773180"/>
    <n v="914"/>
    <n v="0"/>
    <n v="0"/>
    <x v="18"/>
    <x v="0"/>
    <x v="7"/>
  </r>
  <r>
    <x v="1"/>
    <x v="3"/>
    <s v="LU"/>
    <x v="46"/>
    <n v="40118000"/>
    <n v="18448"/>
    <n v="7580723"/>
    <n v="40"/>
    <n v="0"/>
    <n v="0"/>
    <x v="18"/>
    <x v="0"/>
    <x v="7"/>
  </r>
  <r>
    <x v="1"/>
    <x v="3"/>
    <s v="MA"/>
    <x v="36"/>
    <n v="40118000"/>
    <n v="0"/>
    <n v="0"/>
    <n v="0"/>
    <n v="1143"/>
    <n v="423288"/>
    <x v="32"/>
    <x v="0"/>
    <x v="7"/>
  </r>
  <r>
    <x v="1"/>
    <x v="3"/>
    <s v="MN"/>
    <x v="47"/>
    <n v="40118000"/>
    <n v="0"/>
    <n v="0"/>
    <n v="0"/>
    <n v="72558"/>
    <n v="19097790"/>
    <x v="2"/>
    <x v="0"/>
    <x v="7"/>
  </r>
  <r>
    <x v="1"/>
    <x v="3"/>
    <s v="MX"/>
    <x v="23"/>
    <n v="40118000"/>
    <n v="0"/>
    <n v="0"/>
    <n v="0"/>
    <n v="149147"/>
    <n v="67617631"/>
    <x v="381"/>
    <x v="0"/>
    <x v="7"/>
  </r>
  <r>
    <x v="1"/>
    <x v="3"/>
    <s v="NC"/>
    <x v="48"/>
    <n v="40118000"/>
    <n v="0"/>
    <n v="0"/>
    <n v="0"/>
    <n v="23941"/>
    <n v="6898850"/>
    <x v="123"/>
    <x v="0"/>
    <x v="7"/>
  </r>
  <r>
    <x v="1"/>
    <x v="4"/>
    <s v="AR"/>
    <x v="0"/>
    <n v="40117000"/>
    <n v="0"/>
    <n v="0"/>
    <n v="0"/>
    <n v="44529"/>
    <n v="14395973"/>
    <x v="383"/>
    <x v="0"/>
    <x v="6"/>
  </r>
  <r>
    <x v="1"/>
    <x v="4"/>
    <s v="TR"/>
    <x v="31"/>
    <n v="40117000"/>
    <n v="93802"/>
    <n v="28321466"/>
    <n v="2126"/>
    <n v="21593"/>
    <n v="7998310"/>
    <x v="227"/>
    <x v="0"/>
    <x v="6"/>
  </r>
  <r>
    <x v="1"/>
    <x v="4"/>
    <s v="TW"/>
    <x v="86"/>
    <n v="40117000"/>
    <n v="32"/>
    <n v="10372"/>
    <n v="32"/>
    <n v="0"/>
    <n v="0"/>
    <x v="18"/>
    <x v="0"/>
    <x v="6"/>
  </r>
  <r>
    <x v="1"/>
    <x v="4"/>
    <s v="TZ"/>
    <x v="55"/>
    <n v="40117000"/>
    <n v="0"/>
    <n v="0"/>
    <n v="0"/>
    <n v="4770"/>
    <n v="1695794"/>
    <x v="45"/>
    <x v="0"/>
    <x v="6"/>
  </r>
  <r>
    <x v="1"/>
    <x v="4"/>
    <s v="UA"/>
    <x v="61"/>
    <n v="40117000"/>
    <n v="0"/>
    <n v="0"/>
    <n v="0"/>
    <n v="13383"/>
    <n v="5339100"/>
    <x v="86"/>
    <x v="0"/>
    <x v="6"/>
  </r>
  <r>
    <x v="1"/>
    <x v="4"/>
    <s v="US"/>
    <x v="32"/>
    <n v="40117000"/>
    <n v="9781"/>
    <n v="4421600"/>
    <n v="246"/>
    <n v="349811"/>
    <n v="119368974"/>
    <x v="549"/>
    <x v="0"/>
    <x v="6"/>
  </r>
  <r>
    <x v="1"/>
    <x v="4"/>
    <s v="VN"/>
    <x v="57"/>
    <n v="40117000"/>
    <n v="16467"/>
    <n v="5042163"/>
    <n v="5390"/>
    <n v="0"/>
    <n v="0"/>
    <x v="18"/>
    <x v="0"/>
    <x v="6"/>
  </r>
  <r>
    <x v="1"/>
    <x v="4"/>
    <s v="ZA"/>
    <x v="33"/>
    <n v="40117000"/>
    <n v="0"/>
    <n v="0"/>
    <n v="0"/>
    <n v="51793"/>
    <n v="16503114"/>
    <x v="550"/>
    <x v="0"/>
    <x v="6"/>
  </r>
  <r>
    <x v="1"/>
    <x v="4"/>
    <s v="AT"/>
    <x v="1"/>
    <n v="40117000"/>
    <n v="0"/>
    <n v="0"/>
    <n v="0"/>
    <n v="21177"/>
    <n v="7996800"/>
    <x v="281"/>
    <x v="0"/>
    <x v="6"/>
  </r>
  <r>
    <x v="1"/>
    <x v="4"/>
    <s v="AU"/>
    <x v="2"/>
    <n v="40117000"/>
    <n v="0"/>
    <n v="0"/>
    <n v="0"/>
    <n v="24784"/>
    <n v="8539395"/>
    <x v="124"/>
    <x v="0"/>
    <x v="6"/>
  </r>
  <r>
    <x v="1"/>
    <x v="4"/>
    <s v="BR"/>
    <x v="4"/>
    <n v="40117000"/>
    <n v="101125"/>
    <n v="44819295"/>
    <n v="433"/>
    <n v="13020"/>
    <n v="4025000"/>
    <x v="67"/>
    <x v="0"/>
    <x v="6"/>
  </r>
  <r>
    <x v="1"/>
    <x v="4"/>
    <s v="CA"/>
    <x v="5"/>
    <n v="40117000"/>
    <n v="0"/>
    <n v="0"/>
    <n v="0"/>
    <n v="41498"/>
    <n v="16060897"/>
    <x v="69"/>
    <x v="0"/>
    <x v="6"/>
  </r>
  <r>
    <x v="1"/>
    <x v="4"/>
    <s v="CL"/>
    <x v="40"/>
    <n v="40117000"/>
    <n v="0"/>
    <n v="0"/>
    <n v="0"/>
    <n v="44"/>
    <n v="76144"/>
    <x v="103"/>
    <x v="0"/>
    <x v="6"/>
  </r>
  <r>
    <x v="1"/>
    <x v="4"/>
    <s v="CN"/>
    <x v="6"/>
    <n v="40117000"/>
    <n v="197616"/>
    <n v="58173321"/>
    <n v="2890"/>
    <n v="4332"/>
    <n v="1480184"/>
    <x v="35"/>
    <x v="0"/>
    <x v="6"/>
  </r>
  <r>
    <x v="1"/>
    <x v="4"/>
    <s v="CO"/>
    <x v="7"/>
    <n v="40117000"/>
    <n v="0"/>
    <n v="0"/>
    <n v="0"/>
    <n v="21948"/>
    <n v="7160134"/>
    <x v="283"/>
    <x v="0"/>
    <x v="6"/>
  </r>
  <r>
    <x v="1"/>
    <x v="4"/>
    <s v="CR"/>
    <x v="8"/>
    <n v="40117000"/>
    <n v="0"/>
    <n v="0"/>
    <n v="0"/>
    <n v="7142"/>
    <n v="2174800"/>
    <x v="219"/>
    <x v="0"/>
    <x v="6"/>
  </r>
  <r>
    <x v="1"/>
    <x v="4"/>
    <s v="CZ"/>
    <x v="9"/>
    <n v="40117000"/>
    <n v="113898"/>
    <n v="44415110"/>
    <n v="1987"/>
    <n v="0"/>
    <n v="0"/>
    <x v="18"/>
    <x v="0"/>
    <x v="6"/>
  </r>
  <r>
    <x v="1"/>
    <x v="4"/>
    <s v="DE"/>
    <x v="10"/>
    <n v="40117000"/>
    <n v="1302"/>
    <n v="819622"/>
    <n v="180"/>
    <n v="70"/>
    <n v="438174"/>
    <x v="48"/>
    <x v="0"/>
    <x v="6"/>
  </r>
  <r>
    <x v="1"/>
    <x v="4"/>
    <s v="DK"/>
    <x v="75"/>
    <n v="40117000"/>
    <n v="65"/>
    <n v="49581"/>
    <n v="8"/>
    <n v="0"/>
    <n v="0"/>
    <x v="18"/>
    <x v="0"/>
    <x v="6"/>
  </r>
  <r>
    <x v="1"/>
    <x v="4"/>
    <s v="DZ"/>
    <x v="41"/>
    <n v="40117000"/>
    <n v="0"/>
    <n v="0"/>
    <n v="0"/>
    <n v="24"/>
    <n v="55100"/>
    <x v="6"/>
    <x v="0"/>
    <x v="6"/>
  </r>
  <r>
    <x v="1"/>
    <x v="4"/>
    <s v="FR"/>
    <x v="12"/>
    <n v="40117000"/>
    <n v="91515"/>
    <n v="30214951"/>
    <n v="1030"/>
    <n v="2471"/>
    <n v="824415"/>
    <x v="279"/>
    <x v="0"/>
    <x v="6"/>
  </r>
  <r>
    <x v="1"/>
    <x v="4"/>
    <s v="HU"/>
    <x v="16"/>
    <n v="40117000"/>
    <n v="7103"/>
    <n v="3832500"/>
    <n v="25"/>
    <n v="0"/>
    <n v="0"/>
    <x v="18"/>
    <x v="0"/>
    <x v="6"/>
  </r>
  <r>
    <x v="1"/>
    <x v="4"/>
    <s v="ID"/>
    <x v="34"/>
    <n v="40117000"/>
    <n v="15701"/>
    <n v="4458842"/>
    <n v="3010"/>
    <n v="0"/>
    <n v="0"/>
    <x v="18"/>
    <x v="0"/>
    <x v="6"/>
  </r>
  <r>
    <x v="1"/>
    <x v="4"/>
    <s v="IL"/>
    <x v="18"/>
    <n v="40117000"/>
    <n v="78876"/>
    <n v="39414256"/>
    <n v="791"/>
    <n v="0"/>
    <n v="0"/>
    <x v="18"/>
    <x v="0"/>
    <x v="6"/>
  </r>
  <r>
    <x v="1"/>
    <x v="4"/>
    <s v="IN"/>
    <x v="19"/>
    <n v="40117000"/>
    <n v="751266"/>
    <n v="218235684"/>
    <n v="14207"/>
    <n v="0"/>
    <n v="0"/>
    <x v="18"/>
    <x v="0"/>
    <x v="6"/>
  </r>
  <r>
    <x v="1"/>
    <x v="4"/>
    <s v="IT"/>
    <x v="20"/>
    <n v="40117000"/>
    <n v="50734"/>
    <n v="22131824"/>
    <n v="621"/>
    <n v="5067"/>
    <n v="5352000"/>
    <x v="146"/>
    <x v="0"/>
    <x v="6"/>
  </r>
  <r>
    <x v="1"/>
    <x v="4"/>
    <s v="JP"/>
    <x v="21"/>
    <n v="40117000"/>
    <n v="0"/>
    <n v="0"/>
    <n v="0"/>
    <n v="11828"/>
    <n v="5023198"/>
    <x v="222"/>
    <x v="0"/>
    <x v="6"/>
  </r>
  <r>
    <x v="1"/>
    <x v="4"/>
    <s v="KR"/>
    <x v="44"/>
    <n v="40117000"/>
    <n v="17141"/>
    <n v="4553940"/>
    <n v="566"/>
    <n v="0"/>
    <n v="0"/>
    <x v="18"/>
    <x v="0"/>
    <x v="6"/>
  </r>
  <r>
    <x v="1"/>
    <x v="4"/>
    <s v="LK"/>
    <x v="35"/>
    <n v="40117000"/>
    <n v="23186"/>
    <n v="10018259"/>
    <n v="2612"/>
    <n v="0"/>
    <n v="0"/>
    <x v="18"/>
    <x v="0"/>
    <x v="6"/>
  </r>
  <r>
    <x v="1"/>
    <x v="4"/>
    <s v="LV"/>
    <x v="22"/>
    <n v="40117000"/>
    <n v="12"/>
    <n v="9840"/>
    <n v="2"/>
    <n v="0"/>
    <n v="0"/>
    <x v="18"/>
    <x v="0"/>
    <x v="6"/>
  </r>
  <r>
    <x v="1"/>
    <x v="4"/>
    <s v="MA"/>
    <x v="36"/>
    <n v="40117000"/>
    <n v="0"/>
    <n v="0"/>
    <n v="0"/>
    <n v="2110"/>
    <n v="858500"/>
    <x v="172"/>
    <x v="0"/>
    <x v="6"/>
  </r>
  <r>
    <x v="1"/>
    <x v="4"/>
    <s v="NL"/>
    <x v="24"/>
    <n v="40117000"/>
    <n v="335"/>
    <n v="159658"/>
    <n v="16"/>
    <n v="0"/>
    <n v="0"/>
    <x v="18"/>
    <x v="0"/>
    <x v="6"/>
  </r>
  <r>
    <x v="1"/>
    <x v="4"/>
    <s v="NO"/>
    <x v="77"/>
    <n v="40117000"/>
    <n v="0"/>
    <n v="0"/>
    <n v="0"/>
    <n v="12277"/>
    <n v="4982797"/>
    <x v="187"/>
    <x v="0"/>
    <x v="6"/>
  </r>
  <r>
    <x v="1"/>
    <x v="4"/>
    <s v="NZ"/>
    <x v="25"/>
    <n v="40117000"/>
    <n v="0"/>
    <n v="0"/>
    <n v="0"/>
    <n v="14662"/>
    <n v="4697500"/>
    <x v="116"/>
    <x v="0"/>
    <x v="6"/>
  </r>
  <r>
    <x v="1"/>
    <x v="4"/>
    <s v="PA"/>
    <x v="50"/>
    <n v="40117000"/>
    <n v="0"/>
    <n v="0"/>
    <n v="0"/>
    <n v="125"/>
    <n v="205043"/>
    <x v="138"/>
    <x v="0"/>
    <x v="6"/>
  </r>
  <r>
    <x v="1"/>
    <x v="4"/>
    <s v="PL"/>
    <x v="26"/>
    <n v="40117000"/>
    <n v="196505"/>
    <n v="70252540"/>
    <n v="2151"/>
    <n v="44"/>
    <n v="32600"/>
    <x v="103"/>
    <x v="0"/>
    <x v="6"/>
  </r>
  <r>
    <x v="1"/>
    <x v="4"/>
    <s v="PT"/>
    <x v="27"/>
    <n v="40117000"/>
    <n v="30307"/>
    <n v="30421342"/>
    <n v="1625"/>
    <n v="48707"/>
    <n v="21205486"/>
    <x v="551"/>
    <x v="0"/>
    <x v="6"/>
  </r>
  <r>
    <x v="1"/>
    <x v="4"/>
    <s v="RU"/>
    <x v="29"/>
    <n v="40117000"/>
    <n v="0"/>
    <n v="0"/>
    <n v="0"/>
    <n v="58750"/>
    <n v="23390516"/>
    <x v="439"/>
    <x v="0"/>
    <x v="6"/>
  </r>
  <r>
    <x v="1"/>
    <x v="4"/>
    <s v="TH"/>
    <x v="54"/>
    <n v="40117000"/>
    <n v="9414"/>
    <n v="2810844"/>
    <n v="576"/>
    <n v="0"/>
    <n v="0"/>
    <x v="18"/>
    <x v="0"/>
    <x v="6"/>
  </r>
  <r>
    <x v="1"/>
    <x v="4"/>
    <s v="AE"/>
    <x v="38"/>
    <n v="40118000"/>
    <n v="0"/>
    <n v="0"/>
    <n v="0"/>
    <n v="12756"/>
    <n v="3865618"/>
    <x v="34"/>
    <x v="0"/>
    <x v="7"/>
  </r>
  <r>
    <x v="1"/>
    <x v="4"/>
    <s v="NL"/>
    <x v="24"/>
    <n v="40118000"/>
    <n v="1290"/>
    <n v="440000"/>
    <n v="4"/>
    <n v="0"/>
    <n v="0"/>
    <x v="18"/>
    <x v="0"/>
    <x v="7"/>
  </r>
  <r>
    <x v="1"/>
    <x v="4"/>
    <s v="NO"/>
    <x v="77"/>
    <n v="40118000"/>
    <n v="0"/>
    <n v="0"/>
    <n v="0"/>
    <n v="18654"/>
    <n v="5638605"/>
    <x v="22"/>
    <x v="0"/>
    <x v="7"/>
  </r>
  <r>
    <x v="1"/>
    <x v="4"/>
    <s v="OM"/>
    <x v="62"/>
    <n v="40118000"/>
    <n v="0"/>
    <n v="0"/>
    <n v="0"/>
    <n v="17963"/>
    <n v="5271421"/>
    <x v="215"/>
    <x v="0"/>
    <x v="7"/>
  </r>
  <r>
    <x v="1"/>
    <x v="4"/>
    <s v="PE"/>
    <x v="51"/>
    <n v="40118000"/>
    <n v="0"/>
    <n v="0"/>
    <n v="0"/>
    <n v="197009"/>
    <n v="58741683"/>
    <x v="476"/>
    <x v="0"/>
    <x v="7"/>
  </r>
  <r>
    <x v="1"/>
    <x v="4"/>
    <s v="PL"/>
    <x v="26"/>
    <n v="40118000"/>
    <n v="1763"/>
    <n v="648100"/>
    <n v="14"/>
    <n v="0"/>
    <n v="0"/>
    <x v="18"/>
    <x v="0"/>
    <x v="7"/>
  </r>
  <r>
    <x v="1"/>
    <x v="4"/>
    <s v="PT"/>
    <x v="27"/>
    <n v="40118000"/>
    <n v="10204"/>
    <n v="4501960"/>
    <n v="21306"/>
    <n v="19923"/>
    <n v="5057531"/>
    <x v="293"/>
    <x v="0"/>
    <x v="7"/>
  </r>
  <r>
    <x v="1"/>
    <x v="4"/>
    <s v="RO"/>
    <x v="28"/>
    <n v="40118000"/>
    <n v="8212"/>
    <n v="4998600"/>
    <n v="321"/>
    <n v="0"/>
    <n v="0"/>
    <x v="18"/>
    <x v="0"/>
    <x v="7"/>
  </r>
  <r>
    <x v="1"/>
    <x v="4"/>
    <s v="RU"/>
    <x v="29"/>
    <n v="40118000"/>
    <n v="0"/>
    <n v="0"/>
    <n v="0"/>
    <n v="756876"/>
    <n v="245258632"/>
    <x v="552"/>
    <x v="0"/>
    <x v="7"/>
  </r>
  <r>
    <x v="1"/>
    <x v="4"/>
    <s v="SA"/>
    <x v="37"/>
    <n v="40118000"/>
    <n v="0"/>
    <n v="0"/>
    <n v="0"/>
    <n v="24788"/>
    <n v="7273249"/>
    <x v="81"/>
    <x v="0"/>
    <x v="7"/>
  </r>
  <r>
    <x v="1"/>
    <x v="4"/>
    <s v="SG"/>
    <x v="52"/>
    <n v="40118000"/>
    <n v="0"/>
    <n v="0"/>
    <n v="0"/>
    <n v="80114"/>
    <n v="23044817"/>
    <x v="205"/>
    <x v="0"/>
    <x v="7"/>
  </r>
  <r>
    <x v="1"/>
    <x v="4"/>
    <s v="TH"/>
    <x v="54"/>
    <n v="40118000"/>
    <n v="3584"/>
    <n v="1115654"/>
    <n v="300"/>
    <n v="0"/>
    <n v="0"/>
    <x v="18"/>
    <x v="0"/>
    <x v="7"/>
  </r>
  <r>
    <x v="1"/>
    <x v="4"/>
    <s v="TR"/>
    <x v="31"/>
    <n v="40118000"/>
    <n v="4449"/>
    <n v="1381442"/>
    <n v="70"/>
    <n v="66314"/>
    <n v="22645549"/>
    <x v="411"/>
    <x v="0"/>
    <x v="7"/>
  </r>
  <r>
    <x v="1"/>
    <x v="4"/>
    <s v="TZ"/>
    <x v="55"/>
    <n v="40118000"/>
    <n v="0"/>
    <n v="0"/>
    <n v="0"/>
    <n v="4333"/>
    <n v="1342368"/>
    <x v="14"/>
    <x v="0"/>
    <x v="7"/>
  </r>
  <r>
    <x v="1"/>
    <x v="4"/>
    <s v="UA"/>
    <x v="61"/>
    <n v="40118000"/>
    <n v="0"/>
    <n v="0"/>
    <n v="0"/>
    <n v="152130"/>
    <n v="50251761"/>
    <x v="60"/>
    <x v="0"/>
    <x v="7"/>
  </r>
  <r>
    <x v="1"/>
    <x v="4"/>
    <s v="US"/>
    <x v="32"/>
    <n v="40118000"/>
    <n v="790"/>
    <n v="735664"/>
    <n v="1"/>
    <n v="719347"/>
    <n v="205212060"/>
    <x v="553"/>
    <x v="0"/>
    <x v="7"/>
  </r>
  <r>
    <x v="1"/>
    <x v="4"/>
    <s v="UZ"/>
    <x v="56"/>
    <n v="40118000"/>
    <n v="0"/>
    <n v="0"/>
    <n v="0"/>
    <n v="349453"/>
    <n v="108391666"/>
    <x v="53"/>
    <x v="0"/>
    <x v="7"/>
  </r>
  <r>
    <x v="1"/>
    <x v="4"/>
    <s v="VN"/>
    <x v="57"/>
    <n v="40118000"/>
    <n v="0"/>
    <n v="0"/>
    <n v="0"/>
    <n v="69319"/>
    <n v="21976994"/>
    <x v="216"/>
    <x v="0"/>
    <x v="7"/>
  </r>
  <r>
    <x v="1"/>
    <x v="4"/>
    <s v="ZA"/>
    <x v="33"/>
    <n v="40118000"/>
    <n v="0"/>
    <n v="0"/>
    <n v="0"/>
    <n v="584195"/>
    <n v="177884614"/>
    <x v="421"/>
    <x v="0"/>
    <x v="7"/>
  </r>
  <r>
    <x v="1"/>
    <x v="4"/>
    <s v="ZM"/>
    <x v="55"/>
    <n v="40118000"/>
    <n v="0"/>
    <n v="0"/>
    <n v="0"/>
    <n v="145558"/>
    <n v="39082194"/>
    <x v="215"/>
    <x v="0"/>
    <x v="7"/>
  </r>
  <r>
    <x v="1"/>
    <x v="4"/>
    <s v="AO"/>
    <x v="106"/>
    <n v="40118000"/>
    <n v="0"/>
    <n v="0"/>
    <n v="0"/>
    <n v="21496"/>
    <n v="6728698"/>
    <x v="146"/>
    <x v="0"/>
    <x v="7"/>
  </r>
  <r>
    <x v="1"/>
    <x v="4"/>
    <s v="AR"/>
    <x v="0"/>
    <n v="40118000"/>
    <n v="0"/>
    <n v="0"/>
    <n v="0"/>
    <n v="177967"/>
    <n v="48566242"/>
    <x v="476"/>
    <x v="0"/>
    <x v="7"/>
  </r>
  <r>
    <x v="1"/>
    <x v="4"/>
    <s v="AU"/>
    <x v="2"/>
    <n v="40118000"/>
    <n v="0"/>
    <n v="0"/>
    <n v="0"/>
    <n v="872281"/>
    <n v="276918400"/>
    <x v="496"/>
    <x v="0"/>
    <x v="7"/>
  </r>
  <r>
    <x v="1"/>
    <x v="4"/>
    <s v="BE"/>
    <x v="3"/>
    <n v="40118000"/>
    <n v="9569"/>
    <n v="3248285"/>
    <n v="349"/>
    <n v="0"/>
    <n v="0"/>
    <x v="18"/>
    <x v="0"/>
    <x v="7"/>
  </r>
  <r>
    <x v="1"/>
    <x v="4"/>
    <s v="BF"/>
    <x v="63"/>
    <n v="40118000"/>
    <n v="0"/>
    <n v="0"/>
    <n v="0"/>
    <n v="35325"/>
    <n v="9840680"/>
    <x v="123"/>
    <x v="0"/>
    <x v="7"/>
  </r>
  <r>
    <x v="1"/>
    <x v="4"/>
    <s v="BR"/>
    <x v="4"/>
    <n v="40118000"/>
    <n v="0"/>
    <n v="0"/>
    <n v="0"/>
    <n v="199540"/>
    <n v="59712062"/>
    <x v="39"/>
    <x v="0"/>
    <x v="7"/>
  </r>
  <r>
    <x v="1"/>
    <x v="4"/>
    <s v="CA"/>
    <x v="5"/>
    <n v="40118000"/>
    <n v="266"/>
    <n v="154700"/>
    <n v="2"/>
    <n v="71547"/>
    <n v="21524675"/>
    <x v="40"/>
    <x v="0"/>
    <x v="7"/>
  </r>
  <r>
    <x v="1"/>
    <x v="4"/>
    <s v="CH"/>
    <x v="66"/>
    <n v="40118000"/>
    <n v="0"/>
    <n v="0"/>
    <n v="0"/>
    <n v="2900"/>
    <n v="1240000"/>
    <x v="14"/>
    <x v="0"/>
    <x v="7"/>
  </r>
  <r>
    <x v="1"/>
    <x v="4"/>
    <s v="CL"/>
    <x v="40"/>
    <n v="40118000"/>
    <n v="0"/>
    <n v="0"/>
    <n v="0"/>
    <n v="397114"/>
    <n v="119362515"/>
    <x v="187"/>
    <x v="0"/>
    <x v="7"/>
  </r>
  <r>
    <x v="1"/>
    <x v="4"/>
    <s v="CN"/>
    <x v="6"/>
    <n v="40118000"/>
    <n v="161813"/>
    <n v="46133220"/>
    <n v="12602"/>
    <n v="86071"/>
    <n v="25503953"/>
    <x v="21"/>
    <x v="0"/>
    <x v="7"/>
  </r>
  <r>
    <x v="1"/>
    <x v="4"/>
    <s v="CO"/>
    <x v="7"/>
    <n v="40118000"/>
    <n v="0"/>
    <n v="0"/>
    <n v="0"/>
    <n v="190609"/>
    <n v="77477214"/>
    <x v="171"/>
    <x v="0"/>
    <x v="7"/>
  </r>
  <r>
    <x v="1"/>
    <x v="4"/>
    <s v="CU"/>
    <x v="81"/>
    <n v="40118000"/>
    <n v="0"/>
    <n v="0"/>
    <n v="0"/>
    <n v="24506"/>
    <n v="7464451"/>
    <x v="127"/>
    <x v="0"/>
    <x v="7"/>
  </r>
  <r>
    <x v="1"/>
    <x v="4"/>
    <s v="CZ"/>
    <x v="9"/>
    <n v="40118000"/>
    <n v="38979"/>
    <n v="16502454"/>
    <n v="754"/>
    <n v="0"/>
    <n v="0"/>
    <x v="18"/>
    <x v="0"/>
    <x v="7"/>
  </r>
  <r>
    <x v="1"/>
    <x v="4"/>
    <s v="DE"/>
    <x v="10"/>
    <n v="40118000"/>
    <n v="25998"/>
    <n v="24949088"/>
    <n v="9586"/>
    <n v="52"/>
    <n v="22673"/>
    <x v="120"/>
    <x v="0"/>
    <x v="7"/>
  </r>
  <r>
    <x v="1"/>
    <x v="4"/>
    <s v="DO"/>
    <x v="104"/>
    <n v="40118000"/>
    <n v="0"/>
    <n v="0"/>
    <n v="0"/>
    <n v="96770"/>
    <n v="30531636"/>
    <x v="112"/>
    <x v="0"/>
    <x v="7"/>
  </r>
  <r>
    <x v="1"/>
    <x v="4"/>
    <s v="EG"/>
    <x v="67"/>
    <n v="40118000"/>
    <n v="0"/>
    <n v="0"/>
    <n v="0"/>
    <n v="12962"/>
    <n v="3731120"/>
    <x v="32"/>
    <x v="0"/>
    <x v="7"/>
  </r>
  <r>
    <x v="1"/>
    <x v="4"/>
    <s v="FR"/>
    <x v="12"/>
    <n v="40118000"/>
    <n v="131177"/>
    <n v="46398082"/>
    <n v="781"/>
    <n v="1480"/>
    <n v="619279"/>
    <x v="84"/>
    <x v="0"/>
    <x v="7"/>
  </r>
  <r>
    <x v="1"/>
    <x v="4"/>
    <s v="GB"/>
    <x v="13"/>
    <n v="40118000"/>
    <n v="862"/>
    <n v="392200"/>
    <n v="18"/>
    <n v="0"/>
    <n v="0"/>
    <x v="18"/>
    <x v="0"/>
    <x v="7"/>
  </r>
  <r>
    <x v="1"/>
    <x v="4"/>
    <s v="GH"/>
    <x v="42"/>
    <n v="40118000"/>
    <n v="0"/>
    <n v="0"/>
    <n v="0"/>
    <n v="27059"/>
    <n v="7880833"/>
    <x v="111"/>
    <x v="0"/>
    <x v="7"/>
  </r>
  <r>
    <x v="1"/>
    <x v="4"/>
    <s v="ID"/>
    <x v="34"/>
    <n v="40118000"/>
    <n v="2246"/>
    <n v="1082900"/>
    <n v="23"/>
    <n v="201435"/>
    <n v="59196472"/>
    <x v="54"/>
    <x v="0"/>
    <x v="7"/>
  </r>
  <r>
    <x v="1"/>
    <x v="4"/>
    <s v="IN"/>
    <x v="19"/>
    <n v="40118000"/>
    <n v="145938"/>
    <n v="37758707"/>
    <n v="3080"/>
    <n v="24846"/>
    <n v="7420146"/>
    <x v="84"/>
    <x v="0"/>
    <x v="7"/>
  </r>
  <r>
    <x v="1"/>
    <x v="4"/>
    <s v="IT"/>
    <x v="20"/>
    <n v="40118000"/>
    <n v="352"/>
    <n v="106400"/>
    <n v="4"/>
    <n v="0"/>
    <n v="0"/>
    <x v="18"/>
    <x v="0"/>
    <x v="7"/>
  </r>
  <r>
    <x v="1"/>
    <x v="4"/>
    <s v="JP"/>
    <x v="21"/>
    <n v="40118000"/>
    <n v="22027"/>
    <n v="11636586"/>
    <n v="793"/>
    <n v="26027"/>
    <n v="9382573"/>
    <x v="500"/>
    <x v="0"/>
    <x v="7"/>
  </r>
  <r>
    <x v="1"/>
    <x v="4"/>
    <s v="KR"/>
    <x v="44"/>
    <n v="40118000"/>
    <n v="0"/>
    <n v="0"/>
    <n v="0"/>
    <n v="3835"/>
    <n v="1103247"/>
    <x v="79"/>
    <x v="0"/>
    <x v="7"/>
  </r>
  <r>
    <x v="1"/>
    <x v="4"/>
    <s v="KZ"/>
    <x v="45"/>
    <n v="40118000"/>
    <n v="0"/>
    <n v="0"/>
    <n v="0"/>
    <n v="147181"/>
    <n v="47963432"/>
    <x v="258"/>
    <x v="0"/>
    <x v="7"/>
  </r>
  <r>
    <x v="1"/>
    <x v="4"/>
    <s v="LK"/>
    <x v="35"/>
    <n v="40118000"/>
    <n v="28781"/>
    <n v="10006513"/>
    <n v="739"/>
    <n v="0"/>
    <n v="0"/>
    <x v="18"/>
    <x v="0"/>
    <x v="7"/>
  </r>
  <r>
    <x v="1"/>
    <x v="4"/>
    <s v="LU"/>
    <x v="46"/>
    <n v="40118000"/>
    <n v="20678"/>
    <n v="7988966"/>
    <n v="49"/>
    <n v="0"/>
    <n v="0"/>
    <x v="18"/>
    <x v="0"/>
    <x v="7"/>
  </r>
  <r>
    <x v="1"/>
    <x v="4"/>
    <s v="MA"/>
    <x v="36"/>
    <n v="40118000"/>
    <n v="0"/>
    <n v="0"/>
    <n v="0"/>
    <n v="143082"/>
    <n v="41153032"/>
    <x v="362"/>
    <x v="0"/>
    <x v="7"/>
  </r>
  <r>
    <x v="1"/>
    <x v="4"/>
    <s v="MN"/>
    <x v="47"/>
    <n v="40118000"/>
    <n v="0"/>
    <n v="0"/>
    <n v="0"/>
    <n v="43360"/>
    <n v="12778758"/>
    <x v="219"/>
    <x v="0"/>
    <x v="7"/>
  </r>
  <r>
    <x v="1"/>
    <x v="4"/>
    <s v="MR"/>
    <x v="102"/>
    <n v="40118000"/>
    <n v="0"/>
    <n v="0"/>
    <n v="0"/>
    <n v="111951"/>
    <n v="30457620"/>
    <x v="66"/>
    <x v="0"/>
    <x v="7"/>
  </r>
  <r>
    <x v="1"/>
    <x v="4"/>
    <s v="MX"/>
    <x v="23"/>
    <n v="40118000"/>
    <n v="0"/>
    <n v="0"/>
    <n v="0"/>
    <n v="11929"/>
    <n v="3833568"/>
    <x v="51"/>
    <x v="0"/>
    <x v="7"/>
  </r>
  <r>
    <x v="1"/>
    <x v="4"/>
    <s v="MZ"/>
    <x v="83"/>
    <n v="40118000"/>
    <n v="0"/>
    <n v="0"/>
    <n v="0"/>
    <n v="344835"/>
    <n v="91105680"/>
    <x v="40"/>
    <x v="0"/>
    <x v="7"/>
  </r>
  <r>
    <x v="1"/>
    <x v="4"/>
    <s v="NA"/>
    <x v="88"/>
    <n v="40118000"/>
    <n v="0"/>
    <n v="0"/>
    <n v="0"/>
    <n v="18658"/>
    <n v="5076270"/>
    <x v="22"/>
    <x v="0"/>
    <x v="7"/>
  </r>
  <r>
    <x v="1"/>
    <x v="4"/>
    <s v="NC"/>
    <x v="48"/>
    <n v="40118000"/>
    <n v="0"/>
    <n v="0"/>
    <n v="0"/>
    <n v="34912"/>
    <n v="9485520"/>
    <x v="51"/>
    <x v="0"/>
    <x v="7"/>
  </r>
  <r>
    <x v="1"/>
    <x v="5"/>
    <s v="AD"/>
    <x v="76"/>
    <n v="40117000"/>
    <n v="0"/>
    <n v="0"/>
    <n v="0"/>
    <n v="204"/>
    <n v="153060"/>
    <x v="7"/>
    <x v="0"/>
    <x v="6"/>
  </r>
  <r>
    <x v="1"/>
    <x v="5"/>
    <s v="TW"/>
    <x v="86"/>
    <n v="40117000"/>
    <n v="16"/>
    <n v="4824"/>
    <n v="16"/>
    <n v="0"/>
    <n v="0"/>
    <x v="18"/>
    <x v="0"/>
    <x v="6"/>
  </r>
  <r>
    <x v="1"/>
    <x v="5"/>
    <s v="UA"/>
    <x v="61"/>
    <n v="40117000"/>
    <n v="0"/>
    <n v="0"/>
    <n v="0"/>
    <n v="8183"/>
    <n v="3217600"/>
    <x v="61"/>
    <x v="0"/>
    <x v="6"/>
  </r>
  <r>
    <x v="1"/>
    <x v="5"/>
    <s v="US"/>
    <x v="32"/>
    <n v="40117000"/>
    <n v="5468"/>
    <n v="2675000"/>
    <n v="159"/>
    <n v="371796"/>
    <n v="127813945"/>
    <x v="554"/>
    <x v="0"/>
    <x v="6"/>
  </r>
  <r>
    <x v="1"/>
    <x v="5"/>
    <s v="UY"/>
    <x v="107"/>
    <n v="40117000"/>
    <n v="0"/>
    <n v="0"/>
    <n v="0"/>
    <n v="2588"/>
    <n v="792600"/>
    <x v="141"/>
    <x v="0"/>
    <x v="6"/>
  </r>
  <r>
    <x v="1"/>
    <x v="5"/>
    <s v="ZA"/>
    <x v="33"/>
    <n v="40117000"/>
    <n v="0"/>
    <n v="0"/>
    <n v="0"/>
    <n v="34464"/>
    <n v="11164774"/>
    <x v="455"/>
    <x v="0"/>
    <x v="6"/>
  </r>
  <r>
    <x v="1"/>
    <x v="5"/>
    <s v="AR"/>
    <x v="0"/>
    <n v="40117000"/>
    <n v="0"/>
    <n v="0"/>
    <n v="0"/>
    <n v="30198"/>
    <n v="9652051"/>
    <x v="33"/>
    <x v="0"/>
    <x v="6"/>
  </r>
  <r>
    <x v="1"/>
    <x v="5"/>
    <s v="AT"/>
    <x v="1"/>
    <n v="40117000"/>
    <n v="0"/>
    <n v="0"/>
    <n v="0"/>
    <n v="24264"/>
    <n v="9153200"/>
    <x v="75"/>
    <x v="0"/>
    <x v="6"/>
  </r>
  <r>
    <x v="1"/>
    <x v="5"/>
    <s v="AU"/>
    <x v="2"/>
    <n v="40117000"/>
    <n v="0"/>
    <n v="0"/>
    <n v="0"/>
    <n v="16911"/>
    <n v="6232062"/>
    <x v="281"/>
    <x v="0"/>
    <x v="6"/>
  </r>
  <r>
    <x v="1"/>
    <x v="5"/>
    <s v="BE"/>
    <x v="3"/>
    <n v="40117000"/>
    <n v="0"/>
    <n v="0"/>
    <n v="0"/>
    <n v="201798"/>
    <n v="72036800"/>
    <x v="555"/>
    <x v="0"/>
    <x v="6"/>
  </r>
  <r>
    <x v="1"/>
    <x v="5"/>
    <s v="BG"/>
    <x v="64"/>
    <n v="40117000"/>
    <n v="0"/>
    <n v="0"/>
    <n v="0"/>
    <n v="120"/>
    <n v="65000"/>
    <x v="14"/>
    <x v="0"/>
    <x v="6"/>
  </r>
  <r>
    <x v="1"/>
    <x v="5"/>
    <s v="BR"/>
    <x v="4"/>
    <n v="40117000"/>
    <n v="147414"/>
    <n v="65257852"/>
    <n v="680"/>
    <n v="0"/>
    <n v="0"/>
    <x v="18"/>
    <x v="0"/>
    <x v="6"/>
  </r>
  <r>
    <x v="1"/>
    <x v="5"/>
    <s v="CA"/>
    <x v="5"/>
    <n v="40117000"/>
    <n v="0"/>
    <n v="0"/>
    <n v="0"/>
    <n v="39217"/>
    <n v="14289969"/>
    <x v="382"/>
    <x v="0"/>
    <x v="6"/>
  </r>
  <r>
    <x v="1"/>
    <x v="5"/>
    <s v="CL"/>
    <x v="40"/>
    <n v="40117000"/>
    <n v="0"/>
    <n v="0"/>
    <n v="0"/>
    <n v="4505"/>
    <n v="1540300"/>
    <x v="55"/>
    <x v="0"/>
    <x v="6"/>
  </r>
  <r>
    <x v="1"/>
    <x v="5"/>
    <s v="CN"/>
    <x v="6"/>
    <n v="40117000"/>
    <n v="161813"/>
    <n v="40193343"/>
    <n v="2173"/>
    <n v="0"/>
    <n v="0"/>
    <x v="18"/>
    <x v="0"/>
    <x v="6"/>
  </r>
  <r>
    <x v="1"/>
    <x v="5"/>
    <s v="CO"/>
    <x v="7"/>
    <n v="40117000"/>
    <n v="0"/>
    <n v="0"/>
    <n v="0"/>
    <n v="9516"/>
    <n v="2984151"/>
    <x v="279"/>
    <x v="0"/>
    <x v="6"/>
  </r>
  <r>
    <x v="1"/>
    <x v="5"/>
    <s v="CR"/>
    <x v="8"/>
    <n v="40117000"/>
    <n v="0"/>
    <n v="0"/>
    <n v="0"/>
    <n v="14111"/>
    <n v="4314000"/>
    <x v="62"/>
    <x v="0"/>
    <x v="6"/>
  </r>
  <r>
    <x v="1"/>
    <x v="5"/>
    <s v="CZ"/>
    <x v="9"/>
    <n v="40117000"/>
    <n v="123318"/>
    <n v="51705083"/>
    <n v="1890"/>
    <n v="0"/>
    <n v="0"/>
    <x v="18"/>
    <x v="0"/>
    <x v="6"/>
  </r>
  <r>
    <x v="1"/>
    <x v="5"/>
    <s v="DE"/>
    <x v="10"/>
    <n v="40117000"/>
    <n v="1466"/>
    <n v="759529"/>
    <n v="127"/>
    <n v="726107"/>
    <n v="260190800"/>
    <x v="556"/>
    <x v="0"/>
    <x v="6"/>
  </r>
  <r>
    <x v="1"/>
    <x v="5"/>
    <s v="DZ"/>
    <x v="41"/>
    <n v="40117000"/>
    <n v="0"/>
    <n v="0"/>
    <n v="0"/>
    <n v="24"/>
    <n v="60000"/>
    <x v="103"/>
    <x v="0"/>
    <x v="6"/>
  </r>
  <r>
    <x v="1"/>
    <x v="5"/>
    <s v="FI"/>
    <x v="11"/>
    <n v="40117000"/>
    <n v="0"/>
    <n v="0"/>
    <n v="0"/>
    <n v="3234"/>
    <n v="1927500"/>
    <x v="138"/>
    <x v="0"/>
    <x v="6"/>
  </r>
  <r>
    <x v="1"/>
    <x v="5"/>
    <s v="FR"/>
    <x v="12"/>
    <n v="40117000"/>
    <n v="77705"/>
    <n v="28524100"/>
    <n v="971"/>
    <n v="257167"/>
    <n v="92531319"/>
    <x v="413"/>
    <x v="0"/>
    <x v="6"/>
  </r>
  <r>
    <x v="1"/>
    <x v="5"/>
    <s v="GB"/>
    <x v="13"/>
    <n v="40117000"/>
    <n v="0"/>
    <n v="0"/>
    <n v="0"/>
    <n v="42072"/>
    <n v="14305300"/>
    <x v="117"/>
    <x v="0"/>
    <x v="6"/>
  </r>
  <r>
    <x v="1"/>
    <x v="5"/>
    <s v="GQ"/>
    <x v="14"/>
    <n v="40117000"/>
    <n v="0"/>
    <n v="0"/>
    <n v="0"/>
    <n v="11"/>
    <n v="1649"/>
    <x v="120"/>
    <x v="0"/>
    <x v="6"/>
  </r>
  <r>
    <x v="1"/>
    <x v="5"/>
    <s v="HU"/>
    <x v="16"/>
    <n v="40117000"/>
    <n v="0"/>
    <n v="0"/>
    <n v="0"/>
    <n v="31705"/>
    <n v="11166500"/>
    <x v="144"/>
    <x v="0"/>
    <x v="6"/>
  </r>
  <r>
    <x v="1"/>
    <x v="5"/>
    <s v="IL"/>
    <x v="18"/>
    <n v="40117000"/>
    <n v="58292"/>
    <n v="28101318"/>
    <n v="596"/>
    <n v="445"/>
    <n v="143038"/>
    <x v="120"/>
    <x v="0"/>
    <x v="6"/>
  </r>
  <r>
    <x v="1"/>
    <x v="5"/>
    <s v="IN"/>
    <x v="19"/>
    <n v="40117000"/>
    <n v="522416"/>
    <n v="153289469"/>
    <n v="11110"/>
    <n v="0"/>
    <n v="0"/>
    <x v="18"/>
    <x v="0"/>
    <x v="6"/>
  </r>
  <r>
    <x v="1"/>
    <x v="5"/>
    <s v="IT"/>
    <x v="20"/>
    <n v="40117000"/>
    <n v="58661"/>
    <n v="25805557"/>
    <n v="522"/>
    <n v="38763"/>
    <n v="13478640"/>
    <x v="439"/>
    <x v="0"/>
    <x v="6"/>
  </r>
  <r>
    <x v="1"/>
    <x v="5"/>
    <s v="JP"/>
    <x v="21"/>
    <n v="40117000"/>
    <n v="0"/>
    <n v="0"/>
    <n v="0"/>
    <n v="52395"/>
    <n v="19541580"/>
    <x v="557"/>
    <x v="0"/>
    <x v="6"/>
  </r>
  <r>
    <x v="1"/>
    <x v="5"/>
    <s v="LK"/>
    <x v="35"/>
    <n v="40117000"/>
    <n v="33106"/>
    <n v="15178841"/>
    <n v="2957"/>
    <n v="0"/>
    <n v="0"/>
    <x v="18"/>
    <x v="0"/>
    <x v="6"/>
  </r>
  <r>
    <x v="1"/>
    <x v="5"/>
    <s v="LV"/>
    <x v="22"/>
    <n v="40117000"/>
    <n v="18"/>
    <n v="14759"/>
    <n v="3"/>
    <n v="0"/>
    <n v="0"/>
    <x v="18"/>
    <x v="0"/>
    <x v="6"/>
  </r>
  <r>
    <x v="1"/>
    <x v="5"/>
    <s v="MA"/>
    <x v="36"/>
    <n v="40117000"/>
    <n v="0"/>
    <n v="0"/>
    <n v="0"/>
    <n v="11286"/>
    <n v="3209101"/>
    <x v="52"/>
    <x v="0"/>
    <x v="6"/>
  </r>
  <r>
    <x v="1"/>
    <x v="5"/>
    <s v="MX"/>
    <x v="23"/>
    <n v="40117000"/>
    <n v="0"/>
    <n v="0"/>
    <n v="0"/>
    <n v="2212"/>
    <n v="819479"/>
    <x v="79"/>
    <x v="0"/>
    <x v="6"/>
  </r>
  <r>
    <x v="1"/>
    <x v="5"/>
    <s v="NL"/>
    <x v="24"/>
    <n v="40117000"/>
    <n v="100275"/>
    <n v="36526408"/>
    <n v="4214"/>
    <n v="954"/>
    <n v="340000"/>
    <x v="7"/>
    <x v="0"/>
    <x v="6"/>
  </r>
  <r>
    <x v="1"/>
    <x v="5"/>
    <s v="NZ"/>
    <x v="25"/>
    <n v="40117000"/>
    <n v="0"/>
    <n v="0"/>
    <n v="0"/>
    <n v="16727"/>
    <n v="5596400"/>
    <x v="178"/>
    <x v="0"/>
    <x v="6"/>
  </r>
  <r>
    <x v="1"/>
    <x v="5"/>
    <s v="PE"/>
    <x v="51"/>
    <n v="40117000"/>
    <n v="0"/>
    <n v="0"/>
    <n v="0"/>
    <n v="400"/>
    <n v="248000"/>
    <x v="103"/>
    <x v="0"/>
    <x v="6"/>
  </r>
  <r>
    <x v="1"/>
    <x v="5"/>
    <s v="PL"/>
    <x v="26"/>
    <n v="40117000"/>
    <n v="211130"/>
    <n v="76732895"/>
    <n v="2325"/>
    <n v="45678"/>
    <n v="16339500"/>
    <x v="117"/>
    <x v="0"/>
    <x v="6"/>
  </r>
  <r>
    <x v="1"/>
    <x v="5"/>
    <s v="PT"/>
    <x v="27"/>
    <n v="40117000"/>
    <n v="23629"/>
    <n v="30174692"/>
    <n v="1855"/>
    <n v="66005"/>
    <n v="32536249"/>
    <x v="558"/>
    <x v="0"/>
    <x v="6"/>
  </r>
  <r>
    <x v="1"/>
    <x v="5"/>
    <s v="RO"/>
    <x v="28"/>
    <n v="40117000"/>
    <n v="40"/>
    <n v="34700"/>
    <n v="2"/>
    <n v="0"/>
    <n v="0"/>
    <x v="18"/>
    <x v="0"/>
    <x v="6"/>
  </r>
  <r>
    <x v="1"/>
    <x v="5"/>
    <s v="RU"/>
    <x v="29"/>
    <n v="40117000"/>
    <n v="0"/>
    <n v="0"/>
    <n v="0"/>
    <n v="46644"/>
    <n v="17142692"/>
    <x v="53"/>
    <x v="0"/>
    <x v="6"/>
  </r>
  <r>
    <x v="1"/>
    <x v="5"/>
    <s v="SI"/>
    <x v="60"/>
    <n v="40117000"/>
    <n v="714"/>
    <n v="229356"/>
    <n v="100"/>
    <n v="0"/>
    <n v="0"/>
    <x v="18"/>
    <x v="0"/>
    <x v="6"/>
  </r>
  <r>
    <x v="1"/>
    <x v="5"/>
    <s v="SN"/>
    <x v="53"/>
    <n v="40117000"/>
    <n v="0"/>
    <n v="0"/>
    <n v="0"/>
    <n v="1764"/>
    <n v="651452"/>
    <x v="22"/>
    <x v="0"/>
    <x v="6"/>
  </r>
  <r>
    <x v="1"/>
    <x v="5"/>
    <s v="TH"/>
    <x v="54"/>
    <n v="40117000"/>
    <n v="4116"/>
    <n v="1206535"/>
    <n v="260"/>
    <n v="0"/>
    <n v="0"/>
    <x v="18"/>
    <x v="0"/>
    <x v="6"/>
  </r>
  <r>
    <x v="1"/>
    <x v="5"/>
    <s v="TM"/>
    <x v="108"/>
    <n v="40117000"/>
    <n v="0"/>
    <n v="0"/>
    <n v="0"/>
    <n v="15544"/>
    <n v="4590000"/>
    <x v="47"/>
    <x v="0"/>
    <x v="6"/>
  </r>
  <r>
    <x v="1"/>
    <x v="5"/>
    <s v="TR"/>
    <x v="31"/>
    <n v="40117000"/>
    <n v="127093"/>
    <n v="37779626"/>
    <n v="3833"/>
    <n v="11660"/>
    <n v="4073133"/>
    <x v="86"/>
    <x v="0"/>
    <x v="6"/>
  </r>
  <r>
    <x v="1"/>
    <x v="5"/>
    <s v="AD"/>
    <x v="76"/>
    <n v="40118000"/>
    <n v="0"/>
    <n v="0"/>
    <n v="0"/>
    <n v="2000"/>
    <n v="493200"/>
    <x v="103"/>
    <x v="0"/>
    <x v="7"/>
  </r>
  <r>
    <x v="1"/>
    <x v="5"/>
    <s v="NE"/>
    <x v="71"/>
    <n v="40118000"/>
    <n v="0"/>
    <n v="0"/>
    <n v="0"/>
    <n v="10389"/>
    <n v="2862076"/>
    <x v="103"/>
    <x v="0"/>
    <x v="7"/>
  </r>
  <r>
    <x v="1"/>
    <x v="5"/>
    <s v="NL"/>
    <x v="24"/>
    <n v="40118000"/>
    <n v="0"/>
    <n v="0"/>
    <n v="0"/>
    <n v="189998"/>
    <n v="58744300"/>
    <x v="559"/>
    <x v="0"/>
    <x v="7"/>
  </r>
  <r>
    <x v="1"/>
    <x v="5"/>
    <s v="OM"/>
    <x v="62"/>
    <n v="40118000"/>
    <n v="0"/>
    <n v="0"/>
    <n v="0"/>
    <n v="762"/>
    <n v="287163"/>
    <x v="22"/>
    <x v="0"/>
    <x v="7"/>
  </r>
  <r>
    <x v="1"/>
    <x v="5"/>
    <s v="PE"/>
    <x v="51"/>
    <n v="40118000"/>
    <n v="0"/>
    <n v="0"/>
    <n v="0"/>
    <n v="374174"/>
    <n v="108624863"/>
    <x v="560"/>
    <x v="0"/>
    <x v="7"/>
  </r>
  <r>
    <x v="1"/>
    <x v="5"/>
    <s v="PL"/>
    <x v="26"/>
    <n v="40118000"/>
    <n v="131"/>
    <n v="46800"/>
    <n v="1"/>
    <n v="10789"/>
    <n v="3621200"/>
    <x v="81"/>
    <x v="0"/>
    <x v="7"/>
  </r>
  <r>
    <x v="1"/>
    <x v="5"/>
    <s v="PT"/>
    <x v="27"/>
    <n v="40118000"/>
    <n v="27432"/>
    <n v="12985703"/>
    <n v="24778"/>
    <n v="29175"/>
    <n v="16570409"/>
    <x v="561"/>
    <x v="0"/>
    <x v="7"/>
  </r>
  <r>
    <x v="1"/>
    <x v="5"/>
    <s v="QV"/>
    <x v="55"/>
    <n v="40118000"/>
    <n v="21220"/>
    <n v="11861523"/>
    <n v="8"/>
    <n v="0"/>
    <n v="0"/>
    <x v="18"/>
    <x v="0"/>
    <x v="7"/>
  </r>
  <r>
    <x v="1"/>
    <x v="5"/>
    <s v="RO"/>
    <x v="28"/>
    <n v="40118000"/>
    <n v="20752"/>
    <n v="13313200"/>
    <n v="483"/>
    <n v="0"/>
    <n v="0"/>
    <x v="18"/>
    <x v="0"/>
    <x v="7"/>
  </r>
  <r>
    <x v="1"/>
    <x v="5"/>
    <s v="RU"/>
    <x v="29"/>
    <n v="40118000"/>
    <n v="0"/>
    <n v="0"/>
    <n v="0"/>
    <n v="756912"/>
    <n v="244097935"/>
    <x v="562"/>
    <x v="0"/>
    <x v="7"/>
  </r>
  <r>
    <x v="1"/>
    <x v="5"/>
    <s v="SA"/>
    <x v="37"/>
    <n v="40118000"/>
    <n v="0"/>
    <n v="0"/>
    <n v="0"/>
    <n v="4696"/>
    <n v="1531888"/>
    <x v="45"/>
    <x v="0"/>
    <x v="7"/>
  </r>
  <r>
    <x v="1"/>
    <x v="5"/>
    <s v="SE"/>
    <x v="30"/>
    <n v="40118000"/>
    <n v="0"/>
    <n v="0"/>
    <n v="0"/>
    <n v="63077"/>
    <n v="21543700"/>
    <x v="464"/>
    <x v="0"/>
    <x v="7"/>
  </r>
  <r>
    <x v="1"/>
    <x v="5"/>
    <s v="SL"/>
    <x v="109"/>
    <n v="40118000"/>
    <n v="0"/>
    <n v="0"/>
    <n v="0"/>
    <n v="6425"/>
    <n v="1842504"/>
    <x v="6"/>
    <x v="0"/>
    <x v="7"/>
  </r>
  <r>
    <x v="1"/>
    <x v="5"/>
    <s v="SN"/>
    <x v="53"/>
    <n v="40118000"/>
    <n v="0"/>
    <n v="0"/>
    <n v="0"/>
    <n v="4819"/>
    <n v="1381878"/>
    <x v="22"/>
    <x v="0"/>
    <x v="7"/>
  </r>
  <r>
    <x v="1"/>
    <x v="5"/>
    <s v="TH"/>
    <x v="54"/>
    <n v="40118000"/>
    <n v="4977"/>
    <n v="1615323"/>
    <n v="375"/>
    <n v="0"/>
    <n v="0"/>
    <x v="18"/>
    <x v="0"/>
    <x v="7"/>
  </r>
  <r>
    <x v="1"/>
    <x v="5"/>
    <s v="TN"/>
    <x v="73"/>
    <n v="40118000"/>
    <n v="0"/>
    <n v="0"/>
    <n v="0"/>
    <n v="2740"/>
    <n v="756403"/>
    <x v="48"/>
    <x v="0"/>
    <x v="7"/>
  </r>
  <r>
    <x v="1"/>
    <x v="5"/>
    <s v="TR"/>
    <x v="31"/>
    <n v="40118000"/>
    <n v="6967"/>
    <n v="2136125"/>
    <n v="118"/>
    <n v="107511"/>
    <n v="35045062"/>
    <x v="102"/>
    <x v="0"/>
    <x v="7"/>
  </r>
  <r>
    <x v="1"/>
    <x v="5"/>
    <s v="TZ"/>
    <x v="55"/>
    <n v="40118000"/>
    <n v="0"/>
    <n v="0"/>
    <n v="0"/>
    <n v="59850"/>
    <n v="17247125"/>
    <x v="50"/>
    <x v="0"/>
    <x v="7"/>
  </r>
  <r>
    <x v="1"/>
    <x v="5"/>
    <s v="UA"/>
    <x v="61"/>
    <n v="40118000"/>
    <n v="0"/>
    <n v="0"/>
    <n v="0"/>
    <n v="134415"/>
    <n v="45490080"/>
    <x v="46"/>
    <x v="0"/>
    <x v="7"/>
  </r>
  <r>
    <x v="1"/>
    <x v="5"/>
    <s v="US"/>
    <x v="32"/>
    <n v="40118000"/>
    <n v="14500"/>
    <n v="8846055"/>
    <n v="3"/>
    <n v="535262"/>
    <n v="161427557"/>
    <x v="563"/>
    <x v="0"/>
    <x v="7"/>
  </r>
  <r>
    <x v="1"/>
    <x v="5"/>
    <s v="UZ"/>
    <x v="56"/>
    <n v="40118000"/>
    <n v="0"/>
    <n v="0"/>
    <n v="0"/>
    <n v="73377"/>
    <n v="23188058"/>
    <x v="84"/>
    <x v="0"/>
    <x v="7"/>
  </r>
  <r>
    <x v="1"/>
    <x v="5"/>
    <s v="VN"/>
    <x v="57"/>
    <n v="40118000"/>
    <n v="0"/>
    <n v="0"/>
    <n v="0"/>
    <n v="16713"/>
    <n v="5172640"/>
    <x v="223"/>
    <x v="0"/>
    <x v="7"/>
  </r>
  <r>
    <x v="1"/>
    <x v="5"/>
    <s v="ZA"/>
    <x v="33"/>
    <n v="40118000"/>
    <n v="0"/>
    <n v="0"/>
    <n v="0"/>
    <n v="347062"/>
    <n v="105562857"/>
    <x v="90"/>
    <x v="0"/>
    <x v="7"/>
  </r>
  <r>
    <x v="1"/>
    <x v="5"/>
    <s v="ZM"/>
    <x v="55"/>
    <n v="40118000"/>
    <n v="0"/>
    <n v="0"/>
    <n v="0"/>
    <n v="42627"/>
    <n v="12074162"/>
    <x v="51"/>
    <x v="0"/>
    <x v="7"/>
  </r>
  <r>
    <x v="1"/>
    <x v="5"/>
    <s v="AE"/>
    <x v="38"/>
    <n v="40118000"/>
    <n v="0"/>
    <n v="0"/>
    <n v="0"/>
    <n v="11510"/>
    <n v="3364596"/>
    <x v="172"/>
    <x v="0"/>
    <x v="7"/>
  </r>
  <r>
    <x v="1"/>
    <x v="5"/>
    <s v="AR"/>
    <x v="0"/>
    <n v="40118000"/>
    <n v="0"/>
    <n v="0"/>
    <n v="0"/>
    <n v="47698"/>
    <n v="15671567"/>
    <x v="128"/>
    <x v="0"/>
    <x v="7"/>
  </r>
  <r>
    <x v="1"/>
    <x v="5"/>
    <s v="AT"/>
    <x v="1"/>
    <n v="40118000"/>
    <n v="0"/>
    <n v="0"/>
    <n v="0"/>
    <n v="36673"/>
    <n v="11227100"/>
    <x v="302"/>
    <x v="0"/>
    <x v="7"/>
  </r>
  <r>
    <x v="1"/>
    <x v="5"/>
    <s v="AU"/>
    <x v="2"/>
    <n v="40118000"/>
    <n v="0"/>
    <n v="0"/>
    <n v="0"/>
    <n v="792449"/>
    <n v="230573674"/>
    <x v="262"/>
    <x v="0"/>
    <x v="7"/>
  </r>
  <r>
    <x v="1"/>
    <x v="5"/>
    <s v="BE"/>
    <x v="3"/>
    <n v="40118000"/>
    <n v="6391"/>
    <n v="2036139"/>
    <n v="255"/>
    <n v="34302"/>
    <n v="10705500"/>
    <x v="156"/>
    <x v="0"/>
    <x v="7"/>
  </r>
  <r>
    <x v="1"/>
    <x v="5"/>
    <s v="BG"/>
    <x v="64"/>
    <n v="40118000"/>
    <n v="0"/>
    <n v="0"/>
    <n v="0"/>
    <n v="21449"/>
    <n v="5754300"/>
    <x v="181"/>
    <x v="0"/>
    <x v="7"/>
  </r>
  <r>
    <x v="1"/>
    <x v="5"/>
    <s v="BR"/>
    <x v="4"/>
    <n v="40118000"/>
    <n v="0"/>
    <n v="0"/>
    <n v="0"/>
    <n v="319468"/>
    <n v="98269774"/>
    <x v="265"/>
    <x v="0"/>
    <x v="7"/>
  </r>
  <r>
    <x v="1"/>
    <x v="5"/>
    <s v="CA"/>
    <x v="5"/>
    <n v="40118000"/>
    <n v="665"/>
    <n v="384600"/>
    <n v="5"/>
    <n v="53858"/>
    <n v="17150100"/>
    <x v="72"/>
    <x v="0"/>
    <x v="7"/>
  </r>
  <r>
    <x v="1"/>
    <x v="5"/>
    <s v="CI"/>
    <x v="87"/>
    <n v="40118000"/>
    <n v="0"/>
    <n v="0"/>
    <n v="0"/>
    <n v="15042"/>
    <n v="4305872"/>
    <x v="35"/>
    <x v="0"/>
    <x v="7"/>
  </r>
  <r>
    <x v="1"/>
    <x v="5"/>
    <s v="CL"/>
    <x v="40"/>
    <n v="40118000"/>
    <n v="0"/>
    <n v="0"/>
    <n v="0"/>
    <n v="338634"/>
    <n v="90506680"/>
    <x v="209"/>
    <x v="0"/>
    <x v="7"/>
  </r>
  <r>
    <x v="1"/>
    <x v="5"/>
    <s v="CN"/>
    <x v="6"/>
    <n v="40118000"/>
    <n v="130697"/>
    <n v="33700453"/>
    <n v="10203"/>
    <n v="311537"/>
    <n v="86619344"/>
    <x v="497"/>
    <x v="0"/>
    <x v="7"/>
  </r>
  <r>
    <x v="1"/>
    <x v="5"/>
    <s v="CO"/>
    <x v="7"/>
    <n v="40118000"/>
    <n v="0"/>
    <n v="0"/>
    <n v="0"/>
    <n v="254343"/>
    <n v="110952982"/>
    <x v="75"/>
    <x v="0"/>
    <x v="7"/>
  </r>
  <r>
    <x v="1"/>
    <x v="5"/>
    <s v="CZ"/>
    <x v="9"/>
    <n v="40118000"/>
    <n v="43436"/>
    <n v="18200766"/>
    <n v="981"/>
    <n v="0"/>
    <n v="0"/>
    <x v="18"/>
    <x v="0"/>
    <x v="7"/>
  </r>
  <r>
    <x v="1"/>
    <x v="5"/>
    <s v="DE"/>
    <x v="10"/>
    <n v="40118000"/>
    <n v="38471"/>
    <n v="36971891"/>
    <n v="22608"/>
    <n v="38680"/>
    <n v="12836800"/>
    <x v="363"/>
    <x v="0"/>
    <x v="7"/>
  </r>
  <r>
    <x v="1"/>
    <x v="5"/>
    <s v="DO"/>
    <x v="104"/>
    <n v="40118000"/>
    <n v="0"/>
    <n v="0"/>
    <n v="0"/>
    <n v="119162"/>
    <n v="36754849"/>
    <x v="59"/>
    <x v="0"/>
    <x v="7"/>
  </r>
  <r>
    <x v="1"/>
    <x v="5"/>
    <s v="DZ"/>
    <x v="41"/>
    <n v="40118000"/>
    <n v="0"/>
    <n v="0"/>
    <n v="0"/>
    <n v="7794"/>
    <n v="2297246"/>
    <x v="123"/>
    <x v="0"/>
    <x v="7"/>
  </r>
  <r>
    <x v="1"/>
    <x v="5"/>
    <s v="EC"/>
    <x v="101"/>
    <n v="40118000"/>
    <n v="0"/>
    <n v="0"/>
    <n v="0"/>
    <n v="8616"/>
    <n v="2499368"/>
    <x v="103"/>
    <x v="0"/>
    <x v="7"/>
  </r>
  <r>
    <x v="1"/>
    <x v="5"/>
    <s v="EG"/>
    <x v="67"/>
    <n v="40118000"/>
    <n v="0"/>
    <n v="0"/>
    <n v="0"/>
    <n v="12814"/>
    <n v="4164585"/>
    <x v="78"/>
    <x v="0"/>
    <x v="7"/>
  </r>
  <r>
    <x v="1"/>
    <x v="5"/>
    <s v="FI"/>
    <x v="11"/>
    <n v="40118000"/>
    <n v="0"/>
    <n v="0"/>
    <n v="0"/>
    <n v="37375"/>
    <n v="12048500"/>
    <x v="269"/>
    <x v="0"/>
    <x v="7"/>
  </r>
  <r>
    <x v="1"/>
    <x v="5"/>
    <s v="FR"/>
    <x v="12"/>
    <n v="40118000"/>
    <n v="139488"/>
    <n v="54182700"/>
    <n v="627"/>
    <n v="359498"/>
    <n v="117296005"/>
    <x v="564"/>
    <x v="0"/>
    <x v="7"/>
  </r>
  <r>
    <x v="1"/>
    <x v="5"/>
    <s v="GB"/>
    <x v="13"/>
    <n v="40118000"/>
    <n v="1466"/>
    <n v="599500"/>
    <n v="22"/>
    <n v="276973"/>
    <n v="94400700"/>
    <x v="565"/>
    <x v="0"/>
    <x v="7"/>
  </r>
  <r>
    <x v="1"/>
    <x v="5"/>
    <s v="GH"/>
    <x v="42"/>
    <n v="40118000"/>
    <n v="0"/>
    <n v="0"/>
    <n v="0"/>
    <n v="16758"/>
    <n v="4812395"/>
    <x v="79"/>
    <x v="0"/>
    <x v="7"/>
  </r>
  <r>
    <x v="1"/>
    <x v="5"/>
    <s v="HN"/>
    <x v="79"/>
    <n v="40118000"/>
    <n v="0"/>
    <n v="0"/>
    <n v="0"/>
    <n v="8758"/>
    <n v="3102982"/>
    <x v="284"/>
    <x v="0"/>
    <x v="7"/>
  </r>
  <r>
    <x v="1"/>
    <x v="5"/>
    <s v="ID"/>
    <x v="34"/>
    <n v="40118000"/>
    <n v="0"/>
    <n v="0"/>
    <n v="0"/>
    <n v="158810"/>
    <n v="46940200"/>
    <x v="292"/>
    <x v="0"/>
    <x v="7"/>
  </r>
  <r>
    <x v="1"/>
    <x v="5"/>
    <s v="IL"/>
    <x v="18"/>
    <n v="40118000"/>
    <n v="7480"/>
    <n v="3490614"/>
    <n v="79"/>
    <n v="1559"/>
    <n v="465202"/>
    <x v="14"/>
    <x v="0"/>
    <x v="7"/>
  </r>
  <r>
    <x v="1"/>
    <x v="5"/>
    <s v="IN"/>
    <x v="19"/>
    <n v="40118000"/>
    <n v="111302"/>
    <n v="35927794"/>
    <n v="2161"/>
    <n v="0"/>
    <n v="0"/>
    <x v="18"/>
    <x v="0"/>
    <x v="7"/>
  </r>
  <r>
    <x v="1"/>
    <x v="5"/>
    <s v="IT"/>
    <x v="20"/>
    <n v="40118000"/>
    <n v="686"/>
    <n v="209000"/>
    <n v="8"/>
    <n v="2352"/>
    <n v="683700"/>
    <x v="103"/>
    <x v="0"/>
    <x v="7"/>
  </r>
  <r>
    <x v="1"/>
    <x v="5"/>
    <s v="JP"/>
    <x v="21"/>
    <n v="40118000"/>
    <n v="0"/>
    <n v="0"/>
    <n v="0"/>
    <n v="128572"/>
    <n v="40799150"/>
    <x v="174"/>
    <x v="0"/>
    <x v="7"/>
  </r>
  <r>
    <x v="1"/>
    <x v="5"/>
    <s v="KZ"/>
    <x v="45"/>
    <n v="40118000"/>
    <n v="0"/>
    <n v="0"/>
    <n v="0"/>
    <n v="171348"/>
    <n v="52118597"/>
    <x v="476"/>
    <x v="0"/>
    <x v="7"/>
  </r>
  <r>
    <x v="1"/>
    <x v="5"/>
    <s v="LK"/>
    <x v="35"/>
    <n v="40118000"/>
    <n v="39212"/>
    <n v="13538815"/>
    <n v="1226"/>
    <n v="0"/>
    <n v="0"/>
    <x v="18"/>
    <x v="0"/>
    <x v="7"/>
  </r>
  <r>
    <x v="1"/>
    <x v="5"/>
    <s v="LU"/>
    <x v="46"/>
    <n v="40118000"/>
    <n v="23896"/>
    <n v="9140960"/>
    <n v="53"/>
    <n v="0"/>
    <n v="0"/>
    <x v="18"/>
    <x v="0"/>
    <x v="7"/>
  </r>
  <r>
    <x v="1"/>
    <x v="5"/>
    <s v="MA"/>
    <x v="36"/>
    <n v="40118000"/>
    <n v="0"/>
    <n v="0"/>
    <n v="0"/>
    <n v="44426"/>
    <n v="12809488"/>
    <x v="223"/>
    <x v="0"/>
    <x v="7"/>
  </r>
  <r>
    <x v="1"/>
    <x v="5"/>
    <s v="MN"/>
    <x v="47"/>
    <n v="40118000"/>
    <n v="0"/>
    <n v="0"/>
    <n v="0"/>
    <n v="14453"/>
    <n v="4259586"/>
    <x v="184"/>
    <x v="0"/>
    <x v="7"/>
  </r>
  <r>
    <x v="1"/>
    <x v="5"/>
    <s v="MX"/>
    <x v="23"/>
    <n v="40118000"/>
    <n v="0"/>
    <n v="0"/>
    <n v="0"/>
    <n v="35397"/>
    <n v="11404921"/>
    <x v="60"/>
    <x v="0"/>
    <x v="7"/>
  </r>
  <r>
    <x v="1"/>
    <x v="5"/>
    <s v="NA"/>
    <x v="88"/>
    <n v="40118000"/>
    <n v="0"/>
    <n v="0"/>
    <n v="0"/>
    <n v="12439"/>
    <n v="3436180"/>
    <x v="103"/>
    <x v="0"/>
    <x v="7"/>
  </r>
  <r>
    <x v="1"/>
    <x v="5"/>
    <s v="NC"/>
    <x v="48"/>
    <n v="40118000"/>
    <n v="0"/>
    <n v="0"/>
    <n v="0"/>
    <n v="29506"/>
    <n v="7995294"/>
    <x v="34"/>
    <x v="0"/>
    <x v="7"/>
  </r>
  <r>
    <x v="1"/>
    <x v="6"/>
    <s v="AD"/>
    <x v="76"/>
    <n v="40117000"/>
    <n v="0"/>
    <n v="0"/>
    <n v="0"/>
    <n v="18"/>
    <n v="29829"/>
    <x v="14"/>
    <x v="0"/>
    <x v="6"/>
  </r>
  <r>
    <x v="1"/>
    <x v="6"/>
    <s v="AR"/>
    <x v="0"/>
    <n v="40117000"/>
    <n v="0"/>
    <n v="0"/>
    <n v="0"/>
    <n v="21975"/>
    <n v="7440853"/>
    <x v="171"/>
    <x v="0"/>
    <x v="6"/>
  </r>
  <r>
    <x v="1"/>
    <x v="6"/>
    <s v="AT"/>
    <x v="1"/>
    <n v="40117000"/>
    <n v="0"/>
    <n v="0"/>
    <n v="0"/>
    <n v="20942"/>
    <n v="7692200"/>
    <x v="386"/>
    <x v="0"/>
    <x v="6"/>
  </r>
  <r>
    <x v="1"/>
    <x v="6"/>
    <s v="AU"/>
    <x v="2"/>
    <n v="40117000"/>
    <n v="0"/>
    <n v="0"/>
    <n v="0"/>
    <n v="16036"/>
    <n v="5981311"/>
    <x v="125"/>
    <x v="0"/>
    <x v="6"/>
  </r>
  <r>
    <x v="1"/>
    <x v="6"/>
    <s v="BE"/>
    <x v="3"/>
    <n v="40117000"/>
    <n v="5412"/>
    <n v="2788000"/>
    <n v="105"/>
    <n v="281621"/>
    <n v="82641200"/>
    <x v="566"/>
    <x v="0"/>
    <x v="6"/>
  </r>
  <r>
    <x v="1"/>
    <x v="6"/>
    <s v="BG"/>
    <x v="64"/>
    <n v="40117000"/>
    <n v="0"/>
    <n v="0"/>
    <n v="0"/>
    <n v="13976"/>
    <n v="6221600"/>
    <x v="8"/>
    <x v="0"/>
    <x v="6"/>
  </r>
  <r>
    <x v="1"/>
    <x v="6"/>
    <s v="BR"/>
    <x v="4"/>
    <n v="40117000"/>
    <n v="0"/>
    <n v="0"/>
    <n v="0"/>
    <n v="10168"/>
    <n v="5336797"/>
    <x v="146"/>
    <x v="0"/>
    <x v="6"/>
  </r>
  <r>
    <x v="1"/>
    <x v="6"/>
    <s v="CA"/>
    <x v="5"/>
    <n v="40117000"/>
    <n v="0"/>
    <n v="0"/>
    <n v="0"/>
    <n v="2136"/>
    <n v="782873"/>
    <x v="79"/>
    <x v="0"/>
    <x v="6"/>
  </r>
  <r>
    <x v="1"/>
    <x v="6"/>
    <s v="CN"/>
    <x v="6"/>
    <n v="40117000"/>
    <n v="179973"/>
    <n v="57749868"/>
    <n v="4534"/>
    <n v="2085"/>
    <n v="733576"/>
    <x v="290"/>
    <x v="0"/>
    <x v="6"/>
  </r>
  <r>
    <x v="1"/>
    <x v="6"/>
    <s v="CR"/>
    <x v="8"/>
    <n v="40117000"/>
    <n v="0"/>
    <n v="0"/>
    <n v="0"/>
    <n v="7137"/>
    <n v="2123000"/>
    <x v="65"/>
    <x v="0"/>
    <x v="6"/>
  </r>
  <r>
    <x v="1"/>
    <x v="6"/>
    <s v="CZ"/>
    <x v="9"/>
    <n v="40117000"/>
    <n v="99625"/>
    <n v="35911330"/>
    <n v="1279"/>
    <n v="468328"/>
    <n v="139179600"/>
    <x v="567"/>
    <x v="0"/>
    <x v="6"/>
  </r>
  <r>
    <x v="1"/>
    <x v="6"/>
    <s v="DE"/>
    <x v="10"/>
    <n v="40117000"/>
    <n v="2743"/>
    <n v="1120136"/>
    <n v="77"/>
    <n v="1911638"/>
    <n v="604512300"/>
    <x v="568"/>
    <x v="0"/>
    <x v="6"/>
  </r>
  <r>
    <x v="1"/>
    <x v="6"/>
    <s v="FI"/>
    <x v="11"/>
    <n v="40117000"/>
    <n v="0"/>
    <n v="0"/>
    <n v="0"/>
    <n v="74240"/>
    <n v="25274300"/>
    <x v="569"/>
    <x v="0"/>
    <x v="6"/>
  </r>
  <r>
    <x v="1"/>
    <x v="6"/>
    <s v="FR"/>
    <x v="12"/>
    <n v="40117000"/>
    <n v="97792"/>
    <n v="33901748"/>
    <n v="3005"/>
    <n v="1347993"/>
    <n v="450307686"/>
    <x v="570"/>
    <x v="0"/>
    <x v="6"/>
  </r>
  <r>
    <x v="1"/>
    <x v="6"/>
    <s v="GB"/>
    <x v="13"/>
    <n v="40117000"/>
    <n v="0"/>
    <n v="0"/>
    <n v="0"/>
    <n v="856503"/>
    <n v="238486300"/>
    <x v="571"/>
    <x v="0"/>
    <x v="6"/>
  </r>
  <r>
    <x v="1"/>
    <x v="6"/>
    <s v="GE"/>
    <x v="110"/>
    <n v="40117000"/>
    <n v="0"/>
    <n v="0"/>
    <n v="0"/>
    <n v="250"/>
    <n v="82500"/>
    <x v="48"/>
    <x v="0"/>
    <x v="6"/>
  </r>
  <r>
    <x v="1"/>
    <x v="6"/>
    <s v="GR"/>
    <x v="15"/>
    <n v="40117000"/>
    <n v="0"/>
    <n v="0"/>
    <n v="0"/>
    <n v="40876"/>
    <n v="16709900"/>
    <x v="572"/>
    <x v="0"/>
    <x v="6"/>
  </r>
  <r>
    <x v="1"/>
    <x v="6"/>
    <s v="HU"/>
    <x v="16"/>
    <n v="40117000"/>
    <n v="3697"/>
    <n v="1032400"/>
    <n v="26"/>
    <n v="82125"/>
    <n v="25192600"/>
    <x v="573"/>
    <x v="0"/>
    <x v="6"/>
  </r>
  <r>
    <x v="1"/>
    <x v="6"/>
    <s v="IE"/>
    <x v="17"/>
    <n v="40117000"/>
    <n v="0"/>
    <n v="0"/>
    <n v="0"/>
    <n v="115446"/>
    <n v="32252600"/>
    <x v="230"/>
    <x v="0"/>
    <x v="6"/>
  </r>
  <r>
    <x v="1"/>
    <x v="6"/>
    <s v="IL"/>
    <x v="18"/>
    <n v="40117000"/>
    <n v="60893"/>
    <n v="30236216"/>
    <n v="389"/>
    <n v="0"/>
    <n v="0"/>
    <x v="18"/>
    <x v="0"/>
    <x v="6"/>
  </r>
  <r>
    <x v="1"/>
    <x v="6"/>
    <s v="IN"/>
    <x v="19"/>
    <n v="40117000"/>
    <n v="602238"/>
    <n v="176444230"/>
    <n v="13024"/>
    <n v="0"/>
    <n v="0"/>
    <x v="18"/>
    <x v="0"/>
    <x v="6"/>
  </r>
  <r>
    <x v="1"/>
    <x v="6"/>
    <s v="IT"/>
    <x v="20"/>
    <n v="40117000"/>
    <n v="25610"/>
    <n v="7402032"/>
    <n v="222"/>
    <n v="686828"/>
    <n v="232601700"/>
    <x v="574"/>
    <x v="0"/>
    <x v="6"/>
  </r>
  <r>
    <x v="1"/>
    <x v="6"/>
    <s v="JP"/>
    <x v="21"/>
    <n v="40117000"/>
    <n v="0"/>
    <n v="0"/>
    <n v="0"/>
    <n v="16750"/>
    <n v="7008000"/>
    <x v="272"/>
    <x v="0"/>
    <x v="6"/>
  </r>
  <r>
    <x v="1"/>
    <x v="6"/>
    <s v="KR"/>
    <x v="44"/>
    <n v="40117000"/>
    <n v="14758"/>
    <n v="4409654"/>
    <n v="504"/>
    <n v="0"/>
    <n v="0"/>
    <x v="18"/>
    <x v="0"/>
    <x v="6"/>
  </r>
  <r>
    <x v="1"/>
    <x v="6"/>
    <s v="LK"/>
    <x v="35"/>
    <n v="40117000"/>
    <n v="10257"/>
    <n v="4753530"/>
    <n v="816"/>
    <n v="0"/>
    <n v="0"/>
    <x v="18"/>
    <x v="0"/>
    <x v="6"/>
  </r>
  <r>
    <x v="1"/>
    <x v="6"/>
    <s v="LU"/>
    <x v="46"/>
    <n v="40117000"/>
    <n v="315"/>
    <n v="143353"/>
    <n v="4"/>
    <n v="0"/>
    <n v="0"/>
    <x v="18"/>
    <x v="0"/>
    <x v="6"/>
  </r>
  <r>
    <x v="1"/>
    <x v="6"/>
    <s v="LV"/>
    <x v="22"/>
    <n v="40117000"/>
    <n v="12"/>
    <n v="9839"/>
    <n v="2"/>
    <n v="0"/>
    <n v="0"/>
    <x v="18"/>
    <x v="0"/>
    <x v="6"/>
  </r>
  <r>
    <x v="1"/>
    <x v="6"/>
    <s v="MA"/>
    <x v="36"/>
    <n v="40117000"/>
    <n v="0"/>
    <n v="0"/>
    <n v="0"/>
    <n v="2297"/>
    <n v="854217"/>
    <x v="223"/>
    <x v="0"/>
    <x v="6"/>
  </r>
  <r>
    <x v="1"/>
    <x v="6"/>
    <s v="NL"/>
    <x v="24"/>
    <n v="40117000"/>
    <n v="56767"/>
    <n v="20675648"/>
    <n v="2206"/>
    <n v="9353"/>
    <n v="3621600"/>
    <x v="125"/>
    <x v="0"/>
    <x v="6"/>
  </r>
  <r>
    <x v="1"/>
    <x v="6"/>
    <s v="NO"/>
    <x v="77"/>
    <n v="40117000"/>
    <n v="0"/>
    <n v="0"/>
    <n v="0"/>
    <n v="5956"/>
    <n v="24866442"/>
    <x v="21"/>
    <x v="0"/>
    <x v="6"/>
  </r>
  <r>
    <x v="1"/>
    <x v="6"/>
    <s v="NZ"/>
    <x v="25"/>
    <n v="40117000"/>
    <n v="0"/>
    <n v="0"/>
    <n v="0"/>
    <n v="29171"/>
    <n v="6684621"/>
    <x v="575"/>
    <x v="0"/>
    <x v="6"/>
  </r>
  <r>
    <x v="1"/>
    <x v="6"/>
    <s v="PL"/>
    <x v="26"/>
    <n v="40117000"/>
    <n v="222774"/>
    <n v="82794000"/>
    <n v="2554"/>
    <n v="104964"/>
    <n v="36540500"/>
    <x v="576"/>
    <x v="0"/>
    <x v="6"/>
  </r>
  <r>
    <x v="1"/>
    <x v="6"/>
    <s v="PT"/>
    <x v="27"/>
    <n v="40117000"/>
    <n v="30106"/>
    <n v="34658500"/>
    <n v="2821"/>
    <n v="88676"/>
    <n v="29399712"/>
    <x v="577"/>
    <x v="0"/>
    <x v="6"/>
  </r>
  <r>
    <x v="1"/>
    <x v="6"/>
    <s v="RO"/>
    <x v="28"/>
    <n v="40117000"/>
    <n v="80"/>
    <n v="100800"/>
    <n v="4"/>
    <n v="47531"/>
    <n v="13341500"/>
    <x v="578"/>
    <x v="0"/>
    <x v="6"/>
  </r>
  <r>
    <x v="1"/>
    <x v="6"/>
    <s v="RU"/>
    <x v="29"/>
    <n v="40117000"/>
    <n v="0"/>
    <n v="0"/>
    <n v="0"/>
    <n v="14913"/>
    <n v="5871580"/>
    <x v="219"/>
    <x v="0"/>
    <x v="6"/>
  </r>
  <r>
    <x v="1"/>
    <x v="6"/>
    <s v="SE"/>
    <x v="30"/>
    <n v="40117000"/>
    <n v="0"/>
    <n v="0"/>
    <n v="0"/>
    <n v="6353"/>
    <n v="2137100"/>
    <x v="215"/>
    <x v="0"/>
    <x v="6"/>
  </r>
  <r>
    <x v="1"/>
    <x v="6"/>
    <s v="TR"/>
    <x v="31"/>
    <n v="40117000"/>
    <n v="155961"/>
    <n v="45697229"/>
    <n v="5315"/>
    <n v="2193"/>
    <n v="866121"/>
    <x v="6"/>
    <x v="0"/>
    <x v="6"/>
  </r>
  <r>
    <x v="1"/>
    <x v="6"/>
    <s v="TW"/>
    <x v="86"/>
    <n v="40117000"/>
    <n v="5453"/>
    <n v="2112142"/>
    <n v="818"/>
    <n v="0"/>
    <n v="0"/>
    <x v="18"/>
    <x v="0"/>
    <x v="6"/>
  </r>
  <r>
    <x v="1"/>
    <x v="6"/>
    <s v="UA"/>
    <x v="61"/>
    <n v="40117000"/>
    <n v="0"/>
    <n v="0"/>
    <n v="0"/>
    <n v="16435"/>
    <n v="6493900"/>
    <x v="128"/>
    <x v="0"/>
    <x v="6"/>
  </r>
  <r>
    <x v="1"/>
    <x v="6"/>
    <s v="US"/>
    <x v="32"/>
    <n v="40117000"/>
    <n v="4815"/>
    <n v="2101900"/>
    <n v="125"/>
    <n v="339296"/>
    <n v="128416064"/>
    <x v="579"/>
    <x v="0"/>
    <x v="6"/>
  </r>
  <r>
    <x v="1"/>
    <x v="6"/>
    <s v="ZA"/>
    <x v="33"/>
    <n v="40117000"/>
    <n v="0"/>
    <n v="0"/>
    <n v="0"/>
    <n v="17579"/>
    <n v="5939036"/>
    <x v="269"/>
    <x v="0"/>
    <x v="6"/>
  </r>
  <r>
    <x v="1"/>
    <x v="6"/>
    <s v="AE"/>
    <x v="38"/>
    <n v="40118000"/>
    <n v="0"/>
    <n v="0"/>
    <n v="0"/>
    <n v="19983"/>
    <n v="6530772"/>
    <x v="223"/>
    <x v="0"/>
    <x v="7"/>
  </r>
  <r>
    <x v="1"/>
    <x v="6"/>
    <s v="AR"/>
    <x v="0"/>
    <n v="40118000"/>
    <n v="0"/>
    <n v="0"/>
    <n v="0"/>
    <n v="11969"/>
    <n v="3581290"/>
    <x v="48"/>
    <x v="0"/>
    <x v="7"/>
  </r>
  <r>
    <x v="1"/>
    <x v="6"/>
    <s v="AT"/>
    <x v="1"/>
    <n v="40118000"/>
    <n v="0"/>
    <n v="0"/>
    <n v="0"/>
    <n v="29491"/>
    <n v="9660800"/>
    <x v="166"/>
    <x v="0"/>
    <x v="7"/>
  </r>
  <r>
    <x v="1"/>
    <x v="6"/>
    <s v="AU"/>
    <x v="2"/>
    <n v="40118000"/>
    <n v="0"/>
    <n v="0"/>
    <n v="0"/>
    <n v="1044368"/>
    <n v="284829599"/>
    <x v="217"/>
    <x v="0"/>
    <x v="7"/>
  </r>
  <r>
    <x v="1"/>
    <x v="6"/>
    <s v="BE"/>
    <x v="3"/>
    <n v="40118000"/>
    <n v="35473"/>
    <n v="15233100"/>
    <n v="334"/>
    <n v="67855"/>
    <n v="21019600"/>
    <x v="57"/>
    <x v="0"/>
    <x v="7"/>
  </r>
  <r>
    <x v="1"/>
    <x v="6"/>
    <s v="BF"/>
    <x v="63"/>
    <n v="40118000"/>
    <n v="0"/>
    <n v="0"/>
    <n v="0"/>
    <n v="43056"/>
    <n v="12713633"/>
    <x v="112"/>
    <x v="0"/>
    <x v="7"/>
  </r>
  <r>
    <x v="1"/>
    <x v="6"/>
    <s v="BR"/>
    <x v="4"/>
    <n v="40118000"/>
    <n v="0"/>
    <n v="0"/>
    <n v="0"/>
    <n v="619633"/>
    <n v="178363627"/>
    <x v="580"/>
    <x v="0"/>
    <x v="7"/>
  </r>
  <r>
    <x v="1"/>
    <x v="6"/>
    <s v="CA"/>
    <x v="5"/>
    <n v="40118000"/>
    <n v="614"/>
    <n v="365400"/>
    <n v="4"/>
    <n v="52130"/>
    <n v="16815080"/>
    <x v="46"/>
    <x v="0"/>
    <x v="7"/>
  </r>
  <r>
    <x v="1"/>
    <x v="6"/>
    <s v="CL"/>
    <x v="40"/>
    <n v="40118000"/>
    <n v="0"/>
    <n v="0"/>
    <n v="0"/>
    <n v="254447"/>
    <n v="73507807"/>
    <x v="40"/>
    <x v="0"/>
    <x v="7"/>
  </r>
  <r>
    <x v="1"/>
    <x v="6"/>
    <s v="CN"/>
    <x v="6"/>
    <n v="40118000"/>
    <n v="102760"/>
    <n v="28474478"/>
    <n v="438"/>
    <n v="224817"/>
    <n v="65449892"/>
    <x v="171"/>
    <x v="0"/>
    <x v="7"/>
  </r>
  <r>
    <x v="1"/>
    <x v="6"/>
    <s v="CO"/>
    <x v="7"/>
    <n v="40118000"/>
    <n v="0"/>
    <n v="0"/>
    <n v="0"/>
    <n v="109032"/>
    <n v="36484418"/>
    <x v="150"/>
    <x v="0"/>
    <x v="7"/>
  </r>
  <r>
    <x v="1"/>
    <x v="6"/>
    <s v="CZ"/>
    <x v="9"/>
    <n v="40118000"/>
    <n v="23064"/>
    <n v="9990430"/>
    <n v="813"/>
    <n v="0"/>
    <n v="0"/>
    <x v="18"/>
    <x v="0"/>
    <x v="7"/>
  </r>
  <r>
    <x v="1"/>
    <x v="6"/>
    <s v="DE"/>
    <x v="10"/>
    <n v="40118000"/>
    <n v="45812"/>
    <n v="24840294"/>
    <n v="13588"/>
    <n v="8818"/>
    <n v="3319781"/>
    <x v="235"/>
    <x v="0"/>
    <x v="7"/>
  </r>
  <r>
    <x v="1"/>
    <x v="6"/>
    <s v="DO"/>
    <x v="104"/>
    <n v="40118000"/>
    <n v="0"/>
    <n v="0"/>
    <n v="0"/>
    <n v="48545"/>
    <n v="16410332"/>
    <x v="73"/>
    <x v="0"/>
    <x v="7"/>
  </r>
  <r>
    <x v="1"/>
    <x v="6"/>
    <s v="EG"/>
    <x v="67"/>
    <n v="40118000"/>
    <n v="0"/>
    <n v="0"/>
    <n v="0"/>
    <n v="8710"/>
    <n v="2674618"/>
    <x v="103"/>
    <x v="0"/>
    <x v="7"/>
  </r>
  <r>
    <x v="1"/>
    <x v="6"/>
    <s v="FI"/>
    <x v="11"/>
    <n v="40118000"/>
    <n v="0"/>
    <n v="0"/>
    <n v="0"/>
    <n v="16189"/>
    <n v="5387900"/>
    <x v="35"/>
    <x v="0"/>
    <x v="7"/>
  </r>
  <r>
    <x v="1"/>
    <x v="6"/>
    <s v="FR"/>
    <x v="12"/>
    <n v="40118000"/>
    <n v="121467"/>
    <n v="46242593"/>
    <n v="910"/>
    <n v="549146"/>
    <n v="174194725"/>
    <x v="581"/>
    <x v="0"/>
    <x v="7"/>
  </r>
  <r>
    <x v="1"/>
    <x v="6"/>
    <s v="GB"/>
    <x v="13"/>
    <n v="40118000"/>
    <n v="1360"/>
    <n v="558400"/>
    <n v="20"/>
    <n v="183477"/>
    <n v="66451800"/>
    <x v="582"/>
    <x v="0"/>
    <x v="7"/>
  </r>
  <r>
    <x v="1"/>
    <x v="6"/>
    <s v="GH"/>
    <x v="42"/>
    <n v="40118000"/>
    <n v="0"/>
    <n v="0"/>
    <n v="0"/>
    <n v="23940"/>
    <n v="7161880"/>
    <x v="123"/>
    <x v="0"/>
    <x v="7"/>
  </r>
  <r>
    <x v="1"/>
    <x v="6"/>
    <s v="GQ"/>
    <x v="14"/>
    <n v="40118000"/>
    <n v="0"/>
    <n v="0"/>
    <n v="0"/>
    <n v="2860"/>
    <n v="1256400"/>
    <x v="85"/>
    <x v="0"/>
    <x v="7"/>
  </r>
  <r>
    <x v="1"/>
    <x v="6"/>
    <s v="GR"/>
    <x v="15"/>
    <n v="40118000"/>
    <n v="0"/>
    <n v="0"/>
    <n v="0"/>
    <n v="3369"/>
    <n v="1352400"/>
    <x v="123"/>
    <x v="0"/>
    <x v="7"/>
  </r>
  <r>
    <x v="1"/>
    <x v="6"/>
    <s v="ID"/>
    <x v="34"/>
    <n v="40118000"/>
    <n v="16254"/>
    <n v="8633200"/>
    <n v="106"/>
    <n v="0"/>
    <n v="0"/>
    <x v="18"/>
    <x v="0"/>
    <x v="7"/>
  </r>
  <r>
    <x v="1"/>
    <x v="6"/>
    <s v="IL"/>
    <x v="18"/>
    <n v="40118000"/>
    <n v="7380"/>
    <n v="4027338"/>
    <n v="63"/>
    <n v="8040"/>
    <n v="2502761"/>
    <x v="223"/>
    <x v="0"/>
    <x v="7"/>
  </r>
  <r>
    <x v="1"/>
    <x v="6"/>
    <s v="IN"/>
    <x v="19"/>
    <n v="40118000"/>
    <n v="139501"/>
    <n v="39666188"/>
    <n v="3433"/>
    <n v="62921"/>
    <n v="21069902"/>
    <x v="363"/>
    <x v="0"/>
    <x v="7"/>
  </r>
  <r>
    <x v="1"/>
    <x v="6"/>
    <s v="IT"/>
    <x v="20"/>
    <n v="40118000"/>
    <n v="14191"/>
    <n v="5301460"/>
    <n v="47"/>
    <n v="4782"/>
    <n v="1868900"/>
    <x v="51"/>
    <x v="0"/>
    <x v="7"/>
  </r>
  <r>
    <x v="1"/>
    <x v="6"/>
    <s v="JP"/>
    <x v="21"/>
    <n v="40118000"/>
    <n v="58697"/>
    <n v="31280807"/>
    <n v="233"/>
    <n v="38559"/>
    <n v="13964005"/>
    <x v="143"/>
    <x v="0"/>
    <x v="7"/>
  </r>
  <r>
    <x v="1"/>
    <x v="6"/>
    <s v="KG"/>
    <x v="85"/>
    <n v="40118000"/>
    <n v="0"/>
    <n v="0"/>
    <n v="0"/>
    <n v="93401"/>
    <n v="27133650"/>
    <x v="2"/>
    <x v="0"/>
    <x v="7"/>
  </r>
  <r>
    <x v="1"/>
    <x v="6"/>
    <s v="KZ"/>
    <x v="45"/>
    <n v="40118000"/>
    <n v="0"/>
    <n v="0"/>
    <n v="0"/>
    <n v="98715"/>
    <n v="30685628"/>
    <x v="60"/>
    <x v="0"/>
    <x v="7"/>
  </r>
  <r>
    <x v="1"/>
    <x v="6"/>
    <s v="LK"/>
    <x v="35"/>
    <n v="40118000"/>
    <n v="22465"/>
    <n v="7886713"/>
    <n v="707"/>
    <n v="0"/>
    <n v="0"/>
    <x v="18"/>
    <x v="0"/>
    <x v="7"/>
  </r>
  <r>
    <x v="1"/>
    <x v="6"/>
    <s v="LU"/>
    <x v="46"/>
    <n v="40118000"/>
    <n v="29261"/>
    <n v="12532745"/>
    <n v="58"/>
    <n v="0"/>
    <n v="0"/>
    <x v="18"/>
    <x v="0"/>
    <x v="7"/>
  </r>
  <r>
    <x v="1"/>
    <x v="6"/>
    <s v="MA"/>
    <x v="36"/>
    <n v="40118000"/>
    <n v="0"/>
    <n v="0"/>
    <n v="0"/>
    <n v="34683"/>
    <n v="12675127"/>
    <x v="464"/>
    <x v="0"/>
    <x v="7"/>
  </r>
  <r>
    <x v="1"/>
    <x v="6"/>
    <s v="MN"/>
    <x v="47"/>
    <n v="40118000"/>
    <n v="0"/>
    <n v="0"/>
    <n v="0"/>
    <n v="52443"/>
    <n v="14670190"/>
    <x v="141"/>
    <x v="0"/>
    <x v="7"/>
  </r>
  <r>
    <x v="1"/>
    <x v="6"/>
    <s v="MR"/>
    <x v="102"/>
    <n v="40118000"/>
    <n v="0"/>
    <n v="0"/>
    <n v="0"/>
    <n v="90436"/>
    <n v="26747100"/>
    <x v="63"/>
    <x v="0"/>
    <x v="7"/>
  </r>
  <r>
    <x v="1"/>
    <x v="6"/>
    <s v="MX"/>
    <x v="23"/>
    <n v="40118000"/>
    <n v="0"/>
    <n v="0"/>
    <n v="0"/>
    <n v="33530"/>
    <n v="11363368"/>
    <x v="125"/>
    <x v="0"/>
    <x v="7"/>
  </r>
  <r>
    <x v="1"/>
    <x v="6"/>
    <s v="NG"/>
    <x v="49"/>
    <n v="40118000"/>
    <n v="0"/>
    <n v="0"/>
    <n v="0"/>
    <n v="14892"/>
    <n v="4761092"/>
    <x v="34"/>
    <x v="0"/>
    <x v="7"/>
  </r>
  <r>
    <x v="1"/>
    <x v="6"/>
    <s v="NL"/>
    <x v="24"/>
    <n v="40118000"/>
    <n v="2158"/>
    <n v="2180000"/>
    <n v="4"/>
    <n v="124210"/>
    <n v="39739300"/>
    <x v="583"/>
    <x v="0"/>
    <x v="7"/>
  </r>
  <r>
    <x v="1"/>
    <x v="6"/>
    <s v="OM"/>
    <x v="62"/>
    <n v="40118000"/>
    <n v="0"/>
    <n v="0"/>
    <n v="0"/>
    <n v="24768"/>
    <n v="7510346"/>
    <x v="32"/>
    <x v="0"/>
    <x v="7"/>
  </r>
  <r>
    <x v="1"/>
    <x v="6"/>
    <s v="PA"/>
    <x v="50"/>
    <n v="40118000"/>
    <n v="0"/>
    <n v="0"/>
    <n v="0"/>
    <n v="27464"/>
    <n v="9410142"/>
    <x v="150"/>
    <x v="0"/>
    <x v="7"/>
  </r>
  <r>
    <x v="1"/>
    <x v="6"/>
    <s v="PE"/>
    <x v="51"/>
    <n v="40118000"/>
    <n v="0"/>
    <n v="0"/>
    <n v="0"/>
    <n v="567661"/>
    <n v="186195847"/>
    <x v="278"/>
    <x v="0"/>
    <x v="7"/>
  </r>
  <r>
    <x v="1"/>
    <x v="6"/>
    <s v="PG"/>
    <x v="111"/>
    <n v="40118000"/>
    <n v="0"/>
    <n v="0"/>
    <n v="0"/>
    <n v="55979"/>
    <n v="16381458"/>
    <x v="184"/>
    <x v="0"/>
    <x v="7"/>
  </r>
  <r>
    <x v="1"/>
    <x v="6"/>
    <s v="PH"/>
    <x v="72"/>
    <n v="40118000"/>
    <n v="0"/>
    <n v="0"/>
    <n v="0"/>
    <n v="14492"/>
    <n v="5344606"/>
    <x v="150"/>
    <x v="0"/>
    <x v="7"/>
  </r>
  <r>
    <x v="1"/>
    <x v="6"/>
    <s v="PL"/>
    <x v="26"/>
    <n v="40118000"/>
    <n v="0"/>
    <n v="0"/>
    <n v="0"/>
    <n v="19554"/>
    <n v="6754100"/>
    <x v="215"/>
    <x v="0"/>
    <x v="7"/>
  </r>
  <r>
    <x v="1"/>
    <x v="6"/>
    <s v="PT"/>
    <x v="27"/>
    <n v="40118000"/>
    <n v="19980"/>
    <n v="8628987"/>
    <n v="3830"/>
    <n v="33163"/>
    <n v="15138365"/>
    <x v="584"/>
    <x v="0"/>
    <x v="7"/>
  </r>
  <r>
    <x v="1"/>
    <x v="6"/>
    <s v="QV"/>
    <x v="55"/>
    <n v="40118000"/>
    <n v="19600"/>
    <n v="1935143"/>
    <n v="18"/>
    <n v="0"/>
    <n v="0"/>
    <x v="18"/>
    <x v="0"/>
    <x v="7"/>
  </r>
  <r>
    <x v="1"/>
    <x v="6"/>
    <s v="RO"/>
    <x v="28"/>
    <n v="40118000"/>
    <n v="15645"/>
    <n v="9782200"/>
    <n v="330"/>
    <n v="0"/>
    <n v="0"/>
    <x v="18"/>
    <x v="0"/>
    <x v="7"/>
  </r>
  <r>
    <x v="1"/>
    <x v="6"/>
    <s v="RU"/>
    <x v="29"/>
    <n v="40118000"/>
    <n v="0"/>
    <n v="0"/>
    <n v="0"/>
    <n v="603029"/>
    <n v="201312991"/>
    <x v="585"/>
    <x v="0"/>
    <x v="7"/>
  </r>
  <r>
    <x v="1"/>
    <x v="6"/>
    <s v="SA"/>
    <x v="37"/>
    <n v="40118000"/>
    <n v="0"/>
    <n v="0"/>
    <n v="0"/>
    <n v="24706"/>
    <n v="7742850"/>
    <x v="81"/>
    <x v="0"/>
    <x v="7"/>
  </r>
  <r>
    <x v="1"/>
    <x v="6"/>
    <s v="SE"/>
    <x v="30"/>
    <n v="40118000"/>
    <n v="0"/>
    <n v="0"/>
    <n v="0"/>
    <n v="32705"/>
    <n v="11643800"/>
    <x v="238"/>
    <x v="0"/>
    <x v="7"/>
  </r>
  <r>
    <x v="1"/>
    <x v="6"/>
    <s v="SG"/>
    <x v="52"/>
    <n v="40118000"/>
    <n v="0"/>
    <n v="0"/>
    <n v="0"/>
    <n v="136617"/>
    <n v="39035818"/>
    <x v="125"/>
    <x v="0"/>
    <x v="7"/>
  </r>
  <r>
    <x v="1"/>
    <x v="6"/>
    <s v="SN"/>
    <x v="53"/>
    <n v="40118000"/>
    <n v="0"/>
    <n v="0"/>
    <n v="0"/>
    <n v="12925"/>
    <n v="4088232"/>
    <x v="22"/>
    <x v="0"/>
    <x v="7"/>
  </r>
  <r>
    <x v="1"/>
    <x v="6"/>
    <s v="TH"/>
    <x v="54"/>
    <n v="40118000"/>
    <n v="363"/>
    <n v="167400"/>
    <n v="6"/>
    <n v="11311"/>
    <n v="3845380"/>
    <x v="223"/>
    <x v="0"/>
    <x v="7"/>
  </r>
  <r>
    <x v="1"/>
    <x v="6"/>
    <s v="TR"/>
    <x v="31"/>
    <n v="40118000"/>
    <n v="15346"/>
    <n v="6379665"/>
    <n v="720"/>
    <n v="63334"/>
    <n v="24360082"/>
    <x v="211"/>
    <x v="0"/>
    <x v="7"/>
  </r>
  <r>
    <x v="1"/>
    <x v="6"/>
    <s v="UA"/>
    <x v="61"/>
    <n v="40118000"/>
    <n v="0"/>
    <n v="0"/>
    <n v="0"/>
    <n v="58158"/>
    <n v="16980516"/>
    <x v="84"/>
    <x v="0"/>
    <x v="7"/>
  </r>
  <r>
    <x v="1"/>
    <x v="6"/>
    <s v="US"/>
    <x v="32"/>
    <n v="40118000"/>
    <n v="22236"/>
    <n v="9593172"/>
    <n v="5"/>
    <n v="486329"/>
    <n v="156779320"/>
    <x v="586"/>
    <x v="0"/>
    <x v="7"/>
  </r>
  <r>
    <x v="1"/>
    <x v="6"/>
    <s v="UZ"/>
    <x v="56"/>
    <n v="40118000"/>
    <n v="0"/>
    <n v="0"/>
    <n v="0"/>
    <n v="36119"/>
    <n v="11845854"/>
    <x v="84"/>
    <x v="0"/>
    <x v="7"/>
  </r>
  <r>
    <x v="1"/>
    <x v="6"/>
    <s v="ZA"/>
    <x v="33"/>
    <n v="40118000"/>
    <n v="0"/>
    <n v="0"/>
    <n v="0"/>
    <n v="33399"/>
    <n v="10824151"/>
    <x v="125"/>
    <x v="0"/>
    <x v="7"/>
  </r>
  <r>
    <x v="1"/>
    <x v="6"/>
    <s v="ZM"/>
    <x v="55"/>
    <n v="40118000"/>
    <n v="0"/>
    <n v="0"/>
    <n v="0"/>
    <n v="80195"/>
    <n v="22858521"/>
    <x v="73"/>
    <x v="0"/>
    <x v="7"/>
  </r>
  <r>
    <x v="1"/>
    <x v="7"/>
    <s v="AR"/>
    <x v="0"/>
    <n v="40117000"/>
    <n v="0"/>
    <n v="0"/>
    <n v="0"/>
    <n v="9135"/>
    <n v="3301443"/>
    <x v="59"/>
    <x v="0"/>
    <x v="6"/>
  </r>
  <r>
    <x v="1"/>
    <x v="7"/>
    <s v="AT"/>
    <x v="1"/>
    <n v="40117000"/>
    <n v="0"/>
    <n v="0"/>
    <n v="0"/>
    <n v="14685"/>
    <n v="5669100"/>
    <x v="68"/>
    <x v="0"/>
    <x v="6"/>
  </r>
  <r>
    <x v="1"/>
    <x v="7"/>
    <s v="AU"/>
    <x v="2"/>
    <n v="40117000"/>
    <n v="0"/>
    <n v="0"/>
    <n v="0"/>
    <n v="19002"/>
    <n v="7533967"/>
    <x v="476"/>
    <x v="0"/>
    <x v="6"/>
  </r>
  <r>
    <x v="1"/>
    <x v="7"/>
    <s v="BE"/>
    <x v="3"/>
    <n v="40117000"/>
    <n v="3493"/>
    <n v="598300"/>
    <n v="26"/>
    <n v="143643"/>
    <n v="47899400"/>
    <x v="587"/>
    <x v="0"/>
    <x v="6"/>
  </r>
  <r>
    <x v="1"/>
    <x v="7"/>
    <s v="BR"/>
    <x v="4"/>
    <n v="40117000"/>
    <n v="120"/>
    <n v="50900"/>
    <n v="1"/>
    <n v="29212"/>
    <n v="11775540"/>
    <x v="588"/>
    <x v="0"/>
    <x v="6"/>
  </r>
  <r>
    <x v="1"/>
    <x v="7"/>
    <s v="CA"/>
    <x v="5"/>
    <n v="40117000"/>
    <n v="0"/>
    <n v="0"/>
    <n v="0"/>
    <n v="23181"/>
    <n v="8305418"/>
    <x v="194"/>
    <x v="0"/>
    <x v="6"/>
  </r>
  <r>
    <x v="1"/>
    <x v="7"/>
    <s v="CN"/>
    <x v="6"/>
    <n v="40117000"/>
    <n v="221798"/>
    <n v="58811431"/>
    <n v="34376"/>
    <n v="4642"/>
    <n v="1616321"/>
    <x v="23"/>
    <x v="0"/>
    <x v="6"/>
  </r>
  <r>
    <x v="1"/>
    <x v="7"/>
    <s v="CO"/>
    <x v="7"/>
    <n v="40117000"/>
    <n v="0"/>
    <n v="0"/>
    <n v="0"/>
    <n v="12245"/>
    <n v="4402591"/>
    <x v="55"/>
    <x v="0"/>
    <x v="6"/>
  </r>
  <r>
    <x v="1"/>
    <x v="7"/>
    <s v="CZ"/>
    <x v="9"/>
    <n v="40117000"/>
    <n v="85859"/>
    <n v="28898070"/>
    <n v="1346"/>
    <n v="92567"/>
    <n v="29231600"/>
    <x v="589"/>
    <x v="0"/>
    <x v="6"/>
  </r>
  <r>
    <x v="1"/>
    <x v="7"/>
    <s v="DE"/>
    <x v="10"/>
    <n v="40117000"/>
    <n v="5681"/>
    <n v="2383546"/>
    <n v="444"/>
    <n v="719340"/>
    <n v="240191372"/>
    <x v="590"/>
    <x v="0"/>
    <x v="6"/>
  </r>
  <r>
    <x v="1"/>
    <x v="7"/>
    <s v="DK"/>
    <x v="75"/>
    <n v="40117000"/>
    <n v="10"/>
    <n v="16478"/>
    <n v="2"/>
    <n v="0"/>
    <n v="0"/>
    <x v="18"/>
    <x v="0"/>
    <x v="6"/>
  </r>
  <r>
    <x v="1"/>
    <x v="7"/>
    <s v="FI"/>
    <x v="11"/>
    <n v="40117000"/>
    <n v="0"/>
    <n v="0"/>
    <n v="0"/>
    <n v="3528"/>
    <n v="1642300"/>
    <x v="35"/>
    <x v="0"/>
    <x v="6"/>
  </r>
  <r>
    <x v="1"/>
    <x v="7"/>
    <s v="FR"/>
    <x v="12"/>
    <n v="40117000"/>
    <n v="46961"/>
    <n v="19154454"/>
    <n v="498"/>
    <n v="458848"/>
    <n v="152532268"/>
    <x v="591"/>
    <x v="0"/>
    <x v="6"/>
  </r>
  <r>
    <x v="1"/>
    <x v="7"/>
    <s v="GB"/>
    <x v="13"/>
    <n v="40117000"/>
    <n v="0"/>
    <n v="0"/>
    <n v="0"/>
    <n v="230675"/>
    <n v="67354100"/>
    <x v="592"/>
    <x v="0"/>
    <x v="6"/>
  </r>
  <r>
    <x v="1"/>
    <x v="7"/>
    <s v="GR"/>
    <x v="15"/>
    <n v="40117000"/>
    <n v="0"/>
    <n v="0"/>
    <n v="0"/>
    <n v="1197"/>
    <n v="460900"/>
    <x v="22"/>
    <x v="0"/>
    <x v="6"/>
  </r>
  <r>
    <x v="1"/>
    <x v="7"/>
    <s v="GT"/>
    <x v="96"/>
    <n v="40117000"/>
    <n v="0"/>
    <n v="0"/>
    <n v="0"/>
    <n v="12269"/>
    <n v="3667000"/>
    <x v="209"/>
    <x v="0"/>
    <x v="6"/>
  </r>
  <r>
    <x v="1"/>
    <x v="7"/>
    <s v="HU"/>
    <x v="16"/>
    <n v="40117000"/>
    <n v="93"/>
    <n v="29700"/>
    <n v="1"/>
    <n v="43850"/>
    <n v="14885400"/>
    <x v="102"/>
    <x v="0"/>
    <x v="6"/>
  </r>
  <r>
    <x v="1"/>
    <x v="7"/>
    <s v="IE"/>
    <x v="17"/>
    <n v="40117000"/>
    <n v="0"/>
    <n v="0"/>
    <n v="0"/>
    <n v="28991"/>
    <n v="7957900"/>
    <x v="593"/>
    <x v="0"/>
    <x v="6"/>
  </r>
  <r>
    <x v="1"/>
    <x v="7"/>
    <s v="IL"/>
    <x v="18"/>
    <n v="40117000"/>
    <n v="16599"/>
    <n v="8077563"/>
    <n v="152"/>
    <n v="445"/>
    <n v="155316"/>
    <x v="120"/>
    <x v="0"/>
    <x v="6"/>
  </r>
  <r>
    <x v="1"/>
    <x v="7"/>
    <s v="IN"/>
    <x v="19"/>
    <n v="40117000"/>
    <n v="613603"/>
    <n v="179242596"/>
    <n v="13822"/>
    <n v="0"/>
    <n v="0"/>
    <x v="18"/>
    <x v="0"/>
    <x v="6"/>
  </r>
  <r>
    <x v="1"/>
    <x v="7"/>
    <s v="IT"/>
    <x v="20"/>
    <n v="40117000"/>
    <n v="112617"/>
    <n v="51579996"/>
    <n v="962"/>
    <n v="89302"/>
    <n v="27413038"/>
    <x v="594"/>
    <x v="0"/>
    <x v="6"/>
  </r>
  <r>
    <x v="1"/>
    <x v="7"/>
    <s v="JP"/>
    <x v="21"/>
    <n v="40117000"/>
    <n v="0"/>
    <n v="0"/>
    <n v="0"/>
    <n v="11373"/>
    <n v="5138000"/>
    <x v="278"/>
    <x v="0"/>
    <x v="6"/>
  </r>
  <r>
    <x v="1"/>
    <x v="7"/>
    <s v="KR"/>
    <x v="44"/>
    <n v="40117000"/>
    <n v="16348"/>
    <n v="4627008"/>
    <n v="504"/>
    <n v="0"/>
    <n v="0"/>
    <x v="18"/>
    <x v="0"/>
    <x v="6"/>
  </r>
  <r>
    <x v="1"/>
    <x v="7"/>
    <s v="LK"/>
    <x v="35"/>
    <n v="40117000"/>
    <n v="14266"/>
    <n v="6596487"/>
    <n v="1351"/>
    <n v="0"/>
    <n v="0"/>
    <x v="18"/>
    <x v="0"/>
    <x v="6"/>
  </r>
  <r>
    <x v="1"/>
    <x v="7"/>
    <s v="LT"/>
    <x v="59"/>
    <n v="40117000"/>
    <n v="0"/>
    <n v="0"/>
    <n v="0"/>
    <n v="6953"/>
    <n v="2826500"/>
    <x v="68"/>
    <x v="0"/>
    <x v="6"/>
  </r>
  <r>
    <x v="1"/>
    <x v="7"/>
    <s v="LV"/>
    <x v="22"/>
    <n v="40117000"/>
    <n v="5348"/>
    <n v="1751259"/>
    <n v="68"/>
    <n v="0"/>
    <n v="0"/>
    <x v="18"/>
    <x v="0"/>
    <x v="6"/>
  </r>
  <r>
    <x v="1"/>
    <x v="7"/>
    <s v="MA"/>
    <x v="36"/>
    <n v="40117000"/>
    <n v="0"/>
    <n v="0"/>
    <n v="0"/>
    <n v="1730"/>
    <n v="622000"/>
    <x v="284"/>
    <x v="0"/>
    <x v="6"/>
  </r>
  <r>
    <x v="1"/>
    <x v="7"/>
    <s v="NI"/>
    <x v="112"/>
    <n v="40117000"/>
    <n v="0"/>
    <n v="0"/>
    <n v="0"/>
    <n v="8064"/>
    <n v="3289964"/>
    <x v="74"/>
    <x v="0"/>
    <x v="6"/>
  </r>
  <r>
    <x v="1"/>
    <x v="7"/>
    <s v="NL"/>
    <x v="24"/>
    <n v="40117000"/>
    <n v="131"/>
    <n v="17525463"/>
    <n v="2209"/>
    <n v="19242"/>
    <n v="7458500"/>
    <x v="153"/>
    <x v="0"/>
    <x v="6"/>
  </r>
  <r>
    <x v="1"/>
    <x v="7"/>
    <s v="NZ"/>
    <x v="25"/>
    <n v="40117000"/>
    <n v="0"/>
    <n v="0"/>
    <n v="0"/>
    <n v="20103"/>
    <n v="7378268"/>
    <x v="222"/>
    <x v="0"/>
    <x v="6"/>
  </r>
  <r>
    <x v="1"/>
    <x v="7"/>
    <s v="PL"/>
    <x v="26"/>
    <n v="40117000"/>
    <n v="113808"/>
    <n v="43593900"/>
    <n v="1325"/>
    <n v="60048"/>
    <n v="20455000"/>
    <x v="595"/>
    <x v="0"/>
    <x v="6"/>
  </r>
  <r>
    <x v="1"/>
    <x v="7"/>
    <s v="PT"/>
    <x v="27"/>
    <n v="40117000"/>
    <n v="20493"/>
    <n v="24097766"/>
    <n v="1221"/>
    <n v="138728"/>
    <n v="58011458"/>
    <x v="596"/>
    <x v="0"/>
    <x v="6"/>
  </r>
  <r>
    <x v="1"/>
    <x v="7"/>
    <s v="QV"/>
    <x v="55"/>
    <n v="40117000"/>
    <n v="3744"/>
    <n v="1478372"/>
    <n v="14"/>
    <n v="0"/>
    <n v="0"/>
    <x v="18"/>
    <x v="0"/>
    <x v="6"/>
  </r>
  <r>
    <x v="1"/>
    <x v="7"/>
    <s v="RO"/>
    <x v="28"/>
    <n v="40117000"/>
    <n v="0"/>
    <n v="0"/>
    <n v="0"/>
    <n v="18917"/>
    <n v="5318200"/>
    <x v="144"/>
    <x v="0"/>
    <x v="6"/>
  </r>
  <r>
    <x v="1"/>
    <x v="7"/>
    <s v="RU"/>
    <x v="29"/>
    <n v="40117000"/>
    <n v="0"/>
    <n v="0"/>
    <n v="0"/>
    <n v="12429"/>
    <n v="4935510"/>
    <x v="68"/>
    <x v="0"/>
    <x v="6"/>
  </r>
  <r>
    <x v="1"/>
    <x v="7"/>
    <s v="SE"/>
    <x v="30"/>
    <n v="40117000"/>
    <n v="0"/>
    <n v="0"/>
    <n v="0"/>
    <n v="1692"/>
    <n v="625700"/>
    <x v="6"/>
    <x v="0"/>
    <x v="6"/>
  </r>
  <r>
    <x v="1"/>
    <x v="7"/>
    <s v="SI"/>
    <x v="60"/>
    <n v="40117000"/>
    <n v="0"/>
    <n v="0"/>
    <n v="0"/>
    <n v="100"/>
    <n v="41260"/>
    <x v="120"/>
    <x v="0"/>
    <x v="6"/>
  </r>
  <r>
    <x v="1"/>
    <x v="7"/>
    <s v="TH"/>
    <x v="54"/>
    <n v="40117000"/>
    <n v="7245"/>
    <n v="2252661"/>
    <n v="484"/>
    <n v="0"/>
    <n v="0"/>
    <x v="18"/>
    <x v="0"/>
    <x v="6"/>
  </r>
  <r>
    <x v="1"/>
    <x v="7"/>
    <s v="TN"/>
    <x v="73"/>
    <n v="40117000"/>
    <n v="0"/>
    <n v="0"/>
    <n v="0"/>
    <n v="300"/>
    <n v="214816"/>
    <x v="597"/>
    <x v="0"/>
    <x v="6"/>
  </r>
  <r>
    <x v="1"/>
    <x v="7"/>
    <s v="TR"/>
    <x v="31"/>
    <n v="40117000"/>
    <n v="130241"/>
    <n v="38603210"/>
    <n v="3421"/>
    <n v="6752"/>
    <n v="2673329"/>
    <x v="284"/>
    <x v="0"/>
    <x v="6"/>
  </r>
  <r>
    <x v="1"/>
    <x v="7"/>
    <s v="US"/>
    <x v="32"/>
    <n v="40117000"/>
    <n v="6538"/>
    <n v="3071800"/>
    <n v="179"/>
    <n v="307486"/>
    <n v="111851113"/>
    <x v="598"/>
    <x v="0"/>
    <x v="6"/>
  </r>
  <r>
    <x v="1"/>
    <x v="7"/>
    <s v="ZA"/>
    <x v="33"/>
    <n v="40117000"/>
    <n v="0"/>
    <n v="0"/>
    <n v="0"/>
    <n v="63359"/>
    <n v="22543413"/>
    <x v="595"/>
    <x v="0"/>
    <x v="6"/>
  </r>
  <r>
    <x v="1"/>
    <x v="7"/>
    <s v="AD"/>
    <x v="76"/>
    <n v="40118000"/>
    <n v="0"/>
    <n v="0"/>
    <n v="0"/>
    <n v="6"/>
    <n v="7123"/>
    <x v="120"/>
    <x v="0"/>
    <x v="7"/>
  </r>
  <r>
    <x v="1"/>
    <x v="7"/>
    <s v="AR"/>
    <x v="0"/>
    <n v="40118000"/>
    <n v="0"/>
    <n v="0"/>
    <n v="0"/>
    <n v="11036"/>
    <n v="3726285"/>
    <x v="184"/>
    <x v="0"/>
    <x v="7"/>
  </r>
  <r>
    <x v="1"/>
    <x v="7"/>
    <s v="AT"/>
    <x v="1"/>
    <n v="40118000"/>
    <n v="0"/>
    <n v="0"/>
    <n v="0"/>
    <n v="27858"/>
    <n v="8877600"/>
    <x v="67"/>
    <x v="0"/>
    <x v="7"/>
  </r>
  <r>
    <x v="1"/>
    <x v="7"/>
    <s v="AU"/>
    <x v="2"/>
    <n v="40118000"/>
    <n v="0"/>
    <n v="0"/>
    <n v="0"/>
    <n v="1143223"/>
    <n v="334628457"/>
    <x v="520"/>
    <x v="0"/>
    <x v="7"/>
  </r>
  <r>
    <x v="1"/>
    <x v="7"/>
    <s v="BE"/>
    <x v="3"/>
    <n v="40118000"/>
    <n v="16072"/>
    <n v="3116099"/>
    <n v="265"/>
    <n v="16510"/>
    <n v="5092550"/>
    <x v="137"/>
    <x v="0"/>
    <x v="7"/>
  </r>
  <r>
    <x v="1"/>
    <x v="7"/>
    <s v="BF"/>
    <x v="63"/>
    <n v="40118000"/>
    <n v="0"/>
    <n v="0"/>
    <n v="0"/>
    <n v="101285"/>
    <n v="30349297"/>
    <x v="205"/>
    <x v="0"/>
    <x v="7"/>
  </r>
  <r>
    <x v="1"/>
    <x v="7"/>
    <s v="BG"/>
    <x v="64"/>
    <n v="40118000"/>
    <n v="0"/>
    <n v="0"/>
    <n v="0"/>
    <n v="53"/>
    <n v="25000"/>
    <x v="120"/>
    <x v="0"/>
    <x v="7"/>
  </r>
  <r>
    <x v="1"/>
    <x v="7"/>
    <s v="BR"/>
    <x v="4"/>
    <n v="40118000"/>
    <n v="0"/>
    <n v="0"/>
    <n v="0"/>
    <n v="189025"/>
    <n v="58126553"/>
    <x v="8"/>
    <x v="0"/>
    <x v="7"/>
  </r>
  <r>
    <x v="1"/>
    <x v="7"/>
    <s v="CA"/>
    <x v="5"/>
    <n v="40118000"/>
    <n v="399"/>
    <n v="236900"/>
    <n v="3"/>
    <n v="25480"/>
    <n v="8293290"/>
    <x v="59"/>
    <x v="0"/>
    <x v="7"/>
  </r>
  <r>
    <x v="1"/>
    <x v="7"/>
    <s v="CG"/>
    <x v="103"/>
    <n v="40118000"/>
    <n v="0"/>
    <n v="0"/>
    <n v="0"/>
    <n v="9576"/>
    <n v="2859452"/>
    <x v="103"/>
    <x v="0"/>
    <x v="7"/>
  </r>
  <r>
    <x v="1"/>
    <x v="7"/>
    <s v="CI"/>
    <x v="87"/>
    <n v="40118000"/>
    <n v="0"/>
    <n v="0"/>
    <n v="0"/>
    <n v="8616"/>
    <n v="2642488"/>
    <x v="103"/>
    <x v="0"/>
    <x v="7"/>
  </r>
  <r>
    <x v="1"/>
    <x v="7"/>
    <s v="CL"/>
    <x v="40"/>
    <n v="40118000"/>
    <n v="0"/>
    <n v="0"/>
    <n v="0"/>
    <n v="414441"/>
    <n v="123049023"/>
    <x v="40"/>
    <x v="0"/>
    <x v="7"/>
  </r>
  <r>
    <x v="1"/>
    <x v="7"/>
    <s v="CN"/>
    <x v="6"/>
    <n v="40118000"/>
    <n v="56633"/>
    <n v="15504979"/>
    <n v="575"/>
    <n v="439162"/>
    <n v="127404573"/>
    <x v="523"/>
    <x v="0"/>
    <x v="7"/>
  </r>
  <r>
    <x v="1"/>
    <x v="7"/>
    <s v="CO"/>
    <x v="7"/>
    <n v="40118000"/>
    <n v="0"/>
    <n v="0"/>
    <n v="0"/>
    <n v="48548"/>
    <n v="14074862"/>
    <x v="31"/>
    <x v="0"/>
    <x v="7"/>
  </r>
  <r>
    <x v="1"/>
    <x v="7"/>
    <s v="CV"/>
    <x v="84"/>
    <n v="40118000"/>
    <n v="0"/>
    <n v="0"/>
    <n v="0"/>
    <n v="60"/>
    <n v="58796"/>
    <x v="14"/>
    <x v="0"/>
    <x v="7"/>
  </r>
  <r>
    <x v="1"/>
    <x v="7"/>
    <s v="CZ"/>
    <x v="9"/>
    <n v="40118000"/>
    <n v="31662"/>
    <n v="12728000"/>
    <n v="706"/>
    <n v="0"/>
    <n v="0"/>
    <x v="18"/>
    <x v="0"/>
    <x v="7"/>
  </r>
  <r>
    <x v="1"/>
    <x v="7"/>
    <s v="DE"/>
    <x v="10"/>
    <n v="40118000"/>
    <n v="21738"/>
    <n v="13890152"/>
    <n v="20261"/>
    <n v="84168"/>
    <n v="29770800"/>
    <x v="599"/>
    <x v="0"/>
    <x v="7"/>
  </r>
  <r>
    <x v="1"/>
    <x v="7"/>
    <s v="DO"/>
    <x v="104"/>
    <n v="40118000"/>
    <n v="0"/>
    <n v="0"/>
    <n v="0"/>
    <n v="12816"/>
    <n v="4056268"/>
    <x v="7"/>
    <x v="0"/>
    <x v="7"/>
  </r>
  <r>
    <x v="1"/>
    <x v="7"/>
    <s v="EG"/>
    <x v="67"/>
    <n v="40118000"/>
    <n v="0"/>
    <n v="0"/>
    <n v="0"/>
    <n v="47259"/>
    <n v="13436955"/>
    <x v="111"/>
    <x v="0"/>
    <x v="7"/>
  </r>
  <r>
    <x v="1"/>
    <x v="7"/>
    <s v="FR"/>
    <x v="12"/>
    <n v="40118000"/>
    <n v="83137"/>
    <n v="31976402"/>
    <n v="284"/>
    <n v="293370"/>
    <n v="99086058"/>
    <x v="600"/>
    <x v="0"/>
    <x v="7"/>
  </r>
  <r>
    <x v="1"/>
    <x v="7"/>
    <s v="GB"/>
    <x v="13"/>
    <n v="40118000"/>
    <n v="799"/>
    <n v="327200"/>
    <n v="12"/>
    <n v="294196"/>
    <n v="104154300"/>
    <x v="601"/>
    <x v="0"/>
    <x v="7"/>
  </r>
  <r>
    <x v="1"/>
    <x v="7"/>
    <s v="GR"/>
    <x v="15"/>
    <n v="40118000"/>
    <n v="0"/>
    <n v="0"/>
    <n v="0"/>
    <n v="115"/>
    <n v="48400"/>
    <x v="120"/>
    <x v="0"/>
    <x v="7"/>
  </r>
  <r>
    <x v="1"/>
    <x v="7"/>
    <s v="HN"/>
    <x v="79"/>
    <n v="40118000"/>
    <n v="0"/>
    <n v="0"/>
    <n v="0"/>
    <n v="9057"/>
    <n v="3389463"/>
    <x v="2"/>
    <x v="0"/>
    <x v="7"/>
  </r>
  <r>
    <x v="1"/>
    <x v="7"/>
    <s v="ID"/>
    <x v="34"/>
    <n v="40118000"/>
    <n v="0"/>
    <n v="0"/>
    <n v="0"/>
    <n v="169967"/>
    <n v="54800794"/>
    <x v="312"/>
    <x v="0"/>
    <x v="7"/>
  </r>
  <r>
    <x v="1"/>
    <x v="7"/>
    <s v="IL"/>
    <x v="18"/>
    <n v="40118000"/>
    <n v="0"/>
    <n v="0"/>
    <n v="0"/>
    <n v="47"/>
    <n v="20604"/>
    <x v="123"/>
    <x v="0"/>
    <x v="7"/>
  </r>
  <r>
    <x v="1"/>
    <x v="7"/>
    <s v="IN"/>
    <x v="19"/>
    <n v="40118000"/>
    <n v="157494"/>
    <n v="47133164"/>
    <n v="3713"/>
    <n v="60505"/>
    <n v="19852430"/>
    <x v="406"/>
    <x v="0"/>
    <x v="7"/>
  </r>
  <r>
    <x v="1"/>
    <x v="7"/>
    <s v="IR"/>
    <x v="94"/>
    <n v="40118000"/>
    <n v="0"/>
    <n v="0"/>
    <n v="0"/>
    <n v="16566"/>
    <n v="4997780"/>
    <x v="128"/>
    <x v="0"/>
    <x v="7"/>
  </r>
  <r>
    <x v="1"/>
    <x v="7"/>
    <s v="IT"/>
    <x v="20"/>
    <n v="40118000"/>
    <n v="1098"/>
    <n v="381200"/>
    <n v="10"/>
    <n v="2397"/>
    <n v="1166400"/>
    <x v="172"/>
    <x v="0"/>
    <x v="7"/>
  </r>
  <r>
    <x v="1"/>
    <x v="7"/>
    <s v="JP"/>
    <x v="21"/>
    <n v="40118000"/>
    <n v="42607"/>
    <n v="23969200"/>
    <n v="780"/>
    <n v="101271"/>
    <n v="36028339"/>
    <x v="602"/>
    <x v="0"/>
    <x v="7"/>
  </r>
  <r>
    <x v="1"/>
    <x v="7"/>
    <s v="KW"/>
    <x v="68"/>
    <n v="40118000"/>
    <n v="0"/>
    <n v="0"/>
    <n v="0"/>
    <n v="2740"/>
    <n v="868009"/>
    <x v="48"/>
    <x v="0"/>
    <x v="7"/>
  </r>
  <r>
    <x v="1"/>
    <x v="7"/>
    <s v="KZ"/>
    <x v="45"/>
    <n v="40118000"/>
    <n v="0"/>
    <n v="0"/>
    <n v="0"/>
    <n v="84189"/>
    <n v="26278128"/>
    <x v="128"/>
    <x v="0"/>
    <x v="7"/>
  </r>
  <r>
    <x v="1"/>
    <x v="7"/>
    <s v="LK"/>
    <x v="35"/>
    <n v="40118000"/>
    <n v="24115"/>
    <n v="8329164"/>
    <n v="636"/>
    <n v="0"/>
    <n v="0"/>
    <x v="18"/>
    <x v="0"/>
    <x v="7"/>
  </r>
  <r>
    <x v="1"/>
    <x v="7"/>
    <s v="LU"/>
    <x v="46"/>
    <n v="40118000"/>
    <n v="66474"/>
    <n v="28209807"/>
    <n v="112"/>
    <n v="0"/>
    <n v="0"/>
    <x v="18"/>
    <x v="0"/>
    <x v="7"/>
  </r>
  <r>
    <x v="1"/>
    <x v="7"/>
    <s v="MA"/>
    <x v="36"/>
    <n v="40118000"/>
    <n v="0"/>
    <n v="0"/>
    <n v="0"/>
    <n v="108420"/>
    <n v="33398268"/>
    <x v="435"/>
    <x v="0"/>
    <x v="7"/>
  </r>
  <r>
    <x v="1"/>
    <x v="7"/>
    <s v="MN"/>
    <x v="47"/>
    <n v="40118000"/>
    <n v="0"/>
    <n v="0"/>
    <n v="0"/>
    <n v="19008"/>
    <n v="5632083"/>
    <x v="6"/>
    <x v="0"/>
    <x v="7"/>
  </r>
  <r>
    <x v="1"/>
    <x v="7"/>
    <s v="MR"/>
    <x v="102"/>
    <n v="40118000"/>
    <n v="0"/>
    <n v="0"/>
    <n v="0"/>
    <n v="72887"/>
    <n v="22391263"/>
    <x v="92"/>
    <x v="0"/>
    <x v="7"/>
  </r>
  <r>
    <x v="1"/>
    <x v="7"/>
    <s v="MX"/>
    <x v="23"/>
    <n v="40118000"/>
    <n v="0"/>
    <n v="0"/>
    <n v="0"/>
    <n v="162894"/>
    <n v="55489384"/>
    <x v="460"/>
    <x v="0"/>
    <x v="7"/>
  </r>
  <r>
    <x v="1"/>
    <x v="7"/>
    <s v="MY"/>
    <x v="70"/>
    <n v="40118000"/>
    <n v="38564"/>
    <n v="15524859"/>
    <n v="135"/>
    <n v="0"/>
    <n v="0"/>
    <x v="18"/>
    <x v="0"/>
    <x v="7"/>
  </r>
  <r>
    <x v="1"/>
    <x v="7"/>
    <s v="MZ"/>
    <x v="83"/>
    <n v="40118000"/>
    <n v="0"/>
    <n v="0"/>
    <n v="0"/>
    <n v="92212"/>
    <n v="25989800"/>
    <x v="61"/>
    <x v="0"/>
    <x v="7"/>
  </r>
  <r>
    <x v="1"/>
    <x v="7"/>
    <s v="NL"/>
    <x v="24"/>
    <n v="40118000"/>
    <n v="14410"/>
    <n v="7901400"/>
    <n v="87"/>
    <n v="21470"/>
    <n v="6782900"/>
    <x v="134"/>
    <x v="0"/>
    <x v="7"/>
  </r>
  <r>
    <x v="1"/>
    <x v="7"/>
    <s v="NO"/>
    <x v="77"/>
    <n v="40118000"/>
    <n v="0"/>
    <n v="0"/>
    <n v="0"/>
    <n v="18677"/>
    <n v="5469000"/>
    <x v="22"/>
    <x v="0"/>
    <x v="7"/>
  </r>
  <r>
    <x v="1"/>
    <x v="7"/>
    <s v="OM"/>
    <x v="62"/>
    <n v="40118000"/>
    <n v="0"/>
    <n v="0"/>
    <n v="0"/>
    <n v="381"/>
    <n v="150102"/>
    <x v="7"/>
    <x v="0"/>
    <x v="7"/>
  </r>
  <r>
    <x v="1"/>
    <x v="7"/>
    <s v="PA"/>
    <x v="50"/>
    <n v="40118000"/>
    <n v="0"/>
    <n v="0"/>
    <n v="0"/>
    <n v="114824"/>
    <n v="32975481"/>
    <x v="111"/>
    <x v="0"/>
    <x v="7"/>
  </r>
  <r>
    <x v="1"/>
    <x v="7"/>
    <s v="PE"/>
    <x v="51"/>
    <n v="40118000"/>
    <n v="0"/>
    <n v="0"/>
    <n v="0"/>
    <n v="561027"/>
    <n v="181939259"/>
    <x v="532"/>
    <x v="0"/>
    <x v="7"/>
  </r>
  <r>
    <x v="1"/>
    <x v="7"/>
    <s v="PG"/>
    <x v="111"/>
    <n v="40118000"/>
    <n v="0"/>
    <n v="0"/>
    <n v="0"/>
    <n v="18684"/>
    <n v="5466486"/>
    <x v="22"/>
    <x v="0"/>
    <x v="7"/>
  </r>
  <r>
    <x v="1"/>
    <x v="7"/>
    <s v="PL"/>
    <x v="26"/>
    <n v="40118000"/>
    <n v="0"/>
    <n v="0"/>
    <n v="0"/>
    <n v="23363"/>
    <n v="9256100"/>
    <x v="149"/>
    <x v="0"/>
    <x v="7"/>
  </r>
  <r>
    <x v="1"/>
    <x v="7"/>
    <s v="PT"/>
    <x v="27"/>
    <n v="40118000"/>
    <n v="15567"/>
    <n v="5760637"/>
    <n v="644"/>
    <n v="68279"/>
    <n v="37548756"/>
    <x v="603"/>
    <x v="0"/>
    <x v="7"/>
  </r>
  <r>
    <x v="1"/>
    <x v="7"/>
    <s v="RO"/>
    <x v="28"/>
    <n v="40118000"/>
    <n v="4227"/>
    <n v="2476700"/>
    <n v="153"/>
    <n v="0"/>
    <n v="0"/>
    <x v="18"/>
    <x v="0"/>
    <x v="7"/>
  </r>
  <r>
    <x v="1"/>
    <x v="7"/>
    <s v="RU"/>
    <x v="29"/>
    <n v="40118000"/>
    <n v="0"/>
    <n v="0"/>
    <n v="0"/>
    <n v="983239"/>
    <n v="325888842"/>
    <x v="604"/>
    <x v="0"/>
    <x v="7"/>
  </r>
  <r>
    <x v="1"/>
    <x v="7"/>
    <s v="SA"/>
    <x v="37"/>
    <n v="40118000"/>
    <n v="0"/>
    <n v="0"/>
    <n v="0"/>
    <n v="14877"/>
    <n v="4884661"/>
    <x v="184"/>
    <x v="0"/>
    <x v="7"/>
  </r>
  <r>
    <x v="1"/>
    <x v="7"/>
    <s v="SE"/>
    <x v="30"/>
    <n v="40118000"/>
    <n v="0"/>
    <n v="0"/>
    <n v="0"/>
    <n v="178121"/>
    <n v="62437500"/>
    <x v="605"/>
    <x v="0"/>
    <x v="7"/>
  </r>
  <r>
    <x v="1"/>
    <x v="7"/>
    <s v="SG"/>
    <x v="52"/>
    <n v="40118000"/>
    <n v="0"/>
    <n v="0"/>
    <n v="0"/>
    <n v="165112"/>
    <n v="52926520"/>
    <x v="436"/>
    <x v="0"/>
    <x v="7"/>
  </r>
  <r>
    <x v="1"/>
    <x v="7"/>
    <s v="SL"/>
    <x v="109"/>
    <n v="40118000"/>
    <n v="0"/>
    <n v="0"/>
    <n v="0"/>
    <n v="23940"/>
    <n v="7083880"/>
    <x v="123"/>
    <x v="0"/>
    <x v="7"/>
  </r>
  <r>
    <x v="1"/>
    <x v="7"/>
    <s v="TH"/>
    <x v="54"/>
    <n v="40118000"/>
    <n v="11608"/>
    <n v="3272960"/>
    <n v="2752"/>
    <n v="0"/>
    <n v="0"/>
    <x v="18"/>
    <x v="0"/>
    <x v="7"/>
  </r>
  <r>
    <x v="1"/>
    <x v="7"/>
    <s v="TR"/>
    <x v="31"/>
    <n v="40118000"/>
    <n v="30878"/>
    <n v="9597092"/>
    <n v="421"/>
    <n v="59529"/>
    <n v="18898001"/>
    <x v="92"/>
    <x v="0"/>
    <x v="7"/>
  </r>
  <r>
    <x v="1"/>
    <x v="7"/>
    <s v="TZ"/>
    <x v="55"/>
    <n v="40118000"/>
    <n v="0"/>
    <n v="0"/>
    <n v="0"/>
    <n v="74459"/>
    <n v="21728574"/>
    <x v="59"/>
    <x v="0"/>
    <x v="7"/>
  </r>
  <r>
    <x v="1"/>
    <x v="7"/>
    <s v="UA"/>
    <x v="61"/>
    <n v="40118000"/>
    <n v="0"/>
    <n v="0"/>
    <n v="0"/>
    <n v="26910"/>
    <n v="7764564"/>
    <x v="35"/>
    <x v="0"/>
    <x v="7"/>
  </r>
  <r>
    <x v="1"/>
    <x v="7"/>
    <s v="US"/>
    <x v="32"/>
    <n v="40118000"/>
    <n v="34770"/>
    <n v="15538003"/>
    <n v="7"/>
    <n v="800943"/>
    <n v="250125087"/>
    <x v="606"/>
    <x v="0"/>
    <x v="7"/>
  </r>
  <r>
    <x v="1"/>
    <x v="7"/>
    <s v="UZ"/>
    <x v="56"/>
    <n v="40118000"/>
    <n v="0"/>
    <n v="0"/>
    <n v="0"/>
    <n v="398027"/>
    <n v="129586953"/>
    <x v="133"/>
    <x v="0"/>
    <x v="7"/>
  </r>
  <r>
    <x v="1"/>
    <x v="7"/>
    <s v="ZA"/>
    <x v="33"/>
    <n v="40118000"/>
    <n v="0"/>
    <n v="0"/>
    <n v="0"/>
    <n v="196608"/>
    <n v="57680549"/>
    <x v="236"/>
    <x v="0"/>
    <x v="7"/>
  </r>
  <r>
    <x v="1"/>
    <x v="7"/>
    <s v="ZM"/>
    <x v="55"/>
    <n v="40118000"/>
    <n v="0"/>
    <n v="0"/>
    <n v="0"/>
    <n v="307496"/>
    <n v="95149170"/>
    <x v="194"/>
    <x v="0"/>
    <x v="7"/>
  </r>
  <r>
    <x v="1"/>
    <x v="8"/>
    <s v="AD"/>
    <x v="76"/>
    <n v="40117000"/>
    <n v="0"/>
    <n v="0"/>
    <n v="0"/>
    <n v="100"/>
    <n v="65922"/>
    <x v="14"/>
    <x v="0"/>
    <x v="6"/>
  </r>
  <r>
    <x v="1"/>
    <x v="8"/>
    <s v="AR"/>
    <x v="0"/>
    <n v="40117000"/>
    <n v="0"/>
    <n v="0"/>
    <n v="0"/>
    <n v="96113"/>
    <n v="29536975"/>
    <x v="607"/>
    <x v="0"/>
    <x v="6"/>
  </r>
  <r>
    <x v="1"/>
    <x v="8"/>
    <s v="AT"/>
    <x v="1"/>
    <n v="40117000"/>
    <n v="0"/>
    <n v="0"/>
    <n v="0"/>
    <n v="20090"/>
    <n v="7402300"/>
    <x v="302"/>
    <x v="0"/>
    <x v="6"/>
  </r>
  <r>
    <x v="1"/>
    <x v="8"/>
    <s v="AU"/>
    <x v="2"/>
    <n v="40117000"/>
    <n v="0"/>
    <n v="0"/>
    <n v="0"/>
    <n v="21802"/>
    <n v="7587016"/>
    <x v="259"/>
    <x v="0"/>
    <x v="6"/>
  </r>
  <r>
    <x v="1"/>
    <x v="8"/>
    <s v="BE"/>
    <x v="3"/>
    <n v="40117000"/>
    <n v="4959"/>
    <n v="1981440"/>
    <n v="59"/>
    <n v="211851"/>
    <n v="67606800"/>
    <x v="608"/>
    <x v="0"/>
    <x v="6"/>
  </r>
  <r>
    <x v="1"/>
    <x v="8"/>
    <s v="BR"/>
    <x v="4"/>
    <n v="40117000"/>
    <n v="9898"/>
    <n v="4427070"/>
    <n v="32"/>
    <n v="0"/>
    <n v="0"/>
    <x v="18"/>
    <x v="0"/>
    <x v="6"/>
  </r>
  <r>
    <x v="1"/>
    <x v="8"/>
    <s v="CA"/>
    <x v="5"/>
    <n v="40117000"/>
    <n v="0"/>
    <n v="0"/>
    <n v="0"/>
    <n v="34108"/>
    <n v="12373519"/>
    <x v="152"/>
    <x v="0"/>
    <x v="6"/>
  </r>
  <r>
    <x v="1"/>
    <x v="8"/>
    <s v="CN"/>
    <x v="6"/>
    <n v="40117000"/>
    <n v="249123"/>
    <n v="70842773"/>
    <n v="6606"/>
    <n v="18948"/>
    <n v="6630589"/>
    <x v="166"/>
    <x v="0"/>
    <x v="6"/>
  </r>
  <r>
    <x v="1"/>
    <x v="8"/>
    <s v="CO"/>
    <x v="7"/>
    <n v="40117000"/>
    <n v="0"/>
    <n v="0"/>
    <n v="0"/>
    <n v="7440"/>
    <n v="2694483"/>
    <x v="31"/>
    <x v="0"/>
    <x v="6"/>
  </r>
  <r>
    <x v="1"/>
    <x v="8"/>
    <s v="CR"/>
    <x v="8"/>
    <n v="40117000"/>
    <n v="0"/>
    <n v="0"/>
    <n v="0"/>
    <n v="20489"/>
    <n v="6946200"/>
    <x v="269"/>
    <x v="0"/>
    <x v="6"/>
  </r>
  <r>
    <x v="1"/>
    <x v="8"/>
    <s v="CU"/>
    <x v="81"/>
    <n v="40117000"/>
    <n v="0"/>
    <n v="0"/>
    <n v="0"/>
    <n v="1360"/>
    <n v="418400"/>
    <x v="51"/>
    <x v="0"/>
    <x v="6"/>
  </r>
  <r>
    <x v="1"/>
    <x v="8"/>
    <s v="CZ"/>
    <x v="9"/>
    <n v="40117000"/>
    <n v="138716"/>
    <n v="54572751"/>
    <n v="1952"/>
    <n v="135863"/>
    <n v="40180800"/>
    <x v="609"/>
    <x v="0"/>
    <x v="6"/>
  </r>
  <r>
    <x v="1"/>
    <x v="8"/>
    <s v="DE"/>
    <x v="10"/>
    <n v="40117000"/>
    <n v="1611"/>
    <n v="768965"/>
    <n v="159"/>
    <n v="849964"/>
    <n v="274672380"/>
    <x v="610"/>
    <x v="0"/>
    <x v="6"/>
  </r>
  <r>
    <x v="1"/>
    <x v="8"/>
    <s v="DK"/>
    <x v="75"/>
    <n v="40117000"/>
    <n v="12"/>
    <n v="2185"/>
    <n v="1"/>
    <n v="1040"/>
    <n v="410600"/>
    <x v="14"/>
    <x v="0"/>
    <x v="6"/>
  </r>
  <r>
    <x v="1"/>
    <x v="8"/>
    <s v="FI"/>
    <x v="11"/>
    <n v="40117000"/>
    <n v="0"/>
    <n v="0"/>
    <n v="0"/>
    <n v="5938"/>
    <n v="2363200"/>
    <x v="302"/>
    <x v="0"/>
    <x v="6"/>
  </r>
  <r>
    <x v="1"/>
    <x v="8"/>
    <s v="FR"/>
    <x v="12"/>
    <n v="40117000"/>
    <n v="71079"/>
    <n v="28662774"/>
    <n v="817"/>
    <n v="491481"/>
    <n v="170688135"/>
    <x v="611"/>
    <x v="0"/>
    <x v="6"/>
  </r>
  <r>
    <x v="1"/>
    <x v="8"/>
    <s v="GB"/>
    <x v="13"/>
    <n v="40117000"/>
    <n v="17"/>
    <n v="16833"/>
    <n v="2"/>
    <n v="275118"/>
    <n v="80863300"/>
    <x v="612"/>
    <x v="0"/>
    <x v="6"/>
  </r>
  <r>
    <x v="1"/>
    <x v="8"/>
    <s v="GQ"/>
    <x v="14"/>
    <n v="40117000"/>
    <n v="0"/>
    <n v="0"/>
    <n v="0"/>
    <n v="5564"/>
    <n v="1195800"/>
    <x v="184"/>
    <x v="0"/>
    <x v="6"/>
  </r>
  <r>
    <x v="1"/>
    <x v="8"/>
    <s v="GR"/>
    <x v="15"/>
    <n v="40117000"/>
    <n v="0"/>
    <n v="0"/>
    <n v="0"/>
    <n v="15400"/>
    <n v="6842400"/>
    <x v="613"/>
    <x v="0"/>
    <x v="6"/>
  </r>
  <r>
    <x v="1"/>
    <x v="8"/>
    <s v="HU"/>
    <x v="16"/>
    <n v="40117000"/>
    <n v="297"/>
    <n v="83700"/>
    <n v="4"/>
    <n v="58195"/>
    <n v="19025900"/>
    <x v="438"/>
    <x v="0"/>
    <x v="6"/>
  </r>
  <r>
    <x v="1"/>
    <x v="8"/>
    <s v="ID"/>
    <x v="34"/>
    <n v="40117000"/>
    <n v="17033"/>
    <n v="4210086"/>
    <n v="3000"/>
    <n v="0"/>
    <n v="0"/>
    <x v="18"/>
    <x v="0"/>
    <x v="6"/>
  </r>
  <r>
    <x v="1"/>
    <x v="8"/>
    <s v="IE"/>
    <x v="17"/>
    <n v="40117000"/>
    <n v="0"/>
    <n v="0"/>
    <n v="0"/>
    <n v="18353"/>
    <n v="5112200"/>
    <x v="500"/>
    <x v="0"/>
    <x v="6"/>
  </r>
  <r>
    <x v="1"/>
    <x v="8"/>
    <s v="IL"/>
    <x v="18"/>
    <n v="40117000"/>
    <n v="62605"/>
    <n v="34613918"/>
    <n v="525"/>
    <n v="0"/>
    <n v="0"/>
    <x v="18"/>
    <x v="0"/>
    <x v="6"/>
  </r>
  <r>
    <x v="1"/>
    <x v="8"/>
    <s v="IN"/>
    <x v="19"/>
    <n v="40117000"/>
    <n v="224473"/>
    <n v="66024164"/>
    <n v="5091"/>
    <n v="33"/>
    <n v="39450"/>
    <x v="22"/>
    <x v="0"/>
    <x v="6"/>
  </r>
  <r>
    <x v="1"/>
    <x v="8"/>
    <s v="IT"/>
    <x v="20"/>
    <n v="40117000"/>
    <n v="60959"/>
    <n v="28037310"/>
    <n v="677"/>
    <n v="276565"/>
    <n v="88262276"/>
    <x v="614"/>
    <x v="0"/>
    <x v="6"/>
  </r>
  <r>
    <x v="1"/>
    <x v="8"/>
    <s v="JP"/>
    <x v="21"/>
    <n v="40117000"/>
    <n v="0"/>
    <n v="0"/>
    <n v="0"/>
    <n v="22839"/>
    <n v="10062430"/>
    <x v="615"/>
    <x v="0"/>
    <x v="6"/>
  </r>
  <r>
    <x v="1"/>
    <x v="8"/>
    <s v="KR"/>
    <x v="44"/>
    <n v="40117000"/>
    <n v="14835"/>
    <n v="4240282"/>
    <n v="524"/>
    <n v="0"/>
    <n v="0"/>
    <x v="18"/>
    <x v="0"/>
    <x v="6"/>
  </r>
  <r>
    <x v="1"/>
    <x v="8"/>
    <s v="LK"/>
    <x v="35"/>
    <n v="40117000"/>
    <n v="19584"/>
    <n v="9257579"/>
    <n v="2556"/>
    <n v="0"/>
    <n v="0"/>
    <x v="18"/>
    <x v="0"/>
    <x v="6"/>
  </r>
  <r>
    <x v="1"/>
    <x v="8"/>
    <s v="LV"/>
    <x v="22"/>
    <n v="40117000"/>
    <n v="182"/>
    <n v="74900"/>
    <n v="5"/>
    <n v="5276"/>
    <n v="2134500"/>
    <x v="127"/>
    <x v="0"/>
    <x v="6"/>
  </r>
  <r>
    <x v="1"/>
    <x v="8"/>
    <s v="MX"/>
    <x v="23"/>
    <n v="40117000"/>
    <n v="0"/>
    <n v="0"/>
    <n v="0"/>
    <n v="186"/>
    <n v="66390"/>
    <x v="120"/>
    <x v="0"/>
    <x v="6"/>
  </r>
  <r>
    <x v="1"/>
    <x v="8"/>
    <s v="NI"/>
    <x v="112"/>
    <n v="40117000"/>
    <n v="0"/>
    <n v="0"/>
    <n v="0"/>
    <n v="6856"/>
    <n v="2613963"/>
    <x v="279"/>
    <x v="0"/>
    <x v="6"/>
  </r>
  <r>
    <x v="1"/>
    <x v="8"/>
    <s v="NL"/>
    <x v="24"/>
    <n v="40117000"/>
    <n v="3384"/>
    <n v="1214792"/>
    <n v="128"/>
    <n v="8480"/>
    <n v="2954800"/>
    <x v="61"/>
    <x v="0"/>
    <x v="6"/>
  </r>
  <r>
    <x v="1"/>
    <x v="8"/>
    <s v="NO"/>
    <x v="77"/>
    <n v="40117000"/>
    <n v="0"/>
    <n v="0"/>
    <n v="0"/>
    <n v="19364"/>
    <n v="8214592"/>
    <x v="500"/>
    <x v="0"/>
    <x v="6"/>
  </r>
  <r>
    <x v="1"/>
    <x v="8"/>
    <s v="NZ"/>
    <x v="25"/>
    <n v="40117000"/>
    <n v="0"/>
    <n v="0"/>
    <n v="0"/>
    <n v="19601"/>
    <n v="7467000"/>
    <x v="616"/>
    <x v="0"/>
    <x v="6"/>
  </r>
  <r>
    <x v="1"/>
    <x v="8"/>
    <s v="PL"/>
    <x v="26"/>
    <n v="40117000"/>
    <n v="184107"/>
    <n v="67088685"/>
    <n v="2140"/>
    <n v="53253"/>
    <n v="20922600"/>
    <x v="617"/>
    <x v="0"/>
    <x v="6"/>
  </r>
  <r>
    <x v="1"/>
    <x v="8"/>
    <s v="PT"/>
    <x v="27"/>
    <n v="40117000"/>
    <n v="31751"/>
    <n v="32124597"/>
    <n v="2940"/>
    <n v="148210"/>
    <n v="58533742"/>
    <x v="618"/>
    <x v="0"/>
    <x v="6"/>
  </r>
  <r>
    <x v="1"/>
    <x v="8"/>
    <s v="RO"/>
    <x v="28"/>
    <n v="40117000"/>
    <n v="20"/>
    <n v="9900"/>
    <n v="1"/>
    <n v="25094"/>
    <n v="6607200"/>
    <x v="424"/>
    <x v="0"/>
    <x v="6"/>
  </r>
  <r>
    <x v="1"/>
    <x v="8"/>
    <s v="RU"/>
    <x v="29"/>
    <n v="40117000"/>
    <n v="0"/>
    <n v="0"/>
    <n v="0"/>
    <n v="10085"/>
    <n v="3972764"/>
    <x v="126"/>
    <x v="0"/>
    <x v="6"/>
  </r>
  <r>
    <x v="1"/>
    <x v="8"/>
    <s v="SE"/>
    <x v="30"/>
    <n v="40117000"/>
    <n v="0"/>
    <n v="0"/>
    <n v="0"/>
    <n v="4125"/>
    <n v="1063100"/>
    <x v="21"/>
    <x v="0"/>
    <x v="6"/>
  </r>
  <r>
    <x v="1"/>
    <x v="8"/>
    <s v="SI"/>
    <x v="60"/>
    <n v="40117000"/>
    <n v="1680"/>
    <n v="560372"/>
    <n v="440"/>
    <n v="0"/>
    <n v="0"/>
    <x v="18"/>
    <x v="0"/>
    <x v="6"/>
  </r>
  <r>
    <x v="1"/>
    <x v="8"/>
    <s v="TH"/>
    <x v="54"/>
    <n v="40117000"/>
    <n v="4087"/>
    <n v="1232648"/>
    <n v="539"/>
    <n v="0"/>
    <n v="0"/>
    <x v="18"/>
    <x v="0"/>
    <x v="6"/>
  </r>
  <r>
    <x v="1"/>
    <x v="8"/>
    <s v="TR"/>
    <x v="31"/>
    <n v="40117000"/>
    <n v="94646"/>
    <n v="26458446"/>
    <n v="1788"/>
    <n v="2793"/>
    <n v="1067069"/>
    <x v="138"/>
    <x v="0"/>
    <x v="6"/>
  </r>
  <r>
    <x v="1"/>
    <x v="8"/>
    <s v="UA"/>
    <x v="61"/>
    <n v="40117000"/>
    <n v="0"/>
    <n v="0"/>
    <n v="0"/>
    <n v="15398"/>
    <n v="6181996"/>
    <x v="150"/>
    <x v="0"/>
    <x v="6"/>
  </r>
  <r>
    <x v="1"/>
    <x v="8"/>
    <s v="US"/>
    <x v="32"/>
    <n v="40117000"/>
    <n v="4616"/>
    <n v="2081300"/>
    <n v="126"/>
    <n v="305687"/>
    <n v="114662806"/>
    <x v="619"/>
    <x v="0"/>
    <x v="6"/>
  </r>
  <r>
    <x v="1"/>
    <x v="8"/>
    <s v="ZA"/>
    <x v="33"/>
    <n v="40117000"/>
    <n v="0"/>
    <n v="0"/>
    <n v="0"/>
    <n v="59690"/>
    <n v="21067978"/>
    <x v="620"/>
    <x v="0"/>
    <x v="6"/>
  </r>
  <r>
    <x v="1"/>
    <x v="8"/>
    <s v="AE"/>
    <x v="38"/>
    <n v="40118000"/>
    <n v="0"/>
    <n v="0"/>
    <n v="0"/>
    <n v="1590"/>
    <n v="605292"/>
    <x v="79"/>
    <x v="0"/>
    <x v="7"/>
  </r>
  <r>
    <x v="1"/>
    <x v="8"/>
    <s v="AR"/>
    <x v="0"/>
    <n v="40118000"/>
    <n v="0"/>
    <n v="0"/>
    <n v="0"/>
    <n v="50088"/>
    <n v="16217326"/>
    <x v="433"/>
    <x v="0"/>
    <x v="7"/>
  </r>
  <r>
    <x v="1"/>
    <x v="8"/>
    <s v="AT"/>
    <x v="1"/>
    <n v="40118000"/>
    <n v="0"/>
    <n v="0"/>
    <n v="0"/>
    <n v="46076"/>
    <n v="16063300"/>
    <x v="471"/>
    <x v="0"/>
    <x v="7"/>
  </r>
  <r>
    <x v="1"/>
    <x v="8"/>
    <s v="AU"/>
    <x v="2"/>
    <n v="40118000"/>
    <n v="0"/>
    <n v="0"/>
    <n v="0"/>
    <n v="1630649"/>
    <n v="486455171"/>
    <x v="621"/>
    <x v="0"/>
    <x v="7"/>
  </r>
  <r>
    <x v="1"/>
    <x v="8"/>
    <s v="BE"/>
    <x v="3"/>
    <n v="40118000"/>
    <n v="33310"/>
    <n v="16224001"/>
    <n v="215"/>
    <n v="47266"/>
    <n v="14577100"/>
    <x v="219"/>
    <x v="0"/>
    <x v="7"/>
  </r>
  <r>
    <x v="1"/>
    <x v="8"/>
    <s v="BF"/>
    <x v="63"/>
    <n v="40118000"/>
    <n v="0"/>
    <n v="0"/>
    <n v="0"/>
    <n v="53362"/>
    <n v="16273348"/>
    <x v="92"/>
    <x v="0"/>
    <x v="7"/>
  </r>
  <r>
    <x v="1"/>
    <x v="8"/>
    <s v="BR"/>
    <x v="4"/>
    <n v="40118000"/>
    <n v="6982"/>
    <n v="4010600"/>
    <n v="90"/>
    <n v="397487"/>
    <n v="109417079"/>
    <x v="331"/>
    <x v="0"/>
    <x v="7"/>
  </r>
  <r>
    <x v="1"/>
    <x v="8"/>
    <s v="CA"/>
    <x v="5"/>
    <n v="40118000"/>
    <n v="233"/>
    <n v="113100"/>
    <n v="2"/>
    <n v="79049"/>
    <n v="26167110"/>
    <x v="62"/>
    <x v="0"/>
    <x v="7"/>
  </r>
  <r>
    <x v="1"/>
    <x v="8"/>
    <s v="CL"/>
    <x v="40"/>
    <n v="40118000"/>
    <n v="0"/>
    <n v="0"/>
    <n v="0"/>
    <n v="364133"/>
    <n v="102666595"/>
    <x v="343"/>
    <x v="0"/>
    <x v="7"/>
  </r>
  <r>
    <x v="1"/>
    <x v="8"/>
    <s v="CN"/>
    <x v="6"/>
    <n v="40118000"/>
    <n v="94424"/>
    <n v="25950331"/>
    <n v="507"/>
    <n v="107808"/>
    <n v="33475482"/>
    <x v="252"/>
    <x v="0"/>
    <x v="7"/>
  </r>
  <r>
    <x v="1"/>
    <x v="8"/>
    <s v="CO"/>
    <x v="7"/>
    <n v="40118000"/>
    <n v="0"/>
    <n v="0"/>
    <n v="0"/>
    <n v="466574"/>
    <n v="137809527"/>
    <x v="383"/>
    <x v="0"/>
    <x v="7"/>
  </r>
  <r>
    <x v="1"/>
    <x v="8"/>
    <s v="CY"/>
    <x v="113"/>
    <n v="40118000"/>
    <n v="0"/>
    <n v="0"/>
    <n v="0"/>
    <n v="221"/>
    <n v="333125"/>
    <x v="120"/>
    <x v="0"/>
    <x v="7"/>
  </r>
  <r>
    <x v="1"/>
    <x v="8"/>
    <s v="CZ"/>
    <x v="9"/>
    <n v="40118000"/>
    <n v="53067"/>
    <n v="22581753"/>
    <n v="1583"/>
    <n v="0"/>
    <n v="0"/>
    <x v="18"/>
    <x v="0"/>
    <x v="7"/>
  </r>
  <r>
    <x v="1"/>
    <x v="8"/>
    <s v="DE"/>
    <x v="10"/>
    <n v="40118000"/>
    <n v="24839"/>
    <n v="22554648"/>
    <n v="13093"/>
    <n v="27498"/>
    <n v="10514500"/>
    <x v="622"/>
    <x v="0"/>
    <x v="7"/>
  </r>
  <r>
    <x v="1"/>
    <x v="8"/>
    <s v="DO"/>
    <x v="104"/>
    <n v="40118000"/>
    <n v="0"/>
    <n v="0"/>
    <n v="0"/>
    <n v="50393"/>
    <n v="16524738"/>
    <x v="45"/>
    <x v="0"/>
    <x v="7"/>
  </r>
  <r>
    <x v="1"/>
    <x v="8"/>
    <s v="DZ"/>
    <x v="41"/>
    <n v="40118000"/>
    <n v="0"/>
    <n v="0"/>
    <n v="0"/>
    <n v="8033"/>
    <n v="2585637"/>
    <x v="123"/>
    <x v="0"/>
    <x v="7"/>
  </r>
  <r>
    <x v="1"/>
    <x v="8"/>
    <s v="EG"/>
    <x v="67"/>
    <n v="40118000"/>
    <n v="0"/>
    <n v="0"/>
    <n v="0"/>
    <n v="34066"/>
    <n v="9677884"/>
    <x v="23"/>
    <x v="0"/>
    <x v="7"/>
  </r>
  <r>
    <x v="1"/>
    <x v="8"/>
    <s v="FR"/>
    <x v="12"/>
    <n v="40118000"/>
    <n v="144798"/>
    <n v="55131500"/>
    <n v="957"/>
    <n v="328534"/>
    <n v="104704700"/>
    <x v="623"/>
    <x v="0"/>
    <x v="7"/>
  </r>
  <r>
    <x v="1"/>
    <x v="8"/>
    <s v="GA"/>
    <x v="93"/>
    <n v="40118000"/>
    <n v="0"/>
    <n v="0"/>
    <n v="0"/>
    <n v="8709"/>
    <n v="2723264"/>
    <x v="103"/>
    <x v="0"/>
    <x v="7"/>
  </r>
  <r>
    <x v="1"/>
    <x v="8"/>
    <s v="GB"/>
    <x v="13"/>
    <n v="40118000"/>
    <n v="7197"/>
    <n v="2816900"/>
    <n v="1319"/>
    <n v="331785"/>
    <n v="116942200"/>
    <x v="624"/>
    <x v="0"/>
    <x v="7"/>
  </r>
  <r>
    <x v="1"/>
    <x v="8"/>
    <s v="GH"/>
    <x v="42"/>
    <n v="40118000"/>
    <n v="0"/>
    <n v="0"/>
    <n v="0"/>
    <n v="9745"/>
    <n v="2977227"/>
    <x v="32"/>
    <x v="0"/>
    <x v="7"/>
  </r>
  <r>
    <x v="1"/>
    <x v="8"/>
    <s v="ID"/>
    <x v="34"/>
    <n v="40118000"/>
    <n v="0"/>
    <n v="0"/>
    <n v="0"/>
    <n v="32752"/>
    <n v="10532257"/>
    <x v="78"/>
    <x v="0"/>
    <x v="7"/>
  </r>
  <r>
    <x v="1"/>
    <x v="8"/>
    <s v="IN"/>
    <x v="19"/>
    <n v="40118000"/>
    <n v="83981"/>
    <n v="26685683"/>
    <n v="1525"/>
    <n v="35998"/>
    <n v="12072619"/>
    <x v="259"/>
    <x v="0"/>
    <x v="7"/>
  </r>
  <r>
    <x v="1"/>
    <x v="8"/>
    <s v="IR"/>
    <x v="94"/>
    <n v="40118000"/>
    <n v="0"/>
    <n v="0"/>
    <n v="0"/>
    <n v="112437"/>
    <n v="33462191"/>
    <x v="115"/>
    <x v="0"/>
    <x v="7"/>
  </r>
  <r>
    <x v="1"/>
    <x v="8"/>
    <s v="IT"/>
    <x v="20"/>
    <n v="40118000"/>
    <n v="1386"/>
    <n v="425000"/>
    <n v="13"/>
    <n v="1648"/>
    <n v="639430"/>
    <x v="223"/>
    <x v="0"/>
    <x v="7"/>
  </r>
  <r>
    <x v="1"/>
    <x v="8"/>
    <s v="JP"/>
    <x v="21"/>
    <n v="40118000"/>
    <n v="0"/>
    <n v="0"/>
    <n v="0"/>
    <n v="104951"/>
    <n v="35351908"/>
    <x v="625"/>
    <x v="0"/>
    <x v="7"/>
  </r>
  <r>
    <x v="1"/>
    <x v="8"/>
    <s v="KG"/>
    <x v="85"/>
    <n v="40118000"/>
    <n v="0"/>
    <n v="0"/>
    <n v="0"/>
    <n v="111973"/>
    <n v="32560380"/>
    <x v="66"/>
    <x v="0"/>
    <x v="7"/>
  </r>
  <r>
    <x v="1"/>
    <x v="8"/>
    <s v="KR"/>
    <x v="44"/>
    <n v="40118000"/>
    <n v="0"/>
    <n v="0"/>
    <n v="0"/>
    <n v="16693"/>
    <n v="5221511"/>
    <x v="34"/>
    <x v="0"/>
    <x v="7"/>
  </r>
  <r>
    <x v="1"/>
    <x v="8"/>
    <s v="KZ"/>
    <x v="45"/>
    <n v="40118000"/>
    <n v="0"/>
    <n v="0"/>
    <n v="0"/>
    <n v="109721"/>
    <n v="36414841"/>
    <x v="130"/>
    <x v="0"/>
    <x v="7"/>
  </r>
  <r>
    <x v="1"/>
    <x v="8"/>
    <s v="LK"/>
    <x v="35"/>
    <n v="40118000"/>
    <n v="33213"/>
    <n v="10855492"/>
    <n v="955"/>
    <n v="0"/>
    <n v="0"/>
    <x v="18"/>
    <x v="0"/>
    <x v="7"/>
  </r>
  <r>
    <x v="1"/>
    <x v="8"/>
    <s v="LU"/>
    <x v="46"/>
    <n v="40118000"/>
    <n v="29058"/>
    <n v="12981555"/>
    <n v="59"/>
    <n v="0"/>
    <n v="0"/>
    <x v="18"/>
    <x v="0"/>
    <x v="7"/>
  </r>
  <r>
    <x v="1"/>
    <x v="8"/>
    <s v="MA"/>
    <x v="36"/>
    <n v="40118000"/>
    <n v="0"/>
    <n v="0"/>
    <n v="0"/>
    <n v="11252"/>
    <n v="3313775"/>
    <x v="48"/>
    <x v="0"/>
    <x v="7"/>
  </r>
  <r>
    <x v="1"/>
    <x v="8"/>
    <s v="MR"/>
    <x v="102"/>
    <n v="40118000"/>
    <n v="0"/>
    <n v="0"/>
    <n v="0"/>
    <n v="60109"/>
    <n v="18275100"/>
    <x v="223"/>
    <x v="0"/>
    <x v="7"/>
  </r>
  <r>
    <x v="1"/>
    <x v="8"/>
    <s v="MX"/>
    <x v="23"/>
    <n v="40118000"/>
    <n v="0"/>
    <n v="0"/>
    <n v="0"/>
    <n v="271168"/>
    <n v="105257839"/>
    <x v="175"/>
    <x v="0"/>
    <x v="7"/>
  </r>
  <r>
    <x v="1"/>
    <x v="8"/>
    <s v="MY"/>
    <x v="70"/>
    <n v="40118000"/>
    <n v="19375"/>
    <n v="7545368"/>
    <n v="100"/>
    <n v="0"/>
    <n v="0"/>
    <x v="18"/>
    <x v="0"/>
    <x v="7"/>
  </r>
  <r>
    <x v="1"/>
    <x v="8"/>
    <s v="NC"/>
    <x v="48"/>
    <n v="40118000"/>
    <n v="0"/>
    <n v="0"/>
    <n v="0"/>
    <n v="31475"/>
    <n v="9532676"/>
    <x v="23"/>
    <x v="0"/>
    <x v="7"/>
  </r>
  <r>
    <x v="1"/>
    <x v="8"/>
    <s v="NL"/>
    <x v="24"/>
    <n v="40118000"/>
    <n v="13417"/>
    <n v="4255550"/>
    <n v="180"/>
    <n v="37367"/>
    <n v="12103600"/>
    <x v="435"/>
    <x v="0"/>
    <x v="7"/>
  </r>
  <r>
    <x v="1"/>
    <x v="8"/>
    <s v="NO"/>
    <x v="77"/>
    <n v="40118000"/>
    <n v="0"/>
    <n v="0"/>
    <n v="0"/>
    <n v="37302"/>
    <n v="10937862"/>
    <x v="35"/>
    <x v="0"/>
    <x v="7"/>
  </r>
  <r>
    <x v="1"/>
    <x v="8"/>
    <s v="OM"/>
    <x v="62"/>
    <n v="40118000"/>
    <n v="0"/>
    <n v="0"/>
    <n v="0"/>
    <n v="2157"/>
    <n v="818238"/>
    <x v="35"/>
    <x v="0"/>
    <x v="7"/>
  </r>
  <r>
    <x v="1"/>
    <x v="8"/>
    <s v="PA"/>
    <x v="50"/>
    <n v="40118000"/>
    <n v="0"/>
    <n v="0"/>
    <n v="0"/>
    <n v="47733"/>
    <n v="16229017"/>
    <x v="38"/>
    <x v="0"/>
    <x v="7"/>
  </r>
  <r>
    <x v="1"/>
    <x v="8"/>
    <s v="PE"/>
    <x v="51"/>
    <n v="40118000"/>
    <n v="0"/>
    <n v="0"/>
    <n v="0"/>
    <n v="497788"/>
    <n v="156168120"/>
    <x v="500"/>
    <x v="0"/>
    <x v="7"/>
  </r>
  <r>
    <x v="1"/>
    <x v="8"/>
    <s v="PL"/>
    <x v="26"/>
    <n v="40118000"/>
    <n v="0"/>
    <n v="0"/>
    <n v="0"/>
    <n v="17568"/>
    <n v="6130400"/>
    <x v="68"/>
    <x v="0"/>
    <x v="7"/>
  </r>
  <r>
    <x v="1"/>
    <x v="8"/>
    <s v="PT"/>
    <x v="27"/>
    <n v="40118000"/>
    <n v="26774"/>
    <n v="10846916"/>
    <n v="4975"/>
    <n v="59532"/>
    <n v="34241346"/>
    <x v="626"/>
    <x v="0"/>
    <x v="7"/>
  </r>
  <r>
    <x v="1"/>
    <x v="8"/>
    <s v="QA"/>
    <x v="80"/>
    <n v="40118000"/>
    <n v="0"/>
    <n v="0"/>
    <n v="0"/>
    <n v="12838"/>
    <n v="4347852"/>
    <x v="61"/>
    <x v="0"/>
    <x v="7"/>
  </r>
  <r>
    <x v="1"/>
    <x v="8"/>
    <s v="RO"/>
    <x v="28"/>
    <n v="40118000"/>
    <n v="16957"/>
    <n v="10615900"/>
    <n v="389"/>
    <n v="0"/>
    <n v="0"/>
    <x v="18"/>
    <x v="0"/>
    <x v="7"/>
  </r>
  <r>
    <x v="1"/>
    <x v="8"/>
    <s v="RU"/>
    <x v="29"/>
    <n v="40118000"/>
    <n v="0"/>
    <n v="0"/>
    <n v="0"/>
    <n v="639307"/>
    <n v="213421963"/>
    <x v="627"/>
    <x v="0"/>
    <x v="7"/>
  </r>
  <r>
    <x v="1"/>
    <x v="8"/>
    <s v="SA"/>
    <x v="37"/>
    <n v="40118000"/>
    <n v="0"/>
    <n v="0"/>
    <n v="0"/>
    <n v="25163"/>
    <n v="10838957"/>
    <x v="138"/>
    <x v="0"/>
    <x v="7"/>
  </r>
  <r>
    <x v="1"/>
    <x v="8"/>
    <s v="SE"/>
    <x v="30"/>
    <n v="40118000"/>
    <n v="0"/>
    <n v="0"/>
    <n v="0"/>
    <n v="72461"/>
    <n v="25507000"/>
    <x v="335"/>
    <x v="0"/>
    <x v="7"/>
  </r>
  <r>
    <x v="1"/>
    <x v="8"/>
    <s v="SG"/>
    <x v="52"/>
    <n v="40118000"/>
    <n v="0"/>
    <n v="0"/>
    <n v="0"/>
    <n v="4976"/>
    <n v="1696795"/>
    <x v="22"/>
    <x v="0"/>
    <x v="7"/>
  </r>
  <r>
    <x v="1"/>
    <x v="8"/>
    <s v="SL"/>
    <x v="109"/>
    <n v="40118000"/>
    <n v="0"/>
    <n v="0"/>
    <n v="0"/>
    <n v="16154"/>
    <n v="4773480"/>
    <x v="35"/>
    <x v="0"/>
    <x v="7"/>
  </r>
  <r>
    <x v="1"/>
    <x v="8"/>
    <s v="TR"/>
    <x v="31"/>
    <n v="40118000"/>
    <n v="6084"/>
    <n v="2239786"/>
    <n v="85"/>
    <n v="33537"/>
    <n v="11696237"/>
    <x v="259"/>
    <x v="0"/>
    <x v="7"/>
  </r>
  <r>
    <x v="1"/>
    <x v="8"/>
    <s v="TZ"/>
    <x v="55"/>
    <n v="40118000"/>
    <n v="0"/>
    <n v="0"/>
    <n v="0"/>
    <n v="17941"/>
    <n v="5465376"/>
    <x v="6"/>
    <x v="0"/>
    <x v="7"/>
  </r>
  <r>
    <x v="1"/>
    <x v="8"/>
    <s v="UA"/>
    <x v="61"/>
    <n v="40118000"/>
    <n v="0"/>
    <n v="0"/>
    <n v="0"/>
    <n v="35818"/>
    <n v="10401189"/>
    <x v="51"/>
    <x v="0"/>
    <x v="7"/>
  </r>
  <r>
    <x v="1"/>
    <x v="8"/>
    <s v="US"/>
    <x v="32"/>
    <n v="40118000"/>
    <n v="18718"/>
    <n v="12167642"/>
    <n v="4"/>
    <n v="565041"/>
    <n v="176452321"/>
    <x v="628"/>
    <x v="0"/>
    <x v="7"/>
  </r>
  <r>
    <x v="1"/>
    <x v="8"/>
    <s v="UZ"/>
    <x v="56"/>
    <n v="40118000"/>
    <n v="0"/>
    <n v="0"/>
    <n v="0"/>
    <n v="165668"/>
    <n v="55169724"/>
    <x v="52"/>
    <x v="0"/>
    <x v="7"/>
  </r>
  <r>
    <x v="1"/>
    <x v="8"/>
    <s v="VN"/>
    <x v="57"/>
    <n v="40118000"/>
    <n v="0"/>
    <n v="0"/>
    <n v="0"/>
    <n v="66984"/>
    <n v="22497510"/>
    <x v="252"/>
    <x v="0"/>
    <x v="7"/>
  </r>
  <r>
    <x v="1"/>
    <x v="8"/>
    <s v="ZA"/>
    <x v="33"/>
    <n v="40118000"/>
    <n v="0"/>
    <n v="0"/>
    <n v="0"/>
    <n v="247180"/>
    <n v="67325180"/>
    <x v="82"/>
    <x v="0"/>
    <x v="7"/>
  </r>
  <r>
    <x v="1"/>
    <x v="8"/>
    <s v="ZM"/>
    <x v="55"/>
    <n v="40118000"/>
    <n v="0"/>
    <n v="0"/>
    <n v="0"/>
    <n v="261648"/>
    <n v="81282434"/>
    <x v="67"/>
    <x v="0"/>
    <x v="7"/>
  </r>
  <r>
    <x v="1"/>
    <x v="9"/>
    <s v="AD"/>
    <x v="76"/>
    <n v="40117000"/>
    <n v="0"/>
    <n v="0"/>
    <n v="0"/>
    <n v="39"/>
    <n v="19471"/>
    <x v="34"/>
    <x v="0"/>
    <x v="6"/>
  </r>
  <r>
    <x v="1"/>
    <x v="9"/>
    <s v="AR"/>
    <x v="0"/>
    <n v="40117000"/>
    <n v="0"/>
    <n v="0"/>
    <n v="0"/>
    <n v="62933"/>
    <n v="23465815"/>
    <x v="629"/>
    <x v="0"/>
    <x v="6"/>
  </r>
  <r>
    <x v="1"/>
    <x v="9"/>
    <s v="AT"/>
    <x v="1"/>
    <n v="40117000"/>
    <n v="0"/>
    <n v="0"/>
    <n v="0"/>
    <n v="21849"/>
    <n v="8659800"/>
    <x v="194"/>
    <x v="0"/>
    <x v="6"/>
  </r>
  <r>
    <x v="1"/>
    <x v="9"/>
    <s v="AU"/>
    <x v="2"/>
    <n v="40117000"/>
    <n v="0"/>
    <n v="0"/>
    <n v="0"/>
    <n v="24198"/>
    <n v="9546839"/>
    <x v="304"/>
    <x v="0"/>
    <x v="6"/>
  </r>
  <r>
    <x v="1"/>
    <x v="9"/>
    <s v="BE"/>
    <x v="3"/>
    <n v="40117000"/>
    <n v="180"/>
    <n v="92507"/>
    <n v="5"/>
    <n v="73582"/>
    <n v="26565500"/>
    <x v="438"/>
    <x v="0"/>
    <x v="6"/>
  </r>
  <r>
    <x v="1"/>
    <x v="9"/>
    <s v="BG"/>
    <x v="64"/>
    <n v="40117000"/>
    <n v="0"/>
    <n v="0"/>
    <n v="0"/>
    <n v="140"/>
    <n v="60000"/>
    <x v="14"/>
    <x v="0"/>
    <x v="6"/>
  </r>
  <r>
    <x v="1"/>
    <x v="9"/>
    <s v="BR"/>
    <x v="4"/>
    <n v="40117000"/>
    <n v="67346"/>
    <n v="28882766"/>
    <n v="304"/>
    <n v="5200"/>
    <n v="2345600"/>
    <x v="209"/>
    <x v="0"/>
    <x v="6"/>
  </r>
  <r>
    <x v="1"/>
    <x v="9"/>
    <s v="CA"/>
    <x v="5"/>
    <n v="40117000"/>
    <n v="0"/>
    <n v="0"/>
    <n v="0"/>
    <n v="29283"/>
    <n v="11382657"/>
    <x v="129"/>
    <x v="0"/>
    <x v="6"/>
  </r>
  <r>
    <x v="1"/>
    <x v="9"/>
    <s v="CL"/>
    <x v="40"/>
    <n v="40117000"/>
    <n v="0"/>
    <n v="0"/>
    <n v="0"/>
    <n v="2449"/>
    <n v="994400"/>
    <x v="101"/>
    <x v="0"/>
    <x v="6"/>
  </r>
  <r>
    <x v="1"/>
    <x v="9"/>
    <s v="CN"/>
    <x v="6"/>
    <n v="40117000"/>
    <n v="183784"/>
    <n v="52107719"/>
    <n v="1947"/>
    <n v="3787"/>
    <n v="1355673"/>
    <x v="138"/>
    <x v="0"/>
    <x v="6"/>
  </r>
  <r>
    <x v="1"/>
    <x v="9"/>
    <s v="CO"/>
    <x v="7"/>
    <n v="40117000"/>
    <n v="0"/>
    <n v="0"/>
    <n v="0"/>
    <n v="25164"/>
    <n v="9429059"/>
    <x v="202"/>
    <x v="0"/>
    <x v="6"/>
  </r>
  <r>
    <x v="1"/>
    <x v="9"/>
    <s v="CR"/>
    <x v="8"/>
    <n v="40117000"/>
    <n v="0"/>
    <n v="0"/>
    <n v="0"/>
    <n v="26474"/>
    <n v="8808400"/>
    <x v="304"/>
    <x v="0"/>
    <x v="6"/>
  </r>
  <r>
    <x v="1"/>
    <x v="9"/>
    <s v="CZ"/>
    <x v="9"/>
    <n v="40117000"/>
    <n v="98590"/>
    <n v="34803210"/>
    <n v="1379"/>
    <n v="0"/>
    <n v="0"/>
    <x v="18"/>
    <x v="0"/>
    <x v="6"/>
  </r>
  <r>
    <x v="1"/>
    <x v="9"/>
    <s v="DE"/>
    <x v="10"/>
    <n v="40117000"/>
    <n v="2298"/>
    <n v="1353084"/>
    <n v="198"/>
    <n v="471886"/>
    <n v="187074664"/>
    <x v="630"/>
    <x v="0"/>
    <x v="6"/>
  </r>
  <r>
    <x v="1"/>
    <x v="9"/>
    <s v="DK"/>
    <x v="75"/>
    <n v="40117000"/>
    <n v="33"/>
    <n v="31574"/>
    <n v="4"/>
    <n v="1820"/>
    <n v="921800"/>
    <x v="103"/>
    <x v="0"/>
    <x v="6"/>
  </r>
  <r>
    <x v="1"/>
    <x v="9"/>
    <s v="FI"/>
    <x v="11"/>
    <n v="40117000"/>
    <n v="0"/>
    <n v="0"/>
    <n v="0"/>
    <n v="9408"/>
    <n v="4787000"/>
    <x v="181"/>
    <x v="0"/>
    <x v="6"/>
  </r>
  <r>
    <x v="1"/>
    <x v="9"/>
    <s v="FR"/>
    <x v="12"/>
    <n v="40117000"/>
    <n v="127124"/>
    <n v="48212053"/>
    <n v="1859"/>
    <n v="202979"/>
    <n v="80957697"/>
    <x v="631"/>
    <x v="0"/>
    <x v="6"/>
  </r>
  <r>
    <x v="1"/>
    <x v="9"/>
    <s v="GB"/>
    <x v="13"/>
    <n v="40117000"/>
    <n v="6650"/>
    <n v="1769000"/>
    <n v="140"/>
    <n v="40009"/>
    <n v="15774500"/>
    <x v="292"/>
    <x v="0"/>
    <x v="6"/>
  </r>
  <r>
    <x v="1"/>
    <x v="9"/>
    <s v="GR"/>
    <x v="15"/>
    <n v="40117000"/>
    <n v="0"/>
    <n v="0"/>
    <n v="0"/>
    <n v="1581"/>
    <n v="639700"/>
    <x v="48"/>
    <x v="0"/>
    <x v="6"/>
  </r>
  <r>
    <x v="1"/>
    <x v="9"/>
    <s v="GT"/>
    <x v="96"/>
    <n v="40117000"/>
    <n v="0"/>
    <n v="0"/>
    <n v="0"/>
    <n v="28839"/>
    <n v="10800398"/>
    <x v="381"/>
    <x v="0"/>
    <x v="6"/>
  </r>
  <r>
    <x v="1"/>
    <x v="9"/>
    <s v="HU"/>
    <x v="16"/>
    <n v="40117000"/>
    <n v="8"/>
    <n v="4090"/>
    <n v="2"/>
    <n v="31526"/>
    <n v="12417700"/>
    <x v="47"/>
    <x v="0"/>
    <x v="6"/>
  </r>
  <r>
    <x v="1"/>
    <x v="9"/>
    <s v="IL"/>
    <x v="18"/>
    <n v="40117000"/>
    <n v="54528"/>
    <n v="29173055"/>
    <n v="417"/>
    <n v="0"/>
    <n v="0"/>
    <x v="18"/>
    <x v="0"/>
    <x v="6"/>
  </r>
  <r>
    <x v="1"/>
    <x v="9"/>
    <s v="IN"/>
    <x v="19"/>
    <n v="40117000"/>
    <n v="520647"/>
    <n v="158664956"/>
    <n v="10322"/>
    <n v="0"/>
    <n v="0"/>
    <x v="18"/>
    <x v="0"/>
    <x v="6"/>
  </r>
  <r>
    <x v="1"/>
    <x v="9"/>
    <s v="IT"/>
    <x v="20"/>
    <n v="40117000"/>
    <n v="57926"/>
    <n v="27478798"/>
    <n v="521"/>
    <n v="38272"/>
    <n v="14485524"/>
    <x v="355"/>
    <x v="0"/>
    <x v="6"/>
  </r>
  <r>
    <x v="1"/>
    <x v="9"/>
    <s v="JP"/>
    <x v="21"/>
    <n v="40117000"/>
    <n v="0"/>
    <n v="0"/>
    <n v="0"/>
    <n v="12831"/>
    <n v="5703706"/>
    <x v="613"/>
    <x v="0"/>
    <x v="6"/>
  </r>
  <r>
    <x v="1"/>
    <x v="9"/>
    <s v="KR"/>
    <x v="44"/>
    <n v="40117000"/>
    <n v="16370"/>
    <n v="4696072"/>
    <n v="520"/>
    <n v="0"/>
    <n v="0"/>
    <x v="18"/>
    <x v="0"/>
    <x v="6"/>
  </r>
  <r>
    <x v="1"/>
    <x v="9"/>
    <s v="LK"/>
    <x v="35"/>
    <n v="40117000"/>
    <n v="18187"/>
    <n v="8658919"/>
    <n v="1767"/>
    <n v="0"/>
    <n v="0"/>
    <x v="18"/>
    <x v="0"/>
    <x v="6"/>
  </r>
  <r>
    <x v="1"/>
    <x v="9"/>
    <s v="MA"/>
    <x v="36"/>
    <n v="40117000"/>
    <n v="0"/>
    <n v="0"/>
    <n v="0"/>
    <n v="1632"/>
    <n v="497400"/>
    <x v="51"/>
    <x v="0"/>
    <x v="6"/>
  </r>
  <r>
    <x v="1"/>
    <x v="9"/>
    <s v="MX"/>
    <x v="23"/>
    <n v="40117000"/>
    <n v="0"/>
    <n v="0"/>
    <n v="0"/>
    <n v="1636"/>
    <n v="618861"/>
    <x v="22"/>
    <x v="0"/>
    <x v="6"/>
  </r>
  <r>
    <x v="1"/>
    <x v="9"/>
    <s v="NL"/>
    <x v="24"/>
    <n v="40117000"/>
    <n v="136"/>
    <n v="26977663"/>
    <n v="2253"/>
    <n v="10052"/>
    <n v="4284100"/>
    <x v="209"/>
    <x v="0"/>
    <x v="6"/>
  </r>
  <r>
    <x v="1"/>
    <x v="9"/>
    <s v="NZ"/>
    <x v="25"/>
    <n v="40117000"/>
    <n v="0"/>
    <n v="0"/>
    <n v="0"/>
    <n v="40672"/>
    <n v="17327600"/>
    <x v="583"/>
    <x v="0"/>
    <x v="6"/>
  </r>
  <r>
    <x v="1"/>
    <x v="9"/>
    <s v="PL"/>
    <x v="26"/>
    <n v="40117000"/>
    <n v="139465"/>
    <n v="53856159"/>
    <n v="1655"/>
    <n v="72067"/>
    <n v="28291500"/>
    <x v="632"/>
    <x v="0"/>
    <x v="6"/>
  </r>
  <r>
    <x v="1"/>
    <x v="9"/>
    <s v="PT"/>
    <x v="27"/>
    <n v="40117000"/>
    <n v="24706"/>
    <n v="33760134"/>
    <n v="2082"/>
    <n v="71664"/>
    <n v="34110184"/>
    <x v="633"/>
    <x v="0"/>
    <x v="6"/>
  </r>
  <r>
    <x v="1"/>
    <x v="9"/>
    <s v="RO"/>
    <x v="28"/>
    <n v="40117000"/>
    <n v="300"/>
    <n v="32000"/>
    <n v="4"/>
    <n v="0"/>
    <n v="0"/>
    <x v="18"/>
    <x v="0"/>
    <x v="6"/>
  </r>
  <r>
    <x v="1"/>
    <x v="9"/>
    <s v="RU"/>
    <x v="29"/>
    <n v="40117000"/>
    <n v="0"/>
    <n v="0"/>
    <n v="0"/>
    <n v="49169"/>
    <n v="23476623"/>
    <x v="616"/>
    <x v="0"/>
    <x v="6"/>
  </r>
  <r>
    <x v="1"/>
    <x v="9"/>
    <s v="TH"/>
    <x v="54"/>
    <n v="40117000"/>
    <n v="3641"/>
    <n v="1101741"/>
    <n v="271"/>
    <n v="0"/>
    <n v="0"/>
    <x v="18"/>
    <x v="0"/>
    <x v="6"/>
  </r>
  <r>
    <x v="1"/>
    <x v="9"/>
    <s v="TR"/>
    <x v="31"/>
    <n v="40117000"/>
    <n v="89631"/>
    <n v="24028124"/>
    <n v="1463"/>
    <n v="3818"/>
    <n v="2024893"/>
    <x v="252"/>
    <x v="0"/>
    <x v="6"/>
  </r>
  <r>
    <x v="1"/>
    <x v="9"/>
    <s v="TZ"/>
    <x v="55"/>
    <n v="40117000"/>
    <n v="0"/>
    <n v="0"/>
    <n v="0"/>
    <n v="2544"/>
    <n v="944212"/>
    <x v="6"/>
    <x v="0"/>
    <x v="6"/>
  </r>
  <r>
    <x v="1"/>
    <x v="9"/>
    <s v="US"/>
    <x v="32"/>
    <n v="40117000"/>
    <n v="5086"/>
    <n v="2342800"/>
    <n v="153"/>
    <n v="250688"/>
    <n v="99911857"/>
    <x v="634"/>
    <x v="0"/>
    <x v="6"/>
  </r>
  <r>
    <x v="1"/>
    <x v="9"/>
    <s v="ZA"/>
    <x v="33"/>
    <n v="40117000"/>
    <n v="0"/>
    <n v="0"/>
    <n v="0"/>
    <n v="34612"/>
    <n v="12322753"/>
    <x v="635"/>
    <x v="0"/>
    <x v="6"/>
  </r>
  <r>
    <x v="1"/>
    <x v="9"/>
    <s v="AE"/>
    <x v="38"/>
    <n v="40118000"/>
    <n v="0"/>
    <n v="0"/>
    <n v="0"/>
    <n v="6244"/>
    <n v="2169138"/>
    <x v="138"/>
    <x v="0"/>
    <x v="7"/>
  </r>
  <r>
    <x v="1"/>
    <x v="9"/>
    <s v="AR"/>
    <x v="0"/>
    <n v="40118000"/>
    <n v="0"/>
    <n v="0"/>
    <n v="0"/>
    <n v="108056"/>
    <n v="30764970"/>
    <x v="2"/>
    <x v="0"/>
    <x v="7"/>
  </r>
  <r>
    <x v="1"/>
    <x v="9"/>
    <s v="AT"/>
    <x v="1"/>
    <n v="40118000"/>
    <n v="0"/>
    <n v="0"/>
    <n v="0"/>
    <n v="31363"/>
    <n v="11077800"/>
    <x v="355"/>
    <x v="0"/>
    <x v="7"/>
  </r>
  <r>
    <x v="1"/>
    <x v="9"/>
    <s v="AU"/>
    <x v="2"/>
    <n v="40118000"/>
    <n v="0"/>
    <n v="0"/>
    <n v="0"/>
    <n v="1331826"/>
    <n v="395447810"/>
    <x v="499"/>
    <x v="0"/>
    <x v="7"/>
  </r>
  <r>
    <x v="1"/>
    <x v="9"/>
    <s v="BE"/>
    <x v="3"/>
    <n v="40118000"/>
    <n v="54491"/>
    <n v="11343814"/>
    <n v="1266"/>
    <n v="23531"/>
    <n v="7910100"/>
    <x v="52"/>
    <x v="0"/>
    <x v="7"/>
  </r>
  <r>
    <x v="1"/>
    <x v="9"/>
    <s v="BF"/>
    <x v="63"/>
    <n v="40118000"/>
    <n v="0"/>
    <n v="0"/>
    <n v="0"/>
    <n v="65632"/>
    <n v="19841917"/>
    <x v="52"/>
    <x v="0"/>
    <x v="7"/>
  </r>
  <r>
    <x v="1"/>
    <x v="9"/>
    <s v="BH"/>
    <x v="65"/>
    <n v="40118000"/>
    <n v="0"/>
    <n v="0"/>
    <n v="0"/>
    <n v="508"/>
    <n v="215154"/>
    <x v="6"/>
    <x v="0"/>
    <x v="7"/>
  </r>
  <r>
    <x v="1"/>
    <x v="9"/>
    <s v="BR"/>
    <x v="4"/>
    <n v="40118000"/>
    <n v="15859"/>
    <n v="9848934"/>
    <n v="187"/>
    <n v="276324"/>
    <n v="80979857"/>
    <x v="33"/>
    <x v="0"/>
    <x v="7"/>
  </r>
  <r>
    <x v="1"/>
    <x v="9"/>
    <s v="CA"/>
    <x v="5"/>
    <n v="40118000"/>
    <n v="0"/>
    <n v="0"/>
    <n v="0"/>
    <n v="49062"/>
    <n v="16564172"/>
    <x v="281"/>
    <x v="0"/>
    <x v="7"/>
  </r>
  <r>
    <x v="1"/>
    <x v="9"/>
    <s v="CG"/>
    <x v="103"/>
    <n v="40118000"/>
    <n v="0"/>
    <n v="0"/>
    <n v="0"/>
    <n v="1184"/>
    <n v="435022"/>
    <x v="22"/>
    <x v="0"/>
    <x v="7"/>
  </r>
  <r>
    <x v="1"/>
    <x v="9"/>
    <s v="CL"/>
    <x v="40"/>
    <n v="40118000"/>
    <n v="0"/>
    <n v="0"/>
    <n v="0"/>
    <n v="302750"/>
    <n v="85558075"/>
    <x v="194"/>
    <x v="0"/>
    <x v="7"/>
  </r>
  <r>
    <x v="1"/>
    <x v="9"/>
    <s v="CN"/>
    <x v="6"/>
    <n v="40118000"/>
    <n v="111847"/>
    <n v="30114243"/>
    <n v="1587"/>
    <n v="210245"/>
    <n v="62402751"/>
    <x v="118"/>
    <x v="0"/>
    <x v="7"/>
  </r>
  <r>
    <x v="1"/>
    <x v="9"/>
    <s v="CO"/>
    <x v="7"/>
    <n v="40118000"/>
    <n v="0"/>
    <n v="0"/>
    <n v="0"/>
    <n v="153030"/>
    <n v="43138610"/>
    <x v="219"/>
    <x v="0"/>
    <x v="7"/>
  </r>
  <r>
    <x v="1"/>
    <x v="9"/>
    <s v="CZ"/>
    <x v="9"/>
    <n v="40118000"/>
    <n v="22818"/>
    <n v="10587470"/>
    <n v="865"/>
    <n v="0"/>
    <n v="0"/>
    <x v="18"/>
    <x v="0"/>
    <x v="7"/>
  </r>
  <r>
    <x v="1"/>
    <x v="9"/>
    <s v="DE"/>
    <x v="10"/>
    <n v="40118000"/>
    <n v="36428"/>
    <n v="29832437"/>
    <n v="20189"/>
    <n v="38368"/>
    <n v="14111700"/>
    <x v="360"/>
    <x v="0"/>
    <x v="7"/>
  </r>
  <r>
    <x v="1"/>
    <x v="9"/>
    <s v="DO"/>
    <x v="104"/>
    <n v="40118000"/>
    <n v="0"/>
    <n v="0"/>
    <n v="0"/>
    <n v="36008"/>
    <n v="12345080"/>
    <x v="123"/>
    <x v="0"/>
    <x v="7"/>
  </r>
  <r>
    <x v="1"/>
    <x v="9"/>
    <s v="DZ"/>
    <x v="41"/>
    <n v="40118000"/>
    <n v="0"/>
    <n v="0"/>
    <n v="0"/>
    <n v="5625"/>
    <n v="1853262"/>
    <x v="79"/>
    <x v="0"/>
    <x v="7"/>
  </r>
  <r>
    <x v="1"/>
    <x v="9"/>
    <s v="EG"/>
    <x v="67"/>
    <n v="40118000"/>
    <n v="0"/>
    <n v="0"/>
    <n v="0"/>
    <n v="89803"/>
    <n v="26093259"/>
    <x v="59"/>
    <x v="0"/>
    <x v="7"/>
  </r>
  <r>
    <x v="1"/>
    <x v="9"/>
    <s v="FI"/>
    <x v="11"/>
    <n v="40118000"/>
    <n v="0"/>
    <n v="0"/>
    <n v="0"/>
    <n v="142338"/>
    <n v="49562500"/>
    <x v="622"/>
    <x v="0"/>
    <x v="7"/>
  </r>
  <r>
    <x v="1"/>
    <x v="9"/>
    <s v="FR"/>
    <x v="12"/>
    <n v="40118000"/>
    <n v="180727"/>
    <n v="70861204"/>
    <n v="1107"/>
    <n v="462941"/>
    <n v="151469784"/>
    <x v="636"/>
    <x v="0"/>
    <x v="7"/>
  </r>
  <r>
    <x v="1"/>
    <x v="9"/>
    <s v="GB"/>
    <x v="13"/>
    <n v="40118000"/>
    <n v="2396"/>
    <n v="1389200"/>
    <n v="33"/>
    <n v="284207"/>
    <n v="104792900"/>
    <x v="637"/>
    <x v="0"/>
    <x v="7"/>
  </r>
  <r>
    <x v="1"/>
    <x v="9"/>
    <s v="GH"/>
    <x v="42"/>
    <n v="40118000"/>
    <n v="0"/>
    <n v="0"/>
    <n v="0"/>
    <n v="11974"/>
    <n v="3746210"/>
    <x v="48"/>
    <x v="0"/>
    <x v="7"/>
  </r>
  <r>
    <x v="1"/>
    <x v="9"/>
    <s v="GQ"/>
    <x v="14"/>
    <n v="40118000"/>
    <n v="0"/>
    <n v="0"/>
    <n v="0"/>
    <n v="144"/>
    <n v="221434"/>
    <x v="103"/>
    <x v="0"/>
    <x v="7"/>
  </r>
  <r>
    <x v="1"/>
    <x v="9"/>
    <s v="HN"/>
    <x v="79"/>
    <n v="40118000"/>
    <n v="0"/>
    <n v="0"/>
    <n v="0"/>
    <n v="9072"/>
    <n v="3476160"/>
    <x v="2"/>
    <x v="0"/>
    <x v="7"/>
  </r>
  <r>
    <x v="1"/>
    <x v="9"/>
    <s v="ID"/>
    <x v="34"/>
    <n v="40118000"/>
    <n v="0"/>
    <n v="0"/>
    <n v="0"/>
    <n v="46762"/>
    <n v="15447549"/>
    <x v="235"/>
    <x v="0"/>
    <x v="7"/>
  </r>
  <r>
    <x v="1"/>
    <x v="9"/>
    <s v="IN"/>
    <x v="19"/>
    <n v="40118000"/>
    <n v="118506"/>
    <n v="36769918"/>
    <n v="2744"/>
    <n v="55021"/>
    <n v="17969800"/>
    <x v="134"/>
    <x v="0"/>
    <x v="7"/>
  </r>
  <r>
    <x v="1"/>
    <x v="9"/>
    <s v="IR"/>
    <x v="94"/>
    <n v="40118000"/>
    <n v="0"/>
    <n v="0"/>
    <n v="0"/>
    <n v="124131"/>
    <n v="39488532"/>
    <x v="74"/>
    <x v="0"/>
    <x v="7"/>
  </r>
  <r>
    <x v="1"/>
    <x v="9"/>
    <s v="IT"/>
    <x v="20"/>
    <n v="40118000"/>
    <n v="2622"/>
    <n v="990500"/>
    <n v="29"/>
    <n v="282"/>
    <n v="106000"/>
    <x v="14"/>
    <x v="0"/>
    <x v="7"/>
  </r>
  <r>
    <x v="1"/>
    <x v="9"/>
    <s v="JP"/>
    <x v="21"/>
    <n v="40118000"/>
    <n v="54761"/>
    <n v="26904683"/>
    <n v="75"/>
    <n v="167687"/>
    <n v="56474777"/>
    <x v="189"/>
    <x v="0"/>
    <x v="7"/>
  </r>
  <r>
    <x v="1"/>
    <x v="9"/>
    <s v="KG"/>
    <x v="85"/>
    <n v="40118000"/>
    <n v="0"/>
    <n v="0"/>
    <n v="0"/>
    <n v="37310"/>
    <n v="10851360"/>
    <x v="35"/>
    <x v="0"/>
    <x v="7"/>
  </r>
  <r>
    <x v="1"/>
    <x v="9"/>
    <s v="KR"/>
    <x v="44"/>
    <n v="40118000"/>
    <n v="0"/>
    <n v="0"/>
    <n v="0"/>
    <n v="11973"/>
    <n v="3814675"/>
    <x v="48"/>
    <x v="0"/>
    <x v="7"/>
  </r>
  <r>
    <x v="1"/>
    <x v="9"/>
    <s v="KZ"/>
    <x v="45"/>
    <n v="40118000"/>
    <n v="0"/>
    <n v="0"/>
    <n v="0"/>
    <n v="280538"/>
    <n v="92040647"/>
    <x v="405"/>
    <x v="0"/>
    <x v="7"/>
  </r>
  <r>
    <x v="1"/>
    <x v="9"/>
    <s v="LK"/>
    <x v="35"/>
    <n v="40118000"/>
    <n v="32789"/>
    <n v="11550160"/>
    <n v="829"/>
    <n v="0"/>
    <n v="0"/>
    <x v="18"/>
    <x v="0"/>
    <x v="7"/>
  </r>
  <r>
    <x v="1"/>
    <x v="9"/>
    <s v="LU"/>
    <x v="46"/>
    <n v="40118000"/>
    <n v="28787"/>
    <n v="12776608"/>
    <n v="51"/>
    <n v="0"/>
    <n v="0"/>
    <x v="18"/>
    <x v="0"/>
    <x v="7"/>
  </r>
  <r>
    <x v="1"/>
    <x v="9"/>
    <s v="MA"/>
    <x v="36"/>
    <n v="40118000"/>
    <n v="0"/>
    <n v="0"/>
    <n v="0"/>
    <n v="11584"/>
    <n v="4382233"/>
    <x v="65"/>
    <x v="0"/>
    <x v="7"/>
  </r>
  <r>
    <x v="1"/>
    <x v="9"/>
    <s v="MR"/>
    <x v="102"/>
    <n v="40118000"/>
    <n v="0"/>
    <n v="0"/>
    <n v="0"/>
    <n v="37310"/>
    <n v="10947360"/>
    <x v="35"/>
    <x v="0"/>
    <x v="7"/>
  </r>
  <r>
    <x v="1"/>
    <x v="9"/>
    <s v="MX"/>
    <x v="23"/>
    <n v="40118000"/>
    <n v="0"/>
    <n v="0"/>
    <n v="0"/>
    <n v="41072"/>
    <n v="16900275"/>
    <x v="145"/>
    <x v="0"/>
    <x v="7"/>
  </r>
  <r>
    <x v="1"/>
    <x v="9"/>
    <s v="MY"/>
    <x v="70"/>
    <n v="40118000"/>
    <n v="13875"/>
    <n v="5329538"/>
    <n v="46"/>
    <n v="0"/>
    <n v="0"/>
    <x v="18"/>
    <x v="0"/>
    <x v="7"/>
  </r>
  <r>
    <x v="1"/>
    <x v="9"/>
    <s v="MZ"/>
    <x v="83"/>
    <n v="40118000"/>
    <n v="0"/>
    <n v="0"/>
    <n v="0"/>
    <n v="21774"/>
    <n v="7141930"/>
    <x v="123"/>
    <x v="0"/>
    <x v="7"/>
  </r>
  <r>
    <x v="1"/>
    <x v="9"/>
    <s v="NG"/>
    <x v="49"/>
    <n v="40118000"/>
    <n v="0"/>
    <n v="0"/>
    <n v="0"/>
    <n v="32665"/>
    <n v="10801551"/>
    <x v="156"/>
    <x v="0"/>
    <x v="7"/>
  </r>
  <r>
    <x v="1"/>
    <x v="9"/>
    <s v="NL"/>
    <x v="24"/>
    <n v="40118000"/>
    <n v="7750"/>
    <n v="3630500"/>
    <n v="88"/>
    <n v="43925"/>
    <n v="14113100"/>
    <x v="527"/>
    <x v="0"/>
    <x v="7"/>
  </r>
  <r>
    <x v="1"/>
    <x v="9"/>
    <s v="PA"/>
    <x v="50"/>
    <n v="40118000"/>
    <n v="0"/>
    <n v="0"/>
    <n v="0"/>
    <n v="32785"/>
    <n v="9785620"/>
    <x v="22"/>
    <x v="0"/>
    <x v="7"/>
  </r>
  <r>
    <x v="1"/>
    <x v="9"/>
    <s v="PE"/>
    <x v="51"/>
    <n v="40118000"/>
    <n v="0"/>
    <n v="0"/>
    <n v="0"/>
    <n v="270333"/>
    <n v="76295512"/>
    <x v="46"/>
    <x v="0"/>
    <x v="7"/>
  </r>
  <r>
    <x v="1"/>
    <x v="9"/>
    <s v="PL"/>
    <x v="26"/>
    <n v="40118000"/>
    <n v="273"/>
    <n v="133100"/>
    <n v="3"/>
    <n v="12715"/>
    <n v="4635900"/>
    <x v="59"/>
    <x v="0"/>
    <x v="7"/>
  </r>
  <r>
    <x v="1"/>
    <x v="9"/>
    <s v="PT"/>
    <x v="27"/>
    <n v="40118000"/>
    <n v="18869"/>
    <n v="8894122"/>
    <n v="12280"/>
    <n v="35719"/>
    <n v="26777035"/>
    <x v="293"/>
    <x v="0"/>
    <x v="7"/>
  </r>
  <r>
    <x v="1"/>
    <x v="9"/>
    <s v="RO"/>
    <x v="28"/>
    <n v="40118000"/>
    <n v="17553"/>
    <n v="11674600"/>
    <n v="295"/>
    <n v="0"/>
    <n v="0"/>
    <x v="18"/>
    <x v="0"/>
    <x v="7"/>
  </r>
  <r>
    <x v="1"/>
    <x v="9"/>
    <s v="RU"/>
    <x v="29"/>
    <n v="40118000"/>
    <n v="0"/>
    <n v="0"/>
    <n v="0"/>
    <n v="1347876"/>
    <n v="449890874"/>
    <x v="638"/>
    <x v="0"/>
    <x v="7"/>
  </r>
  <r>
    <x v="1"/>
    <x v="9"/>
    <s v="SA"/>
    <x v="37"/>
    <n v="40118000"/>
    <n v="0"/>
    <n v="0"/>
    <n v="0"/>
    <n v="72206"/>
    <n v="24375056"/>
    <x v="194"/>
    <x v="0"/>
    <x v="7"/>
  </r>
  <r>
    <x v="1"/>
    <x v="9"/>
    <s v="SE"/>
    <x v="30"/>
    <n v="40118000"/>
    <n v="0"/>
    <n v="0"/>
    <n v="0"/>
    <n v="140921"/>
    <n v="50443600"/>
    <x v="639"/>
    <x v="0"/>
    <x v="7"/>
  </r>
  <r>
    <x v="1"/>
    <x v="9"/>
    <s v="SG"/>
    <x v="52"/>
    <n v="40118000"/>
    <n v="0"/>
    <n v="0"/>
    <n v="0"/>
    <n v="28712"/>
    <n v="9552300"/>
    <x v="66"/>
    <x v="0"/>
    <x v="7"/>
  </r>
  <r>
    <x v="1"/>
    <x v="9"/>
    <s v="TH"/>
    <x v="54"/>
    <n v="40118000"/>
    <n v="9171"/>
    <n v="2791737"/>
    <n v="3456"/>
    <n v="12932"/>
    <n v="4370388"/>
    <x v="172"/>
    <x v="0"/>
    <x v="7"/>
  </r>
  <r>
    <x v="1"/>
    <x v="9"/>
    <s v="TN"/>
    <x v="73"/>
    <n v="40118000"/>
    <n v="0"/>
    <n v="0"/>
    <n v="0"/>
    <n v="1728"/>
    <n v="655993"/>
    <x v="103"/>
    <x v="0"/>
    <x v="7"/>
  </r>
  <r>
    <x v="1"/>
    <x v="9"/>
    <s v="TR"/>
    <x v="31"/>
    <n v="40118000"/>
    <n v="9337"/>
    <n v="4481174"/>
    <n v="232"/>
    <n v="28664"/>
    <n v="9841840"/>
    <x v="75"/>
    <x v="0"/>
    <x v="7"/>
  </r>
  <r>
    <x v="1"/>
    <x v="9"/>
    <s v="TW"/>
    <x v="86"/>
    <n v="40118000"/>
    <n v="0"/>
    <n v="0"/>
    <n v="0"/>
    <n v="5598"/>
    <n v="1812232"/>
    <x v="22"/>
    <x v="0"/>
    <x v="7"/>
  </r>
  <r>
    <x v="1"/>
    <x v="9"/>
    <s v="TZ"/>
    <x v="55"/>
    <n v="40118000"/>
    <n v="0"/>
    <n v="0"/>
    <n v="0"/>
    <n v="17744"/>
    <n v="5527188"/>
    <x v="6"/>
    <x v="0"/>
    <x v="7"/>
  </r>
  <r>
    <x v="1"/>
    <x v="9"/>
    <s v="UA"/>
    <x v="61"/>
    <n v="40118000"/>
    <n v="0"/>
    <n v="0"/>
    <n v="0"/>
    <n v="71720"/>
    <n v="21276055"/>
    <x v="181"/>
    <x v="0"/>
    <x v="7"/>
  </r>
  <r>
    <x v="1"/>
    <x v="9"/>
    <s v="US"/>
    <x v="32"/>
    <n v="40118000"/>
    <n v="0"/>
    <n v="0"/>
    <n v="0"/>
    <n v="921077"/>
    <n v="294945087"/>
    <x v="640"/>
    <x v="0"/>
    <x v="7"/>
  </r>
  <r>
    <x v="1"/>
    <x v="9"/>
    <s v="UZ"/>
    <x v="56"/>
    <n v="40118000"/>
    <n v="0"/>
    <n v="0"/>
    <n v="0"/>
    <n v="18891"/>
    <n v="5766958"/>
    <x v="23"/>
    <x v="0"/>
    <x v="7"/>
  </r>
  <r>
    <x v="1"/>
    <x v="9"/>
    <s v="VN"/>
    <x v="57"/>
    <n v="40118000"/>
    <n v="0"/>
    <n v="0"/>
    <n v="0"/>
    <n v="39511"/>
    <n v="13318992"/>
    <x v="128"/>
    <x v="0"/>
    <x v="7"/>
  </r>
  <r>
    <x v="1"/>
    <x v="9"/>
    <s v="ZA"/>
    <x v="33"/>
    <n v="40118000"/>
    <n v="0"/>
    <n v="0"/>
    <n v="0"/>
    <n v="585045"/>
    <n v="181771229"/>
    <x v="242"/>
    <x v="0"/>
    <x v="7"/>
  </r>
  <r>
    <x v="1"/>
    <x v="9"/>
    <s v="ZM"/>
    <x v="55"/>
    <n v="40118000"/>
    <n v="0"/>
    <n v="0"/>
    <n v="0"/>
    <n v="30074"/>
    <n v="9879956"/>
    <x v="84"/>
    <x v="0"/>
    <x v="7"/>
  </r>
  <r>
    <x v="1"/>
    <x v="10"/>
    <s v="AD"/>
    <x v="76"/>
    <n v="40117000"/>
    <n v="0"/>
    <n v="0"/>
    <n v="0"/>
    <n v="1200"/>
    <n v="295749"/>
    <x v="103"/>
    <x v="0"/>
    <x v="6"/>
  </r>
  <r>
    <x v="1"/>
    <x v="10"/>
    <s v="AR"/>
    <x v="0"/>
    <n v="40117000"/>
    <n v="0"/>
    <n v="0"/>
    <n v="0"/>
    <n v="53584"/>
    <n v="20516876"/>
    <x v="421"/>
    <x v="0"/>
    <x v="6"/>
  </r>
  <r>
    <x v="1"/>
    <x v="10"/>
    <s v="AT"/>
    <x v="1"/>
    <n v="40117000"/>
    <n v="0"/>
    <n v="0"/>
    <n v="0"/>
    <n v="15312"/>
    <n v="6048100"/>
    <x v="150"/>
    <x v="0"/>
    <x v="6"/>
  </r>
  <r>
    <x v="1"/>
    <x v="10"/>
    <s v="AU"/>
    <x v="2"/>
    <n v="40117000"/>
    <n v="0"/>
    <n v="0"/>
    <n v="0"/>
    <n v="3414"/>
    <n v="1268060"/>
    <x v="138"/>
    <x v="0"/>
    <x v="6"/>
  </r>
  <r>
    <x v="1"/>
    <x v="10"/>
    <s v="BE"/>
    <x v="3"/>
    <n v="40117000"/>
    <n v="15"/>
    <n v="13000"/>
    <n v="2"/>
    <n v="129290"/>
    <n v="48395800"/>
    <x v="468"/>
    <x v="0"/>
    <x v="6"/>
  </r>
  <r>
    <x v="1"/>
    <x v="10"/>
    <s v="BR"/>
    <x v="4"/>
    <n v="40117000"/>
    <n v="0"/>
    <n v="0"/>
    <n v="0"/>
    <n v="6510"/>
    <n v="2334150"/>
    <x v="78"/>
    <x v="0"/>
    <x v="6"/>
  </r>
  <r>
    <x v="1"/>
    <x v="10"/>
    <s v="CA"/>
    <x v="5"/>
    <n v="40117000"/>
    <n v="0"/>
    <n v="0"/>
    <n v="0"/>
    <n v="40454"/>
    <n v="16093151"/>
    <x v="236"/>
    <x v="0"/>
    <x v="6"/>
  </r>
  <r>
    <x v="1"/>
    <x v="10"/>
    <s v="CL"/>
    <x v="40"/>
    <n v="40117000"/>
    <n v="0"/>
    <n v="0"/>
    <n v="0"/>
    <n v="6854"/>
    <n v="2472800"/>
    <x v="39"/>
    <x v="0"/>
    <x v="6"/>
  </r>
  <r>
    <x v="1"/>
    <x v="10"/>
    <s v="CN"/>
    <x v="6"/>
    <n v="40117000"/>
    <n v="159173"/>
    <n v="44515694"/>
    <n v="8064"/>
    <n v="0"/>
    <n v="0"/>
    <x v="18"/>
    <x v="0"/>
    <x v="6"/>
  </r>
  <r>
    <x v="1"/>
    <x v="10"/>
    <s v="CO"/>
    <x v="7"/>
    <n v="40117000"/>
    <n v="0"/>
    <n v="0"/>
    <n v="0"/>
    <n v="12462"/>
    <n v="4677175"/>
    <x v="281"/>
    <x v="0"/>
    <x v="6"/>
  </r>
  <r>
    <x v="1"/>
    <x v="10"/>
    <s v="CR"/>
    <x v="8"/>
    <n v="40117000"/>
    <n v="0"/>
    <n v="0"/>
    <n v="0"/>
    <n v="14789"/>
    <n v="4964900"/>
    <x v="115"/>
    <x v="0"/>
    <x v="6"/>
  </r>
  <r>
    <x v="1"/>
    <x v="10"/>
    <s v="CZ"/>
    <x v="9"/>
    <n v="40117000"/>
    <n v="133965"/>
    <n v="51152000"/>
    <n v="2221"/>
    <n v="0"/>
    <n v="0"/>
    <x v="18"/>
    <x v="0"/>
    <x v="6"/>
  </r>
  <r>
    <x v="1"/>
    <x v="10"/>
    <s v="DE"/>
    <x v="10"/>
    <n v="40117000"/>
    <n v="3946"/>
    <n v="1550305"/>
    <n v="223"/>
    <n v="687886"/>
    <n v="271655200"/>
    <x v="641"/>
    <x v="0"/>
    <x v="6"/>
  </r>
  <r>
    <x v="1"/>
    <x v="10"/>
    <s v="DK"/>
    <x v="75"/>
    <n v="40117000"/>
    <n v="0"/>
    <n v="0"/>
    <n v="0"/>
    <n v="1430"/>
    <n v="700100"/>
    <x v="7"/>
    <x v="0"/>
    <x v="6"/>
  </r>
  <r>
    <x v="1"/>
    <x v="10"/>
    <s v="DZ"/>
    <x v="41"/>
    <n v="40117000"/>
    <n v="0"/>
    <n v="0"/>
    <n v="0"/>
    <n v="48"/>
    <n v="98000"/>
    <x v="23"/>
    <x v="0"/>
    <x v="6"/>
  </r>
  <r>
    <x v="1"/>
    <x v="10"/>
    <s v="EC"/>
    <x v="101"/>
    <n v="40117000"/>
    <n v="0"/>
    <n v="0"/>
    <n v="0"/>
    <n v="57"/>
    <n v="34711"/>
    <x v="120"/>
    <x v="0"/>
    <x v="6"/>
  </r>
  <r>
    <x v="1"/>
    <x v="10"/>
    <s v="FR"/>
    <x v="12"/>
    <n v="40117000"/>
    <n v="137924"/>
    <n v="47149327"/>
    <n v="1418"/>
    <n v="174530"/>
    <n v="71403499"/>
    <x v="642"/>
    <x v="0"/>
    <x v="6"/>
  </r>
  <r>
    <x v="1"/>
    <x v="10"/>
    <s v="GB"/>
    <x v="13"/>
    <n v="40117000"/>
    <n v="0"/>
    <n v="0"/>
    <n v="0"/>
    <n v="43516"/>
    <n v="16929700"/>
    <x v="471"/>
    <x v="0"/>
    <x v="6"/>
  </r>
  <r>
    <x v="1"/>
    <x v="10"/>
    <s v="HU"/>
    <x v="16"/>
    <n v="40117000"/>
    <n v="0"/>
    <n v="0"/>
    <n v="0"/>
    <n v="15914"/>
    <n v="5900000"/>
    <x v="302"/>
    <x v="0"/>
    <x v="6"/>
  </r>
  <r>
    <x v="1"/>
    <x v="10"/>
    <s v="IL"/>
    <x v="18"/>
    <n v="40117000"/>
    <n v="55638"/>
    <n v="30362176"/>
    <n v="466"/>
    <n v="679"/>
    <n v="247108"/>
    <x v="14"/>
    <x v="0"/>
    <x v="6"/>
  </r>
  <r>
    <x v="1"/>
    <x v="10"/>
    <s v="IN"/>
    <x v="19"/>
    <n v="40117000"/>
    <n v="572040"/>
    <n v="173703993"/>
    <n v="11936"/>
    <n v="0"/>
    <n v="0"/>
    <x v="18"/>
    <x v="0"/>
    <x v="6"/>
  </r>
  <r>
    <x v="1"/>
    <x v="10"/>
    <s v="IT"/>
    <x v="20"/>
    <n v="40117000"/>
    <n v="40776"/>
    <n v="19403745"/>
    <n v="324"/>
    <n v="27720"/>
    <n v="10629200"/>
    <x v="129"/>
    <x v="0"/>
    <x v="6"/>
  </r>
  <r>
    <x v="1"/>
    <x v="10"/>
    <s v="JP"/>
    <x v="21"/>
    <n v="40117000"/>
    <n v="0"/>
    <n v="0"/>
    <n v="0"/>
    <n v="6955"/>
    <n v="2767439"/>
    <x v="52"/>
    <x v="0"/>
    <x v="6"/>
  </r>
  <r>
    <x v="1"/>
    <x v="10"/>
    <s v="KR"/>
    <x v="44"/>
    <n v="40117000"/>
    <n v="16276"/>
    <n v="4895750"/>
    <n v="563"/>
    <n v="0"/>
    <n v="0"/>
    <x v="18"/>
    <x v="0"/>
    <x v="6"/>
  </r>
  <r>
    <x v="1"/>
    <x v="10"/>
    <s v="LK"/>
    <x v="35"/>
    <n v="40117000"/>
    <n v="10481"/>
    <n v="4820624"/>
    <n v="1107"/>
    <n v="0"/>
    <n v="0"/>
    <x v="18"/>
    <x v="0"/>
    <x v="6"/>
  </r>
  <r>
    <x v="1"/>
    <x v="10"/>
    <s v="LV"/>
    <x v="22"/>
    <n v="40117000"/>
    <n v="0"/>
    <n v="0"/>
    <n v="0"/>
    <n v="3369"/>
    <n v="1655491"/>
    <x v="643"/>
    <x v="0"/>
    <x v="6"/>
  </r>
  <r>
    <x v="1"/>
    <x v="10"/>
    <s v="MR"/>
    <x v="102"/>
    <n v="40117000"/>
    <n v="0"/>
    <n v="0"/>
    <n v="0"/>
    <n v="687"/>
    <n v="540000"/>
    <x v="48"/>
    <x v="0"/>
    <x v="6"/>
  </r>
  <r>
    <x v="1"/>
    <x v="10"/>
    <s v="MX"/>
    <x v="23"/>
    <n v="40117000"/>
    <n v="0"/>
    <n v="0"/>
    <n v="0"/>
    <n v="186"/>
    <n v="69285"/>
    <x v="120"/>
    <x v="0"/>
    <x v="6"/>
  </r>
  <r>
    <x v="1"/>
    <x v="10"/>
    <s v="NL"/>
    <x v="24"/>
    <n v="40117000"/>
    <n v="60828"/>
    <n v="22519162"/>
    <n v="1769"/>
    <n v="60247"/>
    <n v="32545000"/>
    <x v="360"/>
    <x v="0"/>
    <x v="6"/>
  </r>
  <r>
    <x v="1"/>
    <x v="10"/>
    <s v="NZ"/>
    <x v="25"/>
    <n v="40117000"/>
    <n v="0"/>
    <n v="0"/>
    <n v="0"/>
    <n v="38980"/>
    <n v="19748956"/>
    <x v="644"/>
    <x v="0"/>
    <x v="6"/>
  </r>
  <r>
    <x v="1"/>
    <x v="10"/>
    <s v="PL"/>
    <x v="26"/>
    <n v="40117000"/>
    <n v="135973"/>
    <n v="52139540"/>
    <n v="1608"/>
    <n v="90657"/>
    <n v="35283100"/>
    <x v="645"/>
    <x v="0"/>
    <x v="6"/>
  </r>
  <r>
    <x v="1"/>
    <x v="10"/>
    <s v="PT"/>
    <x v="27"/>
    <n v="40117000"/>
    <n v="76088"/>
    <n v="52486944"/>
    <n v="3008"/>
    <n v="66308"/>
    <n v="33342292"/>
    <x v="646"/>
    <x v="0"/>
    <x v="6"/>
  </r>
  <r>
    <x v="1"/>
    <x v="10"/>
    <s v="QV"/>
    <x v="55"/>
    <n v="40117000"/>
    <n v="36530"/>
    <n v="16887356"/>
    <n v="91"/>
    <n v="0"/>
    <n v="0"/>
    <x v="18"/>
    <x v="0"/>
    <x v="6"/>
  </r>
  <r>
    <x v="1"/>
    <x v="10"/>
    <s v="RU"/>
    <x v="29"/>
    <n v="40117000"/>
    <n v="0"/>
    <n v="0"/>
    <n v="0"/>
    <n v="133074"/>
    <n v="57390350"/>
    <x v="647"/>
    <x v="0"/>
    <x v="6"/>
  </r>
  <r>
    <x v="1"/>
    <x v="10"/>
    <s v="SI"/>
    <x v="60"/>
    <n v="40117000"/>
    <n v="704"/>
    <n v="237140"/>
    <n v="180"/>
    <n v="0"/>
    <n v="0"/>
    <x v="18"/>
    <x v="0"/>
    <x v="6"/>
  </r>
  <r>
    <x v="1"/>
    <x v="10"/>
    <s v="SN"/>
    <x v="53"/>
    <n v="40117000"/>
    <n v="0"/>
    <n v="0"/>
    <n v="0"/>
    <n v="6539"/>
    <n v="2500201"/>
    <x v="78"/>
    <x v="0"/>
    <x v="6"/>
  </r>
  <r>
    <x v="1"/>
    <x v="10"/>
    <s v="TR"/>
    <x v="31"/>
    <n v="40117000"/>
    <n v="74568"/>
    <n v="21428754"/>
    <n v="2252"/>
    <n v="1603"/>
    <n v="763914"/>
    <x v="81"/>
    <x v="0"/>
    <x v="6"/>
  </r>
  <r>
    <x v="1"/>
    <x v="10"/>
    <s v="UA"/>
    <x v="61"/>
    <n v="40117000"/>
    <n v="0"/>
    <n v="0"/>
    <n v="0"/>
    <n v="9643"/>
    <n v="4865800"/>
    <x v="128"/>
    <x v="0"/>
    <x v="6"/>
  </r>
  <r>
    <x v="1"/>
    <x v="10"/>
    <s v="US"/>
    <x v="32"/>
    <n v="40117000"/>
    <n v="1297"/>
    <n v="724240"/>
    <n v="58"/>
    <n v="334850"/>
    <n v="128453465"/>
    <x v="648"/>
    <x v="0"/>
    <x v="6"/>
  </r>
  <r>
    <x v="1"/>
    <x v="10"/>
    <s v="VN"/>
    <x v="57"/>
    <n v="40117000"/>
    <n v="8545"/>
    <n v="2454425"/>
    <n v="3310"/>
    <n v="0"/>
    <n v="0"/>
    <x v="18"/>
    <x v="0"/>
    <x v="6"/>
  </r>
  <r>
    <x v="1"/>
    <x v="10"/>
    <s v="ZA"/>
    <x v="33"/>
    <n v="40117000"/>
    <n v="0"/>
    <n v="0"/>
    <n v="0"/>
    <n v="45458"/>
    <n v="16343789"/>
    <x v="438"/>
    <x v="0"/>
    <x v="6"/>
  </r>
  <r>
    <x v="1"/>
    <x v="10"/>
    <s v="AE"/>
    <x v="38"/>
    <n v="40118000"/>
    <n v="0"/>
    <n v="0"/>
    <n v="0"/>
    <n v="8248"/>
    <n v="426026"/>
    <x v="649"/>
    <x v="0"/>
    <x v="7"/>
  </r>
  <r>
    <x v="1"/>
    <x v="10"/>
    <s v="AO"/>
    <x v="106"/>
    <n v="40118000"/>
    <n v="0"/>
    <n v="0"/>
    <n v="0"/>
    <n v="31365"/>
    <n v="10405384"/>
    <x v="156"/>
    <x v="0"/>
    <x v="7"/>
  </r>
  <r>
    <x v="1"/>
    <x v="10"/>
    <s v="AR"/>
    <x v="0"/>
    <n v="40118000"/>
    <n v="0"/>
    <n v="0"/>
    <n v="0"/>
    <n v="14216"/>
    <n v="4388892"/>
    <x v="123"/>
    <x v="0"/>
    <x v="7"/>
  </r>
  <r>
    <x v="1"/>
    <x v="10"/>
    <s v="AT"/>
    <x v="1"/>
    <n v="40118000"/>
    <n v="0"/>
    <n v="0"/>
    <n v="0"/>
    <n v="8238"/>
    <n v="2845500"/>
    <x v="66"/>
    <x v="0"/>
    <x v="7"/>
  </r>
  <r>
    <x v="1"/>
    <x v="10"/>
    <s v="AU"/>
    <x v="2"/>
    <n v="40118000"/>
    <n v="0"/>
    <n v="0"/>
    <n v="0"/>
    <n v="1450336"/>
    <n v="434462023"/>
    <x v="650"/>
    <x v="0"/>
    <x v="7"/>
  </r>
  <r>
    <x v="1"/>
    <x v="10"/>
    <s v="BE"/>
    <x v="3"/>
    <n v="40118000"/>
    <n v="8830"/>
    <n v="3004465"/>
    <n v="253"/>
    <n v="20369"/>
    <n v="6827400"/>
    <x v="63"/>
    <x v="0"/>
    <x v="7"/>
  </r>
  <r>
    <x v="1"/>
    <x v="10"/>
    <s v="BF"/>
    <x v="63"/>
    <n v="40118000"/>
    <n v="0"/>
    <n v="0"/>
    <n v="0"/>
    <n v="39212"/>
    <n v="11974620"/>
    <x v="73"/>
    <x v="0"/>
    <x v="7"/>
  </r>
  <r>
    <x v="1"/>
    <x v="10"/>
    <s v="BG"/>
    <x v="64"/>
    <n v="40118000"/>
    <n v="0"/>
    <n v="0"/>
    <n v="0"/>
    <n v="10389"/>
    <n v="2958200"/>
    <x v="35"/>
    <x v="0"/>
    <x v="7"/>
  </r>
  <r>
    <x v="1"/>
    <x v="10"/>
    <s v="BR"/>
    <x v="4"/>
    <n v="40118000"/>
    <n v="8067"/>
    <n v="4483000"/>
    <n v="104"/>
    <n v="365651"/>
    <n v="106877350"/>
    <x v="234"/>
    <x v="0"/>
    <x v="7"/>
  </r>
  <r>
    <x v="1"/>
    <x v="10"/>
    <s v="CA"/>
    <x v="5"/>
    <n v="40118000"/>
    <n v="266"/>
    <n v="143300"/>
    <n v="2"/>
    <n v="47123"/>
    <n v="15775855"/>
    <x v="252"/>
    <x v="0"/>
    <x v="7"/>
  </r>
  <r>
    <x v="1"/>
    <x v="10"/>
    <s v="CI"/>
    <x v="87"/>
    <n v="40118000"/>
    <n v="0"/>
    <n v="0"/>
    <n v="0"/>
    <n v="22646"/>
    <n v="6986010"/>
    <x v="223"/>
    <x v="0"/>
    <x v="7"/>
  </r>
  <r>
    <x v="1"/>
    <x v="10"/>
    <s v="CL"/>
    <x v="40"/>
    <n v="40118000"/>
    <n v="0"/>
    <n v="0"/>
    <n v="0"/>
    <n v="292139"/>
    <n v="88170627"/>
    <x v="76"/>
    <x v="0"/>
    <x v="7"/>
  </r>
  <r>
    <x v="1"/>
    <x v="10"/>
    <s v="CN"/>
    <x v="6"/>
    <n v="40118000"/>
    <n v="142350"/>
    <n v="35400673"/>
    <n v="11919"/>
    <n v="106219"/>
    <n v="33813674"/>
    <x v="441"/>
    <x v="0"/>
    <x v="7"/>
  </r>
  <r>
    <x v="1"/>
    <x v="10"/>
    <s v="CO"/>
    <x v="7"/>
    <n v="40118000"/>
    <n v="0"/>
    <n v="0"/>
    <n v="0"/>
    <n v="118142"/>
    <n v="34325516"/>
    <x v="118"/>
    <x v="0"/>
    <x v="7"/>
  </r>
  <r>
    <x v="1"/>
    <x v="10"/>
    <s v="CU"/>
    <x v="81"/>
    <n v="40118000"/>
    <n v="0"/>
    <n v="0"/>
    <n v="0"/>
    <n v="20232"/>
    <n v="6921269"/>
    <x v="151"/>
    <x v="0"/>
    <x v="7"/>
  </r>
  <r>
    <x v="1"/>
    <x v="10"/>
    <s v="CZ"/>
    <x v="9"/>
    <n v="40118000"/>
    <n v="62450"/>
    <n v="24418178"/>
    <n v="1725"/>
    <n v="0"/>
    <n v="0"/>
    <x v="18"/>
    <x v="0"/>
    <x v="7"/>
  </r>
  <r>
    <x v="1"/>
    <x v="10"/>
    <s v="DE"/>
    <x v="10"/>
    <n v="40118000"/>
    <n v="41793"/>
    <n v="32258318"/>
    <n v="22113"/>
    <n v="22994"/>
    <n v="8492200"/>
    <x v="67"/>
    <x v="0"/>
    <x v="7"/>
  </r>
  <r>
    <x v="1"/>
    <x v="10"/>
    <s v="DO"/>
    <x v="104"/>
    <n v="40118000"/>
    <n v="0"/>
    <n v="0"/>
    <n v="0"/>
    <n v="43210"/>
    <n v="14797296"/>
    <x v="35"/>
    <x v="0"/>
    <x v="7"/>
  </r>
  <r>
    <x v="1"/>
    <x v="10"/>
    <s v="FI"/>
    <x v="11"/>
    <n v="40118000"/>
    <n v="0"/>
    <n v="0"/>
    <n v="0"/>
    <n v="39255"/>
    <n v="14230900"/>
    <x v="31"/>
    <x v="0"/>
    <x v="7"/>
  </r>
  <r>
    <x v="1"/>
    <x v="10"/>
    <s v="FR"/>
    <x v="12"/>
    <n v="40118000"/>
    <n v="191659"/>
    <n v="73304418"/>
    <n v="950"/>
    <n v="372489"/>
    <n v="126962723"/>
    <x v="185"/>
    <x v="0"/>
    <x v="7"/>
  </r>
  <r>
    <x v="1"/>
    <x v="10"/>
    <s v="GB"/>
    <x v="13"/>
    <n v="40118000"/>
    <n v="333"/>
    <n v="213000"/>
    <n v="5"/>
    <n v="179503"/>
    <n v="66304700"/>
    <x v="651"/>
    <x v="0"/>
    <x v="7"/>
  </r>
  <r>
    <x v="1"/>
    <x v="10"/>
    <s v="GN"/>
    <x v="114"/>
    <n v="40118000"/>
    <n v="0"/>
    <n v="0"/>
    <n v="0"/>
    <n v="41569"/>
    <n v="13190704"/>
    <x v="51"/>
    <x v="0"/>
    <x v="7"/>
  </r>
  <r>
    <x v="1"/>
    <x v="10"/>
    <s v="GY"/>
    <x v="115"/>
    <n v="40118000"/>
    <n v="0"/>
    <n v="0"/>
    <n v="0"/>
    <n v="14878"/>
    <n v="5025480"/>
    <x v="61"/>
    <x v="0"/>
    <x v="7"/>
  </r>
  <r>
    <x v="1"/>
    <x v="10"/>
    <s v="HK"/>
    <x v="98"/>
    <n v="40118000"/>
    <n v="0"/>
    <n v="0"/>
    <n v="0"/>
    <n v="4784"/>
    <n v="1664328"/>
    <x v="22"/>
    <x v="0"/>
    <x v="7"/>
  </r>
  <r>
    <x v="1"/>
    <x v="10"/>
    <s v="ID"/>
    <x v="34"/>
    <n v="40118000"/>
    <n v="0"/>
    <n v="0"/>
    <n v="0"/>
    <n v="94514"/>
    <n v="29065295"/>
    <x v="39"/>
    <x v="0"/>
    <x v="7"/>
  </r>
  <r>
    <x v="1"/>
    <x v="10"/>
    <s v="IL"/>
    <x v="18"/>
    <n v="40118000"/>
    <n v="7857"/>
    <n v="4394520"/>
    <n v="55"/>
    <n v="0"/>
    <n v="0"/>
    <x v="18"/>
    <x v="0"/>
    <x v="7"/>
  </r>
  <r>
    <x v="1"/>
    <x v="10"/>
    <s v="IN"/>
    <x v="19"/>
    <n v="40118000"/>
    <n v="130626"/>
    <n v="42861266"/>
    <n v="3611"/>
    <n v="27476"/>
    <n v="9715237"/>
    <x v="86"/>
    <x v="0"/>
    <x v="7"/>
  </r>
  <r>
    <x v="1"/>
    <x v="10"/>
    <s v="IR"/>
    <x v="94"/>
    <n v="40118000"/>
    <n v="0"/>
    <n v="0"/>
    <n v="0"/>
    <n v="111356"/>
    <n v="33416324"/>
    <x v="238"/>
    <x v="0"/>
    <x v="7"/>
  </r>
  <r>
    <x v="1"/>
    <x v="10"/>
    <s v="IT"/>
    <x v="20"/>
    <n v="40118000"/>
    <n v="2187"/>
    <n v="1161684"/>
    <n v="34"/>
    <n v="6319"/>
    <n v="2433300"/>
    <x v="65"/>
    <x v="0"/>
    <x v="7"/>
  </r>
  <r>
    <x v="1"/>
    <x v="10"/>
    <s v="JP"/>
    <x v="21"/>
    <n v="40118000"/>
    <n v="0"/>
    <n v="0"/>
    <n v="0"/>
    <n v="154669"/>
    <n v="54380839"/>
    <x v="652"/>
    <x v="0"/>
    <x v="7"/>
  </r>
  <r>
    <x v="1"/>
    <x v="10"/>
    <s v="KG"/>
    <x v="85"/>
    <n v="40118000"/>
    <n v="0"/>
    <n v="0"/>
    <n v="0"/>
    <n v="37207"/>
    <n v="10851360"/>
    <x v="35"/>
    <x v="0"/>
    <x v="7"/>
  </r>
  <r>
    <x v="1"/>
    <x v="10"/>
    <s v="KR"/>
    <x v="44"/>
    <n v="40118000"/>
    <n v="0"/>
    <n v="0"/>
    <n v="0"/>
    <n v="7841"/>
    <n v="2636154"/>
    <x v="138"/>
    <x v="0"/>
    <x v="7"/>
  </r>
  <r>
    <x v="1"/>
    <x v="10"/>
    <s v="KW"/>
    <x v="68"/>
    <n v="40118000"/>
    <n v="0"/>
    <n v="0"/>
    <n v="0"/>
    <n v="160"/>
    <n v="387415"/>
    <x v="14"/>
    <x v="0"/>
    <x v="7"/>
  </r>
  <r>
    <x v="1"/>
    <x v="10"/>
    <s v="KZ"/>
    <x v="45"/>
    <n v="40118000"/>
    <n v="0"/>
    <n v="0"/>
    <n v="0"/>
    <n v="112530"/>
    <n v="35758890"/>
    <x v="8"/>
    <x v="0"/>
    <x v="7"/>
  </r>
  <r>
    <x v="1"/>
    <x v="10"/>
    <s v="LK"/>
    <x v="35"/>
    <n v="40118000"/>
    <n v="55380"/>
    <n v="17499281"/>
    <n v="1436"/>
    <n v="0"/>
    <n v="0"/>
    <x v="18"/>
    <x v="0"/>
    <x v="7"/>
  </r>
  <r>
    <x v="1"/>
    <x v="10"/>
    <s v="LU"/>
    <x v="46"/>
    <n v="40118000"/>
    <n v="39362"/>
    <n v="17484417"/>
    <n v="79"/>
    <n v="0"/>
    <n v="0"/>
    <x v="18"/>
    <x v="0"/>
    <x v="7"/>
  </r>
  <r>
    <x v="1"/>
    <x v="10"/>
    <s v="MA"/>
    <x v="36"/>
    <n v="40118000"/>
    <n v="0"/>
    <n v="0"/>
    <n v="0"/>
    <n v="35882"/>
    <n v="12011181"/>
    <x v="209"/>
    <x v="0"/>
    <x v="7"/>
  </r>
  <r>
    <x v="1"/>
    <x v="10"/>
    <s v="ML"/>
    <x v="116"/>
    <n v="40118000"/>
    <n v="0"/>
    <n v="0"/>
    <n v="0"/>
    <n v="16245"/>
    <n v="4731247"/>
    <x v="35"/>
    <x v="0"/>
    <x v="7"/>
  </r>
  <r>
    <x v="1"/>
    <x v="10"/>
    <s v="MN"/>
    <x v="47"/>
    <n v="40118000"/>
    <n v="0"/>
    <n v="0"/>
    <n v="0"/>
    <n v="92000"/>
    <n v="25612268"/>
    <x v="61"/>
    <x v="0"/>
    <x v="7"/>
  </r>
  <r>
    <x v="1"/>
    <x v="10"/>
    <s v="MR"/>
    <x v="102"/>
    <n v="40118000"/>
    <n v="0"/>
    <n v="0"/>
    <n v="0"/>
    <n v="167712"/>
    <n v="49511480"/>
    <x v="302"/>
    <x v="0"/>
    <x v="7"/>
  </r>
  <r>
    <x v="1"/>
    <x v="10"/>
    <s v="MX"/>
    <x v="23"/>
    <n v="40118000"/>
    <n v="0"/>
    <n v="0"/>
    <n v="0"/>
    <n v="33314"/>
    <n v="12148298"/>
    <x v="330"/>
    <x v="0"/>
    <x v="7"/>
  </r>
  <r>
    <x v="1"/>
    <x v="10"/>
    <s v="MY"/>
    <x v="70"/>
    <n v="40118000"/>
    <n v="32358"/>
    <n v="12987598"/>
    <n v="122"/>
    <n v="0"/>
    <n v="0"/>
    <x v="18"/>
    <x v="0"/>
    <x v="7"/>
  </r>
  <r>
    <x v="1"/>
    <x v="10"/>
    <s v="MZ"/>
    <x v="83"/>
    <n v="40118000"/>
    <n v="0"/>
    <n v="0"/>
    <n v="0"/>
    <n v="237336"/>
    <n v="69850513"/>
    <x v="302"/>
    <x v="0"/>
    <x v="7"/>
  </r>
  <r>
    <x v="1"/>
    <x v="10"/>
    <s v="NG"/>
    <x v="49"/>
    <n v="40118000"/>
    <n v="0"/>
    <n v="0"/>
    <n v="0"/>
    <n v="197"/>
    <n v="84652"/>
    <x v="14"/>
    <x v="0"/>
    <x v="7"/>
  </r>
  <r>
    <x v="1"/>
    <x v="10"/>
    <s v="NL"/>
    <x v="24"/>
    <n v="40118000"/>
    <n v="116"/>
    <n v="821700"/>
    <n v="2"/>
    <n v="103082"/>
    <n v="33426200"/>
    <x v="337"/>
    <x v="0"/>
    <x v="7"/>
  </r>
  <r>
    <x v="1"/>
    <x v="10"/>
    <s v="PA"/>
    <x v="50"/>
    <n v="40118000"/>
    <n v="0"/>
    <n v="0"/>
    <n v="0"/>
    <n v="26274"/>
    <n v="9144054"/>
    <x v="52"/>
    <x v="0"/>
    <x v="7"/>
  </r>
  <r>
    <x v="1"/>
    <x v="10"/>
    <s v="PE"/>
    <x v="51"/>
    <n v="40118000"/>
    <n v="0"/>
    <n v="0"/>
    <n v="0"/>
    <n v="515357"/>
    <n v="159088975"/>
    <x v="532"/>
    <x v="0"/>
    <x v="7"/>
  </r>
  <r>
    <x v="1"/>
    <x v="10"/>
    <s v="PL"/>
    <x v="26"/>
    <n v="40118000"/>
    <n v="182"/>
    <n v="89600"/>
    <n v="2"/>
    <n v="14404"/>
    <n v="4730900"/>
    <x v="172"/>
    <x v="0"/>
    <x v="7"/>
  </r>
  <r>
    <x v="1"/>
    <x v="10"/>
    <s v="PT"/>
    <x v="27"/>
    <n v="40118000"/>
    <n v="12793"/>
    <n v="6497531"/>
    <n v="18270"/>
    <n v="49598"/>
    <n v="34468118"/>
    <x v="653"/>
    <x v="0"/>
    <x v="7"/>
  </r>
  <r>
    <x v="1"/>
    <x v="10"/>
    <s v="QV"/>
    <x v="55"/>
    <n v="40118000"/>
    <n v="7853"/>
    <n v="4393529"/>
    <n v="17"/>
    <n v="0"/>
    <n v="0"/>
    <x v="18"/>
    <x v="0"/>
    <x v="7"/>
  </r>
  <r>
    <x v="1"/>
    <x v="10"/>
    <s v="RO"/>
    <x v="28"/>
    <n v="40118000"/>
    <n v="7394"/>
    <n v="4456000"/>
    <n v="259"/>
    <n v="0"/>
    <n v="0"/>
    <x v="18"/>
    <x v="0"/>
    <x v="7"/>
  </r>
  <r>
    <x v="1"/>
    <x v="10"/>
    <s v="RU"/>
    <x v="29"/>
    <n v="40118000"/>
    <n v="0"/>
    <n v="0"/>
    <n v="0"/>
    <n v="737935"/>
    <n v="242191433"/>
    <x v="654"/>
    <x v="0"/>
    <x v="7"/>
  </r>
  <r>
    <x v="1"/>
    <x v="10"/>
    <s v="SE"/>
    <x v="30"/>
    <n v="40118000"/>
    <n v="0"/>
    <n v="0"/>
    <n v="0"/>
    <n v="133042"/>
    <n v="46186100"/>
    <x v="655"/>
    <x v="0"/>
    <x v="7"/>
  </r>
  <r>
    <x v="1"/>
    <x v="10"/>
    <s v="SG"/>
    <x v="52"/>
    <n v="40118000"/>
    <n v="0"/>
    <n v="0"/>
    <n v="0"/>
    <n v="132569"/>
    <n v="37324610"/>
    <x v="2"/>
    <x v="0"/>
    <x v="7"/>
  </r>
  <r>
    <x v="1"/>
    <x v="10"/>
    <s v="TR"/>
    <x v="31"/>
    <n v="40118000"/>
    <n v="8653"/>
    <n v="2633867"/>
    <n v="149"/>
    <n v="43399"/>
    <n v="13053184"/>
    <x v="23"/>
    <x v="0"/>
    <x v="7"/>
  </r>
  <r>
    <x v="1"/>
    <x v="10"/>
    <s v="UA"/>
    <x v="61"/>
    <n v="40118000"/>
    <n v="0"/>
    <n v="0"/>
    <n v="0"/>
    <n v="107621"/>
    <n v="31906080"/>
    <x v="150"/>
    <x v="0"/>
    <x v="7"/>
  </r>
  <r>
    <x v="1"/>
    <x v="10"/>
    <s v="US"/>
    <x v="32"/>
    <n v="40118000"/>
    <n v="33988"/>
    <n v="19464852"/>
    <n v="11"/>
    <n v="543542"/>
    <n v="174151373"/>
    <x v="656"/>
    <x v="0"/>
    <x v="7"/>
  </r>
  <r>
    <x v="1"/>
    <x v="10"/>
    <s v="UZ"/>
    <x v="56"/>
    <n v="40118000"/>
    <n v="0"/>
    <n v="0"/>
    <n v="0"/>
    <n v="107990"/>
    <n v="36824460"/>
    <x v="2"/>
    <x v="0"/>
    <x v="7"/>
  </r>
  <r>
    <x v="1"/>
    <x v="10"/>
    <s v="VN"/>
    <x v="57"/>
    <n v="40118000"/>
    <n v="0"/>
    <n v="0"/>
    <n v="0"/>
    <n v="28864"/>
    <n v="9724812"/>
    <x v="66"/>
    <x v="0"/>
    <x v="7"/>
  </r>
  <r>
    <x v="1"/>
    <x v="10"/>
    <s v="ZA"/>
    <x v="33"/>
    <n v="40118000"/>
    <n v="0"/>
    <n v="0"/>
    <n v="0"/>
    <n v="353941"/>
    <n v="118883180"/>
    <x v="657"/>
    <x v="0"/>
    <x v="7"/>
  </r>
  <r>
    <x v="1"/>
    <x v="10"/>
    <s v="ZM"/>
    <x v="55"/>
    <n v="40118000"/>
    <n v="0"/>
    <n v="0"/>
    <n v="0"/>
    <n v="43230"/>
    <n v="12334476"/>
    <x v="35"/>
    <x v="0"/>
    <x v="7"/>
  </r>
  <r>
    <x v="1"/>
    <x v="11"/>
    <s v="AR"/>
    <x v="0"/>
    <n v="40117000"/>
    <n v="0"/>
    <n v="0"/>
    <n v="0"/>
    <n v="35610"/>
    <n v="13014672"/>
    <x v="405"/>
    <x v="0"/>
    <x v="6"/>
  </r>
  <r>
    <x v="1"/>
    <x v="11"/>
    <s v="AT"/>
    <x v="1"/>
    <n v="40117000"/>
    <n v="0"/>
    <n v="0"/>
    <n v="0"/>
    <n v="6958"/>
    <n v="2757100"/>
    <x v="223"/>
    <x v="0"/>
    <x v="6"/>
  </r>
  <r>
    <x v="1"/>
    <x v="11"/>
    <s v="AU"/>
    <x v="2"/>
    <n v="40117000"/>
    <n v="0"/>
    <n v="0"/>
    <n v="0"/>
    <n v="25193"/>
    <n v="10004592"/>
    <x v="152"/>
    <x v="0"/>
    <x v="6"/>
  </r>
  <r>
    <x v="1"/>
    <x v="11"/>
    <s v="BE"/>
    <x v="3"/>
    <n v="40117000"/>
    <n v="11459"/>
    <n v="4487800"/>
    <n v="124"/>
    <n v="164989"/>
    <n v="50996600"/>
    <x v="658"/>
    <x v="0"/>
    <x v="6"/>
  </r>
  <r>
    <x v="1"/>
    <x v="11"/>
    <s v="BR"/>
    <x v="4"/>
    <n v="40117000"/>
    <n v="19911"/>
    <n v="9114434"/>
    <n v="78"/>
    <n v="6433"/>
    <n v="2476400"/>
    <x v="42"/>
    <x v="0"/>
    <x v="6"/>
  </r>
  <r>
    <x v="1"/>
    <x v="11"/>
    <s v="CA"/>
    <x v="5"/>
    <n v="40117000"/>
    <n v="0"/>
    <n v="0"/>
    <n v="0"/>
    <n v="35951"/>
    <n v="14213421"/>
    <x v="659"/>
    <x v="0"/>
    <x v="6"/>
  </r>
  <r>
    <x v="1"/>
    <x v="11"/>
    <s v="CL"/>
    <x v="40"/>
    <n v="40117000"/>
    <n v="0"/>
    <n v="0"/>
    <n v="0"/>
    <n v="7031"/>
    <n v="2568900"/>
    <x v="281"/>
    <x v="0"/>
    <x v="6"/>
  </r>
  <r>
    <x v="1"/>
    <x v="11"/>
    <s v="CN"/>
    <x v="6"/>
    <n v="40117000"/>
    <n v="178209"/>
    <n v="49096825"/>
    <n v="2984"/>
    <n v="28270"/>
    <n v="10749926"/>
    <x v="33"/>
    <x v="0"/>
    <x v="6"/>
  </r>
  <r>
    <x v="1"/>
    <x v="11"/>
    <s v="CR"/>
    <x v="8"/>
    <n v="40117000"/>
    <n v="0"/>
    <n v="0"/>
    <n v="0"/>
    <n v="1740"/>
    <n v="616000"/>
    <x v="35"/>
    <x v="0"/>
    <x v="6"/>
  </r>
  <r>
    <x v="1"/>
    <x v="11"/>
    <s v="CZ"/>
    <x v="9"/>
    <n v="40117000"/>
    <n v="29971"/>
    <n v="13260562"/>
    <n v="400"/>
    <n v="435407"/>
    <n v="125276500"/>
    <x v="660"/>
    <x v="0"/>
    <x v="6"/>
  </r>
  <r>
    <x v="1"/>
    <x v="11"/>
    <s v="DE"/>
    <x v="10"/>
    <n v="40117000"/>
    <n v="10154"/>
    <n v="5528095"/>
    <n v="182"/>
    <n v="1627252"/>
    <n v="511518500"/>
    <x v="661"/>
    <x v="0"/>
    <x v="6"/>
  </r>
  <r>
    <x v="1"/>
    <x v="11"/>
    <s v="EG"/>
    <x v="67"/>
    <n v="40117000"/>
    <n v="39749"/>
    <n v="10909500"/>
    <n v="570"/>
    <n v="0"/>
    <n v="0"/>
    <x v="18"/>
    <x v="0"/>
    <x v="6"/>
  </r>
  <r>
    <x v="1"/>
    <x v="11"/>
    <s v="FI"/>
    <x v="11"/>
    <n v="40117000"/>
    <n v="0"/>
    <n v="0"/>
    <n v="0"/>
    <n v="21499"/>
    <n v="9455164"/>
    <x v="220"/>
    <x v="0"/>
    <x v="6"/>
  </r>
  <r>
    <x v="1"/>
    <x v="11"/>
    <s v="FR"/>
    <x v="12"/>
    <n v="40117000"/>
    <n v="52078"/>
    <n v="20040114"/>
    <n v="633"/>
    <n v="1003090"/>
    <n v="356068419"/>
    <x v="662"/>
    <x v="0"/>
    <x v="6"/>
  </r>
  <r>
    <x v="1"/>
    <x v="11"/>
    <s v="GB"/>
    <x v="13"/>
    <n v="40117000"/>
    <n v="0"/>
    <n v="0"/>
    <n v="0"/>
    <n v="274036"/>
    <n v="79493200"/>
    <x v="663"/>
    <x v="0"/>
    <x v="6"/>
  </r>
  <r>
    <x v="1"/>
    <x v="11"/>
    <s v="GR"/>
    <x v="15"/>
    <n v="40117000"/>
    <n v="0"/>
    <n v="0"/>
    <n v="0"/>
    <n v="44382"/>
    <n v="16555100"/>
    <x v="468"/>
    <x v="0"/>
    <x v="6"/>
  </r>
  <r>
    <x v="1"/>
    <x v="11"/>
    <s v="HU"/>
    <x v="16"/>
    <n v="40117000"/>
    <n v="244"/>
    <n v="246300"/>
    <n v="1"/>
    <n v="68537"/>
    <n v="20874700"/>
    <x v="664"/>
    <x v="0"/>
    <x v="6"/>
  </r>
  <r>
    <x v="1"/>
    <x v="11"/>
    <s v="IE"/>
    <x v="17"/>
    <n v="40117000"/>
    <n v="0"/>
    <n v="0"/>
    <n v="0"/>
    <n v="24564"/>
    <n v="7140500"/>
    <x v="665"/>
    <x v="0"/>
    <x v="6"/>
  </r>
  <r>
    <x v="1"/>
    <x v="11"/>
    <s v="IL"/>
    <x v="18"/>
    <n v="40117000"/>
    <n v="86289"/>
    <n v="46310209"/>
    <n v="616"/>
    <n v="0"/>
    <n v="0"/>
    <x v="18"/>
    <x v="0"/>
    <x v="6"/>
  </r>
  <r>
    <x v="1"/>
    <x v="11"/>
    <s v="IN"/>
    <x v="19"/>
    <n v="40117000"/>
    <n v="708502"/>
    <n v="222245110"/>
    <n v="13497"/>
    <n v="0"/>
    <n v="0"/>
    <x v="18"/>
    <x v="0"/>
    <x v="6"/>
  </r>
  <r>
    <x v="1"/>
    <x v="11"/>
    <s v="IT"/>
    <x v="20"/>
    <n v="40117000"/>
    <n v="50710"/>
    <n v="24517333"/>
    <n v="674"/>
    <n v="573999"/>
    <n v="174277400"/>
    <x v="666"/>
    <x v="0"/>
    <x v="6"/>
  </r>
  <r>
    <x v="1"/>
    <x v="11"/>
    <s v="JP"/>
    <x v="21"/>
    <n v="40117000"/>
    <n v="0"/>
    <n v="0"/>
    <n v="0"/>
    <n v="21070"/>
    <n v="9073930"/>
    <x v="306"/>
    <x v="0"/>
    <x v="6"/>
  </r>
  <r>
    <x v="1"/>
    <x v="11"/>
    <s v="LK"/>
    <x v="35"/>
    <n v="40117000"/>
    <n v="4611"/>
    <n v="2170919"/>
    <n v="530"/>
    <n v="0"/>
    <n v="0"/>
    <x v="18"/>
    <x v="0"/>
    <x v="6"/>
  </r>
  <r>
    <x v="1"/>
    <x v="11"/>
    <s v="LT"/>
    <x v="59"/>
    <n v="40117000"/>
    <n v="0"/>
    <n v="0"/>
    <n v="0"/>
    <n v="5490"/>
    <n v="2501500"/>
    <x v="112"/>
    <x v="0"/>
    <x v="6"/>
  </r>
  <r>
    <x v="1"/>
    <x v="11"/>
    <s v="LV"/>
    <x v="22"/>
    <n v="40117000"/>
    <n v="6"/>
    <n v="4920"/>
    <n v="1"/>
    <n v="0"/>
    <n v="0"/>
    <x v="18"/>
    <x v="0"/>
    <x v="6"/>
  </r>
  <r>
    <x v="1"/>
    <x v="11"/>
    <s v="MA"/>
    <x v="36"/>
    <n v="40117000"/>
    <n v="0"/>
    <n v="0"/>
    <n v="0"/>
    <n v="17030"/>
    <n v="6003400"/>
    <x v="420"/>
    <x v="0"/>
    <x v="6"/>
  </r>
  <r>
    <x v="1"/>
    <x v="11"/>
    <s v="MX"/>
    <x v="23"/>
    <n v="40117000"/>
    <n v="0"/>
    <n v="0"/>
    <n v="0"/>
    <n v="6462"/>
    <n v="2528550"/>
    <x v="85"/>
    <x v="0"/>
    <x v="6"/>
  </r>
  <r>
    <x v="1"/>
    <x v="11"/>
    <s v="NL"/>
    <x v="24"/>
    <n v="40117000"/>
    <n v="39497"/>
    <n v="15805319"/>
    <n v="1455"/>
    <n v="9392"/>
    <n v="4027500"/>
    <x v="52"/>
    <x v="0"/>
    <x v="6"/>
  </r>
  <r>
    <x v="1"/>
    <x v="11"/>
    <s v="NO"/>
    <x v="77"/>
    <n v="40117000"/>
    <n v="0"/>
    <n v="0"/>
    <n v="0"/>
    <n v="16790"/>
    <n v="5121221"/>
    <x v="90"/>
    <x v="0"/>
    <x v="6"/>
  </r>
  <r>
    <x v="1"/>
    <x v="11"/>
    <s v="NZ"/>
    <x v="25"/>
    <n v="40117000"/>
    <n v="0"/>
    <n v="0"/>
    <n v="0"/>
    <n v="14219"/>
    <n v="5596600"/>
    <x v="171"/>
    <x v="0"/>
    <x v="6"/>
  </r>
  <r>
    <x v="1"/>
    <x v="11"/>
    <s v="PL"/>
    <x v="26"/>
    <n v="40117000"/>
    <n v="62704"/>
    <n v="23836784"/>
    <n v="713"/>
    <n v="82916"/>
    <n v="28737885"/>
    <x v="667"/>
    <x v="0"/>
    <x v="6"/>
  </r>
  <r>
    <x v="1"/>
    <x v="11"/>
    <s v="PT"/>
    <x v="27"/>
    <n v="40117000"/>
    <n v="49292"/>
    <n v="32829860"/>
    <n v="1762"/>
    <n v="183468"/>
    <n v="67236459"/>
    <x v="398"/>
    <x v="0"/>
    <x v="6"/>
  </r>
  <r>
    <x v="1"/>
    <x v="11"/>
    <s v="RO"/>
    <x v="28"/>
    <n v="40117000"/>
    <n v="0"/>
    <n v="0"/>
    <n v="0"/>
    <n v="35850"/>
    <n v="10582100"/>
    <x v="49"/>
    <x v="0"/>
    <x v="6"/>
  </r>
  <r>
    <x v="1"/>
    <x v="11"/>
    <s v="RU"/>
    <x v="29"/>
    <n v="40117000"/>
    <n v="0"/>
    <n v="0"/>
    <n v="0"/>
    <n v="221343"/>
    <n v="95920556"/>
    <x v="495"/>
    <x v="0"/>
    <x v="6"/>
  </r>
  <r>
    <x v="1"/>
    <x v="11"/>
    <s v="SE"/>
    <x v="30"/>
    <n v="40117000"/>
    <n v="0"/>
    <n v="0"/>
    <n v="0"/>
    <n v="6176"/>
    <n v="1615600"/>
    <x v="228"/>
    <x v="0"/>
    <x v="6"/>
  </r>
  <r>
    <x v="1"/>
    <x v="11"/>
    <s v="TH"/>
    <x v="54"/>
    <n v="40117000"/>
    <n v="4973"/>
    <n v="1479837"/>
    <n v="395"/>
    <n v="0"/>
    <n v="0"/>
    <x v="18"/>
    <x v="0"/>
    <x v="6"/>
  </r>
  <r>
    <x v="1"/>
    <x v="11"/>
    <s v="TR"/>
    <x v="31"/>
    <n v="40117000"/>
    <n v="133163"/>
    <n v="38939446"/>
    <n v="3289"/>
    <n v="1027"/>
    <n v="545665"/>
    <x v="61"/>
    <x v="0"/>
    <x v="6"/>
  </r>
  <r>
    <x v="1"/>
    <x v="11"/>
    <s v="TZ"/>
    <x v="55"/>
    <n v="40117000"/>
    <n v="0"/>
    <n v="0"/>
    <n v="0"/>
    <n v="690"/>
    <n v="247087"/>
    <x v="7"/>
    <x v="0"/>
    <x v="6"/>
  </r>
  <r>
    <x v="1"/>
    <x v="11"/>
    <s v="US"/>
    <x v="32"/>
    <n v="40117000"/>
    <n v="1738"/>
    <n v="794500"/>
    <n v="50"/>
    <n v="490619"/>
    <n v="190270116"/>
    <x v="668"/>
    <x v="0"/>
    <x v="6"/>
  </r>
  <r>
    <x v="1"/>
    <x v="11"/>
    <s v="UY"/>
    <x v="107"/>
    <n v="40117000"/>
    <n v="0"/>
    <n v="0"/>
    <n v="0"/>
    <n v="2641"/>
    <n v="905800"/>
    <x v="45"/>
    <x v="0"/>
    <x v="6"/>
  </r>
  <r>
    <x v="1"/>
    <x v="11"/>
    <s v="ZA"/>
    <x v="33"/>
    <n v="40117000"/>
    <n v="0"/>
    <n v="0"/>
    <n v="0"/>
    <n v="73483"/>
    <n v="26587673"/>
    <x v="669"/>
    <x v="0"/>
    <x v="6"/>
  </r>
  <r>
    <x v="1"/>
    <x v="11"/>
    <s v="AE"/>
    <x v="38"/>
    <n v="40118000"/>
    <n v="0"/>
    <n v="0"/>
    <n v="0"/>
    <n v="4320"/>
    <n v="1368413"/>
    <x v="14"/>
    <x v="0"/>
    <x v="7"/>
  </r>
  <r>
    <x v="1"/>
    <x v="11"/>
    <s v="AR"/>
    <x v="0"/>
    <n v="40118000"/>
    <n v="0"/>
    <n v="0"/>
    <n v="0"/>
    <n v="12058"/>
    <n v="3825720"/>
    <x v="6"/>
    <x v="0"/>
    <x v="7"/>
  </r>
  <r>
    <x v="1"/>
    <x v="11"/>
    <s v="AT"/>
    <x v="1"/>
    <n v="40118000"/>
    <n v="0"/>
    <n v="0"/>
    <n v="0"/>
    <n v="35009"/>
    <n v="12137800"/>
    <x v="151"/>
    <x v="0"/>
    <x v="7"/>
  </r>
  <r>
    <x v="1"/>
    <x v="11"/>
    <s v="AU"/>
    <x v="2"/>
    <n v="40118000"/>
    <n v="0"/>
    <n v="0"/>
    <n v="0"/>
    <n v="1246927"/>
    <n v="371208586"/>
    <x v="670"/>
    <x v="0"/>
    <x v="7"/>
  </r>
  <r>
    <x v="1"/>
    <x v="11"/>
    <s v="BE"/>
    <x v="3"/>
    <n v="40118000"/>
    <n v="27667"/>
    <n v="10056466"/>
    <n v="429"/>
    <n v="34433"/>
    <n v="11221800"/>
    <x v="2"/>
    <x v="0"/>
    <x v="7"/>
  </r>
  <r>
    <x v="1"/>
    <x v="11"/>
    <s v="BF"/>
    <x v="63"/>
    <n v="40118000"/>
    <n v="0"/>
    <n v="0"/>
    <n v="0"/>
    <n v="43452"/>
    <n v="13410329"/>
    <x v="112"/>
    <x v="0"/>
    <x v="7"/>
  </r>
  <r>
    <x v="1"/>
    <x v="11"/>
    <s v="BR"/>
    <x v="4"/>
    <n v="40118000"/>
    <n v="7757"/>
    <n v="4310600"/>
    <n v="100"/>
    <n v="232281"/>
    <n v="67423169"/>
    <x v="68"/>
    <x v="0"/>
    <x v="7"/>
  </r>
  <r>
    <x v="1"/>
    <x v="11"/>
    <s v="CA"/>
    <x v="5"/>
    <n v="40118000"/>
    <n v="0"/>
    <n v="0"/>
    <n v="0"/>
    <n v="53257"/>
    <n v="18126417"/>
    <x v="130"/>
    <x v="0"/>
    <x v="7"/>
  </r>
  <r>
    <x v="1"/>
    <x v="11"/>
    <s v="CI"/>
    <x v="87"/>
    <n v="40118000"/>
    <n v="0"/>
    <n v="0"/>
    <n v="0"/>
    <n v="16246"/>
    <n v="4687308"/>
    <x v="35"/>
    <x v="0"/>
    <x v="7"/>
  </r>
  <r>
    <x v="1"/>
    <x v="11"/>
    <s v="CL"/>
    <x v="40"/>
    <n v="40118000"/>
    <n v="8600"/>
    <n v="2032890"/>
    <n v="14"/>
    <n v="294622"/>
    <n v="85889133"/>
    <x v="38"/>
    <x v="0"/>
    <x v="7"/>
  </r>
  <r>
    <x v="1"/>
    <x v="11"/>
    <s v="CN"/>
    <x v="6"/>
    <n v="40118000"/>
    <n v="196111"/>
    <n v="59873471"/>
    <n v="1430"/>
    <n v="266567"/>
    <n v="80664515"/>
    <x v="671"/>
    <x v="0"/>
    <x v="7"/>
  </r>
  <r>
    <x v="1"/>
    <x v="11"/>
    <s v="CO"/>
    <x v="7"/>
    <n v="40118000"/>
    <n v="0"/>
    <n v="0"/>
    <n v="0"/>
    <n v="34972"/>
    <n v="10122181"/>
    <x v="138"/>
    <x v="0"/>
    <x v="7"/>
  </r>
  <r>
    <x v="1"/>
    <x v="11"/>
    <s v="CU"/>
    <x v="81"/>
    <n v="40118000"/>
    <n v="0"/>
    <n v="0"/>
    <n v="0"/>
    <n v="13937"/>
    <n v="4423452"/>
    <x v="111"/>
    <x v="0"/>
    <x v="7"/>
  </r>
  <r>
    <x v="1"/>
    <x v="11"/>
    <s v="CV"/>
    <x v="84"/>
    <n v="40118000"/>
    <n v="0"/>
    <n v="0"/>
    <n v="0"/>
    <n v="226"/>
    <n v="217840"/>
    <x v="6"/>
    <x v="0"/>
    <x v="7"/>
  </r>
  <r>
    <x v="1"/>
    <x v="11"/>
    <s v="CZ"/>
    <x v="9"/>
    <n v="40118000"/>
    <n v="46360"/>
    <n v="19509223"/>
    <n v="974"/>
    <n v="0"/>
    <n v="0"/>
    <x v="18"/>
    <x v="0"/>
    <x v="7"/>
  </r>
  <r>
    <x v="1"/>
    <x v="11"/>
    <s v="DE"/>
    <x v="10"/>
    <n v="40118000"/>
    <n v="48653"/>
    <n v="40061668"/>
    <n v="7872"/>
    <n v="30101"/>
    <n v="11202900"/>
    <x v="62"/>
    <x v="0"/>
    <x v="7"/>
  </r>
  <r>
    <x v="1"/>
    <x v="11"/>
    <s v="DO"/>
    <x v="104"/>
    <n v="40118000"/>
    <n v="0"/>
    <n v="0"/>
    <n v="0"/>
    <n v="14396"/>
    <n v="4946432"/>
    <x v="103"/>
    <x v="0"/>
    <x v="7"/>
  </r>
  <r>
    <x v="1"/>
    <x v="11"/>
    <s v="EG"/>
    <x v="67"/>
    <n v="40118000"/>
    <n v="0"/>
    <n v="0"/>
    <n v="0"/>
    <n v="147224"/>
    <n v="44040140"/>
    <x v="134"/>
    <x v="0"/>
    <x v="7"/>
  </r>
  <r>
    <x v="1"/>
    <x v="11"/>
    <s v="ET"/>
    <x v="97"/>
    <n v="40118000"/>
    <n v="0"/>
    <n v="0"/>
    <n v="0"/>
    <n v="12960"/>
    <n v="3980430"/>
    <x v="22"/>
    <x v="0"/>
    <x v="7"/>
  </r>
  <r>
    <x v="1"/>
    <x v="11"/>
    <s v="FI"/>
    <x v="11"/>
    <n v="40118000"/>
    <n v="0"/>
    <n v="0"/>
    <n v="0"/>
    <n v="44463"/>
    <n v="14987900"/>
    <x v="92"/>
    <x v="0"/>
    <x v="7"/>
  </r>
  <r>
    <x v="1"/>
    <x v="11"/>
    <s v="FR"/>
    <x v="12"/>
    <n v="40118000"/>
    <n v="129324"/>
    <n v="50047784"/>
    <n v="816"/>
    <n v="375717"/>
    <n v="126824572"/>
    <x v="672"/>
    <x v="0"/>
    <x v="7"/>
  </r>
  <r>
    <x v="1"/>
    <x v="11"/>
    <s v="GB"/>
    <x v="13"/>
    <n v="40118000"/>
    <n v="333"/>
    <n v="211200"/>
    <n v="5"/>
    <n v="134932"/>
    <n v="48670000"/>
    <x v="673"/>
    <x v="0"/>
    <x v="7"/>
  </r>
  <r>
    <x v="1"/>
    <x v="11"/>
    <s v="GH"/>
    <x v="42"/>
    <n v="40118000"/>
    <n v="0"/>
    <n v="0"/>
    <n v="0"/>
    <n v="23948"/>
    <n v="7408420"/>
    <x v="123"/>
    <x v="0"/>
    <x v="7"/>
  </r>
  <r>
    <x v="1"/>
    <x v="11"/>
    <s v="HU"/>
    <x v="16"/>
    <n v="40118000"/>
    <n v="0"/>
    <n v="0"/>
    <n v="0"/>
    <n v="2645"/>
    <n v="1280700"/>
    <x v="22"/>
    <x v="0"/>
    <x v="7"/>
  </r>
  <r>
    <x v="1"/>
    <x v="11"/>
    <s v="ID"/>
    <x v="34"/>
    <n v="40118000"/>
    <n v="0"/>
    <n v="0"/>
    <n v="0"/>
    <n v="37496"/>
    <n v="12140550"/>
    <x v="126"/>
    <x v="0"/>
    <x v="7"/>
  </r>
  <r>
    <x v="1"/>
    <x v="11"/>
    <s v="IN"/>
    <x v="19"/>
    <n v="40118000"/>
    <n v="202798"/>
    <n v="58936878"/>
    <n v="4558"/>
    <n v="13011"/>
    <n v="4819596"/>
    <x v="2"/>
    <x v="0"/>
    <x v="7"/>
  </r>
  <r>
    <x v="1"/>
    <x v="11"/>
    <s v="IR"/>
    <x v="94"/>
    <n v="40118000"/>
    <n v="0"/>
    <n v="0"/>
    <n v="0"/>
    <n v="48354"/>
    <n v="14677596"/>
    <x v="66"/>
    <x v="0"/>
    <x v="7"/>
  </r>
  <r>
    <x v="1"/>
    <x v="11"/>
    <s v="IT"/>
    <x v="20"/>
    <n v="40118000"/>
    <n v="7445"/>
    <n v="2734700"/>
    <n v="872"/>
    <n v="2504"/>
    <n v="1002100"/>
    <x v="184"/>
    <x v="0"/>
    <x v="7"/>
  </r>
  <r>
    <x v="1"/>
    <x v="11"/>
    <s v="JP"/>
    <x v="21"/>
    <n v="40118000"/>
    <n v="0"/>
    <n v="0"/>
    <n v="0"/>
    <n v="125321"/>
    <n v="42340893"/>
    <x v="523"/>
    <x v="0"/>
    <x v="7"/>
  </r>
  <r>
    <x v="1"/>
    <x v="11"/>
    <s v="KG"/>
    <x v="85"/>
    <n v="40118000"/>
    <n v="0"/>
    <n v="0"/>
    <n v="0"/>
    <n v="18603"/>
    <n v="5425680"/>
    <x v="22"/>
    <x v="0"/>
    <x v="7"/>
  </r>
  <r>
    <x v="1"/>
    <x v="11"/>
    <s v="KR"/>
    <x v="44"/>
    <n v="40118000"/>
    <n v="0"/>
    <n v="0"/>
    <n v="0"/>
    <n v="6479"/>
    <n v="2039205"/>
    <x v="7"/>
    <x v="0"/>
    <x v="7"/>
  </r>
  <r>
    <x v="1"/>
    <x v="11"/>
    <s v="LK"/>
    <x v="35"/>
    <n v="40118000"/>
    <n v="30560"/>
    <n v="10253955"/>
    <n v="842"/>
    <n v="0"/>
    <n v="0"/>
    <x v="18"/>
    <x v="0"/>
    <x v="7"/>
  </r>
  <r>
    <x v="1"/>
    <x v="11"/>
    <s v="LU"/>
    <x v="46"/>
    <n v="40118000"/>
    <n v="28004"/>
    <n v="11504435"/>
    <n v="69"/>
    <n v="0"/>
    <n v="0"/>
    <x v="18"/>
    <x v="0"/>
    <x v="7"/>
  </r>
  <r>
    <x v="1"/>
    <x v="11"/>
    <s v="MA"/>
    <x v="36"/>
    <n v="40118000"/>
    <n v="0"/>
    <n v="0"/>
    <n v="0"/>
    <n v="10320"/>
    <n v="3871753"/>
    <x v="31"/>
    <x v="0"/>
    <x v="7"/>
  </r>
  <r>
    <x v="1"/>
    <x v="11"/>
    <s v="MK"/>
    <x v="99"/>
    <n v="40118000"/>
    <n v="0"/>
    <n v="0"/>
    <n v="0"/>
    <n v="21449"/>
    <n v="6902168"/>
    <x v="35"/>
    <x v="0"/>
    <x v="7"/>
  </r>
  <r>
    <x v="1"/>
    <x v="11"/>
    <s v="MR"/>
    <x v="102"/>
    <n v="40118000"/>
    <n v="0"/>
    <n v="0"/>
    <n v="0"/>
    <n v="93008"/>
    <n v="25546100"/>
    <x v="2"/>
    <x v="0"/>
    <x v="7"/>
  </r>
  <r>
    <x v="1"/>
    <x v="11"/>
    <s v="MX"/>
    <x v="23"/>
    <n v="40118000"/>
    <n v="0"/>
    <n v="0"/>
    <n v="0"/>
    <n v="17734"/>
    <n v="6534128"/>
    <x v="156"/>
    <x v="0"/>
    <x v="7"/>
  </r>
  <r>
    <x v="1"/>
    <x v="11"/>
    <s v="MY"/>
    <x v="70"/>
    <n v="40118000"/>
    <n v="62806"/>
    <n v="26506466"/>
    <n v="278"/>
    <n v="0"/>
    <n v="0"/>
    <x v="18"/>
    <x v="0"/>
    <x v="7"/>
  </r>
  <r>
    <x v="1"/>
    <x v="11"/>
    <s v="NC"/>
    <x v="48"/>
    <n v="40118000"/>
    <n v="0"/>
    <n v="0"/>
    <n v="0"/>
    <n v="12347"/>
    <n v="3820290"/>
    <x v="51"/>
    <x v="0"/>
    <x v="7"/>
  </r>
  <r>
    <x v="1"/>
    <x v="11"/>
    <s v="NL"/>
    <x v="24"/>
    <n v="40118000"/>
    <n v="8955"/>
    <n v="6461800"/>
    <n v="106"/>
    <n v="45223"/>
    <n v="15355000"/>
    <x v="527"/>
    <x v="0"/>
    <x v="7"/>
  </r>
  <r>
    <x v="1"/>
    <x v="11"/>
    <s v="PA"/>
    <x v="50"/>
    <n v="40118000"/>
    <n v="0"/>
    <n v="0"/>
    <n v="0"/>
    <n v="14055"/>
    <n v="5226828"/>
    <x v="73"/>
    <x v="0"/>
    <x v="7"/>
  </r>
  <r>
    <x v="1"/>
    <x v="11"/>
    <s v="PE"/>
    <x v="51"/>
    <n v="40118000"/>
    <n v="0"/>
    <n v="0"/>
    <n v="0"/>
    <n v="476987"/>
    <n v="151447917"/>
    <x v="337"/>
    <x v="0"/>
    <x v="7"/>
  </r>
  <r>
    <x v="1"/>
    <x v="11"/>
    <s v="PL"/>
    <x v="26"/>
    <n v="40118000"/>
    <n v="0"/>
    <n v="0"/>
    <n v="0"/>
    <n v="19452"/>
    <n v="7053700"/>
    <x v="21"/>
    <x v="0"/>
    <x v="7"/>
  </r>
  <r>
    <x v="1"/>
    <x v="11"/>
    <s v="PT"/>
    <x v="27"/>
    <n v="40118000"/>
    <n v="21530"/>
    <n v="9147753"/>
    <n v="19262"/>
    <n v="48735"/>
    <n v="24916952"/>
    <x v="498"/>
    <x v="0"/>
    <x v="7"/>
  </r>
  <r>
    <x v="1"/>
    <x v="11"/>
    <s v="RO"/>
    <x v="28"/>
    <n v="40118000"/>
    <n v="7996"/>
    <n v="4829800"/>
    <n v="255"/>
    <n v="0"/>
    <n v="0"/>
    <x v="18"/>
    <x v="0"/>
    <x v="7"/>
  </r>
  <r>
    <x v="1"/>
    <x v="11"/>
    <s v="RU"/>
    <x v="29"/>
    <n v="40118000"/>
    <n v="0"/>
    <n v="0"/>
    <n v="0"/>
    <n v="305400"/>
    <n v="106365594"/>
    <x v="208"/>
    <x v="0"/>
    <x v="7"/>
  </r>
  <r>
    <x v="1"/>
    <x v="11"/>
    <s v="SA"/>
    <x v="37"/>
    <n v="40118000"/>
    <n v="0"/>
    <n v="0"/>
    <n v="0"/>
    <n v="34532"/>
    <n v="11556536"/>
    <x v="146"/>
    <x v="0"/>
    <x v="7"/>
  </r>
  <r>
    <x v="1"/>
    <x v="11"/>
    <s v="SE"/>
    <x v="30"/>
    <n v="40118000"/>
    <n v="827"/>
    <n v="503000"/>
    <n v="1"/>
    <n v="113230"/>
    <n v="41053700"/>
    <x v="136"/>
    <x v="0"/>
    <x v="7"/>
  </r>
  <r>
    <x v="1"/>
    <x v="11"/>
    <s v="SG"/>
    <x v="52"/>
    <n v="40118000"/>
    <n v="0"/>
    <n v="0"/>
    <n v="0"/>
    <n v="77246"/>
    <n v="21025894"/>
    <x v="111"/>
    <x v="0"/>
    <x v="7"/>
  </r>
  <r>
    <x v="1"/>
    <x v="11"/>
    <s v="TH"/>
    <x v="54"/>
    <n v="40118000"/>
    <n v="2156"/>
    <n v="664425"/>
    <n v="132"/>
    <n v="2838"/>
    <n v="1181556"/>
    <x v="138"/>
    <x v="0"/>
    <x v="7"/>
  </r>
  <r>
    <x v="1"/>
    <x v="11"/>
    <s v="TR"/>
    <x v="31"/>
    <n v="40118000"/>
    <n v="7425"/>
    <n v="2707207"/>
    <n v="204"/>
    <n v="69251"/>
    <n v="22254647"/>
    <x v="166"/>
    <x v="0"/>
    <x v="7"/>
  </r>
  <r>
    <x v="1"/>
    <x v="11"/>
    <s v="TZ"/>
    <x v="55"/>
    <n v="40118000"/>
    <n v="0"/>
    <n v="0"/>
    <n v="0"/>
    <n v="2242"/>
    <n v="803146"/>
    <x v="120"/>
    <x v="0"/>
    <x v="7"/>
  </r>
  <r>
    <x v="1"/>
    <x v="11"/>
    <s v="US"/>
    <x v="32"/>
    <n v="40118000"/>
    <n v="27837"/>
    <n v="15478928"/>
    <n v="7"/>
    <n v="720952"/>
    <n v="227327051"/>
    <x v="674"/>
    <x v="0"/>
    <x v="7"/>
  </r>
  <r>
    <x v="1"/>
    <x v="11"/>
    <s v="UZ"/>
    <x v="56"/>
    <n v="40118000"/>
    <n v="0"/>
    <n v="0"/>
    <n v="0"/>
    <n v="397453"/>
    <n v="133166753"/>
    <x v="269"/>
    <x v="0"/>
    <x v="7"/>
  </r>
  <r>
    <x v="1"/>
    <x v="11"/>
    <s v="VN"/>
    <x v="57"/>
    <n v="40118000"/>
    <n v="0"/>
    <n v="0"/>
    <n v="0"/>
    <n v="35025"/>
    <n v="11876420"/>
    <x v="68"/>
    <x v="0"/>
    <x v="7"/>
  </r>
  <r>
    <x v="1"/>
    <x v="11"/>
    <s v="ZA"/>
    <x v="33"/>
    <n v="40118000"/>
    <n v="0"/>
    <n v="0"/>
    <n v="0"/>
    <n v="269808"/>
    <n v="82717910"/>
    <x v="116"/>
    <x v="0"/>
    <x v="7"/>
  </r>
  <r>
    <x v="1"/>
    <x v="11"/>
    <s v="ZM"/>
    <x v="55"/>
    <n v="40118000"/>
    <n v="0"/>
    <n v="0"/>
    <n v="0"/>
    <n v="148485"/>
    <n v="43201696"/>
    <x v="55"/>
    <x v="0"/>
    <x v="7"/>
  </r>
  <r>
    <x v="2"/>
    <x v="0"/>
    <s v="AR"/>
    <x v="0"/>
    <n v="40117000"/>
    <n v="0"/>
    <n v="0"/>
    <n v="0"/>
    <n v="17655"/>
    <n v="6003420"/>
    <x v="47"/>
    <x v="0"/>
    <x v="6"/>
  </r>
  <r>
    <x v="2"/>
    <x v="0"/>
    <s v="AT"/>
    <x v="1"/>
    <n v="40117000"/>
    <n v="0"/>
    <n v="0"/>
    <n v="0"/>
    <n v="20383"/>
    <n v="8063600"/>
    <x v="281"/>
    <x v="0"/>
    <x v="6"/>
  </r>
  <r>
    <x v="2"/>
    <x v="0"/>
    <s v="AU"/>
    <x v="2"/>
    <n v="40117000"/>
    <n v="0"/>
    <n v="0"/>
    <n v="0"/>
    <n v="11555"/>
    <n v="4421907"/>
    <x v="86"/>
    <x v="0"/>
    <x v="6"/>
  </r>
  <r>
    <x v="2"/>
    <x v="0"/>
    <s v="BE"/>
    <x v="3"/>
    <n v="40117000"/>
    <n v="15"/>
    <n v="16400"/>
    <n v="2"/>
    <n v="142161"/>
    <n v="49875300"/>
    <x v="675"/>
    <x v="0"/>
    <x v="6"/>
  </r>
  <r>
    <x v="2"/>
    <x v="0"/>
    <s v="BR"/>
    <x v="4"/>
    <n v="40117000"/>
    <n v="12154"/>
    <n v="5693219"/>
    <n v="69"/>
    <n v="6456"/>
    <n v="2491415"/>
    <x v="2"/>
    <x v="0"/>
    <x v="6"/>
  </r>
  <r>
    <x v="2"/>
    <x v="0"/>
    <s v="CA"/>
    <x v="5"/>
    <n v="40117000"/>
    <n v="0"/>
    <n v="0"/>
    <n v="0"/>
    <n v="114341"/>
    <n v="43831900"/>
    <x v="676"/>
    <x v="0"/>
    <x v="6"/>
  </r>
  <r>
    <x v="2"/>
    <x v="0"/>
    <s v="CL"/>
    <x v="40"/>
    <n v="40117000"/>
    <n v="0"/>
    <n v="0"/>
    <n v="0"/>
    <n v="54691"/>
    <n v="5477100"/>
    <x v="161"/>
    <x v="0"/>
    <x v="6"/>
  </r>
  <r>
    <x v="2"/>
    <x v="0"/>
    <s v="CN"/>
    <x v="6"/>
    <n v="40117000"/>
    <n v="232333"/>
    <n v="58104030"/>
    <n v="4511"/>
    <n v="14366"/>
    <n v="5466684"/>
    <x v="68"/>
    <x v="0"/>
    <x v="6"/>
  </r>
  <r>
    <x v="2"/>
    <x v="0"/>
    <s v="CO"/>
    <x v="7"/>
    <n v="40117000"/>
    <n v="0"/>
    <n v="0"/>
    <n v="0"/>
    <n v="5724"/>
    <n v="2277463"/>
    <x v="2"/>
    <x v="0"/>
    <x v="6"/>
  </r>
  <r>
    <x v="2"/>
    <x v="0"/>
    <s v="CR"/>
    <x v="8"/>
    <n v="40117000"/>
    <n v="0"/>
    <n v="0"/>
    <n v="0"/>
    <n v="9909"/>
    <n v="3515200"/>
    <x v="130"/>
    <x v="0"/>
    <x v="6"/>
  </r>
  <r>
    <x v="2"/>
    <x v="0"/>
    <s v="CZ"/>
    <x v="9"/>
    <n v="40117000"/>
    <n v="51739"/>
    <n v="18035180"/>
    <n v="720"/>
    <n v="0"/>
    <n v="0"/>
    <x v="18"/>
    <x v="0"/>
    <x v="6"/>
  </r>
  <r>
    <x v="2"/>
    <x v="0"/>
    <s v="DE"/>
    <x v="10"/>
    <n v="40117000"/>
    <n v="5655"/>
    <n v="3333263"/>
    <n v="65"/>
    <n v="734114"/>
    <n v="280218400"/>
    <x v="677"/>
    <x v="0"/>
    <x v="6"/>
  </r>
  <r>
    <x v="2"/>
    <x v="0"/>
    <s v="FR"/>
    <x v="12"/>
    <n v="40117000"/>
    <n v="69466"/>
    <n v="29976770"/>
    <n v="902"/>
    <n v="407140"/>
    <n v="151509250"/>
    <x v="678"/>
    <x v="0"/>
    <x v="6"/>
  </r>
  <r>
    <x v="2"/>
    <x v="0"/>
    <s v="GB"/>
    <x v="13"/>
    <n v="40117000"/>
    <n v="0"/>
    <n v="0"/>
    <n v="0"/>
    <n v="25148"/>
    <n v="10017700"/>
    <x v="404"/>
    <x v="0"/>
    <x v="6"/>
  </r>
  <r>
    <x v="2"/>
    <x v="0"/>
    <s v="HU"/>
    <x v="16"/>
    <n v="40117000"/>
    <n v="0"/>
    <n v="0"/>
    <n v="0"/>
    <n v="20260"/>
    <n v="7445200"/>
    <x v="67"/>
    <x v="0"/>
    <x v="6"/>
  </r>
  <r>
    <x v="2"/>
    <x v="0"/>
    <s v="IL"/>
    <x v="18"/>
    <n v="40117000"/>
    <n v="34186"/>
    <n v="19463741"/>
    <n v="333"/>
    <n v="0"/>
    <n v="0"/>
    <x v="18"/>
    <x v="0"/>
    <x v="6"/>
  </r>
  <r>
    <x v="2"/>
    <x v="0"/>
    <s v="IN"/>
    <x v="19"/>
    <n v="40117000"/>
    <n v="754395"/>
    <n v="221441880"/>
    <n v="15922"/>
    <n v="0"/>
    <n v="0"/>
    <x v="18"/>
    <x v="0"/>
    <x v="6"/>
  </r>
  <r>
    <x v="2"/>
    <x v="0"/>
    <s v="IT"/>
    <x v="20"/>
    <n v="40117000"/>
    <n v="51414"/>
    <n v="24334272"/>
    <n v="683"/>
    <n v="34583"/>
    <n v="14501000"/>
    <x v="355"/>
    <x v="0"/>
    <x v="6"/>
  </r>
  <r>
    <x v="2"/>
    <x v="0"/>
    <s v="JP"/>
    <x v="21"/>
    <n v="40117000"/>
    <n v="0"/>
    <n v="0"/>
    <n v="0"/>
    <n v="25611"/>
    <n v="10797172"/>
    <x v="679"/>
    <x v="0"/>
    <x v="6"/>
  </r>
  <r>
    <x v="2"/>
    <x v="0"/>
    <s v="KR"/>
    <x v="44"/>
    <n v="40117000"/>
    <n v="16237"/>
    <n v="4862784"/>
    <n v="547"/>
    <n v="0"/>
    <n v="0"/>
    <x v="18"/>
    <x v="0"/>
    <x v="6"/>
  </r>
  <r>
    <x v="2"/>
    <x v="0"/>
    <s v="LK"/>
    <x v="35"/>
    <n v="40117000"/>
    <n v="9349"/>
    <n v="4335507"/>
    <n v="1229"/>
    <n v="0"/>
    <n v="0"/>
    <x v="18"/>
    <x v="0"/>
    <x v="6"/>
  </r>
  <r>
    <x v="2"/>
    <x v="0"/>
    <s v="LU"/>
    <x v="46"/>
    <n v="40117000"/>
    <n v="167"/>
    <n v="64323"/>
    <n v="1"/>
    <n v="0"/>
    <n v="0"/>
    <x v="18"/>
    <x v="0"/>
    <x v="6"/>
  </r>
  <r>
    <x v="2"/>
    <x v="0"/>
    <s v="MA"/>
    <x v="36"/>
    <n v="40117000"/>
    <n v="0"/>
    <n v="0"/>
    <n v="0"/>
    <n v="13678"/>
    <n v="4376502"/>
    <x v="680"/>
    <x v="0"/>
    <x v="6"/>
  </r>
  <r>
    <x v="2"/>
    <x v="0"/>
    <s v="MX"/>
    <x v="23"/>
    <n v="40117000"/>
    <n v="0"/>
    <n v="0"/>
    <n v="0"/>
    <n v="41538"/>
    <n v="14704784"/>
    <x v="681"/>
    <x v="0"/>
    <x v="6"/>
  </r>
  <r>
    <x v="2"/>
    <x v="0"/>
    <s v="NL"/>
    <x v="24"/>
    <n v="40117000"/>
    <n v="42686"/>
    <n v="15626454"/>
    <n v="3352"/>
    <n v="7572"/>
    <n v="2867900"/>
    <x v="61"/>
    <x v="0"/>
    <x v="6"/>
  </r>
  <r>
    <x v="2"/>
    <x v="0"/>
    <s v="NZ"/>
    <x v="25"/>
    <n v="40117000"/>
    <n v="0"/>
    <n v="0"/>
    <n v="0"/>
    <n v="30643"/>
    <n v="12466786"/>
    <x v="411"/>
    <x v="0"/>
    <x v="6"/>
  </r>
  <r>
    <x v="2"/>
    <x v="0"/>
    <s v="PL"/>
    <x v="26"/>
    <n v="40117000"/>
    <n v="150708"/>
    <n v="55462600"/>
    <n v="1722"/>
    <n v="41557"/>
    <n v="15778273"/>
    <x v="104"/>
    <x v="0"/>
    <x v="6"/>
  </r>
  <r>
    <x v="2"/>
    <x v="0"/>
    <s v="PT"/>
    <x v="27"/>
    <n v="40117000"/>
    <n v="60185"/>
    <n v="56256713"/>
    <n v="2693"/>
    <n v="88231"/>
    <n v="41485165"/>
    <x v="682"/>
    <x v="0"/>
    <x v="6"/>
  </r>
  <r>
    <x v="2"/>
    <x v="0"/>
    <s v="RO"/>
    <x v="28"/>
    <n v="40117000"/>
    <n v="0"/>
    <n v="0"/>
    <n v="0"/>
    <n v="60"/>
    <n v="24000"/>
    <x v="120"/>
    <x v="0"/>
    <x v="6"/>
  </r>
  <r>
    <x v="2"/>
    <x v="0"/>
    <s v="RU"/>
    <x v="29"/>
    <n v="40117000"/>
    <n v="0"/>
    <n v="0"/>
    <n v="0"/>
    <n v="234284"/>
    <n v="102118429"/>
    <x v="609"/>
    <x v="0"/>
    <x v="6"/>
  </r>
  <r>
    <x v="2"/>
    <x v="0"/>
    <s v="SI"/>
    <x v="60"/>
    <n v="40117000"/>
    <n v="0"/>
    <n v="0"/>
    <n v="0"/>
    <n v="560"/>
    <n v="244800"/>
    <x v="103"/>
    <x v="0"/>
    <x v="6"/>
  </r>
  <r>
    <x v="2"/>
    <x v="0"/>
    <s v="TR"/>
    <x v="31"/>
    <n v="40117000"/>
    <n v="139219"/>
    <n v="41916790"/>
    <n v="2539"/>
    <n v="0"/>
    <n v="0"/>
    <x v="18"/>
    <x v="0"/>
    <x v="6"/>
  </r>
  <r>
    <x v="2"/>
    <x v="0"/>
    <s v="TZ"/>
    <x v="55"/>
    <n v="40117000"/>
    <n v="0"/>
    <n v="0"/>
    <n v="0"/>
    <n v="672"/>
    <n v="246500"/>
    <x v="14"/>
    <x v="0"/>
    <x v="6"/>
  </r>
  <r>
    <x v="2"/>
    <x v="0"/>
    <s v="US"/>
    <x v="32"/>
    <n v="40117000"/>
    <n v="6389"/>
    <n v="2775900"/>
    <n v="134"/>
    <n v="455216"/>
    <n v="169889340"/>
    <x v="683"/>
    <x v="0"/>
    <x v="6"/>
  </r>
  <r>
    <x v="2"/>
    <x v="0"/>
    <s v="ZA"/>
    <x v="33"/>
    <n v="40117000"/>
    <n v="0"/>
    <n v="0"/>
    <n v="0"/>
    <n v="87752"/>
    <n v="31640766"/>
    <x v="684"/>
    <x v="0"/>
    <x v="6"/>
  </r>
  <r>
    <x v="2"/>
    <x v="0"/>
    <s v="AE"/>
    <x v="38"/>
    <n v="40118000"/>
    <n v="0"/>
    <n v="0"/>
    <n v="0"/>
    <n v="11734"/>
    <n v="3488559"/>
    <x v="79"/>
    <x v="0"/>
    <x v="7"/>
  </r>
  <r>
    <x v="2"/>
    <x v="0"/>
    <s v="AM"/>
    <x v="39"/>
    <n v="40118000"/>
    <n v="0"/>
    <n v="0"/>
    <n v="0"/>
    <n v="43196"/>
    <n v="14111160"/>
    <x v="35"/>
    <x v="0"/>
    <x v="7"/>
  </r>
  <r>
    <x v="2"/>
    <x v="0"/>
    <s v="AT"/>
    <x v="1"/>
    <n v="40118000"/>
    <n v="0"/>
    <n v="0"/>
    <n v="0"/>
    <n v="37618"/>
    <n v="13006800"/>
    <x v="54"/>
    <x v="0"/>
    <x v="7"/>
  </r>
  <r>
    <x v="2"/>
    <x v="0"/>
    <s v="AU"/>
    <x v="2"/>
    <n v="40118000"/>
    <n v="3631"/>
    <n v="14962911"/>
    <n v="6"/>
    <n v="1334538"/>
    <n v="362750755"/>
    <x v="685"/>
    <x v="0"/>
    <x v="7"/>
  </r>
  <r>
    <x v="2"/>
    <x v="0"/>
    <s v="BE"/>
    <x v="3"/>
    <n v="40118000"/>
    <n v="2977"/>
    <n v="956867"/>
    <n v="130"/>
    <n v="14736"/>
    <n v="4646500"/>
    <x v="50"/>
    <x v="0"/>
    <x v="7"/>
  </r>
  <r>
    <x v="2"/>
    <x v="0"/>
    <s v="BF"/>
    <x v="63"/>
    <n v="40118000"/>
    <n v="0"/>
    <n v="0"/>
    <n v="0"/>
    <n v="32360"/>
    <n v="9261906"/>
    <x v="61"/>
    <x v="0"/>
    <x v="7"/>
  </r>
  <r>
    <x v="2"/>
    <x v="0"/>
    <s v="BG"/>
    <x v="64"/>
    <n v="40118000"/>
    <n v="0"/>
    <n v="0"/>
    <n v="0"/>
    <n v="42602"/>
    <n v="12065200"/>
    <x v="686"/>
    <x v="0"/>
    <x v="7"/>
  </r>
  <r>
    <x v="2"/>
    <x v="0"/>
    <s v="BR"/>
    <x v="4"/>
    <n v="40118000"/>
    <n v="130293"/>
    <n v="66398018"/>
    <n v="107"/>
    <n v="502877"/>
    <n v="133653148"/>
    <x v="342"/>
    <x v="0"/>
    <x v="7"/>
  </r>
  <r>
    <x v="2"/>
    <x v="0"/>
    <s v="CA"/>
    <x v="5"/>
    <n v="40118000"/>
    <n v="0"/>
    <n v="0"/>
    <n v="0"/>
    <n v="50870"/>
    <n v="15532488"/>
    <x v="60"/>
    <x v="0"/>
    <x v="7"/>
  </r>
  <r>
    <x v="2"/>
    <x v="0"/>
    <s v="CL"/>
    <x v="40"/>
    <n v="40118000"/>
    <n v="0"/>
    <n v="0"/>
    <n v="0"/>
    <n v="163804"/>
    <n v="48817306"/>
    <x v="129"/>
    <x v="0"/>
    <x v="7"/>
  </r>
  <r>
    <x v="2"/>
    <x v="0"/>
    <s v="CN"/>
    <x v="6"/>
    <n v="40118000"/>
    <n v="136869"/>
    <n v="39926480"/>
    <n v="906"/>
    <n v="380194"/>
    <n v="106266774"/>
    <x v="514"/>
    <x v="0"/>
    <x v="7"/>
  </r>
  <r>
    <x v="2"/>
    <x v="0"/>
    <s v="CO"/>
    <x v="7"/>
    <n v="40118000"/>
    <n v="0"/>
    <n v="0"/>
    <n v="0"/>
    <n v="270831"/>
    <n v="79289373"/>
    <x v="303"/>
    <x v="0"/>
    <x v="7"/>
  </r>
  <r>
    <x v="2"/>
    <x v="0"/>
    <s v="CV"/>
    <x v="84"/>
    <n v="40118000"/>
    <n v="0"/>
    <n v="0"/>
    <n v="0"/>
    <n v="124"/>
    <n v="317616"/>
    <x v="35"/>
    <x v="0"/>
    <x v="7"/>
  </r>
  <r>
    <x v="2"/>
    <x v="0"/>
    <s v="CZ"/>
    <x v="9"/>
    <n v="40118000"/>
    <n v="16218"/>
    <n v="8451760"/>
    <n v="475"/>
    <n v="0"/>
    <n v="0"/>
    <x v="18"/>
    <x v="0"/>
    <x v="7"/>
  </r>
  <r>
    <x v="2"/>
    <x v="0"/>
    <s v="DE"/>
    <x v="10"/>
    <n v="40118000"/>
    <n v="25254"/>
    <n v="20496554"/>
    <n v="8796"/>
    <n v="18666"/>
    <n v="6788800"/>
    <x v="194"/>
    <x v="0"/>
    <x v="7"/>
  </r>
  <r>
    <x v="2"/>
    <x v="0"/>
    <s v="DO"/>
    <x v="104"/>
    <n v="40118000"/>
    <n v="0"/>
    <n v="0"/>
    <n v="0"/>
    <n v="10461"/>
    <n v="2892789"/>
    <x v="22"/>
    <x v="0"/>
    <x v="7"/>
  </r>
  <r>
    <x v="2"/>
    <x v="0"/>
    <s v="EG"/>
    <x v="67"/>
    <n v="40118000"/>
    <n v="0"/>
    <n v="0"/>
    <n v="0"/>
    <n v="29363"/>
    <n v="8223729"/>
    <x v="34"/>
    <x v="0"/>
    <x v="7"/>
  </r>
  <r>
    <x v="2"/>
    <x v="0"/>
    <s v="FI"/>
    <x v="11"/>
    <n v="40118000"/>
    <n v="0"/>
    <n v="0"/>
    <n v="0"/>
    <n v="28739"/>
    <n v="9794300"/>
    <x v="2"/>
    <x v="0"/>
    <x v="7"/>
  </r>
  <r>
    <x v="2"/>
    <x v="0"/>
    <s v="FR"/>
    <x v="12"/>
    <n v="40118000"/>
    <n v="319944"/>
    <n v="111175774"/>
    <n v="2588"/>
    <n v="397796"/>
    <n v="127494173"/>
    <x v="687"/>
    <x v="0"/>
    <x v="7"/>
  </r>
  <r>
    <x v="2"/>
    <x v="0"/>
    <s v="GB"/>
    <x v="13"/>
    <n v="40118000"/>
    <n v="0"/>
    <n v="0"/>
    <n v="0"/>
    <n v="150027"/>
    <n v="52480100"/>
    <x v="688"/>
    <x v="0"/>
    <x v="7"/>
  </r>
  <r>
    <x v="2"/>
    <x v="0"/>
    <s v="GY"/>
    <x v="115"/>
    <n v="40118000"/>
    <n v="0"/>
    <n v="0"/>
    <n v="0"/>
    <n v="29757"/>
    <n v="9458160"/>
    <x v="150"/>
    <x v="0"/>
    <x v="7"/>
  </r>
  <r>
    <x v="2"/>
    <x v="0"/>
    <s v="ID"/>
    <x v="34"/>
    <n v="40118000"/>
    <n v="706"/>
    <n v="363900"/>
    <n v="7"/>
    <n v="0"/>
    <n v="0"/>
    <x v="18"/>
    <x v="0"/>
    <x v="7"/>
  </r>
  <r>
    <x v="2"/>
    <x v="0"/>
    <s v="IL"/>
    <x v="18"/>
    <n v="40118000"/>
    <n v="6711"/>
    <n v="3870241"/>
    <n v="47"/>
    <n v="0"/>
    <n v="0"/>
    <x v="18"/>
    <x v="0"/>
    <x v="7"/>
  </r>
  <r>
    <x v="2"/>
    <x v="0"/>
    <s v="IN"/>
    <x v="19"/>
    <n v="40118000"/>
    <n v="172673"/>
    <n v="52428898"/>
    <n v="4296"/>
    <n v="33161"/>
    <n v="10580367"/>
    <x v="68"/>
    <x v="0"/>
    <x v="7"/>
  </r>
  <r>
    <x v="2"/>
    <x v="0"/>
    <s v="IR"/>
    <x v="94"/>
    <n v="40118000"/>
    <n v="0"/>
    <n v="0"/>
    <n v="0"/>
    <n v="63070"/>
    <n v="18204736"/>
    <x v="59"/>
    <x v="0"/>
    <x v="7"/>
  </r>
  <r>
    <x v="2"/>
    <x v="0"/>
    <s v="IT"/>
    <x v="20"/>
    <n v="40118000"/>
    <n v="3415"/>
    <n v="1273700"/>
    <n v="44"/>
    <n v="9159"/>
    <n v="3093500"/>
    <x v="59"/>
    <x v="0"/>
    <x v="7"/>
  </r>
  <r>
    <x v="2"/>
    <x v="0"/>
    <s v="JP"/>
    <x v="21"/>
    <n v="40118000"/>
    <n v="32499"/>
    <n v="17362100"/>
    <n v="109"/>
    <n v="108297"/>
    <n v="34744962"/>
    <x v="337"/>
    <x v="0"/>
    <x v="7"/>
  </r>
  <r>
    <x v="2"/>
    <x v="0"/>
    <s v="KZ"/>
    <x v="45"/>
    <n v="40118000"/>
    <n v="0"/>
    <n v="0"/>
    <n v="0"/>
    <n v="180791"/>
    <n v="54217452"/>
    <x v="545"/>
    <x v="0"/>
    <x v="7"/>
  </r>
  <r>
    <x v="2"/>
    <x v="0"/>
    <s v="LK"/>
    <x v="35"/>
    <n v="40118000"/>
    <n v="29171"/>
    <n v="10422932"/>
    <n v="828"/>
    <n v="0"/>
    <n v="0"/>
    <x v="18"/>
    <x v="0"/>
    <x v="7"/>
  </r>
  <r>
    <x v="2"/>
    <x v="0"/>
    <s v="LU"/>
    <x v="46"/>
    <n v="40118000"/>
    <n v="39491"/>
    <n v="16594050"/>
    <n v="55"/>
    <n v="0"/>
    <n v="0"/>
    <x v="18"/>
    <x v="0"/>
    <x v="7"/>
  </r>
  <r>
    <x v="2"/>
    <x v="0"/>
    <s v="MA"/>
    <x v="36"/>
    <n v="40118000"/>
    <n v="0"/>
    <n v="0"/>
    <n v="0"/>
    <n v="95894"/>
    <n v="27994429"/>
    <x v="55"/>
    <x v="0"/>
    <x v="7"/>
  </r>
  <r>
    <x v="2"/>
    <x v="0"/>
    <s v="MN"/>
    <x v="47"/>
    <n v="40118000"/>
    <n v="0"/>
    <n v="0"/>
    <n v="0"/>
    <n v="22999"/>
    <n v="6244460"/>
    <x v="22"/>
    <x v="0"/>
    <x v="7"/>
  </r>
  <r>
    <x v="2"/>
    <x v="0"/>
    <s v="MX"/>
    <x v="23"/>
    <n v="40118000"/>
    <n v="0"/>
    <n v="0"/>
    <n v="0"/>
    <n v="170014"/>
    <n v="56843624"/>
    <x v="461"/>
    <x v="0"/>
    <x v="7"/>
  </r>
  <r>
    <x v="2"/>
    <x v="0"/>
    <s v="NA"/>
    <x v="88"/>
    <n v="40118000"/>
    <n v="0"/>
    <n v="0"/>
    <n v="0"/>
    <n v="97394"/>
    <n v="27413192"/>
    <x v="112"/>
    <x v="0"/>
    <x v="7"/>
  </r>
  <r>
    <x v="2"/>
    <x v="0"/>
    <s v="NC"/>
    <x v="48"/>
    <n v="40118000"/>
    <n v="0"/>
    <n v="0"/>
    <n v="0"/>
    <n v="46509"/>
    <n v="14405786"/>
    <x v="223"/>
    <x v="0"/>
    <x v="7"/>
  </r>
  <r>
    <x v="2"/>
    <x v="0"/>
    <s v="NG"/>
    <x v="49"/>
    <n v="40118000"/>
    <n v="0"/>
    <n v="0"/>
    <n v="0"/>
    <n v="8647"/>
    <n v="2745119"/>
    <x v="32"/>
    <x v="0"/>
    <x v="7"/>
  </r>
  <r>
    <x v="2"/>
    <x v="0"/>
    <s v="NL"/>
    <x v="24"/>
    <n v="40118000"/>
    <n v="3543"/>
    <n v="3326500"/>
    <n v="20"/>
    <n v="23925"/>
    <n v="8158000"/>
    <x v="194"/>
    <x v="0"/>
    <x v="7"/>
  </r>
  <r>
    <x v="2"/>
    <x v="0"/>
    <s v="NO"/>
    <x v="77"/>
    <n v="40118000"/>
    <n v="0"/>
    <n v="0"/>
    <n v="0"/>
    <n v="5393"/>
    <n v="1543651"/>
    <x v="103"/>
    <x v="0"/>
    <x v="7"/>
  </r>
  <r>
    <x v="2"/>
    <x v="0"/>
    <s v="OM"/>
    <x v="62"/>
    <n v="40118000"/>
    <n v="0"/>
    <n v="0"/>
    <n v="0"/>
    <n v="1185"/>
    <n v="466232"/>
    <x v="22"/>
    <x v="0"/>
    <x v="7"/>
  </r>
  <r>
    <x v="2"/>
    <x v="0"/>
    <s v="PA"/>
    <x v="50"/>
    <n v="40118000"/>
    <n v="0"/>
    <n v="0"/>
    <n v="0"/>
    <n v="14648"/>
    <n v="5217235"/>
    <x v="59"/>
    <x v="0"/>
    <x v="7"/>
  </r>
  <r>
    <x v="2"/>
    <x v="0"/>
    <s v="PE"/>
    <x v="51"/>
    <n v="40118000"/>
    <n v="0"/>
    <n v="0"/>
    <n v="0"/>
    <n v="194275"/>
    <n v="49986225"/>
    <x v="39"/>
    <x v="0"/>
    <x v="7"/>
  </r>
  <r>
    <x v="2"/>
    <x v="0"/>
    <s v="PL"/>
    <x v="26"/>
    <n v="40118000"/>
    <n v="0"/>
    <n v="0"/>
    <n v="0"/>
    <n v="26766"/>
    <n v="8900100"/>
    <x v="56"/>
    <x v="0"/>
    <x v="7"/>
  </r>
  <r>
    <x v="2"/>
    <x v="0"/>
    <s v="PT"/>
    <x v="27"/>
    <n v="40118000"/>
    <n v="10332"/>
    <n v="4436339"/>
    <n v="9254"/>
    <n v="43495"/>
    <n v="29334071"/>
    <x v="689"/>
    <x v="0"/>
    <x v="7"/>
  </r>
  <r>
    <x v="2"/>
    <x v="0"/>
    <s v="RO"/>
    <x v="28"/>
    <n v="40118000"/>
    <n v="5198"/>
    <n v="3537800"/>
    <n v="155"/>
    <n v="0"/>
    <n v="0"/>
    <x v="18"/>
    <x v="0"/>
    <x v="7"/>
  </r>
  <r>
    <x v="2"/>
    <x v="0"/>
    <s v="RU"/>
    <x v="29"/>
    <n v="40118000"/>
    <n v="0"/>
    <n v="0"/>
    <n v="0"/>
    <n v="606368"/>
    <n v="195280908"/>
    <x v="320"/>
    <x v="0"/>
    <x v="7"/>
  </r>
  <r>
    <x v="2"/>
    <x v="0"/>
    <s v="SA"/>
    <x v="37"/>
    <n v="40118000"/>
    <n v="0"/>
    <n v="0"/>
    <n v="0"/>
    <n v="49364"/>
    <n v="15527537"/>
    <x v="56"/>
    <x v="0"/>
    <x v="7"/>
  </r>
  <r>
    <x v="2"/>
    <x v="0"/>
    <s v="SE"/>
    <x v="30"/>
    <n v="40118000"/>
    <n v="0"/>
    <n v="0"/>
    <n v="0"/>
    <n v="121418"/>
    <n v="41286100"/>
    <x v="690"/>
    <x v="0"/>
    <x v="7"/>
  </r>
  <r>
    <x v="2"/>
    <x v="0"/>
    <s v="SG"/>
    <x v="52"/>
    <n v="40118000"/>
    <n v="0"/>
    <n v="0"/>
    <n v="0"/>
    <n v="144827"/>
    <n v="40379919"/>
    <x v="125"/>
    <x v="0"/>
    <x v="7"/>
  </r>
  <r>
    <x v="2"/>
    <x v="0"/>
    <s v="TH"/>
    <x v="54"/>
    <n v="40118000"/>
    <n v="0"/>
    <n v="0"/>
    <n v="0"/>
    <n v="2824"/>
    <n v="1015390"/>
    <x v="48"/>
    <x v="0"/>
    <x v="7"/>
  </r>
  <r>
    <x v="2"/>
    <x v="0"/>
    <s v="TR"/>
    <x v="31"/>
    <n v="40118000"/>
    <n v="17316"/>
    <n v="5370232"/>
    <n v="257"/>
    <n v="15256"/>
    <n v="5072548"/>
    <x v="386"/>
    <x v="0"/>
    <x v="7"/>
  </r>
  <r>
    <x v="2"/>
    <x v="0"/>
    <s v="TZ"/>
    <x v="55"/>
    <n v="40118000"/>
    <n v="0"/>
    <n v="0"/>
    <n v="0"/>
    <n v="35206"/>
    <n v="10951586"/>
    <x v="60"/>
    <x v="0"/>
    <x v="7"/>
  </r>
  <r>
    <x v="2"/>
    <x v="0"/>
    <s v="US"/>
    <x v="32"/>
    <n v="40118000"/>
    <n v="14700"/>
    <n v="528770"/>
    <n v="3"/>
    <n v="853226"/>
    <n v="259055986"/>
    <x v="344"/>
    <x v="0"/>
    <x v="7"/>
  </r>
  <r>
    <x v="2"/>
    <x v="0"/>
    <s v="UZ"/>
    <x v="56"/>
    <n v="40118000"/>
    <n v="0"/>
    <n v="0"/>
    <n v="0"/>
    <n v="104442"/>
    <n v="31206427"/>
    <x v="137"/>
    <x v="0"/>
    <x v="7"/>
  </r>
  <r>
    <x v="2"/>
    <x v="0"/>
    <s v="VN"/>
    <x v="57"/>
    <n v="40118000"/>
    <n v="0"/>
    <n v="0"/>
    <n v="0"/>
    <n v="12399"/>
    <n v="4035400"/>
    <x v="223"/>
    <x v="0"/>
    <x v="7"/>
  </r>
  <r>
    <x v="2"/>
    <x v="0"/>
    <s v="ZA"/>
    <x v="33"/>
    <n v="40118000"/>
    <n v="0"/>
    <n v="0"/>
    <n v="0"/>
    <n v="367892"/>
    <n v="98122044"/>
    <x v="691"/>
    <x v="0"/>
    <x v="7"/>
  </r>
  <r>
    <x v="2"/>
    <x v="0"/>
    <s v="ZM"/>
    <x v="55"/>
    <n v="40118000"/>
    <n v="0"/>
    <n v="0"/>
    <n v="0"/>
    <n v="137883"/>
    <n v="39474349"/>
    <x v="65"/>
    <x v="0"/>
    <x v="7"/>
  </r>
  <r>
    <x v="2"/>
    <x v="1"/>
    <s v="AD"/>
    <x v="76"/>
    <n v="40117000"/>
    <n v="0"/>
    <n v="0"/>
    <n v="0"/>
    <n v="215"/>
    <n v="92494"/>
    <x v="103"/>
    <x v="0"/>
    <x v="6"/>
  </r>
  <r>
    <x v="2"/>
    <x v="1"/>
    <s v="AR"/>
    <x v="0"/>
    <n v="40117000"/>
    <n v="0"/>
    <n v="0"/>
    <n v="0"/>
    <n v="2145"/>
    <n v="761575"/>
    <x v="6"/>
    <x v="0"/>
    <x v="6"/>
  </r>
  <r>
    <x v="2"/>
    <x v="1"/>
    <s v="AT"/>
    <x v="1"/>
    <n v="40117000"/>
    <n v="0"/>
    <n v="0"/>
    <n v="0"/>
    <n v="40820"/>
    <n v="16113200"/>
    <x v="83"/>
    <x v="0"/>
    <x v="6"/>
  </r>
  <r>
    <x v="2"/>
    <x v="1"/>
    <s v="AU"/>
    <x v="2"/>
    <n v="40117000"/>
    <n v="0"/>
    <n v="0"/>
    <n v="0"/>
    <n v="13172"/>
    <n v="5247338"/>
    <x v="128"/>
    <x v="0"/>
    <x v="6"/>
  </r>
  <r>
    <x v="2"/>
    <x v="1"/>
    <s v="BE"/>
    <x v="3"/>
    <n v="40117000"/>
    <n v="0"/>
    <n v="0"/>
    <n v="0"/>
    <n v="141793"/>
    <n v="50999300"/>
    <x v="334"/>
    <x v="0"/>
    <x v="6"/>
  </r>
  <r>
    <x v="2"/>
    <x v="1"/>
    <s v="BR"/>
    <x v="4"/>
    <n v="40117000"/>
    <n v="11350"/>
    <n v="5021256"/>
    <n v="62"/>
    <n v="17670"/>
    <n v="6819083"/>
    <x v="8"/>
    <x v="0"/>
    <x v="6"/>
  </r>
  <r>
    <x v="2"/>
    <x v="1"/>
    <s v="CA"/>
    <x v="5"/>
    <n v="40117000"/>
    <n v="0"/>
    <n v="0"/>
    <n v="0"/>
    <n v="45184"/>
    <n v="16826431"/>
    <x v="4"/>
    <x v="0"/>
    <x v="6"/>
  </r>
  <r>
    <x v="2"/>
    <x v="1"/>
    <s v="CL"/>
    <x v="40"/>
    <n v="40117000"/>
    <n v="0"/>
    <n v="0"/>
    <n v="0"/>
    <n v="5881"/>
    <n v="2499200"/>
    <x v="80"/>
    <x v="0"/>
    <x v="6"/>
  </r>
  <r>
    <x v="2"/>
    <x v="1"/>
    <s v="CN"/>
    <x v="6"/>
    <n v="40117000"/>
    <n v="130295"/>
    <n v="32515145"/>
    <n v="2065"/>
    <n v="14965"/>
    <n v="5798571"/>
    <x v="259"/>
    <x v="0"/>
    <x v="6"/>
  </r>
  <r>
    <x v="2"/>
    <x v="1"/>
    <s v="CO"/>
    <x v="7"/>
    <n v="40117000"/>
    <n v="0"/>
    <n v="0"/>
    <n v="0"/>
    <n v="4927"/>
    <n v="1721518"/>
    <x v="81"/>
    <x v="0"/>
    <x v="6"/>
  </r>
  <r>
    <x v="2"/>
    <x v="1"/>
    <s v="CR"/>
    <x v="8"/>
    <n v="40117000"/>
    <n v="0"/>
    <n v="0"/>
    <n v="0"/>
    <n v="2877"/>
    <n v="1051800"/>
    <x v="63"/>
    <x v="0"/>
    <x v="6"/>
  </r>
  <r>
    <x v="2"/>
    <x v="1"/>
    <s v="CU"/>
    <x v="81"/>
    <n v="40117000"/>
    <n v="0"/>
    <n v="0"/>
    <n v="0"/>
    <n v="13364"/>
    <n v="5145000"/>
    <x v="229"/>
    <x v="0"/>
    <x v="6"/>
  </r>
  <r>
    <x v="2"/>
    <x v="1"/>
    <s v="CZ"/>
    <x v="9"/>
    <n v="40117000"/>
    <n v="100956"/>
    <n v="36985580"/>
    <n v="1876"/>
    <n v="0"/>
    <n v="0"/>
    <x v="18"/>
    <x v="0"/>
    <x v="6"/>
  </r>
  <r>
    <x v="2"/>
    <x v="1"/>
    <s v="DE"/>
    <x v="10"/>
    <n v="40117000"/>
    <n v="5959"/>
    <n v="2881742"/>
    <n v="141"/>
    <n v="576382"/>
    <n v="219144400"/>
    <x v="692"/>
    <x v="0"/>
    <x v="6"/>
  </r>
  <r>
    <x v="2"/>
    <x v="1"/>
    <s v="FI"/>
    <x v="11"/>
    <n v="40117000"/>
    <n v="0"/>
    <n v="0"/>
    <n v="0"/>
    <n v="7350"/>
    <n v="3444900"/>
    <x v="50"/>
    <x v="0"/>
    <x v="6"/>
  </r>
  <r>
    <x v="2"/>
    <x v="1"/>
    <s v="FR"/>
    <x v="12"/>
    <n v="40117000"/>
    <n v="62259"/>
    <n v="24700180"/>
    <n v="743"/>
    <n v="337569"/>
    <n v="128389284"/>
    <x v="693"/>
    <x v="0"/>
    <x v="6"/>
  </r>
  <r>
    <x v="2"/>
    <x v="1"/>
    <s v="GB"/>
    <x v="13"/>
    <n v="40117000"/>
    <n v="0"/>
    <n v="0"/>
    <n v="0"/>
    <n v="38359"/>
    <n v="14735400"/>
    <x v="429"/>
    <x v="0"/>
    <x v="6"/>
  </r>
  <r>
    <x v="2"/>
    <x v="1"/>
    <s v="GR"/>
    <x v="15"/>
    <n v="40117000"/>
    <n v="0"/>
    <n v="0"/>
    <n v="0"/>
    <n v="1580"/>
    <n v="566800"/>
    <x v="48"/>
    <x v="0"/>
    <x v="6"/>
  </r>
  <r>
    <x v="2"/>
    <x v="1"/>
    <s v="HU"/>
    <x v="16"/>
    <n v="40117000"/>
    <n v="0"/>
    <n v="0"/>
    <n v="0"/>
    <n v="58367"/>
    <n v="23296900"/>
    <x v="498"/>
    <x v="0"/>
    <x v="6"/>
  </r>
  <r>
    <x v="2"/>
    <x v="1"/>
    <s v="ID"/>
    <x v="34"/>
    <n v="40117000"/>
    <n v="31612"/>
    <n v="8897299"/>
    <n v="13874"/>
    <n v="0"/>
    <n v="0"/>
    <x v="18"/>
    <x v="0"/>
    <x v="6"/>
  </r>
  <r>
    <x v="2"/>
    <x v="1"/>
    <s v="IL"/>
    <x v="18"/>
    <n v="40117000"/>
    <n v="24521"/>
    <n v="12851215"/>
    <n v="203"/>
    <n v="0"/>
    <n v="0"/>
    <x v="18"/>
    <x v="0"/>
    <x v="6"/>
  </r>
  <r>
    <x v="2"/>
    <x v="1"/>
    <s v="IN"/>
    <x v="19"/>
    <n v="40117000"/>
    <n v="364637"/>
    <n v="111359864"/>
    <n v="7925"/>
    <n v="0"/>
    <n v="0"/>
    <x v="18"/>
    <x v="0"/>
    <x v="6"/>
  </r>
  <r>
    <x v="2"/>
    <x v="1"/>
    <s v="IT"/>
    <x v="20"/>
    <n v="40117000"/>
    <n v="33012"/>
    <n v="15309870"/>
    <n v="535"/>
    <n v="37766"/>
    <n v="13913900"/>
    <x v="441"/>
    <x v="0"/>
    <x v="6"/>
  </r>
  <r>
    <x v="2"/>
    <x v="1"/>
    <s v="JP"/>
    <x v="21"/>
    <n v="40117000"/>
    <n v="60"/>
    <n v="18522"/>
    <n v="2"/>
    <n v="7722"/>
    <n v="3500887"/>
    <x v="144"/>
    <x v="0"/>
    <x v="6"/>
  </r>
  <r>
    <x v="2"/>
    <x v="1"/>
    <s v="LU"/>
    <x v="46"/>
    <n v="40117000"/>
    <n v="1047"/>
    <n v="478883"/>
    <n v="19"/>
    <n v="0"/>
    <n v="0"/>
    <x v="18"/>
    <x v="0"/>
    <x v="6"/>
  </r>
  <r>
    <x v="2"/>
    <x v="1"/>
    <s v="LV"/>
    <x v="22"/>
    <n v="40117000"/>
    <n v="50"/>
    <n v="39356"/>
    <n v="8"/>
    <n v="0"/>
    <n v="0"/>
    <x v="18"/>
    <x v="0"/>
    <x v="6"/>
  </r>
  <r>
    <x v="2"/>
    <x v="1"/>
    <s v="MA"/>
    <x v="36"/>
    <n v="40117000"/>
    <n v="0"/>
    <n v="0"/>
    <n v="0"/>
    <n v="25500"/>
    <n v="8734775"/>
    <x v="694"/>
    <x v="0"/>
    <x v="6"/>
  </r>
  <r>
    <x v="2"/>
    <x v="1"/>
    <s v="MX"/>
    <x v="23"/>
    <n v="40117000"/>
    <n v="0"/>
    <n v="0"/>
    <n v="0"/>
    <n v="5087"/>
    <n v="1789400"/>
    <x v="279"/>
    <x v="0"/>
    <x v="6"/>
  </r>
  <r>
    <x v="2"/>
    <x v="1"/>
    <s v="NL"/>
    <x v="24"/>
    <n v="40117000"/>
    <n v="343"/>
    <n v="11526761"/>
    <n v="1122"/>
    <n v="6068"/>
    <n v="2394600"/>
    <x v="101"/>
    <x v="0"/>
    <x v="6"/>
  </r>
  <r>
    <x v="2"/>
    <x v="1"/>
    <s v="NZ"/>
    <x v="25"/>
    <n v="40117000"/>
    <n v="0"/>
    <n v="0"/>
    <n v="0"/>
    <n v="21975"/>
    <n v="8375504"/>
    <x v="580"/>
    <x v="0"/>
    <x v="6"/>
  </r>
  <r>
    <x v="2"/>
    <x v="1"/>
    <s v="PL"/>
    <x v="26"/>
    <n v="40117000"/>
    <n v="134813"/>
    <n v="50536006"/>
    <n v="2269"/>
    <n v="82719"/>
    <n v="32272500"/>
    <x v="419"/>
    <x v="0"/>
    <x v="6"/>
  </r>
  <r>
    <x v="2"/>
    <x v="1"/>
    <s v="PT"/>
    <x v="27"/>
    <n v="40117000"/>
    <n v="54867"/>
    <n v="45797177"/>
    <n v="2885"/>
    <n v="83986"/>
    <n v="38370833"/>
    <x v="695"/>
    <x v="0"/>
    <x v="6"/>
  </r>
  <r>
    <x v="2"/>
    <x v="1"/>
    <s v="QV"/>
    <x v="55"/>
    <n v="40117000"/>
    <n v="15300"/>
    <n v="7078772"/>
    <n v="36"/>
    <n v="0"/>
    <n v="0"/>
    <x v="18"/>
    <x v="0"/>
    <x v="6"/>
  </r>
  <r>
    <x v="2"/>
    <x v="1"/>
    <s v="RO"/>
    <x v="28"/>
    <n v="40117000"/>
    <n v="0"/>
    <n v="0"/>
    <n v="0"/>
    <n v="520"/>
    <n v="248900"/>
    <x v="120"/>
    <x v="0"/>
    <x v="6"/>
  </r>
  <r>
    <x v="2"/>
    <x v="1"/>
    <s v="RU"/>
    <x v="29"/>
    <n v="40117000"/>
    <n v="0"/>
    <n v="0"/>
    <n v="0"/>
    <n v="145136"/>
    <n v="55178660"/>
    <x v="696"/>
    <x v="0"/>
    <x v="6"/>
  </r>
  <r>
    <x v="2"/>
    <x v="1"/>
    <s v="TR"/>
    <x v="31"/>
    <n v="40117000"/>
    <n v="102608"/>
    <n v="29611497"/>
    <n v="1862"/>
    <n v="15926"/>
    <n v="6118840"/>
    <x v="697"/>
    <x v="0"/>
    <x v="6"/>
  </r>
  <r>
    <x v="2"/>
    <x v="1"/>
    <s v="TW"/>
    <x v="86"/>
    <n v="40117000"/>
    <n v="0"/>
    <n v="0"/>
    <n v="0"/>
    <n v="900"/>
    <n v="710000"/>
    <x v="22"/>
    <x v="0"/>
    <x v="6"/>
  </r>
  <r>
    <x v="2"/>
    <x v="1"/>
    <s v="US"/>
    <x v="32"/>
    <n v="40117000"/>
    <n v="6634"/>
    <n v="2768400"/>
    <n v="135"/>
    <n v="464210"/>
    <n v="176687549"/>
    <x v="698"/>
    <x v="0"/>
    <x v="6"/>
  </r>
  <r>
    <x v="2"/>
    <x v="1"/>
    <s v="XS"/>
    <x v="55"/>
    <n v="40117000"/>
    <n v="87"/>
    <n v="55992"/>
    <n v="26"/>
    <n v="0"/>
    <n v="0"/>
    <x v="18"/>
    <x v="0"/>
    <x v="6"/>
  </r>
  <r>
    <x v="2"/>
    <x v="1"/>
    <s v="ZA"/>
    <x v="33"/>
    <n v="40117000"/>
    <n v="0"/>
    <n v="0"/>
    <n v="0"/>
    <n v="25066"/>
    <n v="10007923"/>
    <x v="699"/>
    <x v="0"/>
    <x v="6"/>
  </r>
  <r>
    <x v="2"/>
    <x v="1"/>
    <s v="AE"/>
    <x v="38"/>
    <n v="40118000"/>
    <n v="0"/>
    <n v="0"/>
    <n v="0"/>
    <n v="40804"/>
    <n v="12420519"/>
    <x v="215"/>
    <x v="0"/>
    <x v="7"/>
  </r>
  <r>
    <x v="2"/>
    <x v="1"/>
    <s v="AR"/>
    <x v="0"/>
    <n v="40118000"/>
    <n v="0"/>
    <n v="0"/>
    <n v="0"/>
    <n v="14527"/>
    <n v="4560294"/>
    <x v="184"/>
    <x v="0"/>
    <x v="7"/>
  </r>
  <r>
    <x v="2"/>
    <x v="1"/>
    <s v="AT"/>
    <x v="1"/>
    <n v="40118000"/>
    <n v="0"/>
    <n v="0"/>
    <n v="0"/>
    <n v="48177"/>
    <n v="15712300"/>
    <x v="197"/>
    <x v="0"/>
    <x v="7"/>
  </r>
  <r>
    <x v="2"/>
    <x v="1"/>
    <s v="AU"/>
    <x v="2"/>
    <n v="40118000"/>
    <n v="0"/>
    <n v="0"/>
    <n v="0"/>
    <n v="199681"/>
    <n v="58849778"/>
    <x v="91"/>
    <x v="0"/>
    <x v="7"/>
  </r>
  <r>
    <x v="2"/>
    <x v="1"/>
    <s v="BE"/>
    <x v="3"/>
    <n v="40118000"/>
    <n v="4516"/>
    <n v="1368791"/>
    <n v="165"/>
    <n v="74989"/>
    <n v="22244800"/>
    <x v="152"/>
    <x v="0"/>
    <x v="7"/>
  </r>
  <r>
    <x v="2"/>
    <x v="1"/>
    <s v="BF"/>
    <x v="63"/>
    <n v="40118000"/>
    <n v="0"/>
    <n v="0"/>
    <n v="0"/>
    <n v="47049"/>
    <n v="13956100"/>
    <x v="215"/>
    <x v="0"/>
    <x v="7"/>
  </r>
  <r>
    <x v="2"/>
    <x v="1"/>
    <s v="BR"/>
    <x v="4"/>
    <n v="40118000"/>
    <n v="2327"/>
    <n v="1293000"/>
    <n v="30"/>
    <n v="173620"/>
    <n v="50605298"/>
    <x v="258"/>
    <x v="0"/>
    <x v="7"/>
  </r>
  <r>
    <x v="2"/>
    <x v="1"/>
    <s v="CA"/>
    <x v="5"/>
    <n v="40118000"/>
    <n v="532"/>
    <n v="292200"/>
    <n v="4"/>
    <n v="52944"/>
    <n v="17438547"/>
    <x v="228"/>
    <x v="0"/>
    <x v="7"/>
  </r>
  <r>
    <x v="2"/>
    <x v="1"/>
    <s v="CL"/>
    <x v="40"/>
    <n v="40118000"/>
    <n v="0"/>
    <n v="0"/>
    <n v="0"/>
    <n v="134177"/>
    <n v="37565744"/>
    <x v="128"/>
    <x v="0"/>
    <x v="7"/>
  </r>
  <r>
    <x v="2"/>
    <x v="1"/>
    <s v="CN"/>
    <x v="6"/>
    <n v="40118000"/>
    <n v="41768"/>
    <n v="9448224"/>
    <n v="1046"/>
    <n v="323987"/>
    <n v="89022003"/>
    <x v="632"/>
    <x v="0"/>
    <x v="7"/>
  </r>
  <r>
    <x v="2"/>
    <x v="1"/>
    <s v="CO"/>
    <x v="7"/>
    <n v="40118000"/>
    <n v="0"/>
    <n v="0"/>
    <n v="0"/>
    <n v="22928"/>
    <n v="6526144"/>
    <x v="184"/>
    <x v="0"/>
    <x v="7"/>
  </r>
  <r>
    <x v="2"/>
    <x v="1"/>
    <s v="CZ"/>
    <x v="9"/>
    <n v="40118000"/>
    <n v="41217"/>
    <n v="17781658"/>
    <n v="874"/>
    <n v="0"/>
    <n v="0"/>
    <x v="18"/>
    <x v="0"/>
    <x v="7"/>
  </r>
  <r>
    <x v="2"/>
    <x v="1"/>
    <s v="DE"/>
    <x v="10"/>
    <n v="40118000"/>
    <n v="25732"/>
    <n v="16011731"/>
    <n v="20834"/>
    <n v="18310"/>
    <n v="6497900"/>
    <x v="340"/>
    <x v="0"/>
    <x v="7"/>
  </r>
  <r>
    <x v="2"/>
    <x v="1"/>
    <s v="DO"/>
    <x v="104"/>
    <n v="40118000"/>
    <n v="0"/>
    <n v="0"/>
    <n v="0"/>
    <n v="18615"/>
    <n v="5129022"/>
    <x v="22"/>
    <x v="0"/>
    <x v="7"/>
  </r>
  <r>
    <x v="2"/>
    <x v="1"/>
    <s v="DZ"/>
    <x v="41"/>
    <n v="40118000"/>
    <n v="0"/>
    <n v="0"/>
    <n v="0"/>
    <n v="6613"/>
    <n v="2097704"/>
    <x v="6"/>
    <x v="0"/>
    <x v="7"/>
  </r>
  <r>
    <x v="2"/>
    <x v="1"/>
    <s v="FI"/>
    <x v="11"/>
    <n v="40118000"/>
    <n v="0"/>
    <n v="0"/>
    <n v="0"/>
    <n v="126759"/>
    <n v="40495600"/>
    <x v="153"/>
    <x v="0"/>
    <x v="7"/>
  </r>
  <r>
    <x v="2"/>
    <x v="1"/>
    <s v="FR"/>
    <x v="12"/>
    <n v="40118000"/>
    <n v="215254"/>
    <n v="77886079"/>
    <n v="1521"/>
    <n v="604217"/>
    <n v="183064148"/>
    <x v="700"/>
    <x v="0"/>
    <x v="7"/>
  </r>
  <r>
    <x v="2"/>
    <x v="1"/>
    <s v="GB"/>
    <x v="13"/>
    <n v="40118000"/>
    <n v="0"/>
    <n v="0"/>
    <n v="0"/>
    <n v="169746"/>
    <n v="56986500"/>
    <x v="701"/>
    <x v="0"/>
    <x v="7"/>
  </r>
  <r>
    <x v="2"/>
    <x v="1"/>
    <s v="ID"/>
    <x v="34"/>
    <n v="40118000"/>
    <n v="0"/>
    <n v="0"/>
    <n v="0"/>
    <n v="25507"/>
    <n v="8256753"/>
    <x v="86"/>
    <x v="0"/>
    <x v="7"/>
  </r>
  <r>
    <x v="2"/>
    <x v="1"/>
    <s v="IL"/>
    <x v="18"/>
    <n v="40118000"/>
    <n v="0"/>
    <n v="0"/>
    <n v="0"/>
    <n v="2174"/>
    <n v="651518"/>
    <x v="103"/>
    <x v="0"/>
    <x v="7"/>
  </r>
  <r>
    <x v="2"/>
    <x v="1"/>
    <s v="IN"/>
    <x v="19"/>
    <n v="40118000"/>
    <n v="49898"/>
    <n v="14259682"/>
    <n v="1123"/>
    <n v="27360"/>
    <n v="8558084"/>
    <x v="78"/>
    <x v="0"/>
    <x v="7"/>
  </r>
  <r>
    <x v="2"/>
    <x v="1"/>
    <s v="IR"/>
    <x v="94"/>
    <n v="40118000"/>
    <n v="0"/>
    <n v="0"/>
    <n v="0"/>
    <n v="97915"/>
    <n v="28020515"/>
    <x v="39"/>
    <x v="0"/>
    <x v="7"/>
  </r>
  <r>
    <x v="2"/>
    <x v="1"/>
    <s v="IT"/>
    <x v="20"/>
    <n v="40118000"/>
    <n v="3679"/>
    <n v="1330050"/>
    <n v="67"/>
    <n v="0"/>
    <n v="0"/>
    <x v="18"/>
    <x v="0"/>
    <x v="7"/>
  </r>
  <r>
    <x v="2"/>
    <x v="1"/>
    <s v="JP"/>
    <x v="21"/>
    <n v="40118000"/>
    <n v="0"/>
    <n v="0"/>
    <n v="0"/>
    <n v="6986"/>
    <n v="2625075"/>
    <x v="156"/>
    <x v="0"/>
    <x v="7"/>
  </r>
  <r>
    <x v="2"/>
    <x v="1"/>
    <s v="KR"/>
    <x v="44"/>
    <n v="40118000"/>
    <n v="0"/>
    <n v="0"/>
    <n v="0"/>
    <n v="37410"/>
    <n v="12202568"/>
    <x v="60"/>
    <x v="0"/>
    <x v="7"/>
  </r>
  <r>
    <x v="2"/>
    <x v="1"/>
    <s v="KZ"/>
    <x v="45"/>
    <n v="40118000"/>
    <n v="0"/>
    <n v="0"/>
    <n v="0"/>
    <n v="161289"/>
    <n v="45995593"/>
    <x v="171"/>
    <x v="0"/>
    <x v="7"/>
  </r>
  <r>
    <x v="2"/>
    <x v="1"/>
    <s v="LK"/>
    <x v="35"/>
    <n v="40118000"/>
    <n v="28909"/>
    <n v="10010634"/>
    <n v="624"/>
    <n v="0"/>
    <n v="0"/>
    <x v="18"/>
    <x v="0"/>
    <x v="7"/>
  </r>
  <r>
    <x v="2"/>
    <x v="1"/>
    <s v="LU"/>
    <x v="46"/>
    <n v="40118000"/>
    <n v="75742"/>
    <n v="30804723"/>
    <n v="174"/>
    <n v="0"/>
    <n v="0"/>
    <x v="18"/>
    <x v="0"/>
    <x v="7"/>
  </r>
  <r>
    <x v="2"/>
    <x v="1"/>
    <s v="MA"/>
    <x v="36"/>
    <n v="40118000"/>
    <n v="0"/>
    <n v="0"/>
    <n v="0"/>
    <n v="5664"/>
    <n v="2091941"/>
    <x v="126"/>
    <x v="0"/>
    <x v="7"/>
  </r>
  <r>
    <x v="2"/>
    <x v="1"/>
    <s v="MN"/>
    <x v="47"/>
    <n v="40118000"/>
    <n v="0"/>
    <n v="0"/>
    <n v="0"/>
    <n v="37379"/>
    <n v="10729142"/>
    <x v="61"/>
    <x v="0"/>
    <x v="7"/>
  </r>
  <r>
    <x v="2"/>
    <x v="1"/>
    <s v="MR"/>
    <x v="102"/>
    <n v="40118000"/>
    <n v="0"/>
    <n v="0"/>
    <n v="0"/>
    <n v="37230"/>
    <n v="10270044"/>
    <x v="35"/>
    <x v="0"/>
    <x v="7"/>
  </r>
  <r>
    <x v="2"/>
    <x v="1"/>
    <s v="MX"/>
    <x v="23"/>
    <n v="40118000"/>
    <n v="0"/>
    <n v="0"/>
    <n v="0"/>
    <n v="35580"/>
    <n v="11902326"/>
    <x v="74"/>
    <x v="0"/>
    <x v="7"/>
  </r>
  <r>
    <x v="2"/>
    <x v="1"/>
    <s v="MY"/>
    <x v="70"/>
    <n v="40118000"/>
    <n v="15558"/>
    <n v="6753550"/>
    <n v="169"/>
    <n v="0"/>
    <n v="0"/>
    <x v="18"/>
    <x v="0"/>
    <x v="7"/>
  </r>
  <r>
    <x v="2"/>
    <x v="1"/>
    <s v="MZ"/>
    <x v="83"/>
    <n v="40118000"/>
    <n v="0"/>
    <n v="0"/>
    <n v="0"/>
    <n v="32052"/>
    <n v="9234683"/>
    <x v="138"/>
    <x v="0"/>
    <x v="7"/>
  </r>
  <r>
    <x v="2"/>
    <x v="1"/>
    <s v="NA"/>
    <x v="88"/>
    <n v="40118000"/>
    <n v="0"/>
    <n v="0"/>
    <n v="0"/>
    <n v="44515"/>
    <n v="12434743"/>
    <x v="34"/>
    <x v="0"/>
    <x v="7"/>
  </r>
  <r>
    <x v="2"/>
    <x v="1"/>
    <s v="NC"/>
    <x v="48"/>
    <n v="40118000"/>
    <n v="0"/>
    <n v="0"/>
    <n v="0"/>
    <n v="4789"/>
    <n v="1520074"/>
    <x v="14"/>
    <x v="0"/>
    <x v="7"/>
  </r>
  <r>
    <x v="2"/>
    <x v="1"/>
    <s v="NG"/>
    <x v="49"/>
    <n v="40118000"/>
    <n v="0"/>
    <n v="0"/>
    <n v="0"/>
    <n v="14878"/>
    <n v="4817580"/>
    <x v="61"/>
    <x v="0"/>
    <x v="7"/>
  </r>
  <r>
    <x v="2"/>
    <x v="1"/>
    <s v="NL"/>
    <x v="24"/>
    <n v="40118000"/>
    <n v="10798"/>
    <n v="5502250"/>
    <n v="76"/>
    <n v="113341"/>
    <n v="33701200"/>
    <x v="133"/>
    <x v="0"/>
    <x v="7"/>
  </r>
  <r>
    <x v="2"/>
    <x v="1"/>
    <s v="NO"/>
    <x v="77"/>
    <n v="40118000"/>
    <n v="0"/>
    <n v="0"/>
    <n v="0"/>
    <n v="44613"/>
    <n v="12720121"/>
    <x v="51"/>
    <x v="0"/>
    <x v="7"/>
  </r>
  <r>
    <x v="2"/>
    <x v="1"/>
    <s v="PA"/>
    <x v="50"/>
    <n v="40118000"/>
    <n v="0"/>
    <n v="0"/>
    <n v="0"/>
    <n v="12550"/>
    <n v="4080474"/>
    <x v="111"/>
    <x v="0"/>
    <x v="7"/>
  </r>
  <r>
    <x v="2"/>
    <x v="1"/>
    <s v="PE"/>
    <x v="51"/>
    <n v="40118000"/>
    <n v="0"/>
    <n v="0"/>
    <n v="0"/>
    <n v="153194"/>
    <n v="50593824"/>
    <x v="125"/>
    <x v="0"/>
    <x v="7"/>
  </r>
  <r>
    <x v="2"/>
    <x v="1"/>
    <s v="PL"/>
    <x v="26"/>
    <n v="40118000"/>
    <n v="0"/>
    <n v="0"/>
    <n v="0"/>
    <n v="7922"/>
    <n v="2735500"/>
    <x v="141"/>
    <x v="0"/>
    <x v="7"/>
  </r>
  <r>
    <x v="2"/>
    <x v="1"/>
    <s v="PT"/>
    <x v="27"/>
    <n v="40118000"/>
    <n v="16613"/>
    <n v="7058083"/>
    <n v="657"/>
    <n v="45770"/>
    <n v="33047529"/>
    <x v="702"/>
    <x v="0"/>
    <x v="7"/>
  </r>
  <r>
    <x v="2"/>
    <x v="1"/>
    <s v="QV"/>
    <x v="55"/>
    <n v="40118000"/>
    <n v="27"/>
    <n v="22246"/>
    <n v="2"/>
    <n v="0"/>
    <n v="0"/>
    <x v="18"/>
    <x v="0"/>
    <x v="7"/>
  </r>
  <r>
    <x v="2"/>
    <x v="1"/>
    <s v="RO"/>
    <x v="28"/>
    <n v="40118000"/>
    <n v="7947"/>
    <n v="5462200"/>
    <n v="242"/>
    <n v="0"/>
    <n v="0"/>
    <x v="18"/>
    <x v="0"/>
    <x v="7"/>
  </r>
  <r>
    <x v="2"/>
    <x v="1"/>
    <s v="RU"/>
    <x v="29"/>
    <n v="40118000"/>
    <n v="0"/>
    <n v="0"/>
    <n v="0"/>
    <n v="580352"/>
    <n v="189324347"/>
    <x v="183"/>
    <x v="0"/>
    <x v="7"/>
  </r>
  <r>
    <x v="2"/>
    <x v="1"/>
    <s v="SA"/>
    <x v="37"/>
    <n v="40118000"/>
    <n v="0"/>
    <n v="0"/>
    <n v="0"/>
    <n v="7600"/>
    <n v="2245647"/>
    <x v="23"/>
    <x v="0"/>
    <x v="7"/>
  </r>
  <r>
    <x v="2"/>
    <x v="1"/>
    <s v="SE"/>
    <x v="30"/>
    <n v="40118000"/>
    <n v="0"/>
    <n v="0"/>
    <n v="0"/>
    <n v="129132"/>
    <n v="43237500"/>
    <x v="617"/>
    <x v="0"/>
    <x v="7"/>
  </r>
  <r>
    <x v="2"/>
    <x v="1"/>
    <s v="SG"/>
    <x v="52"/>
    <n v="40118000"/>
    <n v="0"/>
    <n v="0"/>
    <n v="0"/>
    <n v="59267"/>
    <n v="17310813"/>
    <x v="279"/>
    <x v="0"/>
    <x v="7"/>
  </r>
  <r>
    <x v="2"/>
    <x v="1"/>
    <s v="TH"/>
    <x v="54"/>
    <n v="40118000"/>
    <n v="0"/>
    <n v="0"/>
    <n v="0"/>
    <n v="2810"/>
    <n v="1015389"/>
    <x v="48"/>
    <x v="0"/>
    <x v="7"/>
  </r>
  <r>
    <x v="2"/>
    <x v="1"/>
    <s v="TN"/>
    <x v="73"/>
    <n v="40118000"/>
    <n v="0"/>
    <n v="0"/>
    <n v="0"/>
    <n v="5182"/>
    <n v="1671648"/>
    <x v="35"/>
    <x v="0"/>
    <x v="7"/>
  </r>
  <r>
    <x v="2"/>
    <x v="1"/>
    <s v="TR"/>
    <x v="31"/>
    <n v="40118000"/>
    <n v="15122"/>
    <n v="4769223"/>
    <n v="234"/>
    <n v="18074"/>
    <n v="5913924"/>
    <x v="101"/>
    <x v="0"/>
    <x v="7"/>
  </r>
  <r>
    <x v="2"/>
    <x v="1"/>
    <s v="TW"/>
    <x v="86"/>
    <n v="40118000"/>
    <n v="0"/>
    <n v="0"/>
    <n v="0"/>
    <n v="14223"/>
    <n v="4555514"/>
    <x v="184"/>
    <x v="0"/>
    <x v="7"/>
  </r>
  <r>
    <x v="2"/>
    <x v="1"/>
    <s v="TZ"/>
    <x v="55"/>
    <n v="40118000"/>
    <n v="0"/>
    <n v="0"/>
    <n v="0"/>
    <n v="54647"/>
    <n v="15123429"/>
    <x v="223"/>
    <x v="0"/>
    <x v="7"/>
  </r>
  <r>
    <x v="2"/>
    <x v="1"/>
    <s v="US"/>
    <x v="32"/>
    <n v="40118000"/>
    <n v="268"/>
    <n v="171012"/>
    <n v="16"/>
    <n v="172165"/>
    <n v="51472175"/>
    <x v="54"/>
    <x v="0"/>
    <x v="7"/>
  </r>
  <r>
    <x v="2"/>
    <x v="1"/>
    <s v="XS"/>
    <x v="55"/>
    <n v="40118000"/>
    <n v="0"/>
    <n v="0"/>
    <n v="0"/>
    <n v="21599"/>
    <n v="7372207"/>
    <x v="22"/>
    <x v="0"/>
    <x v="7"/>
  </r>
  <r>
    <x v="2"/>
    <x v="1"/>
    <s v="ZA"/>
    <x v="33"/>
    <n v="40118000"/>
    <n v="0"/>
    <n v="0"/>
    <n v="0"/>
    <n v="111588"/>
    <n v="33568791"/>
    <x v="367"/>
    <x v="0"/>
    <x v="7"/>
  </r>
  <r>
    <x v="2"/>
    <x v="1"/>
    <s v="ZM"/>
    <x v="55"/>
    <n v="40118000"/>
    <n v="0"/>
    <n v="0"/>
    <n v="0"/>
    <n v="37391"/>
    <n v="10343217"/>
    <x v="34"/>
    <x v="0"/>
    <x v="7"/>
  </r>
  <r>
    <x v="2"/>
    <x v="2"/>
    <s v="AD"/>
    <x v="76"/>
    <n v="40117000"/>
    <n v="0"/>
    <n v="0"/>
    <n v="0"/>
    <n v="100"/>
    <n v="32124"/>
    <x v="103"/>
    <x v="0"/>
    <x v="6"/>
  </r>
  <r>
    <x v="2"/>
    <x v="2"/>
    <s v="AR"/>
    <x v="0"/>
    <n v="40117000"/>
    <n v="0"/>
    <n v="0"/>
    <n v="0"/>
    <n v="12864"/>
    <n v="4789632"/>
    <x v="52"/>
    <x v="0"/>
    <x v="6"/>
  </r>
  <r>
    <x v="2"/>
    <x v="2"/>
    <s v="AT"/>
    <x v="1"/>
    <n v="40117000"/>
    <n v="0"/>
    <n v="0"/>
    <n v="0"/>
    <n v="33766"/>
    <n v="12960900"/>
    <x v="80"/>
    <x v="0"/>
    <x v="6"/>
  </r>
  <r>
    <x v="2"/>
    <x v="2"/>
    <s v="AU"/>
    <x v="2"/>
    <n v="40117000"/>
    <n v="0"/>
    <n v="0"/>
    <n v="0"/>
    <n v="28273"/>
    <n v="11278403"/>
    <x v="363"/>
    <x v="0"/>
    <x v="6"/>
  </r>
  <r>
    <x v="2"/>
    <x v="2"/>
    <s v="BE"/>
    <x v="3"/>
    <n v="40117000"/>
    <n v="8805"/>
    <n v="3209616"/>
    <n v="105"/>
    <n v="370421"/>
    <n v="117263100"/>
    <x v="703"/>
    <x v="0"/>
    <x v="6"/>
  </r>
  <r>
    <x v="2"/>
    <x v="2"/>
    <s v="BR"/>
    <x v="4"/>
    <n v="40117000"/>
    <n v="240"/>
    <n v="98800"/>
    <n v="2"/>
    <n v="90615"/>
    <n v="32506801"/>
    <x v="704"/>
    <x v="0"/>
    <x v="6"/>
  </r>
  <r>
    <x v="2"/>
    <x v="2"/>
    <s v="CA"/>
    <x v="5"/>
    <n v="40117000"/>
    <n v="0"/>
    <n v="0"/>
    <n v="0"/>
    <n v="41949"/>
    <n v="15268713"/>
    <x v="177"/>
    <x v="0"/>
    <x v="6"/>
  </r>
  <r>
    <x v="2"/>
    <x v="2"/>
    <s v="CL"/>
    <x v="40"/>
    <n v="40117000"/>
    <n v="0"/>
    <n v="0"/>
    <n v="0"/>
    <n v="3088"/>
    <n v="1082200"/>
    <x v="84"/>
    <x v="0"/>
    <x v="6"/>
  </r>
  <r>
    <x v="2"/>
    <x v="2"/>
    <s v="CM"/>
    <x v="82"/>
    <n v="40117000"/>
    <n v="0"/>
    <n v="0"/>
    <n v="0"/>
    <n v="1464"/>
    <n v="531808"/>
    <x v="103"/>
    <x v="0"/>
    <x v="6"/>
  </r>
  <r>
    <x v="2"/>
    <x v="2"/>
    <s v="CN"/>
    <x v="6"/>
    <n v="40117000"/>
    <n v="82933"/>
    <n v="22715566"/>
    <n v="798"/>
    <n v="11514"/>
    <n v="3415466"/>
    <x v="72"/>
    <x v="0"/>
    <x v="6"/>
  </r>
  <r>
    <x v="2"/>
    <x v="2"/>
    <s v="CZ"/>
    <x v="9"/>
    <n v="40117000"/>
    <n v="66757"/>
    <n v="22936932"/>
    <n v="987"/>
    <n v="640396"/>
    <n v="225972700"/>
    <x v="705"/>
    <x v="0"/>
    <x v="6"/>
  </r>
  <r>
    <x v="2"/>
    <x v="2"/>
    <s v="DE"/>
    <x v="10"/>
    <n v="40117000"/>
    <n v="16048"/>
    <n v="7607051"/>
    <n v="239"/>
    <n v="2343459"/>
    <n v="750602720"/>
    <x v="706"/>
    <x v="0"/>
    <x v="6"/>
  </r>
  <r>
    <x v="2"/>
    <x v="2"/>
    <s v="EE"/>
    <x v="58"/>
    <n v="40117000"/>
    <n v="0"/>
    <n v="0"/>
    <n v="0"/>
    <n v="18333"/>
    <n v="7744400"/>
    <x v="292"/>
    <x v="0"/>
    <x v="6"/>
  </r>
  <r>
    <x v="2"/>
    <x v="2"/>
    <s v="FI"/>
    <x v="11"/>
    <n v="40117000"/>
    <n v="0"/>
    <n v="0"/>
    <n v="0"/>
    <n v="37547"/>
    <n v="15576700"/>
    <x v="707"/>
    <x v="0"/>
    <x v="6"/>
  </r>
  <r>
    <x v="2"/>
    <x v="2"/>
    <s v="FR"/>
    <x v="12"/>
    <n v="40117000"/>
    <n v="137567"/>
    <n v="54161314"/>
    <n v="1311"/>
    <n v="2526105"/>
    <n v="919738155"/>
    <x v="708"/>
    <x v="0"/>
    <x v="6"/>
  </r>
  <r>
    <x v="2"/>
    <x v="2"/>
    <s v="GB"/>
    <x v="13"/>
    <n v="40117000"/>
    <n v="947"/>
    <n v="337900"/>
    <n v="8"/>
    <n v="1179293"/>
    <n v="368462100"/>
    <x v="709"/>
    <x v="0"/>
    <x v="6"/>
  </r>
  <r>
    <x v="2"/>
    <x v="2"/>
    <s v="GR"/>
    <x v="15"/>
    <n v="40117000"/>
    <n v="0"/>
    <n v="0"/>
    <n v="0"/>
    <n v="55125"/>
    <n v="21750000"/>
    <x v="710"/>
    <x v="0"/>
    <x v="6"/>
  </r>
  <r>
    <x v="2"/>
    <x v="2"/>
    <s v="HU"/>
    <x v="16"/>
    <n v="40117000"/>
    <n v="376"/>
    <n v="184400"/>
    <n v="2"/>
    <n v="117988"/>
    <n v="42469400"/>
    <x v="711"/>
    <x v="0"/>
    <x v="6"/>
  </r>
  <r>
    <x v="2"/>
    <x v="2"/>
    <s v="IE"/>
    <x v="17"/>
    <n v="40117000"/>
    <n v="0"/>
    <n v="0"/>
    <n v="0"/>
    <n v="89362"/>
    <n v="26785300"/>
    <x v="712"/>
    <x v="0"/>
    <x v="6"/>
  </r>
  <r>
    <x v="2"/>
    <x v="2"/>
    <s v="IL"/>
    <x v="18"/>
    <n v="40117000"/>
    <n v="86132"/>
    <n v="48066689"/>
    <n v="586"/>
    <n v="0"/>
    <n v="0"/>
    <x v="18"/>
    <x v="0"/>
    <x v="6"/>
  </r>
  <r>
    <x v="2"/>
    <x v="2"/>
    <s v="IN"/>
    <x v="19"/>
    <n v="40117000"/>
    <n v="367069"/>
    <n v="107594363"/>
    <n v="7088"/>
    <n v="0"/>
    <n v="0"/>
    <x v="18"/>
    <x v="0"/>
    <x v="6"/>
  </r>
  <r>
    <x v="2"/>
    <x v="2"/>
    <s v="IT"/>
    <x v="20"/>
    <n v="40117000"/>
    <n v="62302"/>
    <n v="29404829"/>
    <n v="644"/>
    <n v="650271"/>
    <n v="226440080"/>
    <x v="713"/>
    <x v="0"/>
    <x v="6"/>
  </r>
  <r>
    <x v="2"/>
    <x v="2"/>
    <s v="JP"/>
    <x v="21"/>
    <n v="40117000"/>
    <n v="0"/>
    <n v="0"/>
    <n v="0"/>
    <n v="1861"/>
    <n v="1428000"/>
    <x v="149"/>
    <x v="0"/>
    <x v="6"/>
  </r>
  <r>
    <x v="2"/>
    <x v="2"/>
    <s v="KR"/>
    <x v="44"/>
    <n v="40117000"/>
    <n v="15221"/>
    <n v="4337238"/>
    <n v="504"/>
    <n v="0"/>
    <n v="0"/>
    <x v="18"/>
    <x v="0"/>
    <x v="6"/>
  </r>
  <r>
    <x v="2"/>
    <x v="2"/>
    <s v="LT"/>
    <x v="59"/>
    <n v="40117000"/>
    <n v="0"/>
    <n v="0"/>
    <n v="0"/>
    <n v="48324"/>
    <n v="20055700"/>
    <x v="602"/>
    <x v="0"/>
    <x v="6"/>
  </r>
  <r>
    <x v="2"/>
    <x v="2"/>
    <s v="LU"/>
    <x v="46"/>
    <n v="40117000"/>
    <n v="465"/>
    <n v="226151"/>
    <n v="3"/>
    <n v="0"/>
    <n v="0"/>
    <x v="18"/>
    <x v="0"/>
    <x v="6"/>
  </r>
  <r>
    <x v="2"/>
    <x v="2"/>
    <s v="LV"/>
    <x v="22"/>
    <n v="40117000"/>
    <n v="0"/>
    <n v="0"/>
    <n v="0"/>
    <n v="32038"/>
    <n v="13063300"/>
    <x v="306"/>
    <x v="0"/>
    <x v="6"/>
  </r>
  <r>
    <x v="2"/>
    <x v="2"/>
    <s v="MA"/>
    <x v="36"/>
    <n v="40117000"/>
    <n v="0"/>
    <n v="0"/>
    <n v="0"/>
    <n v="38795"/>
    <n v="12129227"/>
    <x v="714"/>
    <x v="0"/>
    <x v="6"/>
  </r>
  <r>
    <x v="2"/>
    <x v="2"/>
    <s v="MX"/>
    <x v="23"/>
    <n v="40117000"/>
    <n v="0"/>
    <n v="0"/>
    <n v="0"/>
    <n v="6595"/>
    <n v="2127300"/>
    <x v="111"/>
    <x v="0"/>
    <x v="6"/>
  </r>
  <r>
    <x v="2"/>
    <x v="2"/>
    <s v="NL"/>
    <x v="24"/>
    <n v="40117000"/>
    <n v="30"/>
    <n v="26700"/>
    <n v="4"/>
    <n v="7920"/>
    <n v="2843200"/>
    <x v="61"/>
    <x v="0"/>
    <x v="6"/>
  </r>
  <r>
    <x v="2"/>
    <x v="2"/>
    <s v="NO"/>
    <x v="77"/>
    <n v="40117000"/>
    <n v="0"/>
    <n v="0"/>
    <n v="0"/>
    <n v="19609"/>
    <n v="9268469"/>
    <x v="715"/>
    <x v="0"/>
    <x v="6"/>
  </r>
  <r>
    <x v="2"/>
    <x v="2"/>
    <s v="NZ"/>
    <x v="25"/>
    <n v="40117000"/>
    <n v="0"/>
    <n v="0"/>
    <n v="0"/>
    <n v="20764"/>
    <n v="7758300"/>
    <x v="439"/>
    <x v="0"/>
    <x v="6"/>
  </r>
  <r>
    <x v="2"/>
    <x v="2"/>
    <s v="PA"/>
    <x v="50"/>
    <n v="40117000"/>
    <n v="0"/>
    <n v="0"/>
    <n v="0"/>
    <n v="410"/>
    <n v="150890"/>
    <x v="103"/>
    <x v="0"/>
    <x v="6"/>
  </r>
  <r>
    <x v="2"/>
    <x v="2"/>
    <s v="PL"/>
    <x v="26"/>
    <n v="40117000"/>
    <n v="209165"/>
    <n v="78126038"/>
    <n v="2399"/>
    <n v="278181"/>
    <n v="113653300"/>
    <x v="716"/>
    <x v="0"/>
    <x v="6"/>
  </r>
  <r>
    <x v="2"/>
    <x v="2"/>
    <s v="PT"/>
    <x v="27"/>
    <n v="40117000"/>
    <n v="66194"/>
    <n v="42585190"/>
    <n v="2467"/>
    <n v="123185"/>
    <n v="51430579"/>
    <x v="717"/>
    <x v="0"/>
    <x v="6"/>
  </r>
  <r>
    <x v="2"/>
    <x v="2"/>
    <s v="RO"/>
    <x v="28"/>
    <n v="40117000"/>
    <n v="60"/>
    <n v="29700"/>
    <n v="3"/>
    <n v="73356"/>
    <n v="21332692"/>
    <x v="270"/>
    <x v="0"/>
    <x v="6"/>
  </r>
  <r>
    <x v="2"/>
    <x v="2"/>
    <s v="RU"/>
    <x v="29"/>
    <n v="40117000"/>
    <n v="0"/>
    <n v="0"/>
    <n v="0"/>
    <n v="183963"/>
    <n v="72011494"/>
    <x v="718"/>
    <x v="0"/>
    <x v="6"/>
  </r>
  <r>
    <x v="2"/>
    <x v="2"/>
    <s v="SE"/>
    <x v="30"/>
    <n v="40117000"/>
    <n v="0"/>
    <n v="0"/>
    <n v="0"/>
    <n v="70480"/>
    <n v="16012100"/>
    <x v="719"/>
    <x v="0"/>
    <x v="6"/>
  </r>
  <r>
    <x v="2"/>
    <x v="2"/>
    <s v="SI"/>
    <x v="60"/>
    <n v="40117000"/>
    <n v="27"/>
    <n v="7209"/>
    <n v="2"/>
    <n v="0"/>
    <n v="0"/>
    <x v="18"/>
    <x v="0"/>
    <x v="6"/>
  </r>
  <r>
    <x v="2"/>
    <x v="2"/>
    <s v="SK"/>
    <x v="78"/>
    <n v="40117000"/>
    <n v="0"/>
    <n v="0"/>
    <n v="0"/>
    <n v="25836"/>
    <n v="11053200"/>
    <x v="445"/>
    <x v="0"/>
    <x v="6"/>
  </r>
  <r>
    <x v="2"/>
    <x v="2"/>
    <s v="SN"/>
    <x v="53"/>
    <n v="40117000"/>
    <n v="0"/>
    <n v="0"/>
    <n v="0"/>
    <n v="6539"/>
    <n v="2569309"/>
    <x v="78"/>
    <x v="0"/>
    <x v="6"/>
  </r>
  <r>
    <x v="2"/>
    <x v="2"/>
    <s v="TR"/>
    <x v="31"/>
    <n v="40117000"/>
    <n v="150423"/>
    <n v="43694915"/>
    <n v="2953"/>
    <n v="3436"/>
    <n v="2033099"/>
    <x v="151"/>
    <x v="0"/>
    <x v="6"/>
  </r>
  <r>
    <x v="2"/>
    <x v="2"/>
    <s v="UA"/>
    <x v="61"/>
    <n v="40117000"/>
    <n v="0"/>
    <n v="0"/>
    <n v="0"/>
    <n v="25443"/>
    <n v="9518700"/>
    <x v="124"/>
    <x v="0"/>
    <x v="6"/>
  </r>
  <r>
    <x v="2"/>
    <x v="2"/>
    <s v="US"/>
    <x v="32"/>
    <n v="40117000"/>
    <n v="6346"/>
    <n v="2887100"/>
    <n v="166"/>
    <n v="409215"/>
    <n v="154714123"/>
    <x v="720"/>
    <x v="0"/>
    <x v="6"/>
  </r>
  <r>
    <x v="2"/>
    <x v="2"/>
    <s v="ZA"/>
    <x v="33"/>
    <n v="40117000"/>
    <n v="0"/>
    <n v="0"/>
    <n v="0"/>
    <n v="33905"/>
    <n v="13210648"/>
    <x v="615"/>
    <x v="0"/>
    <x v="6"/>
  </r>
  <r>
    <x v="2"/>
    <x v="2"/>
    <s v="AE"/>
    <x v="38"/>
    <n v="40118000"/>
    <n v="0"/>
    <n v="0"/>
    <n v="0"/>
    <n v="6514"/>
    <n v="1963228"/>
    <x v="35"/>
    <x v="0"/>
    <x v="7"/>
  </r>
  <r>
    <x v="2"/>
    <x v="2"/>
    <s v="AM"/>
    <x v="39"/>
    <n v="40118000"/>
    <n v="0"/>
    <n v="0"/>
    <n v="0"/>
    <n v="21599"/>
    <n v="7047336"/>
    <x v="22"/>
    <x v="0"/>
    <x v="7"/>
  </r>
  <r>
    <x v="2"/>
    <x v="2"/>
    <s v="AO"/>
    <x v="106"/>
    <n v="40118000"/>
    <n v="0"/>
    <n v="0"/>
    <n v="0"/>
    <n v="22317"/>
    <n v="7039620"/>
    <x v="66"/>
    <x v="0"/>
    <x v="7"/>
  </r>
  <r>
    <x v="2"/>
    <x v="2"/>
    <s v="AT"/>
    <x v="1"/>
    <n v="40118000"/>
    <n v="0"/>
    <n v="0"/>
    <n v="0"/>
    <n v="33650"/>
    <n v="10922800"/>
    <x v="303"/>
    <x v="0"/>
    <x v="7"/>
  </r>
  <r>
    <x v="2"/>
    <x v="2"/>
    <s v="AU"/>
    <x v="2"/>
    <n v="40118000"/>
    <n v="0"/>
    <n v="0"/>
    <n v="0"/>
    <n v="1369848"/>
    <n v="396696070"/>
    <x v="704"/>
    <x v="0"/>
    <x v="7"/>
  </r>
  <r>
    <x v="2"/>
    <x v="2"/>
    <s v="BE"/>
    <x v="3"/>
    <n v="40118000"/>
    <n v="19507"/>
    <n v="7512052"/>
    <n v="285"/>
    <n v="30473"/>
    <n v="9560440"/>
    <x v="166"/>
    <x v="0"/>
    <x v="7"/>
  </r>
  <r>
    <x v="2"/>
    <x v="2"/>
    <s v="BF"/>
    <x v="63"/>
    <n v="40118000"/>
    <n v="0"/>
    <n v="0"/>
    <n v="0"/>
    <n v="58940"/>
    <n v="16410348"/>
    <x v="61"/>
    <x v="0"/>
    <x v="7"/>
  </r>
  <r>
    <x v="2"/>
    <x v="2"/>
    <s v="BG"/>
    <x v="64"/>
    <n v="40118000"/>
    <n v="0"/>
    <n v="0"/>
    <n v="0"/>
    <n v="40360"/>
    <n v="11430000"/>
    <x v="52"/>
    <x v="0"/>
    <x v="7"/>
  </r>
  <r>
    <x v="2"/>
    <x v="2"/>
    <s v="BR"/>
    <x v="4"/>
    <n v="40118000"/>
    <n v="15746"/>
    <n v="6022600"/>
    <n v="52"/>
    <n v="466666"/>
    <n v="123876864"/>
    <x v="133"/>
    <x v="0"/>
    <x v="7"/>
  </r>
  <r>
    <x v="2"/>
    <x v="2"/>
    <s v="CA"/>
    <x v="5"/>
    <n v="40118000"/>
    <n v="931"/>
    <n v="509500"/>
    <n v="7"/>
    <n v="87600"/>
    <n v="28564685"/>
    <x v="213"/>
    <x v="0"/>
    <x v="7"/>
  </r>
  <r>
    <x v="2"/>
    <x v="2"/>
    <s v="CL"/>
    <x v="40"/>
    <n v="40118000"/>
    <n v="0"/>
    <n v="0"/>
    <n v="0"/>
    <n v="457271"/>
    <n v="130006965"/>
    <x v="597"/>
    <x v="0"/>
    <x v="7"/>
  </r>
  <r>
    <x v="2"/>
    <x v="2"/>
    <s v="CN"/>
    <x v="6"/>
    <n v="40118000"/>
    <n v="117541"/>
    <n v="33472299"/>
    <n v="1463"/>
    <n v="79026"/>
    <n v="23531869"/>
    <x v="238"/>
    <x v="0"/>
    <x v="7"/>
  </r>
  <r>
    <x v="2"/>
    <x v="2"/>
    <s v="CO"/>
    <x v="7"/>
    <n v="40118000"/>
    <n v="0"/>
    <n v="0"/>
    <n v="0"/>
    <n v="318453"/>
    <n v="91450122"/>
    <x v="187"/>
    <x v="0"/>
    <x v="7"/>
  </r>
  <r>
    <x v="2"/>
    <x v="2"/>
    <s v="CZ"/>
    <x v="9"/>
    <n v="40118000"/>
    <n v="20477"/>
    <n v="8595448"/>
    <n v="474"/>
    <n v="0"/>
    <n v="0"/>
    <x v="18"/>
    <x v="0"/>
    <x v="7"/>
  </r>
  <r>
    <x v="2"/>
    <x v="2"/>
    <s v="DE"/>
    <x v="10"/>
    <n v="40118000"/>
    <n v="44710"/>
    <n v="42051117"/>
    <n v="37466"/>
    <n v="32923"/>
    <n v="11424100"/>
    <x v="202"/>
    <x v="0"/>
    <x v="7"/>
  </r>
  <r>
    <x v="2"/>
    <x v="2"/>
    <s v="DO"/>
    <x v="104"/>
    <n v="40118000"/>
    <n v="0"/>
    <n v="0"/>
    <n v="0"/>
    <n v="15632"/>
    <n v="4189044"/>
    <x v="7"/>
    <x v="0"/>
    <x v="7"/>
  </r>
  <r>
    <x v="2"/>
    <x v="2"/>
    <s v="DZ"/>
    <x v="41"/>
    <n v="40118000"/>
    <n v="0"/>
    <n v="0"/>
    <n v="0"/>
    <n v="4138"/>
    <n v="1331310"/>
    <x v="79"/>
    <x v="0"/>
    <x v="7"/>
  </r>
  <r>
    <x v="2"/>
    <x v="2"/>
    <s v="EC"/>
    <x v="101"/>
    <n v="40118000"/>
    <n v="0"/>
    <n v="0"/>
    <n v="0"/>
    <n v="640"/>
    <n v="140000"/>
    <x v="103"/>
    <x v="0"/>
    <x v="7"/>
  </r>
  <r>
    <x v="2"/>
    <x v="2"/>
    <s v="EG"/>
    <x v="67"/>
    <n v="40118000"/>
    <n v="0"/>
    <n v="0"/>
    <n v="0"/>
    <n v="63777"/>
    <n v="18557510"/>
    <x v="137"/>
    <x v="0"/>
    <x v="7"/>
  </r>
  <r>
    <x v="2"/>
    <x v="2"/>
    <s v="FR"/>
    <x v="12"/>
    <n v="40118000"/>
    <n v="193407"/>
    <n v="69746387"/>
    <n v="4493"/>
    <n v="389750"/>
    <n v="123486405"/>
    <x v="721"/>
    <x v="0"/>
    <x v="7"/>
  </r>
  <r>
    <x v="2"/>
    <x v="2"/>
    <s v="GB"/>
    <x v="13"/>
    <n v="40118000"/>
    <n v="0"/>
    <n v="0"/>
    <n v="0"/>
    <n v="161179"/>
    <n v="55614000"/>
    <x v="719"/>
    <x v="0"/>
    <x v="7"/>
  </r>
  <r>
    <x v="2"/>
    <x v="2"/>
    <s v="GH"/>
    <x v="42"/>
    <n v="40118000"/>
    <n v="0"/>
    <n v="0"/>
    <n v="0"/>
    <n v="23918"/>
    <n v="6905940"/>
    <x v="123"/>
    <x v="0"/>
    <x v="7"/>
  </r>
  <r>
    <x v="2"/>
    <x v="2"/>
    <s v="GQ"/>
    <x v="14"/>
    <n v="40118000"/>
    <n v="0"/>
    <n v="0"/>
    <n v="0"/>
    <n v="4750"/>
    <n v="1555719"/>
    <x v="123"/>
    <x v="0"/>
    <x v="7"/>
  </r>
  <r>
    <x v="2"/>
    <x v="2"/>
    <s v="GR"/>
    <x v="15"/>
    <n v="40118000"/>
    <n v="0"/>
    <n v="0"/>
    <n v="0"/>
    <n v="18752"/>
    <n v="5935200"/>
    <x v="223"/>
    <x v="0"/>
    <x v="7"/>
  </r>
  <r>
    <x v="2"/>
    <x v="2"/>
    <s v="ID"/>
    <x v="34"/>
    <n v="40118000"/>
    <n v="1136"/>
    <n v="519200"/>
    <n v="16"/>
    <n v="14656"/>
    <n v="4462639"/>
    <x v="79"/>
    <x v="0"/>
    <x v="7"/>
  </r>
  <r>
    <x v="2"/>
    <x v="2"/>
    <s v="IN"/>
    <x v="19"/>
    <n v="40118000"/>
    <n v="110497"/>
    <n v="32251993"/>
    <n v="2012"/>
    <n v="138791"/>
    <n v="41702822"/>
    <x v="312"/>
    <x v="0"/>
    <x v="7"/>
  </r>
  <r>
    <x v="2"/>
    <x v="2"/>
    <s v="IR"/>
    <x v="94"/>
    <n v="40118000"/>
    <n v="0"/>
    <n v="0"/>
    <n v="0"/>
    <n v="125569"/>
    <n v="35751184"/>
    <x v="42"/>
    <x v="0"/>
    <x v="7"/>
  </r>
  <r>
    <x v="2"/>
    <x v="2"/>
    <s v="IT"/>
    <x v="20"/>
    <n v="40118000"/>
    <n v="3223"/>
    <n v="1192500"/>
    <n v="42"/>
    <n v="19685"/>
    <n v="5988100"/>
    <x v="112"/>
    <x v="0"/>
    <x v="7"/>
  </r>
  <r>
    <x v="2"/>
    <x v="2"/>
    <s v="JP"/>
    <x v="21"/>
    <n v="40118000"/>
    <n v="24297"/>
    <n v="12463200"/>
    <n v="73"/>
    <n v="123508"/>
    <n v="39222145"/>
    <x v="427"/>
    <x v="0"/>
    <x v="7"/>
  </r>
  <r>
    <x v="2"/>
    <x v="2"/>
    <s v="KZ"/>
    <x v="45"/>
    <n v="40118000"/>
    <n v="0"/>
    <n v="0"/>
    <n v="0"/>
    <n v="119484"/>
    <n v="33903477"/>
    <x v="82"/>
    <x v="0"/>
    <x v="7"/>
  </r>
  <r>
    <x v="2"/>
    <x v="2"/>
    <s v="LK"/>
    <x v="35"/>
    <n v="40118000"/>
    <n v="48482"/>
    <n v="16643498"/>
    <n v="1531"/>
    <n v="0"/>
    <n v="0"/>
    <x v="18"/>
    <x v="0"/>
    <x v="7"/>
  </r>
  <r>
    <x v="2"/>
    <x v="2"/>
    <s v="LU"/>
    <x v="46"/>
    <n v="40118000"/>
    <n v="43371"/>
    <n v="19116677"/>
    <n v="84"/>
    <n v="0"/>
    <n v="0"/>
    <x v="18"/>
    <x v="0"/>
    <x v="7"/>
  </r>
  <r>
    <x v="2"/>
    <x v="2"/>
    <s v="MA"/>
    <x v="36"/>
    <n v="40118000"/>
    <n v="0"/>
    <n v="0"/>
    <n v="0"/>
    <n v="13705"/>
    <n v="4732328"/>
    <x v="128"/>
    <x v="0"/>
    <x v="7"/>
  </r>
  <r>
    <x v="2"/>
    <x v="2"/>
    <s v="MM"/>
    <x v="69"/>
    <n v="40118000"/>
    <n v="0"/>
    <n v="0"/>
    <n v="0"/>
    <n v="3257"/>
    <n v="1054230"/>
    <x v="22"/>
    <x v="0"/>
    <x v="7"/>
  </r>
  <r>
    <x v="2"/>
    <x v="2"/>
    <s v="MN"/>
    <x v="47"/>
    <n v="40118000"/>
    <n v="0"/>
    <n v="0"/>
    <n v="0"/>
    <n v="84392"/>
    <n v="26130552"/>
    <x v="228"/>
    <x v="0"/>
    <x v="7"/>
  </r>
  <r>
    <x v="2"/>
    <x v="2"/>
    <s v="MR"/>
    <x v="102"/>
    <n v="40118000"/>
    <n v="0"/>
    <n v="0"/>
    <n v="0"/>
    <n v="74985"/>
    <n v="21527020"/>
    <x v="445"/>
    <x v="0"/>
    <x v="7"/>
  </r>
  <r>
    <x v="2"/>
    <x v="2"/>
    <s v="MX"/>
    <x v="23"/>
    <n v="40118000"/>
    <n v="0"/>
    <n v="0"/>
    <n v="0"/>
    <n v="37296"/>
    <n v="12420264"/>
    <x v="362"/>
    <x v="0"/>
    <x v="7"/>
  </r>
  <r>
    <x v="2"/>
    <x v="2"/>
    <s v="MY"/>
    <x v="70"/>
    <n v="40118000"/>
    <n v="42147"/>
    <n v="17741008"/>
    <n v="368"/>
    <n v="0"/>
    <n v="0"/>
    <x v="18"/>
    <x v="0"/>
    <x v="7"/>
  </r>
  <r>
    <x v="2"/>
    <x v="2"/>
    <s v="MZ"/>
    <x v="83"/>
    <n v="40118000"/>
    <n v="0"/>
    <n v="0"/>
    <n v="0"/>
    <n v="90750"/>
    <n v="25174350"/>
    <x v="184"/>
    <x v="0"/>
    <x v="7"/>
  </r>
  <r>
    <x v="2"/>
    <x v="2"/>
    <s v="NC"/>
    <x v="48"/>
    <n v="40118000"/>
    <n v="0"/>
    <n v="0"/>
    <n v="0"/>
    <n v="45215"/>
    <n v="13433422"/>
    <x v="112"/>
    <x v="0"/>
    <x v="7"/>
  </r>
  <r>
    <x v="2"/>
    <x v="2"/>
    <s v="NE"/>
    <x v="71"/>
    <n v="40118000"/>
    <n v="0"/>
    <n v="0"/>
    <n v="0"/>
    <n v="4866"/>
    <n v="1492884"/>
    <x v="22"/>
    <x v="0"/>
    <x v="7"/>
  </r>
  <r>
    <x v="2"/>
    <x v="2"/>
    <s v="NG"/>
    <x v="49"/>
    <n v="40118000"/>
    <n v="0"/>
    <n v="0"/>
    <n v="0"/>
    <n v="2800"/>
    <n v="2485000"/>
    <x v="23"/>
    <x v="0"/>
    <x v="7"/>
  </r>
  <r>
    <x v="2"/>
    <x v="2"/>
    <s v="NL"/>
    <x v="24"/>
    <n v="40118000"/>
    <n v="2105"/>
    <n v="900000"/>
    <n v="10"/>
    <n v="43264"/>
    <n v="13872700"/>
    <x v="216"/>
    <x v="0"/>
    <x v="7"/>
  </r>
  <r>
    <x v="2"/>
    <x v="2"/>
    <s v="NZ"/>
    <x v="25"/>
    <n v="40118000"/>
    <n v="0"/>
    <n v="0"/>
    <n v="0"/>
    <n v="6876"/>
    <n v="2252692"/>
    <x v="35"/>
    <x v="0"/>
    <x v="7"/>
  </r>
  <r>
    <x v="2"/>
    <x v="2"/>
    <s v="OM"/>
    <x v="62"/>
    <n v="40118000"/>
    <n v="0"/>
    <n v="0"/>
    <n v="0"/>
    <n v="790"/>
    <n v="293871"/>
    <x v="103"/>
    <x v="0"/>
    <x v="7"/>
  </r>
  <r>
    <x v="2"/>
    <x v="2"/>
    <s v="PA"/>
    <x v="50"/>
    <n v="40118000"/>
    <n v="0"/>
    <n v="0"/>
    <n v="0"/>
    <n v="10328"/>
    <n v="3679390"/>
    <x v="112"/>
    <x v="0"/>
    <x v="7"/>
  </r>
  <r>
    <x v="2"/>
    <x v="2"/>
    <s v="PE"/>
    <x v="51"/>
    <n v="40118000"/>
    <n v="0"/>
    <n v="0"/>
    <n v="0"/>
    <n v="341041"/>
    <n v="96760773"/>
    <x v="114"/>
    <x v="0"/>
    <x v="7"/>
  </r>
  <r>
    <x v="2"/>
    <x v="2"/>
    <s v="PL"/>
    <x v="26"/>
    <n v="40118000"/>
    <n v="0"/>
    <n v="0"/>
    <n v="0"/>
    <n v="8092"/>
    <n v="2856200"/>
    <x v="111"/>
    <x v="0"/>
    <x v="7"/>
  </r>
  <r>
    <x v="2"/>
    <x v="2"/>
    <s v="PT"/>
    <x v="27"/>
    <n v="40118000"/>
    <n v="8243"/>
    <n v="3916928"/>
    <n v="359"/>
    <n v="72301"/>
    <n v="44713629"/>
    <x v="722"/>
    <x v="0"/>
    <x v="7"/>
  </r>
  <r>
    <x v="2"/>
    <x v="2"/>
    <s v="RO"/>
    <x v="28"/>
    <n v="40118000"/>
    <n v="14092"/>
    <n v="9613300"/>
    <n v="263"/>
    <n v="0"/>
    <n v="0"/>
    <x v="18"/>
    <x v="0"/>
    <x v="7"/>
  </r>
  <r>
    <x v="2"/>
    <x v="2"/>
    <s v="RU"/>
    <x v="29"/>
    <n v="40118000"/>
    <n v="0"/>
    <n v="0"/>
    <n v="0"/>
    <n v="1065555"/>
    <n v="345346257"/>
    <x v="308"/>
    <x v="0"/>
    <x v="7"/>
  </r>
  <r>
    <x v="2"/>
    <x v="2"/>
    <s v="SA"/>
    <x v="37"/>
    <n v="40118000"/>
    <n v="0"/>
    <n v="0"/>
    <n v="0"/>
    <n v="12553"/>
    <n v="3964230"/>
    <x v="51"/>
    <x v="0"/>
    <x v="7"/>
  </r>
  <r>
    <x v="2"/>
    <x v="2"/>
    <s v="SE"/>
    <x v="30"/>
    <n v="40118000"/>
    <n v="0"/>
    <n v="0"/>
    <n v="0"/>
    <n v="116669"/>
    <n v="37836400"/>
    <x v="197"/>
    <x v="0"/>
    <x v="7"/>
  </r>
  <r>
    <x v="2"/>
    <x v="2"/>
    <s v="SG"/>
    <x v="52"/>
    <n v="40118000"/>
    <n v="0"/>
    <n v="0"/>
    <n v="0"/>
    <n v="94226"/>
    <n v="29798074"/>
    <x v="229"/>
    <x v="0"/>
    <x v="7"/>
  </r>
  <r>
    <x v="2"/>
    <x v="2"/>
    <s v="TH"/>
    <x v="54"/>
    <n v="40118000"/>
    <n v="0"/>
    <n v="0"/>
    <n v="0"/>
    <n v="12399"/>
    <n v="4035400"/>
    <x v="223"/>
    <x v="0"/>
    <x v="7"/>
  </r>
  <r>
    <x v="2"/>
    <x v="2"/>
    <s v="TR"/>
    <x v="31"/>
    <n v="40118000"/>
    <n v="25972"/>
    <n v="9229197"/>
    <n v="502"/>
    <n v="60311"/>
    <n v="20441090"/>
    <x v="222"/>
    <x v="0"/>
    <x v="7"/>
  </r>
  <r>
    <x v="2"/>
    <x v="2"/>
    <s v="TZ"/>
    <x v="55"/>
    <n v="40118000"/>
    <n v="0"/>
    <n v="0"/>
    <n v="0"/>
    <n v="17272"/>
    <n v="5204460"/>
    <x v="22"/>
    <x v="0"/>
    <x v="7"/>
  </r>
  <r>
    <x v="2"/>
    <x v="2"/>
    <s v="US"/>
    <x v="32"/>
    <n v="40118000"/>
    <n v="9742"/>
    <n v="6686198"/>
    <n v="2"/>
    <n v="1101083"/>
    <n v="330219830"/>
    <x v="723"/>
    <x v="0"/>
    <x v="7"/>
  </r>
  <r>
    <x v="2"/>
    <x v="2"/>
    <s v="UZ"/>
    <x v="56"/>
    <n v="40118000"/>
    <n v="0"/>
    <n v="0"/>
    <n v="0"/>
    <n v="78916"/>
    <n v="22548673"/>
    <x v="60"/>
    <x v="0"/>
    <x v="7"/>
  </r>
  <r>
    <x v="2"/>
    <x v="2"/>
    <s v="VN"/>
    <x v="57"/>
    <n v="40118000"/>
    <n v="0"/>
    <n v="0"/>
    <n v="0"/>
    <n v="60288"/>
    <n v="19282571"/>
    <x v="130"/>
    <x v="0"/>
    <x v="7"/>
  </r>
  <r>
    <x v="2"/>
    <x v="2"/>
    <s v="ZA"/>
    <x v="33"/>
    <n v="40118000"/>
    <n v="0"/>
    <n v="0"/>
    <n v="0"/>
    <n v="318199"/>
    <n v="98195468"/>
    <x v="381"/>
    <x v="0"/>
    <x v="7"/>
  </r>
  <r>
    <x v="2"/>
    <x v="2"/>
    <s v="ZM"/>
    <x v="55"/>
    <n v="40118000"/>
    <n v="0"/>
    <n v="0"/>
    <n v="0"/>
    <n v="145500"/>
    <n v="41374737"/>
    <x v="65"/>
    <x v="0"/>
    <x v="7"/>
  </r>
  <r>
    <x v="2"/>
    <x v="3"/>
    <s v="AR"/>
    <x v="0"/>
    <n v="40117000"/>
    <n v="0"/>
    <n v="0"/>
    <n v="0"/>
    <n v="23990"/>
    <n v="8489160"/>
    <x v="72"/>
    <x v="0"/>
    <x v="6"/>
  </r>
  <r>
    <x v="2"/>
    <x v="3"/>
    <s v="AT"/>
    <x v="1"/>
    <n v="40117000"/>
    <n v="0"/>
    <n v="0"/>
    <n v="0"/>
    <n v="25064"/>
    <n v="10148200"/>
    <x v="130"/>
    <x v="0"/>
    <x v="6"/>
  </r>
  <r>
    <x v="2"/>
    <x v="3"/>
    <s v="AU"/>
    <x v="2"/>
    <n v="40117000"/>
    <n v="0"/>
    <n v="0"/>
    <n v="0"/>
    <n v="12356"/>
    <n v="4445078"/>
    <x v="279"/>
    <x v="0"/>
    <x v="6"/>
  </r>
  <r>
    <x v="2"/>
    <x v="3"/>
    <s v="BE"/>
    <x v="3"/>
    <n v="40117000"/>
    <n v="0"/>
    <n v="0"/>
    <n v="0"/>
    <n v="115096"/>
    <n v="39682000"/>
    <x v="724"/>
    <x v="0"/>
    <x v="6"/>
  </r>
  <r>
    <x v="2"/>
    <x v="3"/>
    <s v="BR"/>
    <x v="4"/>
    <n v="40117000"/>
    <n v="360"/>
    <n v="147700"/>
    <n v="3"/>
    <n v="7720"/>
    <n v="2617284"/>
    <x v="68"/>
    <x v="0"/>
    <x v="6"/>
  </r>
  <r>
    <x v="2"/>
    <x v="3"/>
    <s v="CA"/>
    <x v="5"/>
    <n v="40117000"/>
    <n v="0"/>
    <n v="0"/>
    <n v="0"/>
    <n v="97958"/>
    <n v="35194804"/>
    <x v="174"/>
    <x v="0"/>
    <x v="6"/>
  </r>
  <r>
    <x v="2"/>
    <x v="3"/>
    <s v="CN"/>
    <x v="6"/>
    <n v="40117000"/>
    <n v="251900"/>
    <n v="62289105"/>
    <n v="6452"/>
    <n v="0"/>
    <n v="0"/>
    <x v="18"/>
    <x v="0"/>
    <x v="6"/>
  </r>
  <r>
    <x v="2"/>
    <x v="3"/>
    <s v="CO"/>
    <x v="7"/>
    <n v="40117000"/>
    <n v="0"/>
    <n v="0"/>
    <n v="0"/>
    <n v="7840"/>
    <n v="3077735"/>
    <x v="67"/>
    <x v="0"/>
    <x v="6"/>
  </r>
  <r>
    <x v="2"/>
    <x v="3"/>
    <s v="CR"/>
    <x v="8"/>
    <n v="40117000"/>
    <n v="0"/>
    <n v="0"/>
    <n v="0"/>
    <n v="4477"/>
    <n v="1620100"/>
    <x v="78"/>
    <x v="0"/>
    <x v="6"/>
  </r>
  <r>
    <x v="2"/>
    <x v="3"/>
    <s v="CZ"/>
    <x v="9"/>
    <n v="40117000"/>
    <n v="115129"/>
    <n v="41445512"/>
    <n v="1949"/>
    <n v="0"/>
    <n v="0"/>
    <x v="18"/>
    <x v="0"/>
    <x v="6"/>
  </r>
  <r>
    <x v="2"/>
    <x v="3"/>
    <s v="DE"/>
    <x v="10"/>
    <n v="40117000"/>
    <n v="14810"/>
    <n v="9238067"/>
    <n v="215"/>
    <n v="830823"/>
    <n v="304965250"/>
    <x v="725"/>
    <x v="0"/>
    <x v="6"/>
  </r>
  <r>
    <x v="2"/>
    <x v="3"/>
    <s v="DZ"/>
    <x v="41"/>
    <n v="40117000"/>
    <n v="0"/>
    <n v="0"/>
    <n v="0"/>
    <n v="450"/>
    <n v="444525"/>
    <x v="103"/>
    <x v="0"/>
    <x v="6"/>
  </r>
  <r>
    <x v="2"/>
    <x v="3"/>
    <s v="FR"/>
    <x v="12"/>
    <n v="40117000"/>
    <n v="136545"/>
    <n v="48366018"/>
    <n v="1511"/>
    <n v="377164"/>
    <n v="136651527"/>
    <x v="726"/>
    <x v="0"/>
    <x v="6"/>
  </r>
  <r>
    <x v="2"/>
    <x v="3"/>
    <s v="GB"/>
    <x v="13"/>
    <n v="40117000"/>
    <n v="0"/>
    <n v="0"/>
    <n v="0"/>
    <n v="39198"/>
    <n v="14385500"/>
    <x v="497"/>
    <x v="0"/>
    <x v="6"/>
  </r>
  <r>
    <x v="2"/>
    <x v="3"/>
    <s v="HU"/>
    <x v="16"/>
    <n v="40117000"/>
    <n v="0"/>
    <n v="0"/>
    <n v="0"/>
    <n v="22633"/>
    <n v="7659900"/>
    <x v="166"/>
    <x v="0"/>
    <x v="6"/>
  </r>
  <r>
    <x v="2"/>
    <x v="3"/>
    <s v="IL"/>
    <x v="18"/>
    <n v="40117000"/>
    <n v="134695"/>
    <n v="75486599"/>
    <n v="1028"/>
    <n v="3730"/>
    <n v="1452311"/>
    <x v="35"/>
    <x v="0"/>
    <x v="6"/>
  </r>
  <r>
    <x v="2"/>
    <x v="3"/>
    <s v="IN"/>
    <x v="19"/>
    <n v="40117000"/>
    <n v="622715"/>
    <n v="182662931"/>
    <n v="12619"/>
    <n v="0"/>
    <n v="0"/>
    <x v="18"/>
    <x v="0"/>
    <x v="6"/>
  </r>
  <r>
    <x v="2"/>
    <x v="3"/>
    <s v="IT"/>
    <x v="20"/>
    <n v="40117000"/>
    <n v="46203"/>
    <n v="22548595"/>
    <n v="605"/>
    <n v="41681"/>
    <n v="14870800"/>
    <x v="107"/>
    <x v="0"/>
    <x v="6"/>
  </r>
  <r>
    <x v="2"/>
    <x v="3"/>
    <s v="JP"/>
    <x v="21"/>
    <n v="40117000"/>
    <n v="0"/>
    <n v="0"/>
    <n v="0"/>
    <n v="1687"/>
    <n v="863695"/>
    <x v="50"/>
    <x v="0"/>
    <x v="6"/>
  </r>
  <r>
    <x v="2"/>
    <x v="3"/>
    <s v="LK"/>
    <x v="35"/>
    <n v="40117000"/>
    <n v="27074"/>
    <n v="12672720"/>
    <n v="3179"/>
    <n v="0"/>
    <n v="0"/>
    <x v="18"/>
    <x v="0"/>
    <x v="6"/>
  </r>
  <r>
    <x v="2"/>
    <x v="3"/>
    <s v="LV"/>
    <x v="22"/>
    <n v="40117000"/>
    <n v="1302"/>
    <n v="598920"/>
    <n v="70"/>
    <n v="0"/>
    <n v="0"/>
    <x v="18"/>
    <x v="0"/>
    <x v="6"/>
  </r>
  <r>
    <x v="2"/>
    <x v="3"/>
    <s v="MX"/>
    <x v="23"/>
    <n v="40117000"/>
    <n v="0"/>
    <n v="0"/>
    <n v="0"/>
    <n v="2594"/>
    <n v="865268"/>
    <x v="123"/>
    <x v="0"/>
    <x v="6"/>
  </r>
  <r>
    <x v="2"/>
    <x v="3"/>
    <s v="NL"/>
    <x v="24"/>
    <n v="40117000"/>
    <n v="73268"/>
    <n v="25180647"/>
    <n v="2631"/>
    <n v="6022"/>
    <n v="2337200"/>
    <x v="2"/>
    <x v="0"/>
    <x v="6"/>
  </r>
  <r>
    <x v="2"/>
    <x v="3"/>
    <s v="NO"/>
    <x v="77"/>
    <n v="40117000"/>
    <n v="0"/>
    <n v="0"/>
    <n v="0"/>
    <n v="8155"/>
    <n v="3345131"/>
    <x v="362"/>
    <x v="0"/>
    <x v="6"/>
  </r>
  <r>
    <x v="2"/>
    <x v="3"/>
    <s v="NZ"/>
    <x v="25"/>
    <n v="40117000"/>
    <n v="0"/>
    <n v="0"/>
    <n v="0"/>
    <n v="8996"/>
    <n v="3291140"/>
    <x v="125"/>
    <x v="0"/>
    <x v="6"/>
  </r>
  <r>
    <x v="2"/>
    <x v="3"/>
    <s v="PE"/>
    <x v="51"/>
    <n v="40117000"/>
    <n v="0"/>
    <n v="0"/>
    <n v="0"/>
    <n v="1389"/>
    <n v="460500"/>
    <x v="32"/>
    <x v="0"/>
    <x v="6"/>
  </r>
  <r>
    <x v="2"/>
    <x v="3"/>
    <s v="PL"/>
    <x v="26"/>
    <n v="40117000"/>
    <n v="154444"/>
    <n v="57975920"/>
    <n v="1670"/>
    <n v="58810"/>
    <n v="21181200"/>
    <x v="271"/>
    <x v="0"/>
    <x v="6"/>
  </r>
  <r>
    <x v="2"/>
    <x v="3"/>
    <s v="PT"/>
    <x v="27"/>
    <n v="40117000"/>
    <n v="75601"/>
    <n v="64322941"/>
    <n v="3373"/>
    <n v="76712"/>
    <n v="35198457"/>
    <x v="727"/>
    <x v="0"/>
    <x v="6"/>
  </r>
  <r>
    <x v="2"/>
    <x v="3"/>
    <s v="RU"/>
    <x v="29"/>
    <n v="40117000"/>
    <n v="0"/>
    <n v="0"/>
    <n v="0"/>
    <n v="124051"/>
    <n v="197064324"/>
    <x v="728"/>
    <x v="0"/>
    <x v="6"/>
  </r>
  <r>
    <x v="2"/>
    <x v="3"/>
    <s v="TH"/>
    <x v="54"/>
    <n v="40117000"/>
    <n v="3971"/>
    <n v="1264553"/>
    <n v="282"/>
    <n v="0"/>
    <n v="0"/>
    <x v="18"/>
    <x v="0"/>
    <x v="6"/>
  </r>
  <r>
    <x v="2"/>
    <x v="3"/>
    <s v="TR"/>
    <x v="31"/>
    <n v="40117000"/>
    <n v="203840"/>
    <n v="58891266"/>
    <n v="3565"/>
    <n v="5786"/>
    <n v="2761920"/>
    <x v="228"/>
    <x v="0"/>
    <x v="6"/>
  </r>
  <r>
    <x v="2"/>
    <x v="3"/>
    <s v="TW"/>
    <x v="86"/>
    <n v="40117000"/>
    <n v="0"/>
    <n v="0"/>
    <n v="0"/>
    <n v="1400"/>
    <n v="589000"/>
    <x v="103"/>
    <x v="0"/>
    <x v="6"/>
  </r>
  <r>
    <x v="2"/>
    <x v="3"/>
    <s v="UA"/>
    <x v="61"/>
    <n v="40117000"/>
    <n v="0"/>
    <n v="0"/>
    <n v="0"/>
    <n v="18204"/>
    <n v="7251800"/>
    <x v="60"/>
    <x v="0"/>
    <x v="6"/>
  </r>
  <r>
    <x v="2"/>
    <x v="3"/>
    <s v="US"/>
    <x v="32"/>
    <n v="40117000"/>
    <n v="4622"/>
    <n v="1991200"/>
    <n v="119"/>
    <n v="762143"/>
    <n v="279880069"/>
    <x v="729"/>
    <x v="0"/>
    <x v="6"/>
  </r>
  <r>
    <x v="2"/>
    <x v="3"/>
    <s v="UY"/>
    <x v="107"/>
    <n v="40117000"/>
    <n v="0"/>
    <n v="0"/>
    <n v="0"/>
    <n v="2839"/>
    <n v="976000"/>
    <x v="172"/>
    <x v="0"/>
    <x v="6"/>
  </r>
  <r>
    <x v="2"/>
    <x v="3"/>
    <s v="VN"/>
    <x v="57"/>
    <n v="40117000"/>
    <n v="8747"/>
    <n v="2302534"/>
    <n v="4595"/>
    <n v="0"/>
    <n v="0"/>
    <x v="18"/>
    <x v="0"/>
    <x v="6"/>
  </r>
  <r>
    <x v="2"/>
    <x v="3"/>
    <s v="ZA"/>
    <x v="33"/>
    <n v="40117000"/>
    <n v="0"/>
    <n v="0"/>
    <n v="0"/>
    <n v="64293"/>
    <n v="27561301"/>
    <x v="251"/>
    <x v="0"/>
    <x v="6"/>
  </r>
  <r>
    <x v="2"/>
    <x v="3"/>
    <s v="AE"/>
    <x v="38"/>
    <n v="40118000"/>
    <n v="0"/>
    <n v="0"/>
    <n v="0"/>
    <n v="46327"/>
    <n v="13568277"/>
    <x v="2"/>
    <x v="0"/>
    <x v="7"/>
  </r>
  <r>
    <x v="2"/>
    <x v="3"/>
    <s v="AT"/>
    <x v="1"/>
    <n v="40118000"/>
    <n v="0"/>
    <n v="0"/>
    <n v="0"/>
    <n v="10603"/>
    <n v="3726600"/>
    <x v="238"/>
    <x v="0"/>
    <x v="7"/>
  </r>
  <r>
    <x v="2"/>
    <x v="3"/>
    <s v="AU"/>
    <x v="2"/>
    <n v="40118000"/>
    <n v="0"/>
    <n v="0"/>
    <n v="0"/>
    <n v="1176473"/>
    <n v="346977844"/>
    <x v="730"/>
    <x v="0"/>
    <x v="7"/>
  </r>
  <r>
    <x v="2"/>
    <x v="3"/>
    <s v="BE"/>
    <x v="3"/>
    <n v="40118000"/>
    <n v="4370"/>
    <n v="1287544"/>
    <n v="149"/>
    <n v="11397"/>
    <n v="3482900"/>
    <x v="85"/>
    <x v="0"/>
    <x v="7"/>
  </r>
  <r>
    <x v="2"/>
    <x v="3"/>
    <s v="BF"/>
    <x v="63"/>
    <n v="40118000"/>
    <n v="0"/>
    <n v="0"/>
    <n v="0"/>
    <n v="9416"/>
    <n v="2658269"/>
    <x v="103"/>
    <x v="0"/>
    <x v="7"/>
  </r>
  <r>
    <x v="2"/>
    <x v="3"/>
    <s v="BR"/>
    <x v="4"/>
    <n v="40118000"/>
    <n v="18306"/>
    <n v="6487300"/>
    <n v="56"/>
    <n v="549355"/>
    <n v="156861107"/>
    <x v="629"/>
    <x v="0"/>
    <x v="7"/>
  </r>
  <r>
    <x v="2"/>
    <x v="3"/>
    <s v="CA"/>
    <x v="5"/>
    <n v="40118000"/>
    <n v="1813"/>
    <n v="812700"/>
    <n v="14"/>
    <n v="0"/>
    <n v="0"/>
    <x v="18"/>
    <x v="0"/>
    <x v="7"/>
  </r>
  <r>
    <x v="2"/>
    <x v="3"/>
    <s v="CI"/>
    <x v="87"/>
    <n v="40118000"/>
    <n v="0"/>
    <n v="0"/>
    <n v="0"/>
    <n v="10797"/>
    <n v="3542431"/>
    <x v="111"/>
    <x v="0"/>
    <x v="7"/>
  </r>
  <r>
    <x v="2"/>
    <x v="3"/>
    <s v="CL"/>
    <x v="40"/>
    <n v="40118000"/>
    <n v="0"/>
    <n v="0"/>
    <n v="0"/>
    <n v="586580"/>
    <n v="178867421"/>
    <x v="639"/>
    <x v="0"/>
    <x v="7"/>
  </r>
  <r>
    <x v="2"/>
    <x v="3"/>
    <s v="CN"/>
    <x v="6"/>
    <n v="40118000"/>
    <n v="249475"/>
    <n v="64989704"/>
    <n v="2621"/>
    <n v="594208"/>
    <n v="156928539"/>
    <x v="102"/>
    <x v="0"/>
    <x v="7"/>
  </r>
  <r>
    <x v="2"/>
    <x v="3"/>
    <s v="CO"/>
    <x v="7"/>
    <n v="40118000"/>
    <n v="0"/>
    <n v="0"/>
    <n v="0"/>
    <n v="67813"/>
    <n v="15423911"/>
    <x v="39"/>
    <x v="0"/>
    <x v="7"/>
  </r>
  <r>
    <x v="2"/>
    <x v="3"/>
    <s v="CZ"/>
    <x v="9"/>
    <n v="40118000"/>
    <n v="32384"/>
    <n v="14086098"/>
    <n v="996"/>
    <n v="0"/>
    <n v="0"/>
    <x v="18"/>
    <x v="0"/>
    <x v="7"/>
  </r>
  <r>
    <x v="2"/>
    <x v="3"/>
    <s v="DE"/>
    <x v="10"/>
    <n v="40118000"/>
    <n v="52664"/>
    <n v="37924214"/>
    <n v="22360"/>
    <n v="37564"/>
    <n v="12751100"/>
    <x v="191"/>
    <x v="0"/>
    <x v="7"/>
  </r>
  <r>
    <x v="2"/>
    <x v="3"/>
    <s v="DO"/>
    <x v="104"/>
    <n v="40118000"/>
    <n v="0"/>
    <n v="0"/>
    <n v="0"/>
    <n v="12410"/>
    <n v="3487868"/>
    <x v="103"/>
    <x v="0"/>
    <x v="7"/>
  </r>
  <r>
    <x v="2"/>
    <x v="3"/>
    <s v="EG"/>
    <x v="67"/>
    <n v="40118000"/>
    <n v="0"/>
    <n v="0"/>
    <n v="0"/>
    <n v="65443"/>
    <n v="18776898"/>
    <x v="181"/>
    <x v="0"/>
    <x v="7"/>
  </r>
  <r>
    <x v="2"/>
    <x v="3"/>
    <s v="FI"/>
    <x v="11"/>
    <n v="40118000"/>
    <n v="0"/>
    <n v="0"/>
    <n v="0"/>
    <n v="43198"/>
    <n v="15129300"/>
    <x v="92"/>
    <x v="0"/>
    <x v="7"/>
  </r>
  <r>
    <x v="2"/>
    <x v="3"/>
    <s v="FR"/>
    <x v="12"/>
    <n v="40118000"/>
    <n v="163679"/>
    <n v="59004000"/>
    <n v="469"/>
    <n v="474817"/>
    <n v="148747851"/>
    <x v="353"/>
    <x v="0"/>
    <x v="7"/>
  </r>
  <r>
    <x v="2"/>
    <x v="3"/>
    <s v="GA"/>
    <x v="93"/>
    <n v="40118000"/>
    <n v="0"/>
    <n v="0"/>
    <n v="0"/>
    <n v="10977"/>
    <n v="3173784"/>
    <x v="48"/>
    <x v="0"/>
    <x v="7"/>
  </r>
  <r>
    <x v="2"/>
    <x v="3"/>
    <s v="GB"/>
    <x v="13"/>
    <n v="40118000"/>
    <n v="0"/>
    <n v="0"/>
    <n v="0"/>
    <n v="240386"/>
    <n v="79684500"/>
    <x v="607"/>
    <x v="0"/>
    <x v="7"/>
  </r>
  <r>
    <x v="2"/>
    <x v="3"/>
    <s v="GQ"/>
    <x v="14"/>
    <n v="40118000"/>
    <n v="0"/>
    <n v="0"/>
    <n v="0"/>
    <n v="600"/>
    <n v="290000"/>
    <x v="14"/>
    <x v="0"/>
    <x v="7"/>
  </r>
  <r>
    <x v="2"/>
    <x v="3"/>
    <s v="GR"/>
    <x v="15"/>
    <n v="40118000"/>
    <n v="0"/>
    <n v="0"/>
    <n v="0"/>
    <n v="4960"/>
    <n v="1985700"/>
    <x v="6"/>
    <x v="0"/>
    <x v="7"/>
  </r>
  <r>
    <x v="2"/>
    <x v="3"/>
    <s v="IL"/>
    <x v="18"/>
    <n v="40118000"/>
    <n v="7981"/>
    <n v="4553793"/>
    <n v="60"/>
    <n v="14483"/>
    <n v="4479435"/>
    <x v="141"/>
    <x v="0"/>
    <x v="7"/>
  </r>
  <r>
    <x v="2"/>
    <x v="3"/>
    <s v="IN"/>
    <x v="19"/>
    <n v="40118000"/>
    <n v="155314"/>
    <n v="45608343"/>
    <n v="3777"/>
    <n v="33820"/>
    <n v="11019410"/>
    <x v="55"/>
    <x v="0"/>
    <x v="7"/>
  </r>
  <r>
    <x v="2"/>
    <x v="3"/>
    <s v="IT"/>
    <x v="20"/>
    <n v="40118000"/>
    <n v="3865"/>
    <n v="1496700"/>
    <n v="52"/>
    <n v="975"/>
    <n v="376800"/>
    <x v="79"/>
    <x v="0"/>
    <x v="7"/>
  </r>
  <r>
    <x v="2"/>
    <x v="3"/>
    <s v="JP"/>
    <x v="21"/>
    <n v="40118000"/>
    <n v="0"/>
    <n v="0"/>
    <n v="0"/>
    <n v="25058"/>
    <n v="8236786"/>
    <x v="156"/>
    <x v="0"/>
    <x v="7"/>
  </r>
  <r>
    <x v="2"/>
    <x v="3"/>
    <s v="KG"/>
    <x v="85"/>
    <n v="40118000"/>
    <n v="0"/>
    <n v="0"/>
    <n v="0"/>
    <n v="95978"/>
    <n v="22576134"/>
    <x v="2"/>
    <x v="0"/>
    <x v="7"/>
  </r>
  <r>
    <x v="2"/>
    <x v="3"/>
    <s v="KR"/>
    <x v="44"/>
    <n v="40118000"/>
    <n v="0"/>
    <n v="0"/>
    <n v="0"/>
    <n v="1685"/>
    <n v="542204"/>
    <x v="7"/>
    <x v="0"/>
    <x v="7"/>
  </r>
  <r>
    <x v="2"/>
    <x v="3"/>
    <s v="KZ"/>
    <x v="45"/>
    <n v="40118000"/>
    <n v="0"/>
    <n v="0"/>
    <n v="0"/>
    <n v="225069"/>
    <n v="67043599"/>
    <x v="471"/>
    <x v="0"/>
    <x v="7"/>
  </r>
  <r>
    <x v="2"/>
    <x v="3"/>
    <s v="LK"/>
    <x v="35"/>
    <n v="40118000"/>
    <n v="24251"/>
    <n v="8828469"/>
    <n v="636"/>
    <n v="0"/>
    <n v="0"/>
    <x v="18"/>
    <x v="0"/>
    <x v="7"/>
  </r>
  <r>
    <x v="2"/>
    <x v="3"/>
    <s v="LU"/>
    <x v="46"/>
    <n v="40118000"/>
    <n v="38862"/>
    <n v="18271949"/>
    <n v="63"/>
    <n v="0"/>
    <n v="0"/>
    <x v="18"/>
    <x v="0"/>
    <x v="7"/>
  </r>
  <r>
    <x v="2"/>
    <x v="3"/>
    <s v="MA"/>
    <x v="36"/>
    <n v="40118000"/>
    <n v="0"/>
    <n v="0"/>
    <n v="0"/>
    <n v="8929"/>
    <n v="2991158"/>
    <x v="81"/>
    <x v="0"/>
    <x v="7"/>
  </r>
  <r>
    <x v="2"/>
    <x v="3"/>
    <s v="MG"/>
    <x v="117"/>
    <n v="40118000"/>
    <n v="0"/>
    <n v="0"/>
    <n v="0"/>
    <n v="16738"/>
    <n v="5528715"/>
    <x v="73"/>
    <x v="0"/>
    <x v="7"/>
  </r>
  <r>
    <x v="2"/>
    <x v="3"/>
    <s v="ML"/>
    <x v="116"/>
    <n v="40118000"/>
    <n v="0"/>
    <n v="0"/>
    <n v="0"/>
    <n v="18795"/>
    <n v="5852405"/>
    <x v="112"/>
    <x v="0"/>
    <x v="7"/>
  </r>
  <r>
    <x v="2"/>
    <x v="3"/>
    <s v="MN"/>
    <x v="47"/>
    <n v="40118000"/>
    <n v="0"/>
    <n v="0"/>
    <n v="0"/>
    <n v="11973"/>
    <n v="3583435"/>
    <x v="48"/>
    <x v="0"/>
    <x v="7"/>
  </r>
  <r>
    <x v="2"/>
    <x v="3"/>
    <s v="MR"/>
    <x v="102"/>
    <n v="40118000"/>
    <n v="0"/>
    <n v="0"/>
    <n v="0"/>
    <n v="74847"/>
    <n v="21191208"/>
    <x v="73"/>
    <x v="0"/>
    <x v="7"/>
  </r>
  <r>
    <x v="2"/>
    <x v="3"/>
    <s v="MX"/>
    <x v="23"/>
    <n v="40118000"/>
    <n v="0"/>
    <n v="0"/>
    <n v="0"/>
    <n v="50356"/>
    <n v="17256556"/>
    <x v="303"/>
    <x v="0"/>
    <x v="7"/>
  </r>
  <r>
    <x v="2"/>
    <x v="3"/>
    <s v="MY"/>
    <x v="70"/>
    <n v="40118000"/>
    <n v="23762"/>
    <n v="10203567"/>
    <n v="62"/>
    <n v="0"/>
    <n v="0"/>
    <x v="18"/>
    <x v="0"/>
    <x v="7"/>
  </r>
  <r>
    <x v="2"/>
    <x v="3"/>
    <s v="NA"/>
    <x v="88"/>
    <n v="40118000"/>
    <n v="0"/>
    <n v="0"/>
    <n v="0"/>
    <n v="11453"/>
    <n v="3077064"/>
    <x v="103"/>
    <x v="0"/>
    <x v="7"/>
  </r>
  <r>
    <x v="2"/>
    <x v="3"/>
    <s v="NC"/>
    <x v="48"/>
    <n v="40118000"/>
    <n v="0"/>
    <n v="0"/>
    <n v="0"/>
    <n v="39338"/>
    <n v="11504488"/>
    <x v="172"/>
    <x v="0"/>
    <x v="7"/>
  </r>
  <r>
    <x v="2"/>
    <x v="3"/>
    <s v="NG"/>
    <x v="49"/>
    <n v="40118000"/>
    <n v="0"/>
    <n v="0"/>
    <n v="0"/>
    <n v="13663"/>
    <n v="4343532"/>
    <x v="184"/>
    <x v="0"/>
    <x v="7"/>
  </r>
  <r>
    <x v="2"/>
    <x v="3"/>
    <s v="NL"/>
    <x v="24"/>
    <n v="40118000"/>
    <n v="2195"/>
    <n v="1100540"/>
    <n v="12"/>
    <n v="47471"/>
    <n v="15248100"/>
    <x v="0"/>
    <x v="0"/>
    <x v="7"/>
  </r>
  <r>
    <x v="2"/>
    <x v="3"/>
    <s v="NO"/>
    <x v="77"/>
    <n v="40118000"/>
    <n v="0"/>
    <n v="0"/>
    <n v="0"/>
    <n v="13751"/>
    <n v="3998477"/>
    <x v="48"/>
    <x v="0"/>
    <x v="7"/>
  </r>
  <r>
    <x v="2"/>
    <x v="3"/>
    <s v="PA"/>
    <x v="50"/>
    <n v="40118000"/>
    <n v="0"/>
    <n v="0"/>
    <n v="0"/>
    <n v="78891"/>
    <n v="24115135"/>
    <x v="101"/>
    <x v="0"/>
    <x v="7"/>
  </r>
  <r>
    <x v="2"/>
    <x v="3"/>
    <s v="PE"/>
    <x v="51"/>
    <n v="40118000"/>
    <n v="0"/>
    <n v="0"/>
    <n v="0"/>
    <n v="479518"/>
    <n v="216222989"/>
    <x v="191"/>
    <x v="0"/>
    <x v="7"/>
  </r>
  <r>
    <x v="2"/>
    <x v="3"/>
    <s v="PL"/>
    <x v="26"/>
    <n v="40118000"/>
    <n v="0"/>
    <n v="0"/>
    <n v="0"/>
    <n v="29378"/>
    <n v="9983400"/>
    <x v="205"/>
    <x v="0"/>
    <x v="7"/>
  </r>
  <r>
    <x v="2"/>
    <x v="3"/>
    <s v="PT"/>
    <x v="27"/>
    <n v="40118000"/>
    <n v="6508"/>
    <n v="3084632"/>
    <n v="9050"/>
    <n v="35582"/>
    <n v="16014723"/>
    <x v="731"/>
    <x v="0"/>
    <x v="7"/>
  </r>
  <r>
    <x v="2"/>
    <x v="3"/>
    <s v="RO"/>
    <x v="28"/>
    <n v="40118000"/>
    <n v="7427"/>
    <n v="4856000"/>
    <n v="252"/>
    <n v="0"/>
    <n v="0"/>
    <x v="18"/>
    <x v="0"/>
    <x v="7"/>
  </r>
  <r>
    <x v="2"/>
    <x v="3"/>
    <s v="RU"/>
    <x v="29"/>
    <n v="40118000"/>
    <n v="0"/>
    <n v="0"/>
    <n v="0"/>
    <n v="913528"/>
    <n v="296387064"/>
    <x v="704"/>
    <x v="0"/>
    <x v="7"/>
  </r>
  <r>
    <x v="2"/>
    <x v="3"/>
    <s v="SA"/>
    <x v="37"/>
    <n v="40118000"/>
    <n v="0"/>
    <n v="0"/>
    <n v="0"/>
    <n v="3000"/>
    <n v="934917"/>
    <x v="103"/>
    <x v="0"/>
    <x v="7"/>
  </r>
  <r>
    <x v="2"/>
    <x v="3"/>
    <s v="SE"/>
    <x v="30"/>
    <n v="40118000"/>
    <n v="0"/>
    <n v="0"/>
    <n v="0"/>
    <n v="110812"/>
    <n v="37292800"/>
    <x v="560"/>
    <x v="0"/>
    <x v="7"/>
  </r>
  <r>
    <x v="2"/>
    <x v="3"/>
    <s v="SG"/>
    <x v="52"/>
    <n v="40118000"/>
    <n v="0"/>
    <n v="0"/>
    <n v="0"/>
    <n v="51948"/>
    <n v="15829161"/>
    <x v="31"/>
    <x v="0"/>
    <x v="7"/>
  </r>
  <r>
    <x v="2"/>
    <x v="3"/>
    <s v="TH"/>
    <x v="54"/>
    <n v="40118000"/>
    <n v="14962"/>
    <n v="4275362"/>
    <n v="2909"/>
    <n v="0"/>
    <n v="0"/>
    <x v="18"/>
    <x v="0"/>
    <x v="7"/>
  </r>
  <r>
    <x v="2"/>
    <x v="3"/>
    <s v="TR"/>
    <x v="31"/>
    <n v="40118000"/>
    <n v="12650"/>
    <n v="4746623"/>
    <n v="202"/>
    <n v="42568"/>
    <n v="14347864"/>
    <x v="227"/>
    <x v="0"/>
    <x v="7"/>
  </r>
  <r>
    <x v="2"/>
    <x v="3"/>
    <s v="TZ"/>
    <x v="55"/>
    <n v="40118000"/>
    <n v="0"/>
    <n v="0"/>
    <n v="0"/>
    <n v="10391"/>
    <n v="3253124"/>
    <x v="103"/>
    <x v="0"/>
    <x v="7"/>
  </r>
  <r>
    <x v="2"/>
    <x v="3"/>
    <s v="US"/>
    <x v="32"/>
    <n v="40118000"/>
    <n v="18198"/>
    <n v="806100"/>
    <n v="5"/>
    <n v="1031711"/>
    <n v="315587022"/>
    <x v="732"/>
    <x v="0"/>
    <x v="7"/>
  </r>
  <r>
    <x v="2"/>
    <x v="3"/>
    <s v="UY"/>
    <x v="107"/>
    <n v="40118000"/>
    <n v="0"/>
    <n v="0"/>
    <n v="0"/>
    <n v="1100"/>
    <n v="1048281"/>
    <x v="48"/>
    <x v="0"/>
    <x v="7"/>
  </r>
  <r>
    <x v="2"/>
    <x v="3"/>
    <s v="UZ"/>
    <x v="56"/>
    <n v="40118000"/>
    <n v="0"/>
    <n v="0"/>
    <n v="0"/>
    <n v="267977"/>
    <n v="83720410"/>
    <x v="229"/>
    <x v="0"/>
    <x v="7"/>
  </r>
  <r>
    <x v="2"/>
    <x v="3"/>
    <s v="VN"/>
    <x v="57"/>
    <n v="40118000"/>
    <n v="0"/>
    <n v="0"/>
    <n v="0"/>
    <n v="121645"/>
    <n v="37701833"/>
    <x v="90"/>
    <x v="0"/>
    <x v="7"/>
  </r>
  <r>
    <x v="2"/>
    <x v="3"/>
    <s v="ZA"/>
    <x v="33"/>
    <n v="40118000"/>
    <n v="0"/>
    <n v="0"/>
    <n v="0"/>
    <n v="117067"/>
    <n v="34612786"/>
    <x v="406"/>
    <x v="0"/>
    <x v="7"/>
  </r>
  <r>
    <x v="2"/>
    <x v="3"/>
    <s v="ZM"/>
    <x v="55"/>
    <n v="40118000"/>
    <n v="0"/>
    <n v="0"/>
    <n v="0"/>
    <n v="38535"/>
    <n v="11431773"/>
    <x v="50"/>
    <x v="0"/>
    <x v="7"/>
  </r>
  <r>
    <x v="2"/>
    <x v="4"/>
    <s v="AD"/>
    <x v="76"/>
    <n v="40117000"/>
    <n v="0"/>
    <n v="0"/>
    <n v="0"/>
    <n v="291"/>
    <n v="81531"/>
    <x v="103"/>
    <x v="0"/>
    <x v="6"/>
  </r>
  <r>
    <x v="2"/>
    <x v="4"/>
    <s v="AR"/>
    <x v="0"/>
    <n v="40117000"/>
    <n v="0"/>
    <n v="0"/>
    <n v="0"/>
    <n v="5637"/>
    <n v="1839248"/>
    <x v="85"/>
    <x v="0"/>
    <x v="6"/>
  </r>
  <r>
    <x v="2"/>
    <x v="4"/>
    <s v="AT"/>
    <x v="1"/>
    <n v="40117000"/>
    <n v="0"/>
    <n v="0"/>
    <n v="0"/>
    <n v="15429"/>
    <n v="6490300"/>
    <x v="137"/>
    <x v="0"/>
    <x v="6"/>
  </r>
  <r>
    <x v="2"/>
    <x v="4"/>
    <s v="AU"/>
    <x v="2"/>
    <n v="40117000"/>
    <n v="0"/>
    <n v="0"/>
    <n v="0"/>
    <n v="29832"/>
    <n v="11492987"/>
    <x v="335"/>
    <x v="0"/>
    <x v="6"/>
  </r>
  <r>
    <x v="2"/>
    <x v="4"/>
    <s v="BE"/>
    <x v="3"/>
    <n v="40117000"/>
    <n v="0"/>
    <n v="0"/>
    <n v="0"/>
    <n v="144609"/>
    <n v="49201100"/>
    <x v="733"/>
    <x v="0"/>
    <x v="6"/>
  </r>
  <r>
    <x v="2"/>
    <x v="4"/>
    <s v="BR"/>
    <x v="4"/>
    <n v="40117000"/>
    <n v="12423"/>
    <n v="4531920"/>
    <n v="83"/>
    <n v="19905"/>
    <n v="6692080"/>
    <x v="335"/>
    <x v="0"/>
    <x v="6"/>
  </r>
  <r>
    <x v="2"/>
    <x v="4"/>
    <s v="CA"/>
    <x v="5"/>
    <n v="40117000"/>
    <n v="0"/>
    <n v="0"/>
    <n v="0"/>
    <n v="28277"/>
    <n v="10904129"/>
    <x v="340"/>
    <x v="0"/>
    <x v="6"/>
  </r>
  <r>
    <x v="2"/>
    <x v="4"/>
    <s v="CN"/>
    <x v="6"/>
    <n v="40117000"/>
    <n v="138136"/>
    <n v="37892076"/>
    <n v="2529"/>
    <n v="2968"/>
    <n v="724466"/>
    <x v="6"/>
    <x v="0"/>
    <x v="6"/>
  </r>
  <r>
    <x v="2"/>
    <x v="4"/>
    <s v="CO"/>
    <x v="7"/>
    <n v="40117000"/>
    <n v="0"/>
    <n v="0"/>
    <n v="0"/>
    <n v="13482"/>
    <n v="6058952"/>
    <x v="433"/>
    <x v="0"/>
    <x v="6"/>
  </r>
  <r>
    <x v="2"/>
    <x v="4"/>
    <s v="CU"/>
    <x v="81"/>
    <n v="40117000"/>
    <n v="0"/>
    <n v="0"/>
    <n v="0"/>
    <n v="9300"/>
    <n v="5354000"/>
    <x v="529"/>
    <x v="0"/>
    <x v="6"/>
  </r>
  <r>
    <x v="2"/>
    <x v="4"/>
    <s v="CZ"/>
    <x v="9"/>
    <n v="40117000"/>
    <n v="119811"/>
    <n v="40634250"/>
    <n v="1733"/>
    <n v="0"/>
    <n v="0"/>
    <x v="18"/>
    <x v="0"/>
    <x v="6"/>
  </r>
  <r>
    <x v="2"/>
    <x v="4"/>
    <s v="DE"/>
    <x v="10"/>
    <n v="40117000"/>
    <n v="8473"/>
    <n v="4054489"/>
    <n v="216"/>
    <n v="670366"/>
    <n v="247274800"/>
    <x v="734"/>
    <x v="0"/>
    <x v="6"/>
  </r>
  <r>
    <x v="2"/>
    <x v="4"/>
    <s v="DK"/>
    <x v="75"/>
    <n v="40117000"/>
    <n v="0"/>
    <n v="0"/>
    <n v="0"/>
    <n v="780"/>
    <n v="322300"/>
    <x v="14"/>
    <x v="0"/>
    <x v="6"/>
  </r>
  <r>
    <x v="2"/>
    <x v="4"/>
    <s v="FI"/>
    <x v="11"/>
    <n v="40117000"/>
    <n v="0"/>
    <n v="0"/>
    <n v="0"/>
    <n v="6174"/>
    <n v="2856000"/>
    <x v="111"/>
    <x v="0"/>
    <x v="6"/>
  </r>
  <r>
    <x v="2"/>
    <x v="4"/>
    <s v="FR"/>
    <x v="12"/>
    <n v="40117000"/>
    <n v="151265"/>
    <n v="59430609"/>
    <n v="1453"/>
    <n v="499364"/>
    <n v="183815917"/>
    <x v="299"/>
    <x v="0"/>
    <x v="6"/>
  </r>
  <r>
    <x v="2"/>
    <x v="4"/>
    <s v="GB"/>
    <x v="13"/>
    <n v="40117000"/>
    <n v="0"/>
    <n v="0"/>
    <n v="0"/>
    <n v="37700"/>
    <n v="13557900"/>
    <x v="735"/>
    <x v="0"/>
    <x v="6"/>
  </r>
  <r>
    <x v="2"/>
    <x v="4"/>
    <s v="GT"/>
    <x v="96"/>
    <n v="40117000"/>
    <n v="0"/>
    <n v="0"/>
    <n v="0"/>
    <n v="7150"/>
    <n v="2451900"/>
    <x v="101"/>
    <x v="0"/>
    <x v="6"/>
  </r>
  <r>
    <x v="2"/>
    <x v="4"/>
    <s v="HU"/>
    <x v="16"/>
    <n v="40117000"/>
    <n v="0"/>
    <n v="0"/>
    <n v="0"/>
    <n v="44741"/>
    <n v="16256300"/>
    <x v="53"/>
    <x v="0"/>
    <x v="6"/>
  </r>
  <r>
    <x v="2"/>
    <x v="4"/>
    <s v="IL"/>
    <x v="18"/>
    <n v="40117000"/>
    <n v="138980"/>
    <n v="74894244"/>
    <n v="1148"/>
    <n v="2351"/>
    <n v="1593681"/>
    <x v="6"/>
    <x v="0"/>
    <x v="6"/>
  </r>
  <r>
    <x v="2"/>
    <x v="4"/>
    <s v="IN"/>
    <x v="19"/>
    <n v="40117000"/>
    <n v="644288"/>
    <n v="187425628"/>
    <n v="12633"/>
    <n v="0"/>
    <n v="0"/>
    <x v="18"/>
    <x v="0"/>
    <x v="6"/>
  </r>
  <r>
    <x v="2"/>
    <x v="4"/>
    <s v="IT"/>
    <x v="20"/>
    <n v="40117000"/>
    <n v="71629"/>
    <n v="33394231"/>
    <n v="942"/>
    <n v="52669"/>
    <n v="18940300"/>
    <x v="190"/>
    <x v="0"/>
    <x v="6"/>
  </r>
  <r>
    <x v="2"/>
    <x v="4"/>
    <s v="JP"/>
    <x v="21"/>
    <n v="40117000"/>
    <n v="0"/>
    <n v="0"/>
    <n v="0"/>
    <n v="9855"/>
    <n v="4879800"/>
    <x v="161"/>
    <x v="0"/>
    <x v="6"/>
  </r>
  <r>
    <x v="2"/>
    <x v="4"/>
    <s v="KR"/>
    <x v="44"/>
    <n v="40117000"/>
    <n v="17022"/>
    <n v="4708082"/>
    <n v="122"/>
    <n v="0"/>
    <n v="0"/>
    <x v="18"/>
    <x v="0"/>
    <x v="6"/>
  </r>
  <r>
    <x v="2"/>
    <x v="4"/>
    <s v="LK"/>
    <x v="35"/>
    <n v="40117000"/>
    <n v="9821"/>
    <n v="4706719"/>
    <n v="817"/>
    <n v="0"/>
    <n v="0"/>
    <x v="18"/>
    <x v="0"/>
    <x v="6"/>
  </r>
  <r>
    <x v="2"/>
    <x v="4"/>
    <s v="LV"/>
    <x v="22"/>
    <n v="40117000"/>
    <n v="6"/>
    <n v="10146"/>
    <n v="1"/>
    <n v="0"/>
    <n v="0"/>
    <x v="18"/>
    <x v="0"/>
    <x v="6"/>
  </r>
  <r>
    <x v="2"/>
    <x v="4"/>
    <s v="MA"/>
    <x v="36"/>
    <n v="40117000"/>
    <n v="0"/>
    <n v="0"/>
    <n v="0"/>
    <n v="52"/>
    <n v="74395"/>
    <x v="103"/>
    <x v="0"/>
    <x v="6"/>
  </r>
  <r>
    <x v="2"/>
    <x v="4"/>
    <s v="MX"/>
    <x v="23"/>
    <n v="40117000"/>
    <n v="0"/>
    <n v="0"/>
    <n v="0"/>
    <n v="244"/>
    <n v="81588"/>
    <x v="120"/>
    <x v="0"/>
    <x v="6"/>
  </r>
  <r>
    <x v="2"/>
    <x v="4"/>
    <s v="NL"/>
    <x v="24"/>
    <n v="40117000"/>
    <n v="30"/>
    <n v="15800"/>
    <n v="4"/>
    <n v="6821"/>
    <n v="2422400"/>
    <x v="63"/>
    <x v="0"/>
    <x v="6"/>
  </r>
  <r>
    <x v="2"/>
    <x v="4"/>
    <s v="NO"/>
    <x v="77"/>
    <n v="40117000"/>
    <n v="0"/>
    <n v="0"/>
    <n v="0"/>
    <n v="6070"/>
    <n v="2854911"/>
    <x v="127"/>
    <x v="0"/>
    <x v="6"/>
  </r>
  <r>
    <x v="2"/>
    <x v="4"/>
    <s v="NZ"/>
    <x v="25"/>
    <n v="40117000"/>
    <n v="0"/>
    <n v="0"/>
    <n v="0"/>
    <n v="26397"/>
    <n v="9701302"/>
    <x v="242"/>
    <x v="0"/>
    <x v="6"/>
  </r>
  <r>
    <x v="2"/>
    <x v="4"/>
    <s v="PL"/>
    <x v="26"/>
    <n v="40117000"/>
    <n v="213985"/>
    <n v="81036879"/>
    <n v="2476"/>
    <n v="82816"/>
    <n v="31240900"/>
    <x v="736"/>
    <x v="0"/>
    <x v="6"/>
  </r>
  <r>
    <x v="2"/>
    <x v="4"/>
    <s v="PT"/>
    <x v="27"/>
    <n v="40117000"/>
    <n v="53199"/>
    <n v="50299994"/>
    <n v="2190"/>
    <n v="104537"/>
    <n v="45491495"/>
    <x v="737"/>
    <x v="0"/>
    <x v="6"/>
  </r>
  <r>
    <x v="2"/>
    <x v="4"/>
    <s v="RO"/>
    <x v="28"/>
    <n v="40117000"/>
    <n v="3336"/>
    <n v="5052400"/>
    <n v="166"/>
    <n v="0"/>
    <n v="0"/>
    <x v="18"/>
    <x v="0"/>
    <x v="6"/>
  </r>
  <r>
    <x v="2"/>
    <x v="4"/>
    <s v="RU"/>
    <x v="29"/>
    <n v="40117000"/>
    <n v="0"/>
    <n v="0"/>
    <n v="0"/>
    <n v="73569"/>
    <n v="26370402"/>
    <x v="442"/>
    <x v="0"/>
    <x v="6"/>
  </r>
  <r>
    <x v="2"/>
    <x v="4"/>
    <s v="SI"/>
    <x v="60"/>
    <n v="40117000"/>
    <n v="145"/>
    <n v="49520"/>
    <n v="6"/>
    <n v="0"/>
    <n v="0"/>
    <x v="18"/>
    <x v="0"/>
    <x v="6"/>
  </r>
  <r>
    <x v="2"/>
    <x v="4"/>
    <s v="TR"/>
    <x v="31"/>
    <n v="40117000"/>
    <n v="81131"/>
    <n v="22291146"/>
    <n v="1544"/>
    <n v="2044"/>
    <n v="716927"/>
    <x v="32"/>
    <x v="0"/>
    <x v="6"/>
  </r>
  <r>
    <x v="2"/>
    <x v="4"/>
    <s v="TW"/>
    <x v="86"/>
    <n v="40117000"/>
    <n v="0"/>
    <n v="0"/>
    <n v="0"/>
    <n v="976"/>
    <n v="485536"/>
    <x v="103"/>
    <x v="0"/>
    <x v="6"/>
  </r>
  <r>
    <x v="2"/>
    <x v="4"/>
    <s v="TZ"/>
    <x v="55"/>
    <n v="40117000"/>
    <n v="0"/>
    <n v="0"/>
    <n v="0"/>
    <n v="2016"/>
    <n v="722100"/>
    <x v="22"/>
    <x v="0"/>
    <x v="6"/>
  </r>
  <r>
    <x v="2"/>
    <x v="4"/>
    <s v="UA"/>
    <x v="61"/>
    <n v="40117000"/>
    <n v="0"/>
    <n v="0"/>
    <n v="0"/>
    <n v="29695"/>
    <n v="13272200"/>
    <x v="527"/>
    <x v="0"/>
    <x v="6"/>
  </r>
  <r>
    <x v="2"/>
    <x v="4"/>
    <s v="US"/>
    <x v="32"/>
    <n v="40117000"/>
    <n v="13333"/>
    <n v="9513400"/>
    <n v="177"/>
    <n v="493802"/>
    <n v="228607260"/>
    <x v="738"/>
    <x v="0"/>
    <x v="6"/>
  </r>
  <r>
    <x v="2"/>
    <x v="4"/>
    <s v="ZA"/>
    <x v="33"/>
    <n v="40117000"/>
    <n v="0"/>
    <n v="0"/>
    <n v="0"/>
    <n v="38603"/>
    <n v="13881991"/>
    <x v="28"/>
    <x v="0"/>
    <x v="6"/>
  </r>
  <r>
    <x v="2"/>
    <x v="4"/>
    <s v="AE"/>
    <x v="38"/>
    <n v="40118000"/>
    <n v="0"/>
    <n v="0"/>
    <n v="0"/>
    <n v="3776"/>
    <n v="1133468"/>
    <x v="103"/>
    <x v="0"/>
    <x v="7"/>
  </r>
  <r>
    <x v="2"/>
    <x v="4"/>
    <s v="AO"/>
    <x v="106"/>
    <n v="40118000"/>
    <n v="0"/>
    <n v="0"/>
    <n v="0"/>
    <n v="22326"/>
    <n v="7137936"/>
    <x v="66"/>
    <x v="0"/>
    <x v="7"/>
  </r>
  <r>
    <x v="2"/>
    <x v="4"/>
    <s v="AR"/>
    <x v="0"/>
    <n v="40118000"/>
    <n v="0"/>
    <n v="0"/>
    <n v="0"/>
    <n v="151092"/>
    <n v="41530776"/>
    <x v="215"/>
    <x v="0"/>
    <x v="7"/>
  </r>
  <r>
    <x v="2"/>
    <x v="4"/>
    <s v="AU"/>
    <x v="2"/>
    <n v="40118000"/>
    <n v="0"/>
    <n v="0"/>
    <n v="0"/>
    <n v="1270809"/>
    <n v="434831569"/>
    <x v="552"/>
    <x v="0"/>
    <x v="7"/>
  </r>
  <r>
    <x v="2"/>
    <x v="4"/>
    <s v="BE"/>
    <x v="3"/>
    <n v="40118000"/>
    <n v="5691"/>
    <n v="1765679"/>
    <n v="222"/>
    <n v="19545"/>
    <n v="5708700"/>
    <x v="73"/>
    <x v="0"/>
    <x v="7"/>
  </r>
  <r>
    <x v="2"/>
    <x v="4"/>
    <s v="BF"/>
    <x v="63"/>
    <n v="40118000"/>
    <n v="0"/>
    <n v="0"/>
    <n v="0"/>
    <n v="16188"/>
    <n v="4732364"/>
    <x v="35"/>
    <x v="0"/>
    <x v="7"/>
  </r>
  <r>
    <x v="2"/>
    <x v="4"/>
    <s v="BR"/>
    <x v="4"/>
    <n v="40118000"/>
    <n v="17244"/>
    <n v="7665944"/>
    <n v="57"/>
    <n v="331294"/>
    <n v="129044687"/>
    <x v="132"/>
    <x v="0"/>
    <x v="7"/>
  </r>
  <r>
    <x v="2"/>
    <x v="4"/>
    <s v="CA"/>
    <x v="5"/>
    <n v="40118000"/>
    <n v="931"/>
    <n v="509400"/>
    <n v="7"/>
    <n v="0"/>
    <n v="0"/>
    <x v="18"/>
    <x v="0"/>
    <x v="7"/>
  </r>
  <r>
    <x v="2"/>
    <x v="4"/>
    <s v="CI"/>
    <x v="87"/>
    <n v="40118000"/>
    <n v="0"/>
    <n v="0"/>
    <n v="0"/>
    <n v="532"/>
    <n v="170605"/>
    <x v="120"/>
    <x v="0"/>
    <x v="7"/>
  </r>
  <r>
    <x v="2"/>
    <x v="4"/>
    <s v="CL"/>
    <x v="40"/>
    <n v="40118000"/>
    <n v="0"/>
    <n v="0"/>
    <n v="0"/>
    <n v="465356"/>
    <n v="129643168"/>
    <x v="114"/>
    <x v="0"/>
    <x v="7"/>
  </r>
  <r>
    <x v="2"/>
    <x v="4"/>
    <s v="CN"/>
    <x v="6"/>
    <n v="40118000"/>
    <n v="150079"/>
    <n v="41698638"/>
    <n v="1251"/>
    <n v="253041"/>
    <n v="93283745"/>
    <x v="47"/>
    <x v="0"/>
    <x v="7"/>
  </r>
  <r>
    <x v="2"/>
    <x v="4"/>
    <s v="CO"/>
    <x v="7"/>
    <n v="40118000"/>
    <n v="0"/>
    <n v="0"/>
    <n v="0"/>
    <n v="110845"/>
    <n v="33050176"/>
    <x v="145"/>
    <x v="0"/>
    <x v="7"/>
  </r>
  <r>
    <x v="2"/>
    <x v="4"/>
    <s v="CU"/>
    <x v="81"/>
    <n v="40118000"/>
    <n v="0"/>
    <n v="0"/>
    <n v="0"/>
    <n v="42775"/>
    <n v="13022026"/>
    <x v="57"/>
    <x v="0"/>
    <x v="7"/>
  </r>
  <r>
    <x v="2"/>
    <x v="4"/>
    <s v="CZ"/>
    <x v="9"/>
    <n v="40118000"/>
    <n v="35725"/>
    <n v="15505190"/>
    <n v="923"/>
    <n v="0"/>
    <n v="0"/>
    <x v="18"/>
    <x v="0"/>
    <x v="7"/>
  </r>
  <r>
    <x v="2"/>
    <x v="4"/>
    <s v="DE"/>
    <x v="10"/>
    <n v="40118000"/>
    <n v="48783"/>
    <n v="34455919"/>
    <n v="27315"/>
    <n v="33198"/>
    <n v="10459100"/>
    <x v="144"/>
    <x v="0"/>
    <x v="7"/>
  </r>
  <r>
    <x v="2"/>
    <x v="4"/>
    <s v="DO"/>
    <x v="104"/>
    <n v="40118000"/>
    <n v="0"/>
    <n v="0"/>
    <n v="0"/>
    <n v="10383"/>
    <n v="3969046"/>
    <x v="112"/>
    <x v="0"/>
    <x v="7"/>
  </r>
  <r>
    <x v="2"/>
    <x v="4"/>
    <s v="EG"/>
    <x v="67"/>
    <n v="40118000"/>
    <n v="0"/>
    <n v="0"/>
    <n v="0"/>
    <n v="72057"/>
    <n v="20704720"/>
    <x v="181"/>
    <x v="0"/>
    <x v="7"/>
  </r>
  <r>
    <x v="2"/>
    <x v="4"/>
    <s v="FR"/>
    <x v="12"/>
    <n v="40118000"/>
    <n v="154072"/>
    <n v="53654260"/>
    <n v="440"/>
    <n v="761210"/>
    <n v="234191886"/>
    <x v="739"/>
    <x v="0"/>
    <x v="7"/>
  </r>
  <r>
    <x v="2"/>
    <x v="4"/>
    <s v="GA"/>
    <x v="93"/>
    <n v="40118000"/>
    <n v="0"/>
    <n v="0"/>
    <n v="0"/>
    <n v="15999"/>
    <n v="4592399"/>
    <x v="35"/>
    <x v="0"/>
    <x v="7"/>
  </r>
  <r>
    <x v="2"/>
    <x v="4"/>
    <s v="GB"/>
    <x v="13"/>
    <n v="40118000"/>
    <n v="0"/>
    <n v="0"/>
    <n v="0"/>
    <n v="135711"/>
    <n v="44580200"/>
    <x v="174"/>
    <x v="0"/>
    <x v="7"/>
  </r>
  <r>
    <x v="2"/>
    <x v="4"/>
    <s v="GH"/>
    <x v="42"/>
    <n v="40118000"/>
    <n v="0"/>
    <n v="0"/>
    <n v="0"/>
    <n v="99211"/>
    <n v="25411180"/>
    <x v="39"/>
    <x v="0"/>
    <x v="7"/>
  </r>
  <r>
    <x v="2"/>
    <x v="4"/>
    <s v="GY"/>
    <x v="115"/>
    <n v="40118000"/>
    <n v="0"/>
    <n v="0"/>
    <n v="0"/>
    <n v="29758"/>
    <n v="10066248"/>
    <x v="150"/>
    <x v="0"/>
    <x v="7"/>
  </r>
  <r>
    <x v="2"/>
    <x v="4"/>
    <s v="HN"/>
    <x v="79"/>
    <n v="40118000"/>
    <n v="0"/>
    <n v="0"/>
    <n v="0"/>
    <n v="14096"/>
    <n v="5058990"/>
    <x v="65"/>
    <x v="0"/>
    <x v="7"/>
  </r>
  <r>
    <x v="2"/>
    <x v="4"/>
    <s v="ID"/>
    <x v="34"/>
    <n v="40118000"/>
    <n v="0"/>
    <n v="0"/>
    <n v="0"/>
    <n v="143470"/>
    <n v="45493085"/>
    <x v="365"/>
    <x v="0"/>
    <x v="7"/>
  </r>
  <r>
    <x v="2"/>
    <x v="4"/>
    <s v="IN"/>
    <x v="19"/>
    <n v="40118000"/>
    <n v="230261"/>
    <n v="68123398"/>
    <n v="4578"/>
    <n v="19180"/>
    <n v="6107552"/>
    <x v="223"/>
    <x v="0"/>
    <x v="7"/>
  </r>
  <r>
    <x v="2"/>
    <x v="4"/>
    <s v="IR"/>
    <x v="94"/>
    <n v="40118000"/>
    <n v="0"/>
    <n v="0"/>
    <n v="0"/>
    <n v="20236"/>
    <n v="5915455"/>
    <x v="45"/>
    <x v="0"/>
    <x v="7"/>
  </r>
  <r>
    <x v="2"/>
    <x v="4"/>
    <s v="IT"/>
    <x v="20"/>
    <n v="40118000"/>
    <n v="11885"/>
    <n v="4410900"/>
    <n v="190"/>
    <n v="2732"/>
    <n v="981800"/>
    <x v="223"/>
    <x v="0"/>
    <x v="7"/>
  </r>
  <r>
    <x v="2"/>
    <x v="4"/>
    <s v="JP"/>
    <x v="21"/>
    <n v="40118000"/>
    <n v="0"/>
    <n v="0"/>
    <n v="0"/>
    <n v="20808"/>
    <n v="7075199"/>
    <x v="527"/>
    <x v="0"/>
    <x v="7"/>
  </r>
  <r>
    <x v="2"/>
    <x v="4"/>
    <s v="KG"/>
    <x v="85"/>
    <n v="40118000"/>
    <n v="0"/>
    <n v="0"/>
    <n v="0"/>
    <n v="55784"/>
    <n v="15506406"/>
    <x v="184"/>
    <x v="0"/>
    <x v="7"/>
  </r>
  <r>
    <x v="2"/>
    <x v="4"/>
    <s v="KZ"/>
    <x v="45"/>
    <n v="40118000"/>
    <n v="0"/>
    <n v="0"/>
    <n v="0"/>
    <n v="108291"/>
    <n v="32608559"/>
    <x v="57"/>
    <x v="0"/>
    <x v="7"/>
  </r>
  <r>
    <x v="2"/>
    <x v="4"/>
    <s v="LK"/>
    <x v="35"/>
    <n v="40118000"/>
    <n v="45565"/>
    <n v="15789897"/>
    <n v="1376"/>
    <n v="0"/>
    <n v="0"/>
    <x v="18"/>
    <x v="0"/>
    <x v="7"/>
  </r>
  <r>
    <x v="2"/>
    <x v="4"/>
    <s v="LU"/>
    <x v="46"/>
    <n v="40118000"/>
    <n v="65982"/>
    <n v="27726794"/>
    <n v="101"/>
    <n v="0"/>
    <n v="0"/>
    <x v="18"/>
    <x v="0"/>
    <x v="7"/>
  </r>
  <r>
    <x v="2"/>
    <x v="4"/>
    <s v="MA"/>
    <x v="36"/>
    <n v="40118000"/>
    <n v="0"/>
    <n v="0"/>
    <n v="0"/>
    <n v="4262"/>
    <n v="1499110"/>
    <x v="68"/>
    <x v="0"/>
    <x v="7"/>
  </r>
  <r>
    <x v="2"/>
    <x v="4"/>
    <s v="MD"/>
    <x v="118"/>
    <n v="40118000"/>
    <n v="0"/>
    <n v="0"/>
    <n v="0"/>
    <n v="1600"/>
    <n v="363000"/>
    <x v="6"/>
    <x v="0"/>
    <x v="7"/>
  </r>
  <r>
    <x v="2"/>
    <x v="4"/>
    <s v="MG"/>
    <x v="117"/>
    <n v="40118000"/>
    <n v="0"/>
    <n v="0"/>
    <n v="0"/>
    <n v="33756"/>
    <n v="10827104"/>
    <x v="86"/>
    <x v="0"/>
    <x v="7"/>
  </r>
  <r>
    <x v="2"/>
    <x v="4"/>
    <s v="MM"/>
    <x v="69"/>
    <n v="40118000"/>
    <n v="0"/>
    <n v="0"/>
    <n v="0"/>
    <n v="3257"/>
    <n v="1027926"/>
    <x v="22"/>
    <x v="0"/>
    <x v="7"/>
  </r>
  <r>
    <x v="2"/>
    <x v="4"/>
    <s v="MN"/>
    <x v="47"/>
    <n v="40118000"/>
    <n v="0"/>
    <n v="0"/>
    <n v="0"/>
    <n v="44717"/>
    <n v="13796241"/>
    <x v="238"/>
    <x v="0"/>
    <x v="7"/>
  </r>
  <r>
    <x v="2"/>
    <x v="4"/>
    <s v="MR"/>
    <x v="102"/>
    <n v="40118000"/>
    <n v="0"/>
    <n v="0"/>
    <n v="0"/>
    <n v="130212"/>
    <n v="36517614"/>
    <x v="215"/>
    <x v="0"/>
    <x v="7"/>
  </r>
  <r>
    <x v="2"/>
    <x v="4"/>
    <s v="MX"/>
    <x v="23"/>
    <n v="40118000"/>
    <n v="0"/>
    <n v="0"/>
    <n v="0"/>
    <n v="78129"/>
    <n v="37438955"/>
    <x v="62"/>
    <x v="0"/>
    <x v="7"/>
  </r>
  <r>
    <x v="2"/>
    <x v="4"/>
    <s v="MY"/>
    <x v="70"/>
    <n v="40118000"/>
    <n v="5898"/>
    <n v="2469525"/>
    <n v="15"/>
    <n v="0"/>
    <n v="0"/>
    <x v="18"/>
    <x v="0"/>
    <x v="7"/>
  </r>
  <r>
    <x v="2"/>
    <x v="4"/>
    <s v="NA"/>
    <x v="88"/>
    <n v="40118000"/>
    <n v="0"/>
    <n v="0"/>
    <n v="0"/>
    <n v="74491"/>
    <n v="20667223"/>
    <x v="84"/>
    <x v="0"/>
    <x v="7"/>
  </r>
  <r>
    <x v="2"/>
    <x v="4"/>
    <s v="NC"/>
    <x v="48"/>
    <n v="40118000"/>
    <n v="0"/>
    <n v="0"/>
    <n v="0"/>
    <n v="18989"/>
    <n v="5505943"/>
    <x v="123"/>
    <x v="0"/>
    <x v="7"/>
  </r>
  <r>
    <x v="2"/>
    <x v="4"/>
    <s v="NL"/>
    <x v="24"/>
    <n v="40118000"/>
    <n v="5769"/>
    <n v="4871700"/>
    <n v="28"/>
    <n v="48716"/>
    <n v="15825400"/>
    <x v="659"/>
    <x v="0"/>
    <x v="7"/>
  </r>
  <r>
    <x v="2"/>
    <x v="4"/>
    <s v="OM"/>
    <x v="62"/>
    <n v="40118000"/>
    <n v="0"/>
    <n v="0"/>
    <n v="0"/>
    <n v="12648"/>
    <n v="3758179"/>
    <x v="59"/>
    <x v="0"/>
    <x v="7"/>
  </r>
  <r>
    <x v="2"/>
    <x v="4"/>
    <s v="PA"/>
    <x v="50"/>
    <n v="40118000"/>
    <n v="0"/>
    <n v="0"/>
    <n v="0"/>
    <n v="59532"/>
    <n v="19577796"/>
    <x v="527"/>
    <x v="0"/>
    <x v="7"/>
  </r>
  <r>
    <x v="2"/>
    <x v="4"/>
    <s v="PE"/>
    <x v="51"/>
    <n v="40118000"/>
    <n v="0"/>
    <n v="0"/>
    <n v="0"/>
    <n v="1279822"/>
    <n v="468049407"/>
    <x v="58"/>
    <x v="0"/>
    <x v="7"/>
  </r>
  <r>
    <x v="2"/>
    <x v="4"/>
    <s v="PL"/>
    <x v="26"/>
    <n v="40118000"/>
    <n v="0"/>
    <n v="0"/>
    <n v="0"/>
    <n v="33332"/>
    <n v="10880000"/>
    <x v="57"/>
    <x v="0"/>
    <x v="7"/>
  </r>
  <r>
    <x v="2"/>
    <x v="4"/>
    <s v="PT"/>
    <x v="27"/>
    <n v="40118000"/>
    <n v="39517"/>
    <n v="16785863"/>
    <n v="13842"/>
    <n v="45064"/>
    <n v="23791236"/>
    <x v="740"/>
    <x v="0"/>
    <x v="7"/>
  </r>
  <r>
    <x v="2"/>
    <x v="4"/>
    <s v="RO"/>
    <x v="28"/>
    <n v="40118000"/>
    <n v="4899"/>
    <n v="3215300"/>
    <n v="188"/>
    <n v="0"/>
    <n v="0"/>
    <x v="18"/>
    <x v="0"/>
    <x v="7"/>
  </r>
  <r>
    <x v="2"/>
    <x v="4"/>
    <s v="RU"/>
    <x v="29"/>
    <n v="40118000"/>
    <n v="0"/>
    <n v="0"/>
    <n v="0"/>
    <n v="693381"/>
    <n v="227904427"/>
    <x v="741"/>
    <x v="0"/>
    <x v="7"/>
  </r>
  <r>
    <x v="2"/>
    <x v="4"/>
    <s v="SA"/>
    <x v="37"/>
    <n v="40118000"/>
    <n v="0"/>
    <n v="0"/>
    <n v="0"/>
    <n v="27069"/>
    <n v="8531475"/>
    <x v="59"/>
    <x v="0"/>
    <x v="7"/>
  </r>
  <r>
    <x v="2"/>
    <x v="4"/>
    <s v="SE"/>
    <x v="30"/>
    <n v="40118000"/>
    <n v="0"/>
    <n v="0"/>
    <n v="0"/>
    <n v="146800"/>
    <n v="49511600"/>
    <x v="374"/>
    <x v="0"/>
    <x v="7"/>
  </r>
  <r>
    <x v="2"/>
    <x v="4"/>
    <s v="SG"/>
    <x v="52"/>
    <n v="40118000"/>
    <n v="0"/>
    <n v="0"/>
    <n v="0"/>
    <n v="125986"/>
    <n v="37449136"/>
    <x v="39"/>
    <x v="0"/>
    <x v="7"/>
  </r>
  <r>
    <x v="2"/>
    <x v="4"/>
    <s v="TH"/>
    <x v="54"/>
    <n v="40118000"/>
    <n v="0"/>
    <n v="0"/>
    <n v="0"/>
    <n v="12947"/>
    <n v="4209540"/>
    <x v="84"/>
    <x v="0"/>
    <x v="7"/>
  </r>
  <r>
    <x v="2"/>
    <x v="4"/>
    <s v="TN"/>
    <x v="73"/>
    <n v="40118000"/>
    <n v="0"/>
    <n v="0"/>
    <n v="0"/>
    <n v="4214"/>
    <n v="1258480"/>
    <x v="32"/>
    <x v="0"/>
    <x v="7"/>
  </r>
  <r>
    <x v="2"/>
    <x v="4"/>
    <s v="TR"/>
    <x v="31"/>
    <n v="40118000"/>
    <n v="9264"/>
    <n v="3279529"/>
    <n v="117"/>
    <n v="83564"/>
    <n v="27972979"/>
    <x v="498"/>
    <x v="0"/>
    <x v="7"/>
  </r>
  <r>
    <x v="2"/>
    <x v="4"/>
    <s v="TZ"/>
    <x v="55"/>
    <n v="40118000"/>
    <n v="0"/>
    <n v="0"/>
    <n v="0"/>
    <n v="10978"/>
    <n v="3288595"/>
    <x v="48"/>
    <x v="0"/>
    <x v="7"/>
  </r>
  <r>
    <x v="2"/>
    <x v="4"/>
    <s v="UA"/>
    <x v="61"/>
    <n v="40118000"/>
    <n v="0"/>
    <n v="0"/>
    <n v="0"/>
    <n v="43198"/>
    <n v="14139456"/>
    <x v="35"/>
    <x v="0"/>
    <x v="7"/>
  </r>
  <r>
    <x v="2"/>
    <x v="4"/>
    <s v="US"/>
    <x v="32"/>
    <n v="40118000"/>
    <n v="1787"/>
    <n v="1750469"/>
    <n v="2"/>
    <n v="992009"/>
    <n v="306695996"/>
    <x v="742"/>
    <x v="0"/>
    <x v="7"/>
  </r>
  <r>
    <x v="2"/>
    <x v="4"/>
    <s v="UZ"/>
    <x v="56"/>
    <n v="40118000"/>
    <n v="0"/>
    <n v="0"/>
    <n v="0"/>
    <n v="116282"/>
    <n v="34575338"/>
    <x v="153"/>
    <x v="0"/>
    <x v="7"/>
  </r>
  <r>
    <x v="2"/>
    <x v="4"/>
    <s v="XS"/>
    <x v="55"/>
    <n v="40118000"/>
    <n v="0"/>
    <n v="0"/>
    <n v="0"/>
    <n v="14399"/>
    <n v="5563820"/>
    <x v="103"/>
    <x v="0"/>
    <x v="7"/>
  </r>
  <r>
    <x v="2"/>
    <x v="4"/>
    <s v="ZA"/>
    <x v="33"/>
    <n v="40118000"/>
    <n v="0"/>
    <n v="0"/>
    <n v="0"/>
    <n v="197115"/>
    <n v="55942070"/>
    <x v="144"/>
    <x v="0"/>
    <x v="7"/>
  </r>
  <r>
    <x v="2"/>
    <x v="4"/>
    <s v="ZM"/>
    <x v="55"/>
    <n v="40118000"/>
    <n v="0"/>
    <n v="0"/>
    <n v="0"/>
    <n v="142365"/>
    <n v="40804749"/>
    <x v="302"/>
    <x v="0"/>
    <x v="7"/>
  </r>
  <r>
    <x v="2"/>
    <x v="5"/>
    <s v="AT"/>
    <x v="1"/>
    <n v="40117000"/>
    <n v="0"/>
    <n v="0"/>
    <n v="0"/>
    <n v="22319"/>
    <n v="8357100"/>
    <x v="209"/>
    <x v="0"/>
    <x v="6"/>
  </r>
  <r>
    <x v="2"/>
    <x v="5"/>
    <s v="AU"/>
    <x v="2"/>
    <n v="40117000"/>
    <n v="0"/>
    <n v="0"/>
    <n v="0"/>
    <n v="35213"/>
    <n v="13796118"/>
    <x v="360"/>
    <x v="0"/>
    <x v="6"/>
  </r>
  <r>
    <x v="2"/>
    <x v="5"/>
    <s v="BE"/>
    <x v="3"/>
    <n v="40117000"/>
    <n v="0"/>
    <n v="0"/>
    <n v="0"/>
    <n v="87016"/>
    <n v="29859700"/>
    <x v="267"/>
    <x v="0"/>
    <x v="6"/>
  </r>
  <r>
    <x v="2"/>
    <x v="5"/>
    <s v="BR"/>
    <x v="4"/>
    <n v="40117000"/>
    <n v="71344"/>
    <n v="23905040"/>
    <n v="356"/>
    <n v="20046"/>
    <n v="6792353"/>
    <x v="144"/>
    <x v="0"/>
    <x v="6"/>
  </r>
  <r>
    <x v="2"/>
    <x v="5"/>
    <s v="CA"/>
    <x v="5"/>
    <n v="40117000"/>
    <n v="0"/>
    <n v="0"/>
    <n v="0"/>
    <n v="33893"/>
    <n v="12505087"/>
    <x v="171"/>
    <x v="0"/>
    <x v="6"/>
  </r>
  <r>
    <x v="2"/>
    <x v="5"/>
    <s v="CN"/>
    <x v="6"/>
    <n v="40117000"/>
    <n v="176237"/>
    <n v="50109100"/>
    <n v="3379"/>
    <n v="3528"/>
    <n v="1259640"/>
    <x v="138"/>
    <x v="0"/>
    <x v="6"/>
  </r>
  <r>
    <x v="2"/>
    <x v="5"/>
    <s v="CO"/>
    <x v="7"/>
    <n v="40117000"/>
    <n v="0"/>
    <n v="0"/>
    <n v="0"/>
    <n v="49336"/>
    <n v="16787885"/>
    <x v="743"/>
    <x v="0"/>
    <x v="6"/>
  </r>
  <r>
    <x v="2"/>
    <x v="5"/>
    <s v="CR"/>
    <x v="8"/>
    <n v="40117000"/>
    <n v="0"/>
    <n v="0"/>
    <n v="0"/>
    <n v="6468"/>
    <n v="2437500"/>
    <x v="235"/>
    <x v="0"/>
    <x v="6"/>
  </r>
  <r>
    <x v="2"/>
    <x v="5"/>
    <s v="CZ"/>
    <x v="9"/>
    <n v="40117000"/>
    <n v="50692"/>
    <n v="14898480"/>
    <n v="712"/>
    <n v="0"/>
    <n v="0"/>
    <x v="18"/>
    <x v="0"/>
    <x v="6"/>
  </r>
  <r>
    <x v="2"/>
    <x v="5"/>
    <s v="DE"/>
    <x v="10"/>
    <n v="40117000"/>
    <n v="9226"/>
    <n v="5145686"/>
    <n v="233"/>
    <n v="625671"/>
    <n v="229721670"/>
    <x v="744"/>
    <x v="0"/>
    <x v="6"/>
  </r>
  <r>
    <x v="2"/>
    <x v="5"/>
    <s v="DK"/>
    <x v="75"/>
    <n v="40117000"/>
    <n v="0"/>
    <n v="0"/>
    <n v="0"/>
    <n v="2080"/>
    <n v="1022000"/>
    <x v="103"/>
    <x v="0"/>
    <x v="6"/>
  </r>
  <r>
    <x v="2"/>
    <x v="5"/>
    <s v="FR"/>
    <x v="12"/>
    <n v="40117000"/>
    <n v="154343"/>
    <n v="60027334"/>
    <n v="1699"/>
    <n v="468331"/>
    <n v="167950947"/>
    <x v="745"/>
    <x v="0"/>
    <x v="6"/>
  </r>
  <r>
    <x v="2"/>
    <x v="5"/>
    <s v="GB"/>
    <x v="13"/>
    <n v="40117000"/>
    <n v="0"/>
    <n v="0"/>
    <n v="0"/>
    <n v="28668"/>
    <n v="10785900"/>
    <x v="303"/>
    <x v="0"/>
    <x v="6"/>
  </r>
  <r>
    <x v="2"/>
    <x v="5"/>
    <s v="GQ"/>
    <x v="14"/>
    <n v="40117000"/>
    <n v="0"/>
    <n v="0"/>
    <n v="0"/>
    <n v="471"/>
    <n v="410066"/>
    <x v="137"/>
    <x v="0"/>
    <x v="6"/>
  </r>
  <r>
    <x v="2"/>
    <x v="5"/>
    <s v="HU"/>
    <x v="16"/>
    <n v="40117000"/>
    <n v="0"/>
    <n v="0"/>
    <n v="0"/>
    <n v="37200"/>
    <n v="13652500"/>
    <x v="15"/>
    <x v="0"/>
    <x v="6"/>
  </r>
  <r>
    <x v="2"/>
    <x v="5"/>
    <s v="ID"/>
    <x v="34"/>
    <n v="40117000"/>
    <n v="20346"/>
    <n v="5044994"/>
    <n v="7958"/>
    <n v="0"/>
    <n v="0"/>
    <x v="18"/>
    <x v="0"/>
    <x v="6"/>
  </r>
  <r>
    <x v="2"/>
    <x v="5"/>
    <s v="IL"/>
    <x v="18"/>
    <n v="40117000"/>
    <n v="54636"/>
    <n v="28509448"/>
    <n v="514"/>
    <n v="0"/>
    <n v="0"/>
    <x v="18"/>
    <x v="0"/>
    <x v="6"/>
  </r>
  <r>
    <x v="2"/>
    <x v="5"/>
    <s v="IN"/>
    <x v="19"/>
    <n v="40117000"/>
    <n v="539924"/>
    <n v="157667537"/>
    <n v="11468"/>
    <n v="0"/>
    <n v="0"/>
    <x v="18"/>
    <x v="0"/>
    <x v="6"/>
  </r>
  <r>
    <x v="2"/>
    <x v="5"/>
    <s v="IT"/>
    <x v="20"/>
    <n v="40117000"/>
    <n v="51649"/>
    <n v="23754368"/>
    <n v="469"/>
    <n v="43541"/>
    <n v="15618700"/>
    <x v="545"/>
    <x v="0"/>
    <x v="6"/>
  </r>
  <r>
    <x v="2"/>
    <x v="5"/>
    <s v="JP"/>
    <x v="21"/>
    <n v="40117000"/>
    <n v="0"/>
    <n v="0"/>
    <n v="0"/>
    <n v="29260"/>
    <n v="12023171"/>
    <x v="504"/>
    <x v="0"/>
    <x v="6"/>
  </r>
  <r>
    <x v="2"/>
    <x v="5"/>
    <s v="KR"/>
    <x v="44"/>
    <n v="40117000"/>
    <n v="16388"/>
    <n v="4799528"/>
    <n v="490"/>
    <n v="0"/>
    <n v="0"/>
    <x v="18"/>
    <x v="0"/>
    <x v="6"/>
  </r>
  <r>
    <x v="2"/>
    <x v="5"/>
    <s v="LK"/>
    <x v="35"/>
    <n v="40117000"/>
    <n v="32779"/>
    <n v="15197898"/>
    <n v="1398"/>
    <n v="0"/>
    <n v="0"/>
    <x v="18"/>
    <x v="0"/>
    <x v="6"/>
  </r>
  <r>
    <x v="2"/>
    <x v="5"/>
    <s v="LV"/>
    <x v="22"/>
    <n v="40117000"/>
    <n v="12"/>
    <n v="20292"/>
    <n v="2"/>
    <n v="0"/>
    <n v="0"/>
    <x v="18"/>
    <x v="0"/>
    <x v="6"/>
  </r>
  <r>
    <x v="2"/>
    <x v="5"/>
    <s v="MA"/>
    <x v="36"/>
    <n v="40117000"/>
    <n v="0"/>
    <n v="0"/>
    <n v="0"/>
    <n v="60"/>
    <n v="44000"/>
    <x v="14"/>
    <x v="0"/>
    <x v="6"/>
  </r>
  <r>
    <x v="2"/>
    <x v="5"/>
    <s v="MX"/>
    <x v="23"/>
    <n v="40117000"/>
    <n v="0"/>
    <n v="0"/>
    <n v="0"/>
    <n v="912"/>
    <n v="495261"/>
    <x v="103"/>
    <x v="0"/>
    <x v="6"/>
  </r>
  <r>
    <x v="2"/>
    <x v="5"/>
    <s v="NL"/>
    <x v="24"/>
    <n v="40117000"/>
    <n v="77740"/>
    <n v="25575815"/>
    <n v="2346"/>
    <n v="6852"/>
    <n v="2710500"/>
    <x v="52"/>
    <x v="0"/>
    <x v="6"/>
  </r>
  <r>
    <x v="2"/>
    <x v="5"/>
    <s v="NO"/>
    <x v="77"/>
    <n v="40117000"/>
    <n v="0"/>
    <n v="0"/>
    <n v="0"/>
    <n v="6851"/>
    <n v="2994367"/>
    <x v="128"/>
    <x v="0"/>
    <x v="6"/>
  </r>
  <r>
    <x v="2"/>
    <x v="5"/>
    <s v="NZ"/>
    <x v="25"/>
    <n v="40117000"/>
    <n v="0"/>
    <n v="0"/>
    <n v="0"/>
    <n v="16770"/>
    <n v="6366936"/>
    <x v="746"/>
    <x v="0"/>
    <x v="6"/>
  </r>
  <r>
    <x v="2"/>
    <x v="5"/>
    <s v="PL"/>
    <x v="26"/>
    <n v="40117000"/>
    <n v="251399"/>
    <n v="96727274"/>
    <n v="2815"/>
    <n v="58043"/>
    <n v="21226700"/>
    <x v="747"/>
    <x v="0"/>
    <x v="6"/>
  </r>
  <r>
    <x v="2"/>
    <x v="5"/>
    <s v="PT"/>
    <x v="27"/>
    <n v="40117000"/>
    <n v="71090"/>
    <n v="58767557"/>
    <n v="3454"/>
    <n v="99844"/>
    <n v="41359860"/>
    <x v="748"/>
    <x v="0"/>
    <x v="6"/>
  </r>
  <r>
    <x v="2"/>
    <x v="5"/>
    <s v="RO"/>
    <x v="28"/>
    <n v="40117000"/>
    <n v="215"/>
    <n v="268300"/>
    <n v="10"/>
    <n v="0"/>
    <n v="0"/>
    <x v="18"/>
    <x v="0"/>
    <x v="6"/>
  </r>
  <r>
    <x v="2"/>
    <x v="5"/>
    <s v="RU"/>
    <x v="29"/>
    <n v="40117000"/>
    <n v="0"/>
    <n v="0"/>
    <n v="0"/>
    <n v="67944"/>
    <n v="24730984"/>
    <x v="339"/>
    <x v="0"/>
    <x v="6"/>
  </r>
  <r>
    <x v="2"/>
    <x v="5"/>
    <s v="SN"/>
    <x v="53"/>
    <n v="40117000"/>
    <n v="0"/>
    <n v="0"/>
    <n v="0"/>
    <n v="6735"/>
    <n v="2463057"/>
    <x v="78"/>
    <x v="0"/>
    <x v="6"/>
  </r>
  <r>
    <x v="2"/>
    <x v="5"/>
    <s v="TR"/>
    <x v="31"/>
    <n v="40117000"/>
    <n v="209841"/>
    <n v="61007149"/>
    <n v="4149"/>
    <n v="1422"/>
    <n v="487984"/>
    <x v="22"/>
    <x v="0"/>
    <x v="6"/>
  </r>
  <r>
    <x v="2"/>
    <x v="5"/>
    <s v="UA"/>
    <x v="61"/>
    <n v="40117000"/>
    <n v="0"/>
    <n v="0"/>
    <n v="0"/>
    <n v="8293"/>
    <n v="3349200"/>
    <x v="73"/>
    <x v="0"/>
    <x v="6"/>
  </r>
  <r>
    <x v="2"/>
    <x v="5"/>
    <s v="US"/>
    <x v="32"/>
    <n v="40117000"/>
    <n v="8461"/>
    <n v="3722900"/>
    <n v="218"/>
    <n v="502377"/>
    <n v="190477050"/>
    <x v="749"/>
    <x v="0"/>
    <x v="6"/>
  </r>
  <r>
    <x v="2"/>
    <x v="5"/>
    <s v="VN"/>
    <x v="57"/>
    <n v="40117000"/>
    <n v="42213"/>
    <n v="9316935"/>
    <n v="610"/>
    <n v="0"/>
    <n v="0"/>
    <x v="18"/>
    <x v="0"/>
    <x v="6"/>
  </r>
  <r>
    <x v="2"/>
    <x v="5"/>
    <s v="ZA"/>
    <x v="33"/>
    <n v="40117000"/>
    <n v="0"/>
    <n v="0"/>
    <n v="0"/>
    <n v="32307"/>
    <n v="11696578"/>
    <x v="139"/>
    <x v="0"/>
    <x v="6"/>
  </r>
  <r>
    <x v="2"/>
    <x v="5"/>
    <s v="AE"/>
    <x v="38"/>
    <n v="40118000"/>
    <n v="0"/>
    <n v="0"/>
    <n v="0"/>
    <n v="4568"/>
    <n v="1352762"/>
    <x v="7"/>
    <x v="0"/>
    <x v="7"/>
  </r>
  <r>
    <x v="2"/>
    <x v="5"/>
    <s v="AR"/>
    <x v="0"/>
    <n v="40118000"/>
    <n v="0"/>
    <n v="0"/>
    <n v="0"/>
    <n v="108062"/>
    <n v="29711979"/>
    <x v="63"/>
    <x v="0"/>
    <x v="7"/>
  </r>
  <r>
    <x v="2"/>
    <x v="5"/>
    <s v="AT"/>
    <x v="1"/>
    <n v="40118000"/>
    <n v="0"/>
    <n v="0"/>
    <n v="0"/>
    <n v="31040"/>
    <n v="9316880"/>
    <x v="31"/>
    <x v="0"/>
    <x v="7"/>
  </r>
  <r>
    <x v="2"/>
    <x v="5"/>
    <s v="AU"/>
    <x v="2"/>
    <n v="40118000"/>
    <n v="0"/>
    <n v="0"/>
    <n v="0"/>
    <n v="1255488"/>
    <n v="399857463"/>
    <x v="263"/>
    <x v="0"/>
    <x v="7"/>
  </r>
  <r>
    <x v="2"/>
    <x v="5"/>
    <s v="BE"/>
    <x v="3"/>
    <n v="40118000"/>
    <n v="6312"/>
    <n v="1866991"/>
    <n v="238"/>
    <n v="26894"/>
    <n v="8028240"/>
    <x v="127"/>
    <x v="0"/>
    <x v="7"/>
  </r>
  <r>
    <x v="2"/>
    <x v="5"/>
    <s v="BF"/>
    <x v="63"/>
    <n v="40118000"/>
    <n v="0"/>
    <n v="0"/>
    <n v="0"/>
    <n v="31079"/>
    <n v="9205066"/>
    <x v="2"/>
    <x v="0"/>
    <x v="7"/>
  </r>
  <r>
    <x v="2"/>
    <x v="5"/>
    <s v="BR"/>
    <x v="4"/>
    <n v="40118000"/>
    <n v="14119"/>
    <n v="5423800"/>
    <n v="62"/>
    <n v="196575"/>
    <n v="74897419"/>
    <x v="134"/>
    <x v="0"/>
    <x v="7"/>
  </r>
  <r>
    <x v="2"/>
    <x v="5"/>
    <s v="CA"/>
    <x v="5"/>
    <n v="40118000"/>
    <n v="532"/>
    <n v="290600"/>
    <n v="4"/>
    <n v="74887"/>
    <n v="25809847"/>
    <x v="278"/>
    <x v="0"/>
    <x v="7"/>
  </r>
  <r>
    <x v="2"/>
    <x v="5"/>
    <s v="CG"/>
    <x v="103"/>
    <n v="40118000"/>
    <n v="0"/>
    <n v="0"/>
    <n v="0"/>
    <n v="3313"/>
    <n v="993945"/>
    <x v="103"/>
    <x v="0"/>
    <x v="7"/>
  </r>
  <r>
    <x v="2"/>
    <x v="5"/>
    <s v="CL"/>
    <x v="40"/>
    <n v="40118000"/>
    <n v="0"/>
    <n v="0"/>
    <n v="0"/>
    <n v="313239"/>
    <n v="101814480"/>
    <x v="37"/>
    <x v="0"/>
    <x v="7"/>
  </r>
  <r>
    <x v="2"/>
    <x v="5"/>
    <s v="CN"/>
    <x v="6"/>
    <n v="40118000"/>
    <n v="176202"/>
    <n v="52273285"/>
    <n v="1451"/>
    <n v="181606"/>
    <n v="52426009"/>
    <x v="330"/>
    <x v="0"/>
    <x v="7"/>
  </r>
  <r>
    <x v="2"/>
    <x v="5"/>
    <s v="CO"/>
    <x v="7"/>
    <n v="40118000"/>
    <n v="0"/>
    <n v="0"/>
    <n v="0"/>
    <n v="7969"/>
    <n v="3592588"/>
    <x v="22"/>
    <x v="0"/>
    <x v="7"/>
  </r>
  <r>
    <x v="2"/>
    <x v="5"/>
    <s v="CU"/>
    <x v="81"/>
    <n v="40118000"/>
    <n v="0"/>
    <n v="0"/>
    <n v="0"/>
    <n v="25825"/>
    <n v="7575135"/>
    <x v="101"/>
    <x v="0"/>
    <x v="7"/>
  </r>
  <r>
    <x v="2"/>
    <x v="5"/>
    <s v="CZ"/>
    <x v="9"/>
    <n v="40118000"/>
    <n v="20264"/>
    <n v="10242070"/>
    <n v="765"/>
    <n v="0"/>
    <n v="0"/>
    <x v="18"/>
    <x v="0"/>
    <x v="7"/>
  </r>
  <r>
    <x v="2"/>
    <x v="5"/>
    <s v="DE"/>
    <x v="10"/>
    <n v="40118000"/>
    <n v="51279"/>
    <n v="34713101"/>
    <n v="25808"/>
    <n v="25909"/>
    <n v="8981300"/>
    <x v="343"/>
    <x v="0"/>
    <x v="7"/>
  </r>
  <r>
    <x v="2"/>
    <x v="5"/>
    <s v="DO"/>
    <x v="104"/>
    <n v="40118000"/>
    <n v="0"/>
    <n v="0"/>
    <n v="0"/>
    <n v="9578"/>
    <n v="2845340"/>
    <x v="103"/>
    <x v="0"/>
    <x v="7"/>
  </r>
  <r>
    <x v="2"/>
    <x v="5"/>
    <s v="EC"/>
    <x v="101"/>
    <n v="40118000"/>
    <n v="0"/>
    <n v="0"/>
    <n v="0"/>
    <n v="320"/>
    <n v="195000"/>
    <x v="103"/>
    <x v="0"/>
    <x v="7"/>
  </r>
  <r>
    <x v="2"/>
    <x v="5"/>
    <s v="EG"/>
    <x v="67"/>
    <n v="40118000"/>
    <n v="0"/>
    <n v="0"/>
    <n v="0"/>
    <n v="47912"/>
    <n v="13785779"/>
    <x v="50"/>
    <x v="0"/>
    <x v="7"/>
  </r>
  <r>
    <x v="2"/>
    <x v="5"/>
    <s v="FI"/>
    <x v="11"/>
    <n v="40118000"/>
    <n v="0"/>
    <n v="0"/>
    <n v="0"/>
    <n v="43198"/>
    <n v="15129400"/>
    <x v="92"/>
    <x v="0"/>
    <x v="7"/>
  </r>
  <r>
    <x v="2"/>
    <x v="5"/>
    <s v="FR"/>
    <x v="12"/>
    <n v="40118000"/>
    <n v="184224"/>
    <n v="66738810"/>
    <n v="553"/>
    <n v="572376"/>
    <n v="175996933"/>
    <x v="750"/>
    <x v="0"/>
    <x v="7"/>
  </r>
  <r>
    <x v="2"/>
    <x v="5"/>
    <s v="GB"/>
    <x v="13"/>
    <n v="40118000"/>
    <n v="0"/>
    <n v="0"/>
    <n v="0"/>
    <n v="179074"/>
    <n v="61980000"/>
    <x v="751"/>
    <x v="0"/>
    <x v="7"/>
  </r>
  <r>
    <x v="2"/>
    <x v="5"/>
    <s v="GH"/>
    <x v="42"/>
    <n v="40118000"/>
    <n v="0"/>
    <n v="0"/>
    <n v="0"/>
    <n v="15475"/>
    <n v="5174610"/>
    <x v="79"/>
    <x v="0"/>
    <x v="7"/>
  </r>
  <r>
    <x v="2"/>
    <x v="5"/>
    <s v="GQ"/>
    <x v="14"/>
    <n v="40118000"/>
    <n v="0"/>
    <n v="0"/>
    <n v="0"/>
    <n v="1430"/>
    <n v="326000"/>
    <x v="223"/>
    <x v="0"/>
    <x v="7"/>
  </r>
  <r>
    <x v="2"/>
    <x v="5"/>
    <s v="GR"/>
    <x v="15"/>
    <n v="40118000"/>
    <n v="0"/>
    <n v="0"/>
    <n v="0"/>
    <n v="4158"/>
    <n v="1581700"/>
    <x v="63"/>
    <x v="0"/>
    <x v="7"/>
  </r>
  <r>
    <x v="2"/>
    <x v="5"/>
    <s v="HN"/>
    <x v="79"/>
    <n v="40118000"/>
    <n v="0"/>
    <n v="0"/>
    <n v="0"/>
    <n v="5899"/>
    <n v="2167344"/>
    <x v="184"/>
    <x v="0"/>
    <x v="7"/>
  </r>
  <r>
    <x v="2"/>
    <x v="5"/>
    <s v="ID"/>
    <x v="34"/>
    <n v="40118000"/>
    <n v="0"/>
    <n v="0"/>
    <n v="0"/>
    <n v="123943"/>
    <n v="37654041"/>
    <x v="134"/>
    <x v="0"/>
    <x v="7"/>
  </r>
  <r>
    <x v="2"/>
    <x v="5"/>
    <s v="IN"/>
    <x v="19"/>
    <n v="40118000"/>
    <n v="142476"/>
    <n v="42859443"/>
    <n v="9802"/>
    <n v="27061"/>
    <n v="8626790"/>
    <x v="81"/>
    <x v="0"/>
    <x v="7"/>
  </r>
  <r>
    <x v="2"/>
    <x v="5"/>
    <s v="IR"/>
    <x v="94"/>
    <n v="40118000"/>
    <n v="0"/>
    <n v="0"/>
    <n v="0"/>
    <n v="231302"/>
    <n v="64104169"/>
    <x v="90"/>
    <x v="0"/>
    <x v="7"/>
  </r>
  <r>
    <x v="2"/>
    <x v="5"/>
    <s v="IT"/>
    <x v="20"/>
    <n v="40118000"/>
    <n v="6428"/>
    <n v="2671119"/>
    <n v="115"/>
    <n v="4051"/>
    <n v="1406600"/>
    <x v="84"/>
    <x v="0"/>
    <x v="7"/>
  </r>
  <r>
    <x v="2"/>
    <x v="5"/>
    <s v="JP"/>
    <x v="21"/>
    <n v="40118000"/>
    <n v="0"/>
    <n v="0"/>
    <n v="0"/>
    <n v="60772"/>
    <n v="19255515"/>
    <x v="110"/>
    <x v="0"/>
    <x v="7"/>
  </r>
  <r>
    <x v="2"/>
    <x v="5"/>
    <s v="KR"/>
    <x v="44"/>
    <n v="40118000"/>
    <n v="61111"/>
    <n v="24743721"/>
    <n v="1681"/>
    <n v="0"/>
    <n v="0"/>
    <x v="18"/>
    <x v="0"/>
    <x v="7"/>
  </r>
  <r>
    <x v="2"/>
    <x v="5"/>
    <s v="KZ"/>
    <x v="45"/>
    <n v="40118000"/>
    <n v="0"/>
    <n v="0"/>
    <n v="0"/>
    <n v="177669"/>
    <n v="53111364"/>
    <x v="343"/>
    <x v="0"/>
    <x v="7"/>
  </r>
  <r>
    <x v="2"/>
    <x v="5"/>
    <s v="LK"/>
    <x v="35"/>
    <n v="40118000"/>
    <n v="69757"/>
    <n v="23695287"/>
    <n v="1460"/>
    <n v="0"/>
    <n v="0"/>
    <x v="18"/>
    <x v="0"/>
    <x v="7"/>
  </r>
  <r>
    <x v="2"/>
    <x v="5"/>
    <s v="LU"/>
    <x v="46"/>
    <n v="40118000"/>
    <n v="55472"/>
    <n v="23609543"/>
    <n v="107"/>
    <n v="0"/>
    <n v="0"/>
    <x v="18"/>
    <x v="0"/>
    <x v="7"/>
  </r>
  <r>
    <x v="2"/>
    <x v="5"/>
    <s v="MA"/>
    <x v="36"/>
    <n v="40118000"/>
    <n v="0"/>
    <n v="0"/>
    <n v="0"/>
    <n v="6946"/>
    <n v="2419645"/>
    <x v="181"/>
    <x v="0"/>
    <x v="7"/>
  </r>
  <r>
    <x v="2"/>
    <x v="5"/>
    <s v="MN"/>
    <x v="47"/>
    <n v="40118000"/>
    <n v="0"/>
    <n v="0"/>
    <n v="0"/>
    <n v="14306"/>
    <n v="4544670"/>
    <x v="184"/>
    <x v="0"/>
    <x v="7"/>
  </r>
  <r>
    <x v="2"/>
    <x v="5"/>
    <s v="MR"/>
    <x v="102"/>
    <n v="40118000"/>
    <n v="0"/>
    <n v="0"/>
    <n v="0"/>
    <n v="579"/>
    <n v="312500"/>
    <x v="103"/>
    <x v="0"/>
    <x v="7"/>
  </r>
  <r>
    <x v="2"/>
    <x v="5"/>
    <s v="MX"/>
    <x v="23"/>
    <n v="40118000"/>
    <n v="0"/>
    <n v="0"/>
    <n v="0"/>
    <n v="50733"/>
    <n v="17372263"/>
    <x v="355"/>
    <x v="0"/>
    <x v="7"/>
  </r>
  <r>
    <x v="2"/>
    <x v="5"/>
    <s v="MY"/>
    <x v="70"/>
    <n v="40118000"/>
    <n v="13179"/>
    <n v="5864061"/>
    <n v="91"/>
    <n v="0"/>
    <n v="0"/>
    <x v="18"/>
    <x v="0"/>
    <x v="7"/>
  </r>
  <r>
    <x v="2"/>
    <x v="5"/>
    <s v="MZ"/>
    <x v="83"/>
    <n v="40118000"/>
    <n v="0"/>
    <n v="0"/>
    <n v="0"/>
    <n v="88594"/>
    <n v="35666613"/>
    <x v="184"/>
    <x v="0"/>
    <x v="7"/>
  </r>
  <r>
    <x v="2"/>
    <x v="5"/>
    <s v="NC"/>
    <x v="48"/>
    <n v="40118000"/>
    <n v="0"/>
    <n v="0"/>
    <n v="0"/>
    <n v="59865"/>
    <n v="17730875"/>
    <x v="50"/>
    <x v="0"/>
    <x v="7"/>
  </r>
  <r>
    <x v="2"/>
    <x v="5"/>
    <s v="NG"/>
    <x v="49"/>
    <n v="40118000"/>
    <n v="0"/>
    <n v="0"/>
    <n v="0"/>
    <n v="8187"/>
    <n v="2681510"/>
    <x v="85"/>
    <x v="0"/>
    <x v="7"/>
  </r>
  <r>
    <x v="2"/>
    <x v="5"/>
    <s v="NL"/>
    <x v="24"/>
    <n v="40118000"/>
    <n v="0"/>
    <n v="0"/>
    <n v="0"/>
    <n v="105107"/>
    <n v="33241600"/>
    <x v="616"/>
    <x v="0"/>
    <x v="7"/>
  </r>
  <r>
    <x v="2"/>
    <x v="5"/>
    <s v="PA"/>
    <x v="50"/>
    <n v="40118000"/>
    <n v="0"/>
    <n v="0"/>
    <n v="0"/>
    <n v="67918"/>
    <n v="21816487"/>
    <x v="228"/>
    <x v="0"/>
    <x v="7"/>
  </r>
  <r>
    <x v="2"/>
    <x v="5"/>
    <s v="PE"/>
    <x v="51"/>
    <n v="40118000"/>
    <n v="0"/>
    <n v="0"/>
    <n v="0"/>
    <n v="565219"/>
    <n v="212847309"/>
    <x v="315"/>
    <x v="0"/>
    <x v="7"/>
  </r>
  <r>
    <x v="2"/>
    <x v="5"/>
    <s v="PL"/>
    <x v="26"/>
    <n v="40118000"/>
    <n v="0"/>
    <n v="0"/>
    <n v="0"/>
    <n v="17178"/>
    <n v="5219100"/>
    <x v="223"/>
    <x v="0"/>
    <x v="7"/>
  </r>
  <r>
    <x v="2"/>
    <x v="5"/>
    <s v="PT"/>
    <x v="27"/>
    <n v="40118000"/>
    <n v="22521"/>
    <n v="10219602"/>
    <n v="6278"/>
    <n v="62071"/>
    <n v="39635910"/>
    <x v="534"/>
    <x v="0"/>
    <x v="7"/>
  </r>
  <r>
    <x v="2"/>
    <x v="5"/>
    <s v="RO"/>
    <x v="28"/>
    <n v="40118000"/>
    <n v="7818"/>
    <n v="5072400"/>
    <n v="279"/>
    <n v="0"/>
    <n v="0"/>
    <x v="18"/>
    <x v="0"/>
    <x v="7"/>
  </r>
  <r>
    <x v="2"/>
    <x v="5"/>
    <s v="RU"/>
    <x v="29"/>
    <n v="40118000"/>
    <n v="0"/>
    <n v="0"/>
    <n v="0"/>
    <n v="1226947"/>
    <n v="399169353"/>
    <x v="327"/>
    <x v="0"/>
    <x v="7"/>
  </r>
  <r>
    <x v="2"/>
    <x v="5"/>
    <s v="SE"/>
    <x v="30"/>
    <n v="40118000"/>
    <n v="0"/>
    <n v="0"/>
    <n v="0"/>
    <n v="98981"/>
    <n v="33074700"/>
    <x v="222"/>
    <x v="0"/>
    <x v="7"/>
  </r>
  <r>
    <x v="2"/>
    <x v="5"/>
    <s v="TR"/>
    <x v="31"/>
    <n v="40118000"/>
    <n v="12127"/>
    <n v="3993719"/>
    <n v="162"/>
    <n v="46281"/>
    <n v="14817771"/>
    <x v="241"/>
    <x v="0"/>
    <x v="7"/>
  </r>
  <r>
    <x v="2"/>
    <x v="5"/>
    <s v="UA"/>
    <x v="61"/>
    <n v="40118000"/>
    <n v="0"/>
    <n v="0"/>
    <n v="0"/>
    <n v="64797"/>
    <n v="21251184"/>
    <x v="184"/>
    <x v="0"/>
    <x v="7"/>
  </r>
  <r>
    <x v="2"/>
    <x v="5"/>
    <s v="US"/>
    <x v="32"/>
    <n v="40118000"/>
    <n v="4762"/>
    <n v="283533"/>
    <n v="3"/>
    <n v="902621"/>
    <n v="280505492"/>
    <x v="752"/>
    <x v="0"/>
    <x v="7"/>
  </r>
  <r>
    <x v="2"/>
    <x v="5"/>
    <s v="UY"/>
    <x v="107"/>
    <n v="40118000"/>
    <n v="0"/>
    <n v="0"/>
    <n v="0"/>
    <n v="40"/>
    <n v="89620"/>
    <x v="120"/>
    <x v="0"/>
    <x v="7"/>
  </r>
  <r>
    <x v="2"/>
    <x v="5"/>
    <s v="UZ"/>
    <x v="56"/>
    <n v="40118000"/>
    <n v="0"/>
    <n v="0"/>
    <n v="0"/>
    <n v="116556"/>
    <n v="35837252"/>
    <x v="176"/>
    <x v="0"/>
    <x v="7"/>
  </r>
  <r>
    <x v="2"/>
    <x v="5"/>
    <s v="ZA"/>
    <x v="33"/>
    <n v="40118000"/>
    <n v="0"/>
    <n v="0"/>
    <n v="0"/>
    <n v="478865"/>
    <n v="135491278"/>
    <x v="753"/>
    <x v="0"/>
    <x v="7"/>
  </r>
  <r>
    <x v="2"/>
    <x v="5"/>
    <s v="ZM"/>
    <x v="55"/>
    <n v="40118000"/>
    <n v="0"/>
    <n v="0"/>
    <n v="0"/>
    <n v="199547"/>
    <n v="60619819"/>
    <x v="60"/>
    <x v="0"/>
    <x v="7"/>
  </r>
  <r>
    <x v="2"/>
    <x v="6"/>
    <s v="AD"/>
    <x v="76"/>
    <n v="40117000"/>
    <n v="0"/>
    <n v="0"/>
    <n v="0"/>
    <n v="504"/>
    <n v="163850"/>
    <x v="14"/>
    <x v="0"/>
    <x v="6"/>
  </r>
  <r>
    <x v="2"/>
    <x v="6"/>
    <s v="AR"/>
    <x v="0"/>
    <n v="40117000"/>
    <n v="0"/>
    <n v="0"/>
    <n v="0"/>
    <n v="585"/>
    <n v="223400"/>
    <x v="22"/>
    <x v="0"/>
    <x v="6"/>
  </r>
  <r>
    <x v="2"/>
    <x v="6"/>
    <s v="AT"/>
    <x v="1"/>
    <n v="40117000"/>
    <n v="0"/>
    <n v="0"/>
    <n v="0"/>
    <n v="18786"/>
    <n v="6968900"/>
    <x v="60"/>
    <x v="0"/>
    <x v="6"/>
  </r>
  <r>
    <x v="2"/>
    <x v="6"/>
    <s v="AU"/>
    <x v="2"/>
    <n v="40117000"/>
    <n v="0"/>
    <n v="0"/>
    <n v="0"/>
    <n v="47082"/>
    <n v="16815101"/>
    <x v="746"/>
    <x v="0"/>
    <x v="6"/>
  </r>
  <r>
    <x v="2"/>
    <x v="6"/>
    <s v="BE"/>
    <x v="3"/>
    <n v="40117000"/>
    <n v="6911"/>
    <n v="3115600"/>
    <n v="101"/>
    <n v="439038"/>
    <n v="132542300"/>
    <x v="754"/>
    <x v="0"/>
    <x v="6"/>
  </r>
  <r>
    <x v="2"/>
    <x v="6"/>
    <s v="BR"/>
    <x v="4"/>
    <n v="40117000"/>
    <n v="22218"/>
    <n v="8975316"/>
    <n v="93"/>
    <n v="6088"/>
    <n v="2148673"/>
    <x v="2"/>
    <x v="0"/>
    <x v="6"/>
  </r>
  <r>
    <x v="2"/>
    <x v="6"/>
    <s v="CA"/>
    <x v="5"/>
    <n v="40117000"/>
    <n v="0"/>
    <n v="0"/>
    <n v="0"/>
    <n v="21412"/>
    <n v="7796531"/>
    <x v="75"/>
    <x v="0"/>
    <x v="6"/>
  </r>
  <r>
    <x v="2"/>
    <x v="6"/>
    <s v="CL"/>
    <x v="40"/>
    <n v="40117000"/>
    <n v="0"/>
    <n v="0"/>
    <n v="0"/>
    <n v="336"/>
    <n v="91386"/>
    <x v="103"/>
    <x v="0"/>
    <x v="6"/>
  </r>
  <r>
    <x v="2"/>
    <x v="6"/>
    <s v="CN"/>
    <x v="6"/>
    <n v="40117000"/>
    <n v="290526"/>
    <n v="81109525"/>
    <n v="4637"/>
    <n v="4704"/>
    <n v="1717662"/>
    <x v="23"/>
    <x v="0"/>
    <x v="6"/>
  </r>
  <r>
    <x v="2"/>
    <x v="6"/>
    <s v="CO"/>
    <x v="7"/>
    <n v="40117000"/>
    <n v="0"/>
    <n v="0"/>
    <n v="0"/>
    <n v="9477"/>
    <n v="3356185"/>
    <x v="92"/>
    <x v="0"/>
    <x v="6"/>
  </r>
  <r>
    <x v="2"/>
    <x v="6"/>
    <s v="CU"/>
    <x v="81"/>
    <n v="40117000"/>
    <n v="0"/>
    <n v="0"/>
    <n v="0"/>
    <n v="5472"/>
    <n v="3935616"/>
    <x v="527"/>
    <x v="0"/>
    <x v="6"/>
  </r>
  <r>
    <x v="2"/>
    <x v="6"/>
    <s v="CZ"/>
    <x v="9"/>
    <n v="40117000"/>
    <n v="10586"/>
    <n v="4758792"/>
    <n v="58"/>
    <n v="444877"/>
    <n v="137393292"/>
    <x v="755"/>
    <x v="0"/>
    <x v="6"/>
  </r>
  <r>
    <x v="2"/>
    <x v="6"/>
    <s v="DE"/>
    <x v="10"/>
    <n v="40117000"/>
    <n v="3722"/>
    <n v="1970393"/>
    <n v="134"/>
    <n v="1710331"/>
    <n v="548099234"/>
    <x v="756"/>
    <x v="0"/>
    <x v="6"/>
  </r>
  <r>
    <x v="2"/>
    <x v="6"/>
    <s v="DK"/>
    <x v="75"/>
    <n v="40117000"/>
    <n v="0"/>
    <n v="0"/>
    <n v="0"/>
    <n v="390"/>
    <n v="171900"/>
    <x v="120"/>
    <x v="0"/>
    <x v="6"/>
  </r>
  <r>
    <x v="2"/>
    <x v="6"/>
    <s v="FI"/>
    <x v="11"/>
    <n v="40117000"/>
    <n v="0"/>
    <n v="0"/>
    <n v="0"/>
    <n v="49098"/>
    <n v="24071100"/>
    <x v="757"/>
    <x v="0"/>
    <x v="6"/>
  </r>
  <r>
    <x v="2"/>
    <x v="6"/>
    <s v="FR"/>
    <x v="12"/>
    <n v="40117000"/>
    <n v="85976"/>
    <n v="29449583"/>
    <n v="932"/>
    <n v="1498958"/>
    <n v="548403061"/>
    <x v="758"/>
    <x v="0"/>
    <x v="6"/>
  </r>
  <r>
    <x v="2"/>
    <x v="6"/>
    <s v="GB"/>
    <x v="13"/>
    <n v="40117000"/>
    <n v="0"/>
    <n v="0"/>
    <n v="0"/>
    <n v="926426"/>
    <n v="277533000"/>
    <x v="759"/>
    <x v="0"/>
    <x v="6"/>
  </r>
  <r>
    <x v="2"/>
    <x v="6"/>
    <s v="GQ"/>
    <x v="14"/>
    <n v="40117000"/>
    <n v="0"/>
    <n v="0"/>
    <n v="0"/>
    <n v="7685"/>
    <n v="2726994"/>
    <x v="73"/>
    <x v="0"/>
    <x v="6"/>
  </r>
  <r>
    <x v="2"/>
    <x v="6"/>
    <s v="GR"/>
    <x v="15"/>
    <n v="40117000"/>
    <n v="0"/>
    <n v="0"/>
    <n v="0"/>
    <n v="48405"/>
    <n v="18808800"/>
    <x v="760"/>
    <x v="0"/>
    <x v="6"/>
  </r>
  <r>
    <x v="2"/>
    <x v="6"/>
    <s v="GT"/>
    <x v="96"/>
    <n v="40117000"/>
    <n v="0"/>
    <n v="0"/>
    <n v="0"/>
    <n v="11473"/>
    <n v="4068300"/>
    <x v="75"/>
    <x v="0"/>
    <x v="6"/>
  </r>
  <r>
    <x v="2"/>
    <x v="6"/>
    <s v="HU"/>
    <x v="16"/>
    <n v="40117000"/>
    <n v="39"/>
    <n v="26500"/>
    <n v="1"/>
    <n v="108834"/>
    <n v="34171300"/>
    <x v="761"/>
    <x v="0"/>
    <x v="6"/>
  </r>
  <r>
    <x v="2"/>
    <x v="6"/>
    <s v="IE"/>
    <x v="17"/>
    <n v="40117000"/>
    <n v="0"/>
    <n v="0"/>
    <n v="0"/>
    <n v="128847"/>
    <n v="38883500"/>
    <x v="723"/>
    <x v="0"/>
    <x v="6"/>
  </r>
  <r>
    <x v="2"/>
    <x v="6"/>
    <s v="IL"/>
    <x v="18"/>
    <n v="40117000"/>
    <n v="62388"/>
    <n v="32109564"/>
    <n v="519"/>
    <n v="0"/>
    <n v="0"/>
    <x v="18"/>
    <x v="0"/>
    <x v="6"/>
  </r>
  <r>
    <x v="2"/>
    <x v="6"/>
    <s v="IN"/>
    <x v="19"/>
    <n v="40117000"/>
    <n v="623799"/>
    <n v="185755564"/>
    <n v="11676"/>
    <n v="360"/>
    <n v="25200"/>
    <x v="35"/>
    <x v="0"/>
    <x v="6"/>
  </r>
  <r>
    <x v="2"/>
    <x v="6"/>
    <s v="IT"/>
    <x v="20"/>
    <n v="40117000"/>
    <n v="4069"/>
    <n v="1378814"/>
    <n v="1126"/>
    <n v="967842"/>
    <n v="329355200"/>
    <x v="762"/>
    <x v="0"/>
    <x v="6"/>
  </r>
  <r>
    <x v="2"/>
    <x v="6"/>
    <s v="JP"/>
    <x v="21"/>
    <n v="40117000"/>
    <n v="0"/>
    <n v="0"/>
    <n v="0"/>
    <n v="19331"/>
    <n v="9409431"/>
    <x v="409"/>
    <x v="0"/>
    <x v="6"/>
  </r>
  <r>
    <x v="2"/>
    <x v="6"/>
    <s v="LK"/>
    <x v="35"/>
    <n v="40117000"/>
    <n v="33414"/>
    <n v="16146406"/>
    <n v="2893"/>
    <n v="0"/>
    <n v="0"/>
    <x v="18"/>
    <x v="0"/>
    <x v="6"/>
  </r>
  <r>
    <x v="2"/>
    <x v="6"/>
    <s v="LT"/>
    <x v="59"/>
    <n v="40117000"/>
    <n v="14007"/>
    <n v="3405380"/>
    <n v="220"/>
    <n v="12566"/>
    <n v="5500700"/>
    <x v="340"/>
    <x v="0"/>
    <x v="6"/>
  </r>
  <r>
    <x v="2"/>
    <x v="6"/>
    <s v="LU"/>
    <x v="46"/>
    <n v="40117000"/>
    <n v="621"/>
    <n v="305461"/>
    <n v="4"/>
    <n v="0"/>
    <n v="0"/>
    <x v="18"/>
    <x v="0"/>
    <x v="6"/>
  </r>
  <r>
    <x v="2"/>
    <x v="6"/>
    <s v="LV"/>
    <x v="22"/>
    <n v="40117000"/>
    <n v="0"/>
    <n v="0"/>
    <n v="0"/>
    <n v="7003"/>
    <n v="2660800"/>
    <x v="57"/>
    <x v="0"/>
    <x v="6"/>
  </r>
  <r>
    <x v="2"/>
    <x v="6"/>
    <s v="MA"/>
    <x v="36"/>
    <n v="40117000"/>
    <n v="0"/>
    <n v="0"/>
    <n v="0"/>
    <n v="1700"/>
    <n v="112608"/>
    <x v="79"/>
    <x v="0"/>
    <x v="6"/>
  </r>
  <r>
    <x v="2"/>
    <x v="6"/>
    <s v="NL"/>
    <x v="24"/>
    <n v="40117000"/>
    <n v="87240"/>
    <n v="28255363"/>
    <n v="3557"/>
    <n v="4748"/>
    <n v="2108300"/>
    <x v="81"/>
    <x v="0"/>
    <x v="6"/>
  </r>
  <r>
    <x v="2"/>
    <x v="6"/>
    <s v="NO"/>
    <x v="77"/>
    <n v="40117000"/>
    <n v="0"/>
    <n v="0"/>
    <n v="0"/>
    <n v="7426"/>
    <n v="3256911"/>
    <x v="302"/>
    <x v="0"/>
    <x v="6"/>
  </r>
  <r>
    <x v="2"/>
    <x v="6"/>
    <s v="NZ"/>
    <x v="25"/>
    <n v="40117000"/>
    <n v="0"/>
    <n v="0"/>
    <n v="0"/>
    <n v="26245"/>
    <n v="9796661"/>
    <x v="167"/>
    <x v="0"/>
    <x v="6"/>
  </r>
  <r>
    <x v="2"/>
    <x v="6"/>
    <s v="PL"/>
    <x v="26"/>
    <n v="40117000"/>
    <n v="204327"/>
    <n v="77497502"/>
    <n v="2284"/>
    <n v="165925"/>
    <n v="65189500"/>
    <x v="763"/>
    <x v="0"/>
    <x v="6"/>
  </r>
  <r>
    <x v="2"/>
    <x v="6"/>
    <s v="PT"/>
    <x v="27"/>
    <n v="40117000"/>
    <n v="30183"/>
    <n v="37555323"/>
    <n v="2420"/>
    <n v="156119"/>
    <n v="64447307"/>
    <x v="764"/>
    <x v="0"/>
    <x v="6"/>
  </r>
  <r>
    <x v="2"/>
    <x v="6"/>
    <s v="RO"/>
    <x v="28"/>
    <n v="40117000"/>
    <n v="2532"/>
    <n v="3769300"/>
    <n v="126"/>
    <n v="61163"/>
    <n v="18747600"/>
    <x v="400"/>
    <x v="0"/>
    <x v="6"/>
  </r>
  <r>
    <x v="2"/>
    <x v="6"/>
    <s v="RU"/>
    <x v="29"/>
    <n v="40117000"/>
    <n v="0"/>
    <n v="0"/>
    <n v="0"/>
    <n v="68905"/>
    <n v="26365219"/>
    <x v="323"/>
    <x v="0"/>
    <x v="6"/>
  </r>
  <r>
    <x v="2"/>
    <x v="6"/>
    <s v="SE"/>
    <x v="30"/>
    <n v="40117000"/>
    <n v="0"/>
    <n v="0"/>
    <n v="0"/>
    <n v="35320"/>
    <n v="7784200"/>
    <x v="451"/>
    <x v="0"/>
    <x v="6"/>
  </r>
  <r>
    <x v="2"/>
    <x v="6"/>
    <s v="SI"/>
    <x v="60"/>
    <n v="40117000"/>
    <n v="44"/>
    <n v="24507"/>
    <n v="2"/>
    <n v="0"/>
    <n v="0"/>
    <x v="18"/>
    <x v="0"/>
    <x v="6"/>
  </r>
  <r>
    <x v="2"/>
    <x v="6"/>
    <s v="SK"/>
    <x v="78"/>
    <n v="40117000"/>
    <n v="0"/>
    <n v="0"/>
    <n v="0"/>
    <n v="7307"/>
    <n v="3441200"/>
    <x v="21"/>
    <x v="0"/>
    <x v="6"/>
  </r>
  <r>
    <x v="2"/>
    <x v="6"/>
    <s v="TH"/>
    <x v="54"/>
    <n v="40117000"/>
    <n v="3772"/>
    <n v="1101230"/>
    <n v="284"/>
    <n v="0"/>
    <n v="0"/>
    <x v="18"/>
    <x v="0"/>
    <x v="6"/>
  </r>
  <r>
    <x v="2"/>
    <x v="6"/>
    <s v="TR"/>
    <x v="31"/>
    <n v="40117000"/>
    <n v="101679"/>
    <n v="29748247"/>
    <n v="3638"/>
    <n v="17877"/>
    <n v="6369573"/>
    <x v="187"/>
    <x v="0"/>
    <x v="6"/>
  </r>
  <r>
    <x v="2"/>
    <x v="6"/>
    <s v="UA"/>
    <x v="61"/>
    <n v="40117000"/>
    <n v="0"/>
    <n v="0"/>
    <n v="0"/>
    <n v="10735"/>
    <n v="3881800"/>
    <x v="126"/>
    <x v="0"/>
    <x v="6"/>
  </r>
  <r>
    <x v="2"/>
    <x v="6"/>
    <s v="US"/>
    <x v="32"/>
    <n v="40117000"/>
    <n v="4061"/>
    <n v="1769700"/>
    <n v="102"/>
    <n v="447638"/>
    <n v="162246868"/>
    <x v="765"/>
    <x v="0"/>
    <x v="6"/>
  </r>
  <r>
    <x v="2"/>
    <x v="6"/>
    <s v="VN"/>
    <x v="57"/>
    <n v="40117000"/>
    <n v="1698"/>
    <n v="503550"/>
    <n v="370"/>
    <n v="0"/>
    <n v="0"/>
    <x v="18"/>
    <x v="0"/>
    <x v="6"/>
  </r>
  <r>
    <x v="2"/>
    <x v="6"/>
    <s v="ZA"/>
    <x v="33"/>
    <n v="40117000"/>
    <n v="0"/>
    <n v="0"/>
    <n v="0"/>
    <n v="35989"/>
    <n v="12917847"/>
    <x v="506"/>
    <x v="0"/>
    <x v="6"/>
  </r>
  <r>
    <x v="2"/>
    <x v="6"/>
    <s v="AE"/>
    <x v="38"/>
    <n v="40118000"/>
    <n v="0"/>
    <n v="0"/>
    <n v="0"/>
    <n v="5652"/>
    <n v="1749348"/>
    <x v="22"/>
    <x v="0"/>
    <x v="7"/>
  </r>
  <r>
    <x v="2"/>
    <x v="6"/>
    <s v="AU"/>
    <x v="2"/>
    <n v="40118000"/>
    <n v="0"/>
    <n v="0"/>
    <n v="0"/>
    <n v="1486540"/>
    <n v="427382834"/>
    <x v="766"/>
    <x v="0"/>
    <x v="7"/>
  </r>
  <r>
    <x v="2"/>
    <x v="6"/>
    <s v="BE"/>
    <x v="3"/>
    <n v="40118000"/>
    <n v="45334"/>
    <n v="18088435"/>
    <n v="464"/>
    <n v="115468"/>
    <n v="33693000"/>
    <x v="412"/>
    <x v="0"/>
    <x v="7"/>
  </r>
  <r>
    <x v="2"/>
    <x v="6"/>
    <s v="BF"/>
    <x v="63"/>
    <n v="40118000"/>
    <n v="0"/>
    <n v="0"/>
    <n v="0"/>
    <n v="7157"/>
    <n v="2033984"/>
    <x v="14"/>
    <x v="0"/>
    <x v="7"/>
  </r>
  <r>
    <x v="2"/>
    <x v="6"/>
    <s v="BR"/>
    <x v="4"/>
    <n v="40118000"/>
    <n v="7020"/>
    <n v="3438100"/>
    <n v="72"/>
    <n v="64814"/>
    <n v="20095804"/>
    <x v="76"/>
    <x v="0"/>
    <x v="7"/>
  </r>
  <r>
    <x v="2"/>
    <x v="6"/>
    <s v="CA"/>
    <x v="5"/>
    <n v="40118000"/>
    <n v="532"/>
    <n v="292500"/>
    <n v="4"/>
    <n v="64168"/>
    <n v="18295453"/>
    <x v="72"/>
    <x v="0"/>
    <x v="7"/>
  </r>
  <r>
    <x v="2"/>
    <x v="6"/>
    <s v="CG"/>
    <x v="103"/>
    <n v="40118000"/>
    <n v="0"/>
    <n v="0"/>
    <n v="0"/>
    <n v="456"/>
    <n v="169774"/>
    <x v="103"/>
    <x v="0"/>
    <x v="7"/>
  </r>
  <r>
    <x v="2"/>
    <x v="6"/>
    <s v="CH"/>
    <x v="66"/>
    <n v="40118000"/>
    <n v="0"/>
    <n v="0"/>
    <n v="0"/>
    <n v="1081"/>
    <n v="487752"/>
    <x v="14"/>
    <x v="0"/>
    <x v="7"/>
  </r>
  <r>
    <x v="2"/>
    <x v="6"/>
    <s v="CL"/>
    <x v="40"/>
    <n v="40118000"/>
    <n v="0"/>
    <n v="0"/>
    <n v="0"/>
    <n v="474765"/>
    <n v="177864981"/>
    <x v="1"/>
    <x v="0"/>
    <x v="7"/>
  </r>
  <r>
    <x v="2"/>
    <x v="6"/>
    <s v="CN"/>
    <x v="6"/>
    <n v="40118000"/>
    <n v="234989"/>
    <n v="68105590"/>
    <n v="11370"/>
    <n v="532971"/>
    <n v="147923567"/>
    <x v="456"/>
    <x v="0"/>
    <x v="7"/>
  </r>
  <r>
    <x v="2"/>
    <x v="6"/>
    <s v="CO"/>
    <x v="7"/>
    <n v="40118000"/>
    <n v="0"/>
    <n v="0"/>
    <n v="0"/>
    <n v="305217"/>
    <n v="87300101"/>
    <x v="405"/>
    <x v="0"/>
    <x v="7"/>
  </r>
  <r>
    <x v="2"/>
    <x v="6"/>
    <s v="CZ"/>
    <x v="9"/>
    <n v="40118000"/>
    <n v="6461"/>
    <n v="3788940"/>
    <n v="222"/>
    <n v="311"/>
    <n v="141000"/>
    <x v="14"/>
    <x v="0"/>
    <x v="7"/>
  </r>
  <r>
    <x v="2"/>
    <x v="6"/>
    <s v="DE"/>
    <x v="10"/>
    <n v="40118000"/>
    <n v="30668"/>
    <n v="21492466"/>
    <n v="8206"/>
    <n v="64400"/>
    <n v="19688330"/>
    <x v="746"/>
    <x v="0"/>
    <x v="7"/>
  </r>
  <r>
    <x v="2"/>
    <x v="6"/>
    <s v="DZ"/>
    <x v="41"/>
    <n v="40118000"/>
    <n v="0"/>
    <n v="0"/>
    <n v="0"/>
    <n v="17117"/>
    <n v="5216932"/>
    <x v="6"/>
    <x v="0"/>
    <x v="7"/>
  </r>
  <r>
    <x v="2"/>
    <x v="6"/>
    <s v="ER"/>
    <x v="95"/>
    <n v="40118000"/>
    <n v="0"/>
    <n v="0"/>
    <n v="0"/>
    <n v="14904"/>
    <n v="4556928"/>
    <x v="184"/>
    <x v="0"/>
    <x v="7"/>
  </r>
  <r>
    <x v="2"/>
    <x v="6"/>
    <s v="FI"/>
    <x v="11"/>
    <n v="40118000"/>
    <n v="0"/>
    <n v="0"/>
    <n v="0"/>
    <n v="48211"/>
    <n v="14662100"/>
    <x v="137"/>
    <x v="0"/>
    <x v="7"/>
  </r>
  <r>
    <x v="2"/>
    <x v="6"/>
    <s v="FR"/>
    <x v="12"/>
    <n v="40118000"/>
    <n v="97686"/>
    <n v="34883400"/>
    <n v="948"/>
    <n v="512495"/>
    <n v="158643728"/>
    <x v="767"/>
    <x v="0"/>
    <x v="7"/>
  </r>
  <r>
    <x v="2"/>
    <x v="6"/>
    <s v="GA"/>
    <x v="93"/>
    <n v="40118000"/>
    <n v="0"/>
    <n v="0"/>
    <n v="0"/>
    <n v="10977"/>
    <n v="3305064"/>
    <x v="48"/>
    <x v="0"/>
    <x v="7"/>
  </r>
  <r>
    <x v="2"/>
    <x v="6"/>
    <s v="GB"/>
    <x v="13"/>
    <n v="40118000"/>
    <n v="704"/>
    <n v="351500"/>
    <n v="250"/>
    <n v="149136"/>
    <n v="51525100"/>
    <x v="768"/>
    <x v="0"/>
    <x v="7"/>
  </r>
  <r>
    <x v="2"/>
    <x v="6"/>
    <s v="GH"/>
    <x v="42"/>
    <n v="40118000"/>
    <n v="0"/>
    <n v="0"/>
    <n v="0"/>
    <n v="16915"/>
    <n v="5092432"/>
    <x v="6"/>
    <x v="0"/>
    <x v="7"/>
  </r>
  <r>
    <x v="2"/>
    <x v="6"/>
    <s v="GY"/>
    <x v="115"/>
    <n v="40118000"/>
    <n v="0"/>
    <n v="0"/>
    <n v="0"/>
    <n v="29732"/>
    <n v="9345672"/>
    <x v="150"/>
    <x v="0"/>
    <x v="7"/>
  </r>
  <r>
    <x v="2"/>
    <x v="6"/>
    <s v="HU"/>
    <x v="16"/>
    <n v="40118000"/>
    <n v="0"/>
    <n v="0"/>
    <n v="0"/>
    <n v="10391"/>
    <n v="3278400"/>
    <x v="35"/>
    <x v="0"/>
    <x v="7"/>
  </r>
  <r>
    <x v="2"/>
    <x v="6"/>
    <s v="ID"/>
    <x v="34"/>
    <n v="40118000"/>
    <n v="0"/>
    <n v="0"/>
    <n v="0"/>
    <n v="77250"/>
    <n v="23860255"/>
    <x v="8"/>
    <x v="0"/>
    <x v="7"/>
  </r>
  <r>
    <x v="2"/>
    <x v="6"/>
    <s v="IN"/>
    <x v="19"/>
    <n v="40118000"/>
    <n v="206574"/>
    <n v="61449748"/>
    <n v="4790"/>
    <n v="13046"/>
    <n v="4114614"/>
    <x v="172"/>
    <x v="0"/>
    <x v="7"/>
  </r>
  <r>
    <x v="2"/>
    <x v="6"/>
    <s v="IT"/>
    <x v="20"/>
    <n v="40118000"/>
    <n v="7976"/>
    <n v="2988857"/>
    <n v="164"/>
    <n v="7261"/>
    <n v="2422800"/>
    <x v="31"/>
    <x v="0"/>
    <x v="7"/>
  </r>
  <r>
    <x v="2"/>
    <x v="6"/>
    <s v="JP"/>
    <x v="21"/>
    <n v="40118000"/>
    <n v="64192"/>
    <n v="30411200"/>
    <n v="201"/>
    <n v="58399"/>
    <n v="18737296"/>
    <x v="107"/>
    <x v="0"/>
    <x v="7"/>
  </r>
  <r>
    <x v="2"/>
    <x v="6"/>
    <s v="KR"/>
    <x v="44"/>
    <n v="40118000"/>
    <n v="13373"/>
    <n v="5226846"/>
    <n v="211"/>
    <n v="0"/>
    <n v="0"/>
    <x v="18"/>
    <x v="0"/>
    <x v="7"/>
  </r>
  <r>
    <x v="2"/>
    <x v="6"/>
    <s v="KZ"/>
    <x v="45"/>
    <n v="40118000"/>
    <n v="0"/>
    <n v="0"/>
    <n v="0"/>
    <n v="75608"/>
    <n v="21280651"/>
    <x v="42"/>
    <x v="0"/>
    <x v="7"/>
  </r>
  <r>
    <x v="2"/>
    <x v="6"/>
    <s v="LK"/>
    <x v="35"/>
    <n v="40118000"/>
    <n v="37526"/>
    <n v="13686449"/>
    <n v="1045"/>
    <n v="0"/>
    <n v="0"/>
    <x v="18"/>
    <x v="0"/>
    <x v="7"/>
  </r>
  <r>
    <x v="2"/>
    <x v="6"/>
    <s v="MA"/>
    <x v="36"/>
    <n v="40118000"/>
    <n v="0"/>
    <n v="0"/>
    <n v="0"/>
    <n v="2428"/>
    <n v="1433058"/>
    <x v="34"/>
    <x v="0"/>
    <x v="7"/>
  </r>
  <r>
    <x v="2"/>
    <x v="6"/>
    <s v="MG"/>
    <x v="117"/>
    <n v="40118000"/>
    <n v="0"/>
    <n v="0"/>
    <n v="0"/>
    <n v="44598"/>
    <n v="14018508"/>
    <x v="74"/>
    <x v="0"/>
    <x v="7"/>
  </r>
  <r>
    <x v="2"/>
    <x v="6"/>
    <s v="MR"/>
    <x v="102"/>
    <n v="40118000"/>
    <n v="0"/>
    <n v="0"/>
    <n v="0"/>
    <n v="55809"/>
    <n v="15071875"/>
    <x v="184"/>
    <x v="0"/>
    <x v="7"/>
  </r>
  <r>
    <x v="2"/>
    <x v="6"/>
    <s v="MX"/>
    <x v="23"/>
    <n v="40118000"/>
    <n v="0"/>
    <n v="0"/>
    <n v="0"/>
    <n v="98139"/>
    <n v="34476063"/>
    <x v="769"/>
    <x v="0"/>
    <x v="7"/>
  </r>
  <r>
    <x v="2"/>
    <x v="6"/>
    <s v="MY"/>
    <x v="70"/>
    <n v="40118000"/>
    <n v="10296"/>
    <n v="3939595"/>
    <n v="29"/>
    <n v="0"/>
    <n v="0"/>
    <x v="18"/>
    <x v="0"/>
    <x v="7"/>
  </r>
  <r>
    <x v="2"/>
    <x v="6"/>
    <s v="MZ"/>
    <x v="83"/>
    <n v="40118000"/>
    <n v="0"/>
    <n v="0"/>
    <n v="0"/>
    <n v="65557"/>
    <n v="28262820"/>
    <x v="35"/>
    <x v="0"/>
    <x v="7"/>
  </r>
  <r>
    <x v="2"/>
    <x v="6"/>
    <s v="NC"/>
    <x v="48"/>
    <n v="40118000"/>
    <n v="0"/>
    <n v="0"/>
    <n v="0"/>
    <n v="8483"/>
    <n v="2583764"/>
    <x v="35"/>
    <x v="0"/>
    <x v="7"/>
  </r>
  <r>
    <x v="2"/>
    <x v="6"/>
    <s v="NG"/>
    <x v="49"/>
    <n v="40118000"/>
    <n v="0"/>
    <n v="0"/>
    <n v="0"/>
    <n v="9291"/>
    <n v="2959223"/>
    <x v="45"/>
    <x v="0"/>
    <x v="7"/>
  </r>
  <r>
    <x v="2"/>
    <x v="6"/>
    <s v="NL"/>
    <x v="24"/>
    <n v="40118000"/>
    <n v="2105"/>
    <n v="925000"/>
    <n v="10"/>
    <n v="80788"/>
    <n v="24561000"/>
    <x v="405"/>
    <x v="0"/>
    <x v="7"/>
  </r>
  <r>
    <x v="2"/>
    <x v="6"/>
    <s v="PA"/>
    <x v="50"/>
    <n v="40118000"/>
    <n v="0"/>
    <n v="0"/>
    <n v="0"/>
    <n v="29463"/>
    <n v="9251772"/>
    <x v="21"/>
    <x v="0"/>
    <x v="7"/>
  </r>
  <r>
    <x v="2"/>
    <x v="6"/>
    <s v="PE"/>
    <x v="51"/>
    <n v="40118000"/>
    <n v="0"/>
    <n v="0"/>
    <n v="0"/>
    <n v="237304"/>
    <n v="66548833"/>
    <x v="62"/>
    <x v="0"/>
    <x v="7"/>
  </r>
  <r>
    <x v="2"/>
    <x v="6"/>
    <s v="PL"/>
    <x v="26"/>
    <n v="40118000"/>
    <n v="2110"/>
    <n v="926200"/>
    <n v="4"/>
    <n v="25197"/>
    <n v="8547700"/>
    <x v="60"/>
    <x v="0"/>
    <x v="7"/>
  </r>
  <r>
    <x v="2"/>
    <x v="6"/>
    <s v="PT"/>
    <x v="27"/>
    <n v="40118000"/>
    <n v="2275"/>
    <n v="946078"/>
    <n v="24"/>
    <n v="67619"/>
    <n v="36740867"/>
    <x v="770"/>
    <x v="0"/>
    <x v="7"/>
  </r>
  <r>
    <x v="2"/>
    <x v="6"/>
    <s v="RO"/>
    <x v="28"/>
    <n v="40118000"/>
    <n v="9339"/>
    <n v="6200300"/>
    <n v="338"/>
    <n v="0"/>
    <n v="0"/>
    <x v="18"/>
    <x v="0"/>
    <x v="7"/>
  </r>
  <r>
    <x v="2"/>
    <x v="6"/>
    <s v="RU"/>
    <x v="29"/>
    <n v="40118000"/>
    <n v="0"/>
    <n v="0"/>
    <n v="0"/>
    <n v="939475"/>
    <n v="300382169"/>
    <x v="771"/>
    <x v="0"/>
    <x v="7"/>
  </r>
  <r>
    <x v="2"/>
    <x v="6"/>
    <s v="SA"/>
    <x v="37"/>
    <n v="40118000"/>
    <n v="0"/>
    <n v="0"/>
    <n v="0"/>
    <n v="57193"/>
    <n v="17663393"/>
    <x v="259"/>
    <x v="0"/>
    <x v="7"/>
  </r>
  <r>
    <x v="2"/>
    <x v="6"/>
    <s v="SE"/>
    <x v="30"/>
    <n v="40118000"/>
    <n v="0"/>
    <n v="0"/>
    <n v="0"/>
    <n v="40715"/>
    <n v="12900500"/>
    <x v="57"/>
    <x v="0"/>
    <x v="7"/>
  </r>
  <r>
    <x v="2"/>
    <x v="6"/>
    <s v="SG"/>
    <x v="52"/>
    <n v="40118000"/>
    <n v="0"/>
    <n v="0"/>
    <n v="0"/>
    <n v="86218"/>
    <n v="24793223"/>
    <x v="21"/>
    <x v="0"/>
    <x v="7"/>
  </r>
  <r>
    <x v="2"/>
    <x v="6"/>
    <s v="TH"/>
    <x v="54"/>
    <n v="40118000"/>
    <n v="11375"/>
    <n v="4659727"/>
    <n v="1228"/>
    <n v="7881"/>
    <n v="2544076"/>
    <x v="34"/>
    <x v="0"/>
    <x v="7"/>
  </r>
  <r>
    <x v="2"/>
    <x v="6"/>
    <s v="TR"/>
    <x v="31"/>
    <n v="40118000"/>
    <n v="7082"/>
    <n v="2076486"/>
    <n v="78"/>
    <n v="37835"/>
    <n v="12170444"/>
    <x v="80"/>
    <x v="0"/>
    <x v="7"/>
  </r>
  <r>
    <x v="2"/>
    <x v="6"/>
    <s v="TZ"/>
    <x v="55"/>
    <n v="40118000"/>
    <n v="0"/>
    <n v="0"/>
    <n v="0"/>
    <n v="16986"/>
    <n v="5446968"/>
    <x v="79"/>
    <x v="0"/>
    <x v="7"/>
  </r>
  <r>
    <x v="2"/>
    <x v="6"/>
    <s v="UA"/>
    <x v="61"/>
    <n v="40118000"/>
    <n v="0"/>
    <n v="0"/>
    <n v="0"/>
    <n v="96608"/>
    <n v="31321968"/>
    <x v="66"/>
    <x v="0"/>
    <x v="7"/>
  </r>
  <r>
    <x v="2"/>
    <x v="6"/>
    <s v="US"/>
    <x v="32"/>
    <n v="40118000"/>
    <n v="0"/>
    <n v="0"/>
    <n v="0"/>
    <n v="1121544"/>
    <n v="335124742"/>
    <x v="772"/>
    <x v="0"/>
    <x v="7"/>
  </r>
  <r>
    <x v="2"/>
    <x v="6"/>
    <s v="UZ"/>
    <x v="56"/>
    <n v="40118000"/>
    <n v="0"/>
    <n v="0"/>
    <n v="0"/>
    <n v="295141"/>
    <n v="90976116"/>
    <x v="167"/>
    <x v="0"/>
    <x v="7"/>
  </r>
  <r>
    <x v="2"/>
    <x v="6"/>
    <s v="VN"/>
    <x v="57"/>
    <n v="40118000"/>
    <n v="0"/>
    <n v="0"/>
    <n v="0"/>
    <n v="112734"/>
    <n v="34671743"/>
    <x v="342"/>
    <x v="0"/>
    <x v="7"/>
  </r>
  <r>
    <x v="2"/>
    <x v="6"/>
    <s v="ZA"/>
    <x v="33"/>
    <n v="40118000"/>
    <n v="0"/>
    <n v="0"/>
    <n v="0"/>
    <n v="92857"/>
    <n v="28358559"/>
    <x v="362"/>
    <x v="0"/>
    <x v="7"/>
  </r>
  <r>
    <x v="2"/>
    <x v="6"/>
    <s v="ZM"/>
    <x v="55"/>
    <n v="40118000"/>
    <n v="0"/>
    <n v="0"/>
    <n v="0"/>
    <n v="209582"/>
    <n v="63882085"/>
    <x v="150"/>
    <x v="0"/>
    <x v="7"/>
  </r>
  <r>
    <x v="2"/>
    <x v="7"/>
    <s v="AR"/>
    <x v="0"/>
    <n v="40117000"/>
    <n v="0"/>
    <n v="0"/>
    <n v="0"/>
    <n v="13361"/>
    <n v="4823233"/>
    <x v="42"/>
    <x v="0"/>
    <x v="6"/>
  </r>
  <r>
    <x v="2"/>
    <x v="7"/>
    <s v="AT"/>
    <x v="1"/>
    <n v="40117000"/>
    <n v="0"/>
    <n v="0"/>
    <n v="0"/>
    <n v="5987"/>
    <n v="2232600"/>
    <x v="111"/>
    <x v="0"/>
    <x v="6"/>
  </r>
  <r>
    <x v="2"/>
    <x v="7"/>
    <s v="AU"/>
    <x v="2"/>
    <n v="40117000"/>
    <n v="0"/>
    <n v="0"/>
    <n v="0"/>
    <n v="9331"/>
    <n v="3325470"/>
    <x v="181"/>
    <x v="0"/>
    <x v="6"/>
  </r>
  <r>
    <x v="2"/>
    <x v="7"/>
    <s v="BE"/>
    <x v="3"/>
    <n v="40117000"/>
    <n v="1844"/>
    <n v="1244500"/>
    <n v="34"/>
    <n v="137389"/>
    <n v="44481000"/>
    <x v="773"/>
    <x v="0"/>
    <x v="6"/>
  </r>
  <r>
    <x v="2"/>
    <x v="7"/>
    <s v="BR"/>
    <x v="4"/>
    <n v="40117000"/>
    <n v="15987"/>
    <n v="4886830"/>
    <n v="53"/>
    <n v="37815"/>
    <n v="13275456"/>
    <x v="197"/>
    <x v="0"/>
    <x v="6"/>
  </r>
  <r>
    <x v="2"/>
    <x v="7"/>
    <s v="CA"/>
    <x v="5"/>
    <n v="40117000"/>
    <n v="0"/>
    <n v="0"/>
    <n v="0"/>
    <n v="20473"/>
    <n v="7533191"/>
    <x v="166"/>
    <x v="0"/>
    <x v="6"/>
  </r>
  <r>
    <x v="2"/>
    <x v="7"/>
    <s v="CL"/>
    <x v="40"/>
    <n v="40117000"/>
    <n v="0"/>
    <n v="0"/>
    <n v="0"/>
    <n v="7854"/>
    <n v="2753032"/>
    <x v="55"/>
    <x v="0"/>
    <x v="6"/>
  </r>
  <r>
    <x v="2"/>
    <x v="7"/>
    <s v="CN"/>
    <x v="6"/>
    <n v="40117000"/>
    <n v="317637"/>
    <n v="95112405"/>
    <n v="4534"/>
    <n v="0"/>
    <n v="0"/>
    <x v="18"/>
    <x v="0"/>
    <x v="6"/>
  </r>
  <r>
    <x v="2"/>
    <x v="7"/>
    <s v="CO"/>
    <x v="7"/>
    <n v="40117000"/>
    <n v="0"/>
    <n v="0"/>
    <n v="0"/>
    <n v="18495"/>
    <n v="6586153"/>
    <x v="228"/>
    <x v="0"/>
    <x v="6"/>
  </r>
  <r>
    <x v="2"/>
    <x v="7"/>
    <s v="CR"/>
    <x v="8"/>
    <n v="40117000"/>
    <n v="0"/>
    <n v="0"/>
    <n v="0"/>
    <n v="3432"/>
    <n v="1244100"/>
    <x v="50"/>
    <x v="0"/>
    <x v="6"/>
  </r>
  <r>
    <x v="2"/>
    <x v="7"/>
    <s v="CU"/>
    <x v="81"/>
    <n v="40117000"/>
    <n v="0"/>
    <n v="0"/>
    <n v="0"/>
    <n v="5472"/>
    <n v="3935616"/>
    <x v="527"/>
    <x v="0"/>
    <x v="6"/>
  </r>
  <r>
    <x v="2"/>
    <x v="7"/>
    <s v="CZ"/>
    <x v="9"/>
    <n v="40117000"/>
    <n v="160407"/>
    <n v="52324495"/>
    <n v="2085"/>
    <n v="212447"/>
    <n v="71609000"/>
    <x v="774"/>
    <x v="0"/>
    <x v="6"/>
  </r>
  <r>
    <x v="2"/>
    <x v="7"/>
    <s v="DE"/>
    <x v="10"/>
    <n v="40117000"/>
    <n v="1762"/>
    <n v="954791"/>
    <n v="282"/>
    <n v="1130747"/>
    <n v="376856133"/>
    <x v="775"/>
    <x v="0"/>
    <x v="6"/>
  </r>
  <r>
    <x v="2"/>
    <x v="7"/>
    <s v="EE"/>
    <x v="58"/>
    <n v="40117000"/>
    <n v="0"/>
    <n v="0"/>
    <n v="0"/>
    <n v="4498"/>
    <n v="2077000"/>
    <x v="66"/>
    <x v="0"/>
    <x v="6"/>
  </r>
  <r>
    <x v="2"/>
    <x v="7"/>
    <s v="FR"/>
    <x v="12"/>
    <n v="40117000"/>
    <n v="93549"/>
    <n v="32347727"/>
    <n v="803"/>
    <n v="741341"/>
    <n v="267562097"/>
    <x v="776"/>
    <x v="0"/>
    <x v="6"/>
  </r>
  <r>
    <x v="2"/>
    <x v="7"/>
    <s v="GB"/>
    <x v="13"/>
    <n v="40117000"/>
    <n v="0"/>
    <n v="0"/>
    <n v="0"/>
    <n v="150537"/>
    <n v="47784300"/>
    <x v="212"/>
    <x v="0"/>
    <x v="6"/>
  </r>
  <r>
    <x v="2"/>
    <x v="7"/>
    <s v="GR"/>
    <x v="15"/>
    <n v="40117000"/>
    <n v="0"/>
    <n v="0"/>
    <n v="0"/>
    <n v="4035"/>
    <n v="1651000"/>
    <x v="46"/>
    <x v="0"/>
    <x v="6"/>
  </r>
  <r>
    <x v="2"/>
    <x v="7"/>
    <s v="HU"/>
    <x v="16"/>
    <n v="40117000"/>
    <n v="0"/>
    <n v="0"/>
    <n v="0"/>
    <n v="70420"/>
    <n v="24635400"/>
    <x v="451"/>
    <x v="0"/>
    <x v="6"/>
  </r>
  <r>
    <x v="2"/>
    <x v="7"/>
    <s v="IE"/>
    <x v="17"/>
    <n v="40117000"/>
    <n v="0"/>
    <n v="0"/>
    <n v="0"/>
    <n v="19678"/>
    <n v="6161100"/>
    <x v="629"/>
    <x v="0"/>
    <x v="6"/>
  </r>
  <r>
    <x v="2"/>
    <x v="7"/>
    <s v="IL"/>
    <x v="18"/>
    <n v="40117000"/>
    <n v="30489"/>
    <n v="16282043"/>
    <n v="205"/>
    <n v="0"/>
    <n v="0"/>
    <x v="18"/>
    <x v="0"/>
    <x v="6"/>
  </r>
  <r>
    <x v="2"/>
    <x v="7"/>
    <s v="IN"/>
    <x v="19"/>
    <n v="40117000"/>
    <n v="433664"/>
    <n v="131673966"/>
    <n v="9054"/>
    <n v="0"/>
    <n v="0"/>
    <x v="18"/>
    <x v="0"/>
    <x v="6"/>
  </r>
  <r>
    <x v="2"/>
    <x v="7"/>
    <s v="IT"/>
    <x v="20"/>
    <n v="40117000"/>
    <n v="91566"/>
    <n v="40425867"/>
    <n v="676"/>
    <n v="172850"/>
    <n v="55805700"/>
    <x v="554"/>
    <x v="0"/>
    <x v="6"/>
  </r>
  <r>
    <x v="2"/>
    <x v="7"/>
    <s v="JP"/>
    <x v="21"/>
    <n v="40117000"/>
    <n v="0"/>
    <n v="0"/>
    <n v="0"/>
    <n v="7426"/>
    <n v="3184649"/>
    <x v="46"/>
    <x v="0"/>
    <x v="6"/>
  </r>
  <r>
    <x v="2"/>
    <x v="7"/>
    <s v="LV"/>
    <x v="22"/>
    <n v="40117000"/>
    <n v="25"/>
    <n v="19678"/>
    <n v="4"/>
    <n v="0"/>
    <n v="0"/>
    <x v="18"/>
    <x v="0"/>
    <x v="6"/>
  </r>
  <r>
    <x v="2"/>
    <x v="7"/>
    <s v="MA"/>
    <x v="36"/>
    <n v="40117000"/>
    <n v="0"/>
    <n v="0"/>
    <n v="0"/>
    <n v="13890"/>
    <n v="4811923"/>
    <x v="347"/>
    <x v="0"/>
    <x v="6"/>
  </r>
  <r>
    <x v="2"/>
    <x v="7"/>
    <s v="NL"/>
    <x v="24"/>
    <n v="40117000"/>
    <n v="57008"/>
    <n v="21022794"/>
    <n v="2255"/>
    <n v="19465"/>
    <n v="8484600"/>
    <x v="342"/>
    <x v="0"/>
    <x v="6"/>
  </r>
  <r>
    <x v="2"/>
    <x v="7"/>
    <s v="NZ"/>
    <x v="25"/>
    <n v="40117000"/>
    <n v="0"/>
    <n v="0"/>
    <n v="0"/>
    <n v="21607"/>
    <n v="8044641"/>
    <x v="412"/>
    <x v="0"/>
    <x v="6"/>
  </r>
  <r>
    <x v="2"/>
    <x v="7"/>
    <s v="PE"/>
    <x v="51"/>
    <n v="40117000"/>
    <n v="0"/>
    <n v="0"/>
    <n v="0"/>
    <n v="1101"/>
    <n v="391200"/>
    <x v="6"/>
    <x v="0"/>
    <x v="6"/>
  </r>
  <r>
    <x v="2"/>
    <x v="7"/>
    <s v="PL"/>
    <x v="26"/>
    <n v="40117000"/>
    <n v="188046"/>
    <n v="72533548"/>
    <n v="2206"/>
    <n v="43328"/>
    <n v="16770349"/>
    <x v="777"/>
    <x v="0"/>
    <x v="6"/>
  </r>
  <r>
    <x v="2"/>
    <x v="7"/>
    <s v="PT"/>
    <x v="27"/>
    <n v="40117000"/>
    <n v="99242"/>
    <n v="67238194"/>
    <n v="4299"/>
    <n v="108093"/>
    <n v="47771661"/>
    <x v="778"/>
    <x v="0"/>
    <x v="6"/>
  </r>
  <r>
    <x v="2"/>
    <x v="7"/>
    <s v="RO"/>
    <x v="28"/>
    <n v="40117000"/>
    <n v="0"/>
    <n v="0"/>
    <n v="0"/>
    <n v="24279"/>
    <n v="7182400"/>
    <x v="227"/>
    <x v="0"/>
    <x v="6"/>
  </r>
  <r>
    <x v="2"/>
    <x v="7"/>
    <s v="RU"/>
    <x v="29"/>
    <n v="40117000"/>
    <n v="0"/>
    <n v="0"/>
    <n v="0"/>
    <n v="23132"/>
    <n v="9180432"/>
    <x v="57"/>
    <x v="0"/>
    <x v="6"/>
  </r>
  <r>
    <x v="2"/>
    <x v="7"/>
    <s v="TR"/>
    <x v="31"/>
    <n v="40117000"/>
    <n v="207297"/>
    <n v="54042682"/>
    <n v="4770"/>
    <n v="5605"/>
    <n v="2174238"/>
    <x v="55"/>
    <x v="0"/>
    <x v="6"/>
  </r>
  <r>
    <x v="2"/>
    <x v="7"/>
    <s v="TW"/>
    <x v="86"/>
    <n v="40117000"/>
    <n v="0"/>
    <n v="0"/>
    <n v="0"/>
    <n v="752"/>
    <n v="254852"/>
    <x v="103"/>
    <x v="0"/>
    <x v="6"/>
  </r>
  <r>
    <x v="2"/>
    <x v="7"/>
    <s v="US"/>
    <x v="32"/>
    <n v="40117000"/>
    <n v="3644"/>
    <n v="1593900"/>
    <n v="93"/>
    <n v="672238"/>
    <n v="263174662"/>
    <x v="779"/>
    <x v="0"/>
    <x v="6"/>
  </r>
  <r>
    <x v="2"/>
    <x v="7"/>
    <s v="UY"/>
    <x v="107"/>
    <n v="40117000"/>
    <n v="0"/>
    <n v="0"/>
    <n v="0"/>
    <n v="740"/>
    <n v="266300"/>
    <x v="22"/>
    <x v="0"/>
    <x v="6"/>
  </r>
  <r>
    <x v="2"/>
    <x v="7"/>
    <s v="ZA"/>
    <x v="33"/>
    <n v="40117000"/>
    <n v="0"/>
    <n v="0"/>
    <n v="0"/>
    <n v="8982"/>
    <n v="3138629"/>
    <x v="31"/>
    <x v="0"/>
    <x v="6"/>
  </r>
  <r>
    <x v="2"/>
    <x v="7"/>
    <s v="AE"/>
    <x v="38"/>
    <n v="40118000"/>
    <n v="0"/>
    <n v="0"/>
    <n v="0"/>
    <n v="5971"/>
    <n v="1750439"/>
    <x v="138"/>
    <x v="0"/>
    <x v="7"/>
  </r>
  <r>
    <x v="2"/>
    <x v="7"/>
    <s v="AU"/>
    <x v="2"/>
    <n v="40118000"/>
    <n v="0"/>
    <n v="0"/>
    <n v="0"/>
    <n v="1169107"/>
    <n v="324707833"/>
    <x v="468"/>
    <x v="0"/>
    <x v="7"/>
  </r>
  <r>
    <x v="2"/>
    <x v="7"/>
    <s v="BE"/>
    <x v="3"/>
    <n v="40118000"/>
    <n v="95032"/>
    <n v="41491602"/>
    <n v="820"/>
    <n v="95892"/>
    <n v="27365700"/>
    <x v="441"/>
    <x v="0"/>
    <x v="7"/>
  </r>
  <r>
    <x v="2"/>
    <x v="7"/>
    <s v="BF"/>
    <x v="63"/>
    <n v="40118000"/>
    <n v="0"/>
    <n v="0"/>
    <n v="0"/>
    <n v="173897"/>
    <n v="51329110"/>
    <x v="130"/>
    <x v="0"/>
    <x v="7"/>
  </r>
  <r>
    <x v="2"/>
    <x v="7"/>
    <s v="BR"/>
    <x v="4"/>
    <n v="40118000"/>
    <n v="24482"/>
    <n v="9082600"/>
    <n v="103"/>
    <n v="59575"/>
    <n v="18765026"/>
    <x v="283"/>
    <x v="0"/>
    <x v="7"/>
  </r>
  <r>
    <x v="2"/>
    <x v="7"/>
    <s v="CA"/>
    <x v="5"/>
    <n v="40118000"/>
    <n v="532"/>
    <n v="291500"/>
    <n v="4"/>
    <n v="21324"/>
    <n v="6823174"/>
    <x v="21"/>
    <x v="0"/>
    <x v="7"/>
  </r>
  <r>
    <x v="2"/>
    <x v="7"/>
    <s v="CL"/>
    <x v="40"/>
    <n v="40118000"/>
    <n v="0"/>
    <n v="0"/>
    <n v="0"/>
    <n v="423653"/>
    <n v="122846038"/>
    <x v="736"/>
    <x v="0"/>
    <x v="7"/>
  </r>
  <r>
    <x v="2"/>
    <x v="7"/>
    <s v="CN"/>
    <x v="6"/>
    <n v="40118000"/>
    <n v="210889"/>
    <n v="64417731"/>
    <n v="8912"/>
    <n v="285269"/>
    <n v="81748688"/>
    <x v="780"/>
    <x v="0"/>
    <x v="7"/>
  </r>
  <r>
    <x v="2"/>
    <x v="7"/>
    <s v="CO"/>
    <x v="7"/>
    <n v="40118000"/>
    <n v="0"/>
    <n v="0"/>
    <n v="0"/>
    <n v="207894"/>
    <n v="58702288"/>
    <x v="125"/>
    <x v="0"/>
    <x v="7"/>
  </r>
  <r>
    <x v="2"/>
    <x v="7"/>
    <s v="CZ"/>
    <x v="9"/>
    <n v="40118000"/>
    <n v="57936"/>
    <n v="22796180"/>
    <n v="1331"/>
    <n v="0"/>
    <n v="0"/>
    <x v="18"/>
    <x v="0"/>
    <x v="7"/>
  </r>
  <r>
    <x v="2"/>
    <x v="7"/>
    <s v="DE"/>
    <x v="10"/>
    <n v="40118000"/>
    <n v="22593"/>
    <n v="14607092"/>
    <n v="10157"/>
    <n v="66246"/>
    <n v="20955280"/>
    <x v="441"/>
    <x v="0"/>
    <x v="7"/>
  </r>
  <r>
    <x v="2"/>
    <x v="7"/>
    <s v="DO"/>
    <x v="104"/>
    <n v="40118000"/>
    <n v="0"/>
    <n v="0"/>
    <n v="0"/>
    <n v="17261"/>
    <n v="5357382"/>
    <x v="50"/>
    <x v="0"/>
    <x v="7"/>
  </r>
  <r>
    <x v="2"/>
    <x v="7"/>
    <s v="EG"/>
    <x v="67"/>
    <n v="40118000"/>
    <n v="0"/>
    <n v="0"/>
    <n v="0"/>
    <n v="15583"/>
    <n v="4622368"/>
    <x v="61"/>
    <x v="0"/>
    <x v="7"/>
  </r>
  <r>
    <x v="2"/>
    <x v="7"/>
    <s v="FI"/>
    <x v="11"/>
    <n v="40118000"/>
    <n v="0"/>
    <n v="0"/>
    <n v="0"/>
    <n v="40604"/>
    <n v="22650100"/>
    <x v="68"/>
    <x v="0"/>
    <x v="7"/>
  </r>
  <r>
    <x v="2"/>
    <x v="7"/>
    <s v="FR"/>
    <x v="12"/>
    <n v="40118000"/>
    <n v="92418"/>
    <n v="32215795"/>
    <n v="727"/>
    <n v="453711"/>
    <n v="140459076"/>
    <x v="781"/>
    <x v="0"/>
    <x v="7"/>
  </r>
  <r>
    <x v="2"/>
    <x v="7"/>
    <s v="GB"/>
    <x v="13"/>
    <n v="40118000"/>
    <n v="0"/>
    <n v="0"/>
    <n v="0"/>
    <n v="213066"/>
    <n v="73418300"/>
    <x v="782"/>
    <x v="0"/>
    <x v="7"/>
  </r>
  <r>
    <x v="2"/>
    <x v="7"/>
    <s v="GH"/>
    <x v="42"/>
    <n v="40118000"/>
    <n v="0"/>
    <n v="0"/>
    <n v="0"/>
    <n v="215888"/>
    <n v="71198798"/>
    <x v="406"/>
    <x v="0"/>
    <x v="7"/>
  </r>
  <r>
    <x v="2"/>
    <x v="7"/>
    <s v="GR"/>
    <x v="15"/>
    <n v="40118000"/>
    <n v="0"/>
    <n v="0"/>
    <n v="0"/>
    <n v="5411"/>
    <n v="1836100"/>
    <x v="35"/>
    <x v="0"/>
    <x v="7"/>
  </r>
  <r>
    <x v="2"/>
    <x v="7"/>
    <s v="ID"/>
    <x v="34"/>
    <n v="40118000"/>
    <n v="0"/>
    <n v="0"/>
    <n v="0"/>
    <n v="93082"/>
    <n v="29297259"/>
    <x v="331"/>
    <x v="0"/>
    <x v="7"/>
  </r>
  <r>
    <x v="2"/>
    <x v="7"/>
    <s v="IE"/>
    <x v="17"/>
    <n v="40118000"/>
    <n v="0"/>
    <n v="0"/>
    <n v="0"/>
    <n v="1341"/>
    <n v="529100"/>
    <x v="120"/>
    <x v="0"/>
    <x v="7"/>
  </r>
  <r>
    <x v="2"/>
    <x v="7"/>
    <s v="IN"/>
    <x v="19"/>
    <n v="40118000"/>
    <n v="152825"/>
    <n v="44150806"/>
    <n v="3179"/>
    <n v="62370"/>
    <n v="19926586"/>
    <x v="151"/>
    <x v="0"/>
    <x v="7"/>
  </r>
  <r>
    <x v="2"/>
    <x v="7"/>
    <s v="IT"/>
    <x v="20"/>
    <n v="40118000"/>
    <n v="3940"/>
    <n v="1444200"/>
    <n v="53"/>
    <n v="2461"/>
    <n v="869000"/>
    <x v="184"/>
    <x v="0"/>
    <x v="7"/>
  </r>
  <r>
    <x v="2"/>
    <x v="7"/>
    <s v="JP"/>
    <x v="21"/>
    <n v="40118000"/>
    <n v="0"/>
    <n v="0"/>
    <n v="0"/>
    <n v="194470"/>
    <n v="62180597"/>
    <x v="728"/>
    <x v="0"/>
    <x v="7"/>
  </r>
  <r>
    <x v="2"/>
    <x v="7"/>
    <s v="KG"/>
    <x v="85"/>
    <n v="40118000"/>
    <n v="0"/>
    <n v="0"/>
    <n v="0"/>
    <n v="37206"/>
    <n v="9959916"/>
    <x v="35"/>
    <x v="0"/>
    <x v="7"/>
  </r>
  <r>
    <x v="2"/>
    <x v="7"/>
    <s v="KR"/>
    <x v="44"/>
    <n v="40118000"/>
    <n v="0"/>
    <n v="0"/>
    <n v="0"/>
    <n v="34482"/>
    <n v="10558276"/>
    <x v="92"/>
    <x v="0"/>
    <x v="7"/>
  </r>
  <r>
    <x v="2"/>
    <x v="7"/>
    <s v="KZ"/>
    <x v="45"/>
    <n v="40118000"/>
    <n v="0"/>
    <n v="0"/>
    <n v="0"/>
    <n v="228146"/>
    <n v="68208354"/>
    <x v="363"/>
    <x v="0"/>
    <x v="7"/>
  </r>
  <r>
    <x v="2"/>
    <x v="7"/>
    <s v="LK"/>
    <x v="35"/>
    <n v="40118000"/>
    <n v="33013"/>
    <n v="12139995"/>
    <n v="1019"/>
    <n v="0"/>
    <n v="0"/>
    <x v="18"/>
    <x v="0"/>
    <x v="7"/>
  </r>
  <r>
    <x v="2"/>
    <x v="7"/>
    <s v="LU"/>
    <x v="46"/>
    <n v="40118000"/>
    <n v="52759"/>
    <n v="22658713"/>
    <n v="102"/>
    <n v="0"/>
    <n v="0"/>
    <x v="18"/>
    <x v="0"/>
    <x v="7"/>
  </r>
  <r>
    <x v="2"/>
    <x v="7"/>
    <s v="MA"/>
    <x v="36"/>
    <n v="40118000"/>
    <n v="0"/>
    <n v="0"/>
    <n v="0"/>
    <n v="2580"/>
    <n v="875148"/>
    <x v="123"/>
    <x v="0"/>
    <x v="7"/>
  </r>
  <r>
    <x v="2"/>
    <x v="7"/>
    <s v="MR"/>
    <x v="102"/>
    <n v="40118000"/>
    <n v="0"/>
    <n v="0"/>
    <n v="0"/>
    <n v="34105"/>
    <n v="9213923"/>
    <x v="138"/>
    <x v="0"/>
    <x v="7"/>
  </r>
  <r>
    <x v="2"/>
    <x v="7"/>
    <s v="MX"/>
    <x v="23"/>
    <n v="40118000"/>
    <n v="0"/>
    <n v="0"/>
    <n v="0"/>
    <n v="58429"/>
    <n v="26072437"/>
    <x v="236"/>
    <x v="0"/>
    <x v="7"/>
  </r>
  <r>
    <x v="2"/>
    <x v="7"/>
    <s v="MY"/>
    <x v="70"/>
    <n v="40118000"/>
    <n v="18423"/>
    <n v="7911742"/>
    <n v="35"/>
    <n v="0"/>
    <n v="0"/>
    <x v="18"/>
    <x v="0"/>
    <x v="7"/>
  </r>
  <r>
    <x v="2"/>
    <x v="7"/>
    <s v="MZ"/>
    <x v="83"/>
    <n v="40118000"/>
    <n v="0"/>
    <n v="0"/>
    <n v="0"/>
    <n v="82992"/>
    <n v="24226868"/>
    <x v="223"/>
    <x v="0"/>
    <x v="7"/>
  </r>
  <r>
    <x v="2"/>
    <x v="7"/>
    <s v="NA"/>
    <x v="88"/>
    <n v="40118000"/>
    <n v="0"/>
    <n v="0"/>
    <n v="0"/>
    <n v="71108"/>
    <n v="21289434"/>
    <x v="34"/>
    <x v="0"/>
    <x v="7"/>
  </r>
  <r>
    <x v="2"/>
    <x v="7"/>
    <s v="NC"/>
    <x v="48"/>
    <n v="40118000"/>
    <n v="0"/>
    <n v="0"/>
    <n v="0"/>
    <n v="39930"/>
    <n v="13045244"/>
    <x v="184"/>
    <x v="0"/>
    <x v="7"/>
  </r>
  <r>
    <x v="2"/>
    <x v="7"/>
    <s v="NL"/>
    <x v="24"/>
    <n v="40118000"/>
    <n v="2158"/>
    <n v="1260000"/>
    <n v="4"/>
    <n v="59173"/>
    <n v="23805400"/>
    <x v="0"/>
    <x v="0"/>
    <x v="7"/>
  </r>
  <r>
    <x v="2"/>
    <x v="7"/>
    <s v="NZ"/>
    <x v="25"/>
    <n v="40118000"/>
    <n v="0"/>
    <n v="0"/>
    <n v="0"/>
    <n v="7853"/>
    <n v="2565343"/>
    <x v="85"/>
    <x v="0"/>
    <x v="7"/>
  </r>
  <r>
    <x v="2"/>
    <x v="7"/>
    <s v="PE"/>
    <x v="51"/>
    <n v="40118000"/>
    <n v="0"/>
    <n v="0"/>
    <n v="0"/>
    <n v="48387"/>
    <n v="14664513"/>
    <x v="141"/>
    <x v="0"/>
    <x v="7"/>
  </r>
  <r>
    <x v="2"/>
    <x v="7"/>
    <s v="PL"/>
    <x v="26"/>
    <n v="40118000"/>
    <n v="0"/>
    <n v="0"/>
    <n v="0"/>
    <n v="37548"/>
    <n v="12005800"/>
    <x v="330"/>
    <x v="0"/>
    <x v="7"/>
  </r>
  <r>
    <x v="2"/>
    <x v="7"/>
    <s v="PT"/>
    <x v="27"/>
    <n v="40118000"/>
    <n v="8428"/>
    <n v="3570861"/>
    <n v="145"/>
    <n v="60585"/>
    <n v="34081008"/>
    <x v="783"/>
    <x v="0"/>
    <x v="7"/>
  </r>
  <r>
    <x v="2"/>
    <x v="7"/>
    <s v="RO"/>
    <x v="28"/>
    <n v="40118000"/>
    <n v="13875"/>
    <n v="9161700"/>
    <n v="301"/>
    <n v="0"/>
    <n v="0"/>
    <x v="18"/>
    <x v="0"/>
    <x v="7"/>
  </r>
  <r>
    <x v="2"/>
    <x v="7"/>
    <s v="RU"/>
    <x v="29"/>
    <n v="40118000"/>
    <n v="0"/>
    <n v="0"/>
    <n v="0"/>
    <n v="1286441"/>
    <n v="420141561"/>
    <x v="784"/>
    <x v="0"/>
    <x v="7"/>
  </r>
  <r>
    <x v="2"/>
    <x v="7"/>
    <s v="SA"/>
    <x v="37"/>
    <n v="40118000"/>
    <n v="0"/>
    <n v="0"/>
    <n v="0"/>
    <n v="9728"/>
    <n v="3088938"/>
    <x v="23"/>
    <x v="0"/>
    <x v="7"/>
  </r>
  <r>
    <x v="2"/>
    <x v="7"/>
    <s v="SE"/>
    <x v="30"/>
    <n v="40118000"/>
    <n v="0"/>
    <n v="0"/>
    <n v="0"/>
    <n v="150440"/>
    <n v="49947100"/>
    <x v="110"/>
    <x v="0"/>
    <x v="7"/>
  </r>
  <r>
    <x v="2"/>
    <x v="7"/>
    <s v="SG"/>
    <x v="52"/>
    <n v="40118000"/>
    <n v="0"/>
    <n v="0"/>
    <n v="0"/>
    <n v="13656"/>
    <n v="4067132"/>
    <x v="35"/>
    <x v="0"/>
    <x v="7"/>
  </r>
  <r>
    <x v="2"/>
    <x v="7"/>
    <s v="TR"/>
    <x v="31"/>
    <n v="40118000"/>
    <n v="19989"/>
    <n v="9434539"/>
    <n v="679"/>
    <n v="61087"/>
    <n v="19830264"/>
    <x v="307"/>
    <x v="0"/>
    <x v="7"/>
  </r>
  <r>
    <x v="2"/>
    <x v="7"/>
    <s v="TW"/>
    <x v="86"/>
    <n v="40118000"/>
    <n v="0"/>
    <n v="0"/>
    <n v="0"/>
    <n v="14302"/>
    <n v="4379391"/>
    <x v="184"/>
    <x v="0"/>
    <x v="7"/>
  </r>
  <r>
    <x v="2"/>
    <x v="7"/>
    <s v="TZ"/>
    <x v="55"/>
    <n v="40118000"/>
    <n v="0"/>
    <n v="0"/>
    <n v="0"/>
    <n v="117660"/>
    <n v="39668950"/>
    <x v="386"/>
    <x v="0"/>
    <x v="7"/>
  </r>
  <r>
    <x v="2"/>
    <x v="7"/>
    <s v="UA"/>
    <x v="61"/>
    <n v="40118000"/>
    <n v="0"/>
    <n v="0"/>
    <n v="0"/>
    <n v="64796"/>
    <n v="20370672"/>
    <x v="184"/>
    <x v="0"/>
    <x v="7"/>
  </r>
  <r>
    <x v="2"/>
    <x v="7"/>
    <s v="US"/>
    <x v="32"/>
    <n v="40118000"/>
    <n v="6000"/>
    <n v="387357"/>
    <n v="10"/>
    <n v="1109782"/>
    <n v="335229937"/>
    <x v="785"/>
    <x v="0"/>
    <x v="7"/>
  </r>
  <r>
    <x v="2"/>
    <x v="7"/>
    <s v="UZ"/>
    <x v="56"/>
    <n v="40118000"/>
    <n v="0"/>
    <n v="0"/>
    <n v="0"/>
    <n v="64101"/>
    <n v="18513767"/>
    <x v="112"/>
    <x v="0"/>
    <x v="7"/>
  </r>
  <r>
    <x v="2"/>
    <x v="7"/>
    <s v="VN"/>
    <x v="57"/>
    <n v="40118000"/>
    <n v="0"/>
    <n v="0"/>
    <n v="0"/>
    <n v="47349"/>
    <n v="14699496"/>
    <x v="238"/>
    <x v="0"/>
    <x v="7"/>
  </r>
  <r>
    <x v="2"/>
    <x v="7"/>
    <s v="ZA"/>
    <x v="33"/>
    <n v="40118000"/>
    <n v="0"/>
    <n v="0"/>
    <n v="0"/>
    <n v="539800"/>
    <n v="157650300"/>
    <x v="323"/>
    <x v="0"/>
    <x v="7"/>
  </r>
  <r>
    <x v="2"/>
    <x v="7"/>
    <s v="ZM"/>
    <x v="55"/>
    <n v="40118000"/>
    <n v="0"/>
    <n v="0"/>
    <n v="0"/>
    <n v="149859"/>
    <n v="46772428"/>
    <x v="66"/>
    <x v="0"/>
    <x v="7"/>
  </r>
  <r>
    <x v="2"/>
    <x v="8"/>
    <s v="AR"/>
    <x v="0"/>
    <n v="40117000"/>
    <n v="0"/>
    <n v="0"/>
    <n v="0"/>
    <n v="188"/>
    <n v="61895"/>
    <x v="120"/>
    <x v="0"/>
    <x v="6"/>
  </r>
  <r>
    <x v="2"/>
    <x v="8"/>
    <s v="AT"/>
    <x v="1"/>
    <n v="40117000"/>
    <n v="0"/>
    <n v="0"/>
    <n v="0"/>
    <n v="36748"/>
    <n v="13722700"/>
    <x v="532"/>
    <x v="0"/>
    <x v="6"/>
  </r>
  <r>
    <x v="2"/>
    <x v="8"/>
    <s v="AU"/>
    <x v="2"/>
    <n v="40117000"/>
    <n v="0"/>
    <n v="0"/>
    <n v="0"/>
    <n v="11720"/>
    <n v="4131787"/>
    <x v="66"/>
    <x v="0"/>
    <x v="6"/>
  </r>
  <r>
    <x v="2"/>
    <x v="8"/>
    <s v="BE"/>
    <x v="3"/>
    <n v="40117000"/>
    <n v="8941"/>
    <n v="3445156"/>
    <n v="41"/>
    <n v="189426"/>
    <n v="60387600"/>
    <x v="786"/>
    <x v="0"/>
    <x v="6"/>
  </r>
  <r>
    <x v="2"/>
    <x v="8"/>
    <s v="BR"/>
    <x v="4"/>
    <n v="40117000"/>
    <n v="51217"/>
    <n v="20949556"/>
    <n v="287"/>
    <n v="19792"/>
    <n v="6814166"/>
    <x v="118"/>
    <x v="0"/>
    <x v="6"/>
  </r>
  <r>
    <x v="2"/>
    <x v="8"/>
    <s v="CA"/>
    <x v="5"/>
    <n v="40117000"/>
    <n v="0"/>
    <n v="0"/>
    <n v="0"/>
    <n v="49700"/>
    <n v="17463216"/>
    <x v="471"/>
    <x v="0"/>
    <x v="6"/>
  </r>
  <r>
    <x v="2"/>
    <x v="8"/>
    <s v="CN"/>
    <x v="6"/>
    <n v="40117000"/>
    <n v="127274"/>
    <n v="29876700"/>
    <n v="3463"/>
    <n v="0"/>
    <n v="0"/>
    <x v="18"/>
    <x v="0"/>
    <x v="6"/>
  </r>
  <r>
    <x v="2"/>
    <x v="8"/>
    <s v="CO"/>
    <x v="7"/>
    <n v="40117000"/>
    <n v="0"/>
    <n v="0"/>
    <n v="0"/>
    <n v="12272"/>
    <n v="4322845"/>
    <x v="312"/>
    <x v="0"/>
    <x v="6"/>
  </r>
  <r>
    <x v="2"/>
    <x v="8"/>
    <s v="CU"/>
    <x v="81"/>
    <n v="40117000"/>
    <n v="0"/>
    <n v="0"/>
    <n v="0"/>
    <n v="6165"/>
    <n v="4290668"/>
    <x v="62"/>
    <x v="0"/>
    <x v="6"/>
  </r>
  <r>
    <x v="2"/>
    <x v="8"/>
    <s v="CZ"/>
    <x v="9"/>
    <n v="40117000"/>
    <n v="88238"/>
    <n v="29613556"/>
    <n v="1500"/>
    <n v="174796"/>
    <n v="57066900"/>
    <x v="787"/>
    <x v="0"/>
    <x v="6"/>
  </r>
  <r>
    <x v="2"/>
    <x v="8"/>
    <s v="DE"/>
    <x v="10"/>
    <n v="40117000"/>
    <n v="1843"/>
    <n v="867148"/>
    <n v="293"/>
    <n v="758852"/>
    <n v="254107400"/>
    <x v="788"/>
    <x v="0"/>
    <x v="6"/>
  </r>
  <r>
    <x v="2"/>
    <x v="8"/>
    <s v="FI"/>
    <x v="11"/>
    <n v="40117000"/>
    <n v="0"/>
    <n v="0"/>
    <n v="0"/>
    <n v="8764"/>
    <n v="3356800"/>
    <x v="187"/>
    <x v="0"/>
    <x v="6"/>
  </r>
  <r>
    <x v="2"/>
    <x v="8"/>
    <s v="FR"/>
    <x v="12"/>
    <n v="40117000"/>
    <n v="139935"/>
    <n v="46915351"/>
    <n v="1073"/>
    <n v="696877"/>
    <n v="253361878"/>
    <x v="789"/>
    <x v="0"/>
    <x v="6"/>
  </r>
  <r>
    <x v="2"/>
    <x v="8"/>
    <s v="GB"/>
    <x v="13"/>
    <n v="40117000"/>
    <n v="0"/>
    <n v="0"/>
    <n v="0"/>
    <n v="244590"/>
    <n v="76285000"/>
    <x v="790"/>
    <x v="0"/>
    <x v="6"/>
  </r>
  <r>
    <x v="2"/>
    <x v="8"/>
    <s v="GR"/>
    <x v="15"/>
    <n v="40117000"/>
    <n v="0"/>
    <n v="0"/>
    <n v="0"/>
    <n v="33183"/>
    <n v="12779000"/>
    <x v="791"/>
    <x v="0"/>
    <x v="6"/>
  </r>
  <r>
    <x v="2"/>
    <x v="8"/>
    <s v="GT"/>
    <x v="96"/>
    <n v="40117000"/>
    <n v="0"/>
    <n v="0"/>
    <n v="0"/>
    <n v="11734"/>
    <n v="4027200"/>
    <x v="386"/>
    <x v="0"/>
    <x v="6"/>
  </r>
  <r>
    <x v="2"/>
    <x v="8"/>
    <s v="HU"/>
    <x v="16"/>
    <n v="40117000"/>
    <n v="0"/>
    <n v="0"/>
    <n v="0"/>
    <n v="46607"/>
    <n v="16283700"/>
    <x v="580"/>
    <x v="0"/>
    <x v="6"/>
  </r>
  <r>
    <x v="2"/>
    <x v="8"/>
    <s v="IE"/>
    <x v="17"/>
    <n v="40117000"/>
    <n v="120"/>
    <n v="55297"/>
    <n v="8"/>
    <n v="9940"/>
    <n v="3103800"/>
    <x v="406"/>
    <x v="0"/>
    <x v="6"/>
  </r>
  <r>
    <x v="2"/>
    <x v="8"/>
    <s v="IL"/>
    <x v="18"/>
    <n v="40117000"/>
    <n v="66584"/>
    <n v="35585858"/>
    <n v="494"/>
    <n v="0"/>
    <n v="0"/>
    <x v="18"/>
    <x v="0"/>
    <x v="6"/>
  </r>
  <r>
    <x v="2"/>
    <x v="8"/>
    <s v="IN"/>
    <x v="19"/>
    <n v="40117000"/>
    <n v="642992"/>
    <n v="183311291"/>
    <n v="15252"/>
    <n v="0"/>
    <n v="0"/>
    <x v="18"/>
    <x v="0"/>
    <x v="6"/>
  </r>
  <r>
    <x v="2"/>
    <x v="8"/>
    <s v="IT"/>
    <x v="20"/>
    <n v="40117000"/>
    <n v="75258"/>
    <n v="35364134"/>
    <n v="729"/>
    <n v="270568"/>
    <n v="92154100"/>
    <x v="792"/>
    <x v="0"/>
    <x v="6"/>
  </r>
  <r>
    <x v="2"/>
    <x v="8"/>
    <s v="JP"/>
    <x v="21"/>
    <n v="40117000"/>
    <n v="0"/>
    <n v="0"/>
    <n v="0"/>
    <n v="15297"/>
    <n v="6035000"/>
    <x v="28"/>
    <x v="0"/>
    <x v="6"/>
  </r>
  <r>
    <x v="2"/>
    <x v="8"/>
    <s v="KR"/>
    <x v="44"/>
    <n v="40117000"/>
    <n v="16728"/>
    <n v="4786690"/>
    <n v="506"/>
    <n v="0"/>
    <n v="0"/>
    <x v="18"/>
    <x v="0"/>
    <x v="6"/>
  </r>
  <r>
    <x v="2"/>
    <x v="8"/>
    <s v="LK"/>
    <x v="35"/>
    <n v="40117000"/>
    <n v="4586"/>
    <n v="2112443"/>
    <n v="789"/>
    <n v="0"/>
    <n v="0"/>
    <x v="18"/>
    <x v="0"/>
    <x v="6"/>
  </r>
  <r>
    <x v="2"/>
    <x v="8"/>
    <s v="LT"/>
    <x v="59"/>
    <n v="40117000"/>
    <n v="28014"/>
    <n v="7013380"/>
    <n v="440"/>
    <n v="0"/>
    <n v="0"/>
    <x v="18"/>
    <x v="0"/>
    <x v="6"/>
  </r>
  <r>
    <x v="2"/>
    <x v="8"/>
    <s v="LU"/>
    <x v="46"/>
    <n v="40117000"/>
    <n v="2273"/>
    <n v="1436374"/>
    <n v="4"/>
    <n v="0"/>
    <n v="0"/>
    <x v="18"/>
    <x v="0"/>
    <x v="6"/>
  </r>
  <r>
    <x v="2"/>
    <x v="8"/>
    <s v="NL"/>
    <x v="24"/>
    <n v="40117000"/>
    <n v="86684"/>
    <n v="27822228"/>
    <n v="2029"/>
    <n v="7904"/>
    <n v="2777300"/>
    <x v="215"/>
    <x v="0"/>
    <x v="6"/>
  </r>
  <r>
    <x v="2"/>
    <x v="8"/>
    <s v="NZ"/>
    <x v="25"/>
    <n v="40117000"/>
    <n v="0"/>
    <n v="0"/>
    <n v="0"/>
    <n v="9607"/>
    <n v="3923015"/>
    <x v="435"/>
    <x v="0"/>
    <x v="6"/>
  </r>
  <r>
    <x v="2"/>
    <x v="8"/>
    <s v="PL"/>
    <x v="26"/>
    <n v="40117000"/>
    <n v="271791"/>
    <n v="101719287"/>
    <n v="3600"/>
    <n v="54073"/>
    <n v="20814700"/>
    <x v="793"/>
    <x v="0"/>
    <x v="6"/>
  </r>
  <r>
    <x v="2"/>
    <x v="8"/>
    <s v="PT"/>
    <x v="27"/>
    <n v="40117000"/>
    <n v="57423"/>
    <n v="52558257"/>
    <n v="2929"/>
    <n v="94359"/>
    <n v="37458899"/>
    <x v="794"/>
    <x v="0"/>
    <x v="6"/>
  </r>
  <r>
    <x v="2"/>
    <x v="8"/>
    <s v="RO"/>
    <x v="28"/>
    <n v="40117000"/>
    <n v="0"/>
    <n v="0"/>
    <n v="0"/>
    <n v="9549"/>
    <n v="3030900"/>
    <x v="40"/>
    <x v="0"/>
    <x v="6"/>
  </r>
  <r>
    <x v="2"/>
    <x v="8"/>
    <s v="RU"/>
    <x v="29"/>
    <n v="40117000"/>
    <n v="0"/>
    <n v="0"/>
    <n v="0"/>
    <n v="52268"/>
    <n v="248085244"/>
    <x v="37"/>
    <x v="0"/>
    <x v="6"/>
  </r>
  <r>
    <x v="2"/>
    <x v="8"/>
    <s v="SI"/>
    <x v="60"/>
    <n v="40117000"/>
    <n v="63"/>
    <n v="26551"/>
    <n v="30"/>
    <n v="0"/>
    <n v="0"/>
    <x v="18"/>
    <x v="0"/>
    <x v="6"/>
  </r>
  <r>
    <x v="2"/>
    <x v="8"/>
    <s v="TR"/>
    <x v="31"/>
    <n v="40117000"/>
    <n v="72957"/>
    <n v="19077529"/>
    <n v="1422"/>
    <n v="0"/>
    <n v="0"/>
    <x v="18"/>
    <x v="0"/>
    <x v="6"/>
  </r>
  <r>
    <x v="2"/>
    <x v="8"/>
    <s v="TW"/>
    <x v="86"/>
    <n v="40117000"/>
    <n v="0"/>
    <n v="0"/>
    <n v="0"/>
    <n v="690"/>
    <n v="226714"/>
    <x v="14"/>
    <x v="0"/>
    <x v="6"/>
  </r>
  <r>
    <x v="2"/>
    <x v="8"/>
    <s v="UA"/>
    <x v="61"/>
    <n v="40117000"/>
    <n v="0"/>
    <n v="0"/>
    <n v="0"/>
    <n v="17836"/>
    <n v="6867600"/>
    <x v="125"/>
    <x v="0"/>
    <x v="6"/>
  </r>
  <r>
    <x v="2"/>
    <x v="8"/>
    <s v="US"/>
    <x v="32"/>
    <n v="40117000"/>
    <n v="6682"/>
    <n v="3102940"/>
    <n v="196"/>
    <n v="470718"/>
    <n v="169377237"/>
    <x v="795"/>
    <x v="0"/>
    <x v="6"/>
  </r>
  <r>
    <x v="2"/>
    <x v="8"/>
    <s v="ZA"/>
    <x v="33"/>
    <n v="40117000"/>
    <n v="0"/>
    <n v="0"/>
    <n v="0"/>
    <n v="1015"/>
    <n v="381660"/>
    <x v="22"/>
    <x v="0"/>
    <x v="6"/>
  </r>
  <r>
    <x v="2"/>
    <x v="8"/>
    <s v="AE"/>
    <x v="38"/>
    <n v="40118000"/>
    <n v="0"/>
    <n v="0"/>
    <n v="0"/>
    <n v="6556"/>
    <n v="1854047"/>
    <x v="6"/>
    <x v="0"/>
    <x v="7"/>
  </r>
  <r>
    <x v="2"/>
    <x v="8"/>
    <s v="AU"/>
    <x v="2"/>
    <n v="40118000"/>
    <n v="0"/>
    <n v="0"/>
    <n v="0"/>
    <n v="815877"/>
    <n v="224779063"/>
    <x v="796"/>
    <x v="0"/>
    <x v="7"/>
  </r>
  <r>
    <x v="2"/>
    <x v="8"/>
    <s v="BE"/>
    <x v="3"/>
    <n v="40118000"/>
    <n v="5842"/>
    <n v="1861150"/>
    <n v="117"/>
    <n v="110888"/>
    <n v="31673500"/>
    <x v="412"/>
    <x v="0"/>
    <x v="7"/>
  </r>
  <r>
    <x v="2"/>
    <x v="8"/>
    <s v="BF"/>
    <x v="63"/>
    <n v="40118000"/>
    <n v="0"/>
    <n v="0"/>
    <n v="0"/>
    <n v="169238"/>
    <n v="56643480"/>
    <x v="194"/>
    <x v="0"/>
    <x v="7"/>
  </r>
  <r>
    <x v="2"/>
    <x v="8"/>
    <s v="BR"/>
    <x v="4"/>
    <n v="40118000"/>
    <n v="12802"/>
    <n v="6963900"/>
    <n v="165"/>
    <n v="91281"/>
    <n v="24787893"/>
    <x v="31"/>
    <x v="0"/>
    <x v="7"/>
  </r>
  <r>
    <x v="2"/>
    <x v="8"/>
    <s v="CA"/>
    <x v="5"/>
    <n v="40118000"/>
    <n v="0"/>
    <n v="0"/>
    <n v="0"/>
    <n v="97540"/>
    <n v="29148459"/>
    <x v="91"/>
    <x v="0"/>
    <x v="7"/>
  </r>
  <r>
    <x v="2"/>
    <x v="8"/>
    <s v="CG"/>
    <x v="103"/>
    <n v="40118000"/>
    <n v="0"/>
    <n v="0"/>
    <n v="0"/>
    <n v="4789"/>
    <n v="1408844"/>
    <x v="14"/>
    <x v="0"/>
    <x v="7"/>
  </r>
  <r>
    <x v="2"/>
    <x v="8"/>
    <s v="CL"/>
    <x v="40"/>
    <n v="40118000"/>
    <n v="0"/>
    <n v="0"/>
    <n v="0"/>
    <n v="263890"/>
    <n v="75024251"/>
    <x v="613"/>
    <x v="0"/>
    <x v="7"/>
  </r>
  <r>
    <x v="2"/>
    <x v="8"/>
    <s v="CN"/>
    <x v="6"/>
    <n v="40118000"/>
    <n v="348796"/>
    <n v="94726244"/>
    <n v="18132"/>
    <n v="251039"/>
    <n v="70443184"/>
    <x v="241"/>
    <x v="0"/>
    <x v="7"/>
  </r>
  <r>
    <x v="2"/>
    <x v="8"/>
    <s v="CO"/>
    <x v="7"/>
    <n v="40118000"/>
    <n v="0"/>
    <n v="0"/>
    <n v="0"/>
    <n v="307397"/>
    <n v="86183704"/>
    <x v="80"/>
    <x v="0"/>
    <x v="7"/>
  </r>
  <r>
    <x v="2"/>
    <x v="8"/>
    <s v="CZ"/>
    <x v="9"/>
    <n v="40118000"/>
    <n v="72932"/>
    <n v="29354810"/>
    <n v="2050"/>
    <n v="0"/>
    <n v="0"/>
    <x v="18"/>
    <x v="0"/>
    <x v="7"/>
  </r>
  <r>
    <x v="2"/>
    <x v="8"/>
    <s v="DE"/>
    <x v="10"/>
    <n v="40118000"/>
    <n v="28525"/>
    <n v="26983751"/>
    <n v="21874"/>
    <n v="41846"/>
    <n v="13104800"/>
    <x v="404"/>
    <x v="0"/>
    <x v="7"/>
  </r>
  <r>
    <x v="2"/>
    <x v="8"/>
    <s v="DO"/>
    <x v="104"/>
    <n v="40118000"/>
    <n v="0"/>
    <n v="0"/>
    <n v="0"/>
    <n v="20843"/>
    <n v="5833980"/>
    <x v="103"/>
    <x v="0"/>
    <x v="7"/>
  </r>
  <r>
    <x v="2"/>
    <x v="8"/>
    <s v="EC"/>
    <x v="101"/>
    <n v="40118000"/>
    <n v="0"/>
    <n v="0"/>
    <n v="0"/>
    <n v="95"/>
    <n v="803102"/>
    <x v="6"/>
    <x v="0"/>
    <x v="7"/>
  </r>
  <r>
    <x v="2"/>
    <x v="8"/>
    <s v="EG"/>
    <x v="67"/>
    <n v="40118000"/>
    <n v="0"/>
    <n v="0"/>
    <n v="0"/>
    <n v="5195"/>
    <n v="1572536"/>
    <x v="14"/>
    <x v="0"/>
    <x v="7"/>
  </r>
  <r>
    <x v="2"/>
    <x v="8"/>
    <s v="FI"/>
    <x v="11"/>
    <n v="40118000"/>
    <n v="0"/>
    <n v="0"/>
    <n v="0"/>
    <n v="59836"/>
    <n v="37877800"/>
    <x v="67"/>
    <x v="0"/>
    <x v="7"/>
  </r>
  <r>
    <x v="2"/>
    <x v="8"/>
    <s v="FR"/>
    <x v="12"/>
    <n v="40118000"/>
    <n v="89246"/>
    <n v="31713883"/>
    <n v="1286"/>
    <n v="387479"/>
    <n v="116339018"/>
    <x v="797"/>
    <x v="0"/>
    <x v="7"/>
  </r>
  <r>
    <x v="2"/>
    <x v="8"/>
    <s v="GB"/>
    <x v="13"/>
    <n v="40118000"/>
    <n v="0"/>
    <n v="0"/>
    <n v="0"/>
    <n v="103430"/>
    <n v="35525200"/>
    <x v="798"/>
    <x v="0"/>
    <x v="7"/>
  </r>
  <r>
    <x v="2"/>
    <x v="8"/>
    <s v="ID"/>
    <x v="34"/>
    <n v="40118000"/>
    <n v="0"/>
    <n v="0"/>
    <n v="0"/>
    <n v="67160"/>
    <n v="21004393"/>
    <x v="115"/>
    <x v="0"/>
    <x v="7"/>
  </r>
  <r>
    <x v="2"/>
    <x v="8"/>
    <s v="IL"/>
    <x v="18"/>
    <n v="40118000"/>
    <n v="0"/>
    <n v="0"/>
    <n v="0"/>
    <n v="4119"/>
    <n v="1229179"/>
    <x v="79"/>
    <x v="0"/>
    <x v="7"/>
  </r>
  <r>
    <x v="2"/>
    <x v="8"/>
    <s v="IN"/>
    <x v="19"/>
    <n v="40118000"/>
    <n v="228619"/>
    <n v="65476166"/>
    <n v="4818"/>
    <n v="28550"/>
    <n v="8754072"/>
    <x v="66"/>
    <x v="0"/>
    <x v="7"/>
  </r>
  <r>
    <x v="2"/>
    <x v="8"/>
    <s v="IT"/>
    <x v="20"/>
    <n v="40118000"/>
    <n v="4250"/>
    <n v="1713900"/>
    <n v="65"/>
    <n v="6687"/>
    <n v="2289000"/>
    <x v="66"/>
    <x v="0"/>
    <x v="7"/>
  </r>
  <r>
    <x v="2"/>
    <x v="8"/>
    <s v="JP"/>
    <x v="21"/>
    <n v="40118000"/>
    <n v="0"/>
    <n v="0"/>
    <n v="0"/>
    <n v="277611"/>
    <n v="86606024"/>
    <x v="499"/>
    <x v="0"/>
    <x v="7"/>
  </r>
  <r>
    <x v="2"/>
    <x v="8"/>
    <s v="KR"/>
    <x v="44"/>
    <n v="40118000"/>
    <n v="0"/>
    <n v="0"/>
    <n v="0"/>
    <n v="10313"/>
    <n v="2920175"/>
    <x v="141"/>
    <x v="0"/>
    <x v="7"/>
  </r>
  <r>
    <x v="2"/>
    <x v="8"/>
    <s v="KZ"/>
    <x v="45"/>
    <n v="40118000"/>
    <n v="0"/>
    <n v="0"/>
    <n v="0"/>
    <n v="129995"/>
    <n v="37570529"/>
    <x v="476"/>
    <x v="0"/>
    <x v="7"/>
  </r>
  <r>
    <x v="2"/>
    <x v="8"/>
    <s v="LK"/>
    <x v="35"/>
    <n v="40118000"/>
    <n v="30881"/>
    <n v="11317258"/>
    <n v="836"/>
    <n v="0"/>
    <n v="0"/>
    <x v="18"/>
    <x v="0"/>
    <x v="7"/>
  </r>
  <r>
    <x v="2"/>
    <x v="8"/>
    <s v="LU"/>
    <x v="46"/>
    <n v="40118000"/>
    <n v="118557"/>
    <n v="53690991"/>
    <n v="185"/>
    <n v="0"/>
    <n v="0"/>
    <x v="18"/>
    <x v="0"/>
    <x v="7"/>
  </r>
  <r>
    <x v="2"/>
    <x v="8"/>
    <s v="MA"/>
    <x v="36"/>
    <n v="40118000"/>
    <n v="0"/>
    <n v="0"/>
    <n v="0"/>
    <n v="5322"/>
    <n v="1805463"/>
    <x v="172"/>
    <x v="0"/>
    <x v="7"/>
  </r>
  <r>
    <x v="2"/>
    <x v="8"/>
    <s v="ML"/>
    <x v="116"/>
    <n v="40118000"/>
    <n v="0"/>
    <n v="0"/>
    <n v="0"/>
    <n v="5061"/>
    <n v="1573308"/>
    <x v="32"/>
    <x v="0"/>
    <x v="7"/>
  </r>
  <r>
    <x v="2"/>
    <x v="8"/>
    <s v="MR"/>
    <x v="102"/>
    <n v="40118000"/>
    <n v="0"/>
    <n v="0"/>
    <n v="0"/>
    <n v="52793"/>
    <n v="15260526"/>
    <x v="141"/>
    <x v="0"/>
    <x v="7"/>
  </r>
  <r>
    <x v="2"/>
    <x v="8"/>
    <s v="MX"/>
    <x v="23"/>
    <n v="40118000"/>
    <n v="0"/>
    <n v="0"/>
    <n v="0"/>
    <n v="236403"/>
    <n v="103989436"/>
    <x v="799"/>
    <x v="0"/>
    <x v="7"/>
  </r>
  <r>
    <x v="2"/>
    <x v="8"/>
    <s v="NA"/>
    <x v="88"/>
    <n v="40118000"/>
    <n v="0"/>
    <n v="0"/>
    <n v="0"/>
    <n v="49520"/>
    <n v="14867091"/>
    <x v="32"/>
    <x v="0"/>
    <x v="7"/>
  </r>
  <r>
    <x v="2"/>
    <x v="8"/>
    <s v="NL"/>
    <x v="24"/>
    <n v="40118000"/>
    <n v="1385"/>
    <n v="1360370"/>
    <n v="6"/>
    <n v="48024"/>
    <n v="14589800"/>
    <x v="125"/>
    <x v="0"/>
    <x v="7"/>
  </r>
  <r>
    <x v="2"/>
    <x v="8"/>
    <s v="NO"/>
    <x v="77"/>
    <n v="40118000"/>
    <n v="0"/>
    <n v="0"/>
    <n v="0"/>
    <n v="55808"/>
    <n v="15626087"/>
    <x v="184"/>
    <x v="0"/>
    <x v="7"/>
  </r>
  <r>
    <x v="2"/>
    <x v="8"/>
    <s v="PA"/>
    <x v="50"/>
    <n v="40118000"/>
    <n v="0"/>
    <n v="0"/>
    <n v="0"/>
    <n v="22299"/>
    <n v="7071504"/>
    <x v="66"/>
    <x v="0"/>
    <x v="7"/>
  </r>
  <r>
    <x v="2"/>
    <x v="8"/>
    <s v="PE"/>
    <x v="51"/>
    <n v="40118000"/>
    <n v="0"/>
    <n v="0"/>
    <n v="0"/>
    <n v="33958"/>
    <n v="8554932"/>
    <x v="79"/>
    <x v="0"/>
    <x v="7"/>
  </r>
  <r>
    <x v="2"/>
    <x v="8"/>
    <s v="PL"/>
    <x v="26"/>
    <n v="40118000"/>
    <n v="364"/>
    <n v="192900"/>
    <n v="4"/>
    <n v="21682"/>
    <n v="7096800"/>
    <x v="156"/>
    <x v="0"/>
    <x v="7"/>
  </r>
  <r>
    <x v="2"/>
    <x v="8"/>
    <s v="PT"/>
    <x v="27"/>
    <n v="40118000"/>
    <n v="20969"/>
    <n v="8996589"/>
    <n v="59"/>
    <n v="12898"/>
    <n v="6633974"/>
    <x v="317"/>
    <x v="0"/>
    <x v="7"/>
  </r>
  <r>
    <x v="2"/>
    <x v="8"/>
    <s v="QV"/>
    <x v="55"/>
    <n v="40118000"/>
    <n v="33600"/>
    <n v="10625428"/>
    <n v="26"/>
    <n v="0"/>
    <n v="0"/>
    <x v="18"/>
    <x v="0"/>
    <x v="7"/>
  </r>
  <r>
    <x v="2"/>
    <x v="8"/>
    <s v="RO"/>
    <x v="28"/>
    <n v="40118000"/>
    <n v="4197"/>
    <n v="2779000"/>
    <n v="137"/>
    <n v="0"/>
    <n v="0"/>
    <x v="18"/>
    <x v="0"/>
    <x v="7"/>
  </r>
  <r>
    <x v="2"/>
    <x v="8"/>
    <s v="RU"/>
    <x v="29"/>
    <n v="40118000"/>
    <n v="0"/>
    <n v="0"/>
    <n v="0"/>
    <n v="1588716"/>
    <n v="501612751"/>
    <x v="800"/>
    <x v="0"/>
    <x v="7"/>
  </r>
  <r>
    <x v="2"/>
    <x v="8"/>
    <s v="SE"/>
    <x v="30"/>
    <n v="40118000"/>
    <n v="0"/>
    <n v="0"/>
    <n v="0"/>
    <n v="208061"/>
    <n v="68131400"/>
    <x v="409"/>
    <x v="0"/>
    <x v="7"/>
  </r>
  <r>
    <x v="2"/>
    <x v="8"/>
    <s v="TH"/>
    <x v="54"/>
    <n v="40118000"/>
    <n v="0"/>
    <n v="0"/>
    <n v="0"/>
    <n v="10983"/>
    <n v="3435532"/>
    <x v="35"/>
    <x v="0"/>
    <x v="7"/>
  </r>
  <r>
    <x v="2"/>
    <x v="8"/>
    <s v="TR"/>
    <x v="31"/>
    <n v="40118000"/>
    <n v="5389"/>
    <n v="3636751"/>
    <n v="181"/>
    <n v="40556"/>
    <n v="13295593"/>
    <x v="187"/>
    <x v="0"/>
    <x v="7"/>
  </r>
  <r>
    <x v="2"/>
    <x v="8"/>
    <s v="TW"/>
    <x v="86"/>
    <n v="40118000"/>
    <n v="264"/>
    <n v="134916"/>
    <n v="60"/>
    <n v="0"/>
    <n v="0"/>
    <x v="18"/>
    <x v="0"/>
    <x v="7"/>
  </r>
  <r>
    <x v="2"/>
    <x v="8"/>
    <s v="TZ"/>
    <x v="55"/>
    <n v="40118000"/>
    <n v="0"/>
    <n v="0"/>
    <n v="0"/>
    <n v="28949"/>
    <n v="9898990"/>
    <x v="34"/>
    <x v="0"/>
    <x v="7"/>
  </r>
  <r>
    <x v="2"/>
    <x v="8"/>
    <s v="UA"/>
    <x v="61"/>
    <n v="40118000"/>
    <n v="0"/>
    <n v="0"/>
    <n v="0"/>
    <n v="26722"/>
    <n v="8870760"/>
    <x v="35"/>
    <x v="0"/>
    <x v="7"/>
  </r>
  <r>
    <x v="2"/>
    <x v="8"/>
    <s v="US"/>
    <x v="32"/>
    <n v="40118000"/>
    <n v="7708"/>
    <n v="3729039"/>
    <n v="2"/>
    <n v="999837"/>
    <n v="308150038"/>
    <x v="801"/>
    <x v="0"/>
    <x v="7"/>
  </r>
  <r>
    <x v="2"/>
    <x v="8"/>
    <s v="UZ"/>
    <x v="56"/>
    <n v="40118000"/>
    <n v="0"/>
    <n v="0"/>
    <n v="0"/>
    <n v="9997"/>
    <n v="8879815"/>
    <x v="51"/>
    <x v="0"/>
    <x v="7"/>
  </r>
  <r>
    <x v="2"/>
    <x v="8"/>
    <s v="VN"/>
    <x v="57"/>
    <n v="40118000"/>
    <n v="0"/>
    <n v="0"/>
    <n v="0"/>
    <n v="53250"/>
    <n v="16531758"/>
    <x v="74"/>
    <x v="0"/>
    <x v="7"/>
  </r>
  <r>
    <x v="2"/>
    <x v="8"/>
    <s v="XS"/>
    <x v="55"/>
    <n v="40118000"/>
    <n v="0"/>
    <n v="0"/>
    <n v="0"/>
    <n v="14399"/>
    <n v="5377460"/>
    <x v="103"/>
    <x v="0"/>
    <x v="7"/>
  </r>
  <r>
    <x v="2"/>
    <x v="8"/>
    <s v="ZA"/>
    <x v="33"/>
    <n v="40118000"/>
    <n v="0"/>
    <n v="0"/>
    <n v="0"/>
    <n v="381066"/>
    <n v="117332501"/>
    <x v="306"/>
    <x v="0"/>
    <x v="7"/>
  </r>
  <r>
    <x v="2"/>
    <x v="8"/>
    <s v="ZM"/>
    <x v="55"/>
    <n v="40118000"/>
    <n v="0"/>
    <n v="0"/>
    <n v="0"/>
    <n v="391961"/>
    <n v="122252247"/>
    <x v="145"/>
    <x v="0"/>
    <x v="7"/>
  </r>
  <r>
    <x v="2"/>
    <x v="9"/>
    <s v="AD"/>
    <x v="76"/>
    <n v="40117000"/>
    <n v="0"/>
    <n v="0"/>
    <n v="0"/>
    <n v="529"/>
    <n v="262453"/>
    <x v="103"/>
    <x v="0"/>
    <x v="6"/>
  </r>
  <r>
    <x v="2"/>
    <x v="9"/>
    <s v="AR"/>
    <x v="0"/>
    <n v="40117000"/>
    <n v="0"/>
    <n v="0"/>
    <n v="0"/>
    <n v="9237"/>
    <n v="3281976"/>
    <x v="125"/>
    <x v="0"/>
    <x v="6"/>
  </r>
  <r>
    <x v="2"/>
    <x v="9"/>
    <s v="AT"/>
    <x v="1"/>
    <n v="40117000"/>
    <n v="0"/>
    <n v="0"/>
    <n v="0"/>
    <n v="1008"/>
    <n v="380900"/>
    <x v="7"/>
    <x v="0"/>
    <x v="6"/>
  </r>
  <r>
    <x v="2"/>
    <x v="9"/>
    <s v="AU"/>
    <x v="2"/>
    <n v="40117000"/>
    <n v="0"/>
    <n v="0"/>
    <n v="0"/>
    <n v="34997"/>
    <n v="11132361"/>
    <x v="307"/>
    <x v="0"/>
    <x v="6"/>
  </r>
  <r>
    <x v="2"/>
    <x v="9"/>
    <s v="BE"/>
    <x v="3"/>
    <n v="40117000"/>
    <n v="2488"/>
    <n v="1157384"/>
    <n v="53"/>
    <n v="166905"/>
    <n v="53103700"/>
    <x v="802"/>
    <x v="0"/>
    <x v="6"/>
  </r>
  <r>
    <x v="2"/>
    <x v="9"/>
    <s v="BR"/>
    <x v="4"/>
    <n v="40117000"/>
    <n v="161352"/>
    <n v="65611125"/>
    <n v="767"/>
    <n v="31508"/>
    <n v="11501520"/>
    <x v="226"/>
    <x v="0"/>
    <x v="6"/>
  </r>
  <r>
    <x v="2"/>
    <x v="9"/>
    <s v="CA"/>
    <x v="5"/>
    <n v="40117000"/>
    <n v="0"/>
    <n v="0"/>
    <n v="0"/>
    <n v="29652"/>
    <n v="10619360"/>
    <x v="304"/>
    <x v="0"/>
    <x v="6"/>
  </r>
  <r>
    <x v="2"/>
    <x v="9"/>
    <s v="CL"/>
    <x v="40"/>
    <n v="40117000"/>
    <n v="0"/>
    <n v="0"/>
    <n v="0"/>
    <n v="4810"/>
    <n v="1791400"/>
    <x v="150"/>
    <x v="0"/>
    <x v="6"/>
  </r>
  <r>
    <x v="2"/>
    <x v="9"/>
    <s v="CN"/>
    <x v="6"/>
    <n v="40117000"/>
    <n v="172219"/>
    <n v="47277477"/>
    <n v="13413"/>
    <n v="0"/>
    <n v="0"/>
    <x v="18"/>
    <x v="0"/>
    <x v="6"/>
  </r>
  <r>
    <x v="2"/>
    <x v="9"/>
    <s v="CO"/>
    <x v="7"/>
    <n v="40117000"/>
    <n v="0"/>
    <n v="0"/>
    <n v="0"/>
    <n v="940"/>
    <n v="315732"/>
    <x v="48"/>
    <x v="0"/>
    <x v="6"/>
  </r>
  <r>
    <x v="2"/>
    <x v="9"/>
    <s v="CR"/>
    <x v="8"/>
    <n v="40117000"/>
    <n v="0"/>
    <n v="0"/>
    <n v="0"/>
    <n v="12751"/>
    <n v="4415100"/>
    <x v="362"/>
    <x v="0"/>
    <x v="6"/>
  </r>
  <r>
    <x v="2"/>
    <x v="9"/>
    <s v="CZ"/>
    <x v="9"/>
    <n v="40117000"/>
    <n v="133652"/>
    <n v="44392567"/>
    <n v="1645"/>
    <n v="137544"/>
    <n v="41310900"/>
    <x v="803"/>
    <x v="0"/>
    <x v="6"/>
  </r>
  <r>
    <x v="2"/>
    <x v="9"/>
    <s v="DE"/>
    <x v="10"/>
    <n v="40117000"/>
    <n v="4683"/>
    <n v="1565920"/>
    <n v="167"/>
    <n v="716737"/>
    <n v="234963400"/>
    <x v="804"/>
    <x v="0"/>
    <x v="6"/>
  </r>
  <r>
    <x v="2"/>
    <x v="9"/>
    <s v="DK"/>
    <x v="75"/>
    <n v="40117000"/>
    <n v="0"/>
    <n v="0"/>
    <n v="0"/>
    <n v="1040"/>
    <n v="443400"/>
    <x v="14"/>
    <x v="0"/>
    <x v="6"/>
  </r>
  <r>
    <x v="2"/>
    <x v="9"/>
    <s v="DZ"/>
    <x v="41"/>
    <n v="40117000"/>
    <n v="0"/>
    <n v="0"/>
    <n v="0"/>
    <n v="1100"/>
    <n v="578500"/>
    <x v="103"/>
    <x v="0"/>
    <x v="6"/>
  </r>
  <r>
    <x v="2"/>
    <x v="9"/>
    <s v="FI"/>
    <x v="11"/>
    <n v="40117000"/>
    <n v="0"/>
    <n v="0"/>
    <n v="0"/>
    <n v="24006"/>
    <n v="8436800"/>
    <x v="226"/>
    <x v="0"/>
    <x v="6"/>
  </r>
  <r>
    <x v="2"/>
    <x v="9"/>
    <s v="FR"/>
    <x v="12"/>
    <n v="40117000"/>
    <n v="147378"/>
    <n v="51979446"/>
    <n v="1264"/>
    <n v="645655"/>
    <n v="236752876"/>
    <x v="805"/>
    <x v="0"/>
    <x v="6"/>
  </r>
  <r>
    <x v="2"/>
    <x v="9"/>
    <s v="GB"/>
    <x v="13"/>
    <n v="40117000"/>
    <n v="9104"/>
    <n v="4421936"/>
    <n v="266"/>
    <n v="153684"/>
    <n v="47474700"/>
    <x v="806"/>
    <x v="0"/>
    <x v="6"/>
  </r>
  <r>
    <x v="2"/>
    <x v="9"/>
    <s v="GR"/>
    <x v="15"/>
    <n v="40117000"/>
    <n v="0"/>
    <n v="0"/>
    <n v="0"/>
    <n v="14845"/>
    <n v="5524200"/>
    <x v="191"/>
    <x v="0"/>
    <x v="6"/>
  </r>
  <r>
    <x v="2"/>
    <x v="9"/>
    <s v="HU"/>
    <x v="16"/>
    <n v="40117000"/>
    <n v="0"/>
    <n v="0"/>
    <n v="0"/>
    <n v="68706"/>
    <n v="23078500"/>
    <x v="20"/>
    <x v="0"/>
    <x v="6"/>
  </r>
  <r>
    <x v="2"/>
    <x v="9"/>
    <s v="IE"/>
    <x v="17"/>
    <n v="40117000"/>
    <n v="0"/>
    <n v="0"/>
    <n v="0"/>
    <n v="14200"/>
    <n v="4549800"/>
    <x v="132"/>
    <x v="0"/>
    <x v="6"/>
  </r>
  <r>
    <x v="2"/>
    <x v="9"/>
    <s v="IL"/>
    <x v="18"/>
    <n v="40117000"/>
    <n v="84513"/>
    <n v="45009436"/>
    <n v="633"/>
    <n v="0"/>
    <n v="0"/>
    <x v="18"/>
    <x v="0"/>
    <x v="6"/>
  </r>
  <r>
    <x v="2"/>
    <x v="9"/>
    <s v="IN"/>
    <x v="19"/>
    <n v="40117000"/>
    <n v="741103"/>
    <n v="215840123"/>
    <n v="15972"/>
    <n v="0"/>
    <n v="0"/>
    <x v="18"/>
    <x v="0"/>
    <x v="6"/>
  </r>
  <r>
    <x v="2"/>
    <x v="9"/>
    <s v="IT"/>
    <x v="20"/>
    <n v="40117000"/>
    <n v="55068"/>
    <n v="26689547"/>
    <n v="478"/>
    <n v="256030"/>
    <n v="86186400"/>
    <x v="807"/>
    <x v="0"/>
    <x v="6"/>
  </r>
  <r>
    <x v="2"/>
    <x v="9"/>
    <s v="JP"/>
    <x v="21"/>
    <n v="40117000"/>
    <n v="0"/>
    <n v="0"/>
    <n v="0"/>
    <n v="61157"/>
    <n v="29962700"/>
    <x v="808"/>
    <x v="0"/>
    <x v="6"/>
  </r>
  <r>
    <x v="2"/>
    <x v="9"/>
    <s v="KR"/>
    <x v="44"/>
    <n v="40117000"/>
    <n v="17313"/>
    <n v="5060608"/>
    <n v="544"/>
    <n v="0"/>
    <n v="0"/>
    <x v="18"/>
    <x v="0"/>
    <x v="6"/>
  </r>
  <r>
    <x v="2"/>
    <x v="9"/>
    <s v="LK"/>
    <x v="35"/>
    <n v="40117000"/>
    <n v="4317"/>
    <n v="2037476"/>
    <n v="849"/>
    <n v="0"/>
    <n v="0"/>
    <x v="18"/>
    <x v="0"/>
    <x v="6"/>
  </r>
  <r>
    <x v="2"/>
    <x v="9"/>
    <s v="LT"/>
    <x v="59"/>
    <n v="40117000"/>
    <n v="28014"/>
    <n v="7216000"/>
    <n v="440"/>
    <n v="0"/>
    <n v="0"/>
    <x v="18"/>
    <x v="0"/>
    <x v="6"/>
  </r>
  <r>
    <x v="2"/>
    <x v="9"/>
    <s v="LU"/>
    <x v="46"/>
    <n v="40117000"/>
    <n v="155"/>
    <n v="67207"/>
    <n v="1"/>
    <n v="0"/>
    <n v="0"/>
    <x v="18"/>
    <x v="0"/>
    <x v="6"/>
  </r>
  <r>
    <x v="2"/>
    <x v="9"/>
    <s v="MA"/>
    <x v="36"/>
    <n v="40117000"/>
    <n v="0"/>
    <n v="0"/>
    <n v="0"/>
    <n v="340"/>
    <n v="183454"/>
    <x v="92"/>
    <x v="0"/>
    <x v="6"/>
  </r>
  <r>
    <x v="2"/>
    <x v="9"/>
    <s v="NL"/>
    <x v="24"/>
    <n v="40117000"/>
    <n v="61625"/>
    <n v="19610128"/>
    <n v="1569"/>
    <n v="5720"/>
    <n v="2088700"/>
    <x v="85"/>
    <x v="0"/>
    <x v="6"/>
  </r>
  <r>
    <x v="2"/>
    <x v="9"/>
    <s v="NO"/>
    <x v="77"/>
    <n v="40117000"/>
    <n v="0"/>
    <n v="0"/>
    <n v="0"/>
    <n v="6961"/>
    <n v="3241973"/>
    <x v="128"/>
    <x v="0"/>
    <x v="6"/>
  </r>
  <r>
    <x v="2"/>
    <x v="9"/>
    <s v="NZ"/>
    <x v="25"/>
    <n v="40117000"/>
    <n v="0"/>
    <n v="0"/>
    <n v="0"/>
    <n v="13385"/>
    <n v="4988200"/>
    <x v="303"/>
    <x v="0"/>
    <x v="6"/>
  </r>
  <r>
    <x v="2"/>
    <x v="9"/>
    <s v="PL"/>
    <x v="26"/>
    <n v="40117000"/>
    <n v="241771"/>
    <n v="95619267"/>
    <n v="2861"/>
    <n v="71208"/>
    <n v="26621000"/>
    <x v="809"/>
    <x v="0"/>
    <x v="6"/>
  </r>
  <r>
    <x v="2"/>
    <x v="9"/>
    <s v="PT"/>
    <x v="27"/>
    <n v="40117000"/>
    <n v="58498"/>
    <n v="51242205"/>
    <n v="2470"/>
    <n v="152942"/>
    <n v="71872377"/>
    <x v="810"/>
    <x v="0"/>
    <x v="6"/>
  </r>
  <r>
    <x v="2"/>
    <x v="9"/>
    <s v="RO"/>
    <x v="28"/>
    <n v="40117000"/>
    <n v="0"/>
    <n v="0"/>
    <n v="0"/>
    <n v="16185"/>
    <n v="4954700"/>
    <x v="151"/>
    <x v="0"/>
    <x v="6"/>
  </r>
  <r>
    <x v="2"/>
    <x v="9"/>
    <s v="RU"/>
    <x v="29"/>
    <n v="40117000"/>
    <n v="0"/>
    <n v="0"/>
    <n v="0"/>
    <n v="57538"/>
    <n v="20986749"/>
    <x v="777"/>
    <x v="0"/>
    <x v="6"/>
  </r>
  <r>
    <x v="2"/>
    <x v="9"/>
    <s v="SE"/>
    <x v="30"/>
    <n v="40117000"/>
    <n v="0"/>
    <n v="0"/>
    <n v="0"/>
    <n v="5948"/>
    <n v="1183200"/>
    <x v="386"/>
    <x v="0"/>
    <x v="6"/>
  </r>
  <r>
    <x v="2"/>
    <x v="9"/>
    <s v="TH"/>
    <x v="54"/>
    <n v="40117000"/>
    <n v="1718"/>
    <n v="501244"/>
    <n v="128"/>
    <n v="0"/>
    <n v="0"/>
    <x v="18"/>
    <x v="0"/>
    <x v="6"/>
  </r>
  <r>
    <x v="2"/>
    <x v="9"/>
    <s v="TR"/>
    <x v="31"/>
    <n v="40117000"/>
    <n v="123017"/>
    <n v="33429787"/>
    <n v="3284"/>
    <n v="5122"/>
    <n v="3048580"/>
    <x v="87"/>
    <x v="0"/>
    <x v="6"/>
  </r>
  <r>
    <x v="2"/>
    <x v="9"/>
    <s v="US"/>
    <x v="32"/>
    <n v="40117000"/>
    <n v="5883"/>
    <n v="2761900"/>
    <n v="148"/>
    <n v="588307"/>
    <n v="212807172"/>
    <x v="811"/>
    <x v="0"/>
    <x v="6"/>
  </r>
  <r>
    <x v="2"/>
    <x v="9"/>
    <s v="ZA"/>
    <x v="33"/>
    <n v="40117000"/>
    <n v="0"/>
    <n v="0"/>
    <n v="0"/>
    <n v="21452"/>
    <n v="7707131"/>
    <x v="236"/>
    <x v="0"/>
    <x v="6"/>
  </r>
  <r>
    <x v="2"/>
    <x v="9"/>
    <s v="AE"/>
    <x v="38"/>
    <n v="40118000"/>
    <n v="0"/>
    <n v="0"/>
    <n v="0"/>
    <n v="5971"/>
    <n v="1747702"/>
    <x v="138"/>
    <x v="0"/>
    <x v="7"/>
  </r>
  <r>
    <x v="2"/>
    <x v="9"/>
    <s v="AU"/>
    <x v="2"/>
    <n v="40118000"/>
    <n v="0"/>
    <n v="0"/>
    <n v="0"/>
    <n v="1617667"/>
    <n v="464113367"/>
    <x v="812"/>
    <x v="0"/>
    <x v="7"/>
  </r>
  <r>
    <x v="2"/>
    <x v="9"/>
    <s v="BE"/>
    <x v="3"/>
    <n v="40118000"/>
    <n v="37356"/>
    <n v="17018917"/>
    <n v="399"/>
    <n v="96540"/>
    <n v="28857800"/>
    <x v="363"/>
    <x v="0"/>
    <x v="7"/>
  </r>
  <r>
    <x v="2"/>
    <x v="9"/>
    <s v="BF"/>
    <x v="63"/>
    <n v="40118000"/>
    <n v="0"/>
    <n v="0"/>
    <n v="0"/>
    <n v="31138"/>
    <n v="8850142"/>
    <x v="23"/>
    <x v="0"/>
    <x v="7"/>
  </r>
  <r>
    <x v="2"/>
    <x v="9"/>
    <s v="BH"/>
    <x v="65"/>
    <n v="40118000"/>
    <n v="0"/>
    <n v="0"/>
    <n v="0"/>
    <n v="5623"/>
    <n v="1956110"/>
    <x v="123"/>
    <x v="0"/>
    <x v="7"/>
  </r>
  <r>
    <x v="2"/>
    <x v="9"/>
    <s v="BR"/>
    <x v="4"/>
    <n v="40118000"/>
    <n v="0"/>
    <n v="0"/>
    <n v="0"/>
    <n v="147563"/>
    <n v="42072397"/>
    <x v="259"/>
    <x v="0"/>
    <x v="7"/>
  </r>
  <r>
    <x v="2"/>
    <x v="9"/>
    <s v="CA"/>
    <x v="5"/>
    <n v="40118000"/>
    <n v="1494"/>
    <n v="641400"/>
    <n v="10"/>
    <n v="35592"/>
    <n v="11289552"/>
    <x v="21"/>
    <x v="0"/>
    <x v="7"/>
  </r>
  <r>
    <x v="2"/>
    <x v="9"/>
    <s v="CG"/>
    <x v="103"/>
    <n v="40118000"/>
    <n v="0"/>
    <n v="0"/>
    <n v="0"/>
    <n v="4789"/>
    <n v="1435225"/>
    <x v="14"/>
    <x v="0"/>
    <x v="7"/>
  </r>
  <r>
    <x v="2"/>
    <x v="9"/>
    <s v="CI"/>
    <x v="87"/>
    <n v="40118000"/>
    <n v="0"/>
    <n v="0"/>
    <n v="0"/>
    <n v="16921"/>
    <n v="5133742"/>
    <x v="123"/>
    <x v="0"/>
    <x v="7"/>
  </r>
  <r>
    <x v="2"/>
    <x v="9"/>
    <s v="CL"/>
    <x v="40"/>
    <n v="40118000"/>
    <n v="0"/>
    <n v="0"/>
    <n v="0"/>
    <n v="901473"/>
    <n v="259912606"/>
    <x v="686"/>
    <x v="0"/>
    <x v="7"/>
  </r>
  <r>
    <x v="2"/>
    <x v="9"/>
    <s v="CN"/>
    <x v="6"/>
    <n v="40118000"/>
    <n v="201945"/>
    <n v="54395738"/>
    <n v="17525"/>
    <n v="605745"/>
    <n v="172486901"/>
    <x v="813"/>
    <x v="0"/>
    <x v="7"/>
  </r>
  <r>
    <x v="2"/>
    <x v="9"/>
    <s v="CO"/>
    <x v="7"/>
    <n v="40118000"/>
    <n v="0"/>
    <n v="0"/>
    <n v="0"/>
    <n v="221851"/>
    <n v="63634080"/>
    <x v="130"/>
    <x v="0"/>
    <x v="7"/>
  </r>
  <r>
    <x v="2"/>
    <x v="9"/>
    <s v="CU"/>
    <x v="81"/>
    <n v="40118000"/>
    <n v="0"/>
    <n v="0"/>
    <n v="0"/>
    <n v="50380"/>
    <n v="15668334"/>
    <x v="38"/>
    <x v="0"/>
    <x v="7"/>
  </r>
  <r>
    <x v="2"/>
    <x v="9"/>
    <s v="CZ"/>
    <x v="9"/>
    <n v="40118000"/>
    <n v="76658"/>
    <n v="32025570"/>
    <n v="1985"/>
    <n v="0"/>
    <n v="0"/>
    <x v="18"/>
    <x v="0"/>
    <x v="7"/>
  </r>
  <r>
    <x v="2"/>
    <x v="9"/>
    <s v="DE"/>
    <x v="10"/>
    <n v="40118000"/>
    <n v="23724"/>
    <n v="21344279"/>
    <n v="11735"/>
    <n v="105687"/>
    <n v="33291717"/>
    <x v="814"/>
    <x v="0"/>
    <x v="7"/>
  </r>
  <r>
    <x v="2"/>
    <x v="9"/>
    <s v="DO"/>
    <x v="104"/>
    <n v="40118000"/>
    <n v="0"/>
    <n v="0"/>
    <n v="0"/>
    <n v="7184"/>
    <n v="2201208"/>
    <x v="7"/>
    <x v="0"/>
    <x v="7"/>
  </r>
  <r>
    <x v="2"/>
    <x v="9"/>
    <s v="EG"/>
    <x v="67"/>
    <n v="40118000"/>
    <n v="0"/>
    <n v="0"/>
    <n v="0"/>
    <n v="31178"/>
    <n v="9018506"/>
    <x v="23"/>
    <x v="0"/>
    <x v="7"/>
  </r>
  <r>
    <x v="2"/>
    <x v="9"/>
    <s v="FI"/>
    <x v="11"/>
    <n v="40118000"/>
    <n v="0"/>
    <n v="0"/>
    <n v="0"/>
    <n v="66767"/>
    <n v="21176100"/>
    <x v="815"/>
    <x v="0"/>
    <x v="7"/>
  </r>
  <r>
    <x v="2"/>
    <x v="9"/>
    <s v="FR"/>
    <x v="12"/>
    <n v="40118000"/>
    <n v="137089"/>
    <n v="50055400"/>
    <n v="383"/>
    <n v="482311"/>
    <n v="153602559"/>
    <x v="816"/>
    <x v="0"/>
    <x v="7"/>
  </r>
  <r>
    <x v="2"/>
    <x v="9"/>
    <s v="GB"/>
    <x v="13"/>
    <n v="40118000"/>
    <n v="0"/>
    <n v="0"/>
    <n v="0"/>
    <n v="164923"/>
    <n v="58623200"/>
    <x v="817"/>
    <x v="0"/>
    <x v="7"/>
  </r>
  <r>
    <x v="2"/>
    <x v="9"/>
    <s v="GH"/>
    <x v="42"/>
    <n v="40118000"/>
    <n v="0"/>
    <n v="0"/>
    <n v="0"/>
    <n v="94128"/>
    <n v="29250121"/>
    <x v="281"/>
    <x v="0"/>
    <x v="7"/>
  </r>
  <r>
    <x v="2"/>
    <x v="9"/>
    <s v="GR"/>
    <x v="15"/>
    <n v="40118000"/>
    <n v="0"/>
    <n v="0"/>
    <n v="0"/>
    <n v="12005"/>
    <n v="3838000"/>
    <x v="223"/>
    <x v="0"/>
    <x v="7"/>
  </r>
  <r>
    <x v="2"/>
    <x v="9"/>
    <s v="ID"/>
    <x v="34"/>
    <n v="40118000"/>
    <n v="0"/>
    <n v="0"/>
    <n v="0"/>
    <n v="21688"/>
    <n v="6792946"/>
    <x v="181"/>
    <x v="0"/>
    <x v="7"/>
  </r>
  <r>
    <x v="2"/>
    <x v="9"/>
    <s v="IL"/>
    <x v="18"/>
    <n v="40118000"/>
    <n v="0"/>
    <n v="0"/>
    <n v="0"/>
    <n v="588"/>
    <n v="179717"/>
    <x v="120"/>
    <x v="0"/>
    <x v="7"/>
  </r>
  <r>
    <x v="2"/>
    <x v="9"/>
    <s v="IN"/>
    <x v="19"/>
    <n v="40118000"/>
    <n v="215322"/>
    <n v="63684033"/>
    <n v="4677"/>
    <n v="77951"/>
    <n v="25409848"/>
    <x v="464"/>
    <x v="0"/>
    <x v="7"/>
  </r>
  <r>
    <x v="2"/>
    <x v="9"/>
    <s v="IT"/>
    <x v="20"/>
    <n v="40118000"/>
    <n v="7641"/>
    <n v="2765100"/>
    <n v="101"/>
    <n v="3414"/>
    <n v="1246300"/>
    <x v="112"/>
    <x v="0"/>
    <x v="7"/>
  </r>
  <r>
    <x v="2"/>
    <x v="9"/>
    <s v="JP"/>
    <x v="21"/>
    <n v="40118000"/>
    <n v="0"/>
    <n v="0"/>
    <n v="0"/>
    <n v="125563"/>
    <n v="43200130"/>
    <x v="791"/>
    <x v="0"/>
    <x v="7"/>
  </r>
  <r>
    <x v="2"/>
    <x v="9"/>
    <s v="KG"/>
    <x v="85"/>
    <n v="40118000"/>
    <n v="0"/>
    <n v="0"/>
    <n v="0"/>
    <n v="93063"/>
    <n v="25432182"/>
    <x v="2"/>
    <x v="0"/>
    <x v="7"/>
  </r>
  <r>
    <x v="2"/>
    <x v="9"/>
    <s v="KZ"/>
    <x v="45"/>
    <n v="40118000"/>
    <n v="0"/>
    <n v="0"/>
    <n v="0"/>
    <n v="359259"/>
    <n v="104162657"/>
    <x v="221"/>
    <x v="0"/>
    <x v="7"/>
  </r>
  <r>
    <x v="2"/>
    <x v="9"/>
    <s v="LK"/>
    <x v="35"/>
    <n v="40118000"/>
    <n v="52375"/>
    <n v="18602990"/>
    <n v="1139"/>
    <n v="0"/>
    <n v="0"/>
    <x v="18"/>
    <x v="0"/>
    <x v="7"/>
  </r>
  <r>
    <x v="2"/>
    <x v="9"/>
    <s v="LU"/>
    <x v="46"/>
    <n v="40118000"/>
    <n v="49823"/>
    <n v="22081046"/>
    <n v="94"/>
    <n v="0"/>
    <n v="0"/>
    <x v="18"/>
    <x v="0"/>
    <x v="7"/>
  </r>
  <r>
    <x v="2"/>
    <x v="9"/>
    <s v="MA"/>
    <x v="36"/>
    <n v="40118000"/>
    <n v="0"/>
    <n v="0"/>
    <n v="0"/>
    <n v="76877"/>
    <n v="22334633"/>
    <x v="31"/>
    <x v="0"/>
    <x v="7"/>
  </r>
  <r>
    <x v="2"/>
    <x v="9"/>
    <s v="ML"/>
    <x v="116"/>
    <n v="40118000"/>
    <n v="0"/>
    <n v="0"/>
    <n v="0"/>
    <n v="8100"/>
    <n v="2429104"/>
    <x v="22"/>
    <x v="0"/>
    <x v="7"/>
  </r>
  <r>
    <x v="2"/>
    <x v="9"/>
    <s v="MR"/>
    <x v="102"/>
    <n v="40118000"/>
    <n v="0"/>
    <n v="0"/>
    <n v="0"/>
    <n v="141400"/>
    <n v="39572328"/>
    <x v="128"/>
    <x v="0"/>
    <x v="7"/>
  </r>
  <r>
    <x v="2"/>
    <x v="9"/>
    <s v="MX"/>
    <x v="23"/>
    <n v="40118000"/>
    <n v="0"/>
    <n v="0"/>
    <n v="0"/>
    <n v="223118"/>
    <n v="104767535"/>
    <x v="36"/>
    <x v="0"/>
    <x v="7"/>
  </r>
  <r>
    <x v="2"/>
    <x v="9"/>
    <s v="MY"/>
    <x v="70"/>
    <n v="40118000"/>
    <n v="13339"/>
    <n v="5555992"/>
    <n v="36"/>
    <n v="0"/>
    <n v="0"/>
    <x v="18"/>
    <x v="0"/>
    <x v="7"/>
  </r>
  <r>
    <x v="2"/>
    <x v="9"/>
    <s v="MZ"/>
    <x v="83"/>
    <n v="40118000"/>
    <n v="0"/>
    <n v="0"/>
    <n v="0"/>
    <n v="58044"/>
    <n v="15391428"/>
    <x v="35"/>
    <x v="0"/>
    <x v="7"/>
  </r>
  <r>
    <x v="2"/>
    <x v="9"/>
    <s v="NA"/>
    <x v="88"/>
    <n v="40118000"/>
    <n v="0"/>
    <n v="0"/>
    <n v="0"/>
    <n v="16507"/>
    <n v="4928628"/>
    <x v="7"/>
    <x v="0"/>
    <x v="7"/>
  </r>
  <r>
    <x v="2"/>
    <x v="9"/>
    <s v="NC"/>
    <x v="48"/>
    <n v="40118000"/>
    <n v="0"/>
    <n v="0"/>
    <n v="0"/>
    <n v="21927"/>
    <n v="6381177"/>
    <x v="45"/>
    <x v="0"/>
    <x v="7"/>
  </r>
  <r>
    <x v="2"/>
    <x v="9"/>
    <s v="NG"/>
    <x v="49"/>
    <n v="40118000"/>
    <n v="0"/>
    <n v="0"/>
    <n v="0"/>
    <n v="1580"/>
    <n v="933511"/>
    <x v="6"/>
    <x v="0"/>
    <x v="7"/>
  </r>
  <r>
    <x v="2"/>
    <x v="9"/>
    <s v="NL"/>
    <x v="24"/>
    <n v="40118000"/>
    <n v="2434"/>
    <n v="830000"/>
    <n v="2"/>
    <n v="100243"/>
    <n v="30998300"/>
    <x v="818"/>
    <x v="0"/>
    <x v="7"/>
  </r>
  <r>
    <x v="2"/>
    <x v="9"/>
    <s v="OM"/>
    <x v="62"/>
    <n v="40118000"/>
    <n v="0"/>
    <n v="0"/>
    <n v="0"/>
    <n v="2171"/>
    <n v="633327"/>
    <x v="103"/>
    <x v="0"/>
    <x v="7"/>
  </r>
  <r>
    <x v="2"/>
    <x v="9"/>
    <s v="PA"/>
    <x v="50"/>
    <n v="40118000"/>
    <n v="0"/>
    <n v="0"/>
    <n v="0"/>
    <n v="165757"/>
    <n v="53400858"/>
    <x v="266"/>
    <x v="0"/>
    <x v="7"/>
  </r>
  <r>
    <x v="2"/>
    <x v="9"/>
    <s v="PE"/>
    <x v="51"/>
    <n v="40118000"/>
    <n v="0"/>
    <n v="0"/>
    <n v="0"/>
    <n v="324825"/>
    <n v="94477708"/>
    <x v="130"/>
    <x v="0"/>
    <x v="7"/>
  </r>
  <r>
    <x v="2"/>
    <x v="9"/>
    <s v="PL"/>
    <x v="26"/>
    <n v="40118000"/>
    <n v="1007"/>
    <n v="431200"/>
    <n v="2"/>
    <n v="50292"/>
    <n v="16958500"/>
    <x v="659"/>
    <x v="0"/>
    <x v="7"/>
  </r>
  <r>
    <x v="2"/>
    <x v="9"/>
    <s v="PT"/>
    <x v="27"/>
    <n v="40118000"/>
    <n v="7876"/>
    <n v="3210808"/>
    <n v="4722"/>
    <n v="51065"/>
    <n v="16290945"/>
    <x v="819"/>
    <x v="0"/>
    <x v="7"/>
  </r>
  <r>
    <x v="2"/>
    <x v="9"/>
    <s v="RO"/>
    <x v="28"/>
    <n v="40118000"/>
    <n v="7238"/>
    <n v="4288600"/>
    <n v="225"/>
    <n v="0"/>
    <n v="0"/>
    <x v="18"/>
    <x v="0"/>
    <x v="7"/>
  </r>
  <r>
    <x v="2"/>
    <x v="9"/>
    <s v="RU"/>
    <x v="29"/>
    <n v="40118000"/>
    <n v="0"/>
    <n v="0"/>
    <n v="0"/>
    <n v="1383310"/>
    <n v="409209146"/>
    <x v="820"/>
    <x v="0"/>
    <x v="7"/>
  </r>
  <r>
    <x v="2"/>
    <x v="9"/>
    <s v="SA"/>
    <x v="37"/>
    <n v="40118000"/>
    <n v="0"/>
    <n v="0"/>
    <n v="0"/>
    <n v="13530"/>
    <n v="9452932"/>
    <x v="73"/>
    <x v="0"/>
    <x v="7"/>
  </r>
  <r>
    <x v="2"/>
    <x v="9"/>
    <s v="SE"/>
    <x v="30"/>
    <n v="40118000"/>
    <n v="0"/>
    <n v="0"/>
    <n v="0"/>
    <n v="154489"/>
    <n v="50533300"/>
    <x v="821"/>
    <x v="0"/>
    <x v="7"/>
  </r>
  <r>
    <x v="2"/>
    <x v="9"/>
    <s v="SG"/>
    <x v="52"/>
    <n v="40118000"/>
    <n v="0"/>
    <n v="0"/>
    <n v="0"/>
    <n v="86936"/>
    <n v="23600442"/>
    <x v="184"/>
    <x v="0"/>
    <x v="7"/>
  </r>
  <r>
    <x v="2"/>
    <x v="9"/>
    <s v="TH"/>
    <x v="54"/>
    <n v="40118000"/>
    <n v="6951"/>
    <n v="1761160"/>
    <n v="4068"/>
    <n v="0"/>
    <n v="0"/>
    <x v="18"/>
    <x v="0"/>
    <x v="7"/>
  </r>
  <r>
    <x v="2"/>
    <x v="9"/>
    <s v="TR"/>
    <x v="31"/>
    <n v="40118000"/>
    <n v="19570"/>
    <n v="7319189"/>
    <n v="271"/>
    <n v="80974"/>
    <n v="24996774"/>
    <x v="340"/>
    <x v="0"/>
    <x v="7"/>
  </r>
  <r>
    <x v="2"/>
    <x v="9"/>
    <s v="TW"/>
    <x v="86"/>
    <n v="40118000"/>
    <n v="0"/>
    <n v="0"/>
    <n v="0"/>
    <n v="5839"/>
    <n v="1955810"/>
    <x v="138"/>
    <x v="0"/>
    <x v="7"/>
  </r>
  <r>
    <x v="2"/>
    <x v="9"/>
    <s v="TZ"/>
    <x v="55"/>
    <n v="40118000"/>
    <n v="0"/>
    <n v="0"/>
    <n v="0"/>
    <n v="44485"/>
    <n v="13101060"/>
    <x v="223"/>
    <x v="0"/>
    <x v="7"/>
  </r>
  <r>
    <x v="2"/>
    <x v="9"/>
    <s v="UA"/>
    <x v="61"/>
    <n v="40118000"/>
    <n v="0"/>
    <n v="0"/>
    <n v="0"/>
    <n v="43090"/>
    <n v="13797036"/>
    <x v="35"/>
    <x v="0"/>
    <x v="7"/>
  </r>
  <r>
    <x v="2"/>
    <x v="9"/>
    <s v="US"/>
    <x v="32"/>
    <n v="40118000"/>
    <n v="19594"/>
    <n v="7028359"/>
    <n v="6"/>
    <n v="1859725"/>
    <n v="569367952"/>
    <x v="822"/>
    <x v="0"/>
    <x v="7"/>
  </r>
  <r>
    <x v="2"/>
    <x v="9"/>
    <s v="UZ"/>
    <x v="56"/>
    <n v="40118000"/>
    <n v="0"/>
    <n v="0"/>
    <n v="0"/>
    <n v="182518"/>
    <n v="50837359"/>
    <x v="374"/>
    <x v="0"/>
    <x v="7"/>
  </r>
  <r>
    <x v="2"/>
    <x v="9"/>
    <s v="VN"/>
    <x v="57"/>
    <n v="40118000"/>
    <n v="0"/>
    <n v="0"/>
    <n v="0"/>
    <n v="167887"/>
    <n v="53350165"/>
    <x v="823"/>
    <x v="0"/>
    <x v="7"/>
  </r>
  <r>
    <x v="2"/>
    <x v="9"/>
    <s v="ZA"/>
    <x v="33"/>
    <n v="40118000"/>
    <n v="0"/>
    <n v="0"/>
    <n v="0"/>
    <n v="333470"/>
    <n v="99288445"/>
    <x v="392"/>
    <x v="0"/>
    <x v="7"/>
  </r>
  <r>
    <x v="2"/>
    <x v="9"/>
    <s v="ZM"/>
    <x v="55"/>
    <n v="40118000"/>
    <n v="0"/>
    <n v="0"/>
    <n v="0"/>
    <n v="225035"/>
    <n v="65285214"/>
    <x v="74"/>
    <x v="0"/>
    <x v="7"/>
  </r>
  <r>
    <x v="2"/>
    <x v="10"/>
    <s v="AD"/>
    <x v="76"/>
    <n v="40117000"/>
    <n v="0"/>
    <n v="0"/>
    <n v="0"/>
    <n v="49"/>
    <n v="34016"/>
    <x v="14"/>
    <x v="0"/>
    <x v="6"/>
  </r>
  <r>
    <x v="2"/>
    <x v="10"/>
    <s v="AR"/>
    <x v="0"/>
    <n v="40117000"/>
    <n v="0"/>
    <n v="0"/>
    <n v="0"/>
    <n v="10344"/>
    <n v="3210906"/>
    <x v="126"/>
    <x v="0"/>
    <x v="6"/>
  </r>
  <r>
    <x v="2"/>
    <x v="10"/>
    <s v="AT"/>
    <x v="1"/>
    <n v="40117000"/>
    <n v="0"/>
    <n v="0"/>
    <n v="0"/>
    <n v="24535"/>
    <n v="9061200"/>
    <x v="330"/>
    <x v="0"/>
    <x v="6"/>
  </r>
  <r>
    <x v="2"/>
    <x v="10"/>
    <s v="AU"/>
    <x v="2"/>
    <n v="40117000"/>
    <n v="0"/>
    <n v="0"/>
    <n v="0"/>
    <n v="6532"/>
    <n v="2305634"/>
    <x v="85"/>
    <x v="0"/>
    <x v="6"/>
  </r>
  <r>
    <x v="2"/>
    <x v="10"/>
    <s v="BE"/>
    <x v="3"/>
    <n v="40117000"/>
    <n v="2013"/>
    <n v="802500"/>
    <n v="18"/>
    <n v="188442"/>
    <n v="60840500"/>
    <x v="824"/>
    <x v="0"/>
    <x v="6"/>
  </r>
  <r>
    <x v="2"/>
    <x v="10"/>
    <s v="BR"/>
    <x v="4"/>
    <n v="40117000"/>
    <n v="112507"/>
    <n v="42844118"/>
    <n v="562"/>
    <n v="0"/>
    <n v="0"/>
    <x v="18"/>
    <x v="0"/>
    <x v="6"/>
  </r>
  <r>
    <x v="2"/>
    <x v="10"/>
    <s v="CA"/>
    <x v="5"/>
    <n v="40117000"/>
    <n v="0"/>
    <n v="0"/>
    <n v="0"/>
    <n v="43405"/>
    <n v="15318453"/>
    <x v="383"/>
    <x v="0"/>
    <x v="6"/>
  </r>
  <r>
    <x v="2"/>
    <x v="10"/>
    <s v="CH"/>
    <x v="66"/>
    <n v="40117000"/>
    <n v="0"/>
    <n v="0"/>
    <n v="0"/>
    <n v="240"/>
    <n v="4320000"/>
    <x v="7"/>
    <x v="0"/>
    <x v="6"/>
  </r>
  <r>
    <x v="2"/>
    <x v="10"/>
    <s v="CN"/>
    <x v="6"/>
    <n v="40117000"/>
    <n v="141763"/>
    <n v="35009863"/>
    <n v="2236"/>
    <n v="672"/>
    <n v="229626"/>
    <x v="14"/>
    <x v="0"/>
    <x v="6"/>
  </r>
  <r>
    <x v="2"/>
    <x v="10"/>
    <s v="CO"/>
    <x v="7"/>
    <n v="40117000"/>
    <n v="0"/>
    <n v="0"/>
    <n v="0"/>
    <n v="14271"/>
    <n v="4928262"/>
    <x v="125"/>
    <x v="0"/>
    <x v="6"/>
  </r>
  <r>
    <x v="2"/>
    <x v="10"/>
    <s v="CR"/>
    <x v="8"/>
    <n v="40117000"/>
    <n v="0"/>
    <n v="0"/>
    <n v="0"/>
    <n v="17923"/>
    <n v="6326400"/>
    <x v="283"/>
    <x v="0"/>
    <x v="6"/>
  </r>
  <r>
    <x v="2"/>
    <x v="10"/>
    <s v="CZ"/>
    <x v="9"/>
    <n v="40117000"/>
    <n v="103976"/>
    <n v="36129243"/>
    <n v="1417"/>
    <n v="80715"/>
    <n v="23499400"/>
    <x v="403"/>
    <x v="0"/>
    <x v="6"/>
  </r>
  <r>
    <x v="2"/>
    <x v="10"/>
    <s v="DE"/>
    <x v="10"/>
    <n v="40117000"/>
    <n v="5472"/>
    <n v="2363828"/>
    <n v="243"/>
    <n v="997635"/>
    <n v="334575705"/>
    <x v="825"/>
    <x v="0"/>
    <x v="6"/>
  </r>
  <r>
    <x v="2"/>
    <x v="10"/>
    <s v="DK"/>
    <x v="75"/>
    <n v="40117000"/>
    <n v="4"/>
    <n v="6446"/>
    <n v="2"/>
    <n v="0"/>
    <n v="0"/>
    <x v="18"/>
    <x v="0"/>
    <x v="6"/>
  </r>
  <r>
    <x v="2"/>
    <x v="10"/>
    <s v="FR"/>
    <x v="12"/>
    <n v="40117000"/>
    <n v="79065"/>
    <n v="28018483"/>
    <n v="662"/>
    <n v="526986"/>
    <n v="191017532"/>
    <x v="826"/>
    <x v="0"/>
    <x v="6"/>
  </r>
  <r>
    <x v="2"/>
    <x v="10"/>
    <s v="GB"/>
    <x v="13"/>
    <n v="40117000"/>
    <n v="0"/>
    <n v="0"/>
    <n v="0"/>
    <n v="161281"/>
    <n v="49441400"/>
    <x v="827"/>
    <x v="0"/>
    <x v="6"/>
  </r>
  <r>
    <x v="2"/>
    <x v="10"/>
    <s v="GR"/>
    <x v="15"/>
    <n v="40117000"/>
    <n v="0"/>
    <n v="0"/>
    <n v="0"/>
    <n v="22510"/>
    <n v="8899700"/>
    <x v="617"/>
    <x v="0"/>
    <x v="6"/>
  </r>
  <r>
    <x v="2"/>
    <x v="10"/>
    <s v="HN"/>
    <x v="79"/>
    <n v="40117000"/>
    <n v="0"/>
    <n v="0"/>
    <n v="0"/>
    <n v="6490"/>
    <n v="2232000"/>
    <x v="31"/>
    <x v="0"/>
    <x v="6"/>
  </r>
  <r>
    <x v="2"/>
    <x v="10"/>
    <s v="HU"/>
    <x v="16"/>
    <n v="40117000"/>
    <n v="1013"/>
    <n v="458430"/>
    <n v="8"/>
    <n v="31365"/>
    <n v="11264100"/>
    <x v="117"/>
    <x v="0"/>
    <x v="6"/>
  </r>
  <r>
    <x v="2"/>
    <x v="10"/>
    <s v="IE"/>
    <x v="17"/>
    <n v="40117000"/>
    <n v="0"/>
    <n v="0"/>
    <n v="0"/>
    <n v="16570"/>
    <n v="4963400"/>
    <x v="436"/>
    <x v="0"/>
    <x v="6"/>
  </r>
  <r>
    <x v="2"/>
    <x v="10"/>
    <s v="IL"/>
    <x v="18"/>
    <n v="40117000"/>
    <n v="45140"/>
    <n v="24363242"/>
    <n v="400"/>
    <n v="0"/>
    <n v="0"/>
    <x v="18"/>
    <x v="0"/>
    <x v="6"/>
  </r>
  <r>
    <x v="2"/>
    <x v="10"/>
    <s v="IN"/>
    <x v="19"/>
    <n v="40117000"/>
    <n v="323904"/>
    <n v="93022353"/>
    <n v="6639"/>
    <n v="0"/>
    <n v="0"/>
    <x v="18"/>
    <x v="0"/>
    <x v="6"/>
  </r>
  <r>
    <x v="2"/>
    <x v="10"/>
    <s v="IT"/>
    <x v="20"/>
    <n v="40117000"/>
    <n v="67261"/>
    <n v="30446396"/>
    <n v="757"/>
    <n v="259721"/>
    <n v="86924300"/>
    <x v="828"/>
    <x v="0"/>
    <x v="6"/>
  </r>
  <r>
    <x v="2"/>
    <x v="10"/>
    <s v="JP"/>
    <x v="21"/>
    <n v="40117000"/>
    <n v="0"/>
    <n v="0"/>
    <n v="0"/>
    <n v="74981"/>
    <n v="34451394"/>
    <x v="829"/>
    <x v="0"/>
    <x v="6"/>
  </r>
  <r>
    <x v="2"/>
    <x v="10"/>
    <s v="KR"/>
    <x v="44"/>
    <n v="40117000"/>
    <n v="7625"/>
    <n v="1915763"/>
    <n v="66"/>
    <n v="0"/>
    <n v="0"/>
    <x v="18"/>
    <x v="0"/>
    <x v="6"/>
  </r>
  <r>
    <x v="2"/>
    <x v="10"/>
    <s v="LK"/>
    <x v="35"/>
    <n v="40117000"/>
    <n v="13010"/>
    <n v="5996731"/>
    <n v="1638"/>
    <n v="0"/>
    <n v="0"/>
    <x v="18"/>
    <x v="0"/>
    <x v="6"/>
  </r>
  <r>
    <x v="2"/>
    <x v="10"/>
    <s v="LV"/>
    <x v="22"/>
    <n v="40117000"/>
    <n v="0"/>
    <n v="0"/>
    <n v="0"/>
    <n v="4557"/>
    <n v="1915600"/>
    <x v="68"/>
    <x v="0"/>
    <x v="6"/>
  </r>
  <r>
    <x v="2"/>
    <x v="10"/>
    <s v="MA"/>
    <x v="36"/>
    <n v="40117000"/>
    <n v="0"/>
    <n v="0"/>
    <n v="0"/>
    <n v="316"/>
    <n v="105676"/>
    <x v="120"/>
    <x v="0"/>
    <x v="6"/>
  </r>
  <r>
    <x v="2"/>
    <x v="10"/>
    <s v="NL"/>
    <x v="24"/>
    <n v="40117000"/>
    <n v="73136"/>
    <n v="23084579"/>
    <n v="1893"/>
    <n v="2295"/>
    <n v="855100"/>
    <x v="23"/>
    <x v="0"/>
    <x v="6"/>
  </r>
  <r>
    <x v="2"/>
    <x v="10"/>
    <s v="NO"/>
    <x v="77"/>
    <n v="40117000"/>
    <n v="0"/>
    <n v="0"/>
    <n v="0"/>
    <n v="19352"/>
    <n v="8746419"/>
    <x v="227"/>
    <x v="0"/>
    <x v="6"/>
  </r>
  <r>
    <x v="2"/>
    <x v="10"/>
    <s v="NZ"/>
    <x v="25"/>
    <n v="40117000"/>
    <n v="0"/>
    <n v="0"/>
    <n v="0"/>
    <n v="16414"/>
    <n v="6135704"/>
    <x v="382"/>
    <x v="0"/>
    <x v="6"/>
  </r>
  <r>
    <x v="2"/>
    <x v="10"/>
    <s v="PE"/>
    <x v="51"/>
    <n v="40117000"/>
    <n v="0"/>
    <n v="0"/>
    <n v="0"/>
    <n v="1398"/>
    <n v="475200"/>
    <x v="6"/>
    <x v="0"/>
    <x v="6"/>
  </r>
  <r>
    <x v="2"/>
    <x v="10"/>
    <s v="PL"/>
    <x v="26"/>
    <n v="40117000"/>
    <n v="161037"/>
    <n v="62003598"/>
    <n v="2028"/>
    <n v="38432"/>
    <n v="13598300"/>
    <x v="190"/>
    <x v="0"/>
    <x v="6"/>
  </r>
  <r>
    <x v="2"/>
    <x v="10"/>
    <s v="PT"/>
    <x v="27"/>
    <n v="40117000"/>
    <n v="88639"/>
    <n v="65485895"/>
    <n v="3636"/>
    <n v="110017"/>
    <n v="53671635"/>
    <x v="830"/>
    <x v="0"/>
    <x v="6"/>
  </r>
  <r>
    <x v="2"/>
    <x v="10"/>
    <s v="RO"/>
    <x v="28"/>
    <n v="40117000"/>
    <n v="784"/>
    <n v="300800"/>
    <n v="17"/>
    <n v="6699"/>
    <n v="2037800"/>
    <x v="238"/>
    <x v="0"/>
    <x v="6"/>
  </r>
  <r>
    <x v="2"/>
    <x v="10"/>
    <s v="RU"/>
    <x v="29"/>
    <n v="40117000"/>
    <n v="0"/>
    <n v="0"/>
    <n v="0"/>
    <n v="85976"/>
    <n v="30450704"/>
    <x v="583"/>
    <x v="0"/>
    <x v="6"/>
  </r>
  <r>
    <x v="2"/>
    <x v="10"/>
    <s v="SE"/>
    <x v="30"/>
    <n v="40117000"/>
    <n v="0"/>
    <n v="0"/>
    <n v="0"/>
    <n v="3994"/>
    <n v="1485200"/>
    <x v="184"/>
    <x v="0"/>
    <x v="6"/>
  </r>
  <r>
    <x v="2"/>
    <x v="10"/>
    <s v="SI"/>
    <x v="60"/>
    <n v="40117000"/>
    <n v="63"/>
    <n v="26551"/>
    <n v="30"/>
    <n v="0"/>
    <n v="0"/>
    <x v="18"/>
    <x v="0"/>
    <x v="6"/>
  </r>
  <r>
    <x v="2"/>
    <x v="10"/>
    <s v="TH"/>
    <x v="54"/>
    <n v="40117000"/>
    <n v="968"/>
    <n v="300255"/>
    <n v="76"/>
    <n v="0"/>
    <n v="0"/>
    <x v="18"/>
    <x v="0"/>
    <x v="6"/>
  </r>
  <r>
    <x v="2"/>
    <x v="10"/>
    <s v="TR"/>
    <x v="31"/>
    <n v="40117000"/>
    <n v="88422"/>
    <n v="25103784"/>
    <n v="1343"/>
    <n v="820"/>
    <n v="291626"/>
    <x v="7"/>
    <x v="0"/>
    <x v="6"/>
  </r>
  <r>
    <x v="2"/>
    <x v="10"/>
    <s v="US"/>
    <x v="32"/>
    <n v="40117000"/>
    <n v="6321"/>
    <n v="2981700"/>
    <n v="157"/>
    <n v="622262"/>
    <n v="222626278"/>
    <x v="831"/>
    <x v="0"/>
    <x v="6"/>
  </r>
  <r>
    <x v="2"/>
    <x v="10"/>
    <s v="VN"/>
    <x v="57"/>
    <n v="40117000"/>
    <n v="7850"/>
    <n v="2413892"/>
    <n v="2302"/>
    <n v="0"/>
    <n v="0"/>
    <x v="18"/>
    <x v="0"/>
    <x v="6"/>
  </r>
  <r>
    <x v="2"/>
    <x v="10"/>
    <s v="ZA"/>
    <x v="33"/>
    <n v="40117000"/>
    <n v="0"/>
    <n v="0"/>
    <n v="0"/>
    <n v="16886"/>
    <n v="6202734"/>
    <x v="171"/>
    <x v="0"/>
    <x v="6"/>
  </r>
  <r>
    <x v="2"/>
    <x v="10"/>
    <s v="AD"/>
    <x v="76"/>
    <n v="40118000"/>
    <n v="0"/>
    <n v="0"/>
    <n v="0"/>
    <n v="3454"/>
    <n v="3071496"/>
    <x v="184"/>
    <x v="0"/>
    <x v="7"/>
  </r>
  <r>
    <x v="2"/>
    <x v="10"/>
    <s v="AE"/>
    <x v="38"/>
    <n v="40118000"/>
    <n v="0"/>
    <n v="0"/>
    <n v="0"/>
    <n v="22165"/>
    <n v="6413075"/>
    <x v="85"/>
    <x v="0"/>
    <x v="7"/>
  </r>
  <r>
    <x v="2"/>
    <x v="10"/>
    <s v="AU"/>
    <x v="2"/>
    <n v="40118000"/>
    <n v="0"/>
    <n v="0"/>
    <n v="0"/>
    <n v="1072187"/>
    <n v="305336983"/>
    <x v="206"/>
    <x v="0"/>
    <x v="7"/>
  </r>
  <r>
    <x v="2"/>
    <x v="10"/>
    <s v="BE"/>
    <x v="3"/>
    <n v="40118000"/>
    <n v="42967"/>
    <n v="18527431"/>
    <n v="395"/>
    <n v="63418"/>
    <n v="18878200"/>
    <x v="406"/>
    <x v="0"/>
    <x v="7"/>
  </r>
  <r>
    <x v="2"/>
    <x v="10"/>
    <s v="BF"/>
    <x v="63"/>
    <n v="40118000"/>
    <n v="0"/>
    <n v="0"/>
    <n v="0"/>
    <n v="15569"/>
    <n v="4425071"/>
    <x v="79"/>
    <x v="0"/>
    <x v="7"/>
  </r>
  <r>
    <x v="2"/>
    <x v="10"/>
    <s v="BR"/>
    <x v="4"/>
    <n v="40118000"/>
    <n v="4656"/>
    <n v="2618500"/>
    <n v="60"/>
    <n v="60626"/>
    <n v="17567142"/>
    <x v="63"/>
    <x v="0"/>
    <x v="7"/>
  </r>
  <r>
    <x v="2"/>
    <x v="10"/>
    <s v="CA"/>
    <x v="5"/>
    <n v="40118000"/>
    <n v="0"/>
    <n v="0"/>
    <n v="0"/>
    <n v="20062"/>
    <n v="6363364"/>
    <x v="181"/>
    <x v="0"/>
    <x v="7"/>
  </r>
  <r>
    <x v="2"/>
    <x v="10"/>
    <s v="CI"/>
    <x v="87"/>
    <n v="40118000"/>
    <n v="0"/>
    <n v="0"/>
    <n v="0"/>
    <n v="4789"/>
    <n v="1452425"/>
    <x v="14"/>
    <x v="0"/>
    <x v="7"/>
  </r>
  <r>
    <x v="2"/>
    <x v="10"/>
    <s v="CL"/>
    <x v="40"/>
    <n v="40118000"/>
    <n v="0"/>
    <n v="0"/>
    <n v="0"/>
    <n v="129201"/>
    <n v="38276190"/>
    <x v="527"/>
    <x v="0"/>
    <x v="7"/>
  </r>
  <r>
    <x v="2"/>
    <x v="10"/>
    <s v="CM"/>
    <x v="82"/>
    <n v="40118000"/>
    <n v="0"/>
    <n v="0"/>
    <n v="0"/>
    <n v="9771"/>
    <n v="2816960"/>
    <x v="184"/>
    <x v="0"/>
    <x v="7"/>
  </r>
  <r>
    <x v="2"/>
    <x v="10"/>
    <s v="CN"/>
    <x v="6"/>
    <n v="40118000"/>
    <n v="148990"/>
    <n v="41720609"/>
    <n v="1901"/>
    <n v="95538"/>
    <n v="26306411"/>
    <x v="55"/>
    <x v="0"/>
    <x v="7"/>
  </r>
  <r>
    <x v="2"/>
    <x v="10"/>
    <s v="CO"/>
    <x v="7"/>
    <n v="40118000"/>
    <n v="0"/>
    <n v="0"/>
    <n v="0"/>
    <n v="300974"/>
    <n v="86707703"/>
    <x v="53"/>
    <x v="0"/>
    <x v="7"/>
  </r>
  <r>
    <x v="2"/>
    <x v="10"/>
    <s v="CU"/>
    <x v="81"/>
    <n v="40118000"/>
    <n v="0"/>
    <n v="0"/>
    <n v="0"/>
    <n v="2058"/>
    <n v="1650000"/>
    <x v="14"/>
    <x v="0"/>
    <x v="7"/>
  </r>
  <r>
    <x v="2"/>
    <x v="10"/>
    <s v="CV"/>
    <x v="84"/>
    <n v="40118000"/>
    <n v="0"/>
    <n v="0"/>
    <n v="0"/>
    <n v="600"/>
    <n v="208856"/>
    <x v="6"/>
    <x v="0"/>
    <x v="7"/>
  </r>
  <r>
    <x v="2"/>
    <x v="10"/>
    <s v="CZ"/>
    <x v="9"/>
    <n v="40118000"/>
    <n v="72356"/>
    <n v="28401100"/>
    <n v="1586"/>
    <n v="0"/>
    <n v="0"/>
    <x v="18"/>
    <x v="0"/>
    <x v="7"/>
  </r>
  <r>
    <x v="2"/>
    <x v="10"/>
    <s v="DE"/>
    <x v="10"/>
    <n v="40118000"/>
    <n v="27726"/>
    <n v="31985776"/>
    <n v="14201"/>
    <n v="22305"/>
    <n v="8077500"/>
    <x v="176"/>
    <x v="0"/>
    <x v="7"/>
  </r>
  <r>
    <x v="2"/>
    <x v="10"/>
    <s v="EC"/>
    <x v="101"/>
    <n v="40118000"/>
    <n v="0"/>
    <n v="0"/>
    <n v="0"/>
    <n v="24940"/>
    <n v="7425808"/>
    <x v="61"/>
    <x v="0"/>
    <x v="7"/>
  </r>
  <r>
    <x v="2"/>
    <x v="10"/>
    <s v="EG"/>
    <x v="67"/>
    <n v="40118000"/>
    <n v="0"/>
    <n v="0"/>
    <n v="0"/>
    <n v="3402"/>
    <n v="1092463"/>
    <x v="34"/>
    <x v="0"/>
    <x v="7"/>
  </r>
  <r>
    <x v="2"/>
    <x v="10"/>
    <s v="FI"/>
    <x v="11"/>
    <n v="40118000"/>
    <n v="0"/>
    <n v="0"/>
    <n v="0"/>
    <n v="34156"/>
    <n v="10086600"/>
    <x v="31"/>
    <x v="0"/>
    <x v="7"/>
  </r>
  <r>
    <x v="2"/>
    <x v="10"/>
    <s v="FR"/>
    <x v="12"/>
    <n v="40118000"/>
    <n v="121669"/>
    <n v="44261220"/>
    <n v="1341"/>
    <n v="645790"/>
    <n v="204438152"/>
    <x v="832"/>
    <x v="0"/>
    <x v="7"/>
  </r>
  <r>
    <x v="2"/>
    <x v="10"/>
    <s v="GB"/>
    <x v="13"/>
    <n v="40118000"/>
    <n v="0"/>
    <n v="0"/>
    <n v="0"/>
    <n v="206003"/>
    <n v="73144500"/>
    <x v="833"/>
    <x v="0"/>
    <x v="7"/>
  </r>
  <r>
    <x v="2"/>
    <x v="10"/>
    <s v="GH"/>
    <x v="42"/>
    <n v="40118000"/>
    <n v="0"/>
    <n v="0"/>
    <n v="0"/>
    <n v="23081"/>
    <n v="7197360"/>
    <x v="123"/>
    <x v="0"/>
    <x v="7"/>
  </r>
  <r>
    <x v="2"/>
    <x v="10"/>
    <s v="GM"/>
    <x v="119"/>
    <n v="40118000"/>
    <n v="0"/>
    <n v="0"/>
    <n v="0"/>
    <n v="800"/>
    <n v="640000"/>
    <x v="45"/>
    <x v="0"/>
    <x v="7"/>
  </r>
  <r>
    <x v="2"/>
    <x v="10"/>
    <s v="GN"/>
    <x v="114"/>
    <n v="40118000"/>
    <n v="0"/>
    <n v="0"/>
    <n v="0"/>
    <n v="4727"/>
    <n v="1452258"/>
    <x v="14"/>
    <x v="0"/>
    <x v="7"/>
  </r>
  <r>
    <x v="2"/>
    <x v="10"/>
    <s v="ID"/>
    <x v="34"/>
    <n v="40118000"/>
    <n v="0"/>
    <n v="0"/>
    <n v="0"/>
    <n v="74803"/>
    <n v="23175486"/>
    <x v="47"/>
    <x v="0"/>
    <x v="7"/>
  </r>
  <r>
    <x v="2"/>
    <x v="10"/>
    <s v="IN"/>
    <x v="19"/>
    <n v="40118000"/>
    <n v="187277"/>
    <n v="54822392"/>
    <n v="4085"/>
    <n v="12124"/>
    <n v="4206047"/>
    <x v="73"/>
    <x v="0"/>
    <x v="7"/>
  </r>
  <r>
    <x v="2"/>
    <x v="10"/>
    <s v="IT"/>
    <x v="20"/>
    <n v="40118000"/>
    <n v="3170"/>
    <n v="1163000"/>
    <n v="44"/>
    <n v="3281"/>
    <n v="1311200"/>
    <x v="61"/>
    <x v="0"/>
    <x v="7"/>
  </r>
  <r>
    <x v="2"/>
    <x v="10"/>
    <s v="JP"/>
    <x v="21"/>
    <n v="40118000"/>
    <n v="0"/>
    <n v="0"/>
    <n v="0"/>
    <n v="30536"/>
    <n v="10941999"/>
    <x v="616"/>
    <x v="0"/>
    <x v="7"/>
  </r>
  <r>
    <x v="2"/>
    <x v="10"/>
    <s v="KG"/>
    <x v="85"/>
    <n v="40118000"/>
    <n v="0"/>
    <n v="0"/>
    <n v="0"/>
    <n v="21545"/>
    <n v="6919518"/>
    <x v="22"/>
    <x v="0"/>
    <x v="7"/>
  </r>
  <r>
    <x v="2"/>
    <x v="10"/>
    <s v="LK"/>
    <x v="35"/>
    <n v="40118000"/>
    <n v="23842"/>
    <n v="8708582"/>
    <n v="684"/>
    <n v="0"/>
    <n v="0"/>
    <x v="18"/>
    <x v="0"/>
    <x v="7"/>
  </r>
  <r>
    <x v="2"/>
    <x v="10"/>
    <s v="LU"/>
    <x v="46"/>
    <n v="40118000"/>
    <n v="68120"/>
    <n v="28922698"/>
    <n v="127"/>
    <n v="0"/>
    <n v="0"/>
    <x v="18"/>
    <x v="0"/>
    <x v="7"/>
  </r>
  <r>
    <x v="2"/>
    <x v="10"/>
    <s v="MA"/>
    <x v="36"/>
    <n v="40118000"/>
    <n v="0"/>
    <n v="0"/>
    <n v="0"/>
    <n v="90466"/>
    <n v="26866716"/>
    <x v="205"/>
    <x v="0"/>
    <x v="7"/>
  </r>
  <r>
    <x v="2"/>
    <x v="10"/>
    <s v="MG"/>
    <x v="117"/>
    <n v="40118000"/>
    <n v="0"/>
    <n v="0"/>
    <n v="0"/>
    <n v="23538"/>
    <n v="7639962"/>
    <x v="146"/>
    <x v="0"/>
    <x v="7"/>
  </r>
  <r>
    <x v="2"/>
    <x v="10"/>
    <s v="MR"/>
    <x v="102"/>
    <n v="40118000"/>
    <n v="0"/>
    <n v="0"/>
    <n v="0"/>
    <n v="34105"/>
    <n v="9404839"/>
    <x v="138"/>
    <x v="0"/>
    <x v="7"/>
  </r>
  <r>
    <x v="2"/>
    <x v="10"/>
    <s v="MX"/>
    <x v="23"/>
    <n v="40118000"/>
    <n v="0"/>
    <n v="0"/>
    <n v="0"/>
    <n v="60820"/>
    <n v="20725361"/>
    <x v="72"/>
    <x v="0"/>
    <x v="7"/>
  </r>
  <r>
    <x v="2"/>
    <x v="10"/>
    <s v="MY"/>
    <x v="70"/>
    <n v="40118000"/>
    <n v="20477"/>
    <n v="9019660"/>
    <n v="72"/>
    <n v="0"/>
    <n v="0"/>
    <x v="18"/>
    <x v="0"/>
    <x v="7"/>
  </r>
  <r>
    <x v="2"/>
    <x v="10"/>
    <s v="MZ"/>
    <x v="83"/>
    <n v="40118000"/>
    <n v="0"/>
    <n v="0"/>
    <n v="0"/>
    <n v="196578"/>
    <n v="52414320"/>
    <x v="66"/>
    <x v="0"/>
    <x v="7"/>
  </r>
  <r>
    <x v="2"/>
    <x v="10"/>
    <s v="NA"/>
    <x v="88"/>
    <n v="40118000"/>
    <n v="0"/>
    <n v="0"/>
    <n v="0"/>
    <n v="55059"/>
    <n v="16456760"/>
    <x v="123"/>
    <x v="0"/>
    <x v="7"/>
  </r>
  <r>
    <x v="2"/>
    <x v="10"/>
    <s v="NC"/>
    <x v="48"/>
    <n v="40118000"/>
    <n v="0"/>
    <n v="0"/>
    <n v="0"/>
    <n v="4955"/>
    <n v="1569394"/>
    <x v="6"/>
    <x v="0"/>
    <x v="7"/>
  </r>
  <r>
    <x v="2"/>
    <x v="10"/>
    <s v="NG"/>
    <x v="49"/>
    <n v="40118000"/>
    <n v="0"/>
    <n v="0"/>
    <n v="0"/>
    <n v="2171"/>
    <n v="630165"/>
    <x v="103"/>
    <x v="0"/>
    <x v="7"/>
  </r>
  <r>
    <x v="2"/>
    <x v="10"/>
    <s v="NL"/>
    <x v="24"/>
    <n v="40118000"/>
    <n v="10994"/>
    <n v="7262655"/>
    <n v="30"/>
    <n v="34812"/>
    <n v="11551400"/>
    <x v="38"/>
    <x v="0"/>
    <x v="7"/>
  </r>
  <r>
    <x v="2"/>
    <x v="10"/>
    <s v="OM"/>
    <x v="62"/>
    <n v="40118000"/>
    <n v="0"/>
    <n v="0"/>
    <n v="0"/>
    <n v="11639"/>
    <n v="3479505"/>
    <x v="32"/>
    <x v="0"/>
    <x v="7"/>
  </r>
  <r>
    <x v="2"/>
    <x v="10"/>
    <s v="PA"/>
    <x v="50"/>
    <n v="40118000"/>
    <n v="0"/>
    <n v="0"/>
    <n v="0"/>
    <n v="273574"/>
    <n v="78243480"/>
    <x v="83"/>
    <x v="0"/>
    <x v="7"/>
  </r>
  <r>
    <x v="2"/>
    <x v="10"/>
    <s v="PE"/>
    <x v="51"/>
    <n v="40118000"/>
    <n v="0"/>
    <n v="0"/>
    <n v="0"/>
    <n v="341046"/>
    <n v="98288490"/>
    <x v="280"/>
    <x v="0"/>
    <x v="7"/>
  </r>
  <r>
    <x v="2"/>
    <x v="10"/>
    <s v="PL"/>
    <x v="26"/>
    <n v="40118000"/>
    <n v="0"/>
    <n v="0"/>
    <n v="0"/>
    <n v="37769"/>
    <n v="12850500"/>
    <x v="228"/>
    <x v="0"/>
    <x v="7"/>
  </r>
  <r>
    <x v="2"/>
    <x v="10"/>
    <s v="PT"/>
    <x v="27"/>
    <n v="40118000"/>
    <n v="10562"/>
    <n v="5260998"/>
    <n v="12107"/>
    <n v="36500"/>
    <n v="20328982"/>
    <x v="834"/>
    <x v="0"/>
    <x v="7"/>
  </r>
  <r>
    <x v="2"/>
    <x v="10"/>
    <s v="RO"/>
    <x v="28"/>
    <n v="40118000"/>
    <n v="5138"/>
    <n v="3241200"/>
    <n v="162"/>
    <n v="0"/>
    <n v="0"/>
    <x v="18"/>
    <x v="0"/>
    <x v="7"/>
  </r>
  <r>
    <x v="2"/>
    <x v="10"/>
    <s v="RU"/>
    <x v="29"/>
    <n v="40118000"/>
    <n v="0"/>
    <n v="0"/>
    <n v="0"/>
    <n v="1414358"/>
    <n v="428996330"/>
    <x v="835"/>
    <x v="0"/>
    <x v="7"/>
  </r>
  <r>
    <x v="2"/>
    <x v="10"/>
    <s v="SA"/>
    <x v="37"/>
    <n v="40118000"/>
    <n v="0"/>
    <n v="0"/>
    <n v="0"/>
    <n v="10756"/>
    <n v="3338432"/>
    <x v="34"/>
    <x v="0"/>
    <x v="7"/>
  </r>
  <r>
    <x v="2"/>
    <x v="10"/>
    <s v="SE"/>
    <x v="30"/>
    <n v="40118000"/>
    <n v="0"/>
    <n v="0"/>
    <n v="0"/>
    <n v="373851"/>
    <n v="126749300"/>
    <x v="505"/>
    <x v="0"/>
    <x v="7"/>
  </r>
  <r>
    <x v="2"/>
    <x v="10"/>
    <s v="SG"/>
    <x v="52"/>
    <n v="40118000"/>
    <n v="0"/>
    <n v="0"/>
    <n v="0"/>
    <n v="14523"/>
    <n v="4496798"/>
    <x v="184"/>
    <x v="0"/>
    <x v="7"/>
  </r>
  <r>
    <x v="2"/>
    <x v="10"/>
    <s v="TH"/>
    <x v="54"/>
    <n v="40118000"/>
    <n v="14056"/>
    <n v="3941182"/>
    <n v="2533"/>
    <n v="32387"/>
    <n v="9502432"/>
    <x v="61"/>
    <x v="0"/>
    <x v="7"/>
  </r>
  <r>
    <x v="2"/>
    <x v="10"/>
    <s v="TR"/>
    <x v="31"/>
    <n v="40118000"/>
    <n v="20615"/>
    <n v="6648569"/>
    <n v="426"/>
    <n v="41340"/>
    <n v="14348630"/>
    <x v="191"/>
    <x v="0"/>
    <x v="7"/>
  </r>
  <r>
    <x v="2"/>
    <x v="10"/>
    <s v="TZ"/>
    <x v="55"/>
    <n v="40118000"/>
    <n v="0"/>
    <n v="0"/>
    <n v="0"/>
    <n v="20016"/>
    <n v="5924377"/>
    <x v="32"/>
    <x v="0"/>
    <x v="7"/>
  </r>
  <r>
    <x v="2"/>
    <x v="10"/>
    <s v="UA"/>
    <x v="61"/>
    <n v="40118000"/>
    <n v="0"/>
    <n v="0"/>
    <n v="0"/>
    <n v="26697"/>
    <n v="7586042"/>
    <x v="35"/>
    <x v="0"/>
    <x v="7"/>
  </r>
  <r>
    <x v="2"/>
    <x v="10"/>
    <s v="US"/>
    <x v="32"/>
    <n v="40118000"/>
    <n v="0"/>
    <n v="0"/>
    <n v="0"/>
    <n v="1420638"/>
    <n v="439659764"/>
    <x v="836"/>
    <x v="0"/>
    <x v="7"/>
  </r>
  <r>
    <x v="2"/>
    <x v="10"/>
    <s v="UZ"/>
    <x v="56"/>
    <n v="40118000"/>
    <n v="0"/>
    <n v="0"/>
    <n v="0"/>
    <n v="50202"/>
    <n v="13820148"/>
    <x v="66"/>
    <x v="0"/>
    <x v="7"/>
  </r>
  <r>
    <x v="2"/>
    <x v="10"/>
    <s v="VN"/>
    <x v="57"/>
    <n v="40118000"/>
    <n v="140"/>
    <n v="35075"/>
    <n v="50"/>
    <n v="2478"/>
    <n v="872996"/>
    <x v="103"/>
    <x v="0"/>
    <x v="7"/>
  </r>
  <r>
    <x v="2"/>
    <x v="10"/>
    <s v="XS"/>
    <x v="55"/>
    <n v="40118000"/>
    <n v="0"/>
    <n v="0"/>
    <n v="0"/>
    <n v="14399"/>
    <n v="5440665"/>
    <x v="103"/>
    <x v="0"/>
    <x v="7"/>
  </r>
  <r>
    <x v="2"/>
    <x v="10"/>
    <s v="ZA"/>
    <x v="33"/>
    <n v="40118000"/>
    <n v="0"/>
    <n v="0"/>
    <n v="0"/>
    <n v="210849"/>
    <n v="62179833"/>
    <x v="117"/>
    <x v="0"/>
    <x v="7"/>
  </r>
  <r>
    <x v="2"/>
    <x v="10"/>
    <s v="ZM"/>
    <x v="55"/>
    <n v="40118000"/>
    <n v="0"/>
    <n v="0"/>
    <n v="0"/>
    <n v="217519"/>
    <n v="67247640"/>
    <x v="65"/>
    <x v="0"/>
    <x v="7"/>
  </r>
  <r>
    <x v="2"/>
    <x v="11"/>
    <s v="AD"/>
    <x v="76"/>
    <n v="40117000"/>
    <n v="0"/>
    <n v="0"/>
    <n v="0"/>
    <n v="445"/>
    <n v="147611"/>
    <x v="7"/>
    <x v="0"/>
    <x v="6"/>
  </r>
  <r>
    <x v="2"/>
    <x v="11"/>
    <s v="AR"/>
    <x v="0"/>
    <n v="40117000"/>
    <n v="26"/>
    <n v="32511"/>
    <n v="3"/>
    <n v="58379"/>
    <n v="19895188"/>
    <x v="104"/>
    <x v="0"/>
    <x v="6"/>
  </r>
  <r>
    <x v="2"/>
    <x v="11"/>
    <s v="AT"/>
    <x v="1"/>
    <n v="40117000"/>
    <n v="0"/>
    <n v="0"/>
    <n v="0"/>
    <n v="26529"/>
    <n v="9601400"/>
    <x v="171"/>
    <x v="0"/>
    <x v="6"/>
  </r>
  <r>
    <x v="2"/>
    <x v="11"/>
    <s v="AU"/>
    <x v="2"/>
    <n v="40117000"/>
    <n v="0"/>
    <n v="0"/>
    <n v="0"/>
    <n v="6276"/>
    <n v="2235994"/>
    <x v="73"/>
    <x v="0"/>
    <x v="6"/>
  </r>
  <r>
    <x v="2"/>
    <x v="11"/>
    <s v="BE"/>
    <x v="3"/>
    <n v="40117000"/>
    <n v="5777"/>
    <n v="2851900"/>
    <n v="63"/>
    <n v="83924"/>
    <n v="26658900"/>
    <x v="837"/>
    <x v="0"/>
    <x v="6"/>
  </r>
  <r>
    <x v="2"/>
    <x v="11"/>
    <s v="BR"/>
    <x v="4"/>
    <n v="40117000"/>
    <n v="100301"/>
    <n v="38073368"/>
    <n v="10550"/>
    <n v="3966"/>
    <n v="1638392"/>
    <x v="284"/>
    <x v="0"/>
    <x v="6"/>
  </r>
  <r>
    <x v="2"/>
    <x v="11"/>
    <s v="CA"/>
    <x v="5"/>
    <n v="40117000"/>
    <n v="0"/>
    <n v="0"/>
    <n v="0"/>
    <n v="120373"/>
    <n v="44188981"/>
    <x v="620"/>
    <x v="0"/>
    <x v="6"/>
  </r>
  <r>
    <x v="2"/>
    <x v="11"/>
    <s v="CN"/>
    <x v="6"/>
    <n v="40117000"/>
    <n v="279551"/>
    <n v="65269448"/>
    <n v="5477"/>
    <n v="0"/>
    <n v="0"/>
    <x v="18"/>
    <x v="0"/>
    <x v="6"/>
  </r>
  <r>
    <x v="2"/>
    <x v="11"/>
    <s v="CO"/>
    <x v="7"/>
    <n v="40117000"/>
    <n v="0"/>
    <n v="0"/>
    <n v="0"/>
    <n v="14436"/>
    <n v="5086720"/>
    <x v="194"/>
    <x v="0"/>
    <x v="6"/>
  </r>
  <r>
    <x v="2"/>
    <x v="11"/>
    <s v="CZ"/>
    <x v="9"/>
    <n v="40117000"/>
    <n v="54079"/>
    <n v="23194084"/>
    <n v="534"/>
    <n v="132665"/>
    <n v="38792100"/>
    <x v="511"/>
    <x v="0"/>
    <x v="6"/>
  </r>
  <r>
    <x v="2"/>
    <x v="11"/>
    <s v="DE"/>
    <x v="10"/>
    <n v="40117000"/>
    <n v="1727"/>
    <n v="661272"/>
    <n v="78"/>
    <n v="662100"/>
    <n v="216270865"/>
    <x v="838"/>
    <x v="0"/>
    <x v="6"/>
  </r>
  <r>
    <x v="2"/>
    <x v="11"/>
    <s v="FR"/>
    <x v="12"/>
    <n v="40117000"/>
    <n v="81230"/>
    <n v="37611888"/>
    <n v="1283"/>
    <n v="409028"/>
    <n v="150881372"/>
    <x v="839"/>
    <x v="0"/>
    <x v="6"/>
  </r>
  <r>
    <x v="2"/>
    <x v="11"/>
    <s v="GB"/>
    <x v="13"/>
    <n v="40117000"/>
    <n v="0"/>
    <n v="0"/>
    <n v="0"/>
    <n v="97717"/>
    <n v="31906800"/>
    <x v="631"/>
    <x v="0"/>
    <x v="6"/>
  </r>
  <r>
    <x v="2"/>
    <x v="11"/>
    <s v="GQ"/>
    <x v="14"/>
    <n v="40117000"/>
    <n v="0"/>
    <n v="0"/>
    <n v="0"/>
    <n v="95"/>
    <n v="111585"/>
    <x v="172"/>
    <x v="0"/>
    <x v="6"/>
  </r>
  <r>
    <x v="2"/>
    <x v="11"/>
    <s v="GR"/>
    <x v="15"/>
    <n v="40117000"/>
    <n v="0"/>
    <n v="0"/>
    <n v="0"/>
    <n v="15165"/>
    <n v="5647900"/>
    <x v="232"/>
    <x v="0"/>
    <x v="6"/>
  </r>
  <r>
    <x v="2"/>
    <x v="11"/>
    <s v="HU"/>
    <x v="16"/>
    <n v="40117000"/>
    <n v="0"/>
    <n v="0"/>
    <n v="0"/>
    <n v="15736"/>
    <n v="5786500"/>
    <x v="129"/>
    <x v="0"/>
    <x v="6"/>
  </r>
  <r>
    <x v="2"/>
    <x v="11"/>
    <s v="IE"/>
    <x v="17"/>
    <n v="40117000"/>
    <n v="0"/>
    <n v="0"/>
    <n v="0"/>
    <n v="19474"/>
    <n v="5909600"/>
    <x v="392"/>
    <x v="0"/>
    <x v="6"/>
  </r>
  <r>
    <x v="2"/>
    <x v="11"/>
    <s v="IL"/>
    <x v="18"/>
    <n v="40117000"/>
    <n v="48635"/>
    <n v="26775539"/>
    <n v="414"/>
    <n v="0"/>
    <n v="0"/>
    <x v="18"/>
    <x v="0"/>
    <x v="6"/>
  </r>
  <r>
    <x v="2"/>
    <x v="11"/>
    <s v="IN"/>
    <x v="19"/>
    <n v="40117000"/>
    <n v="418145"/>
    <n v="124919827"/>
    <n v="7914"/>
    <n v="0"/>
    <n v="0"/>
    <x v="18"/>
    <x v="0"/>
    <x v="6"/>
  </r>
  <r>
    <x v="2"/>
    <x v="11"/>
    <s v="IT"/>
    <x v="20"/>
    <n v="40117000"/>
    <n v="33119"/>
    <n v="15915660"/>
    <n v="295"/>
    <n v="85171"/>
    <n v="30251696"/>
    <x v="501"/>
    <x v="0"/>
    <x v="6"/>
  </r>
  <r>
    <x v="2"/>
    <x v="11"/>
    <s v="JP"/>
    <x v="21"/>
    <n v="40117000"/>
    <n v="0"/>
    <n v="0"/>
    <n v="0"/>
    <n v="18718"/>
    <n v="8662800"/>
    <x v="100"/>
    <x v="0"/>
    <x v="6"/>
  </r>
  <r>
    <x v="2"/>
    <x v="11"/>
    <s v="KR"/>
    <x v="44"/>
    <n v="40117000"/>
    <n v="17013"/>
    <n v="4928758"/>
    <n v="434"/>
    <n v="0"/>
    <n v="0"/>
    <x v="18"/>
    <x v="0"/>
    <x v="6"/>
  </r>
  <r>
    <x v="2"/>
    <x v="11"/>
    <s v="LK"/>
    <x v="35"/>
    <n v="40117000"/>
    <n v="10045"/>
    <n v="4762450"/>
    <n v="1130"/>
    <n v="0"/>
    <n v="0"/>
    <x v="18"/>
    <x v="0"/>
    <x v="6"/>
  </r>
  <r>
    <x v="2"/>
    <x v="11"/>
    <s v="LU"/>
    <x v="46"/>
    <n v="40117000"/>
    <n v="4348"/>
    <n v="1562905"/>
    <n v="28"/>
    <n v="0"/>
    <n v="0"/>
    <x v="18"/>
    <x v="0"/>
    <x v="6"/>
  </r>
  <r>
    <x v="2"/>
    <x v="11"/>
    <s v="MX"/>
    <x v="23"/>
    <n v="40117000"/>
    <n v="0"/>
    <n v="0"/>
    <n v="0"/>
    <n v="15293"/>
    <n v="4305200"/>
    <x v="74"/>
    <x v="0"/>
    <x v="6"/>
  </r>
  <r>
    <x v="2"/>
    <x v="11"/>
    <s v="NL"/>
    <x v="24"/>
    <n v="40117000"/>
    <n v="6496"/>
    <n v="3816200"/>
    <n v="420"/>
    <n v="9020"/>
    <n v="3527400"/>
    <x v="238"/>
    <x v="0"/>
    <x v="6"/>
  </r>
  <r>
    <x v="2"/>
    <x v="11"/>
    <s v="NZ"/>
    <x v="25"/>
    <n v="40117000"/>
    <n v="0"/>
    <n v="0"/>
    <n v="0"/>
    <n v="20565"/>
    <n v="7629200"/>
    <x v="280"/>
    <x v="0"/>
    <x v="6"/>
  </r>
  <r>
    <x v="2"/>
    <x v="11"/>
    <s v="PE"/>
    <x v="51"/>
    <n v="40117000"/>
    <n v="0"/>
    <n v="0"/>
    <n v="0"/>
    <n v="2129"/>
    <n v="701800"/>
    <x v="123"/>
    <x v="0"/>
    <x v="6"/>
  </r>
  <r>
    <x v="2"/>
    <x v="11"/>
    <s v="PL"/>
    <x v="26"/>
    <n v="40117000"/>
    <n v="119120"/>
    <n v="45019689"/>
    <n v="1366"/>
    <n v="48572"/>
    <n v="18913600"/>
    <x v="271"/>
    <x v="0"/>
    <x v="6"/>
  </r>
  <r>
    <x v="2"/>
    <x v="11"/>
    <s v="PT"/>
    <x v="27"/>
    <n v="40117000"/>
    <n v="67393"/>
    <n v="57753134"/>
    <n v="2382"/>
    <n v="63074"/>
    <n v="30941239"/>
    <x v="525"/>
    <x v="0"/>
    <x v="6"/>
  </r>
  <r>
    <x v="2"/>
    <x v="11"/>
    <s v="RO"/>
    <x v="28"/>
    <n v="40117000"/>
    <n v="284"/>
    <n v="105300"/>
    <n v="8"/>
    <n v="8504"/>
    <n v="2572200"/>
    <x v="60"/>
    <x v="0"/>
    <x v="6"/>
  </r>
  <r>
    <x v="2"/>
    <x v="11"/>
    <s v="RU"/>
    <x v="29"/>
    <n v="40117000"/>
    <n v="0"/>
    <n v="0"/>
    <n v="0"/>
    <n v="24764"/>
    <n v="9972923"/>
    <x v="75"/>
    <x v="0"/>
    <x v="6"/>
  </r>
  <r>
    <x v="2"/>
    <x v="11"/>
    <s v="SN"/>
    <x v="53"/>
    <n v="40117000"/>
    <n v="0"/>
    <n v="0"/>
    <n v="0"/>
    <n v="5420"/>
    <n v="2062270"/>
    <x v="2"/>
    <x v="0"/>
    <x v="6"/>
  </r>
  <r>
    <x v="2"/>
    <x v="11"/>
    <s v="TH"/>
    <x v="54"/>
    <n v="40117000"/>
    <n v="6301"/>
    <n v="1690530"/>
    <n v="222"/>
    <n v="0"/>
    <n v="0"/>
    <x v="18"/>
    <x v="0"/>
    <x v="6"/>
  </r>
  <r>
    <x v="2"/>
    <x v="11"/>
    <s v="TR"/>
    <x v="31"/>
    <n v="40117000"/>
    <n v="61251"/>
    <n v="17357016"/>
    <n v="1168"/>
    <n v="0"/>
    <n v="0"/>
    <x v="18"/>
    <x v="0"/>
    <x v="6"/>
  </r>
  <r>
    <x v="2"/>
    <x v="11"/>
    <s v="UA"/>
    <x v="61"/>
    <n v="40117000"/>
    <n v="0"/>
    <n v="0"/>
    <n v="0"/>
    <n v="8920"/>
    <n v="2974900"/>
    <x v="63"/>
    <x v="0"/>
    <x v="6"/>
  </r>
  <r>
    <x v="2"/>
    <x v="11"/>
    <s v="US"/>
    <x v="32"/>
    <n v="40117000"/>
    <n v="3698"/>
    <n v="1805900"/>
    <n v="105"/>
    <n v="531055"/>
    <n v="188051046"/>
    <x v="840"/>
    <x v="0"/>
    <x v="6"/>
  </r>
  <r>
    <x v="2"/>
    <x v="11"/>
    <s v="ZA"/>
    <x v="33"/>
    <n v="40117000"/>
    <n v="0"/>
    <n v="0"/>
    <n v="0"/>
    <n v="1656"/>
    <n v="553218"/>
    <x v="6"/>
    <x v="0"/>
    <x v="6"/>
  </r>
  <r>
    <x v="2"/>
    <x v="11"/>
    <s v="AR"/>
    <x v="0"/>
    <n v="40118000"/>
    <n v="0"/>
    <n v="0"/>
    <n v="0"/>
    <n v="578"/>
    <n v="176554"/>
    <x v="14"/>
    <x v="0"/>
    <x v="7"/>
  </r>
  <r>
    <x v="2"/>
    <x v="11"/>
    <s v="AT"/>
    <x v="1"/>
    <n v="40118000"/>
    <n v="0"/>
    <n v="0"/>
    <n v="0"/>
    <n v="8499"/>
    <n v="2777632"/>
    <x v="23"/>
    <x v="0"/>
    <x v="7"/>
  </r>
  <r>
    <x v="2"/>
    <x v="11"/>
    <s v="AU"/>
    <x v="2"/>
    <n v="40118000"/>
    <n v="0"/>
    <n v="0"/>
    <n v="0"/>
    <n v="1021206"/>
    <n v="290166869"/>
    <x v="664"/>
    <x v="0"/>
    <x v="7"/>
  </r>
  <r>
    <x v="2"/>
    <x v="11"/>
    <s v="BE"/>
    <x v="3"/>
    <n v="40118000"/>
    <n v="22888"/>
    <n v="10827646"/>
    <n v="275"/>
    <n v="46497"/>
    <n v="13817800"/>
    <x v="57"/>
    <x v="0"/>
    <x v="7"/>
  </r>
  <r>
    <x v="2"/>
    <x v="11"/>
    <s v="BF"/>
    <x v="63"/>
    <n v="40118000"/>
    <n v="0"/>
    <n v="0"/>
    <n v="0"/>
    <n v="32360"/>
    <n v="9255432"/>
    <x v="61"/>
    <x v="0"/>
    <x v="7"/>
  </r>
  <r>
    <x v="2"/>
    <x v="11"/>
    <s v="BG"/>
    <x v="64"/>
    <n v="40118000"/>
    <n v="0"/>
    <n v="0"/>
    <n v="0"/>
    <n v="26875"/>
    <n v="7530000"/>
    <x v="2"/>
    <x v="0"/>
    <x v="7"/>
  </r>
  <r>
    <x v="2"/>
    <x v="11"/>
    <s v="BR"/>
    <x v="4"/>
    <n v="40118000"/>
    <n v="233"/>
    <n v="132400"/>
    <n v="3"/>
    <n v="56506"/>
    <n v="17758719"/>
    <x v="39"/>
    <x v="0"/>
    <x v="7"/>
  </r>
  <r>
    <x v="2"/>
    <x v="11"/>
    <s v="CA"/>
    <x v="5"/>
    <n v="40118000"/>
    <n v="0"/>
    <n v="0"/>
    <n v="0"/>
    <n v="85466"/>
    <n v="26683834"/>
    <x v="283"/>
    <x v="0"/>
    <x v="7"/>
  </r>
  <r>
    <x v="2"/>
    <x v="11"/>
    <s v="CI"/>
    <x v="87"/>
    <n v="40118000"/>
    <n v="0"/>
    <n v="0"/>
    <n v="0"/>
    <n v="22430"/>
    <n v="6447438"/>
    <x v="45"/>
    <x v="0"/>
    <x v="7"/>
  </r>
  <r>
    <x v="2"/>
    <x v="11"/>
    <s v="CL"/>
    <x v="40"/>
    <n v="40118000"/>
    <n v="0"/>
    <n v="0"/>
    <n v="0"/>
    <n v="431185"/>
    <n v="121727709"/>
    <x v="508"/>
    <x v="0"/>
    <x v="7"/>
  </r>
  <r>
    <x v="2"/>
    <x v="11"/>
    <s v="CM"/>
    <x v="82"/>
    <n v="40118000"/>
    <n v="0"/>
    <n v="0"/>
    <n v="0"/>
    <n v="7787"/>
    <n v="2418962"/>
    <x v="123"/>
    <x v="0"/>
    <x v="7"/>
  </r>
  <r>
    <x v="2"/>
    <x v="11"/>
    <s v="CN"/>
    <x v="6"/>
    <n v="40118000"/>
    <n v="217873"/>
    <n v="59516543"/>
    <n v="3272"/>
    <n v="340931"/>
    <n v="94542021"/>
    <x v="202"/>
    <x v="0"/>
    <x v="7"/>
  </r>
  <r>
    <x v="2"/>
    <x v="11"/>
    <s v="CO"/>
    <x v="7"/>
    <n v="40118000"/>
    <n v="0"/>
    <n v="0"/>
    <n v="0"/>
    <n v="284684"/>
    <n v="75146627"/>
    <x v="176"/>
    <x v="0"/>
    <x v="7"/>
  </r>
  <r>
    <x v="2"/>
    <x v="11"/>
    <s v="CU"/>
    <x v="81"/>
    <n v="40118000"/>
    <n v="0"/>
    <n v="0"/>
    <n v="0"/>
    <n v="30021"/>
    <n v="9267536"/>
    <x v="92"/>
    <x v="0"/>
    <x v="7"/>
  </r>
  <r>
    <x v="2"/>
    <x v="11"/>
    <s v="CV"/>
    <x v="84"/>
    <n v="40118000"/>
    <n v="0"/>
    <n v="0"/>
    <n v="0"/>
    <n v="63"/>
    <n v="56216"/>
    <x v="103"/>
    <x v="0"/>
    <x v="7"/>
  </r>
  <r>
    <x v="2"/>
    <x v="11"/>
    <s v="CZ"/>
    <x v="9"/>
    <n v="40118000"/>
    <n v="19174"/>
    <n v="8416500"/>
    <n v="482"/>
    <n v="0"/>
    <n v="0"/>
    <x v="18"/>
    <x v="0"/>
    <x v="7"/>
  </r>
  <r>
    <x v="2"/>
    <x v="11"/>
    <s v="DE"/>
    <x v="10"/>
    <n v="40118000"/>
    <n v="23081"/>
    <n v="14102590"/>
    <n v="11093"/>
    <n v="49510"/>
    <n v="15706012"/>
    <x v="283"/>
    <x v="0"/>
    <x v="7"/>
  </r>
  <r>
    <x v="2"/>
    <x v="11"/>
    <s v="EC"/>
    <x v="101"/>
    <n v="40118000"/>
    <n v="0"/>
    <n v="0"/>
    <n v="0"/>
    <n v="14854"/>
    <n v="4559594"/>
    <x v="184"/>
    <x v="0"/>
    <x v="7"/>
  </r>
  <r>
    <x v="2"/>
    <x v="11"/>
    <s v="EG"/>
    <x v="67"/>
    <n v="40118000"/>
    <n v="0"/>
    <n v="0"/>
    <n v="0"/>
    <n v="15534"/>
    <n v="4855265"/>
    <x v="61"/>
    <x v="0"/>
    <x v="7"/>
  </r>
  <r>
    <x v="2"/>
    <x v="11"/>
    <s v="FI"/>
    <x v="11"/>
    <n v="40118000"/>
    <n v="0"/>
    <n v="0"/>
    <n v="0"/>
    <n v="21879"/>
    <n v="7693800"/>
    <x v="50"/>
    <x v="0"/>
    <x v="7"/>
  </r>
  <r>
    <x v="2"/>
    <x v="11"/>
    <s v="FR"/>
    <x v="12"/>
    <n v="40118000"/>
    <n v="82163"/>
    <n v="28396360"/>
    <n v="1186"/>
    <n v="568939"/>
    <n v="174991720"/>
    <x v="841"/>
    <x v="0"/>
    <x v="7"/>
  </r>
  <r>
    <x v="2"/>
    <x v="11"/>
    <s v="GB"/>
    <x v="13"/>
    <n v="40118000"/>
    <n v="0"/>
    <n v="0"/>
    <n v="0"/>
    <n v="120424"/>
    <n v="41650800"/>
    <x v="217"/>
    <x v="0"/>
    <x v="7"/>
  </r>
  <r>
    <x v="2"/>
    <x v="11"/>
    <s v="GH"/>
    <x v="42"/>
    <n v="40118000"/>
    <n v="0"/>
    <n v="0"/>
    <n v="0"/>
    <n v="63093"/>
    <n v="18777791"/>
    <x v="73"/>
    <x v="0"/>
    <x v="7"/>
  </r>
  <r>
    <x v="2"/>
    <x v="11"/>
    <s v="GI"/>
    <x v="120"/>
    <n v="40118000"/>
    <n v="0"/>
    <n v="0"/>
    <n v="0"/>
    <n v="90"/>
    <n v="15820"/>
    <x v="120"/>
    <x v="0"/>
    <x v="7"/>
  </r>
  <r>
    <x v="2"/>
    <x v="11"/>
    <s v="GN"/>
    <x v="114"/>
    <n v="40118000"/>
    <n v="0"/>
    <n v="0"/>
    <n v="0"/>
    <n v="16194"/>
    <n v="4606716"/>
    <x v="35"/>
    <x v="0"/>
    <x v="7"/>
  </r>
  <r>
    <x v="2"/>
    <x v="11"/>
    <s v="GY"/>
    <x v="115"/>
    <n v="40118000"/>
    <n v="0"/>
    <n v="0"/>
    <n v="0"/>
    <n v="29732"/>
    <n v="9584952"/>
    <x v="150"/>
    <x v="0"/>
    <x v="7"/>
  </r>
  <r>
    <x v="2"/>
    <x v="11"/>
    <s v="HN"/>
    <x v="79"/>
    <n v="40118000"/>
    <n v="0"/>
    <n v="0"/>
    <n v="0"/>
    <n v="9401"/>
    <n v="3636459"/>
    <x v="63"/>
    <x v="0"/>
    <x v="7"/>
  </r>
  <r>
    <x v="2"/>
    <x v="11"/>
    <s v="ID"/>
    <x v="34"/>
    <n v="40118000"/>
    <n v="0"/>
    <n v="0"/>
    <n v="0"/>
    <n v="33979"/>
    <n v="10856288"/>
    <x v="137"/>
    <x v="0"/>
    <x v="7"/>
  </r>
  <r>
    <x v="2"/>
    <x v="11"/>
    <s v="IL"/>
    <x v="18"/>
    <n v="40118000"/>
    <n v="0"/>
    <n v="0"/>
    <n v="0"/>
    <n v="3157"/>
    <n v="1058135"/>
    <x v="6"/>
    <x v="0"/>
    <x v="7"/>
  </r>
  <r>
    <x v="2"/>
    <x v="11"/>
    <s v="IN"/>
    <x v="19"/>
    <n v="40118000"/>
    <n v="150402"/>
    <n v="41698977"/>
    <n v="3150"/>
    <n v="29834"/>
    <n v="8990682"/>
    <x v="219"/>
    <x v="0"/>
    <x v="7"/>
  </r>
  <r>
    <x v="2"/>
    <x v="11"/>
    <s v="IT"/>
    <x v="20"/>
    <n v="40118000"/>
    <n v="2909"/>
    <n v="1144500"/>
    <n v="2720"/>
    <n v="1589"/>
    <n v="597800"/>
    <x v="103"/>
    <x v="0"/>
    <x v="7"/>
  </r>
  <r>
    <x v="2"/>
    <x v="11"/>
    <s v="JP"/>
    <x v="21"/>
    <n v="40118000"/>
    <n v="1080"/>
    <n v="626600"/>
    <n v="5"/>
    <n v="81526"/>
    <n v="27257871"/>
    <x v="498"/>
    <x v="0"/>
    <x v="7"/>
  </r>
  <r>
    <x v="2"/>
    <x v="11"/>
    <s v="KR"/>
    <x v="44"/>
    <n v="40118000"/>
    <n v="0"/>
    <n v="0"/>
    <n v="0"/>
    <n v="5302"/>
    <n v="1660472"/>
    <x v="79"/>
    <x v="0"/>
    <x v="7"/>
  </r>
  <r>
    <x v="2"/>
    <x v="11"/>
    <s v="KZ"/>
    <x v="45"/>
    <n v="40118000"/>
    <n v="0"/>
    <n v="0"/>
    <n v="0"/>
    <n v="233208"/>
    <n v="66939331"/>
    <x v="87"/>
    <x v="0"/>
    <x v="7"/>
  </r>
  <r>
    <x v="2"/>
    <x v="11"/>
    <s v="LK"/>
    <x v="35"/>
    <n v="40118000"/>
    <n v="31610"/>
    <n v="11194300"/>
    <n v="966"/>
    <n v="0"/>
    <n v="0"/>
    <x v="18"/>
    <x v="0"/>
    <x v="7"/>
  </r>
  <r>
    <x v="2"/>
    <x v="11"/>
    <s v="LU"/>
    <x v="46"/>
    <n v="40118000"/>
    <n v="33617"/>
    <n v="12716029"/>
    <n v="59"/>
    <n v="0"/>
    <n v="0"/>
    <x v="18"/>
    <x v="0"/>
    <x v="7"/>
  </r>
  <r>
    <x v="2"/>
    <x v="11"/>
    <s v="MA"/>
    <x v="36"/>
    <n v="40118000"/>
    <n v="0"/>
    <n v="0"/>
    <n v="0"/>
    <n v="122880"/>
    <n v="36338481"/>
    <x v="234"/>
    <x v="0"/>
    <x v="7"/>
  </r>
  <r>
    <x v="2"/>
    <x v="11"/>
    <s v="MR"/>
    <x v="102"/>
    <n v="40118000"/>
    <n v="0"/>
    <n v="0"/>
    <n v="0"/>
    <n v="24804"/>
    <n v="6862792"/>
    <x v="6"/>
    <x v="0"/>
    <x v="7"/>
  </r>
  <r>
    <x v="2"/>
    <x v="11"/>
    <s v="MX"/>
    <x v="23"/>
    <n v="40118000"/>
    <n v="0"/>
    <n v="0"/>
    <n v="0"/>
    <n v="45216"/>
    <n v="15580776"/>
    <x v="80"/>
    <x v="0"/>
    <x v="7"/>
  </r>
  <r>
    <x v="2"/>
    <x v="11"/>
    <s v="MY"/>
    <x v="70"/>
    <n v="40118000"/>
    <n v="35693"/>
    <n v="15885254"/>
    <n v="112"/>
    <n v="0"/>
    <n v="0"/>
    <x v="18"/>
    <x v="0"/>
    <x v="7"/>
  </r>
  <r>
    <x v="2"/>
    <x v="11"/>
    <s v="NA"/>
    <x v="88"/>
    <n v="40118000"/>
    <n v="0"/>
    <n v="0"/>
    <n v="0"/>
    <n v="16518"/>
    <n v="4928628"/>
    <x v="7"/>
    <x v="0"/>
    <x v="7"/>
  </r>
  <r>
    <x v="2"/>
    <x v="11"/>
    <s v="NC"/>
    <x v="48"/>
    <n v="40118000"/>
    <n v="0"/>
    <n v="0"/>
    <n v="0"/>
    <n v="55872"/>
    <n v="16605994"/>
    <x v="66"/>
    <x v="0"/>
    <x v="7"/>
  </r>
  <r>
    <x v="2"/>
    <x v="11"/>
    <s v="NG"/>
    <x v="49"/>
    <n v="40118000"/>
    <n v="0"/>
    <n v="0"/>
    <n v="0"/>
    <n v="54358"/>
    <n v="17407812"/>
    <x v="252"/>
    <x v="0"/>
    <x v="7"/>
  </r>
  <r>
    <x v="2"/>
    <x v="11"/>
    <s v="NL"/>
    <x v="24"/>
    <n v="40118000"/>
    <n v="1253"/>
    <n v="727500"/>
    <n v="3"/>
    <n v="28385"/>
    <n v="9203900"/>
    <x v="92"/>
    <x v="0"/>
    <x v="7"/>
  </r>
  <r>
    <x v="2"/>
    <x v="11"/>
    <s v="OM"/>
    <x v="62"/>
    <n v="40118000"/>
    <n v="0"/>
    <n v="0"/>
    <n v="0"/>
    <n v="2446"/>
    <n v="842313"/>
    <x v="32"/>
    <x v="0"/>
    <x v="7"/>
  </r>
  <r>
    <x v="2"/>
    <x v="11"/>
    <s v="PA"/>
    <x v="50"/>
    <n v="40118000"/>
    <n v="0"/>
    <n v="0"/>
    <n v="0"/>
    <n v="103963"/>
    <n v="32986155"/>
    <x v="91"/>
    <x v="0"/>
    <x v="7"/>
  </r>
  <r>
    <x v="2"/>
    <x v="11"/>
    <s v="PE"/>
    <x v="51"/>
    <n v="40118000"/>
    <n v="0"/>
    <n v="0"/>
    <n v="0"/>
    <n v="682286"/>
    <n v="191897332"/>
    <x v="227"/>
    <x v="0"/>
    <x v="7"/>
  </r>
  <r>
    <x v="2"/>
    <x v="11"/>
    <s v="PL"/>
    <x v="26"/>
    <n v="40118000"/>
    <n v="0"/>
    <n v="0"/>
    <n v="0"/>
    <n v="32165"/>
    <n v="10879500"/>
    <x v="216"/>
    <x v="0"/>
    <x v="7"/>
  </r>
  <r>
    <x v="2"/>
    <x v="11"/>
    <s v="PT"/>
    <x v="27"/>
    <n v="40118000"/>
    <n v="28124"/>
    <n v="11388121"/>
    <n v="36203"/>
    <n v="59511"/>
    <n v="38166975"/>
    <x v="842"/>
    <x v="0"/>
    <x v="7"/>
  </r>
  <r>
    <x v="2"/>
    <x v="11"/>
    <s v="RO"/>
    <x v="28"/>
    <n v="40118000"/>
    <n v="12362"/>
    <n v="8281100"/>
    <n v="204"/>
    <n v="0"/>
    <n v="0"/>
    <x v="18"/>
    <x v="0"/>
    <x v="7"/>
  </r>
  <r>
    <x v="2"/>
    <x v="11"/>
    <s v="RU"/>
    <x v="29"/>
    <n v="40118000"/>
    <n v="0"/>
    <n v="0"/>
    <n v="0"/>
    <n v="1015449"/>
    <n v="331682066"/>
    <x v="598"/>
    <x v="0"/>
    <x v="7"/>
  </r>
  <r>
    <x v="2"/>
    <x v="11"/>
    <s v="SA"/>
    <x v="37"/>
    <n v="40118000"/>
    <n v="0"/>
    <n v="0"/>
    <n v="0"/>
    <n v="9540"/>
    <n v="5742934"/>
    <x v="35"/>
    <x v="0"/>
    <x v="7"/>
  </r>
  <r>
    <x v="2"/>
    <x v="11"/>
    <s v="SE"/>
    <x v="30"/>
    <n v="40118000"/>
    <n v="0"/>
    <n v="0"/>
    <n v="0"/>
    <n v="92576"/>
    <n v="31393900"/>
    <x v="147"/>
    <x v="0"/>
    <x v="7"/>
  </r>
  <r>
    <x v="2"/>
    <x v="11"/>
    <s v="SG"/>
    <x v="52"/>
    <n v="40118000"/>
    <n v="0"/>
    <n v="0"/>
    <n v="0"/>
    <n v="143528"/>
    <n v="42526458"/>
    <x v="405"/>
    <x v="0"/>
    <x v="7"/>
  </r>
  <r>
    <x v="2"/>
    <x v="11"/>
    <s v="TH"/>
    <x v="54"/>
    <n v="40118000"/>
    <n v="703"/>
    <n v="271038"/>
    <n v="64"/>
    <n v="32360"/>
    <n v="9502432"/>
    <x v="61"/>
    <x v="0"/>
    <x v="7"/>
  </r>
  <r>
    <x v="2"/>
    <x v="11"/>
    <s v="TN"/>
    <x v="73"/>
    <n v="40118000"/>
    <n v="0"/>
    <n v="0"/>
    <n v="0"/>
    <n v="9455"/>
    <n v="3023444"/>
    <x v="103"/>
    <x v="0"/>
    <x v="7"/>
  </r>
  <r>
    <x v="2"/>
    <x v="11"/>
    <s v="TR"/>
    <x v="31"/>
    <n v="40118000"/>
    <n v="7932"/>
    <n v="2310927"/>
    <n v="146"/>
    <n v="33404"/>
    <n v="11775873"/>
    <x v="283"/>
    <x v="0"/>
    <x v="7"/>
  </r>
  <r>
    <x v="2"/>
    <x v="11"/>
    <s v="UA"/>
    <x v="61"/>
    <n v="40118000"/>
    <n v="0"/>
    <n v="0"/>
    <n v="0"/>
    <n v="166778"/>
    <n v="50321589"/>
    <x v="46"/>
    <x v="0"/>
    <x v="7"/>
  </r>
  <r>
    <x v="2"/>
    <x v="11"/>
    <s v="US"/>
    <x v="32"/>
    <n v="40118000"/>
    <n v="0"/>
    <n v="0"/>
    <n v="0"/>
    <n v="939813"/>
    <n v="281980323"/>
    <x v="824"/>
    <x v="0"/>
    <x v="7"/>
  </r>
  <r>
    <x v="2"/>
    <x v="11"/>
    <s v="UZ"/>
    <x v="56"/>
    <n v="40118000"/>
    <n v="0"/>
    <n v="0"/>
    <n v="0"/>
    <n v="280947"/>
    <n v="80734092"/>
    <x v="843"/>
    <x v="0"/>
    <x v="7"/>
  </r>
  <r>
    <x v="2"/>
    <x v="11"/>
    <s v="VN"/>
    <x v="57"/>
    <n v="40118000"/>
    <n v="15350"/>
    <n v="4008291"/>
    <n v="50"/>
    <n v="0"/>
    <n v="0"/>
    <x v="18"/>
    <x v="0"/>
    <x v="7"/>
  </r>
  <r>
    <x v="2"/>
    <x v="11"/>
    <s v="ZA"/>
    <x v="33"/>
    <n v="40118000"/>
    <n v="0"/>
    <n v="0"/>
    <n v="0"/>
    <n v="206625"/>
    <n v="55395545"/>
    <x v="150"/>
    <x v="0"/>
    <x v="7"/>
  </r>
  <r>
    <x v="2"/>
    <x v="11"/>
    <s v="ZM"/>
    <x v="55"/>
    <n v="40118000"/>
    <n v="0"/>
    <n v="0"/>
    <n v="0"/>
    <n v="226568"/>
    <n v="69961614"/>
    <x v="239"/>
    <x v="0"/>
    <x v="7"/>
  </r>
  <r>
    <x v="3"/>
    <x v="0"/>
    <s v="AR"/>
    <x v="0"/>
    <n v="40117000"/>
    <n v="0"/>
    <n v="0"/>
    <n v="0"/>
    <n v="11738"/>
    <n v="4153977"/>
    <x v="31"/>
    <x v="0"/>
    <x v="6"/>
  </r>
  <r>
    <x v="3"/>
    <x v="0"/>
    <s v="AT"/>
    <x v="1"/>
    <n v="40117000"/>
    <n v="0"/>
    <n v="0"/>
    <n v="0"/>
    <n v="35576"/>
    <n v="12645378"/>
    <x v="436"/>
    <x v="0"/>
    <x v="6"/>
  </r>
  <r>
    <x v="3"/>
    <x v="0"/>
    <s v="AU"/>
    <x v="2"/>
    <n v="40117000"/>
    <n v="0"/>
    <n v="0"/>
    <n v="0"/>
    <n v="10099"/>
    <n v="3604714"/>
    <x v="126"/>
    <x v="0"/>
    <x v="6"/>
  </r>
  <r>
    <x v="3"/>
    <x v="0"/>
    <s v="BE"/>
    <x v="3"/>
    <n v="40117000"/>
    <n v="1467"/>
    <n v="1024440"/>
    <n v="26"/>
    <n v="204279"/>
    <n v="66985616"/>
    <x v="844"/>
    <x v="0"/>
    <x v="6"/>
  </r>
  <r>
    <x v="3"/>
    <x v="0"/>
    <s v="BR"/>
    <x v="4"/>
    <n v="40117000"/>
    <n v="17448"/>
    <n v="6327778"/>
    <n v="105"/>
    <n v="5403"/>
    <n v="2000150"/>
    <x v="81"/>
    <x v="0"/>
    <x v="6"/>
  </r>
  <r>
    <x v="3"/>
    <x v="0"/>
    <s v="CA"/>
    <x v="5"/>
    <n v="40117000"/>
    <n v="0"/>
    <n v="0"/>
    <n v="0"/>
    <n v="152126"/>
    <n v="51861977"/>
    <x v="656"/>
    <x v="0"/>
    <x v="6"/>
  </r>
  <r>
    <x v="3"/>
    <x v="0"/>
    <s v="CN"/>
    <x v="6"/>
    <n v="40117000"/>
    <n v="177465"/>
    <n v="50030120"/>
    <n v="2714"/>
    <n v="336"/>
    <n v="116832"/>
    <x v="120"/>
    <x v="0"/>
    <x v="6"/>
  </r>
  <r>
    <x v="3"/>
    <x v="0"/>
    <s v="CO"/>
    <x v="7"/>
    <n v="40117000"/>
    <n v="0"/>
    <n v="0"/>
    <n v="0"/>
    <n v="4324"/>
    <n v="1556607"/>
    <x v="85"/>
    <x v="0"/>
    <x v="6"/>
  </r>
  <r>
    <x v="3"/>
    <x v="0"/>
    <s v="CZ"/>
    <x v="9"/>
    <n v="40117000"/>
    <n v="29053"/>
    <n v="10362590"/>
    <n v="274"/>
    <n v="302889"/>
    <n v="98474300"/>
    <x v="845"/>
    <x v="0"/>
    <x v="6"/>
  </r>
  <r>
    <x v="3"/>
    <x v="0"/>
    <s v="DE"/>
    <x v="10"/>
    <n v="40117000"/>
    <n v="729"/>
    <n v="388240"/>
    <n v="69"/>
    <n v="943352"/>
    <n v="316302710"/>
    <x v="846"/>
    <x v="0"/>
    <x v="6"/>
  </r>
  <r>
    <x v="3"/>
    <x v="0"/>
    <s v="DK"/>
    <x v="75"/>
    <n v="40117000"/>
    <n v="12"/>
    <n v="6278"/>
    <n v="2"/>
    <n v="0"/>
    <n v="0"/>
    <x v="18"/>
    <x v="0"/>
    <x v="6"/>
  </r>
  <r>
    <x v="3"/>
    <x v="0"/>
    <s v="EE"/>
    <x v="58"/>
    <n v="40117000"/>
    <n v="0"/>
    <n v="0"/>
    <n v="0"/>
    <n v="10149"/>
    <n v="4613400"/>
    <x v="330"/>
    <x v="0"/>
    <x v="6"/>
  </r>
  <r>
    <x v="3"/>
    <x v="0"/>
    <s v="FI"/>
    <x v="11"/>
    <n v="40117000"/>
    <n v="0"/>
    <n v="0"/>
    <n v="0"/>
    <n v="14642"/>
    <n v="6295200"/>
    <x v="343"/>
    <x v="0"/>
    <x v="6"/>
  </r>
  <r>
    <x v="3"/>
    <x v="0"/>
    <s v="FR"/>
    <x v="12"/>
    <n v="40117000"/>
    <n v="121032"/>
    <n v="42228777"/>
    <n v="1175"/>
    <n v="636238"/>
    <n v="248221457"/>
    <x v="847"/>
    <x v="0"/>
    <x v="6"/>
  </r>
  <r>
    <x v="3"/>
    <x v="0"/>
    <s v="GB"/>
    <x v="13"/>
    <n v="40117000"/>
    <n v="24597"/>
    <n v="6986400"/>
    <n v="227"/>
    <n v="389864"/>
    <n v="121208300"/>
    <x v="848"/>
    <x v="0"/>
    <x v="6"/>
  </r>
  <r>
    <x v="3"/>
    <x v="0"/>
    <s v="GR"/>
    <x v="15"/>
    <n v="40117000"/>
    <n v="0"/>
    <n v="0"/>
    <n v="0"/>
    <n v="14853"/>
    <n v="5572600"/>
    <x v="37"/>
    <x v="0"/>
    <x v="6"/>
  </r>
  <r>
    <x v="3"/>
    <x v="0"/>
    <s v="HU"/>
    <x v="16"/>
    <n v="40117000"/>
    <n v="0"/>
    <n v="0"/>
    <n v="0"/>
    <n v="26874"/>
    <n v="9976300"/>
    <x v="659"/>
    <x v="0"/>
    <x v="6"/>
  </r>
  <r>
    <x v="3"/>
    <x v="0"/>
    <s v="ID"/>
    <x v="34"/>
    <n v="40117000"/>
    <n v="15697"/>
    <n v="4103847"/>
    <n v="6355"/>
    <n v="0"/>
    <n v="0"/>
    <x v="18"/>
    <x v="0"/>
    <x v="6"/>
  </r>
  <r>
    <x v="3"/>
    <x v="0"/>
    <s v="IE"/>
    <x v="17"/>
    <n v="40117000"/>
    <n v="0"/>
    <n v="0"/>
    <n v="0"/>
    <n v="28405"/>
    <n v="8611400"/>
    <x v="543"/>
    <x v="0"/>
    <x v="6"/>
  </r>
  <r>
    <x v="3"/>
    <x v="0"/>
    <s v="IL"/>
    <x v="18"/>
    <n v="40117000"/>
    <n v="61834"/>
    <n v="33273683"/>
    <n v="492"/>
    <n v="0"/>
    <n v="0"/>
    <x v="18"/>
    <x v="0"/>
    <x v="6"/>
  </r>
  <r>
    <x v="3"/>
    <x v="0"/>
    <s v="IN"/>
    <x v="19"/>
    <n v="40117000"/>
    <n v="463917"/>
    <n v="133601747"/>
    <n v="10214"/>
    <n v="0"/>
    <n v="0"/>
    <x v="18"/>
    <x v="0"/>
    <x v="6"/>
  </r>
  <r>
    <x v="3"/>
    <x v="0"/>
    <s v="IT"/>
    <x v="20"/>
    <n v="40117000"/>
    <n v="41464"/>
    <n v="18860474"/>
    <n v="265"/>
    <n v="220672"/>
    <n v="74589300"/>
    <x v="849"/>
    <x v="0"/>
    <x v="6"/>
  </r>
  <r>
    <x v="3"/>
    <x v="0"/>
    <s v="JP"/>
    <x v="21"/>
    <n v="40117000"/>
    <n v="0"/>
    <n v="0"/>
    <n v="0"/>
    <n v="52419"/>
    <n v="25628816"/>
    <x v="465"/>
    <x v="0"/>
    <x v="6"/>
  </r>
  <r>
    <x v="3"/>
    <x v="0"/>
    <s v="LK"/>
    <x v="35"/>
    <n v="40117000"/>
    <n v="21589"/>
    <n v="8480291"/>
    <n v="1133"/>
    <n v="0"/>
    <n v="0"/>
    <x v="18"/>
    <x v="0"/>
    <x v="6"/>
  </r>
  <r>
    <x v="3"/>
    <x v="0"/>
    <s v="MA"/>
    <x v="36"/>
    <n v="40117000"/>
    <n v="0"/>
    <n v="0"/>
    <n v="0"/>
    <n v="29"/>
    <n v="33250"/>
    <x v="14"/>
    <x v="0"/>
    <x v="6"/>
  </r>
  <r>
    <x v="3"/>
    <x v="0"/>
    <s v="MX"/>
    <x v="23"/>
    <n v="40117000"/>
    <n v="0"/>
    <n v="0"/>
    <n v="0"/>
    <n v="27946"/>
    <n v="10594199"/>
    <x v="850"/>
    <x v="0"/>
    <x v="6"/>
  </r>
  <r>
    <x v="3"/>
    <x v="0"/>
    <s v="NL"/>
    <x v="24"/>
    <n v="40117000"/>
    <n v="65281"/>
    <n v="20644700"/>
    <n v="1676"/>
    <n v="1530"/>
    <n v="521800"/>
    <x v="22"/>
    <x v="0"/>
    <x v="6"/>
  </r>
  <r>
    <x v="3"/>
    <x v="0"/>
    <s v="NO"/>
    <x v="77"/>
    <n v="40117000"/>
    <n v="0"/>
    <n v="0"/>
    <n v="0"/>
    <n v="21608"/>
    <n v="8542806"/>
    <x v="107"/>
    <x v="0"/>
    <x v="6"/>
  </r>
  <r>
    <x v="3"/>
    <x v="0"/>
    <s v="NZ"/>
    <x v="25"/>
    <n v="40117000"/>
    <n v="0"/>
    <n v="0"/>
    <n v="0"/>
    <n v="24384"/>
    <n v="9114098"/>
    <x v="69"/>
    <x v="0"/>
    <x v="6"/>
  </r>
  <r>
    <x v="3"/>
    <x v="0"/>
    <s v="PL"/>
    <x v="26"/>
    <n v="40117000"/>
    <n v="286712"/>
    <n v="110199970"/>
    <n v="3075"/>
    <n v="102819"/>
    <n v="39327600"/>
    <x v="851"/>
    <x v="0"/>
    <x v="6"/>
  </r>
  <r>
    <x v="3"/>
    <x v="0"/>
    <s v="PT"/>
    <x v="27"/>
    <n v="40117000"/>
    <n v="77126"/>
    <n v="53884416"/>
    <n v="2885"/>
    <n v="107946"/>
    <n v="50579959"/>
    <x v="852"/>
    <x v="0"/>
    <x v="6"/>
  </r>
  <r>
    <x v="3"/>
    <x v="0"/>
    <s v="QV"/>
    <x v="55"/>
    <n v="40117000"/>
    <n v="16850"/>
    <n v="5858610"/>
    <n v="80"/>
    <n v="0"/>
    <n v="0"/>
    <x v="18"/>
    <x v="0"/>
    <x v="6"/>
  </r>
  <r>
    <x v="3"/>
    <x v="0"/>
    <s v="RU"/>
    <x v="29"/>
    <n v="40117000"/>
    <n v="0"/>
    <n v="0"/>
    <n v="0"/>
    <n v="193914"/>
    <n v="63656741"/>
    <x v="853"/>
    <x v="0"/>
    <x v="6"/>
  </r>
  <r>
    <x v="3"/>
    <x v="0"/>
    <s v="SE"/>
    <x v="30"/>
    <n v="40117000"/>
    <n v="0"/>
    <n v="0"/>
    <n v="0"/>
    <n v="26227"/>
    <n v="5539400"/>
    <x v="356"/>
    <x v="0"/>
    <x v="6"/>
  </r>
  <r>
    <x v="3"/>
    <x v="0"/>
    <s v="TH"/>
    <x v="54"/>
    <n v="40117000"/>
    <n v="4439"/>
    <n v="1260454"/>
    <n v="551"/>
    <n v="0"/>
    <n v="0"/>
    <x v="18"/>
    <x v="0"/>
    <x v="6"/>
  </r>
  <r>
    <x v="3"/>
    <x v="0"/>
    <s v="TR"/>
    <x v="31"/>
    <n v="40117000"/>
    <n v="32278"/>
    <n v="8486049"/>
    <n v="689"/>
    <n v="1906"/>
    <n v="695686"/>
    <x v="6"/>
    <x v="0"/>
    <x v="6"/>
  </r>
  <r>
    <x v="3"/>
    <x v="0"/>
    <s v="TZ"/>
    <x v="55"/>
    <n v="40117000"/>
    <n v="0"/>
    <n v="0"/>
    <n v="0"/>
    <n v="2544"/>
    <n v="907942"/>
    <x v="6"/>
    <x v="0"/>
    <x v="6"/>
  </r>
  <r>
    <x v="3"/>
    <x v="0"/>
    <s v="US"/>
    <x v="32"/>
    <n v="40117000"/>
    <n v="13445"/>
    <n v="6487710"/>
    <n v="192"/>
    <n v="832713"/>
    <n v="294913334"/>
    <x v="854"/>
    <x v="0"/>
    <x v="6"/>
  </r>
  <r>
    <x v="3"/>
    <x v="0"/>
    <s v="ZA"/>
    <x v="33"/>
    <n v="40117000"/>
    <n v="0"/>
    <n v="0"/>
    <n v="0"/>
    <n v="12123"/>
    <n v="4379100"/>
    <x v="33"/>
    <x v="0"/>
    <x v="6"/>
  </r>
  <r>
    <x v="3"/>
    <x v="0"/>
    <s v="AE"/>
    <x v="38"/>
    <n v="40118000"/>
    <n v="0"/>
    <n v="0"/>
    <n v="0"/>
    <n v="8427"/>
    <n v="2551191"/>
    <x v="6"/>
    <x v="0"/>
    <x v="7"/>
  </r>
  <r>
    <x v="3"/>
    <x v="0"/>
    <s v="AR"/>
    <x v="0"/>
    <n v="40118000"/>
    <n v="0"/>
    <n v="0"/>
    <n v="0"/>
    <n v="13786"/>
    <n v="4105520"/>
    <x v="123"/>
    <x v="0"/>
    <x v="7"/>
  </r>
  <r>
    <x v="3"/>
    <x v="0"/>
    <s v="AU"/>
    <x v="2"/>
    <n v="40118000"/>
    <n v="1020"/>
    <n v="748747"/>
    <n v="2"/>
    <n v="1084727"/>
    <n v="309699650"/>
    <x v="855"/>
    <x v="0"/>
    <x v="7"/>
  </r>
  <r>
    <x v="3"/>
    <x v="0"/>
    <s v="BE"/>
    <x v="3"/>
    <n v="40118000"/>
    <n v="38134"/>
    <n v="16456284"/>
    <n v="415"/>
    <n v="41338"/>
    <n v="12128900"/>
    <x v="235"/>
    <x v="0"/>
    <x v="7"/>
  </r>
  <r>
    <x v="3"/>
    <x v="0"/>
    <s v="BF"/>
    <x v="63"/>
    <n v="40118000"/>
    <n v="0"/>
    <n v="0"/>
    <n v="0"/>
    <n v="56405"/>
    <n v="15673140"/>
    <x v="111"/>
    <x v="0"/>
    <x v="7"/>
  </r>
  <r>
    <x v="3"/>
    <x v="0"/>
    <s v="BG"/>
    <x v="64"/>
    <n v="40118000"/>
    <n v="0"/>
    <n v="0"/>
    <n v="0"/>
    <n v="33070"/>
    <n v="8974500"/>
    <x v="31"/>
    <x v="0"/>
    <x v="7"/>
  </r>
  <r>
    <x v="3"/>
    <x v="0"/>
    <s v="BR"/>
    <x v="4"/>
    <n v="40118000"/>
    <n v="4501"/>
    <n v="2612300"/>
    <n v="58"/>
    <n v="66434"/>
    <n v="19990999"/>
    <x v="145"/>
    <x v="0"/>
    <x v="7"/>
  </r>
  <r>
    <x v="3"/>
    <x v="0"/>
    <s v="CA"/>
    <x v="5"/>
    <n v="40118000"/>
    <n v="0"/>
    <n v="0"/>
    <n v="0"/>
    <n v="153307"/>
    <n v="46480996"/>
    <x v="167"/>
    <x v="0"/>
    <x v="7"/>
  </r>
  <r>
    <x v="3"/>
    <x v="0"/>
    <s v="CI"/>
    <x v="87"/>
    <n v="40118000"/>
    <n v="0"/>
    <n v="0"/>
    <n v="0"/>
    <n v="4310"/>
    <n v="1468431"/>
    <x v="23"/>
    <x v="0"/>
    <x v="7"/>
  </r>
  <r>
    <x v="3"/>
    <x v="0"/>
    <s v="CL"/>
    <x v="40"/>
    <n v="40118000"/>
    <n v="0"/>
    <n v="0"/>
    <n v="0"/>
    <n v="554982"/>
    <n v="158474635"/>
    <x v="593"/>
    <x v="0"/>
    <x v="7"/>
  </r>
  <r>
    <x v="3"/>
    <x v="0"/>
    <s v="CN"/>
    <x v="6"/>
    <n v="40118000"/>
    <n v="169643"/>
    <n v="50718543"/>
    <n v="1205"/>
    <n v="727662"/>
    <n v="201316013"/>
    <x v="856"/>
    <x v="0"/>
    <x v="7"/>
  </r>
  <r>
    <x v="3"/>
    <x v="0"/>
    <s v="CO"/>
    <x v="7"/>
    <n v="40118000"/>
    <n v="0"/>
    <n v="0"/>
    <n v="0"/>
    <n v="80511"/>
    <n v="22550121"/>
    <x v="73"/>
    <x v="0"/>
    <x v="7"/>
  </r>
  <r>
    <x v="3"/>
    <x v="0"/>
    <s v="CU"/>
    <x v="81"/>
    <n v="40118000"/>
    <n v="0"/>
    <n v="0"/>
    <n v="0"/>
    <n v="1420"/>
    <n v="434476"/>
    <x v="14"/>
    <x v="0"/>
    <x v="7"/>
  </r>
  <r>
    <x v="3"/>
    <x v="0"/>
    <s v="CZ"/>
    <x v="9"/>
    <n v="40118000"/>
    <n v="41721"/>
    <n v="17339770"/>
    <n v="1074"/>
    <n v="489"/>
    <n v="238200"/>
    <x v="120"/>
    <x v="0"/>
    <x v="7"/>
  </r>
  <r>
    <x v="3"/>
    <x v="0"/>
    <s v="DE"/>
    <x v="10"/>
    <n v="40118000"/>
    <n v="53351"/>
    <n v="44428432"/>
    <n v="39871"/>
    <n v="67520"/>
    <n v="22255788"/>
    <x v="226"/>
    <x v="0"/>
    <x v="7"/>
  </r>
  <r>
    <x v="3"/>
    <x v="0"/>
    <s v="EC"/>
    <x v="101"/>
    <n v="40118000"/>
    <n v="0"/>
    <n v="0"/>
    <n v="0"/>
    <n v="22876"/>
    <n v="7093872"/>
    <x v="181"/>
    <x v="0"/>
    <x v="7"/>
  </r>
  <r>
    <x v="3"/>
    <x v="0"/>
    <s v="FI"/>
    <x v="11"/>
    <n v="40118000"/>
    <n v="0"/>
    <n v="0"/>
    <n v="0"/>
    <n v="31388"/>
    <n v="9666500"/>
    <x v="66"/>
    <x v="0"/>
    <x v="7"/>
  </r>
  <r>
    <x v="3"/>
    <x v="0"/>
    <s v="FR"/>
    <x v="12"/>
    <n v="40118000"/>
    <n v="183478"/>
    <n v="64845413"/>
    <n v="1946"/>
    <n v="504873"/>
    <n v="155479689"/>
    <x v="612"/>
    <x v="0"/>
    <x v="7"/>
  </r>
  <r>
    <x v="3"/>
    <x v="0"/>
    <s v="GA"/>
    <x v="93"/>
    <n v="40118000"/>
    <n v="0"/>
    <n v="0"/>
    <n v="0"/>
    <n v="10769"/>
    <n v="3415355"/>
    <x v="48"/>
    <x v="0"/>
    <x v="7"/>
  </r>
  <r>
    <x v="3"/>
    <x v="0"/>
    <s v="GB"/>
    <x v="13"/>
    <n v="40118000"/>
    <n v="0"/>
    <n v="0"/>
    <n v="0"/>
    <n v="214102"/>
    <n v="70825700"/>
    <x v="718"/>
    <x v="0"/>
    <x v="7"/>
  </r>
  <r>
    <x v="3"/>
    <x v="0"/>
    <s v="GH"/>
    <x v="42"/>
    <n v="40118000"/>
    <n v="0"/>
    <n v="0"/>
    <n v="0"/>
    <n v="4727"/>
    <n v="1439472"/>
    <x v="14"/>
    <x v="0"/>
    <x v="7"/>
  </r>
  <r>
    <x v="3"/>
    <x v="0"/>
    <s v="ID"/>
    <x v="34"/>
    <n v="40118000"/>
    <n v="0"/>
    <n v="0"/>
    <n v="0"/>
    <n v="18301"/>
    <n v="5820648"/>
    <x v="2"/>
    <x v="0"/>
    <x v="7"/>
  </r>
  <r>
    <x v="3"/>
    <x v="0"/>
    <s v="IN"/>
    <x v="19"/>
    <n v="40118000"/>
    <n v="181263"/>
    <n v="50952705"/>
    <n v="3695"/>
    <n v="91318"/>
    <n v="29349188"/>
    <x v="227"/>
    <x v="0"/>
    <x v="7"/>
  </r>
  <r>
    <x v="3"/>
    <x v="0"/>
    <s v="IT"/>
    <x v="20"/>
    <n v="40118000"/>
    <n v="6472"/>
    <n v="2177800"/>
    <n v="687"/>
    <n v="7326"/>
    <n v="2433100"/>
    <x v="126"/>
    <x v="0"/>
    <x v="7"/>
  </r>
  <r>
    <x v="3"/>
    <x v="0"/>
    <s v="JP"/>
    <x v="21"/>
    <n v="40118000"/>
    <n v="0"/>
    <n v="0"/>
    <n v="0"/>
    <n v="27009"/>
    <n v="9269260"/>
    <x v="265"/>
    <x v="0"/>
    <x v="7"/>
  </r>
  <r>
    <x v="3"/>
    <x v="0"/>
    <s v="KZ"/>
    <x v="45"/>
    <n v="40118000"/>
    <n v="0"/>
    <n v="0"/>
    <n v="0"/>
    <n v="171289"/>
    <n v="51333666"/>
    <x v="47"/>
    <x v="0"/>
    <x v="7"/>
  </r>
  <r>
    <x v="3"/>
    <x v="0"/>
    <s v="LK"/>
    <x v="35"/>
    <n v="40118000"/>
    <n v="49200"/>
    <n v="17754388"/>
    <n v="1395"/>
    <n v="0"/>
    <n v="0"/>
    <x v="18"/>
    <x v="0"/>
    <x v="7"/>
  </r>
  <r>
    <x v="3"/>
    <x v="0"/>
    <s v="LU"/>
    <x v="46"/>
    <n v="40118000"/>
    <n v="40069"/>
    <n v="18444687"/>
    <n v="70"/>
    <n v="0"/>
    <n v="0"/>
    <x v="18"/>
    <x v="0"/>
    <x v="7"/>
  </r>
  <r>
    <x v="3"/>
    <x v="0"/>
    <s v="MA"/>
    <x v="36"/>
    <n v="40118000"/>
    <n v="0"/>
    <n v="0"/>
    <n v="0"/>
    <n v="25028"/>
    <n v="8154750"/>
    <x v="60"/>
    <x v="0"/>
    <x v="7"/>
  </r>
  <r>
    <x v="3"/>
    <x v="0"/>
    <s v="ML"/>
    <x v="116"/>
    <n v="40118000"/>
    <n v="0"/>
    <n v="0"/>
    <n v="0"/>
    <n v="32387"/>
    <n v="9213426"/>
    <x v="61"/>
    <x v="0"/>
    <x v="7"/>
  </r>
  <r>
    <x v="3"/>
    <x v="0"/>
    <s v="MR"/>
    <x v="102"/>
    <n v="40118000"/>
    <n v="0"/>
    <n v="0"/>
    <n v="0"/>
    <n v="18662"/>
    <n v="5007402"/>
    <x v="22"/>
    <x v="0"/>
    <x v="7"/>
  </r>
  <r>
    <x v="3"/>
    <x v="0"/>
    <s v="MX"/>
    <x v="23"/>
    <n v="40118000"/>
    <n v="0"/>
    <n v="0"/>
    <n v="0"/>
    <n v="114588"/>
    <n v="39108608"/>
    <x v="104"/>
    <x v="0"/>
    <x v="7"/>
  </r>
  <r>
    <x v="3"/>
    <x v="0"/>
    <s v="MY"/>
    <x v="70"/>
    <n v="40118000"/>
    <n v="6396"/>
    <n v="2891208"/>
    <n v="12"/>
    <n v="0"/>
    <n v="0"/>
    <x v="18"/>
    <x v="0"/>
    <x v="7"/>
  </r>
  <r>
    <x v="3"/>
    <x v="0"/>
    <s v="MZ"/>
    <x v="83"/>
    <n v="40118000"/>
    <n v="0"/>
    <n v="0"/>
    <n v="0"/>
    <n v="17232"/>
    <n v="5213408"/>
    <x v="6"/>
    <x v="0"/>
    <x v="7"/>
  </r>
  <r>
    <x v="3"/>
    <x v="0"/>
    <s v="NA"/>
    <x v="88"/>
    <n v="40118000"/>
    <n v="0"/>
    <n v="0"/>
    <n v="0"/>
    <n v="11200"/>
    <n v="3514008"/>
    <x v="184"/>
    <x v="0"/>
    <x v="7"/>
  </r>
  <r>
    <x v="3"/>
    <x v="0"/>
    <s v="NG"/>
    <x v="49"/>
    <n v="40118000"/>
    <n v="0"/>
    <n v="0"/>
    <n v="0"/>
    <n v="43668"/>
    <n v="13657952"/>
    <x v="362"/>
    <x v="0"/>
    <x v="7"/>
  </r>
  <r>
    <x v="3"/>
    <x v="0"/>
    <s v="NL"/>
    <x v="24"/>
    <n v="40118000"/>
    <n v="0"/>
    <n v="0"/>
    <n v="0"/>
    <n v="8947"/>
    <n v="2926400"/>
    <x v="127"/>
    <x v="0"/>
    <x v="7"/>
  </r>
  <r>
    <x v="3"/>
    <x v="0"/>
    <s v="NO"/>
    <x v="77"/>
    <n v="40118000"/>
    <n v="0"/>
    <n v="0"/>
    <n v="0"/>
    <n v="59"/>
    <n v="36258"/>
    <x v="120"/>
    <x v="0"/>
    <x v="7"/>
  </r>
  <r>
    <x v="3"/>
    <x v="0"/>
    <s v="NZ"/>
    <x v="25"/>
    <n v="40118000"/>
    <n v="0"/>
    <n v="0"/>
    <n v="0"/>
    <n v="5898"/>
    <n v="1888109"/>
    <x v="32"/>
    <x v="0"/>
    <x v="7"/>
  </r>
  <r>
    <x v="3"/>
    <x v="0"/>
    <s v="PA"/>
    <x v="50"/>
    <n v="40118000"/>
    <n v="0"/>
    <n v="0"/>
    <n v="0"/>
    <n v="83834"/>
    <n v="26739303"/>
    <x v="307"/>
    <x v="0"/>
    <x v="7"/>
  </r>
  <r>
    <x v="3"/>
    <x v="0"/>
    <s v="PE"/>
    <x v="51"/>
    <n v="40118000"/>
    <n v="0"/>
    <n v="0"/>
    <n v="0"/>
    <n v="423200"/>
    <n v="119069265"/>
    <x v="312"/>
    <x v="0"/>
    <x v="7"/>
  </r>
  <r>
    <x v="3"/>
    <x v="0"/>
    <s v="PL"/>
    <x v="26"/>
    <n v="40118000"/>
    <n v="0"/>
    <n v="0"/>
    <n v="0"/>
    <n v="21454"/>
    <n v="6889200"/>
    <x v="219"/>
    <x v="0"/>
    <x v="7"/>
  </r>
  <r>
    <x v="3"/>
    <x v="0"/>
    <s v="PT"/>
    <x v="27"/>
    <n v="40118000"/>
    <n v="6446"/>
    <n v="2928236"/>
    <n v="12076"/>
    <n v="115632"/>
    <n v="78176116"/>
    <x v="857"/>
    <x v="0"/>
    <x v="7"/>
  </r>
  <r>
    <x v="3"/>
    <x v="0"/>
    <s v="RO"/>
    <x v="28"/>
    <n v="40118000"/>
    <n v="6302"/>
    <n v="4334600"/>
    <n v="203"/>
    <n v="0"/>
    <n v="0"/>
    <x v="18"/>
    <x v="0"/>
    <x v="7"/>
  </r>
  <r>
    <x v="3"/>
    <x v="0"/>
    <s v="RU"/>
    <x v="29"/>
    <n v="40118000"/>
    <n v="0"/>
    <n v="0"/>
    <n v="0"/>
    <n v="1100280"/>
    <n v="338634980"/>
    <x v="858"/>
    <x v="0"/>
    <x v="7"/>
  </r>
  <r>
    <x v="3"/>
    <x v="0"/>
    <s v="SA"/>
    <x v="37"/>
    <n v="40118000"/>
    <n v="0"/>
    <n v="0"/>
    <n v="0"/>
    <n v="14850"/>
    <n v="4474992"/>
    <x v="184"/>
    <x v="0"/>
    <x v="7"/>
  </r>
  <r>
    <x v="3"/>
    <x v="0"/>
    <s v="SE"/>
    <x v="30"/>
    <n v="40118000"/>
    <n v="0"/>
    <n v="0"/>
    <n v="0"/>
    <n v="241636"/>
    <n v="77087300"/>
    <x v="859"/>
    <x v="0"/>
    <x v="7"/>
  </r>
  <r>
    <x v="3"/>
    <x v="0"/>
    <s v="SG"/>
    <x v="52"/>
    <n v="40118000"/>
    <n v="0"/>
    <n v="0"/>
    <n v="0"/>
    <n v="18624"/>
    <n v="5213174"/>
    <x v="22"/>
    <x v="0"/>
    <x v="7"/>
  </r>
  <r>
    <x v="3"/>
    <x v="0"/>
    <s v="TH"/>
    <x v="54"/>
    <n v="40118000"/>
    <n v="906"/>
    <n v="320247"/>
    <n v="10"/>
    <n v="4308"/>
    <n v="1453842"/>
    <x v="14"/>
    <x v="0"/>
    <x v="7"/>
  </r>
  <r>
    <x v="3"/>
    <x v="0"/>
    <s v="TR"/>
    <x v="31"/>
    <n v="40118000"/>
    <n v="11909"/>
    <n v="3034772"/>
    <n v="253"/>
    <n v="17136"/>
    <n v="5633568"/>
    <x v="181"/>
    <x v="0"/>
    <x v="7"/>
  </r>
  <r>
    <x v="3"/>
    <x v="0"/>
    <s v="TW"/>
    <x v="86"/>
    <n v="40118000"/>
    <n v="0"/>
    <n v="0"/>
    <n v="0"/>
    <n v="3249"/>
    <n v="946625"/>
    <x v="22"/>
    <x v="0"/>
    <x v="7"/>
  </r>
  <r>
    <x v="3"/>
    <x v="0"/>
    <s v="TZ"/>
    <x v="55"/>
    <n v="40118000"/>
    <n v="0"/>
    <n v="0"/>
    <n v="0"/>
    <n v="229186"/>
    <n v="65465542"/>
    <x v="435"/>
    <x v="0"/>
    <x v="7"/>
  </r>
  <r>
    <x v="3"/>
    <x v="0"/>
    <s v="US"/>
    <x v="32"/>
    <n v="40118000"/>
    <n v="24413"/>
    <n v="4111206"/>
    <n v="5"/>
    <n v="1399897"/>
    <n v="420982745"/>
    <x v="860"/>
    <x v="0"/>
    <x v="7"/>
  </r>
  <r>
    <x v="3"/>
    <x v="0"/>
    <s v="UZ"/>
    <x v="56"/>
    <n v="40118000"/>
    <n v="0"/>
    <n v="0"/>
    <n v="0"/>
    <n v="38064"/>
    <n v="10412296"/>
    <x v="172"/>
    <x v="0"/>
    <x v="7"/>
  </r>
  <r>
    <x v="3"/>
    <x v="0"/>
    <s v="ZA"/>
    <x v="33"/>
    <n v="40118000"/>
    <n v="0"/>
    <n v="0"/>
    <n v="0"/>
    <n v="284451"/>
    <n v="83917170"/>
    <x v="162"/>
    <x v="0"/>
    <x v="7"/>
  </r>
  <r>
    <x v="3"/>
    <x v="0"/>
    <s v="ZM"/>
    <x v="55"/>
    <n v="40118000"/>
    <n v="0"/>
    <n v="0"/>
    <n v="0"/>
    <n v="49553"/>
    <n v="14653764"/>
    <x v="32"/>
    <x v="0"/>
    <x v="7"/>
  </r>
  <r>
    <x v="3"/>
    <x v="1"/>
    <s v="AD"/>
    <x v="76"/>
    <n v="40117000"/>
    <n v="0"/>
    <n v="0"/>
    <n v="0"/>
    <n v="325"/>
    <n v="45000"/>
    <x v="120"/>
    <x v="0"/>
    <x v="6"/>
  </r>
  <r>
    <x v="3"/>
    <x v="1"/>
    <s v="AR"/>
    <x v="0"/>
    <n v="40117000"/>
    <n v="0"/>
    <n v="0"/>
    <n v="0"/>
    <n v="18411"/>
    <n v="6351228"/>
    <x v="330"/>
    <x v="0"/>
    <x v="6"/>
  </r>
  <r>
    <x v="3"/>
    <x v="1"/>
    <s v="AT"/>
    <x v="1"/>
    <n v="40117000"/>
    <n v="0"/>
    <n v="0"/>
    <n v="0"/>
    <n v="7968"/>
    <n v="2985300"/>
    <x v="84"/>
    <x v="0"/>
    <x v="6"/>
  </r>
  <r>
    <x v="3"/>
    <x v="1"/>
    <s v="AU"/>
    <x v="2"/>
    <n v="40117000"/>
    <n v="0"/>
    <n v="0"/>
    <n v="0"/>
    <n v="10827"/>
    <n v="3808373"/>
    <x v="215"/>
    <x v="0"/>
    <x v="6"/>
  </r>
  <r>
    <x v="3"/>
    <x v="1"/>
    <s v="BE"/>
    <x v="3"/>
    <n v="40117000"/>
    <n v="781"/>
    <n v="574976"/>
    <n v="46"/>
    <n v="163231"/>
    <n v="53627600"/>
    <x v="861"/>
    <x v="0"/>
    <x v="6"/>
  </r>
  <r>
    <x v="3"/>
    <x v="1"/>
    <s v="BR"/>
    <x v="4"/>
    <n v="40117000"/>
    <n v="30094"/>
    <n v="11782214"/>
    <n v="196"/>
    <n v="3398"/>
    <n v="1329862"/>
    <x v="84"/>
    <x v="0"/>
    <x v="6"/>
  </r>
  <r>
    <x v="3"/>
    <x v="1"/>
    <s v="CA"/>
    <x v="5"/>
    <n v="40117000"/>
    <n v="0"/>
    <n v="0"/>
    <n v="0"/>
    <n v="42009"/>
    <n v="14804495"/>
    <x v="83"/>
    <x v="0"/>
    <x v="6"/>
  </r>
  <r>
    <x v="3"/>
    <x v="1"/>
    <s v="CL"/>
    <x v="40"/>
    <n v="40117000"/>
    <n v="0"/>
    <n v="0"/>
    <n v="0"/>
    <n v="5686"/>
    <n v="2226900"/>
    <x v="281"/>
    <x v="0"/>
    <x v="6"/>
  </r>
  <r>
    <x v="3"/>
    <x v="1"/>
    <s v="CN"/>
    <x v="6"/>
    <n v="40117000"/>
    <n v="118321"/>
    <n v="29667089"/>
    <n v="2449"/>
    <n v="0"/>
    <n v="0"/>
    <x v="18"/>
    <x v="0"/>
    <x v="6"/>
  </r>
  <r>
    <x v="3"/>
    <x v="1"/>
    <s v="CR"/>
    <x v="8"/>
    <n v="40117000"/>
    <n v="0"/>
    <n v="0"/>
    <n v="0"/>
    <n v="12208"/>
    <n v="4588200"/>
    <x v="216"/>
    <x v="0"/>
    <x v="6"/>
  </r>
  <r>
    <x v="3"/>
    <x v="1"/>
    <s v="CZ"/>
    <x v="9"/>
    <n v="40117000"/>
    <n v="79753"/>
    <n v="27172268"/>
    <n v="1155"/>
    <n v="124184"/>
    <n v="42740900"/>
    <x v="862"/>
    <x v="0"/>
    <x v="6"/>
  </r>
  <r>
    <x v="3"/>
    <x v="1"/>
    <s v="DE"/>
    <x v="10"/>
    <n v="40117000"/>
    <n v="6923"/>
    <n v="2270477"/>
    <n v="128"/>
    <n v="884558"/>
    <n v="300996800"/>
    <x v="863"/>
    <x v="0"/>
    <x v="6"/>
  </r>
  <r>
    <x v="3"/>
    <x v="1"/>
    <s v="DK"/>
    <x v="75"/>
    <n v="40117000"/>
    <n v="56"/>
    <n v="31122"/>
    <n v="8"/>
    <n v="0"/>
    <n v="0"/>
    <x v="18"/>
    <x v="0"/>
    <x v="6"/>
  </r>
  <r>
    <x v="3"/>
    <x v="1"/>
    <s v="FI"/>
    <x v="11"/>
    <n v="40117000"/>
    <n v="0"/>
    <n v="0"/>
    <n v="0"/>
    <n v="35045"/>
    <n v="14190700"/>
    <x v="496"/>
    <x v="0"/>
    <x v="6"/>
  </r>
  <r>
    <x v="3"/>
    <x v="1"/>
    <s v="FR"/>
    <x v="12"/>
    <n v="40117000"/>
    <n v="107489"/>
    <n v="37238475"/>
    <n v="1156"/>
    <n v="809483"/>
    <n v="320979414"/>
    <x v="864"/>
    <x v="0"/>
    <x v="6"/>
  </r>
  <r>
    <x v="3"/>
    <x v="1"/>
    <s v="GB"/>
    <x v="13"/>
    <n v="40117000"/>
    <n v="1747"/>
    <n v="513300"/>
    <n v="14"/>
    <n v="374222"/>
    <n v="116187800"/>
    <x v="865"/>
    <x v="0"/>
    <x v="6"/>
  </r>
  <r>
    <x v="3"/>
    <x v="1"/>
    <s v="GR"/>
    <x v="15"/>
    <n v="40117000"/>
    <n v="0"/>
    <n v="0"/>
    <n v="0"/>
    <n v="14838"/>
    <n v="5395200"/>
    <x v="147"/>
    <x v="0"/>
    <x v="6"/>
  </r>
  <r>
    <x v="3"/>
    <x v="1"/>
    <s v="GT"/>
    <x v="96"/>
    <n v="40117000"/>
    <n v="0"/>
    <n v="0"/>
    <n v="0"/>
    <n v="18701"/>
    <n v="6068800"/>
    <x v="67"/>
    <x v="0"/>
    <x v="6"/>
  </r>
  <r>
    <x v="3"/>
    <x v="1"/>
    <s v="HU"/>
    <x v="16"/>
    <n v="40117000"/>
    <n v="39708"/>
    <n v="12631085"/>
    <n v="2597"/>
    <n v="56028"/>
    <n v="20120400"/>
    <x v="249"/>
    <x v="0"/>
    <x v="6"/>
  </r>
  <r>
    <x v="3"/>
    <x v="1"/>
    <s v="IE"/>
    <x v="17"/>
    <n v="40117000"/>
    <n v="0"/>
    <n v="0"/>
    <n v="0"/>
    <n v="47024"/>
    <n v="14316700"/>
    <x v="673"/>
    <x v="0"/>
    <x v="6"/>
  </r>
  <r>
    <x v="3"/>
    <x v="1"/>
    <s v="IL"/>
    <x v="18"/>
    <n v="40117000"/>
    <n v="34671"/>
    <n v="17846009"/>
    <n v="246"/>
    <n v="0"/>
    <n v="0"/>
    <x v="18"/>
    <x v="0"/>
    <x v="6"/>
  </r>
  <r>
    <x v="3"/>
    <x v="1"/>
    <s v="IN"/>
    <x v="19"/>
    <n v="40117000"/>
    <n v="234723"/>
    <n v="67448459"/>
    <n v="5357"/>
    <n v="0"/>
    <n v="0"/>
    <x v="18"/>
    <x v="0"/>
    <x v="6"/>
  </r>
  <r>
    <x v="3"/>
    <x v="1"/>
    <s v="IT"/>
    <x v="20"/>
    <n v="40117000"/>
    <n v="54509"/>
    <n v="24364117"/>
    <n v="1069"/>
    <n v="230204"/>
    <n v="81968508"/>
    <x v="866"/>
    <x v="0"/>
    <x v="6"/>
  </r>
  <r>
    <x v="3"/>
    <x v="1"/>
    <s v="JP"/>
    <x v="21"/>
    <n v="40117000"/>
    <n v="0"/>
    <n v="0"/>
    <n v="0"/>
    <n v="55438"/>
    <n v="28123997"/>
    <x v="867"/>
    <x v="0"/>
    <x v="6"/>
  </r>
  <r>
    <x v="3"/>
    <x v="1"/>
    <s v="LK"/>
    <x v="35"/>
    <n v="40117000"/>
    <n v="9207"/>
    <n v="4260490"/>
    <n v="651"/>
    <n v="0"/>
    <n v="0"/>
    <x v="18"/>
    <x v="0"/>
    <x v="6"/>
  </r>
  <r>
    <x v="3"/>
    <x v="1"/>
    <s v="LT"/>
    <x v="59"/>
    <n v="40117000"/>
    <n v="0"/>
    <n v="0"/>
    <n v="0"/>
    <n v="13720"/>
    <n v="5112000"/>
    <x v="283"/>
    <x v="0"/>
    <x v="6"/>
  </r>
  <r>
    <x v="3"/>
    <x v="1"/>
    <s v="LV"/>
    <x v="22"/>
    <n v="40117000"/>
    <n v="0"/>
    <n v="0"/>
    <n v="0"/>
    <n v="9012"/>
    <n v="3294600"/>
    <x v="234"/>
    <x v="0"/>
    <x v="6"/>
  </r>
  <r>
    <x v="3"/>
    <x v="1"/>
    <s v="MA"/>
    <x v="36"/>
    <n v="40117000"/>
    <n v="0"/>
    <n v="0"/>
    <n v="0"/>
    <n v="2670"/>
    <n v="824500"/>
    <x v="52"/>
    <x v="0"/>
    <x v="6"/>
  </r>
  <r>
    <x v="3"/>
    <x v="1"/>
    <s v="NL"/>
    <x v="24"/>
    <n v="40117000"/>
    <n v="5678"/>
    <n v="1941940"/>
    <n v="50"/>
    <n v="3304"/>
    <n v="1189600"/>
    <x v="35"/>
    <x v="0"/>
    <x v="6"/>
  </r>
  <r>
    <x v="3"/>
    <x v="1"/>
    <s v="NZ"/>
    <x v="25"/>
    <n v="40117000"/>
    <n v="0"/>
    <n v="0"/>
    <n v="0"/>
    <n v="14051"/>
    <n v="5299700"/>
    <x v="202"/>
    <x v="0"/>
    <x v="6"/>
  </r>
  <r>
    <x v="3"/>
    <x v="1"/>
    <s v="PL"/>
    <x v="26"/>
    <n v="40117000"/>
    <n v="224997"/>
    <n v="85755988"/>
    <n v="2513"/>
    <n v="174481"/>
    <n v="66698400"/>
    <x v="868"/>
    <x v="0"/>
    <x v="6"/>
  </r>
  <r>
    <x v="3"/>
    <x v="1"/>
    <s v="PT"/>
    <x v="27"/>
    <n v="40117000"/>
    <n v="98657"/>
    <n v="63292134"/>
    <n v="2739"/>
    <n v="78076"/>
    <n v="36233144"/>
    <x v="869"/>
    <x v="0"/>
    <x v="6"/>
  </r>
  <r>
    <x v="3"/>
    <x v="1"/>
    <s v="RO"/>
    <x v="28"/>
    <n v="40117000"/>
    <n v="0"/>
    <n v="0"/>
    <n v="0"/>
    <n v="9216"/>
    <n v="3251100"/>
    <x v="404"/>
    <x v="0"/>
    <x v="6"/>
  </r>
  <r>
    <x v="3"/>
    <x v="1"/>
    <s v="RU"/>
    <x v="29"/>
    <n v="40117000"/>
    <n v="0"/>
    <n v="0"/>
    <n v="0"/>
    <n v="200264"/>
    <n v="70678371"/>
    <x v="870"/>
    <x v="0"/>
    <x v="6"/>
  </r>
  <r>
    <x v="3"/>
    <x v="1"/>
    <s v="SI"/>
    <x v="60"/>
    <n v="40117000"/>
    <n v="37"/>
    <n v="16245"/>
    <n v="18"/>
    <n v="0"/>
    <n v="0"/>
    <x v="18"/>
    <x v="0"/>
    <x v="6"/>
  </r>
  <r>
    <x v="3"/>
    <x v="1"/>
    <s v="SK"/>
    <x v="78"/>
    <n v="40117000"/>
    <n v="0"/>
    <n v="0"/>
    <n v="0"/>
    <n v="15947"/>
    <n v="7754100"/>
    <x v="90"/>
    <x v="0"/>
    <x v="6"/>
  </r>
  <r>
    <x v="3"/>
    <x v="1"/>
    <s v="TH"/>
    <x v="54"/>
    <n v="40117000"/>
    <n v="2402"/>
    <n v="705782"/>
    <n v="99"/>
    <n v="0"/>
    <n v="0"/>
    <x v="18"/>
    <x v="0"/>
    <x v="6"/>
  </r>
  <r>
    <x v="3"/>
    <x v="1"/>
    <s v="TR"/>
    <x v="31"/>
    <n v="40117000"/>
    <n v="90796"/>
    <n v="26534303"/>
    <n v="1867"/>
    <n v="123"/>
    <n v="90500"/>
    <x v="48"/>
    <x v="0"/>
    <x v="6"/>
  </r>
  <r>
    <x v="3"/>
    <x v="1"/>
    <s v="UA"/>
    <x v="61"/>
    <n v="40117000"/>
    <n v="0"/>
    <n v="0"/>
    <n v="0"/>
    <n v="50334"/>
    <n v="21137300"/>
    <x v="177"/>
    <x v="0"/>
    <x v="6"/>
  </r>
  <r>
    <x v="3"/>
    <x v="1"/>
    <s v="US"/>
    <x v="32"/>
    <n v="40117000"/>
    <n v="4125"/>
    <n v="2262300"/>
    <n v="118"/>
    <n v="607364"/>
    <n v="216402146"/>
    <x v="871"/>
    <x v="0"/>
    <x v="6"/>
  </r>
  <r>
    <x v="3"/>
    <x v="1"/>
    <s v="ZA"/>
    <x v="33"/>
    <n v="40117000"/>
    <n v="0"/>
    <n v="0"/>
    <n v="0"/>
    <n v="17032"/>
    <n v="5919913"/>
    <x v="130"/>
    <x v="0"/>
    <x v="6"/>
  </r>
  <r>
    <x v="3"/>
    <x v="1"/>
    <s v="AD"/>
    <x v="76"/>
    <n v="40118000"/>
    <n v="0"/>
    <n v="0"/>
    <n v="0"/>
    <n v="18"/>
    <n v="12043"/>
    <x v="120"/>
    <x v="0"/>
    <x v="7"/>
  </r>
  <r>
    <x v="3"/>
    <x v="1"/>
    <s v="AE"/>
    <x v="38"/>
    <n v="40118000"/>
    <n v="0"/>
    <n v="0"/>
    <n v="0"/>
    <n v="42172"/>
    <n v="12274833"/>
    <x v="61"/>
    <x v="0"/>
    <x v="7"/>
  </r>
  <r>
    <x v="3"/>
    <x v="1"/>
    <s v="AU"/>
    <x v="2"/>
    <n v="40118000"/>
    <n v="0"/>
    <n v="0"/>
    <n v="0"/>
    <n v="1212430"/>
    <n v="352567924"/>
    <x v="399"/>
    <x v="0"/>
    <x v="7"/>
  </r>
  <r>
    <x v="3"/>
    <x v="1"/>
    <s v="BE"/>
    <x v="3"/>
    <n v="40118000"/>
    <n v="31925"/>
    <n v="11763407"/>
    <n v="1057"/>
    <n v="54658"/>
    <n v="18170343"/>
    <x v="76"/>
    <x v="0"/>
    <x v="7"/>
  </r>
  <r>
    <x v="3"/>
    <x v="1"/>
    <s v="BF"/>
    <x v="63"/>
    <n v="40118000"/>
    <n v="0"/>
    <n v="0"/>
    <n v="0"/>
    <n v="14319"/>
    <n v="4002176"/>
    <x v="103"/>
    <x v="0"/>
    <x v="7"/>
  </r>
  <r>
    <x v="3"/>
    <x v="1"/>
    <s v="BG"/>
    <x v="64"/>
    <n v="40118000"/>
    <n v="0"/>
    <n v="0"/>
    <n v="0"/>
    <n v="17918"/>
    <n v="4910600"/>
    <x v="223"/>
    <x v="0"/>
    <x v="7"/>
  </r>
  <r>
    <x v="3"/>
    <x v="1"/>
    <s v="BR"/>
    <x v="4"/>
    <n v="40118000"/>
    <n v="4889"/>
    <n v="2828900"/>
    <n v="63"/>
    <n v="61083"/>
    <n v="18418486"/>
    <x v="149"/>
    <x v="0"/>
    <x v="7"/>
  </r>
  <r>
    <x v="3"/>
    <x v="1"/>
    <s v="CA"/>
    <x v="5"/>
    <n v="40118000"/>
    <n v="399"/>
    <n v="209700"/>
    <n v="3"/>
    <n v="147523"/>
    <n v="45956421"/>
    <x v="222"/>
    <x v="0"/>
    <x v="7"/>
  </r>
  <r>
    <x v="3"/>
    <x v="1"/>
    <s v="CL"/>
    <x v="40"/>
    <n v="40118000"/>
    <n v="0"/>
    <n v="0"/>
    <n v="0"/>
    <n v="932371"/>
    <n v="257576158"/>
    <x v="431"/>
    <x v="0"/>
    <x v="7"/>
  </r>
  <r>
    <x v="3"/>
    <x v="1"/>
    <s v="CM"/>
    <x v="82"/>
    <n v="40118000"/>
    <n v="0"/>
    <n v="0"/>
    <n v="0"/>
    <n v="14219"/>
    <n v="4421555"/>
    <x v="50"/>
    <x v="0"/>
    <x v="7"/>
  </r>
  <r>
    <x v="3"/>
    <x v="1"/>
    <s v="CN"/>
    <x v="6"/>
    <n v="40118000"/>
    <n v="132795"/>
    <n v="39729081"/>
    <n v="1301"/>
    <n v="526440"/>
    <n v="150896274"/>
    <x v="872"/>
    <x v="0"/>
    <x v="7"/>
  </r>
  <r>
    <x v="3"/>
    <x v="1"/>
    <s v="CO"/>
    <x v="7"/>
    <n v="40118000"/>
    <n v="0"/>
    <n v="0"/>
    <n v="0"/>
    <n v="90449"/>
    <n v="26754767"/>
    <x v="152"/>
    <x v="0"/>
    <x v="7"/>
  </r>
  <r>
    <x v="3"/>
    <x v="1"/>
    <s v="CZ"/>
    <x v="9"/>
    <n v="40118000"/>
    <n v="52049"/>
    <n v="22229790"/>
    <n v="1339"/>
    <n v="15"/>
    <n v="31605"/>
    <x v="14"/>
    <x v="0"/>
    <x v="7"/>
  </r>
  <r>
    <x v="3"/>
    <x v="1"/>
    <s v="DE"/>
    <x v="10"/>
    <n v="40118000"/>
    <n v="42759"/>
    <n v="29568026"/>
    <n v="32302"/>
    <n v="21001"/>
    <n v="7161600"/>
    <x v="62"/>
    <x v="0"/>
    <x v="7"/>
  </r>
  <r>
    <x v="3"/>
    <x v="1"/>
    <s v="DO"/>
    <x v="104"/>
    <n v="40118000"/>
    <n v="0"/>
    <n v="0"/>
    <n v="0"/>
    <n v="37425"/>
    <n v="10242442"/>
    <x v="6"/>
    <x v="0"/>
    <x v="7"/>
  </r>
  <r>
    <x v="3"/>
    <x v="1"/>
    <s v="EG"/>
    <x v="67"/>
    <n v="40118000"/>
    <n v="0"/>
    <n v="0"/>
    <n v="0"/>
    <n v="15694"/>
    <n v="4421592"/>
    <x v="79"/>
    <x v="0"/>
    <x v="7"/>
  </r>
  <r>
    <x v="3"/>
    <x v="1"/>
    <s v="FI"/>
    <x v="11"/>
    <n v="40118000"/>
    <n v="0"/>
    <n v="0"/>
    <n v="0"/>
    <n v="81141"/>
    <n v="26734000"/>
    <x v="47"/>
    <x v="0"/>
    <x v="7"/>
  </r>
  <r>
    <x v="3"/>
    <x v="1"/>
    <s v="FR"/>
    <x v="12"/>
    <n v="40118000"/>
    <n v="119749"/>
    <n v="42319950"/>
    <n v="3381"/>
    <n v="546277"/>
    <n v="170605609"/>
    <x v="873"/>
    <x v="0"/>
    <x v="7"/>
  </r>
  <r>
    <x v="3"/>
    <x v="1"/>
    <s v="GB"/>
    <x v="13"/>
    <n v="40118000"/>
    <n v="0"/>
    <n v="0"/>
    <n v="0"/>
    <n v="204888"/>
    <n v="67189700"/>
    <x v="874"/>
    <x v="0"/>
    <x v="7"/>
  </r>
  <r>
    <x v="3"/>
    <x v="1"/>
    <s v="GH"/>
    <x v="42"/>
    <n v="40118000"/>
    <n v="0"/>
    <n v="0"/>
    <n v="0"/>
    <n v="15674"/>
    <n v="4287416"/>
    <x v="79"/>
    <x v="0"/>
    <x v="7"/>
  </r>
  <r>
    <x v="3"/>
    <x v="1"/>
    <s v="GQ"/>
    <x v="14"/>
    <n v="40118000"/>
    <n v="0"/>
    <n v="0"/>
    <n v="0"/>
    <n v="3760"/>
    <n v="2613800"/>
    <x v="45"/>
    <x v="0"/>
    <x v="7"/>
  </r>
  <r>
    <x v="3"/>
    <x v="1"/>
    <s v="HN"/>
    <x v="79"/>
    <n v="40118000"/>
    <n v="0"/>
    <n v="0"/>
    <n v="0"/>
    <n v="14088"/>
    <n v="5198076"/>
    <x v="86"/>
    <x v="0"/>
    <x v="7"/>
  </r>
  <r>
    <x v="3"/>
    <x v="1"/>
    <s v="IN"/>
    <x v="19"/>
    <n v="40118000"/>
    <n v="69403"/>
    <n v="19478924"/>
    <n v="1983"/>
    <n v="37882"/>
    <n v="12067974"/>
    <x v="46"/>
    <x v="0"/>
    <x v="7"/>
  </r>
  <r>
    <x v="3"/>
    <x v="1"/>
    <s v="IT"/>
    <x v="20"/>
    <n v="40118000"/>
    <n v="3862"/>
    <n v="1460240"/>
    <n v="1177"/>
    <n v="1642"/>
    <n v="586500"/>
    <x v="35"/>
    <x v="0"/>
    <x v="7"/>
  </r>
  <r>
    <x v="3"/>
    <x v="1"/>
    <s v="JP"/>
    <x v="21"/>
    <n v="40118000"/>
    <n v="0"/>
    <n v="0"/>
    <n v="0"/>
    <n v="49121"/>
    <n v="16497384"/>
    <x v="269"/>
    <x v="0"/>
    <x v="7"/>
  </r>
  <r>
    <x v="3"/>
    <x v="1"/>
    <s v="LK"/>
    <x v="35"/>
    <n v="40118000"/>
    <n v="32073"/>
    <n v="12119159"/>
    <n v="773"/>
    <n v="0"/>
    <n v="0"/>
    <x v="18"/>
    <x v="0"/>
    <x v="7"/>
  </r>
  <r>
    <x v="3"/>
    <x v="1"/>
    <s v="LU"/>
    <x v="46"/>
    <n v="40118000"/>
    <n v="53090"/>
    <n v="24402369"/>
    <n v="94"/>
    <n v="0"/>
    <n v="0"/>
    <x v="18"/>
    <x v="0"/>
    <x v="7"/>
  </r>
  <r>
    <x v="3"/>
    <x v="1"/>
    <s v="MM"/>
    <x v="69"/>
    <n v="40118000"/>
    <n v="0"/>
    <n v="0"/>
    <n v="0"/>
    <n v="9455"/>
    <n v="2848492"/>
    <x v="103"/>
    <x v="0"/>
    <x v="7"/>
  </r>
  <r>
    <x v="3"/>
    <x v="1"/>
    <s v="MR"/>
    <x v="102"/>
    <n v="40118000"/>
    <n v="0"/>
    <n v="0"/>
    <n v="0"/>
    <n v="37350"/>
    <n v="10014804"/>
    <x v="35"/>
    <x v="0"/>
    <x v="7"/>
  </r>
  <r>
    <x v="3"/>
    <x v="1"/>
    <s v="MX"/>
    <x v="23"/>
    <n v="40118000"/>
    <n v="0"/>
    <n v="0"/>
    <n v="0"/>
    <n v="74178"/>
    <n v="25058562"/>
    <x v="405"/>
    <x v="0"/>
    <x v="7"/>
  </r>
  <r>
    <x v="3"/>
    <x v="1"/>
    <s v="MY"/>
    <x v="70"/>
    <n v="40118000"/>
    <n v="22812"/>
    <n v="10465694"/>
    <n v="58"/>
    <n v="0"/>
    <n v="0"/>
    <x v="18"/>
    <x v="0"/>
    <x v="7"/>
  </r>
  <r>
    <x v="3"/>
    <x v="1"/>
    <s v="NA"/>
    <x v="88"/>
    <n v="40118000"/>
    <n v="0"/>
    <n v="0"/>
    <n v="0"/>
    <n v="61642"/>
    <n v="16162768"/>
    <x v="51"/>
    <x v="0"/>
    <x v="7"/>
  </r>
  <r>
    <x v="3"/>
    <x v="1"/>
    <s v="NC"/>
    <x v="48"/>
    <n v="40118000"/>
    <n v="0"/>
    <n v="0"/>
    <n v="0"/>
    <n v="14035"/>
    <n v="3967712"/>
    <x v="32"/>
    <x v="0"/>
    <x v="7"/>
  </r>
  <r>
    <x v="3"/>
    <x v="1"/>
    <s v="NL"/>
    <x v="24"/>
    <n v="40118000"/>
    <n v="2072"/>
    <n v="691200"/>
    <n v="8"/>
    <n v="60083"/>
    <n v="26898146"/>
    <x v="343"/>
    <x v="0"/>
    <x v="7"/>
  </r>
  <r>
    <x v="3"/>
    <x v="1"/>
    <s v="NO"/>
    <x v="77"/>
    <n v="40118000"/>
    <n v="0"/>
    <n v="0"/>
    <n v="0"/>
    <n v="28129"/>
    <n v="7847973"/>
    <x v="123"/>
    <x v="0"/>
    <x v="7"/>
  </r>
  <r>
    <x v="3"/>
    <x v="1"/>
    <s v="NZ"/>
    <x v="25"/>
    <n v="40118000"/>
    <n v="0"/>
    <n v="0"/>
    <n v="0"/>
    <n v="5812"/>
    <n v="1868142"/>
    <x v="6"/>
    <x v="0"/>
    <x v="7"/>
  </r>
  <r>
    <x v="3"/>
    <x v="1"/>
    <s v="OM"/>
    <x v="62"/>
    <n v="40118000"/>
    <n v="0"/>
    <n v="0"/>
    <n v="0"/>
    <n v="1185"/>
    <n v="413625"/>
    <x v="22"/>
    <x v="0"/>
    <x v="7"/>
  </r>
  <r>
    <x v="3"/>
    <x v="1"/>
    <s v="PA"/>
    <x v="50"/>
    <n v="40118000"/>
    <n v="0"/>
    <n v="0"/>
    <n v="0"/>
    <n v="14934"/>
    <n v="4643844"/>
    <x v="61"/>
    <x v="0"/>
    <x v="7"/>
  </r>
  <r>
    <x v="3"/>
    <x v="1"/>
    <s v="PE"/>
    <x v="51"/>
    <n v="40118000"/>
    <n v="0"/>
    <n v="0"/>
    <n v="0"/>
    <n v="237742"/>
    <n v="77014548"/>
    <x v="241"/>
    <x v="0"/>
    <x v="7"/>
  </r>
  <r>
    <x v="3"/>
    <x v="1"/>
    <s v="PL"/>
    <x v="26"/>
    <n v="40118000"/>
    <n v="0"/>
    <n v="0"/>
    <n v="0"/>
    <n v="20286"/>
    <n v="6568600"/>
    <x v="125"/>
    <x v="0"/>
    <x v="7"/>
  </r>
  <r>
    <x v="3"/>
    <x v="1"/>
    <s v="PT"/>
    <x v="27"/>
    <n v="40118000"/>
    <n v="28750"/>
    <n v="12123552"/>
    <n v="66"/>
    <n v="43316"/>
    <n v="25589064"/>
    <x v="875"/>
    <x v="0"/>
    <x v="7"/>
  </r>
  <r>
    <x v="3"/>
    <x v="1"/>
    <s v="QV"/>
    <x v="55"/>
    <n v="40118000"/>
    <n v="30020"/>
    <n v="10572206"/>
    <n v="95"/>
    <n v="0"/>
    <n v="0"/>
    <x v="18"/>
    <x v="0"/>
    <x v="7"/>
  </r>
  <r>
    <x v="3"/>
    <x v="1"/>
    <s v="RO"/>
    <x v="28"/>
    <n v="40118000"/>
    <n v="8667"/>
    <n v="5568200"/>
    <n v="304"/>
    <n v="0"/>
    <n v="0"/>
    <x v="18"/>
    <x v="0"/>
    <x v="7"/>
  </r>
  <r>
    <x v="3"/>
    <x v="1"/>
    <s v="RU"/>
    <x v="29"/>
    <n v="40118000"/>
    <n v="0"/>
    <n v="0"/>
    <n v="0"/>
    <n v="1093536"/>
    <n v="346869563"/>
    <x v="608"/>
    <x v="0"/>
    <x v="7"/>
  </r>
  <r>
    <x v="3"/>
    <x v="1"/>
    <s v="SA"/>
    <x v="37"/>
    <n v="40118000"/>
    <n v="0"/>
    <n v="0"/>
    <n v="0"/>
    <n v="52326"/>
    <n v="15754911"/>
    <x v="156"/>
    <x v="0"/>
    <x v="7"/>
  </r>
  <r>
    <x v="3"/>
    <x v="1"/>
    <s v="SE"/>
    <x v="30"/>
    <n v="40118000"/>
    <n v="0"/>
    <n v="0"/>
    <n v="0"/>
    <n v="316663"/>
    <n v="105351600"/>
    <x v="876"/>
    <x v="0"/>
    <x v="7"/>
  </r>
  <r>
    <x v="3"/>
    <x v="1"/>
    <s v="SG"/>
    <x v="52"/>
    <n v="40118000"/>
    <n v="0"/>
    <n v="0"/>
    <n v="0"/>
    <n v="12418"/>
    <n v="3523616"/>
    <x v="103"/>
    <x v="0"/>
    <x v="7"/>
  </r>
  <r>
    <x v="3"/>
    <x v="1"/>
    <s v="TH"/>
    <x v="54"/>
    <n v="40118000"/>
    <n v="8123"/>
    <n v="2370727"/>
    <n v="392"/>
    <n v="0"/>
    <n v="0"/>
    <x v="18"/>
    <x v="0"/>
    <x v="7"/>
  </r>
  <r>
    <x v="3"/>
    <x v="1"/>
    <s v="TR"/>
    <x v="31"/>
    <n v="40118000"/>
    <n v="20040"/>
    <n v="5905843"/>
    <n v="306"/>
    <n v="31665"/>
    <n v="10302306"/>
    <x v="57"/>
    <x v="0"/>
    <x v="7"/>
  </r>
  <r>
    <x v="3"/>
    <x v="1"/>
    <s v="TZ"/>
    <x v="55"/>
    <n v="40118000"/>
    <n v="0"/>
    <n v="0"/>
    <n v="0"/>
    <n v="98154"/>
    <n v="28292944"/>
    <x v="21"/>
    <x v="0"/>
    <x v="7"/>
  </r>
  <r>
    <x v="3"/>
    <x v="1"/>
    <s v="UA"/>
    <x v="61"/>
    <n v="40118000"/>
    <n v="0"/>
    <n v="0"/>
    <n v="0"/>
    <n v="43772"/>
    <n v="13419528"/>
    <x v="35"/>
    <x v="0"/>
    <x v="7"/>
  </r>
  <r>
    <x v="3"/>
    <x v="1"/>
    <s v="US"/>
    <x v="32"/>
    <n v="40118000"/>
    <n v="0"/>
    <n v="0"/>
    <n v="0"/>
    <n v="706547"/>
    <n v="208616820"/>
    <x v="877"/>
    <x v="0"/>
    <x v="7"/>
  </r>
  <r>
    <x v="3"/>
    <x v="1"/>
    <s v="UY"/>
    <x v="107"/>
    <n v="40118000"/>
    <n v="0"/>
    <n v="0"/>
    <n v="0"/>
    <n v="2443"/>
    <n v="764811"/>
    <x v="48"/>
    <x v="0"/>
    <x v="7"/>
  </r>
  <r>
    <x v="3"/>
    <x v="1"/>
    <s v="UZ"/>
    <x v="56"/>
    <n v="40118000"/>
    <n v="0"/>
    <n v="0"/>
    <n v="0"/>
    <n v="202853"/>
    <n v="55875740"/>
    <x v="15"/>
    <x v="0"/>
    <x v="7"/>
  </r>
  <r>
    <x v="3"/>
    <x v="1"/>
    <s v="VN"/>
    <x v="57"/>
    <n v="40118000"/>
    <n v="312"/>
    <n v="85790"/>
    <n v="7"/>
    <n v="28557"/>
    <n v="8746836"/>
    <x v="66"/>
    <x v="0"/>
    <x v="7"/>
  </r>
  <r>
    <x v="3"/>
    <x v="1"/>
    <s v="ZA"/>
    <x v="33"/>
    <n v="40118000"/>
    <n v="0"/>
    <n v="0"/>
    <n v="0"/>
    <n v="185552"/>
    <n v="56813357"/>
    <x v="500"/>
    <x v="0"/>
    <x v="7"/>
  </r>
  <r>
    <x v="3"/>
    <x v="1"/>
    <s v="ZM"/>
    <x v="55"/>
    <n v="40118000"/>
    <n v="0"/>
    <n v="0"/>
    <n v="0"/>
    <n v="129108"/>
    <n v="37918141"/>
    <x v="67"/>
    <x v="0"/>
    <x v="7"/>
  </r>
  <r>
    <x v="3"/>
    <x v="2"/>
    <s v="AD"/>
    <x v="76"/>
    <n v="40117000"/>
    <n v="0"/>
    <n v="0"/>
    <n v="0"/>
    <n v="71"/>
    <n v="48051"/>
    <x v="14"/>
    <x v="0"/>
    <x v="6"/>
  </r>
  <r>
    <x v="3"/>
    <x v="2"/>
    <s v="AE"/>
    <x v="38"/>
    <n v="40117000"/>
    <n v="0"/>
    <n v="0"/>
    <n v="0"/>
    <n v="162"/>
    <n v="113976"/>
    <x v="103"/>
    <x v="0"/>
    <x v="6"/>
  </r>
  <r>
    <x v="3"/>
    <x v="2"/>
    <s v="AR"/>
    <x v="0"/>
    <n v="40117000"/>
    <n v="0"/>
    <n v="0"/>
    <n v="0"/>
    <n v="7188"/>
    <n v="2411328"/>
    <x v="127"/>
    <x v="0"/>
    <x v="6"/>
  </r>
  <r>
    <x v="3"/>
    <x v="2"/>
    <s v="AT"/>
    <x v="1"/>
    <n v="40117000"/>
    <n v="0"/>
    <n v="0"/>
    <n v="0"/>
    <n v="10169"/>
    <n v="3785200"/>
    <x v="59"/>
    <x v="0"/>
    <x v="6"/>
  </r>
  <r>
    <x v="3"/>
    <x v="2"/>
    <s v="AU"/>
    <x v="2"/>
    <n v="40117000"/>
    <n v="0"/>
    <n v="0"/>
    <n v="0"/>
    <n v="12876"/>
    <n v="4521060"/>
    <x v="235"/>
    <x v="0"/>
    <x v="6"/>
  </r>
  <r>
    <x v="3"/>
    <x v="2"/>
    <s v="BE"/>
    <x v="3"/>
    <n v="40117000"/>
    <n v="8483"/>
    <n v="4189881"/>
    <n v="103"/>
    <n v="226271"/>
    <n v="73355068"/>
    <x v="878"/>
    <x v="0"/>
    <x v="6"/>
  </r>
  <r>
    <x v="3"/>
    <x v="2"/>
    <s v="BR"/>
    <x v="4"/>
    <n v="40117000"/>
    <n v="44697"/>
    <n v="15753310"/>
    <n v="246"/>
    <n v="18669"/>
    <n v="6688507"/>
    <x v="367"/>
    <x v="0"/>
    <x v="6"/>
  </r>
  <r>
    <x v="3"/>
    <x v="2"/>
    <s v="CA"/>
    <x v="5"/>
    <n v="40117000"/>
    <n v="0"/>
    <n v="0"/>
    <n v="0"/>
    <n v="29015"/>
    <n v="10399224"/>
    <x v="406"/>
    <x v="0"/>
    <x v="6"/>
  </r>
  <r>
    <x v="3"/>
    <x v="2"/>
    <s v="CL"/>
    <x v="40"/>
    <n v="40117000"/>
    <n v="0"/>
    <n v="0"/>
    <n v="0"/>
    <n v="6557"/>
    <n v="2547900"/>
    <x v="115"/>
    <x v="0"/>
    <x v="6"/>
  </r>
  <r>
    <x v="3"/>
    <x v="2"/>
    <s v="CN"/>
    <x v="6"/>
    <n v="40117000"/>
    <n v="113718"/>
    <n v="30010354"/>
    <n v="2581"/>
    <n v="0"/>
    <n v="0"/>
    <x v="18"/>
    <x v="0"/>
    <x v="6"/>
  </r>
  <r>
    <x v="3"/>
    <x v="2"/>
    <s v="CO"/>
    <x v="7"/>
    <n v="40117000"/>
    <n v="0"/>
    <n v="0"/>
    <n v="0"/>
    <n v="36374"/>
    <n v="12915577"/>
    <x v="114"/>
    <x v="0"/>
    <x v="6"/>
  </r>
  <r>
    <x v="3"/>
    <x v="2"/>
    <s v="CR"/>
    <x v="8"/>
    <n v="40117000"/>
    <n v="0"/>
    <n v="0"/>
    <n v="0"/>
    <n v="13960"/>
    <n v="4883700"/>
    <x v="252"/>
    <x v="0"/>
    <x v="6"/>
  </r>
  <r>
    <x v="3"/>
    <x v="2"/>
    <s v="CZ"/>
    <x v="9"/>
    <n v="40117000"/>
    <n v="128721"/>
    <n v="50370458"/>
    <n v="5629"/>
    <n v="194505"/>
    <n v="67910900"/>
    <x v="879"/>
    <x v="0"/>
    <x v="6"/>
  </r>
  <r>
    <x v="3"/>
    <x v="2"/>
    <s v="DE"/>
    <x v="10"/>
    <n v="40117000"/>
    <n v="7059"/>
    <n v="2434085"/>
    <n v="255"/>
    <n v="799592"/>
    <n v="272637820"/>
    <x v="880"/>
    <x v="0"/>
    <x v="6"/>
  </r>
  <r>
    <x v="3"/>
    <x v="2"/>
    <s v="DK"/>
    <x v="75"/>
    <n v="40117000"/>
    <n v="54"/>
    <n v="16297"/>
    <n v="6"/>
    <n v="0"/>
    <n v="0"/>
    <x v="18"/>
    <x v="0"/>
    <x v="6"/>
  </r>
  <r>
    <x v="3"/>
    <x v="2"/>
    <s v="FI"/>
    <x v="11"/>
    <n v="40117000"/>
    <n v="0"/>
    <n v="0"/>
    <n v="0"/>
    <n v="45242"/>
    <n v="16922500"/>
    <x v="881"/>
    <x v="0"/>
    <x v="6"/>
  </r>
  <r>
    <x v="3"/>
    <x v="2"/>
    <s v="FR"/>
    <x v="12"/>
    <n v="40117000"/>
    <n v="97947"/>
    <n v="34261854"/>
    <n v="980"/>
    <n v="865919"/>
    <n v="340331713"/>
    <x v="882"/>
    <x v="0"/>
    <x v="6"/>
  </r>
  <r>
    <x v="3"/>
    <x v="2"/>
    <s v="GB"/>
    <x v="13"/>
    <n v="40117000"/>
    <n v="0"/>
    <n v="0"/>
    <n v="0"/>
    <n v="428382"/>
    <n v="142014200"/>
    <x v="883"/>
    <x v="0"/>
    <x v="6"/>
  </r>
  <r>
    <x v="3"/>
    <x v="2"/>
    <s v="GR"/>
    <x v="15"/>
    <n v="40117000"/>
    <n v="0"/>
    <n v="0"/>
    <n v="0"/>
    <n v="7258"/>
    <n v="2677300"/>
    <x v="118"/>
    <x v="0"/>
    <x v="6"/>
  </r>
  <r>
    <x v="3"/>
    <x v="2"/>
    <s v="HU"/>
    <x v="16"/>
    <n v="40117000"/>
    <n v="0"/>
    <n v="0"/>
    <n v="0"/>
    <n v="40402"/>
    <n v="15048500"/>
    <x v="167"/>
    <x v="0"/>
    <x v="6"/>
  </r>
  <r>
    <x v="3"/>
    <x v="2"/>
    <s v="ID"/>
    <x v="34"/>
    <n v="40117000"/>
    <n v="19313"/>
    <n v="4997392"/>
    <n v="8342"/>
    <n v="0"/>
    <n v="0"/>
    <x v="18"/>
    <x v="0"/>
    <x v="6"/>
  </r>
  <r>
    <x v="3"/>
    <x v="2"/>
    <s v="IE"/>
    <x v="17"/>
    <n v="40117000"/>
    <n v="0"/>
    <n v="0"/>
    <n v="0"/>
    <n v="60013"/>
    <n v="18552500"/>
    <x v="180"/>
    <x v="0"/>
    <x v="6"/>
  </r>
  <r>
    <x v="3"/>
    <x v="2"/>
    <s v="IL"/>
    <x v="18"/>
    <n v="40117000"/>
    <n v="673"/>
    <n v="249400"/>
    <n v="5"/>
    <n v="0"/>
    <n v="0"/>
    <x v="18"/>
    <x v="0"/>
    <x v="6"/>
  </r>
  <r>
    <x v="3"/>
    <x v="2"/>
    <s v="IN"/>
    <x v="19"/>
    <n v="40117000"/>
    <n v="340105"/>
    <n v="97171754"/>
    <n v="6567"/>
    <n v="0"/>
    <n v="0"/>
    <x v="18"/>
    <x v="0"/>
    <x v="6"/>
  </r>
  <r>
    <x v="3"/>
    <x v="2"/>
    <s v="IT"/>
    <x v="20"/>
    <n v="40117000"/>
    <n v="48892"/>
    <n v="21833637"/>
    <n v="1510"/>
    <n v="249872"/>
    <n v="89381828"/>
    <x v="884"/>
    <x v="0"/>
    <x v="6"/>
  </r>
  <r>
    <x v="3"/>
    <x v="2"/>
    <s v="JP"/>
    <x v="21"/>
    <n v="40117000"/>
    <n v="0"/>
    <n v="0"/>
    <n v="0"/>
    <n v="50450"/>
    <n v="25949974"/>
    <x v="885"/>
    <x v="0"/>
    <x v="6"/>
  </r>
  <r>
    <x v="3"/>
    <x v="2"/>
    <s v="LK"/>
    <x v="35"/>
    <n v="40117000"/>
    <n v="13244"/>
    <n v="6159168"/>
    <n v="1134"/>
    <n v="0"/>
    <n v="0"/>
    <x v="18"/>
    <x v="0"/>
    <x v="6"/>
  </r>
  <r>
    <x v="3"/>
    <x v="2"/>
    <s v="LU"/>
    <x v="46"/>
    <n v="40117000"/>
    <n v="621"/>
    <n v="260824"/>
    <n v="4"/>
    <n v="0"/>
    <n v="0"/>
    <x v="18"/>
    <x v="0"/>
    <x v="6"/>
  </r>
  <r>
    <x v="3"/>
    <x v="2"/>
    <s v="LV"/>
    <x v="22"/>
    <n v="40117000"/>
    <n v="0"/>
    <n v="0"/>
    <n v="0"/>
    <n v="2480"/>
    <n v="1020800"/>
    <x v="184"/>
    <x v="0"/>
    <x v="6"/>
  </r>
  <r>
    <x v="3"/>
    <x v="2"/>
    <s v="MA"/>
    <x v="36"/>
    <n v="40117000"/>
    <n v="0"/>
    <n v="0"/>
    <n v="0"/>
    <n v="2890"/>
    <n v="657400"/>
    <x v="181"/>
    <x v="0"/>
    <x v="6"/>
  </r>
  <r>
    <x v="3"/>
    <x v="2"/>
    <s v="MX"/>
    <x v="23"/>
    <n v="40117000"/>
    <n v="0"/>
    <n v="0"/>
    <n v="0"/>
    <n v="1589"/>
    <n v="624280"/>
    <x v="84"/>
    <x v="0"/>
    <x v="6"/>
  </r>
  <r>
    <x v="3"/>
    <x v="2"/>
    <s v="NG"/>
    <x v="49"/>
    <n v="40117000"/>
    <n v="0"/>
    <n v="0"/>
    <n v="0"/>
    <n v="896"/>
    <n v="374184"/>
    <x v="6"/>
    <x v="0"/>
    <x v="6"/>
  </r>
  <r>
    <x v="3"/>
    <x v="2"/>
    <s v="NL"/>
    <x v="24"/>
    <n v="40117000"/>
    <n v="79347"/>
    <n v="23525841"/>
    <n v="2116"/>
    <n v="3633"/>
    <n v="1260300"/>
    <x v="172"/>
    <x v="0"/>
    <x v="6"/>
  </r>
  <r>
    <x v="3"/>
    <x v="2"/>
    <s v="NO"/>
    <x v="77"/>
    <n v="40117000"/>
    <n v="0"/>
    <n v="0"/>
    <n v="0"/>
    <n v="2168"/>
    <n v="869263"/>
    <x v="111"/>
    <x v="0"/>
    <x v="6"/>
  </r>
  <r>
    <x v="3"/>
    <x v="2"/>
    <s v="NZ"/>
    <x v="25"/>
    <n v="40117000"/>
    <n v="0"/>
    <n v="0"/>
    <n v="0"/>
    <n v="17572"/>
    <n v="6992800"/>
    <x v="37"/>
    <x v="0"/>
    <x v="6"/>
  </r>
  <r>
    <x v="3"/>
    <x v="2"/>
    <s v="PL"/>
    <x v="26"/>
    <n v="40117000"/>
    <n v="232293"/>
    <n v="88371992"/>
    <n v="2804"/>
    <n v="103947"/>
    <n v="39891300"/>
    <x v="564"/>
    <x v="0"/>
    <x v="6"/>
  </r>
  <r>
    <x v="3"/>
    <x v="2"/>
    <s v="PT"/>
    <x v="27"/>
    <n v="40117000"/>
    <n v="69897"/>
    <n v="60443556"/>
    <n v="2899"/>
    <n v="155369"/>
    <n v="68169316"/>
    <x v="886"/>
    <x v="0"/>
    <x v="6"/>
  </r>
  <r>
    <x v="3"/>
    <x v="2"/>
    <s v="QV"/>
    <x v="55"/>
    <n v="40117000"/>
    <n v="5688"/>
    <n v="1995544"/>
    <n v="18"/>
    <n v="0"/>
    <n v="0"/>
    <x v="18"/>
    <x v="0"/>
    <x v="6"/>
  </r>
  <r>
    <x v="3"/>
    <x v="2"/>
    <s v="RO"/>
    <x v="28"/>
    <n v="40117000"/>
    <n v="114"/>
    <n v="65600"/>
    <n v="2"/>
    <n v="31357"/>
    <n v="10027100"/>
    <x v="799"/>
    <x v="0"/>
    <x v="6"/>
  </r>
  <r>
    <x v="3"/>
    <x v="2"/>
    <s v="RU"/>
    <x v="29"/>
    <n v="40117000"/>
    <n v="0"/>
    <n v="0"/>
    <n v="0"/>
    <n v="230246"/>
    <n v="100564524"/>
    <x v="887"/>
    <x v="0"/>
    <x v="6"/>
  </r>
  <r>
    <x v="3"/>
    <x v="2"/>
    <s v="SE"/>
    <x v="30"/>
    <n v="40117000"/>
    <n v="0"/>
    <n v="0"/>
    <n v="0"/>
    <n v="9244"/>
    <n v="3061700"/>
    <x v="216"/>
    <x v="0"/>
    <x v="6"/>
  </r>
  <r>
    <x v="3"/>
    <x v="2"/>
    <s v="TR"/>
    <x v="31"/>
    <n v="40117000"/>
    <n v="173211"/>
    <n v="49833007"/>
    <n v="3888"/>
    <n v="238"/>
    <n v="87139"/>
    <x v="120"/>
    <x v="0"/>
    <x v="6"/>
  </r>
  <r>
    <x v="3"/>
    <x v="2"/>
    <s v="UA"/>
    <x v="61"/>
    <n v="40117000"/>
    <n v="0"/>
    <n v="0"/>
    <n v="0"/>
    <n v="27070"/>
    <n v="11092200"/>
    <x v="0"/>
    <x v="0"/>
    <x v="6"/>
  </r>
  <r>
    <x v="3"/>
    <x v="2"/>
    <s v="US"/>
    <x v="32"/>
    <n v="40117000"/>
    <n v="9120"/>
    <n v="4735095"/>
    <n v="260"/>
    <n v="805702"/>
    <n v="286290076"/>
    <x v="888"/>
    <x v="0"/>
    <x v="6"/>
  </r>
  <r>
    <x v="3"/>
    <x v="2"/>
    <s v="ZA"/>
    <x v="33"/>
    <n v="40117000"/>
    <n v="0"/>
    <n v="0"/>
    <n v="0"/>
    <n v="20158"/>
    <n v="7050081"/>
    <x v="33"/>
    <x v="0"/>
    <x v="6"/>
  </r>
  <r>
    <x v="3"/>
    <x v="2"/>
    <s v="AE"/>
    <x v="38"/>
    <n v="40118000"/>
    <n v="0"/>
    <n v="0"/>
    <n v="0"/>
    <n v="70614"/>
    <n v="20734057"/>
    <x v="194"/>
    <x v="0"/>
    <x v="7"/>
  </r>
  <r>
    <x v="3"/>
    <x v="2"/>
    <s v="AR"/>
    <x v="0"/>
    <n v="40118000"/>
    <n v="0"/>
    <n v="0"/>
    <n v="0"/>
    <n v="9455"/>
    <n v="2848492"/>
    <x v="103"/>
    <x v="0"/>
    <x v="7"/>
  </r>
  <r>
    <x v="3"/>
    <x v="2"/>
    <s v="AT"/>
    <x v="1"/>
    <n v="40118000"/>
    <n v="0"/>
    <n v="0"/>
    <n v="0"/>
    <n v="59519"/>
    <n v="17054200"/>
    <x v="259"/>
    <x v="0"/>
    <x v="7"/>
  </r>
  <r>
    <x v="3"/>
    <x v="2"/>
    <s v="AU"/>
    <x v="2"/>
    <n v="40118000"/>
    <n v="0"/>
    <n v="0"/>
    <n v="0"/>
    <n v="1265698"/>
    <n v="355176944"/>
    <x v="322"/>
    <x v="0"/>
    <x v="7"/>
  </r>
  <r>
    <x v="3"/>
    <x v="2"/>
    <s v="BE"/>
    <x v="3"/>
    <n v="40118000"/>
    <n v="14080"/>
    <n v="5289958"/>
    <n v="286"/>
    <n v="50150"/>
    <n v="14674600"/>
    <x v="252"/>
    <x v="0"/>
    <x v="7"/>
  </r>
  <r>
    <x v="3"/>
    <x v="2"/>
    <s v="BF"/>
    <x v="63"/>
    <n v="40118000"/>
    <n v="0"/>
    <n v="0"/>
    <n v="0"/>
    <n v="15674"/>
    <n v="4329416"/>
    <x v="79"/>
    <x v="0"/>
    <x v="7"/>
  </r>
  <r>
    <x v="3"/>
    <x v="2"/>
    <s v="BG"/>
    <x v="64"/>
    <n v="40118000"/>
    <n v="0"/>
    <n v="0"/>
    <n v="0"/>
    <n v="35835"/>
    <n v="9821200"/>
    <x v="215"/>
    <x v="0"/>
    <x v="7"/>
  </r>
  <r>
    <x v="3"/>
    <x v="2"/>
    <s v="BR"/>
    <x v="4"/>
    <n v="40118000"/>
    <n v="4655"/>
    <n v="2695500"/>
    <n v="60"/>
    <n v="36750"/>
    <n v="11337947"/>
    <x v="81"/>
    <x v="0"/>
    <x v="7"/>
  </r>
  <r>
    <x v="3"/>
    <x v="2"/>
    <s v="CA"/>
    <x v="5"/>
    <n v="40118000"/>
    <n v="798"/>
    <n v="412700"/>
    <n v="6"/>
    <n v="174858"/>
    <n v="53801761"/>
    <x v="889"/>
    <x v="0"/>
    <x v="7"/>
  </r>
  <r>
    <x v="3"/>
    <x v="2"/>
    <s v="CD"/>
    <x v="55"/>
    <n v="40118000"/>
    <n v="0"/>
    <n v="0"/>
    <n v="0"/>
    <n v="4727"/>
    <n v="1416032"/>
    <x v="14"/>
    <x v="0"/>
    <x v="7"/>
  </r>
  <r>
    <x v="3"/>
    <x v="2"/>
    <s v="CI"/>
    <x v="87"/>
    <n v="40118000"/>
    <n v="0"/>
    <n v="0"/>
    <n v="0"/>
    <n v="4727"/>
    <n v="1416032"/>
    <x v="14"/>
    <x v="0"/>
    <x v="7"/>
  </r>
  <r>
    <x v="3"/>
    <x v="2"/>
    <s v="CL"/>
    <x v="40"/>
    <n v="40118000"/>
    <n v="0"/>
    <n v="0"/>
    <n v="0"/>
    <n v="744610"/>
    <n v="204917668"/>
    <x v="201"/>
    <x v="0"/>
    <x v="7"/>
  </r>
  <r>
    <x v="3"/>
    <x v="2"/>
    <s v="CN"/>
    <x v="6"/>
    <n v="40118000"/>
    <n v="194614"/>
    <n v="56932870"/>
    <n v="892"/>
    <n v="310375"/>
    <n v="86865133"/>
    <x v="15"/>
    <x v="0"/>
    <x v="7"/>
  </r>
  <r>
    <x v="3"/>
    <x v="2"/>
    <s v="CO"/>
    <x v="7"/>
    <n v="40118000"/>
    <n v="0"/>
    <n v="0"/>
    <n v="0"/>
    <n v="178372"/>
    <n v="50798021"/>
    <x v="205"/>
    <x v="0"/>
    <x v="7"/>
  </r>
  <r>
    <x v="3"/>
    <x v="2"/>
    <s v="CU"/>
    <x v="81"/>
    <n v="40118000"/>
    <n v="0"/>
    <n v="0"/>
    <n v="0"/>
    <n v="5284"/>
    <n v="1587658"/>
    <x v="32"/>
    <x v="0"/>
    <x v="7"/>
  </r>
  <r>
    <x v="3"/>
    <x v="2"/>
    <s v="CV"/>
    <x v="84"/>
    <n v="40118000"/>
    <n v="0"/>
    <n v="0"/>
    <n v="0"/>
    <n v="750"/>
    <n v="181536"/>
    <x v="23"/>
    <x v="0"/>
    <x v="7"/>
  </r>
  <r>
    <x v="3"/>
    <x v="2"/>
    <s v="CZ"/>
    <x v="9"/>
    <n v="40118000"/>
    <n v="57806"/>
    <n v="24026030"/>
    <n v="1428"/>
    <n v="65"/>
    <n v="100000"/>
    <x v="14"/>
    <x v="0"/>
    <x v="7"/>
  </r>
  <r>
    <x v="3"/>
    <x v="2"/>
    <s v="DE"/>
    <x v="10"/>
    <n v="40118000"/>
    <n v="48131"/>
    <n v="41126689"/>
    <n v="28827"/>
    <n v="55160"/>
    <n v="16922864"/>
    <x v="382"/>
    <x v="0"/>
    <x v="7"/>
  </r>
  <r>
    <x v="3"/>
    <x v="2"/>
    <s v="DO"/>
    <x v="104"/>
    <n v="40118000"/>
    <n v="0"/>
    <n v="0"/>
    <n v="0"/>
    <n v="4727"/>
    <n v="1445246"/>
    <x v="14"/>
    <x v="0"/>
    <x v="7"/>
  </r>
  <r>
    <x v="3"/>
    <x v="2"/>
    <s v="EG"/>
    <x v="67"/>
    <n v="40118000"/>
    <n v="0"/>
    <n v="0"/>
    <n v="0"/>
    <n v="50704"/>
    <n v="15058570"/>
    <x v="130"/>
    <x v="0"/>
    <x v="7"/>
  </r>
  <r>
    <x v="3"/>
    <x v="2"/>
    <s v="FI"/>
    <x v="11"/>
    <n v="40118000"/>
    <n v="0"/>
    <n v="0"/>
    <n v="0"/>
    <n v="87664"/>
    <n v="29993100"/>
    <x v="335"/>
    <x v="0"/>
    <x v="7"/>
  </r>
  <r>
    <x v="3"/>
    <x v="2"/>
    <s v="FR"/>
    <x v="12"/>
    <n v="40118000"/>
    <n v="161253"/>
    <n v="59576427"/>
    <n v="1052"/>
    <n v="450536"/>
    <n v="136294715"/>
    <x v="890"/>
    <x v="0"/>
    <x v="7"/>
  </r>
  <r>
    <x v="3"/>
    <x v="2"/>
    <s v="GB"/>
    <x v="13"/>
    <n v="40118000"/>
    <n v="0"/>
    <n v="0"/>
    <n v="0"/>
    <n v="149063"/>
    <n v="49178800"/>
    <x v="257"/>
    <x v="0"/>
    <x v="7"/>
  </r>
  <r>
    <x v="3"/>
    <x v="2"/>
    <s v="GN"/>
    <x v="114"/>
    <n v="40118000"/>
    <n v="0"/>
    <n v="0"/>
    <n v="0"/>
    <n v="8523"/>
    <n v="2502135"/>
    <x v="79"/>
    <x v="0"/>
    <x v="7"/>
  </r>
  <r>
    <x v="3"/>
    <x v="2"/>
    <s v="GR"/>
    <x v="15"/>
    <n v="40118000"/>
    <n v="0"/>
    <n v="0"/>
    <n v="0"/>
    <n v="5878"/>
    <n v="2228300"/>
    <x v="35"/>
    <x v="0"/>
    <x v="7"/>
  </r>
  <r>
    <x v="3"/>
    <x v="2"/>
    <s v="GT"/>
    <x v="96"/>
    <n v="40118000"/>
    <n v="0"/>
    <n v="0"/>
    <n v="0"/>
    <n v="13200"/>
    <n v="3991603"/>
    <x v="51"/>
    <x v="0"/>
    <x v="7"/>
  </r>
  <r>
    <x v="3"/>
    <x v="2"/>
    <s v="GY"/>
    <x v="115"/>
    <n v="40118000"/>
    <n v="0"/>
    <n v="0"/>
    <n v="0"/>
    <n v="14866"/>
    <n v="4643844"/>
    <x v="61"/>
    <x v="0"/>
    <x v="7"/>
  </r>
  <r>
    <x v="3"/>
    <x v="2"/>
    <s v="ID"/>
    <x v="34"/>
    <n v="40118000"/>
    <n v="0"/>
    <n v="0"/>
    <n v="0"/>
    <n v="18588"/>
    <n v="5666835"/>
    <x v="123"/>
    <x v="0"/>
    <x v="7"/>
  </r>
  <r>
    <x v="3"/>
    <x v="2"/>
    <s v="IN"/>
    <x v="19"/>
    <n v="40118000"/>
    <n v="104582"/>
    <n v="28836302"/>
    <n v="3248"/>
    <n v="56315"/>
    <n v="18158561"/>
    <x v="46"/>
    <x v="0"/>
    <x v="7"/>
  </r>
  <r>
    <x v="3"/>
    <x v="2"/>
    <s v="IT"/>
    <x v="20"/>
    <n v="40118000"/>
    <n v="1363"/>
    <n v="458100"/>
    <n v="15"/>
    <n v="9333"/>
    <n v="3046300"/>
    <x v="215"/>
    <x v="0"/>
    <x v="7"/>
  </r>
  <r>
    <x v="3"/>
    <x v="2"/>
    <s v="JP"/>
    <x v="21"/>
    <n v="40118000"/>
    <n v="0"/>
    <n v="0"/>
    <n v="0"/>
    <n v="53018"/>
    <n v="17650555"/>
    <x v="54"/>
    <x v="0"/>
    <x v="7"/>
  </r>
  <r>
    <x v="3"/>
    <x v="2"/>
    <s v="KZ"/>
    <x v="45"/>
    <n v="40118000"/>
    <n v="0"/>
    <n v="0"/>
    <n v="0"/>
    <n v="251026"/>
    <n v="70734543"/>
    <x v="500"/>
    <x v="0"/>
    <x v="7"/>
  </r>
  <r>
    <x v="3"/>
    <x v="2"/>
    <s v="LB"/>
    <x v="121"/>
    <n v="40118000"/>
    <n v="0"/>
    <n v="0"/>
    <n v="0"/>
    <n v="11737"/>
    <n v="3479280"/>
    <x v="223"/>
    <x v="0"/>
    <x v="7"/>
  </r>
  <r>
    <x v="3"/>
    <x v="2"/>
    <s v="LK"/>
    <x v="35"/>
    <n v="40118000"/>
    <n v="39245"/>
    <n v="14352221"/>
    <n v="1085"/>
    <n v="0"/>
    <n v="0"/>
    <x v="18"/>
    <x v="0"/>
    <x v="7"/>
  </r>
  <r>
    <x v="3"/>
    <x v="2"/>
    <s v="LU"/>
    <x v="46"/>
    <n v="40118000"/>
    <n v="34253"/>
    <n v="14649870"/>
    <n v="63"/>
    <n v="0"/>
    <n v="0"/>
    <x v="18"/>
    <x v="0"/>
    <x v="7"/>
  </r>
  <r>
    <x v="3"/>
    <x v="2"/>
    <s v="MA"/>
    <x v="36"/>
    <n v="40118000"/>
    <n v="0"/>
    <n v="0"/>
    <n v="0"/>
    <n v="11439"/>
    <n v="4012516"/>
    <x v="21"/>
    <x v="0"/>
    <x v="7"/>
  </r>
  <r>
    <x v="3"/>
    <x v="2"/>
    <s v="ML"/>
    <x v="116"/>
    <n v="40118000"/>
    <n v="0"/>
    <n v="0"/>
    <n v="0"/>
    <n v="4727"/>
    <n v="1416032"/>
    <x v="14"/>
    <x v="0"/>
    <x v="7"/>
  </r>
  <r>
    <x v="3"/>
    <x v="2"/>
    <s v="MN"/>
    <x v="47"/>
    <n v="40118000"/>
    <n v="0"/>
    <n v="0"/>
    <n v="0"/>
    <n v="3529"/>
    <n v="1246211"/>
    <x v="22"/>
    <x v="0"/>
    <x v="7"/>
  </r>
  <r>
    <x v="3"/>
    <x v="2"/>
    <s v="MR"/>
    <x v="102"/>
    <n v="40118000"/>
    <n v="0"/>
    <n v="0"/>
    <n v="0"/>
    <n v="74700"/>
    <n v="20029608"/>
    <x v="61"/>
    <x v="0"/>
    <x v="7"/>
  </r>
  <r>
    <x v="3"/>
    <x v="2"/>
    <s v="MX"/>
    <x v="23"/>
    <n v="40118000"/>
    <n v="0"/>
    <n v="0"/>
    <n v="0"/>
    <n v="136308"/>
    <n v="44827938"/>
    <x v="529"/>
    <x v="0"/>
    <x v="7"/>
  </r>
  <r>
    <x v="3"/>
    <x v="2"/>
    <s v="MY"/>
    <x v="70"/>
    <n v="40118000"/>
    <n v="10719"/>
    <n v="5274043"/>
    <n v="29"/>
    <n v="0"/>
    <n v="0"/>
    <x v="18"/>
    <x v="0"/>
    <x v="7"/>
  </r>
  <r>
    <x v="3"/>
    <x v="2"/>
    <s v="MZ"/>
    <x v="83"/>
    <n v="40118000"/>
    <n v="0"/>
    <n v="0"/>
    <n v="0"/>
    <n v="154569"/>
    <n v="35014854"/>
    <x v="181"/>
    <x v="0"/>
    <x v="7"/>
  </r>
  <r>
    <x v="3"/>
    <x v="2"/>
    <s v="NA"/>
    <x v="88"/>
    <n v="40118000"/>
    <n v="0"/>
    <n v="0"/>
    <n v="0"/>
    <n v="148662"/>
    <n v="43955292"/>
    <x v="73"/>
    <x v="0"/>
    <x v="7"/>
  </r>
  <r>
    <x v="3"/>
    <x v="2"/>
    <s v="NC"/>
    <x v="48"/>
    <n v="40118000"/>
    <n v="0"/>
    <n v="0"/>
    <n v="0"/>
    <n v="77557"/>
    <n v="21961164"/>
    <x v="101"/>
    <x v="0"/>
    <x v="7"/>
  </r>
  <r>
    <x v="3"/>
    <x v="2"/>
    <s v="NG"/>
    <x v="49"/>
    <n v="40118000"/>
    <n v="0"/>
    <n v="0"/>
    <n v="0"/>
    <n v="4356"/>
    <n v="1398158"/>
    <x v="79"/>
    <x v="0"/>
    <x v="7"/>
  </r>
  <r>
    <x v="3"/>
    <x v="2"/>
    <s v="NL"/>
    <x v="24"/>
    <n v="40118000"/>
    <n v="150"/>
    <n v="3600000"/>
    <n v="40"/>
    <n v="40909"/>
    <n v="13086900"/>
    <x v="82"/>
    <x v="0"/>
    <x v="7"/>
  </r>
  <r>
    <x v="3"/>
    <x v="2"/>
    <s v="NO"/>
    <x v="77"/>
    <n v="40118000"/>
    <n v="0"/>
    <n v="0"/>
    <n v="0"/>
    <n v="109"/>
    <n v="65382"/>
    <x v="14"/>
    <x v="0"/>
    <x v="7"/>
  </r>
  <r>
    <x v="3"/>
    <x v="2"/>
    <s v="OM"/>
    <x v="62"/>
    <n v="40118000"/>
    <n v="0"/>
    <n v="0"/>
    <n v="0"/>
    <n v="3249"/>
    <n v="935520"/>
    <x v="22"/>
    <x v="0"/>
    <x v="7"/>
  </r>
  <r>
    <x v="3"/>
    <x v="2"/>
    <s v="PA"/>
    <x v="50"/>
    <n v="40118000"/>
    <n v="0"/>
    <n v="0"/>
    <n v="0"/>
    <n v="86837"/>
    <n v="27237965"/>
    <x v="500"/>
    <x v="0"/>
    <x v="7"/>
  </r>
  <r>
    <x v="3"/>
    <x v="2"/>
    <s v="PE"/>
    <x v="51"/>
    <n v="40118000"/>
    <n v="0"/>
    <n v="0"/>
    <n v="0"/>
    <n v="89823"/>
    <n v="38410692"/>
    <x v="83"/>
    <x v="0"/>
    <x v="7"/>
  </r>
  <r>
    <x v="3"/>
    <x v="2"/>
    <s v="PH"/>
    <x v="72"/>
    <n v="40118000"/>
    <n v="0"/>
    <n v="0"/>
    <n v="0"/>
    <n v="45559"/>
    <n v="16136748"/>
    <x v="343"/>
    <x v="0"/>
    <x v="7"/>
  </r>
  <r>
    <x v="3"/>
    <x v="2"/>
    <s v="PL"/>
    <x v="26"/>
    <n v="40118000"/>
    <n v="180"/>
    <n v="122000"/>
    <n v="8"/>
    <n v="36213"/>
    <n v="11707900"/>
    <x v="80"/>
    <x v="0"/>
    <x v="7"/>
  </r>
  <r>
    <x v="3"/>
    <x v="2"/>
    <s v="PT"/>
    <x v="27"/>
    <n v="40118000"/>
    <n v="5124"/>
    <n v="2812403"/>
    <n v="3143"/>
    <n v="38415"/>
    <n v="24828761"/>
    <x v="891"/>
    <x v="0"/>
    <x v="7"/>
  </r>
  <r>
    <x v="3"/>
    <x v="2"/>
    <s v="RO"/>
    <x v="28"/>
    <n v="40118000"/>
    <n v="4445"/>
    <n v="2819700"/>
    <n v="151"/>
    <n v="0"/>
    <n v="0"/>
    <x v="18"/>
    <x v="0"/>
    <x v="7"/>
  </r>
  <r>
    <x v="3"/>
    <x v="2"/>
    <s v="RU"/>
    <x v="29"/>
    <n v="40118000"/>
    <n v="0"/>
    <n v="0"/>
    <n v="0"/>
    <n v="871537"/>
    <n v="277787930"/>
    <x v="824"/>
    <x v="0"/>
    <x v="7"/>
  </r>
  <r>
    <x v="3"/>
    <x v="2"/>
    <s v="SA"/>
    <x v="37"/>
    <n v="40118000"/>
    <n v="0"/>
    <n v="0"/>
    <n v="0"/>
    <n v="34649"/>
    <n v="10503278"/>
    <x v="215"/>
    <x v="0"/>
    <x v="7"/>
  </r>
  <r>
    <x v="3"/>
    <x v="2"/>
    <s v="SE"/>
    <x v="30"/>
    <n v="40118000"/>
    <n v="0"/>
    <n v="0"/>
    <n v="0"/>
    <n v="285064"/>
    <n v="95597200"/>
    <x v="488"/>
    <x v="0"/>
    <x v="7"/>
  </r>
  <r>
    <x v="3"/>
    <x v="2"/>
    <s v="SG"/>
    <x v="52"/>
    <n v="40118000"/>
    <n v="0"/>
    <n v="0"/>
    <n v="0"/>
    <n v="40"/>
    <n v="20675"/>
    <x v="120"/>
    <x v="0"/>
    <x v="7"/>
  </r>
  <r>
    <x v="3"/>
    <x v="2"/>
    <s v="TH"/>
    <x v="54"/>
    <n v="40118000"/>
    <n v="1006"/>
    <n v="371949"/>
    <n v="10"/>
    <n v="5575"/>
    <n v="1819254"/>
    <x v="32"/>
    <x v="0"/>
    <x v="7"/>
  </r>
  <r>
    <x v="3"/>
    <x v="2"/>
    <s v="TR"/>
    <x v="31"/>
    <n v="40118000"/>
    <n v="23049"/>
    <n v="7274436"/>
    <n v="338"/>
    <n v="52057"/>
    <n v="15117326"/>
    <x v="259"/>
    <x v="0"/>
    <x v="7"/>
  </r>
  <r>
    <x v="3"/>
    <x v="2"/>
    <s v="TZ"/>
    <x v="55"/>
    <n v="40118000"/>
    <n v="0"/>
    <n v="0"/>
    <n v="0"/>
    <n v="91696"/>
    <n v="26384461"/>
    <x v="55"/>
    <x v="0"/>
    <x v="7"/>
  </r>
  <r>
    <x v="3"/>
    <x v="2"/>
    <s v="UA"/>
    <x v="61"/>
    <n v="40118000"/>
    <n v="0"/>
    <n v="0"/>
    <n v="0"/>
    <n v="53739"/>
    <n v="8967812"/>
    <x v="61"/>
    <x v="0"/>
    <x v="7"/>
  </r>
  <r>
    <x v="3"/>
    <x v="2"/>
    <s v="US"/>
    <x v="32"/>
    <n v="40118000"/>
    <n v="5469"/>
    <n v="2834373"/>
    <n v="5"/>
    <n v="934083"/>
    <n v="278842862"/>
    <x v="680"/>
    <x v="0"/>
    <x v="7"/>
  </r>
  <r>
    <x v="3"/>
    <x v="2"/>
    <s v="VN"/>
    <x v="57"/>
    <n v="40118000"/>
    <n v="0"/>
    <n v="0"/>
    <n v="0"/>
    <n v="16277"/>
    <n v="4543464"/>
    <x v="35"/>
    <x v="0"/>
    <x v="7"/>
  </r>
  <r>
    <x v="3"/>
    <x v="2"/>
    <s v="ZA"/>
    <x v="33"/>
    <n v="40118000"/>
    <n v="0"/>
    <n v="0"/>
    <n v="0"/>
    <n v="267593"/>
    <n v="81304614"/>
    <x v="799"/>
    <x v="0"/>
    <x v="7"/>
  </r>
  <r>
    <x v="3"/>
    <x v="2"/>
    <s v="ZM"/>
    <x v="55"/>
    <n v="40118000"/>
    <n v="0"/>
    <n v="0"/>
    <n v="0"/>
    <n v="85950"/>
    <n v="25128751"/>
    <x v="184"/>
    <x v="0"/>
    <x v="7"/>
  </r>
  <r>
    <x v="3"/>
    <x v="3"/>
    <s v="AR"/>
    <x v="0"/>
    <n v="40117000"/>
    <n v="0"/>
    <n v="0"/>
    <n v="0"/>
    <n v="13228"/>
    <n v="4878812"/>
    <x v="137"/>
    <x v="0"/>
    <x v="6"/>
  </r>
  <r>
    <x v="3"/>
    <x v="3"/>
    <s v="AT"/>
    <x v="1"/>
    <n v="40117000"/>
    <n v="0"/>
    <n v="0"/>
    <n v="0"/>
    <n v="6405"/>
    <n v="2456400"/>
    <x v="184"/>
    <x v="0"/>
    <x v="6"/>
  </r>
  <r>
    <x v="3"/>
    <x v="3"/>
    <s v="AU"/>
    <x v="2"/>
    <n v="40117000"/>
    <n v="0"/>
    <n v="0"/>
    <n v="0"/>
    <n v="17462"/>
    <n v="6218003"/>
    <x v="56"/>
    <x v="0"/>
    <x v="6"/>
  </r>
  <r>
    <x v="3"/>
    <x v="3"/>
    <s v="BE"/>
    <x v="3"/>
    <n v="40117000"/>
    <n v="341"/>
    <n v="126300"/>
    <n v="8"/>
    <n v="166145"/>
    <n v="53052700"/>
    <x v="243"/>
    <x v="0"/>
    <x v="6"/>
  </r>
  <r>
    <x v="3"/>
    <x v="3"/>
    <s v="BR"/>
    <x v="4"/>
    <n v="40117000"/>
    <n v="69585"/>
    <n v="25225419"/>
    <n v="390"/>
    <n v="11292"/>
    <n v="4612565"/>
    <x v="145"/>
    <x v="0"/>
    <x v="6"/>
  </r>
  <r>
    <x v="3"/>
    <x v="3"/>
    <s v="CA"/>
    <x v="5"/>
    <n v="40117000"/>
    <n v="0"/>
    <n v="0"/>
    <n v="0"/>
    <n v="86424"/>
    <n v="30679621"/>
    <x v="261"/>
    <x v="0"/>
    <x v="6"/>
  </r>
  <r>
    <x v="3"/>
    <x v="3"/>
    <s v="CL"/>
    <x v="40"/>
    <n v="40117000"/>
    <n v="0"/>
    <n v="0"/>
    <n v="0"/>
    <n v="1332"/>
    <n v="602000"/>
    <x v="141"/>
    <x v="0"/>
    <x v="6"/>
  </r>
  <r>
    <x v="3"/>
    <x v="3"/>
    <s v="CN"/>
    <x v="6"/>
    <n v="40117000"/>
    <n v="183712"/>
    <n v="50690309"/>
    <n v="5184"/>
    <n v="3360"/>
    <n v="1213262"/>
    <x v="123"/>
    <x v="0"/>
    <x v="6"/>
  </r>
  <r>
    <x v="3"/>
    <x v="3"/>
    <s v="CO"/>
    <x v="7"/>
    <n v="40117000"/>
    <n v="0"/>
    <n v="0"/>
    <n v="0"/>
    <n v="9088"/>
    <n v="3037217"/>
    <x v="78"/>
    <x v="0"/>
    <x v="6"/>
  </r>
  <r>
    <x v="3"/>
    <x v="3"/>
    <s v="CR"/>
    <x v="8"/>
    <n v="40117000"/>
    <n v="0"/>
    <n v="0"/>
    <n v="0"/>
    <n v="13054"/>
    <n v="4765000"/>
    <x v="335"/>
    <x v="0"/>
    <x v="6"/>
  </r>
  <r>
    <x v="3"/>
    <x v="3"/>
    <s v="CZ"/>
    <x v="9"/>
    <n v="40117000"/>
    <n v="72140"/>
    <n v="25984012"/>
    <n v="1042"/>
    <n v="137080"/>
    <n v="49233500"/>
    <x v="417"/>
    <x v="0"/>
    <x v="6"/>
  </r>
  <r>
    <x v="3"/>
    <x v="3"/>
    <s v="DE"/>
    <x v="10"/>
    <n v="40117000"/>
    <n v="1622"/>
    <n v="969726"/>
    <n v="158"/>
    <n v="689906"/>
    <n v="235383461"/>
    <x v="892"/>
    <x v="0"/>
    <x v="6"/>
  </r>
  <r>
    <x v="3"/>
    <x v="3"/>
    <s v="DZ"/>
    <x v="41"/>
    <n v="40117000"/>
    <n v="0"/>
    <n v="0"/>
    <n v="0"/>
    <n v="2246"/>
    <n v="2861164"/>
    <x v="23"/>
    <x v="0"/>
    <x v="6"/>
  </r>
  <r>
    <x v="3"/>
    <x v="3"/>
    <s v="EE"/>
    <x v="58"/>
    <n v="40117000"/>
    <n v="0"/>
    <n v="0"/>
    <n v="0"/>
    <n v="5634"/>
    <n v="2132700"/>
    <x v="92"/>
    <x v="0"/>
    <x v="6"/>
  </r>
  <r>
    <x v="3"/>
    <x v="3"/>
    <s v="FI"/>
    <x v="11"/>
    <n v="40117000"/>
    <n v="0"/>
    <n v="0"/>
    <n v="0"/>
    <n v="239"/>
    <n v="142900"/>
    <x v="7"/>
    <x v="0"/>
    <x v="6"/>
  </r>
  <r>
    <x v="3"/>
    <x v="3"/>
    <s v="FR"/>
    <x v="12"/>
    <n v="40117000"/>
    <n v="123042"/>
    <n v="44672577"/>
    <n v="1190"/>
    <n v="880584"/>
    <n v="357771537"/>
    <x v="893"/>
    <x v="0"/>
    <x v="6"/>
  </r>
  <r>
    <x v="3"/>
    <x v="3"/>
    <s v="GB"/>
    <x v="13"/>
    <n v="40117000"/>
    <n v="0"/>
    <n v="0"/>
    <n v="0"/>
    <n v="178642"/>
    <n v="53509700"/>
    <x v="894"/>
    <x v="0"/>
    <x v="6"/>
  </r>
  <r>
    <x v="3"/>
    <x v="3"/>
    <s v="GR"/>
    <x v="15"/>
    <n v="40117000"/>
    <n v="0"/>
    <n v="0"/>
    <n v="0"/>
    <n v="8116"/>
    <n v="2815900"/>
    <x v="118"/>
    <x v="0"/>
    <x v="6"/>
  </r>
  <r>
    <x v="3"/>
    <x v="3"/>
    <s v="HU"/>
    <x v="16"/>
    <n v="40117000"/>
    <n v="18"/>
    <n v="11600"/>
    <n v="9"/>
    <n v="39409"/>
    <n v="14284600"/>
    <x v="213"/>
    <x v="0"/>
    <x v="6"/>
  </r>
  <r>
    <x v="3"/>
    <x v="3"/>
    <s v="IE"/>
    <x v="17"/>
    <n v="40117000"/>
    <n v="0"/>
    <n v="0"/>
    <n v="0"/>
    <n v="29156"/>
    <n v="9070900"/>
    <x v="440"/>
    <x v="0"/>
    <x v="6"/>
  </r>
  <r>
    <x v="3"/>
    <x v="3"/>
    <s v="IL"/>
    <x v="18"/>
    <n v="40117000"/>
    <n v="40849"/>
    <n v="23031841"/>
    <n v="299"/>
    <n v="0"/>
    <n v="0"/>
    <x v="18"/>
    <x v="0"/>
    <x v="6"/>
  </r>
  <r>
    <x v="3"/>
    <x v="3"/>
    <s v="IN"/>
    <x v="19"/>
    <n v="40117000"/>
    <n v="357462"/>
    <n v="103312625"/>
    <n v="7323"/>
    <n v="0"/>
    <n v="0"/>
    <x v="18"/>
    <x v="0"/>
    <x v="6"/>
  </r>
  <r>
    <x v="3"/>
    <x v="3"/>
    <s v="IT"/>
    <x v="20"/>
    <n v="40117000"/>
    <n v="60730"/>
    <n v="27146645"/>
    <n v="2997"/>
    <n v="221208"/>
    <n v="75466600"/>
    <x v="716"/>
    <x v="0"/>
    <x v="6"/>
  </r>
  <r>
    <x v="3"/>
    <x v="3"/>
    <s v="JP"/>
    <x v="21"/>
    <n v="40117000"/>
    <n v="0"/>
    <n v="0"/>
    <n v="0"/>
    <n v="16883"/>
    <n v="9047433"/>
    <x v="895"/>
    <x v="0"/>
    <x v="6"/>
  </r>
  <r>
    <x v="3"/>
    <x v="3"/>
    <s v="LK"/>
    <x v="35"/>
    <n v="40117000"/>
    <n v="26530"/>
    <n v="12644359"/>
    <n v="3533"/>
    <n v="0"/>
    <n v="0"/>
    <x v="18"/>
    <x v="0"/>
    <x v="6"/>
  </r>
  <r>
    <x v="3"/>
    <x v="3"/>
    <s v="LV"/>
    <x v="22"/>
    <n v="40117000"/>
    <n v="0"/>
    <n v="0"/>
    <n v="0"/>
    <n v="3277"/>
    <n v="1269000"/>
    <x v="66"/>
    <x v="0"/>
    <x v="6"/>
  </r>
  <r>
    <x v="3"/>
    <x v="3"/>
    <s v="MA"/>
    <x v="36"/>
    <n v="40117000"/>
    <n v="0"/>
    <n v="0"/>
    <n v="0"/>
    <n v="2830"/>
    <n v="860400"/>
    <x v="84"/>
    <x v="0"/>
    <x v="6"/>
  </r>
  <r>
    <x v="3"/>
    <x v="3"/>
    <s v="NL"/>
    <x v="24"/>
    <n v="40117000"/>
    <n v="46736"/>
    <n v="16539561"/>
    <n v="1195"/>
    <n v="0"/>
    <n v="0"/>
    <x v="18"/>
    <x v="0"/>
    <x v="6"/>
  </r>
  <r>
    <x v="3"/>
    <x v="3"/>
    <s v="NZ"/>
    <x v="25"/>
    <n v="40117000"/>
    <n v="0"/>
    <n v="0"/>
    <n v="0"/>
    <n v="13858"/>
    <n v="5230620"/>
    <x v="153"/>
    <x v="0"/>
    <x v="6"/>
  </r>
  <r>
    <x v="3"/>
    <x v="3"/>
    <s v="PL"/>
    <x v="26"/>
    <n v="40117000"/>
    <n v="213072"/>
    <n v="83112500"/>
    <n v="2335"/>
    <n v="69754"/>
    <n v="26617200"/>
    <x v="896"/>
    <x v="0"/>
    <x v="6"/>
  </r>
  <r>
    <x v="3"/>
    <x v="3"/>
    <s v="PT"/>
    <x v="27"/>
    <n v="40117000"/>
    <n v="58180"/>
    <n v="45482793"/>
    <n v="2577"/>
    <n v="142124"/>
    <n v="60461085"/>
    <x v="897"/>
    <x v="0"/>
    <x v="6"/>
  </r>
  <r>
    <x v="3"/>
    <x v="3"/>
    <s v="RO"/>
    <x v="28"/>
    <n v="40117000"/>
    <n v="0"/>
    <n v="0"/>
    <n v="0"/>
    <n v="14682"/>
    <n v="4498800"/>
    <x v="283"/>
    <x v="0"/>
    <x v="6"/>
  </r>
  <r>
    <x v="3"/>
    <x v="3"/>
    <s v="RU"/>
    <x v="29"/>
    <n v="40117000"/>
    <n v="0"/>
    <n v="0"/>
    <n v="0"/>
    <n v="161848"/>
    <n v="58378150"/>
    <x v="375"/>
    <x v="0"/>
    <x v="6"/>
  </r>
  <r>
    <x v="3"/>
    <x v="3"/>
    <s v="SE"/>
    <x v="30"/>
    <n v="40117000"/>
    <n v="0"/>
    <n v="0"/>
    <n v="0"/>
    <n v="956"/>
    <n v="372700"/>
    <x v="103"/>
    <x v="0"/>
    <x v="6"/>
  </r>
  <r>
    <x v="3"/>
    <x v="3"/>
    <s v="SI"/>
    <x v="60"/>
    <n v="40117000"/>
    <n v="63"/>
    <n v="27490"/>
    <n v="30"/>
    <n v="0"/>
    <n v="0"/>
    <x v="18"/>
    <x v="0"/>
    <x v="6"/>
  </r>
  <r>
    <x v="3"/>
    <x v="3"/>
    <s v="TR"/>
    <x v="31"/>
    <n v="40117000"/>
    <n v="87846"/>
    <n v="25702827"/>
    <n v="3030"/>
    <n v="1443"/>
    <n v="678011"/>
    <x v="51"/>
    <x v="0"/>
    <x v="6"/>
  </r>
  <r>
    <x v="3"/>
    <x v="3"/>
    <s v="UA"/>
    <x v="61"/>
    <n v="40117000"/>
    <n v="0"/>
    <n v="0"/>
    <n v="0"/>
    <n v="39917"/>
    <n v="16189500"/>
    <x v="213"/>
    <x v="0"/>
    <x v="6"/>
  </r>
  <r>
    <x v="3"/>
    <x v="3"/>
    <s v="US"/>
    <x v="32"/>
    <n v="40117000"/>
    <n v="44475"/>
    <n v="16293991"/>
    <n v="351"/>
    <n v="697656"/>
    <n v="253105834"/>
    <x v="898"/>
    <x v="0"/>
    <x v="6"/>
  </r>
  <r>
    <x v="3"/>
    <x v="3"/>
    <s v="ZA"/>
    <x v="33"/>
    <n v="40117000"/>
    <n v="0"/>
    <n v="0"/>
    <n v="0"/>
    <n v="20477"/>
    <n v="7168825"/>
    <x v="258"/>
    <x v="0"/>
    <x v="6"/>
  </r>
  <r>
    <x v="3"/>
    <x v="3"/>
    <s v="AD"/>
    <x v="76"/>
    <n v="40118000"/>
    <n v="0"/>
    <n v="0"/>
    <n v="0"/>
    <n v="450"/>
    <n v="270150"/>
    <x v="14"/>
    <x v="0"/>
    <x v="7"/>
  </r>
  <r>
    <x v="3"/>
    <x v="3"/>
    <s v="AE"/>
    <x v="38"/>
    <n v="40118000"/>
    <n v="0"/>
    <n v="0"/>
    <n v="0"/>
    <n v="45443"/>
    <n v="13116256"/>
    <x v="181"/>
    <x v="0"/>
    <x v="7"/>
  </r>
  <r>
    <x v="3"/>
    <x v="3"/>
    <s v="AR"/>
    <x v="0"/>
    <n v="40118000"/>
    <n v="0"/>
    <n v="0"/>
    <n v="0"/>
    <n v="8835"/>
    <n v="3365656"/>
    <x v="81"/>
    <x v="0"/>
    <x v="7"/>
  </r>
  <r>
    <x v="3"/>
    <x v="3"/>
    <s v="AU"/>
    <x v="2"/>
    <n v="40118000"/>
    <n v="0"/>
    <n v="0"/>
    <n v="0"/>
    <n v="1037044"/>
    <n v="320156447"/>
    <x v="817"/>
    <x v="0"/>
    <x v="7"/>
  </r>
  <r>
    <x v="3"/>
    <x v="3"/>
    <s v="BE"/>
    <x v="3"/>
    <n v="40118000"/>
    <n v="19221"/>
    <n v="9428773"/>
    <n v="228"/>
    <n v="46894"/>
    <n v="13823900"/>
    <x v="75"/>
    <x v="0"/>
    <x v="7"/>
  </r>
  <r>
    <x v="3"/>
    <x v="3"/>
    <s v="BF"/>
    <x v="63"/>
    <n v="40118000"/>
    <n v="0"/>
    <n v="0"/>
    <n v="0"/>
    <n v="15655"/>
    <n v="4556072"/>
    <x v="79"/>
    <x v="0"/>
    <x v="7"/>
  </r>
  <r>
    <x v="3"/>
    <x v="3"/>
    <s v="BG"/>
    <x v="64"/>
    <n v="40118000"/>
    <n v="0"/>
    <n v="0"/>
    <n v="0"/>
    <n v="17840"/>
    <n v="5020500"/>
    <x v="184"/>
    <x v="0"/>
    <x v="7"/>
  </r>
  <r>
    <x v="3"/>
    <x v="3"/>
    <s v="BR"/>
    <x v="4"/>
    <n v="40118000"/>
    <n v="2406"/>
    <n v="1408100"/>
    <n v="31"/>
    <n v="350498"/>
    <n v="99851515"/>
    <x v="899"/>
    <x v="0"/>
    <x v="7"/>
  </r>
  <r>
    <x v="3"/>
    <x v="3"/>
    <s v="CA"/>
    <x v="5"/>
    <n v="40118000"/>
    <n v="532"/>
    <n v="279300"/>
    <n v="4"/>
    <n v="128676"/>
    <n v="37499974"/>
    <x v="735"/>
    <x v="0"/>
    <x v="7"/>
  </r>
  <r>
    <x v="3"/>
    <x v="3"/>
    <s v="CL"/>
    <x v="40"/>
    <n v="40118000"/>
    <n v="0"/>
    <n v="0"/>
    <n v="0"/>
    <n v="270497"/>
    <n v="114409538"/>
    <x v="520"/>
    <x v="0"/>
    <x v="7"/>
  </r>
  <r>
    <x v="3"/>
    <x v="3"/>
    <s v="CM"/>
    <x v="82"/>
    <n v="40118000"/>
    <n v="0"/>
    <n v="0"/>
    <n v="0"/>
    <n v="9953"/>
    <n v="3057390"/>
    <x v="23"/>
    <x v="0"/>
    <x v="7"/>
  </r>
  <r>
    <x v="3"/>
    <x v="3"/>
    <s v="CN"/>
    <x v="6"/>
    <n v="40118000"/>
    <n v="168739"/>
    <n v="51277148"/>
    <n v="2293"/>
    <n v="379395"/>
    <n v="108623455"/>
    <x v="517"/>
    <x v="0"/>
    <x v="7"/>
  </r>
  <r>
    <x v="3"/>
    <x v="3"/>
    <s v="CO"/>
    <x v="7"/>
    <n v="40118000"/>
    <n v="0"/>
    <n v="0"/>
    <n v="0"/>
    <n v="60783"/>
    <n v="18274452"/>
    <x v="55"/>
    <x v="0"/>
    <x v="7"/>
  </r>
  <r>
    <x v="3"/>
    <x v="3"/>
    <s v="CZ"/>
    <x v="9"/>
    <n v="40118000"/>
    <n v="39094"/>
    <n v="16586490"/>
    <n v="900"/>
    <n v="0"/>
    <n v="0"/>
    <x v="18"/>
    <x v="0"/>
    <x v="7"/>
  </r>
  <r>
    <x v="3"/>
    <x v="3"/>
    <s v="DE"/>
    <x v="10"/>
    <n v="40118000"/>
    <n v="51024"/>
    <n v="33318717"/>
    <n v="13657"/>
    <n v="40041"/>
    <n v="13066872"/>
    <x v="436"/>
    <x v="0"/>
    <x v="7"/>
  </r>
  <r>
    <x v="3"/>
    <x v="3"/>
    <s v="EG"/>
    <x v="67"/>
    <n v="40118000"/>
    <n v="0"/>
    <n v="0"/>
    <n v="0"/>
    <n v="29349"/>
    <n v="8573852"/>
    <x v="45"/>
    <x v="0"/>
    <x v="7"/>
  </r>
  <r>
    <x v="3"/>
    <x v="3"/>
    <s v="FI"/>
    <x v="11"/>
    <n v="40118000"/>
    <n v="0"/>
    <n v="0"/>
    <n v="0"/>
    <n v="74570"/>
    <n v="23872800"/>
    <x v="75"/>
    <x v="0"/>
    <x v="7"/>
  </r>
  <r>
    <x v="3"/>
    <x v="3"/>
    <s v="FR"/>
    <x v="12"/>
    <n v="40118000"/>
    <n v="90489"/>
    <n v="33186903"/>
    <n v="1354"/>
    <n v="411454"/>
    <n v="129721358"/>
    <x v="900"/>
    <x v="0"/>
    <x v="7"/>
  </r>
  <r>
    <x v="3"/>
    <x v="3"/>
    <s v="GB"/>
    <x v="13"/>
    <n v="40118000"/>
    <n v="0"/>
    <n v="0"/>
    <n v="0"/>
    <n v="193647"/>
    <n v="64999200"/>
    <x v="901"/>
    <x v="0"/>
    <x v="7"/>
  </r>
  <r>
    <x v="3"/>
    <x v="3"/>
    <s v="GH"/>
    <x v="42"/>
    <n v="40118000"/>
    <n v="0"/>
    <n v="0"/>
    <n v="0"/>
    <n v="24630"/>
    <n v="6888354"/>
    <x v="138"/>
    <x v="0"/>
    <x v="7"/>
  </r>
  <r>
    <x v="3"/>
    <x v="3"/>
    <s v="ID"/>
    <x v="34"/>
    <n v="40118000"/>
    <n v="0"/>
    <n v="0"/>
    <n v="0"/>
    <n v="59952"/>
    <n v="18182529"/>
    <x v="63"/>
    <x v="0"/>
    <x v="7"/>
  </r>
  <r>
    <x v="3"/>
    <x v="3"/>
    <s v="IL"/>
    <x v="18"/>
    <n v="40118000"/>
    <n v="24005"/>
    <n v="7972331"/>
    <n v="338"/>
    <n v="0"/>
    <n v="0"/>
    <x v="18"/>
    <x v="0"/>
    <x v="7"/>
  </r>
  <r>
    <x v="3"/>
    <x v="3"/>
    <s v="IN"/>
    <x v="19"/>
    <n v="40118000"/>
    <n v="152619"/>
    <n v="45086278"/>
    <n v="3647"/>
    <n v="92144"/>
    <n v="29374323"/>
    <x v="283"/>
    <x v="0"/>
    <x v="7"/>
  </r>
  <r>
    <x v="3"/>
    <x v="3"/>
    <s v="IT"/>
    <x v="20"/>
    <n v="40118000"/>
    <n v="9049"/>
    <n v="3186760"/>
    <n v="134"/>
    <n v="5497"/>
    <n v="2172600"/>
    <x v="31"/>
    <x v="0"/>
    <x v="7"/>
  </r>
  <r>
    <x v="3"/>
    <x v="3"/>
    <s v="JP"/>
    <x v="21"/>
    <n v="40118000"/>
    <n v="0"/>
    <n v="0"/>
    <n v="0"/>
    <n v="51046"/>
    <n v="16428679"/>
    <x v="363"/>
    <x v="0"/>
    <x v="7"/>
  </r>
  <r>
    <x v="3"/>
    <x v="3"/>
    <s v="KG"/>
    <x v="85"/>
    <n v="40118000"/>
    <n v="0"/>
    <n v="0"/>
    <n v="0"/>
    <n v="37350"/>
    <n v="10068348"/>
    <x v="35"/>
    <x v="0"/>
    <x v="7"/>
  </r>
  <r>
    <x v="3"/>
    <x v="3"/>
    <s v="KZ"/>
    <x v="45"/>
    <n v="40118000"/>
    <n v="0"/>
    <n v="0"/>
    <n v="0"/>
    <n v="118660"/>
    <n v="35754334"/>
    <x v="80"/>
    <x v="0"/>
    <x v="7"/>
  </r>
  <r>
    <x v="3"/>
    <x v="3"/>
    <s v="LB"/>
    <x v="121"/>
    <n v="40118000"/>
    <n v="0"/>
    <n v="0"/>
    <n v="0"/>
    <n v="32388"/>
    <n v="9881948"/>
    <x v="56"/>
    <x v="0"/>
    <x v="7"/>
  </r>
  <r>
    <x v="3"/>
    <x v="3"/>
    <s v="LK"/>
    <x v="35"/>
    <n v="40118000"/>
    <n v="47848"/>
    <n v="16650557"/>
    <n v="1238"/>
    <n v="0"/>
    <n v="0"/>
    <x v="18"/>
    <x v="0"/>
    <x v="7"/>
  </r>
  <r>
    <x v="3"/>
    <x v="3"/>
    <s v="LU"/>
    <x v="46"/>
    <n v="40118000"/>
    <n v="57000"/>
    <n v="25116385"/>
    <n v="104"/>
    <n v="0"/>
    <n v="0"/>
    <x v="18"/>
    <x v="0"/>
    <x v="7"/>
  </r>
  <r>
    <x v="3"/>
    <x v="3"/>
    <s v="MA"/>
    <x v="36"/>
    <n v="40118000"/>
    <n v="0"/>
    <n v="0"/>
    <n v="0"/>
    <n v="11771"/>
    <n v="3944600"/>
    <x v="146"/>
    <x v="0"/>
    <x v="7"/>
  </r>
  <r>
    <x v="3"/>
    <x v="3"/>
    <s v="ML"/>
    <x v="116"/>
    <n v="40118000"/>
    <n v="0"/>
    <n v="0"/>
    <n v="0"/>
    <n v="22446"/>
    <n v="6438655"/>
    <x v="51"/>
    <x v="0"/>
    <x v="7"/>
  </r>
  <r>
    <x v="3"/>
    <x v="3"/>
    <s v="MM"/>
    <x v="69"/>
    <n v="40118000"/>
    <n v="0"/>
    <n v="0"/>
    <n v="0"/>
    <n v="6523"/>
    <n v="1955784"/>
    <x v="35"/>
    <x v="0"/>
    <x v="7"/>
  </r>
  <r>
    <x v="3"/>
    <x v="3"/>
    <s v="MN"/>
    <x v="47"/>
    <n v="40118000"/>
    <n v="0"/>
    <n v="0"/>
    <n v="0"/>
    <n v="15655"/>
    <n v="4657981"/>
    <x v="79"/>
    <x v="0"/>
    <x v="7"/>
  </r>
  <r>
    <x v="3"/>
    <x v="3"/>
    <s v="MR"/>
    <x v="102"/>
    <n v="40118000"/>
    <n v="0"/>
    <n v="0"/>
    <n v="0"/>
    <n v="101839"/>
    <n v="28131116"/>
    <x v="150"/>
    <x v="0"/>
    <x v="7"/>
  </r>
  <r>
    <x v="3"/>
    <x v="3"/>
    <s v="MX"/>
    <x v="23"/>
    <n v="40118000"/>
    <n v="0"/>
    <n v="0"/>
    <n v="0"/>
    <n v="129297"/>
    <n v="46929914"/>
    <x v="580"/>
    <x v="0"/>
    <x v="7"/>
  </r>
  <r>
    <x v="3"/>
    <x v="3"/>
    <s v="MY"/>
    <x v="70"/>
    <n v="40118000"/>
    <n v="13956"/>
    <n v="6410879"/>
    <n v="49"/>
    <n v="0"/>
    <n v="0"/>
    <x v="18"/>
    <x v="0"/>
    <x v="7"/>
  </r>
  <r>
    <x v="3"/>
    <x v="3"/>
    <s v="MZ"/>
    <x v="83"/>
    <n v="40118000"/>
    <n v="0"/>
    <n v="0"/>
    <n v="0"/>
    <n v="72554"/>
    <n v="19425135"/>
    <x v="45"/>
    <x v="0"/>
    <x v="7"/>
  </r>
  <r>
    <x v="3"/>
    <x v="3"/>
    <s v="NA"/>
    <x v="88"/>
    <n v="40118000"/>
    <n v="0"/>
    <n v="0"/>
    <n v="0"/>
    <n v="181807"/>
    <n v="53179921"/>
    <x v="46"/>
    <x v="0"/>
    <x v="7"/>
  </r>
  <r>
    <x v="3"/>
    <x v="3"/>
    <s v="NC"/>
    <x v="48"/>
    <n v="40118000"/>
    <n v="0"/>
    <n v="0"/>
    <n v="0"/>
    <n v="33181"/>
    <n v="9767366"/>
    <x v="223"/>
    <x v="0"/>
    <x v="7"/>
  </r>
  <r>
    <x v="3"/>
    <x v="3"/>
    <s v="NL"/>
    <x v="24"/>
    <n v="40118000"/>
    <n v="2022"/>
    <n v="600000"/>
    <n v="6"/>
    <n v="44466"/>
    <n v="13736800"/>
    <x v="149"/>
    <x v="0"/>
    <x v="7"/>
  </r>
  <r>
    <x v="3"/>
    <x v="3"/>
    <s v="NO"/>
    <x v="77"/>
    <n v="40118000"/>
    <n v="0"/>
    <n v="0"/>
    <n v="0"/>
    <n v="238"/>
    <n v="116931"/>
    <x v="7"/>
    <x v="0"/>
    <x v="7"/>
  </r>
  <r>
    <x v="3"/>
    <x v="3"/>
    <s v="PE"/>
    <x v="51"/>
    <n v="40118000"/>
    <n v="0"/>
    <n v="0"/>
    <n v="0"/>
    <n v="387074"/>
    <n v="115512814"/>
    <x v="176"/>
    <x v="0"/>
    <x v="7"/>
  </r>
  <r>
    <x v="3"/>
    <x v="3"/>
    <s v="PL"/>
    <x v="26"/>
    <n v="40118000"/>
    <n v="0"/>
    <n v="0"/>
    <n v="0"/>
    <n v="15448"/>
    <n v="5231600"/>
    <x v="31"/>
    <x v="0"/>
    <x v="7"/>
  </r>
  <r>
    <x v="3"/>
    <x v="3"/>
    <s v="PT"/>
    <x v="27"/>
    <n v="40118000"/>
    <n v="16023"/>
    <n v="6680479"/>
    <n v="189"/>
    <n v="46071"/>
    <n v="25091254"/>
    <x v="902"/>
    <x v="0"/>
    <x v="7"/>
  </r>
  <r>
    <x v="3"/>
    <x v="3"/>
    <s v="RO"/>
    <x v="28"/>
    <n v="40118000"/>
    <n v="5727"/>
    <n v="3851900"/>
    <n v="196"/>
    <n v="0"/>
    <n v="0"/>
    <x v="18"/>
    <x v="0"/>
    <x v="7"/>
  </r>
  <r>
    <x v="3"/>
    <x v="3"/>
    <s v="RU"/>
    <x v="29"/>
    <n v="40118000"/>
    <n v="0"/>
    <n v="0"/>
    <n v="0"/>
    <n v="763629"/>
    <n v="233677885"/>
    <x v="903"/>
    <x v="0"/>
    <x v="7"/>
  </r>
  <r>
    <x v="3"/>
    <x v="3"/>
    <s v="SA"/>
    <x v="37"/>
    <n v="40118000"/>
    <n v="0"/>
    <n v="0"/>
    <n v="0"/>
    <n v="23850"/>
    <n v="14578622"/>
    <x v="2"/>
    <x v="0"/>
    <x v="7"/>
  </r>
  <r>
    <x v="3"/>
    <x v="3"/>
    <s v="SE"/>
    <x v="30"/>
    <n v="40118000"/>
    <n v="0"/>
    <n v="0"/>
    <n v="0"/>
    <n v="208057"/>
    <n v="70691400"/>
    <x v="904"/>
    <x v="0"/>
    <x v="7"/>
  </r>
  <r>
    <x v="3"/>
    <x v="3"/>
    <s v="SG"/>
    <x v="52"/>
    <n v="40118000"/>
    <n v="0"/>
    <n v="0"/>
    <n v="0"/>
    <n v="4489"/>
    <n v="1530708"/>
    <x v="6"/>
    <x v="0"/>
    <x v="7"/>
  </r>
  <r>
    <x v="3"/>
    <x v="3"/>
    <s v="TH"/>
    <x v="54"/>
    <n v="40118000"/>
    <n v="618"/>
    <n v="216148"/>
    <n v="5"/>
    <n v="0"/>
    <n v="0"/>
    <x v="18"/>
    <x v="0"/>
    <x v="7"/>
  </r>
  <r>
    <x v="3"/>
    <x v="3"/>
    <s v="TN"/>
    <x v="73"/>
    <n v="40118000"/>
    <n v="0"/>
    <n v="0"/>
    <n v="0"/>
    <n v="4349"/>
    <n v="1220856"/>
    <x v="6"/>
    <x v="0"/>
    <x v="7"/>
  </r>
  <r>
    <x v="3"/>
    <x v="3"/>
    <s v="TR"/>
    <x v="31"/>
    <n v="40118000"/>
    <n v="8676"/>
    <n v="2511326"/>
    <n v="134"/>
    <n v="28051"/>
    <n v="9627212"/>
    <x v="276"/>
    <x v="0"/>
    <x v="7"/>
  </r>
  <r>
    <x v="3"/>
    <x v="3"/>
    <s v="TZ"/>
    <x v="55"/>
    <n v="40118000"/>
    <n v="0"/>
    <n v="0"/>
    <n v="0"/>
    <n v="94992"/>
    <n v="26722415"/>
    <x v="78"/>
    <x v="0"/>
    <x v="7"/>
  </r>
  <r>
    <x v="3"/>
    <x v="3"/>
    <s v="UA"/>
    <x v="61"/>
    <n v="40118000"/>
    <n v="0"/>
    <n v="0"/>
    <n v="0"/>
    <n v="26753"/>
    <n v="7598568"/>
    <x v="35"/>
    <x v="0"/>
    <x v="7"/>
  </r>
  <r>
    <x v="3"/>
    <x v="3"/>
    <s v="US"/>
    <x v="32"/>
    <n v="40118000"/>
    <n v="14725"/>
    <n v="7200969"/>
    <n v="3"/>
    <n v="1213614"/>
    <n v="369693036"/>
    <x v="905"/>
    <x v="0"/>
    <x v="7"/>
  </r>
  <r>
    <x v="3"/>
    <x v="3"/>
    <s v="UZ"/>
    <x v="56"/>
    <n v="40118000"/>
    <n v="0"/>
    <n v="0"/>
    <n v="0"/>
    <n v="151567"/>
    <n v="44345351"/>
    <x v="335"/>
    <x v="0"/>
    <x v="7"/>
  </r>
  <r>
    <x v="3"/>
    <x v="3"/>
    <s v="VN"/>
    <x v="57"/>
    <n v="40118000"/>
    <n v="0"/>
    <n v="0"/>
    <n v="0"/>
    <n v="59213"/>
    <n v="17861230"/>
    <x v="115"/>
    <x v="0"/>
    <x v="7"/>
  </r>
  <r>
    <x v="3"/>
    <x v="3"/>
    <s v="XS"/>
    <x v="55"/>
    <n v="40118000"/>
    <n v="0"/>
    <n v="0"/>
    <n v="0"/>
    <n v="21931"/>
    <n v="7776945"/>
    <x v="22"/>
    <x v="0"/>
    <x v="7"/>
  </r>
  <r>
    <x v="3"/>
    <x v="3"/>
    <s v="ZA"/>
    <x v="33"/>
    <n v="40118000"/>
    <n v="0"/>
    <n v="0"/>
    <n v="0"/>
    <n v="447031"/>
    <n v="133541270"/>
    <x v="906"/>
    <x v="0"/>
    <x v="7"/>
  </r>
  <r>
    <x v="3"/>
    <x v="3"/>
    <s v="ZM"/>
    <x v="55"/>
    <n v="40118000"/>
    <n v="0"/>
    <n v="0"/>
    <n v="0"/>
    <n v="262386"/>
    <n v="78197238"/>
    <x v="166"/>
    <x v="0"/>
    <x v="7"/>
  </r>
  <r>
    <x v="3"/>
    <x v="4"/>
    <s v="AD"/>
    <x v="76"/>
    <n v="40117000"/>
    <n v="0"/>
    <n v="0"/>
    <n v="0"/>
    <n v="345"/>
    <n v="131611"/>
    <x v="79"/>
    <x v="0"/>
    <x v="6"/>
  </r>
  <r>
    <x v="3"/>
    <x v="4"/>
    <s v="AR"/>
    <x v="0"/>
    <n v="40117000"/>
    <n v="0"/>
    <n v="0"/>
    <n v="0"/>
    <n v="23067"/>
    <n v="7525130"/>
    <x v="228"/>
    <x v="0"/>
    <x v="6"/>
  </r>
  <r>
    <x v="3"/>
    <x v="4"/>
    <s v="AT"/>
    <x v="1"/>
    <n v="40117000"/>
    <n v="0"/>
    <n v="0"/>
    <n v="0"/>
    <n v="33768"/>
    <n v="12707300"/>
    <x v="0"/>
    <x v="0"/>
    <x v="6"/>
  </r>
  <r>
    <x v="3"/>
    <x v="4"/>
    <s v="AU"/>
    <x v="2"/>
    <n v="40117000"/>
    <n v="0"/>
    <n v="0"/>
    <n v="0"/>
    <n v="29005"/>
    <n v="11330667"/>
    <x v="202"/>
    <x v="0"/>
    <x v="6"/>
  </r>
  <r>
    <x v="3"/>
    <x v="4"/>
    <s v="BE"/>
    <x v="3"/>
    <n v="40117000"/>
    <n v="3655"/>
    <n v="1838100"/>
    <n v="89"/>
    <n v="157027"/>
    <n v="48833300"/>
    <x v="907"/>
    <x v="0"/>
    <x v="6"/>
  </r>
  <r>
    <x v="3"/>
    <x v="4"/>
    <s v="BR"/>
    <x v="4"/>
    <n v="40117000"/>
    <n v="16698"/>
    <n v="7893123"/>
    <n v="119"/>
    <n v="52201"/>
    <n v="19133013"/>
    <x v="908"/>
    <x v="0"/>
    <x v="6"/>
  </r>
  <r>
    <x v="3"/>
    <x v="4"/>
    <s v="CA"/>
    <x v="5"/>
    <n v="40117000"/>
    <n v="0"/>
    <n v="0"/>
    <n v="0"/>
    <n v="39186"/>
    <n v="14503395"/>
    <x v="433"/>
    <x v="0"/>
    <x v="6"/>
  </r>
  <r>
    <x v="3"/>
    <x v="4"/>
    <s v="CL"/>
    <x v="40"/>
    <n v="40117000"/>
    <n v="0"/>
    <n v="0"/>
    <n v="0"/>
    <n v="112"/>
    <n v="47256"/>
    <x v="120"/>
    <x v="0"/>
    <x v="6"/>
  </r>
  <r>
    <x v="3"/>
    <x v="4"/>
    <s v="CN"/>
    <x v="6"/>
    <n v="40117000"/>
    <n v="156596"/>
    <n v="40774187"/>
    <n v="3280"/>
    <n v="7829"/>
    <n v="2695149"/>
    <x v="2"/>
    <x v="0"/>
    <x v="6"/>
  </r>
  <r>
    <x v="3"/>
    <x v="4"/>
    <s v="CO"/>
    <x v="7"/>
    <n v="40117000"/>
    <n v="0"/>
    <n v="0"/>
    <n v="0"/>
    <n v="700"/>
    <n v="275201"/>
    <x v="14"/>
    <x v="0"/>
    <x v="6"/>
  </r>
  <r>
    <x v="3"/>
    <x v="4"/>
    <s v="CR"/>
    <x v="8"/>
    <n v="40117000"/>
    <n v="0"/>
    <n v="0"/>
    <n v="0"/>
    <n v="6760"/>
    <n v="2363000"/>
    <x v="52"/>
    <x v="0"/>
    <x v="6"/>
  </r>
  <r>
    <x v="3"/>
    <x v="4"/>
    <s v="CZ"/>
    <x v="9"/>
    <n v="40117000"/>
    <n v="37380"/>
    <n v="11972544"/>
    <n v="520"/>
    <n v="205306"/>
    <n v="60658800"/>
    <x v="909"/>
    <x v="0"/>
    <x v="6"/>
  </r>
  <r>
    <x v="3"/>
    <x v="4"/>
    <s v="DE"/>
    <x v="10"/>
    <n v="40117000"/>
    <n v="7806"/>
    <n v="4722885"/>
    <n v="561"/>
    <n v="620005"/>
    <n v="208608254"/>
    <x v="910"/>
    <x v="0"/>
    <x v="6"/>
  </r>
  <r>
    <x v="3"/>
    <x v="4"/>
    <s v="DK"/>
    <x v="75"/>
    <n v="40117000"/>
    <n v="5"/>
    <n v="6487"/>
    <n v="1"/>
    <n v="0"/>
    <n v="0"/>
    <x v="18"/>
    <x v="0"/>
    <x v="6"/>
  </r>
  <r>
    <x v="3"/>
    <x v="4"/>
    <s v="FI"/>
    <x v="11"/>
    <n v="40117000"/>
    <n v="0"/>
    <n v="0"/>
    <n v="0"/>
    <n v="18959"/>
    <n v="9918000"/>
    <x v="843"/>
    <x v="0"/>
    <x v="6"/>
  </r>
  <r>
    <x v="3"/>
    <x v="4"/>
    <s v="FR"/>
    <x v="12"/>
    <n v="40117000"/>
    <n v="127839"/>
    <n v="46261286"/>
    <n v="1338"/>
    <n v="671828"/>
    <n v="272302114"/>
    <x v="911"/>
    <x v="0"/>
    <x v="6"/>
  </r>
  <r>
    <x v="3"/>
    <x v="4"/>
    <s v="GB"/>
    <x v="13"/>
    <n v="40117000"/>
    <n v="1300"/>
    <n v="112968"/>
    <n v="5"/>
    <n v="297722"/>
    <n v="92192300"/>
    <x v="912"/>
    <x v="0"/>
    <x v="6"/>
  </r>
  <r>
    <x v="3"/>
    <x v="4"/>
    <s v="GR"/>
    <x v="15"/>
    <n v="40117000"/>
    <n v="0"/>
    <n v="0"/>
    <n v="0"/>
    <n v="7548"/>
    <n v="2789300"/>
    <x v="330"/>
    <x v="0"/>
    <x v="6"/>
  </r>
  <r>
    <x v="3"/>
    <x v="4"/>
    <s v="HU"/>
    <x v="16"/>
    <n v="40117000"/>
    <n v="0"/>
    <n v="0"/>
    <n v="0"/>
    <n v="37195"/>
    <n v="14333800"/>
    <x v="622"/>
    <x v="0"/>
    <x v="6"/>
  </r>
  <r>
    <x v="3"/>
    <x v="4"/>
    <s v="IE"/>
    <x v="17"/>
    <n v="40117000"/>
    <n v="0"/>
    <n v="0"/>
    <n v="0"/>
    <n v="53439"/>
    <n v="16990400"/>
    <x v="470"/>
    <x v="0"/>
    <x v="6"/>
  </r>
  <r>
    <x v="3"/>
    <x v="4"/>
    <s v="IL"/>
    <x v="18"/>
    <n v="40117000"/>
    <n v="7278"/>
    <n v="3774873"/>
    <n v="63"/>
    <n v="0"/>
    <n v="0"/>
    <x v="18"/>
    <x v="0"/>
    <x v="6"/>
  </r>
  <r>
    <x v="3"/>
    <x v="4"/>
    <s v="IN"/>
    <x v="19"/>
    <n v="40117000"/>
    <n v="369757"/>
    <n v="105743179"/>
    <n v="8829"/>
    <n v="0"/>
    <n v="0"/>
    <x v="18"/>
    <x v="0"/>
    <x v="6"/>
  </r>
  <r>
    <x v="3"/>
    <x v="4"/>
    <s v="IT"/>
    <x v="20"/>
    <n v="40117000"/>
    <n v="55715"/>
    <n v="24510350"/>
    <n v="621"/>
    <n v="316955"/>
    <n v="109766710"/>
    <x v="913"/>
    <x v="0"/>
    <x v="6"/>
  </r>
  <r>
    <x v="3"/>
    <x v="4"/>
    <s v="JP"/>
    <x v="21"/>
    <n v="40117000"/>
    <n v="0"/>
    <n v="0"/>
    <n v="0"/>
    <n v="34959"/>
    <n v="17774252"/>
    <x v="914"/>
    <x v="0"/>
    <x v="6"/>
  </r>
  <r>
    <x v="3"/>
    <x v="4"/>
    <s v="LK"/>
    <x v="35"/>
    <n v="40117000"/>
    <n v="13682"/>
    <n v="6371540"/>
    <n v="1567"/>
    <n v="0"/>
    <n v="0"/>
    <x v="18"/>
    <x v="0"/>
    <x v="6"/>
  </r>
  <r>
    <x v="3"/>
    <x v="4"/>
    <s v="LT"/>
    <x v="59"/>
    <n v="40117000"/>
    <n v="0"/>
    <n v="0"/>
    <n v="0"/>
    <n v="8667"/>
    <n v="3986800"/>
    <x v="302"/>
    <x v="0"/>
    <x v="6"/>
  </r>
  <r>
    <x v="3"/>
    <x v="4"/>
    <s v="MA"/>
    <x v="36"/>
    <n v="40117000"/>
    <n v="0"/>
    <n v="0"/>
    <n v="0"/>
    <n v="3330"/>
    <n v="1040256"/>
    <x v="52"/>
    <x v="0"/>
    <x v="6"/>
  </r>
  <r>
    <x v="3"/>
    <x v="4"/>
    <s v="NL"/>
    <x v="24"/>
    <n v="40117000"/>
    <n v="11360"/>
    <n v="3389618"/>
    <n v="249"/>
    <n v="3862"/>
    <n v="1352300"/>
    <x v="34"/>
    <x v="0"/>
    <x v="6"/>
  </r>
  <r>
    <x v="3"/>
    <x v="4"/>
    <s v="NZ"/>
    <x v="25"/>
    <n v="40117000"/>
    <n v="0"/>
    <n v="0"/>
    <n v="0"/>
    <n v="19780"/>
    <n v="7380751"/>
    <x v="381"/>
    <x v="0"/>
    <x v="6"/>
  </r>
  <r>
    <x v="3"/>
    <x v="4"/>
    <s v="PL"/>
    <x v="26"/>
    <n v="40117000"/>
    <n v="189053"/>
    <n v="72422054"/>
    <n v="2121"/>
    <n v="61283"/>
    <n v="24649800"/>
    <x v="915"/>
    <x v="0"/>
    <x v="6"/>
  </r>
  <r>
    <x v="3"/>
    <x v="4"/>
    <s v="PT"/>
    <x v="27"/>
    <n v="40117000"/>
    <n v="67075"/>
    <n v="50360069"/>
    <n v="3066"/>
    <n v="136611"/>
    <n v="63172867"/>
    <x v="916"/>
    <x v="0"/>
    <x v="6"/>
  </r>
  <r>
    <x v="3"/>
    <x v="4"/>
    <s v="RO"/>
    <x v="28"/>
    <n v="40117000"/>
    <n v="0"/>
    <n v="0"/>
    <n v="0"/>
    <n v="31289"/>
    <n v="9294300"/>
    <x v="26"/>
    <x v="0"/>
    <x v="6"/>
  </r>
  <r>
    <x v="3"/>
    <x v="4"/>
    <s v="RU"/>
    <x v="29"/>
    <n v="40117000"/>
    <n v="0"/>
    <n v="0"/>
    <n v="0"/>
    <n v="141508"/>
    <n v="51152179"/>
    <x v="484"/>
    <x v="0"/>
    <x v="6"/>
  </r>
  <r>
    <x v="3"/>
    <x v="4"/>
    <s v="SE"/>
    <x v="30"/>
    <n v="40117000"/>
    <n v="0"/>
    <n v="0"/>
    <n v="0"/>
    <n v="10623"/>
    <n v="3405000"/>
    <x v="229"/>
    <x v="0"/>
    <x v="6"/>
  </r>
  <r>
    <x v="3"/>
    <x v="4"/>
    <s v="TH"/>
    <x v="54"/>
    <n v="40117000"/>
    <n v="367"/>
    <n v="108277"/>
    <n v="51"/>
    <n v="0"/>
    <n v="0"/>
    <x v="18"/>
    <x v="0"/>
    <x v="6"/>
  </r>
  <r>
    <x v="3"/>
    <x v="4"/>
    <s v="TR"/>
    <x v="31"/>
    <n v="40117000"/>
    <n v="163452"/>
    <n v="42172306"/>
    <n v="3549"/>
    <n v="5347"/>
    <n v="4036769"/>
    <x v="309"/>
    <x v="0"/>
    <x v="6"/>
  </r>
  <r>
    <x v="3"/>
    <x v="4"/>
    <s v="TZ"/>
    <x v="55"/>
    <n v="40117000"/>
    <n v="0"/>
    <n v="0"/>
    <n v="0"/>
    <n v="1008"/>
    <n v="355448"/>
    <x v="7"/>
    <x v="0"/>
    <x v="6"/>
  </r>
  <r>
    <x v="3"/>
    <x v="4"/>
    <s v="UA"/>
    <x v="61"/>
    <n v="40117000"/>
    <n v="0"/>
    <n v="0"/>
    <n v="0"/>
    <n v="9162"/>
    <n v="3408700"/>
    <x v="2"/>
    <x v="0"/>
    <x v="6"/>
  </r>
  <r>
    <x v="3"/>
    <x v="4"/>
    <s v="US"/>
    <x v="32"/>
    <n v="40117000"/>
    <n v="34442"/>
    <n v="16078894"/>
    <n v="287"/>
    <n v="304732"/>
    <n v="111921186"/>
    <x v="917"/>
    <x v="0"/>
    <x v="6"/>
  </r>
  <r>
    <x v="3"/>
    <x v="4"/>
    <s v="UY"/>
    <x v="107"/>
    <n v="40117000"/>
    <n v="0"/>
    <n v="0"/>
    <n v="0"/>
    <n v="2262"/>
    <n v="576800"/>
    <x v="6"/>
    <x v="0"/>
    <x v="6"/>
  </r>
  <r>
    <x v="3"/>
    <x v="4"/>
    <s v="VN"/>
    <x v="57"/>
    <n v="40117000"/>
    <n v="13155"/>
    <n v="4248607"/>
    <n v="2956"/>
    <n v="0"/>
    <n v="0"/>
    <x v="18"/>
    <x v="0"/>
    <x v="6"/>
  </r>
  <r>
    <x v="3"/>
    <x v="4"/>
    <s v="ZA"/>
    <x v="33"/>
    <n v="40117000"/>
    <n v="0"/>
    <n v="0"/>
    <n v="0"/>
    <n v="24187"/>
    <n v="8647557"/>
    <x v="304"/>
    <x v="0"/>
    <x v="6"/>
  </r>
  <r>
    <x v="3"/>
    <x v="4"/>
    <s v="AE"/>
    <x v="38"/>
    <n v="40118000"/>
    <n v="0"/>
    <n v="0"/>
    <n v="0"/>
    <n v="23217"/>
    <n v="8377630"/>
    <x v="56"/>
    <x v="0"/>
    <x v="7"/>
  </r>
  <r>
    <x v="3"/>
    <x v="4"/>
    <s v="AR"/>
    <x v="0"/>
    <n v="40118000"/>
    <n v="0"/>
    <n v="0"/>
    <n v="0"/>
    <n v="13630"/>
    <n v="4458572"/>
    <x v="85"/>
    <x v="0"/>
    <x v="7"/>
  </r>
  <r>
    <x v="3"/>
    <x v="4"/>
    <s v="AU"/>
    <x v="2"/>
    <n v="40118000"/>
    <n v="0"/>
    <n v="0"/>
    <n v="0"/>
    <n v="967613"/>
    <n v="294296527"/>
    <x v="918"/>
    <x v="0"/>
    <x v="7"/>
  </r>
  <r>
    <x v="3"/>
    <x v="4"/>
    <s v="BE"/>
    <x v="3"/>
    <n v="40118000"/>
    <n v="6379"/>
    <n v="3405652"/>
    <n v="85"/>
    <n v="60882"/>
    <n v="18217376"/>
    <x v="74"/>
    <x v="0"/>
    <x v="7"/>
  </r>
  <r>
    <x v="3"/>
    <x v="4"/>
    <s v="BF"/>
    <x v="63"/>
    <n v="40118000"/>
    <n v="0"/>
    <n v="0"/>
    <n v="0"/>
    <n v="29116"/>
    <n v="8762887"/>
    <x v="172"/>
    <x v="0"/>
    <x v="7"/>
  </r>
  <r>
    <x v="3"/>
    <x v="4"/>
    <s v="BG"/>
    <x v="64"/>
    <n v="40118000"/>
    <n v="0"/>
    <n v="0"/>
    <n v="0"/>
    <n v="35680"/>
    <n v="9940700"/>
    <x v="31"/>
    <x v="0"/>
    <x v="7"/>
  </r>
  <r>
    <x v="3"/>
    <x v="4"/>
    <s v="BR"/>
    <x v="4"/>
    <n v="40118000"/>
    <n v="11317"/>
    <n v="7604531"/>
    <n v="44"/>
    <n v="179984"/>
    <n v="50272533"/>
    <x v="115"/>
    <x v="0"/>
    <x v="7"/>
  </r>
  <r>
    <x v="3"/>
    <x v="4"/>
    <s v="CA"/>
    <x v="5"/>
    <n v="40118000"/>
    <n v="399"/>
    <n v="210500"/>
    <n v="3"/>
    <n v="92857"/>
    <n v="29298673"/>
    <x v="382"/>
    <x v="0"/>
    <x v="7"/>
  </r>
  <r>
    <x v="3"/>
    <x v="4"/>
    <s v="CI"/>
    <x v="87"/>
    <n v="40118000"/>
    <n v="0"/>
    <n v="0"/>
    <n v="0"/>
    <n v="70841"/>
    <n v="20280765"/>
    <x v="92"/>
    <x v="0"/>
    <x v="7"/>
  </r>
  <r>
    <x v="3"/>
    <x v="4"/>
    <s v="CL"/>
    <x v="40"/>
    <n v="40118000"/>
    <n v="0"/>
    <n v="0"/>
    <n v="0"/>
    <n v="604575"/>
    <n v="212795913"/>
    <x v="451"/>
    <x v="0"/>
    <x v="7"/>
  </r>
  <r>
    <x v="3"/>
    <x v="4"/>
    <s v="CN"/>
    <x v="6"/>
    <n v="40118000"/>
    <n v="224105"/>
    <n v="63653180"/>
    <n v="1608"/>
    <n v="635521"/>
    <n v="177756963"/>
    <x v="69"/>
    <x v="0"/>
    <x v="7"/>
  </r>
  <r>
    <x v="3"/>
    <x v="4"/>
    <s v="CO"/>
    <x v="7"/>
    <n v="40118000"/>
    <n v="0"/>
    <n v="0"/>
    <n v="0"/>
    <n v="70199"/>
    <n v="21779011"/>
    <x v="209"/>
    <x v="0"/>
    <x v="7"/>
  </r>
  <r>
    <x v="3"/>
    <x v="4"/>
    <s v="CV"/>
    <x v="84"/>
    <n v="40118000"/>
    <n v="0"/>
    <n v="0"/>
    <n v="0"/>
    <n v="980"/>
    <n v="201400"/>
    <x v="223"/>
    <x v="0"/>
    <x v="7"/>
  </r>
  <r>
    <x v="3"/>
    <x v="4"/>
    <s v="CZ"/>
    <x v="9"/>
    <n v="40118000"/>
    <n v="26088"/>
    <n v="10925270"/>
    <n v="711"/>
    <n v="0"/>
    <n v="0"/>
    <x v="18"/>
    <x v="0"/>
    <x v="7"/>
  </r>
  <r>
    <x v="3"/>
    <x v="4"/>
    <s v="DE"/>
    <x v="10"/>
    <n v="40118000"/>
    <n v="764248"/>
    <n v="35292660"/>
    <n v="25549"/>
    <n v="51757"/>
    <n v="16964582"/>
    <x v="746"/>
    <x v="0"/>
    <x v="7"/>
  </r>
  <r>
    <x v="3"/>
    <x v="4"/>
    <s v="DO"/>
    <x v="104"/>
    <n v="40118000"/>
    <n v="0"/>
    <n v="0"/>
    <n v="0"/>
    <n v="10303"/>
    <n v="3437605"/>
    <x v="284"/>
    <x v="0"/>
    <x v="7"/>
  </r>
  <r>
    <x v="3"/>
    <x v="4"/>
    <s v="DZ"/>
    <x v="41"/>
    <n v="40118000"/>
    <n v="0"/>
    <n v="0"/>
    <n v="0"/>
    <n v="14452"/>
    <n v="4431741"/>
    <x v="141"/>
    <x v="0"/>
    <x v="7"/>
  </r>
  <r>
    <x v="3"/>
    <x v="4"/>
    <s v="EG"/>
    <x v="67"/>
    <n v="40118000"/>
    <n v="0"/>
    <n v="0"/>
    <n v="0"/>
    <n v="14860"/>
    <n v="4470564"/>
    <x v="184"/>
    <x v="0"/>
    <x v="7"/>
  </r>
  <r>
    <x v="3"/>
    <x v="4"/>
    <s v="FI"/>
    <x v="11"/>
    <n v="40118000"/>
    <n v="0"/>
    <n v="0"/>
    <n v="0"/>
    <n v="183959"/>
    <n v="63009475"/>
    <x v="214"/>
    <x v="0"/>
    <x v="7"/>
  </r>
  <r>
    <x v="3"/>
    <x v="4"/>
    <s v="FR"/>
    <x v="12"/>
    <n v="40118000"/>
    <n v="147844"/>
    <n v="52979714"/>
    <n v="2108"/>
    <n v="402367"/>
    <n v="126285132"/>
    <x v="919"/>
    <x v="0"/>
    <x v="7"/>
  </r>
  <r>
    <x v="3"/>
    <x v="4"/>
    <s v="GB"/>
    <x v="13"/>
    <n v="40118000"/>
    <n v="0"/>
    <n v="0"/>
    <n v="0"/>
    <n v="114161"/>
    <n v="38591100"/>
    <x v="20"/>
    <x v="0"/>
    <x v="7"/>
  </r>
  <r>
    <x v="3"/>
    <x v="4"/>
    <s v="GH"/>
    <x v="42"/>
    <n v="40118000"/>
    <n v="0"/>
    <n v="0"/>
    <n v="0"/>
    <n v="62424"/>
    <n v="17822992"/>
    <x v="81"/>
    <x v="0"/>
    <x v="7"/>
  </r>
  <r>
    <x v="3"/>
    <x v="4"/>
    <s v="GI"/>
    <x v="120"/>
    <n v="40118000"/>
    <n v="0"/>
    <n v="0"/>
    <n v="0"/>
    <n v="100"/>
    <n v="61488"/>
    <x v="103"/>
    <x v="0"/>
    <x v="7"/>
  </r>
  <r>
    <x v="3"/>
    <x v="4"/>
    <s v="ID"/>
    <x v="34"/>
    <n v="40118000"/>
    <n v="0"/>
    <n v="0"/>
    <n v="0"/>
    <n v="35905"/>
    <n v="10755968"/>
    <x v="223"/>
    <x v="0"/>
    <x v="7"/>
  </r>
  <r>
    <x v="3"/>
    <x v="4"/>
    <s v="IN"/>
    <x v="19"/>
    <n v="40118000"/>
    <n v="149484"/>
    <n v="44115575"/>
    <n v="2912"/>
    <n v="127943"/>
    <n v="40636915"/>
    <x v="464"/>
    <x v="0"/>
    <x v="7"/>
  </r>
  <r>
    <x v="3"/>
    <x v="4"/>
    <s v="IT"/>
    <x v="20"/>
    <n v="40118000"/>
    <n v="11985"/>
    <n v="4481500"/>
    <n v="169"/>
    <n v="4399"/>
    <n v="1694700"/>
    <x v="181"/>
    <x v="0"/>
    <x v="7"/>
  </r>
  <r>
    <x v="3"/>
    <x v="4"/>
    <s v="JP"/>
    <x v="21"/>
    <n v="40118000"/>
    <n v="0"/>
    <n v="0"/>
    <n v="0"/>
    <n v="15252"/>
    <n v="5189918"/>
    <x v="52"/>
    <x v="0"/>
    <x v="7"/>
  </r>
  <r>
    <x v="3"/>
    <x v="4"/>
    <s v="KR"/>
    <x v="44"/>
    <n v="40118000"/>
    <n v="0"/>
    <n v="0"/>
    <n v="0"/>
    <n v="26824"/>
    <n v="8142168"/>
    <x v="279"/>
    <x v="0"/>
    <x v="7"/>
  </r>
  <r>
    <x v="3"/>
    <x v="4"/>
    <s v="KZ"/>
    <x v="45"/>
    <n v="40118000"/>
    <n v="0"/>
    <n v="0"/>
    <n v="0"/>
    <n v="184304"/>
    <n v="53390377"/>
    <x v="303"/>
    <x v="0"/>
    <x v="7"/>
  </r>
  <r>
    <x v="3"/>
    <x v="4"/>
    <s v="LK"/>
    <x v="35"/>
    <n v="40118000"/>
    <n v="34605"/>
    <n v="12678550"/>
    <n v="975"/>
    <n v="0"/>
    <n v="0"/>
    <x v="18"/>
    <x v="0"/>
    <x v="7"/>
  </r>
  <r>
    <x v="3"/>
    <x v="4"/>
    <s v="LU"/>
    <x v="46"/>
    <n v="40118000"/>
    <n v="60232"/>
    <n v="26762997"/>
    <n v="109"/>
    <n v="0"/>
    <n v="0"/>
    <x v="18"/>
    <x v="0"/>
    <x v="7"/>
  </r>
  <r>
    <x v="3"/>
    <x v="4"/>
    <s v="MA"/>
    <x v="36"/>
    <n v="40118000"/>
    <n v="0"/>
    <n v="0"/>
    <n v="0"/>
    <n v="2093"/>
    <n v="756205"/>
    <x v="35"/>
    <x v="0"/>
    <x v="7"/>
  </r>
  <r>
    <x v="3"/>
    <x v="4"/>
    <s v="MN"/>
    <x v="47"/>
    <n v="40118000"/>
    <n v="0"/>
    <n v="0"/>
    <n v="0"/>
    <n v="29714"/>
    <n v="8941128"/>
    <x v="66"/>
    <x v="0"/>
    <x v="7"/>
  </r>
  <r>
    <x v="3"/>
    <x v="4"/>
    <s v="MR"/>
    <x v="102"/>
    <n v="40118000"/>
    <n v="0"/>
    <n v="0"/>
    <n v="0"/>
    <n v="47026"/>
    <n v="13375304"/>
    <x v="50"/>
    <x v="0"/>
    <x v="7"/>
  </r>
  <r>
    <x v="3"/>
    <x v="4"/>
    <s v="MX"/>
    <x v="23"/>
    <n v="40118000"/>
    <n v="0"/>
    <n v="0"/>
    <n v="0"/>
    <n v="28421"/>
    <n v="9371191"/>
    <x v="125"/>
    <x v="0"/>
    <x v="7"/>
  </r>
  <r>
    <x v="3"/>
    <x v="4"/>
    <s v="MY"/>
    <x v="70"/>
    <n v="40118000"/>
    <n v="38993"/>
    <n v="17366578"/>
    <n v="123"/>
    <n v="0"/>
    <n v="0"/>
    <x v="18"/>
    <x v="0"/>
    <x v="7"/>
  </r>
  <r>
    <x v="3"/>
    <x v="4"/>
    <s v="MZ"/>
    <x v="83"/>
    <n v="40118000"/>
    <n v="0"/>
    <n v="0"/>
    <n v="0"/>
    <n v="95201"/>
    <n v="25459499"/>
    <x v="184"/>
    <x v="0"/>
    <x v="7"/>
  </r>
  <r>
    <x v="3"/>
    <x v="4"/>
    <s v="NA"/>
    <x v="88"/>
    <n v="40118000"/>
    <n v="0"/>
    <n v="0"/>
    <n v="0"/>
    <n v="21196"/>
    <n v="6227700"/>
    <x v="223"/>
    <x v="0"/>
    <x v="7"/>
  </r>
  <r>
    <x v="3"/>
    <x v="4"/>
    <s v="NC"/>
    <x v="48"/>
    <n v="40118000"/>
    <n v="0"/>
    <n v="0"/>
    <n v="0"/>
    <n v="97008"/>
    <n v="28190309"/>
    <x v="219"/>
    <x v="0"/>
    <x v="7"/>
  </r>
  <r>
    <x v="3"/>
    <x v="4"/>
    <s v="NL"/>
    <x v="24"/>
    <n v="40118000"/>
    <n v="6464"/>
    <n v="2269683"/>
    <n v="30"/>
    <n v="31277"/>
    <n v="9817300"/>
    <x v="125"/>
    <x v="0"/>
    <x v="7"/>
  </r>
  <r>
    <x v="3"/>
    <x v="4"/>
    <s v="NZ"/>
    <x v="25"/>
    <n v="40118000"/>
    <n v="0"/>
    <n v="0"/>
    <n v="0"/>
    <n v="1249"/>
    <n v="450371"/>
    <x v="22"/>
    <x v="0"/>
    <x v="7"/>
  </r>
  <r>
    <x v="3"/>
    <x v="4"/>
    <s v="OM"/>
    <x v="62"/>
    <n v="40118000"/>
    <n v="0"/>
    <n v="0"/>
    <n v="0"/>
    <n v="3262"/>
    <n v="1013107"/>
    <x v="22"/>
    <x v="0"/>
    <x v="7"/>
  </r>
  <r>
    <x v="3"/>
    <x v="4"/>
    <s v="PA"/>
    <x v="50"/>
    <n v="40118000"/>
    <n v="0"/>
    <n v="0"/>
    <n v="0"/>
    <n v="59464"/>
    <n v="17918352"/>
    <x v="527"/>
    <x v="0"/>
    <x v="7"/>
  </r>
  <r>
    <x v="3"/>
    <x v="4"/>
    <s v="PE"/>
    <x v="51"/>
    <n v="40118000"/>
    <n v="0"/>
    <n v="0"/>
    <n v="0"/>
    <n v="397046"/>
    <n v="116588663"/>
    <x v="177"/>
    <x v="0"/>
    <x v="7"/>
  </r>
  <r>
    <x v="3"/>
    <x v="4"/>
    <s v="PL"/>
    <x v="26"/>
    <n v="40118000"/>
    <n v="0"/>
    <n v="0"/>
    <n v="0"/>
    <n v="20240"/>
    <n v="6634700"/>
    <x v="52"/>
    <x v="0"/>
    <x v="7"/>
  </r>
  <r>
    <x v="3"/>
    <x v="4"/>
    <s v="PT"/>
    <x v="27"/>
    <n v="40118000"/>
    <n v="16098"/>
    <n v="6771786"/>
    <n v="82"/>
    <n v="50531"/>
    <n v="33153382"/>
    <x v="531"/>
    <x v="0"/>
    <x v="7"/>
  </r>
  <r>
    <x v="3"/>
    <x v="4"/>
    <s v="RO"/>
    <x v="28"/>
    <n v="40118000"/>
    <n v="13455"/>
    <n v="9129300"/>
    <n v="223"/>
    <n v="0"/>
    <n v="0"/>
    <x v="18"/>
    <x v="0"/>
    <x v="7"/>
  </r>
  <r>
    <x v="3"/>
    <x v="4"/>
    <s v="RU"/>
    <x v="29"/>
    <n v="40118000"/>
    <n v="0"/>
    <n v="0"/>
    <n v="0"/>
    <n v="924510"/>
    <n v="288659567"/>
    <x v="920"/>
    <x v="0"/>
    <x v="7"/>
  </r>
  <r>
    <x v="3"/>
    <x v="4"/>
    <s v="SA"/>
    <x v="37"/>
    <n v="40118000"/>
    <n v="0"/>
    <n v="0"/>
    <n v="0"/>
    <n v="33767"/>
    <n v="12135151"/>
    <x v="855"/>
    <x v="0"/>
    <x v="7"/>
  </r>
  <r>
    <x v="3"/>
    <x v="4"/>
    <s v="SE"/>
    <x v="30"/>
    <n v="40118000"/>
    <n v="0"/>
    <n v="0"/>
    <n v="0"/>
    <n v="197626"/>
    <n v="66061200"/>
    <x v="300"/>
    <x v="0"/>
    <x v="7"/>
  </r>
  <r>
    <x v="3"/>
    <x v="4"/>
    <s v="TH"/>
    <x v="54"/>
    <n v="40118000"/>
    <n v="6310"/>
    <n v="1740870"/>
    <n v="2143"/>
    <n v="0"/>
    <n v="0"/>
    <x v="18"/>
    <x v="0"/>
    <x v="7"/>
  </r>
  <r>
    <x v="3"/>
    <x v="4"/>
    <s v="TR"/>
    <x v="31"/>
    <n v="40118000"/>
    <n v="29578"/>
    <n v="7877667"/>
    <n v="484"/>
    <n v="29847"/>
    <n v="9781683"/>
    <x v="145"/>
    <x v="0"/>
    <x v="7"/>
  </r>
  <r>
    <x v="3"/>
    <x v="4"/>
    <s v="TZ"/>
    <x v="55"/>
    <n v="40118000"/>
    <n v="0"/>
    <n v="0"/>
    <n v="0"/>
    <n v="51868"/>
    <n v="15411984"/>
    <x v="2"/>
    <x v="0"/>
    <x v="7"/>
  </r>
  <r>
    <x v="3"/>
    <x v="4"/>
    <s v="UA"/>
    <x v="61"/>
    <n v="40118000"/>
    <n v="0"/>
    <n v="0"/>
    <n v="0"/>
    <n v="26753"/>
    <n v="3799284"/>
    <x v="35"/>
    <x v="0"/>
    <x v="7"/>
  </r>
  <r>
    <x v="3"/>
    <x v="4"/>
    <s v="US"/>
    <x v="32"/>
    <n v="40118000"/>
    <n v="12717"/>
    <n v="6183769"/>
    <n v="3"/>
    <n v="953446"/>
    <n v="276176391"/>
    <x v="921"/>
    <x v="0"/>
    <x v="7"/>
  </r>
  <r>
    <x v="3"/>
    <x v="4"/>
    <s v="UZ"/>
    <x v="56"/>
    <n v="40118000"/>
    <n v="0"/>
    <n v="0"/>
    <n v="0"/>
    <n v="270988"/>
    <n v="78453865"/>
    <x v="162"/>
    <x v="0"/>
    <x v="7"/>
  </r>
  <r>
    <x v="3"/>
    <x v="4"/>
    <s v="VN"/>
    <x v="57"/>
    <n v="40118000"/>
    <n v="22621"/>
    <n v="6709135"/>
    <n v="1109"/>
    <n v="69984"/>
    <n v="21434236"/>
    <x v="124"/>
    <x v="0"/>
    <x v="7"/>
  </r>
  <r>
    <x v="3"/>
    <x v="4"/>
    <s v="ZA"/>
    <x v="33"/>
    <n v="40118000"/>
    <n v="0"/>
    <n v="0"/>
    <n v="0"/>
    <n v="347791"/>
    <n v="104804178"/>
    <x v="922"/>
    <x v="0"/>
    <x v="7"/>
  </r>
  <r>
    <x v="3"/>
    <x v="4"/>
    <s v="ZM"/>
    <x v="55"/>
    <n v="40118000"/>
    <n v="0"/>
    <n v="0"/>
    <n v="0"/>
    <n v="99705"/>
    <n v="28595052"/>
    <x v="61"/>
    <x v="0"/>
    <x v="7"/>
  </r>
  <r>
    <x v="3"/>
    <x v="5"/>
    <s v="AD"/>
    <x v="76"/>
    <n v="40117000"/>
    <n v="0"/>
    <n v="0"/>
    <n v="0"/>
    <n v="118"/>
    <n v="82501"/>
    <x v="14"/>
    <x v="0"/>
    <x v="6"/>
  </r>
  <r>
    <x v="3"/>
    <x v="5"/>
    <s v="AR"/>
    <x v="0"/>
    <n v="40117000"/>
    <n v="0"/>
    <n v="0"/>
    <n v="0"/>
    <n v="17728"/>
    <n v="6090401"/>
    <x v="283"/>
    <x v="0"/>
    <x v="6"/>
  </r>
  <r>
    <x v="3"/>
    <x v="5"/>
    <s v="AT"/>
    <x v="1"/>
    <n v="40117000"/>
    <n v="0"/>
    <n v="0"/>
    <n v="0"/>
    <n v="31911"/>
    <n v="12118672"/>
    <x v="367"/>
    <x v="0"/>
    <x v="6"/>
  </r>
  <r>
    <x v="3"/>
    <x v="5"/>
    <s v="AU"/>
    <x v="2"/>
    <n v="40117000"/>
    <n v="0"/>
    <n v="0"/>
    <n v="0"/>
    <n v="26232"/>
    <n v="9964231"/>
    <x v="406"/>
    <x v="0"/>
    <x v="6"/>
  </r>
  <r>
    <x v="3"/>
    <x v="5"/>
    <s v="BE"/>
    <x v="3"/>
    <n v="40117000"/>
    <n v="3405"/>
    <n v="1616859"/>
    <n v="63"/>
    <n v="114111"/>
    <n v="36693600"/>
    <x v="817"/>
    <x v="0"/>
    <x v="6"/>
  </r>
  <r>
    <x v="3"/>
    <x v="5"/>
    <s v="BR"/>
    <x v="4"/>
    <n v="40117000"/>
    <n v="0"/>
    <n v="0"/>
    <n v="0"/>
    <n v="14428"/>
    <n v="5384733"/>
    <x v="62"/>
    <x v="0"/>
    <x v="6"/>
  </r>
  <r>
    <x v="3"/>
    <x v="5"/>
    <s v="CA"/>
    <x v="5"/>
    <n v="40117000"/>
    <n v="0"/>
    <n v="0"/>
    <n v="0"/>
    <n v="16342"/>
    <n v="5340963"/>
    <x v="46"/>
    <x v="0"/>
    <x v="6"/>
  </r>
  <r>
    <x v="3"/>
    <x v="5"/>
    <s v="CH"/>
    <x v="66"/>
    <n v="40117000"/>
    <n v="0"/>
    <n v="0"/>
    <n v="0"/>
    <n v="225"/>
    <n v="79170"/>
    <x v="14"/>
    <x v="0"/>
    <x v="6"/>
  </r>
  <r>
    <x v="3"/>
    <x v="5"/>
    <s v="CL"/>
    <x v="40"/>
    <n v="40117000"/>
    <n v="0"/>
    <n v="0"/>
    <n v="0"/>
    <n v="2320"/>
    <n v="929701"/>
    <x v="84"/>
    <x v="0"/>
    <x v="6"/>
  </r>
  <r>
    <x v="3"/>
    <x v="5"/>
    <s v="CN"/>
    <x v="6"/>
    <n v="40117000"/>
    <n v="103118"/>
    <n v="31943994"/>
    <n v="2437"/>
    <n v="34368"/>
    <n v="12343364"/>
    <x v="144"/>
    <x v="0"/>
    <x v="6"/>
  </r>
  <r>
    <x v="3"/>
    <x v="5"/>
    <s v="CR"/>
    <x v="8"/>
    <n v="40117000"/>
    <n v="0"/>
    <n v="0"/>
    <n v="0"/>
    <n v="6145"/>
    <n v="2151000"/>
    <x v="31"/>
    <x v="0"/>
    <x v="6"/>
  </r>
  <r>
    <x v="3"/>
    <x v="5"/>
    <s v="CZ"/>
    <x v="9"/>
    <n v="40117000"/>
    <n v="81019"/>
    <n v="28242134"/>
    <n v="927"/>
    <n v="199969"/>
    <n v="57226800"/>
    <x v="923"/>
    <x v="0"/>
    <x v="6"/>
  </r>
  <r>
    <x v="3"/>
    <x v="5"/>
    <s v="DE"/>
    <x v="10"/>
    <n v="40117000"/>
    <n v="2076"/>
    <n v="1123636"/>
    <n v="122"/>
    <n v="572224"/>
    <n v="197902718"/>
    <x v="924"/>
    <x v="0"/>
    <x v="6"/>
  </r>
  <r>
    <x v="3"/>
    <x v="5"/>
    <s v="FI"/>
    <x v="11"/>
    <n v="40117000"/>
    <n v="0"/>
    <n v="0"/>
    <n v="0"/>
    <n v="1174"/>
    <n v="319000"/>
    <x v="48"/>
    <x v="0"/>
    <x v="6"/>
  </r>
  <r>
    <x v="3"/>
    <x v="5"/>
    <s v="FR"/>
    <x v="12"/>
    <n v="40117000"/>
    <n v="109692"/>
    <n v="37189577"/>
    <n v="1141"/>
    <n v="539430"/>
    <n v="213580881"/>
    <x v="925"/>
    <x v="0"/>
    <x v="6"/>
  </r>
  <r>
    <x v="3"/>
    <x v="5"/>
    <s v="GB"/>
    <x v="13"/>
    <n v="40117000"/>
    <n v="0"/>
    <n v="0"/>
    <n v="0"/>
    <n v="285140"/>
    <n v="84912300"/>
    <x v="926"/>
    <x v="0"/>
    <x v="6"/>
  </r>
  <r>
    <x v="3"/>
    <x v="5"/>
    <s v="GR"/>
    <x v="15"/>
    <n v="40117000"/>
    <n v="0"/>
    <n v="0"/>
    <n v="0"/>
    <n v="6604"/>
    <n v="2570200"/>
    <x v="38"/>
    <x v="0"/>
    <x v="6"/>
  </r>
  <r>
    <x v="3"/>
    <x v="5"/>
    <s v="HU"/>
    <x v="16"/>
    <n v="40117000"/>
    <n v="774"/>
    <n v="284400"/>
    <n v="5"/>
    <n v="42493"/>
    <n v="16802800"/>
    <x v="69"/>
    <x v="0"/>
    <x v="6"/>
  </r>
  <r>
    <x v="3"/>
    <x v="5"/>
    <s v="IE"/>
    <x v="17"/>
    <n v="40117000"/>
    <n v="0"/>
    <n v="0"/>
    <n v="0"/>
    <n v="21035"/>
    <n v="6849900"/>
    <x v="850"/>
    <x v="0"/>
    <x v="6"/>
  </r>
  <r>
    <x v="3"/>
    <x v="5"/>
    <s v="IL"/>
    <x v="18"/>
    <n v="40117000"/>
    <n v="99133"/>
    <n v="50036919"/>
    <n v="930"/>
    <n v="0"/>
    <n v="0"/>
    <x v="18"/>
    <x v="0"/>
    <x v="6"/>
  </r>
  <r>
    <x v="3"/>
    <x v="5"/>
    <s v="IN"/>
    <x v="19"/>
    <n v="40117000"/>
    <n v="416003"/>
    <n v="120125190"/>
    <n v="8600"/>
    <n v="0"/>
    <n v="0"/>
    <x v="18"/>
    <x v="0"/>
    <x v="6"/>
  </r>
  <r>
    <x v="3"/>
    <x v="5"/>
    <s v="IT"/>
    <x v="20"/>
    <n v="40117000"/>
    <n v="48344"/>
    <n v="22598435"/>
    <n v="393"/>
    <n v="229163"/>
    <n v="83056308"/>
    <x v="927"/>
    <x v="0"/>
    <x v="6"/>
  </r>
  <r>
    <x v="3"/>
    <x v="5"/>
    <s v="JP"/>
    <x v="21"/>
    <n v="40117000"/>
    <n v="0"/>
    <n v="0"/>
    <n v="0"/>
    <n v="31911"/>
    <n v="15852544"/>
    <x v="535"/>
    <x v="0"/>
    <x v="6"/>
  </r>
  <r>
    <x v="3"/>
    <x v="5"/>
    <s v="LK"/>
    <x v="35"/>
    <n v="40117000"/>
    <n v="22621"/>
    <n v="8766250"/>
    <n v="1984"/>
    <n v="0"/>
    <n v="0"/>
    <x v="18"/>
    <x v="0"/>
    <x v="6"/>
  </r>
  <r>
    <x v="3"/>
    <x v="5"/>
    <s v="LU"/>
    <x v="46"/>
    <n v="40117000"/>
    <n v="776"/>
    <n v="322817"/>
    <n v="5"/>
    <n v="0"/>
    <n v="0"/>
    <x v="18"/>
    <x v="0"/>
    <x v="6"/>
  </r>
  <r>
    <x v="3"/>
    <x v="5"/>
    <s v="MA"/>
    <x v="36"/>
    <n v="40117000"/>
    <n v="0"/>
    <n v="0"/>
    <n v="0"/>
    <n v="2610"/>
    <n v="835510"/>
    <x v="252"/>
    <x v="0"/>
    <x v="6"/>
  </r>
  <r>
    <x v="3"/>
    <x v="5"/>
    <s v="NL"/>
    <x v="24"/>
    <n v="40117000"/>
    <n v="31502"/>
    <n v="10860672"/>
    <n v="4765"/>
    <n v="0"/>
    <n v="0"/>
    <x v="18"/>
    <x v="0"/>
    <x v="6"/>
  </r>
  <r>
    <x v="3"/>
    <x v="5"/>
    <s v="NO"/>
    <x v="77"/>
    <n v="40117000"/>
    <n v="0"/>
    <n v="0"/>
    <n v="0"/>
    <n v="8440"/>
    <n v="3986036"/>
    <x v="125"/>
    <x v="0"/>
    <x v="6"/>
  </r>
  <r>
    <x v="3"/>
    <x v="5"/>
    <s v="NZ"/>
    <x v="25"/>
    <n v="40117000"/>
    <n v="0"/>
    <n v="0"/>
    <n v="0"/>
    <n v="22294"/>
    <n v="8283915"/>
    <x v="315"/>
    <x v="0"/>
    <x v="6"/>
  </r>
  <r>
    <x v="3"/>
    <x v="5"/>
    <s v="PL"/>
    <x v="26"/>
    <n v="40117000"/>
    <n v="210102"/>
    <n v="82680128"/>
    <n v="2263"/>
    <n v="42553"/>
    <n v="16045500"/>
    <x v="306"/>
    <x v="0"/>
    <x v="6"/>
  </r>
  <r>
    <x v="3"/>
    <x v="5"/>
    <s v="PT"/>
    <x v="27"/>
    <n v="40117000"/>
    <n v="57077"/>
    <n v="53745537"/>
    <n v="2946"/>
    <n v="113623"/>
    <n v="46759514"/>
    <x v="928"/>
    <x v="0"/>
    <x v="6"/>
  </r>
  <r>
    <x v="3"/>
    <x v="5"/>
    <s v="RO"/>
    <x v="28"/>
    <n v="40117000"/>
    <n v="0"/>
    <n v="0"/>
    <n v="0"/>
    <n v="5321"/>
    <n v="1528300"/>
    <x v="59"/>
    <x v="0"/>
    <x v="6"/>
  </r>
  <r>
    <x v="3"/>
    <x v="5"/>
    <s v="RU"/>
    <x v="29"/>
    <n v="40117000"/>
    <n v="0"/>
    <n v="0"/>
    <n v="0"/>
    <n v="32536"/>
    <n v="12967882"/>
    <x v="283"/>
    <x v="0"/>
    <x v="6"/>
  </r>
  <r>
    <x v="3"/>
    <x v="5"/>
    <s v="SE"/>
    <x v="30"/>
    <n v="40117000"/>
    <n v="0"/>
    <n v="0"/>
    <n v="0"/>
    <n v="3006"/>
    <n v="1204500"/>
    <x v="51"/>
    <x v="0"/>
    <x v="6"/>
  </r>
  <r>
    <x v="3"/>
    <x v="5"/>
    <s v="TR"/>
    <x v="31"/>
    <n v="40117000"/>
    <n v="94830"/>
    <n v="25396621"/>
    <n v="1658"/>
    <n v="1350"/>
    <n v="513156"/>
    <x v="22"/>
    <x v="0"/>
    <x v="6"/>
  </r>
  <r>
    <x v="3"/>
    <x v="5"/>
    <s v="US"/>
    <x v="32"/>
    <n v="40117000"/>
    <n v="12564"/>
    <n v="5703919"/>
    <n v="204"/>
    <n v="514879"/>
    <n v="189024406"/>
    <x v="929"/>
    <x v="0"/>
    <x v="6"/>
  </r>
  <r>
    <x v="3"/>
    <x v="5"/>
    <s v="ZA"/>
    <x v="33"/>
    <n v="40117000"/>
    <n v="0"/>
    <n v="0"/>
    <n v="0"/>
    <n v="29986"/>
    <n v="12242893"/>
    <x v="445"/>
    <x v="0"/>
    <x v="6"/>
  </r>
  <r>
    <x v="3"/>
    <x v="5"/>
    <s v="AD"/>
    <x v="76"/>
    <n v="40118000"/>
    <n v="0"/>
    <n v="0"/>
    <n v="0"/>
    <n v="85"/>
    <n v="71228"/>
    <x v="120"/>
    <x v="0"/>
    <x v="7"/>
  </r>
  <r>
    <x v="3"/>
    <x v="5"/>
    <s v="AO"/>
    <x v="106"/>
    <n v="40118000"/>
    <n v="0"/>
    <n v="0"/>
    <n v="0"/>
    <n v="800"/>
    <n v="390057"/>
    <x v="103"/>
    <x v="0"/>
    <x v="7"/>
  </r>
  <r>
    <x v="3"/>
    <x v="5"/>
    <s v="AR"/>
    <x v="0"/>
    <n v="40118000"/>
    <n v="0"/>
    <n v="0"/>
    <n v="0"/>
    <n v="41784"/>
    <n v="12668483"/>
    <x v="59"/>
    <x v="0"/>
    <x v="7"/>
  </r>
  <r>
    <x v="3"/>
    <x v="5"/>
    <s v="AT"/>
    <x v="1"/>
    <n v="40118000"/>
    <n v="0"/>
    <n v="0"/>
    <n v="0"/>
    <n v="7733"/>
    <n v="2503700"/>
    <x v="6"/>
    <x v="0"/>
    <x v="7"/>
  </r>
  <r>
    <x v="3"/>
    <x v="5"/>
    <s v="AU"/>
    <x v="2"/>
    <n v="40118000"/>
    <n v="0"/>
    <n v="0"/>
    <n v="0"/>
    <n v="1339960"/>
    <n v="437916819"/>
    <x v="930"/>
    <x v="0"/>
    <x v="7"/>
  </r>
  <r>
    <x v="3"/>
    <x v="5"/>
    <s v="BE"/>
    <x v="3"/>
    <n v="40118000"/>
    <n v="14992"/>
    <n v="6763635"/>
    <n v="321"/>
    <n v="95667"/>
    <n v="27687700"/>
    <x v="191"/>
    <x v="0"/>
    <x v="7"/>
  </r>
  <r>
    <x v="3"/>
    <x v="5"/>
    <s v="BF"/>
    <x v="63"/>
    <n v="40118000"/>
    <n v="0"/>
    <n v="0"/>
    <n v="0"/>
    <n v="21275"/>
    <n v="6527863"/>
    <x v="32"/>
    <x v="0"/>
    <x v="7"/>
  </r>
  <r>
    <x v="3"/>
    <x v="5"/>
    <s v="BG"/>
    <x v="64"/>
    <n v="40118000"/>
    <n v="0"/>
    <n v="0"/>
    <n v="0"/>
    <n v="35680"/>
    <n v="9940600"/>
    <x v="31"/>
    <x v="0"/>
    <x v="7"/>
  </r>
  <r>
    <x v="3"/>
    <x v="5"/>
    <s v="BR"/>
    <x v="4"/>
    <n v="40118000"/>
    <n v="5754"/>
    <n v="3371500"/>
    <n v="74"/>
    <n v="166384"/>
    <n v="48187617"/>
    <x v="715"/>
    <x v="0"/>
    <x v="7"/>
  </r>
  <r>
    <x v="3"/>
    <x v="5"/>
    <s v="CA"/>
    <x v="5"/>
    <n v="40118000"/>
    <n v="1463"/>
    <n v="761800"/>
    <n v="11"/>
    <n v="73592"/>
    <n v="23349750"/>
    <x v="33"/>
    <x v="0"/>
    <x v="7"/>
  </r>
  <r>
    <x v="3"/>
    <x v="5"/>
    <s v="CL"/>
    <x v="40"/>
    <n v="40118000"/>
    <n v="0"/>
    <n v="0"/>
    <n v="0"/>
    <n v="270943"/>
    <n v="84181652"/>
    <x v="4"/>
    <x v="0"/>
    <x v="7"/>
  </r>
  <r>
    <x v="3"/>
    <x v="5"/>
    <s v="CM"/>
    <x v="82"/>
    <n v="40118000"/>
    <n v="0"/>
    <n v="0"/>
    <n v="0"/>
    <n v="1893"/>
    <n v="618894"/>
    <x v="22"/>
    <x v="0"/>
    <x v="7"/>
  </r>
  <r>
    <x v="3"/>
    <x v="5"/>
    <s v="CN"/>
    <x v="6"/>
    <n v="40118000"/>
    <n v="109908"/>
    <n v="32299243"/>
    <n v="1363"/>
    <n v="491864"/>
    <n v="140672622"/>
    <x v="823"/>
    <x v="0"/>
    <x v="7"/>
  </r>
  <r>
    <x v="3"/>
    <x v="5"/>
    <s v="CO"/>
    <x v="7"/>
    <n v="40118000"/>
    <n v="0"/>
    <n v="0"/>
    <n v="0"/>
    <n v="195429"/>
    <n v="53565013"/>
    <x v="134"/>
    <x v="0"/>
    <x v="7"/>
  </r>
  <r>
    <x v="3"/>
    <x v="5"/>
    <s v="CZ"/>
    <x v="9"/>
    <n v="40118000"/>
    <n v="40891"/>
    <n v="17109220"/>
    <n v="949"/>
    <n v="0"/>
    <n v="0"/>
    <x v="18"/>
    <x v="0"/>
    <x v="7"/>
  </r>
  <r>
    <x v="3"/>
    <x v="5"/>
    <s v="DE"/>
    <x v="10"/>
    <n v="40118000"/>
    <n v="22923"/>
    <n v="16292267"/>
    <n v="17649"/>
    <n v="19011"/>
    <n v="6385328"/>
    <x v="216"/>
    <x v="0"/>
    <x v="7"/>
  </r>
  <r>
    <x v="3"/>
    <x v="5"/>
    <s v="DO"/>
    <x v="104"/>
    <n v="40118000"/>
    <n v="0"/>
    <n v="0"/>
    <n v="0"/>
    <n v="15806"/>
    <n v="4562925"/>
    <x v="7"/>
    <x v="0"/>
    <x v="7"/>
  </r>
  <r>
    <x v="3"/>
    <x v="5"/>
    <s v="DZ"/>
    <x v="41"/>
    <n v="40118000"/>
    <n v="0"/>
    <n v="0"/>
    <n v="0"/>
    <n v="25094"/>
    <n v="7663847"/>
    <x v="66"/>
    <x v="0"/>
    <x v="7"/>
  </r>
  <r>
    <x v="3"/>
    <x v="5"/>
    <s v="EG"/>
    <x v="67"/>
    <n v="40118000"/>
    <n v="0"/>
    <n v="0"/>
    <n v="0"/>
    <n v="8383"/>
    <n v="2448876"/>
    <x v="22"/>
    <x v="0"/>
    <x v="7"/>
  </r>
  <r>
    <x v="3"/>
    <x v="5"/>
    <s v="FI"/>
    <x v="11"/>
    <n v="40118000"/>
    <n v="0"/>
    <n v="0"/>
    <n v="0"/>
    <n v="61855"/>
    <n v="20760500"/>
    <x v="259"/>
    <x v="0"/>
    <x v="7"/>
  </r>
  <r>
    <x v="3"/>
    <x v="5"/>
    <s v="FK"/>
    <x v="122"/>
    <n v="40118000"/>
    <n v="0"/>
    <n v="0"/>
    <n v="0"/>
    <n v="40"/>
    <n v="140360"/>
    <x v="103"/>
    <x v="0"/>
    <x v="7"/>
  </r>
  <r>
    <x v="3"/>
    <x v="5"/>
    <s v="FR"/>
    <x v="12"/>
    <n v="40118000"/>
    <n v="159362"/>
    <n v="56177663"/>
    <n v="1947"/>
    <n v="673655"/>
    <n v="208691900"/>
    <x v="931"/>
    <x v="0"/>
    <x v="7"/>
  </r>
  <r>
    <x v="3"/>
    <x v="5"/>
    <s v="GB"/>
    <x v="13"/>
    <n v="40118000"/>
    <n v="0"/>
    <n v="0"/>
    <n v="0"/>
    <n v="180301"/>
    <n v="61160200"/>
    <x v="932"/>
    <x v="0"/>
    <x v="7"/>
  </r>
  <r>
    <x v="3"/>
    <x v="5"/>
    <s v="GH"/>
    <x v="42"/>
    <n v="40118000"/>
    <n v="0"/>
    <n v="0"/>
    <n v="0"/>
    <n v="62446"/>
    <n v="17666062"/>
    <x v="78"/>
    <x v="0"/>
    <x v="7"/>
  </r>
  <r>
    <x v="3"/>
    <x v="5"/>
    <s v="GQ"/>
    <x v="14"/>
    <n v="40118000"/>
    <n v="0"/>
    <n v="0"/>
    <n v="0"/>
    <n v="350"/>
    <n v="9443"/>
    <x v="103"/>
    <x v="0"/>
    <x v="7"/>
  </r>
  <r>
    <x v="3"/>
    <x v="5"/>
    <s v="GY"/>
    <x v="115"/>
    <n v="40118000"/>
    <n v="0"/>
    <n v="0"/>
    <n v="0"/>
    <n v="14866"/>
    <n v="4479588"/>
    <x v="61"/>
    <x v="0"/>
    <x v="7"/>
  </r>
  <r>
    <x v="3"/>
    <x v="5"/>
    <s v="HN"/>
    <x v="79"/>
    <n v="40118000"/>
    <n v="0"/>
    <n v="0"/>
    <n v="0"/>
    <n v="14866"/>
    <n v="4489688"/>
    <x v="61"/>
    <x v="0"/>
    <x v="7"/>
  </r>
  <r>
    <x v="3"/>
    <x v="5"/>
    <s v="HU"/>
    <x v="16"/>
    <n v="40118000"/>
    <n v="0"/>
    <n v="0"/>
    <n v="0"/>
    <n v="3393"/>
    <n v="1328800"/>
    <x v="138"/>
    <x v="0"/>
    <x v="7"/>
  </r>
  <r>
    <x v="3"/>
    <x v="5"/>
    <s v="ID"/>
    <x v="34"/>
    <n v="40118000"/>
    <n v="0"/>
    <n v="0"/>
    <n v="0"/>
    <n v="43939"/>
    <n v="13242207"/>
    <x v="112"/>
    <x v="0"/>
    <x v="7"/>
  </r>
  <r>
    <x v="3"/>
    <x v="5"/>
    <s v="IE"/>
    <x v="17"/>
    <n v="40118000"/>
    <n v="0"/>
    <n v="0"/>
    <n v="0"/>
    <n v="6509"/>
    <n v="2804400"/>
    <x v="22"/>
    <x v="0"/>
    <x v="7"/>
  </r>
  <r>
    <x v="3"/>
    <x v="5"/>
    <s v="IN"/>
    <x v="19"/>
    <n v="40118000"/>
    <n v="123874"/>
    <n v="34706826"/>
    <n v="2564"/>
    <n v="26471"/>
    <n v="8592379"/>
    <x v="63"/>
    <x v="0"/>
    <x v="7"/>
  </r>
  <r>
    <x v="3"/>
    <x v="5"/>
    <s v="IQ"/>
    <x v="123"/>
    <n v="40118000"/>
    <n v="0"/>
    <n v="0"/>
    <n v="0"/>
    <n v="4270"/>
    <n v="1226958"/>
    <x v="14"/>
    <x v="0"/>
    <x v="7"/>
  </r>
  <r>
    <x v="3"/>
    <x v="5"/>
    <s v="IT"/>
    <x v="20"/>
    <n v="40118000"/>
    <n v="8013"/>
    <n v="2878699"/>
    <n v="137"/>
    <n v="6416"/>
    <n v="2311900"/>
    <x v="101"/>
    <x v="0"/>
    <x v="7"/>
  </r>
  <r>
    <x v="3"/>
    <x v="5"/>
    <s v="JP"/>
    <x v="21"/>
    <n v="40118000"/>
    <n v="0"/>
    <n v="0"/>
    <n v="0"/>
    <n v="185223"/>
    <n v="62481967"/>
    <x v="933"/>
    <x v="0"/>
    <x v="7"/>
  </r>
  <r>
    <x v="3"/>
    <x v="5"/>
    <s v="KR"/>
    <x v="44"/>
    <n v="40118000"/>
    <n v="0"/>
    <n v="0"/>
    <n v="0"/>
    <n v="7457"/>
    <n v="2299439"/>
    <x v="123"/>
    <x v="0"/>
    <x v="7"/>
  </r>
  <r>
    <x v="3"/>
    <x v="5"/>
    <s v="KZ"/>
    <x v="45"/>
    <n v="40118000"/>
    <n v="0"/>
    <n v="0"/>
    <n v="0"/>
    <n v="301047"/>
    <n v="87118318"/>
    <x v="41"/>
    <x v="0"/>
    <x v="7"/>
  </r>
  <r>
    <x v="3"/>
    <x v="5"/>
    <s v="LB"/>
    <x v="121"/>
    <n v="40118000"/>
    <n v="0"/>
    <n v="0"/>
    <n v="0"/>
    <n v="51819"/>
    <n v="15762518"/>
    <x v="166"/>
    <x v="0"/>
    <x v="7"/>
  </r>
  <r>
    <x v="3"/>
    <x v="5"/>
    <s v="LK"/>
    <x v="35"/>
    <n v="40118000"/>
    <n v="36447"/>
    <n v="13764492"/>
    <n v="1127"/>
    <n v="0"/>
    <n v="0"/>
    <x v="18"/>
    <x v="0"/>
    <x v="7"/>
  </r>
  <r>
    <x v="3"/>
    <x v="5"/>
    <s v="LU"/>
    <x v="46"/>
    <n v="40118000"/>
    <n v="55721"/>
    <n v="23092630"/>
    <n v="109"/>
    <n v="0"/>
    <n v="0"/>
    <x v="18"/>
    <x v="0"/>
    <x v="7"/>
  </r>
  <r>
    <x v="3"/>
    <x v="5"/>
    <s v="MG"/>
    <x v="117"/>
    <n v="40118000"/>
    <n v="0"/>
    <n v="0"/>
    <n v="0"/>
    <n v="9569"/>
    <n v="2858632"/>
    <x v="103"/>
    <x v="0"/>
    <x v="7"/>
  </r>
  <r>
    <x v="3"/>
    <x v="5"/>
    <s v="ML"/>
    <x v="116"/>
    <n v="40118000"/>
    <n v="0"/>
    <n v="0"/>
    <n v="0"/>
    <n v="33532"/>
    <n v="9406098"/>
    <x v="61"/>
    <x v="0"/>
    <x v="7"/>
  </r>
  <r>
    <x v="3"/>
    <x v="5"/>
    <s v="MN"/>
    <x v="47"/>
    <n v="40118000"/>
    <n v="0"/>
    <n v="0"/>
    <n v="0"/>
    <n v="50501"/>
    <n v="14658840"/>
    <x v="141"/>
    <x v="0"/>
    <x v="7"/>
  </r>
  <r>
    <x v="3"/>
    <x v="5"/>
    <s v="MR"/>
    <x v="102"/>
    <n v="40118000"/>
    <n v="0"/>
    <n v="0"/>
    <n v="0"/>
    <n v="6688"/>
    <n v="1908600"/>
    <x v="7"/>
    <x v="0"/>
    <x v="7"/>
  </r>
  <r>
    <x v="3"/>
    <x v="5"/>
    <s v="MX"/>
    <x v="23"/>
    <n v="40118000"/>
    <n v="0"/>
    <n v="0"/>
    <n v="0"/>
    <n v="93112"/>
    <n v="38568174"/>
    <x v="545"/>
    <x v="0"/>
    <x v="7"/>
  </r>
  <r>
    <x v="3"/>
    <x v="5"/>
    <s v="MY"/>
    <x v="70"/>
    <n v="40118000"/>
    <n v="6947"/>
    <n v="2150984"/>
    <n v="74"/>
    <n v="0"/>
    <n v="0"/>
    <x v="18"/>
    <x v="0"/>
    <x v="7"/>
  </r>
  <r>
    <x v="3"/>
    <x v="5"/>
    <s v="MZ"/>
    <x v="83"/>
    <n v="40118000"/>
    <n v="0"/>
    <n v="0"/>
    <n v="0"/>
    <n v="41164"/>
    <n v="11262219"/>
    <x v="138"/>
    <x v="0"/>
    <x v="7"/>
  </r>
  <r>
    <x v="3"/>
    <x v="5"/>
    <s v="NA"/>
    <x v="88"/>
    <n v="40118000"/>
    <n v="0"/>
    <n v="0"/>
    <n v="0"/>
    <n v="176823"/>
    <n v="53012546"/>
    <x v="150"/>
    <x v="0"/>
    <x v="7"/>
  </r>
  <r>
    <x v="3"/>
    <x v="5"/>
    <s v="NC"/>
    <x v="48"/>
    <n v="40118000"/>
    <n v="0"/>
    <n v="0"/>
    <n v="0"/>
    <n v="77746"/>
    <n v="21938654"/>
    <x v="156"/>
    <x v="0"/>
    <x v="7"/>
  </r>
  <r>
    <x v="3"/>
    <x v="5"/>
    <s v="NL"/>
    <x v="24"/>
    <n v="40118000"/>
    <n v="2507"/>
    <n v="1400000"/>
    <n v="6"/>
    <n v="13162"/>
    <n v="11645000"/>
    <x v="126"/>
    <x v="0"/>
    <x v="7"/>
  </r>
  <r>
    <x v="3"/>
    <x v="5"/>
    <s v="PA"/>
    <x v="50"/>
    <n v="40118000"/>
    <n v="0"/>
    <n v="0"/>
    <n v="0"/>
    <n v="59464"/>
    <n v="17918352"/>
    <x v="527"/>
    <x v="0"/>
    <x v="7"/>
  </r>
  <r>
    <x v="3"/>
    <x v="5"/>
    <s v="PE"/>
    <x v="51"/>
    <n v="40118000"/>
    <n v="0"/>
    <n v="0"/>
    <n v="0"/>
    <n v="247937"/>
    <n v="73807449"/>
    <x v="343"/>
    <x v="0"/>
    <x v="7"/>
  </r>
  <r>
    <x v="3"/>
    <x v="5"/>
    <s v="PL"/>
    <x v="26"/>
    <n v="40118000"/>
    <n v="0"/>
    <n v="0"/>
    <n v="0"/>
    <n v="29820"/>
    <n v="9692400"/>
    <x v="149"/>
    <x v="0"/>
    <x v="7"/>
  </r>
  <r>
    <x v="3"/>
    <x v="5"/>
    <s v="PT"/>
    <x v="27"/>
    <n v="40118000"/>
    <n v="8037"/>
    <n v="4584891"/>
    <n v="89"/>
    <n v="65060"/>
    <n v="41292492"/>
    <x v="934"/>
    <x v="0"/>
    <x v="7"/>
  </r>
  <r>
    <x v="3"/>
    <x v="5"/>
    <s v="QV"/>
    <x v="55"/>
    <n v="40118000"/>
    <n v="11192"/>
    <n v="3896862"/>
    <n v="3"/>
    <n v="0"/>
    <n v="0"/>
    <x v="18"/>
    <x v="0"/>
    <x v="7"/>
  </r>
  <r>
    <x v="3"/>
    <x v="5"/>
    <s v="RO"/>
    <x v="28"/>
    <n v="40118000"/>
    <n v="8924"/>
    <n v="6067400"/>
    <n v="266"/>
    <n v="0"/>
    <n v="0"/>
    <x v="18"/>
    <x v="0"/>
    <x v="7"/>
  </r>
  <r>
    <x v="3"/>
    <x v="5"/>
    <s v="RU"/>
    <x v="29"/>
    <n v="40118000"/>
    <n v="0"/>
    <n v="0"/>
    <n v="0"/>
    <n v="1009897"/>
    <n v="322669361"/>
    <x v="935"/>
    <x v="0"/>
    <x v="7"/>
  </r>
  <r>
    <x v="3"/>
    <x v="5"/>
    <s v="SA"/>
    <x v="37"/>
    <n v="40118000"/>
    <n v="0"/>
    <n v="0"/>
    <n v="0"/>
    <n v="8946"/>
    <n v="3761132"/>
    <x v="66"/>
    <x v="0"/>
    <x v="7"/>
  </r>
  <r>
    <x v="3"/>
    <x v="5"/>
    <s v="SE"/>
    <x v="30"/>
    <n v="40118000"/>
    <n v="0"/>
    <n v="0"/>
    <n v="0"/>
    <n v="240653"/>
    <n v="83311500"/>
    <x v="936"/>
    <x v="0"/>
    <x v="7"/>
  </r>
  <r>
    <x v="3"/>
    <x v="5"/>
    <s v="SG"/>
    <x v="52"/>
    <n v="40118000"/>
    <n v="0"/>
    <n v="0"/>
    <n v="0"/>
    <n v="111726"/>
    <n v="31707032"/>
    <x v="476"/>
    <x v="0"/>
    <x v="7"/>
  </r>
  <r>
    <x v="3"/>
    <x v="5"/>
    <s v="TH"/>
    <x v="54"/>
    <n v="40118000"/>
    <n v="788"/>
    <n v="282520"/>
    <n v="8"/>
    <n v="6813"/>
    <n v="2120582"/>
    <x v="138"/>
    <x v="0"/>
    <x v="7"/>
  </r>
  <r>
    <x v="3"/>
    <x v="5"/>
    <s v="TR"/>
    <x v="31"/>
    <n v="40118000"/>
    <n v="13045"/>
    <n v="3756339"/>
    <n v="344"/>
    <n v="28384"/>
    <n v="8904703"/>
    <x v="205"/>
    <x v="0"/>
    <x v="7"/>
  </r>
  <r>
    <x v="3"/>
    <x v="5"/>
    <s v="TW"/>
    <x v="86"/>
    <n v="40118000"/>
    <n v="0"/>
    <n v="0"/>
    <n v="0"/>
    <n v="9054"/>
    <n v="2744524"/>
    <x v="103"/>
    <x v="0"/>
    <x v="7"/>
  </r>
  <r>
    <x v="3"/>
    <x v="5"/>
    <s v="TZ"/>
    <x v="55"/>
    <n v="40118000"/>
    <n v="0"/>
    <n v="0"/>
    <n v="0"/>
    <n v="34471"/>
    <n v="11509830"/>
    <x v="66"/>
    <x v="0"/>
    <x v="7"/>
  </r>
  <r>
    <x v="3"/>
    <x v="5"/>
    <s v="UA"/>
    <x v="61"/>
    <n v="40118000"/>
    <n v="0"/>
    <n v="0"/>
    <n v="0"/>
    <n v="23121"/>
    <n v="6191328"/>
    <x v="22"/>
    <x v="0"/>
    <x v="7"/>
  </r>
  <r>
    <x v="3"/>
    <x v="5"/>
    <s v="US"/>
    <x v="32"/>
    <n v="40118000"/>
    <n v="10384"/>
    <n v="5042924"/>
    <n v="2"/>
    <n v="627203"/>
    <n v="197078993"/>
    <x v="937"/>
    <x v="0"/>
    <x v="7"/>
  </r>
  <r>
    <x v="3"/>
    <x v="5"/>
    <s v="UZ"/>
    <x v="56"/>
    <n v="40118000"/>
    <n v="0"/>
    <n v="0"/>
    <n v="0"/>
    <n v="31212"/>
    <n v="8766996"/>
    <x v="23"/>
    <x v="0"/>
    <x v="7"/>
  </r>
  <r>
    <x v="3"/>
    <x v="5"/>
    <s v="VN"/>
    <x v="57"/>
    <n v="40118000"/>
    <n v="0"/>
    <n v="0"/>
    <n v="0"/>
    <n v="49361"/>
    <n v="15048472"/>
    <x v="115"/>
    <x v="0"/>
    <x v="7"/>
  </r>
  <r>
    <x v="3"/>
    <x v="5"/>
    <s v="XS"/>
    <x v="55"/>
    <n v="40118000"/>
    <n v="0"/>
    <n v="0"/>
    <n v="0"/>
    <n v="22513"/>
    <n v="7806949"/>
    <x v="22"/>
    <x v="0"/>
    <x v="7"/>
  </r>
  <r>
    <x v="3"/>
    <x v="5"/>
    <s v="ZA"/>
    <x v="33"/>
    <n v="40118000"/>
    <n v="7416"/>
    <n v="2336936"/>
    <n v="406"/>
    <n v="489968"/>
    <n v="151509462"/>
    <x v="938"/>
    <x v="0"/>
    <x v="7"/>
  </r>
  <r>
    <x v="3"/>
    <x v="5"/>
    <s v="ZM"/>
    <x v="55"/>
    <n v="40118000"/>
    <n v="0"/>
    <n v="0"/>
    <n v="0"/>
    <n v="227709"/>
    <n v="68542471"/>
    <x v="65"/>
    <x v="0"/>
    <x v="7"/>
  </r>
  <r>
    <x v="3"/>
    <x v="6"/>
    <s v="AD"/>
    <x v="76"/>
    <n v="40117000"/>
    <n v="0"/>
    <n v="0"/>
    <n v="0"/>
    <n v="53"/>
    <n v="41468"/>
    <x v="14"/>
    <x v="0"/>
    <x v="6"/>
  </r>
  <r>
    <x v="3"/>
    <x v="6"/>
    <s v="AR"/>
    <x v="0"/>
    <n v="40117000"/>
    <n v="0"/>
    <n v="0"/>
    <n v="0"/>
    <n v="5242"/>
    <n v="1728859"/>
    <x v="284"/>
    <x v="0"/>
    <x v="6"/>
  </r>
  <r>
    <x v="3"/>
    <x v="6"/>
    <s v="AT"/>
    <x v="1"/>
    <n v="40117000"/>
    <n v="38"/>
    <n v="31939"/>
    <n v="12"/>
    <n v="18392"/>
    <n v="6471500"/>
    <x v="238"/>
    <x v="0"/>
    <x v="6"/>
  </r>
  <r>
    <x v="3"/>
    <x v="6"/>
    <s v="AU"/>
    <x v="2"/>
    <n v="40117000"/>
    <n v="0"/>
    <n v="0"/>
    <n v="0"/>
    <n v="27529"/>
    <n v="11190513"/>
    <x v="53"/>
    <x v="0"/>
    <x v="6"/>
  </r>
  <r>
    <x v="3"/>
    <x v="6"/>
    <s v="BE"/>
    <x v="3"/>
    <n v="40117000"/>
    <n v="684"/>
    <n v="479525"/>
    <n v="22"/>
    <n v="142836"/>
    <n v="43626100"/>
    <x v="939"/>
    <x v="0"/>
    <x v="6"/>
  </r>
  <r>
    <x v="3"/>
    <x v="6"/>
    <s v="BR"/>
    <x v="4"/>
    <n v="40117000"/>
    <n v="12989"/>
    <n v="5796681"/>
    <n v="81"/>
    <n v="38742"/>
    <n v="13675858"/>
    <x v="11"/>
    <x v="0"/>
    <x v="6"/>
  </r>
  <r>
    <x v="3"/>
    <x v="6"/>
    <s v="CA"/>
    <x v="5"/>
    <n v="40117000"/>
    <n v="0"/>
    <n v="0"/>
    <n v="0"/>
    <n v="27006"/>
    <n v="9381538"/>
    <x v="187"/>
    <x v="0"/>
    <x v="6"/>
  </r>
  <r>
    <x v="3"/>
    <x v="6"/>
    <s v="CH"/>
    <x v="66"/>
    <n v="40117000"/>
    <n v="0"/>
    <n v="0"/>
    <n v="0"/>
    <n v="225"/>
    <n v="79170"/>
    <x v="14"/>
    <x v="0"/>
    <x v="6"/>
  </r>
  <r>
    <x v="3"/>
    <x v="6"/>
    <s v="CN"/>
    <x v="6"/>
    <n v="40117000"/>
    <n v="135623"/>
    <n v="30310770"/>
    <n v="12857"/>
    <n v="28671"/>
    <n v="9525596"/>
    <x v="234"/>
    <x v="0"/>
    <x v="6"/>
  </r>
  <r>
    <x v="3"/>
    <x v="6"/>
    <s v="CO"/>
    <x v="7"/>
    <n v="40117000"/>
    <n v="0"/>
    <n v="0"/>
    <n v="0"/>
    <n v="1504"/>
    <n v="542850"/>
    <x v="6"/>
    <x v="0"/>
    <x v="6"/>
  </r>
  <r>
    <x v="3"/>
    <x v="6"/>
    <s v="CR"/>
    <x v="8"/>
    <n v="40117000"/>
    <n v="0"/>
    <n v="0"/>
    <n v="0"/>
    <n v="6143"/>
    <n v="2138600"/>
    <x v="146"/>
    <x v="0"/>
    <x v="6"/>
  </r>
  <r>
    <x v="3"/>
    <x v="6"/>
    <s v="CZ"/>
    <x v="9"/>
    <n v="40117000"/>
    <n v="9312"/>
    <n v="5183618"/>
    <n v="47"/>
    <n v="152729"/>
    <n v="47021600"/>
    <x v="940"/>
    <x v="0"/>
    <x v="6"/>
  </r>
  <r>
    <x v="3"/>
    <x v="6"/>
    <s v="DE"/>
    <x v="10"/>
    <n v="40117000"/>
    <n v="4145"/>
    <n v="2119993"/>
    <n v="202"/>
    <n v="526747"/>
    <n v="175412040"/>
    <x v="941"/>
    <x v="0"/>
    <x v="6"/>
  </r>
  <r>
    <x v="3"/>
    <x v="6"/>
    <s v="DK"/>
    <x v="75"/>
    <n v="40117000"/>
    <n v="9"/>
    <n v="9043"/>
    <n v="3"/>
    <n v="0"/>
    <n v="0"/>
    <x v="18"/>
    <x v="0"/>
    <x v="6"/>
  </r>
  <r>
    <x v="3"/>
    <x v="6"/>
    <s v="FI"/>
    <x v="11"/>
    <n v="40117000"/>
    <n v="0"/>
    <n v="0"/>
    <n v="0"/>
    <n v="20074"/>
    <n v="7645300"/>
    <x v="15"/>
    <x v="0"/>
    <x v="6"/>
  </r>
  <r>
    <x v="3"/>
    <x v="6"/>
    <s v="FR"/>
    <x v="12"/>
    <n v="40117000"/>
    <n v="102487"/>
    <n v="36672290"/>
    <n v="925"/>
    <n v="562503"/>
    <n v="222107956"/>
    <x v="942"/>
    <x v="0"/>
    <x v="6"/>
  </r>
  <r>
    <x v="3"/>
    <x v="6"/>
    <s v="GB"/>
    <x v="13"/>
    <n v="40117000"/>
    <n v="211"/>
    <n v="57300"/>
    <n v="1"/>
    <n v="67910"/>
    <n v="24259300"/>
    <x v="669"/>
    <x v="0"/>
    <x v="6"/>
  </r>
  <r>
    <x v="3"/>
    <x v="6"/>
    <s v="GR"/>
    <x v="15"/>
    <n v="40117000"/>
    <n v="0"/>
    <n v="0"/>
    <n v="0"/>
    <n v="8104"/>
    <n v="2969500"/>
    <x v="304"/>
    <x v="0"/>
    <x v="6"/>
  </r>
  <r>
    <x v="3"/>
    <x v="6"/>
    <s v="HU"/>
    <x v="16"/>
    <n v="40117000"/>
    <n v="0"/>
    <n v="0"/>
    <n v="0"/>
    <n v="35267"/>
    <n v="12962200"/>
    <x v="616"/>
    <x v="0"/>
    <x v="6"/>
  </r>
  <r>
    <x v="3"/>
    <x v="6"/>
    <s v="ID"/>
    <x v="34"/>
    <n v="40117000"/>
    <n v="33424"/>
    <n v="9235579"/>
    <n v="7036"/>
    <n v="0"/>
    <n v="0"/>
    <x v="18"/>
    <x v="0"/>
    <x v="6"/>
  </r>
  <r>
    <x v="3"/>
    <x v="6"/>
    <s v="IE"/>
    <x v="17"/>
    <n v="40117000"/>
    <n v="0"/>
    <n v="0"/>
    <n v="0"/>
    <n v="13220"/>
    <n v="3989900"/>
    <x v="153"/>
    <x v="0"/>
    <x v="6"/>
  </r>
  <r>
    <x v="3"/>
    <x v="6"/>
    <s v="IL"/>
    <x v="18"/>
    <n v="40117000"/>
    <n v="64534"/>
    <n v="33102277"/>
    <n v="475"/>
    <n v="0"/>
    <n v="0"/>
    <x v="18"/>
    <x v="0"/>
    <x v="6"/>
  </r>
  <r>
    <x v="3"/>
    <x v="6"/>
    <s v="IN"/>
    <x v="19"/>
    <n v="40117000"/>
    <n v="779658"/>
    <n v="221211003"/>
    <n v="15102"/>
    <n v="0"/>
    <n v="0"/>
    <x v="18"/>
    <x v="0"/>
    <x v="6"/>
  </r>
  <r>
    <x v="3"/>
    <x v="6"/>
    <s v="IT"/>
    <x v="20"/>
    <n v="40117000"/>
    <n v="2054"/>
    <n v="964715"/>
    <n v="167"/>
    <n v="378441"/>
    <n v="126100500"/>
    <x v="943"/>
    <x v="0"/>
    <x v="6"/>
  </r>
  <r>
    <x v="3"/>
    <x v="6"/>
    <s v="JP"/>
    <x v="21"/>
    <n v="40117000"/>
    <n v="0"/>
    <n v="0"/>
    <n v="0"/>
    <n v="9659"/>
    <n v="4720466"/>
    <x v="303"/>
    <x v="0"/>
    <x v="6"/>
  </r>
  <r>
    <x v="3"/>
    <x v="6"/>
    <s v="KR"/>
    <x v="44"/>
    <n v="40117000"/>
    <n v="16131"/>
    <n v="4592176"/>
    <n v="540"/>
    <n v="0"/>
    <n v="0"/>
    <x v="18"/>
    <x v="0"/>
    <x v="6"/>
  </r>
  <r>
    <x v="3"/>
    <x v="6"/>
    <s v="LK"/>
    <x v="35"/>
    <n v="40117000"/>
    <n v="24426"/>
    <n v="8146600"/>
    <n v="852"/>
    <n v="0"/>
    <n v="0"/>
    <x v="18"/>
    <x v="0"/>
    <x v="6"/>
  </r>
  <r>
    <x v="3"/>
    <x v="6"/>
    <s v="NL"/>
    <x v="24"/>
    <n v="40117000"/>
    <n v="6581"/>
    <n v="2232955"/>
    <n v="79"/>
    <n v="7680"/>
    <n v="3064000"/>
    <x v="238"/>
    <x v="0"/>
    <x v="6"/>
  </r>
  <r>
    <x v="3"/>
    <x v="6"/>
    <s v="NZ"/>
    <x v="25"/>
    <n v="40117000"/>
    <n v="0"/>
    <n v="0"/>
    <n v="0"/>
    <n v="18110"/>
    <n v="6503022"/>
    <x v="292"/>
    <x v="0"/>
    <x v="6"/>
  </r>
  <r>
    <x v="3"/>
    <x v="6"/>
    <s v="PL"/>
    <x v="26"/>
    <n v="40117000"/>
    <n v="201276"/>
    <n v="78896013"/>
    <n v="2268"/>
    <n v="39888"/>
    <n v="15596800"/>
    <x v="639"/>
    <x v="0"/>
    <x v="6"/>
  </r>
  <r>
    <x v="3"/>
    <x v="6"/>
    <s v="PT"/>
    <x v="27"/>
    <n v="40117000"/>
    <n v="44895"/>
    <n v="51097777"/>
    <n v="2584"/>
    <n v="116547"/>
    <n v="50531922"/>
    <x v="944"/>
    <x v="0"/>
    <x v="6"/>
  </r>
  <r>
    <x v="3"/>
    <x v="6"/>
    <s v="RO"/>
    <x v="28"/>
    <n v="40117000"/>
    <n v="57"/>
    <n v="31200"/>
    <n v="1"/>
    <n v="8193"/>
    <n v="2588200"/>
    <x v="46"/>
    <x v="0"/>
    <x v="6"/>
  </r>
  <r>
    <x v="3"/>
    <x v="6"/>
    <s v="RU"/>
    <x v="29"/>
    <n v="40117000"/>
    <n v="0"/>
    <n v="0"/>
    <n v="0"/>
    <n v="44372"/>
    <n v="16473271"/>
    <x v="265"/>
    <x v="0"/>
    <x v="6"/>
  </r>
  <r>
    <x v="3"/>
    <x v="6"/>
    <s v="SI"/>
    <x v="60"/>
    <n v="40117000"/>
    <n v="44"/>
    <n v="24564"/>
    <n v="2"/>
    <n v="0"/>
    <n v="0"/>
    <x v="18"/>
    <x v="0"/>
    <x v="6"/>
  </r>
  <r>
    <x v="3"/>
    <x v="6"/>
    <s v="TH"/>
    <x v="54"/>
    <n v="40117000"/>
    <n v="1582"/>
    <n v="494862"/>
    <n v="97"/>
    <n v="0"/>
    <n v="0"/>
    <x v="18"/>
    <x v="0"/>
    <x v="6"/>
  </r>
  <r>
    <x v="3"/>
    <x v="6"/>
    <s v="TR"/>
    <x v="31"/>
    <n v="40117000"/>
    <n v="106392"/>
    <n v="31331366"/>
    <n v="3140"/>
    <n v="6435"/>
    <n v="2752176"/>
    <x v="21"/>
    <x v="0"/>
    <x v="6"/>
  </r>
  <r>
    <x v="3"/>
    <x v="6"/>
    <s v="UA"/>
    <x v="61"/>
    <n v="40117000"/>
    <n v="0"/>
    <n v="0"/>
    <n v="0"/>
    <n v="9197"/>
    <n v="3334200"/>
    <x v="81"/>
    <x v="0"/>
    <x v="6"/>
  </r>
  <r>
    <x v="3"/>
    <x v="6"/>
    <s v="US"/>
    <x v="32"/>
    <n v="40117000"/>
    <n v="4114"/>
    <n v="2066200"/>
    <n v="112"/>
    <n v="336885"/>
    <n v="118398314"/>
    <x v="945"/>
    <x v="0"/>
    <x v="6"/>
  </r>
  <r>
    <x v="3"/>
    <x v="6"/>
    <s v="UY"/>
    <x v="107"/>
    <n v="40117000"/>
    <n v="0"/>
    <n v="0"/>
    <n v="0"/>
    <n v="4245"/>
    <n v="1456700"/>
    <x v="50"/>
    <x v="0"/>
    <x v="6"/>
  </r>
  <r>
    <x v="3"/>
    <x v="6"/>
    <s v="ZA"/>
    <x v="33"/>
    <n v="40117000"/>
    <n v="0"/>
    <n v="0"/>
    <n v="0"/>
    <n v="23306"/>
    <n v="10283300"/>
    <x v="26"/>
    <x v="0"/>
    <x v="6"/>
  </r>
  <r>
    <x v="3"/>
    <x v="6"/>
    <s v="AE"/>
    <x v="38"/>
    <n v="40118000"/>
    <n v="0"/>
    <n v="0"/>
    <n v="0"/>
    <n v="38341"/>
    <n v="17619063"/>
    <x v="55"/>
    <x v="0"/>
    <x v="7"/>
  </r>
  <r>
    <x v="3"/>
    <x v="6"/>
    <s v="AR"/>
    <x v="0"/>
    <n v="40118000"/>
    <n v="0"/>
    <n v="0"/>
    <n v="0"/>
    <n v="18043"/>
    <n v="5462519"/>
    <x v="79"/>
    <x v="0"/>
    <x v="7"/>
  </r>
  <r>
    <x v="3"/>
    <x v="6"/>
    <s v="AT"/>
    <x v="1"/>
    <n v="40118000"/>
    <n v="0"/>
    <n v="0"/>
    <n v="0"/>
    <n v="24"/>
    <n v="49660"/>
    <x v="103"/>
    <x v="0"/>
    <x v="7"/>
  </r>
  <r>
    <x v="3"/>
    <x v="6"/>
    <s v="AU"/>
    <x v="2"/>
    <n v="40118000"/>
    <n v="0"/>
    <n v="0"/>
    <n v="0"/>
    <n v="653785"/>
    <n v="198190674"/>
    <x v="293"/>
    <x v="0"/>
    <x v="7"/>
  </r>
  <r>
    <x v="3"/>
    <x v="6"/>
    <s v="BE"/>
    <x v="3"/>
    <n v="40118000"/>
    <n v="2639"/>
    <n v="1776976"/>
    <n v="15"/>
    <n v="35774"/>
    <n v="10691800"/>
    <x v="101"/>
    <x v="0"/>
    <x v="7"/>
  </r>
  <r>
    <x v="3"/>
    <x v="6"/>
    <s v="BF"/>
    <x v="63"/>
    <n v="40118000"/>
    <n v="0"/>
    <n v="0"/>
    <n v="0"/>
    <n v="45425"/>
    <n v="12995826"/>
    <x v="223"/>
    <x v="0"/>
    <x v="7"/>
  </r>
  <r>
    <x v="3"/>
    <x v="6"/>
    <s v="BR"/>
    <x v="4"/>
    <n v="40118000"/>
    <n v="12442"/>
    <n v="7430500"/>
    <n v="160"/>
    <n v="137921"/>
    <n v="39580856"/>
    <x v="362"/>
    <x v="0"/>
    <x v="7"/>
  </r>
  <r>
    <x v="3"/>
    <x v="6"/>
    <s v="CA"/>
    <x v="5"/>
    <n v="40118000"/>
    <n v="931"/>
    <n v="489500"/>
    <n v="7"/>
    <n v="49013"/>
    <n v="15524696"/>
    <x v="194"/>
    <x v="0"/>
    <x v="7"/>
  </r>
  <r>
    <x v="3"/>
    <x v="6"/>
    <s v="CI"/>
    <x v="87"/>
    <n v="40118000"/>
    <n v="0"/>
    <n v="0"/>
    <n v="0"/>
    <n v="16787"/>
    <n v="4873914"/>
    <x v="35"/>
    <x v="0"/>
    <x v="7"/>
  </r>
  <r>
    <x v="3"/>
    <x v="6"/>
    <s v="CL"/>
    <x v="40"/>
    <n v="40118000"/>
    <n v="0"/>
    <n v="0"/>
    <n v="0"/>
    <n v="195094"/>
    <n v="57552968"/>
    <x v="735"/>
    <x v="0"/>
    <x v="7"/>
  </r>
  <r>
    <x v="3"/>
    <x v="6"/>
    <s v="CN"/>
    <x v="6"/>
    <n v="40118000"/>
    <n v="252321"/>
    <n v="72590648"/>
    <n v="4409"/>
    <n v="587214"/>
    <n v="167295600"/>
    <x v="54"/>
    <x v="0"/>
    <x v="7"/>
  </r>
  <r>
    <x v="3"/>
    <x v="6"/>
    <s v="CO"/>
    <x v="7"/>
    <n v="40118000"/>
    <n v="0"/>
    <n v="0"/>
    <n v="0"/>
    <n v="196418"/>
    <n v="55310801"/>
    <x v="67"/>
    <x v="0"/>
    <x v="7"/>
  </r>
  <r>
    <x v="3"/>
    <x v="6"/>
    <s v="CV"/>
    <x v="84"/>
    <n v="40118000"/>
    <n v="0"/>
    <n v="0"/>
    <n v="0"/>
    <n v="70"/>
    <n v="62273"/>
    <x v="103"/>
    <x v="0"/>
    <x v="7"/>
  </r>
  <r>
    <x v="3"/>
    <x v="6"/>
    <s v="CZ"/>
    <x v="9"/>
    <n v="40118000"/>
    <n v="10841"/>
    <n v="6218420"/>
    <n v="464"/>
    <n v="0"/>
    <n v="0"/>
    <x v="18"/>
    <x v="0"/>
    <x v="7"/>
  </r>
  <r>
    <x v="3"/>
    <x v="6"/>
    <s v="DE"/>
    <x v="10"/>
    <n v="40118000"/>
    <n v="32783"/>
    <n v="34286069"/>
    <n v="9043"/>
    <n v="61420"/>
    <n v="19956255"/>
    <x v="191"/>
    <x v="0"/>
    <x v="7"/>
  </r>
  <r>
    <x v="3"/>
    <x v="6"/>
    <s v="EG"/>
    <x v="67"/>
    <n v="40118000"/>
    <n v="0"/>
    <n v="0"/>
    <n v="0"/>
    <n v="30373"/>
    <n v="9165045"/>
    <x v="81"/>
    <x v="0"/>
    <x v="7"/>
  </r>
  <r>
    <x v="3"/>
    <x v="6"/>
    <s v="FR"/>
    <x v="12"/>
    <n v="40118000"/>
    <n v="153205"/>
    <n v="53708149"/>
    <n v="918"/>
    <n v="487447"/>
    <n v="151910546"/>
    <x v="353"/>
    <x v="0"/>
    <x v="7"/>
  </r>
  <r>
    <x v="3"/>
    <x v="6"/>
    <s v="GB"/>
    <x v="13"/>
    <n v="40118000"/>
    <n v="0"/>
    <n v="0"/>
    <n v="0"/>
    <n v="147363"/>
    <n v="48491600"/>
    <x v="155"/>
    <x v="0"/>
    <x v="7"/>
  </r>
  <r>
    <x v="3"/>
    <x v="6"/>
    <s v="GN"/>
    <x v="114"/>
    <n v="40118000"/>
    <n v="0"/>
    <n v="0"/>
    <n v="0"/>
    <n v="10310"/>
    <n v="2961446"/>
    <x v="103"/>
    <x v="0"/>
    <x v="7"/>
  </r>
  <r>
    <x v="3"/>
    <x v="6"/>
    <s v="GQ"/>
    <x v="14"/>
    <n v="40118000"/>
    <n v="0"/>
    <n v="0"/>
    <n v="0"/>
    <n v="180"/>
    <n v="61452"/>
    <x v="22"/>
    <x v="0"/>
    <x v="7"/>
  </r>
  <r>
    <x v="3"/>
    <x v="6"/>
    <s v="ID"/>
    <x v="34"/>
    <n v="40118000"/>
    <n v="27799"/>
    <n v="8110900"/>
    <n v="386"/>
    <n v="23597"/>
    <n v="6869783"/>
    <x v="32"/>
    <x v="0"/>
    <x v="7"/>
  </r>
  <r>
    <x v="3"/>
    <x v="6"/>
    <s v="IN"/>
    <x v="19"/>
    <n v="40118000"/>
    <n v="213968"/>
    <n v="60217658"/>
    <n v="4632"/>
    <n v="110591"/>
    <n v="36479998"/>
    <x v="433"/>
    <x v="0"/>
    <x v="7"/>
  </r>
  <r>
    <x v="3"/>
    <x v="6"/>
    <s v="IT"/>
    <x v="20"/>
    <n v="40118000"/>
    <n v="5981"/>
    <n v="3805990"/>
    <n v="98"/>
    <n v="2820"/>
    <n v="974500"/>
    <x v="111"/>
    <x v="0"/>
    <x v="7"/>
  </r>
  <r>
    <x v="3"/>
    <x v="6"/>
    <s v="JP"/>
    <x v="21"/>
    <n v="40118000"/>
    <n v="0"/>
    <n v="0"/>
    <n v="0"/>
    <n v="65741"/>
    <n v="21623743"/>
    <x v="506"/>
    <x v="0"/>
    <x v="7"/>
  </r>
  <r>
    <x v="3"/>
    <x v="6"/>
    <s v="KW"/>
    <x v="68"/>
    <n v="40118000"/>
    <n v="0"/>
    <n v="0"/>
    <n v="0"/>
    <n v="1771"/>
    <n v="714772"/>
    <x v="23"/>
    <x v="0"/>
    <x v="7"/>
  </r>
  <r>
    <x v="3"/>
    <x v="6"/>
    <s v="KZ"/>
    <x v="45"/>
    <n v="40118000"/>
    <n v="0"/>
    <n v="0"/>
    <n v="0"/>
    <n v="90520"/>
    <n v="26799399"/>
    <x v="52"/>
    <x v="0"/>
    <x v="7"/>
  </r>
  <r>
    <x v="3"/>
    <x v="6"/>
    <s v="LK"/>
    <x v="35"/>
    <n v="40118000"/>
    <n v="58529"/>
    <n v="20885011"/>
    <n v="1507"/>
    <n v="0"/>
    <n v="0"/>
    <x v="18"/>
    <x v="0"/>
    <x v="7"/>
  </r>
  <r>
    <x v="3"/>
    <x v="6"/>
    <s v="LU"/>
    <x v="46"/>
    <n v="40118000"/>
    <n v="53512"/>
    <n v="24806884"/>
    <n v="101"/>
    <n v="0"/>
    <n v="0"/>
    <x v="18"/>
    <x v="0"/>
    <x v="7"/>
  </r>
  <r>
    <x v="3"/>
    <x v="6"/>
    <s v="MA"/>
    <x v="36"/>
    <n v="40118000"/>
    <n v="0"/>
    <n v="0"/>
    <n v="0"/>
    <n v="28976"/>
    <n v="8781887"/>
    <x v="181"/>
    <x v="0"/>
    <x v="7"/>
  </r>
  <r>
    <x v="3"/>
    <x v="6"/>
    <s v="ML"/>
    <x v="116"/>
    <n v="40118000"/>
    <n v="0"/>
    <n v="0"/>
    <n v="0"/>
    <n v="72367"/>
    <n v="20746532"/>
    <x v="238"/>
    <x v="0"/>
    <x v="7"/>
  </r>
  <r>
    <x v="3"/>
    <x v="6"/>
    <s v="MN"/>
    <x v="47"/>
    <n v="40118000"/>
    <n v="0"/>
    <n v="0"/>
    <n v="0"/>
    <n v="164794"/>
    <n v="48060568"/>
    <x v="40"/>
    <x v="0"/>
    <x v="7"/>
  </r>
  <r>
    <x v="3"/>
    <x v="6"/>
    <s v="MR"/>
    <x v="102"/>
    <n v="40118000"/>
    <n v="0"/>
    <n v="0"/>
    <n v="0"/>
    <n v="46818"/>
    <n v="56868382"/>
    <x v="111"/>
    <x v="0"/>
    <x v="7"/>
  </r>
  <r>
    <x v="3"/>
    <x v="6"/>
    <s v="MX"/>
    <x v="23"/>
    <n v="40118000"/>
    <n v="0"/>
    <n v="0"/>
    <n v="0"/>
    <n v="75692"/>
    <n v="32828314"/>
    <x v="342"/>
    <x v="0"/>
    <x v="7"/>
  </r>
  <r>
    <x v="3"/>
    <x v="6"/>
    <s v="MY"/>
    <x v="70"/>
    <n v="40118000"/>
    <n v="17073"/>
    <n v="5381240"/>
    <n v="176"/>
    <n v="0"/>
    <n v="0"/>
    <x v="18"/>
    <x v="0"/>
    <x v="7"/>
  </r>
  <r>
    <x v="3"/>
    <x v="6"/>
    <s v="MZ"/>
    <x v="83"/>
    <n v="40118000"/>
    <n v="0"/>
    <n v="0"/>
    <n v="0"/>
    <n v="314919"/>
    <n v="87275321"/>
    <x v="115"/>
    <x v="0"/>
    <x v="7"/>
  </r>
  <r>
    <x v="3"/>
    <x v="6"/>
    <s v="NA"/>
    <x v="88"/>
    <n v="40118000"/>
    <n v="0"/>
    <n v="0"/>
    <n v="0"/>
    <n v="113713"/>
    <n v="33391581"/>
    <x v="85"/>
    <x v="0"/>
    <x v="7"/>
  </r>
  <r>
    <x v="3"/>
    <x v="6"/>
    <s v="NC"/>
    <x v="48"/>
    <n v="40118000"/>
    <n v="0"/>
    <n v="0"/>
    <n v="0"/>
    <n v="33574"/>
    <n v="9741024"/>
    <x v="61"/>
    <x v="0"/>
    <x v="7"/>
  </r>
  <r>
    <x v="3"/>
    <x v="6"/>
    <s v="NE"/>
    <x v="71"/>
    <n v="40118000"/>
    <n v="0"/>
    <n v="0"/>
    <n v="0"/>
    <n v="59548"/>
    <n v="17434620"/>
    <x v="66"/>
    <x v="0"/>
    <x v="7"/>
  </r>
  <r>
    <x v="3"/>
    <x v="6"/>
    <s v="NL"/>
    <x v="24"/>
    <n v="40118000"/>
    <n v="3196"/>
    <n v="1287074"/>
    <n v="90"/>
    <n v="12229"/>
    <n v="3616000"/>
    <x v="85"/>
    <x v="0"/>
    <x v="7"/>
  </r>
  <r>
    <x v="3"/>
    <x v="6"/>
    <s v="NZ"/>
    <x v="25"/>
    <n v="40118000"/>
    <n v="0"/>
    <n v="0"/>
    <n v="0"/>
    <n v="2630"/>
    <n v="900249"/>
    <x v="32"/>
    <x v="0"/>
    <x v="7"/>
  </r>
  <r>
    <x v="3"/>
    <x v="6"/>
    <s v="OM"/>
    <x v="62"/>
    <n v="40118000"/>
    <n v="0"/>
    <n v="0"/>
    <n v="0"/>
    <n v="3261"/>
    <n v="976989"/>
    <x v="22"/>
    <x v="0"/>
    <x v="7"/>
  </r>
  <r>
    <x v="3"/>
    <x v="6"/>
    <s v="PA"/>
    <x v="50"/>
    <n v="40118000"/>
    <n v="0"/>
    <n v="0"/>
    <n v="0"/>
    <n v="57434"/>
    <n v="20214946"/>
    <x v="303"/>
    <x v="0"/>
    <x v="7"/>
  </r>
  <r>
    <x v="3"/>
    <x v="6"/>
    <s v="PE"/>
    <x v="51"/>
    <n v="40118000"/>
    <n v="0"/>
    <n v="0"/>
    <n v="0"/>
    <n v="417820"/>
    <n v="124459452"/>
    <x v="213"/>
    <x v="0"/>
    <x v="7"/>
  </r>
  <r>
    <x v="3"/>
    <x v="6"/>
    <s v="PH"/>
    <x v="72"/>
    <n v="40118000"/>
    <n v="0"/>
    <n v="0"/>
    <n v="0"/>
    <n v="22680"/>
    <n v="7610880"/>
    <x v="46"/>
    <x v="0"/>
    <x v="7"/>
  </r>
  <r>
    <x v="3"/>
    <x v="6"/>
    <s v="PT"/>
    <x v="27"/>
    <n v="40118000"/>
    <n v="4429"/>
    <n v="1768646"/>
    <n v="73"/>
    <n v="31327"/>
    <n v="18439937"/>
    <x v="946"/>
    <x v="0"/>
    <x v="7"/>
  </r>
  <r>
    <x v="3"/>
    <x v="6"/>
    <s v="QA"/>
    <x v="80"/>
    <n v="40118000"/>
    <n v="0"/>
    <n v="0"/>
    <n v="0"/>
    <n v="1140"/>
    <n v="445430"/>
    <x v="32"/>
    <x v="0"/>
    <x v="7"/>
  </r>
  <r>
    <x v="3"/>
    <x v="6"/>
    <s v="QV"/>
    <x v="55"/>
    <n v="40118000"/>
    <n v="510"/>
    <n v="523797"/>
    <n v="2"/>
    <n v="0"/>
    <n v="0"/>
    <x v="18"/>
    <x v="0"/>
    <x v="7"/>
  </r>
  <r>
    <x v="3"/>
    <x v="6"/>
    <s v="RO"/>
    <x v="28"/>
    <n v="40118000"/>
    <n v="7987"/>
    <n v="5037800"/>
    <n v="287"/>
    <n v="0"/>
    <n v="0"/>
    <x v="18"/>
    <x v="0"/>
    <x v="7"/>
  </r>
  <r>
    <x v="3"/>
    <x v="6"/>
    <s v="RU"/>
    <x v="29"/>
    <n v="40118000"/>
    <n v="0"/>
    <n v="0"/>
    <n v="0"/>
    <n v="1027991"/>
    <n v="308331321"/>
    <x v="947"/>
    <x v="0"/>
    <x v="7"/>
  </r>
  <r>
    <x v="3"/>
    <x v="6"/>
    <s v="SA"/>
    <x v="37"/>
    <n v="40118000"/>
    <n v="0"/>
    <n v="0"/>
    <n v="0"/>
    <n v="172083"/>
    <n v="77152414"/>
    <x v="948"/>
    <x v="0"/>
    <x v="7"/>
  </r>
  <r>
    <x v="3"/>
    <x v="6"/>
    <s v="SE"/>
    <x v="30"/>
    <n v="40118000"/>
    <n v="0"/>
    <n v="0"/>
    <n v="0"/>
    <n v="36084"/>
    <n v="12263100"/>
    <x v="137"/>
    <x v="0"/>
    <x v="7"/>
  </r>
  <r>
    <x v="3"/>
    <x v="6"/>
    <s v="TH"/>
    <x v="54"/>
    <n v="40118000"/>
    <n v="3212"/>
    <n v="941114"/>
    <n v="558"/>
    <n v="12322"/>
    <n v="3832473"/>
    <x v="111"/>
    <x v="0"/>
    <x v="7"/>
  </r>
  <r>
    <x v="3"/>
    <x v="6"/>
    <s v="TR"/>
    <x v="31"/>
    <n v="40118000"/>
    <n v="18935"/>
    <n v="5689396"/>
    <n v="278"/>
    <n v="62125"/>
    <n v="17946837"/>
    <x v="65"/>
    <x v="0"/>
    <x v="7"/>
  </r>
  <r>
    <x v="3"/>
    <x v="6"/>
    <s v="TZ"/>
    <x v="55"/>
    <n v="40118000"/>
    <n v="0"/>
    <n v="0"/>
    <n v="0"/>
    <n v="80056"/>
    <n v="24206010"/>
    <x v="279"/>
    <x v="0"/>
    <x v="7"/>
  </r>
  <r>
    <x v="3"/>
    <x v="6"/>
    <s v="UA"/>
    <x v="61"/>
    <n v="40118000"/>
    <n v="0"/>
    <n v="0"/>
    <n v="0"/>
    <n v="26753"/>
    <n v="7580062"/>
    <x v="35"/>
    <x v="0"/>
    <x v="7"/>
  </r>
  <r>
    <x v="3"/>
    <x v="6"/>
    <s v="US"/>
    <x v="32"/>
    <n v="40118000"/>
    <n v="21793"/>
    <n v="11825904"/>
    <n v="32"/>
    <n v="705318"/>
    <n v="212179309"/>
    <x v="858"/>
    <x v="0"/>
    <x v="7"/>
  </r>
  <r>
    <x v="3"/>
    <x v="6"/>
    <s v="UZ"/>
    <x v="56"/>
    <n v="40118000"/>
    <n v="0"/>
    <n v="0"/>
    <n v="0"/>
    <n v="33391"/>
    <n v="9688570"/>
    <x v="112"/>
    <x v="0"/>
    <x v="7"/>
  </r>
  <r>
    <x v="3"/>
    <x v="6"/>
    <s v="XS"/>
    <x v="55"/>
    <n v="40118000"/>
    <n v="0"/>
    <n v="0"/>
    <n v="0"/>
    <n v="22534"/>
    <n v="8030476"/>
    <x v="22"/>
    <x v="0"/>
    <x v="7"/>
  </r>
  <r>
    <x v="3"/>
    <x v="6"/>
    <s v="ZA"/>
    <x v="33"/>
    <n v="40118000"/>
    <n v="0"/>
    <n v="0"/>
    <n v="0"/>
    <n v="599958"/>
    <n v="175538338"/>
    <x v="578"/>
    <x v="0"/>
    <x v="7"/>
  </r>
  <r>
    <x v="3"/>
    <x v="6"/>
    <s v="ZM"/>
    <x v="55"/>
    <n v="40118000"/>
    <n v="0"/>
    <n v="0"/>
    <n v="0"/>
    <n v="111615"/>
    <n v="33010099"/>
    <x v="86"/>
    <x v="0"/>
    <x v="7"/>
  </r>
  <r>
    <x v="3"/>
    <x v="7"/>
    <s v="AR"/>
    <x v="0"/>
    <n v="40117000"/>
    <n v="0"/>
    <n v="0"/>
    <n v="0"/>
    <n v="4628"/>
    <n v="1556884"/>
    <x v="84"/>
    <x v="0"/>
    <x v="6"/>
  </r>
  <r>
    <x v="3"/>
    <x v="7"/>
    <s v="AT"/>
    <x v="1"/>
    <n v="40117000"/>
    <n v="0"/>
    <n v="0"/>
    <n v="0"/>
    <n v="17997"/>
    <n v="6450500"/>
    <x v="219"/>
    <x v="0"/>
    <x v="6"/>
  </r>
  <r>
    <x v="3"/>
    <x v="7"/>
    <s v="AU"/>
    <x v="2"/>
    <n v="40117000"/>
    <n v="0"/>
    <n v="0"/>
    <n v="0"/>
    <n v="11727"/>
    <n v="4234948"/>
    <x v="52"/>
    <x v="0"/>
    <x v="6"/>
  </r>
  <r>
    <x v="3"/>
    <x v="7"/>
    <s v="BE"/>
    <x v="3"/>
    <n v="40117000"/>
    <n v="2319"/>
    <n v="1112656"/>
    <n v="36"/>
    <n v="120264"/>
    <n v="36282300"/>
    <x v="643"/>
    <x v="0"/>
    <x v="6"/>
  </r>
  <r>
    <x v="3"/>
    <x v="7"/>
    <s v="BR"/>
    <x v="4"/>
    <n v="40117000"/>
    <n v="9334"/>
    <n v="3352134"/>
    <n v="39"/>
    <n v="3496"/>
    <n v="1322343"/>
    <x v="141"/>
    <x v="0"/>
    <x v="6"/>
  </r>
  <r>
    <x v="3"/>
    <x v="7"/>
    <s v="CA"/>
    <x v="5"/>
    <n v="40117000"/>
    <n v="0"/>
    <n v="0"/>
    <n v="0"/>
    <n v="46376"/>
    <n v="16012621"/>
    <x v="312"/>
    <x v="0"/>
    <x v="6"/>
  </r>
  <r>
    <x v="3"/>
    <x v="7"/>
    <s v="CH"/>
    <x v="66"/>
    <n v="40117000"/>
    <n v="0"/>
    <n v="0"/>
    <n v="0"/>
    <n v="1527"/>
    <n v="614644"/>
    <x v="23"/>
    <x v="0"/>
    <x v="6"/>
  </r>
  <r>
    <x v="3"/>
    <x v="7"/>
    <s v="CL"/>
    <x v="40"/>
    <n v="40117000"/>
    <n v="0"/>
    <n v="0"/>
    <n v="0"/>
    <n v="6243"/>
    <n v="2220384"/>
    <x v="52"/>
    <x v="0"/>
    <x v="6"/>
  </r>
  <r>
    <x v="3"/>
    <x v="7"/>
    <s v="CN"/>
    <x v="6"/>
    <n v="40117000"/>
    <n v="92778"/>
    <n v="24741328"/>
    <n v="2175"/>
    <n v="453"/>
    <n v="153160"/>
    <x v="14"/>
    <x v="0"/>
    <x v="6"/>
  </r>
  <r>
    <x v="3"/>
    <x v="7"/>
    <s v="CO"/>
    <x v="7"/>
    <n v="40117000"/>
    <n v="0"/>
    <n v="0"/>
    <n v="0"/>
    <n v="5508"/>
    <n v="1989891"/>
    <x v="284"/>
    <x v="0"/>
    <x v="6"/>
  </r>
  <r>
    <x v="3"/>
    <x v="7"/>
    <s v="CZ"/>
    <x v="9"/>
    <n v="40117000"/>
    <n v="186152"/>
    <n v="61584766"/>
    <n v="2084"/>
    <n v="201133"/>
    <n v="64726920"/>
    <x v="949"/>
    <x v="0"/>
    <x v="6"/>
  </r>
  <r>
    <x v="3"/>
    <x v="7"/>
    <s v="DE"/>
    <x v="10"/>
    <n v="40117000"/>
    <n v="2627"/>
    <n v="1088341"/>
    <n v="325"/>
    <n v="405839"/>
    <n v="140996868"/>
    <x v="950"/>
    <x v="0"/>
    <x v="6"/>
  </r>
  <r>
    <x v="3"/>
    <x v="7"/>
    <s v="FI"/>
    <x v="11"/>
    <n v="40117000"/>
    <n v="0"/>
    <n v="0"/>
    <n v="0"/>
    <n v="14488"/>
    <n v="4427400"/>
    <x v="362"/>
    <x v="0"/>
    <x v="6"/>
  </r>
  <r>
    <x v="3"/>
    <x v="7"/>
    <s v="FR"/>
    <x v="12"/>
    <n v="40117000"/>
    <n v="80530"/>
    <n v="30234133"/>
    <n v="858"/>
    <n v="479910"/>
    <n v="193617720"/>
    <x v="951"/>
    <x v="0"/>
    <x v="6"/>
  </r>
  <r>
    <x v="3"/>
    <x v="7"/>
    <s v="GB"/>
    <x v="13"/>
    <n v="40117000"/>
    <n v="0"/>
    <n v="0"/>
    <n v="0"/>
    <n v="177184"/>
    <n v="57070300"/>
    <x v="952"/>
    <x v="0"/>
    <x v="6"/>
  </r>
  <r>
    <x v="3"/>
    <x v="7"/>
    <s v="GR"/>
    <x v="15"/>
    <n v="40117000"/>
    <n v="0"/>
    <n v="0"/>
    <n v="0"/>
    <n v="6501"/>
    <n v="2144700"/>
    <x v="476"/>
    <x v="0"/>
    <x v="6"/>
  </r>
  <r>
    <x v="3"/>
    <x v="7"/>
    <s v="HU"/>
    <x v="16"/>
    <n v="40117000"/>
    <n v="0"/>
    <n v="0"/>
    <n v="0"/>
    <n v="32001"/>
    <n v="12135800"/>
    <x v="500"/>
    <x v="0"/>
    <x v="6"/>
  </r>
  <r>
    <x v="3"/>
    <x v="7"/>
    <s v="IE"/>
    <x v="17"/>
    <n v="40117000"/>
    <n v="0"/>
    <n v="0"/>
    <n v="0"/>
    <n v="11019"/>
    <n v="3627300"/>
    <x v="258"/>
    <x v="0"/>
    <x v="6"/>
  </r>
  <r>
    <x v="3"/>
    <x v="7"/>
    <s v="IL"/>
    <x v="18"/>
    <n v="40117000"/>
    <n v="61097"/>
    <n v="30343173"/>
    <n v="489"/>
    <n v="0"/>
    <n v="0"/>
    <x v="18"/>
    <x v="0"/>
    <x v="6"/>
  </r>
  <r>
    <x v="3"/>
    <x v="7"/>
    <s v="IN"/>
    <x v="19"/>
    <n v="40117000"/>
    <n v="744126"/>
    <n v="210893230"/>
    <n v="13987"/>
    <n v="0"/>
    <n v="0"/>
    <x v="18"/>
    <x v="0"/>
    <x v="6"/>
  </r>
  <r>
    <x v="3"/>
    <x v="7"/>
    <s v="IT"/>
    <x v="20"/>
    <n v="40117000"/>
    <n v="58128"/>
    <n v="25078158"/>
    <n v="408"/>
    <n v="142980"/>
    <n v="45756800"/>
    <x v="953"/>
    <x v="0"/>
    <x v="6"/>
  </r>
  <r>
    <x v="3"/>
    <x v="7"/>
    <s v="JP"/>
    <x v="21"/>
    <n v="40117000"/>
    <n v="1440"/>
    <n v="324464"/>
    <n v="16"/>
    <n v="5911"/>
    <n v="2865664"/>
    <x v="259"/>
    <x v="0"/>
    <x v="6"/>
  </r>
  <r>
    <x v="3"/>
    <x v="7"/>
    <s v="LK"/>
    <x v="35"/>
    <n v="40117000"/>
    <n v="57227"/>
    <n v="16635351"/>
    <n v="594"/>
    <n v="0"/>
    <n v="0"/>
    <x v="18"/>
    <x v="0"/>
    <x v="6"/>
  </r>
  <r>
    <x v="3"/>
    <x v="7"/>
    <s v="LU"/>
    <x v="46"/>
    <n v="40117000"/>
    <n v="155"/>
    <n v="70498"/>
    <n v="1"/>
    <n v="0"/>
    <n v="0"/>
    <x v="18"/>
    <x v="0"/>
    <x v="6"/>
  </r>
  <r>
    <x v="3"/>
    <x v="7"/>
    <s v="MX"/>
    <x v="23"/>
    <n v="40117000"/>
    <n v="0"/>
    <n v="0"/>
    <n v="0"/>
    <n v="13274"/>
    <n v="4818200"/>
    <x v="33"/>
    <x v="0"/>
    <x v="6"/>
  </r>
  <r>
    <x v="3"/>
    <x v="7"/>
    <s v="NL"/>
    <x v="24"/>
    <n v="40117000"/>
    <n v="7541"/>
    <n v="3196910"/>
    <n v="320"/>
    <n v="3896"/>
    <n v="1548400"/>
    <x v="63"/>
    <x v="0"/>
    <x v="6"/>
  </r>
  <r>
    <x v="3"/>
    <x v="7"/>
    <s v="NZ"/>
    <x v="25"/>
    <n v="40117000"/>
    <n v="0"/>
    <n v="0"/>
    <n v="0"/>
    <n v="17272"/>
    <n v="6419200"/>
    <x v="363"/>
    <x v="0"/>
    <x v="6"/>
  </r>
  <r>
    <x v="3"/>
    <x v="7"/>
    <s v="PL"/>
    <x v="26"/>
    <n v="40117000"/>
    <n v="140596"/>
    <n v="57323586"/>
    <n v="1551"/>
    <n v="34838"/>
    <n v="12660000"/>
    <x v="464"/>
    <x v="0"/>
    <x v="6"/>
  </r>
  <r>
    <x v="3"/>
    <x v="7"/>
    <s v="PT"/>
    <x v="27"/>
    <n v="40117000"/>
    <n v="55694"/>
    <n v="43488969"/>
    <n v="2539"/>
    <n v="96781"/>
    <n v="43393423"/>
    <x v="954"/>
    <x v="0"/>
    <x v="6"/>
  </r>
  <r>
    <x v="3"/>
    <x v="7"/>
    <s v="RO"/>
    <x v="28"/>
    <n v="40117000"/>
    <n v="0"/>
    <n v="0"/>
    <n v="0"/>
    <n v="2818"/>
    <n v="895800"/>
    <x v="85"/>
    <x v="0"/>
    <x v="6"/>
  </r>
  <r>
    <x v="3"/>
    <x v="7"/>
    <s v="RU"/>
    <x v="29"/>
    <n v="40117000"/>
    <n v="0"/>
    <n v="0"/>
    <n v="0"/>
    <n v="28890"/>
    <n v="12030956"/>
    <x v="37"/>
    <x v="0"/>
    <x v="6"/>
  </r>
  <r>
    <x v="3"/>
    <x v="7"/>
    <s v="SI"/>
    <x v="60"/>
    <n v="40117000"/>
    <n v="496"/>
    <n v="169858"/>
    <n v="129"/>
    <n v="0"/>
    <n v="0"/>
    <x v="18"/>
    <x v="0"/>
    <x v="6"/>
  </r>
  <r>
    <x v="3"/>
    <x v="7"/>
    <s v="SN"/>
    <x v="53"/>
    <n v="40117000"/>
    <n v="0"/>
    <n v="0"/>
    <n v="0"/>
    <n v="180"/>
    <n v="73684"/>
    <x v="14"/>
    <x v="0"/>
    <x v="6"/>
  </r>
  <r>
    <x v="3"/>
    <x v="7"/>
    <s v="TR"/>
    <x v="31"/>
    <n v="40117000"/>
    <n v="84233"/>
    <n v="25117132"/>
    <n v="1920"/>
    <n v="6556"/>
    <n v="3846495"/>
    <x v="283"/>
    <x v="0"/>
    <x v="6"/>
  </r>
  <r>
    <x v="3"/>
    <x v="7"/>
    <s v="UA"/>
    <x v="61"/>
    <n v="40117000"/>
    <n v="0"/>
    <n v="0"/>
    <n v="0"/>
    <n v="8922"/>
    <n v="3268900"/>
    <x v="73"/>
    <x v="0"/>
    <x v="6"/>
  </r>
  <r>
    <x v="3"/>
    <x v="7"/>
    <s v="US"/>
    <x v="32"/>
    <n v="40117000"/>
    <n v="11647"/>
    <n v="5703448"/>
    <n v="187"/>
    <n v="379115"/>
    <n v="130898727"/>
    <x v="955"/>
    <x v="0"/>
    <x v="6"/>
  </r>
  <r>
    <x v="3"/>
    <x v="7"/>
    <s v="ZA"/>
    <x v="33"/>
    <n v="40117000"/>
    <n v="0"/>
    <n v="0"/>
    <n v="0"/>
    <n v="11028"/>
    <n v="3814105"/>
    <x v="125"/>
    <x v="0"/>
    <x v="6"/>
  </r>
  <r>
    <x v="3"/>
    <x v="7"/>
    <s v="AE"/>
    <x v="38"/>
    <n v="40118000"/>
    <n v="0"/>
    <n v="0"/>
    <n v="0"/>
    <n v="31074"/>
    <n v="20040000"/>
    <x v="61"/>
    <x v="0"/>
    <x v="7"/>
  </r>
  <r>
    <x v="3"/>
    <x v="7"/>
    <s v="AO"/>
    <x v="106"/>
    <n v="40118000"/>
    <n v="0"/>
    <n v="0"/>
    <n v="0"/>
    <n v="53012"/>
    <n v="14870252"/>
    <x v="63"/>
    <x v="0"/>
    <x v="7"/>
  </r>
  <r>
    <x v="3"/>
    <x v="7"/>
    <s v="AR"/>
    <x v="0"/>
    <n v="40118000"/>
    <n v="0"/>
    <n v="0"/>
    <n v="0"/>
    <n v="47170"/>
    <n v="13395756"/>
    <x v="45"/>
    <x v="0"/>
    <x v="7"/>
  </r>
  <r>
    <x v="3"/>
    <x v="7"/>
    <s v="AT"/>
    <x v="1"/>
    <n v="40118000"/>
    <n v="0"/>
    <n v="0"/>
    <n v="0"/>
    <n v="68"/>
    <n v="131418"/>
    <x v="14"/>
    <x v="0"/>
    <x v="7"/>
  </r>
  <r>
    <x v="3"/>
    <x v="7"/>
    <s v="AU"/>
    <x v="2"/>
    <n v="40118000"/>
    <n v="0"/>
    <n v="0"/>
    <n v="0"/>
    <n v="648433"/>
    <n v="187070587"/>
    <x v="956"/>
    <x v="0"/>
    <x v="7"/>
  </r>
  <r>
    <x v="3"/>
    <x v="7"/>
    <s v="BE"/>
    <x v="3"/>
    <n v="40118000"/>
    <n v="22577"/>
    <n v="10463146"/>
    <n v="318"/>
    <n v="16766"/>
    <n v="5321700"/>
    <x v="73"/>
    <x v="0"/>
    <x v="7"/>
  </r>
  <r>
    <x v="3"/>
    <x v="7"/>
    <s v="BF"/>
    <x v="63"/>
    <n v="40118000"/>
    <n v="0"/>
    <n v="0"/>
    <n v="0"/>
    <n v="14319"/>
    <n v="4060956"/>
    <x v="103"/>
    <x v="0"/>
    <x v="7"/>
  </r>
  <r>
    <x v="3"/>
    <x v="7"/>
    <s v="BR"/>
    <x v="4"/>
    <n v="40118000"/>
    <n v="2955"/>
    <n v="1782900"/>
    <n v="38"/>
    <n v="479760"/>
    <n v="134736791"/>
    <x v="957"/>
    <x v="0"/>
    <x v="7"/>
  </r>
  <r>
    <x v="3"/>
    <x v="7"/>
    <s v="CA"/>
    <x v="5"/>
    <n v="40118000"/>
    <n v="0"/>
    <n v="0"/>
    <n v="0"/>
    <n v="127930"/>
    <n v="38491305"/>
    <x v="4"/>
    <x v="0"/>
    <x v="7"/>
  </r>
  <r>
    <x v="3"/>
    <x v="7"/>
    <s v="CG"/>
    <x v="103"/>
    <n v="40118000"/>
    <n v="0"/>
    <n v="0"/>
    <n v="0"/>
    <n v="4784"/>
    <n v="1380619"/>
    <x v="14"/>
    <x v="0"/>
    <x v="7"/>
  </r>
  <r>
    <x v="3"/>
    <x v="7"/>
    <s v="CL"/>
    <x v="40"/>
    <n v="40118000"/>
    <n v="0"/>
    <n v="0"/>
    <n v="0"/>
    <n v="265820"/>
    <n v="76431940"/>
    <x v="644"/>
    <x v="0"/>
    <x v="7"/>
  </r>
  <r>
    <x v="3"/>
    <x v="7"/>
    <s v="CN"/>
    <x v="6"/>
    <n v="40118000"/>
    <n v="231854"/>
    <n v="65127718"/>
    <n v="1637"/>
    <n v="544850"/>
    <n v="155841717"/>
    <x v="957"/>
    <x v="0"/>
    <x v="7"/>
  </r>
  <r>
    <x v="3"/>
    <x v="7"/>
    <s v="CO"/>
    <x v="7"/>
    <n v="40118000"/>
    <n v="0"/>
    <n v="0"/>
    <n v="0"/>
    <n v="83301"/>
    <n v="23678142"/>
    <x v="59"/>
    <x v="0"/>
    <x v="7"/>
  </r>
  <r>
    <x v="3"/>
    <x v="7"/>
    <s v="CV"/>
    <x v="84"/>
    <n v="40118000"/>
    <n v="0"/>
    <n v="0"/>
    <n v="0"/>
    <n v="80"/>
    <n v="111582"/>
    <x v="103"/>
    <x v="0"/>
    <x v="7"/>
  </r>
  <r>
    <x v="3"/>
    <x v="7"/>
    <s v="CZ"/>
    <x v="9"/>
    <n v="40118000"/>
    <n v="77748"/>
    <n v="30679050"/>
    <n v="1799"/>
    <n v="895"/>
    <n v="394600"/>
    <x v="103"/>
    <x v="0"/>
    <x v="7"/>
  </r>
  <r>
    <x v="3"/>
    <x v="7"/>
    <s v="DE"/>
    <x v="10"/>
    <n v="40118000"/>
    <n v="19286"/>
    <n v="8544388"/>
    <n v="15269"/>
    <n v="31887"/>
    <n v="10474576"/>
    <x v="132"/>
    <x v="0"/>
    <x v="7"/>
  </r>
  <r>
    <x v="3"/>
    <x v="7"/>
    <s v="DO"/>
    <x v="104"/>
    <n v="40118000"/>
    <n v="0"/>
    <n v="0"/>
    <n v="0"/>
    <n v="8540"/>
    <n v="2600430"/>
    <x v="7"/>
    <x v="0"/>
    <x v="7"/>
  </r>
  <r>
    <x v="3"/>
    <x v="7"/>
    <s v="DZ"/>
    <x v="41"/>
    <n v="40118000"/>
    <n v="0"/>
    <n v="0"/>
    <n v="0"/>
    <n v="11859"/>
    <n v="3695590"/>
    <x v="223"/>
    <x v="0"/>
    <x v="7"/>
  </r>
  <r>
    <x v="3"/>
    <x v="7"/>
    <s v="FI"/>
    <x v="11"/>
    <n v="40118000"/>
    <n v="0"/>
    <n v="0"/>
    <n v="0"/>
    <n v="15655"/>
    <n v="4882000"/>
    <x v="51"/>
    <x v="0"/>
    <x v="7"/>
  </r>
  <r>
    <x v="3"/>
    <x v="7"/>
    <s v="FR"/>
    <x v="12"/>
    <n v="40118000"/>
    <n v="62510"/>
    <n v="21829690"/>
    <n v="122"/>
    <n v="442824"/>
    <n v="134868730"/>
    <x v="160"/>
    <x v="0"/>
    <x v="7"/>
  </r>
  <r>
    <x v="3"/>
    <x v="7"/>
    <s v="GB"/>
    <x v="13"/>
    <n v="40118000"/>
    <n v="0"/>
    <n v="0"/>
    <n v="0"/>
    <n v="247141"/>
    <n v="84452917"/>
    <x v="958"/>
    <x v="0"/>
    <x v="7"/>
  </r>
  <r>
    <x v="3"/>
    <x v="7"/>
    <s v="GN"/>
    <x v="114"/>
    <n v="40118000"/>
    <n v="0"/>
    <n v="0"/>
    <n v="0"/>
    <n v="12835"/>
    <n v="3746044"/>
    <x v="35"/>
    <x v="0"/>
    <x v="7"/>
  </r>
  <r>
    <x v="3"/>
    <x v="7"/>
    <s v="ID"/>
    <x v="34"/>
    <n v="40118000"/>
    <n v="0"/>
    <n v="0"/>
    <n v="0"/>
    <n v="107342"/>
    <n v="32102799"/>
    <x v="46"/>
    <x v="0"/>
    <x v="7"/>
  </r>
  <r>
    <x v="3"/>
    <x v="7"/>
    <s v="IL"/>
    <x v="18"/>
    <n v="40118000"/>
    <n v="0"/>
    <n v="0"/>
    <n v="0"/>
    <n v="14332"/>
    <n v="4315243"/>
    <x v="184"/>
    <x v="0"/>
    <x v="7"/>
  </r>
  <r>
    <x v="3"/>
    <x v="7"/>
    <s v="IN"/>
    <x v="19"/>
    <n v="40118000"/>
    <n v="223566"/>
    <n v="65067705"/>
    <n v="5452"/>
    <n v="0"/>
    <n v="0"/>
    <x v="18"/>
    <x v="0"/>
    <x v="7"/>
  </r>
  <r>
    <x v="3"/>
    <x v="7"/>
    <s v="IT"/>
    <x v="20"/>
    <n v="40118000"/>
    <n v="5018"/>
    <n v="1972700"/>
    <n v="74"/>
    <n v="6187"/>
    <n v="2350200"/>
    <x v="65"/>
    <x v="0"/>
    <x v="7"/>
  </r>
  <r>
    <x v="3"/>
    <x v="7"/>
    <s v="JP"/>
    <x v="21"/>
    <n v="40118000"/>
    <n v="0"/>
    <n v="0"/>
    <n v="0"/>
    <n v="117361"/>
    <n v="36930670"/>
    <x v="936"/>
    <x v="0"/>
    <x v="7"/>
  </r>
  <r>
    <x v="3"/>
    <x v="7"/>
    <s v="KR"/>
    <x v="44"/>
    <n v="40118000"/>
    <n v="0"/>
    <n v="0"/>
    <n v="0"/>
    <n v="6194"/>
    <n v="1789935"/>
    <x v="123"/>
    <x v="0"/>
    <x v="7"/>
  </r>
  <r>
    <x v="3"/>
    <x v="7"/>
    <s v="KZ"/>
    <x v="45"/>
    <n v="40118000"/>
    <n v="0"/>
    <n v="0"/>
    <n v="0"/>
    <n v="58754"/>
    <n v="19482617"/>
    <x v="215"/>
    <x v="0"/>
    <x v="7"/>
  </r>
  <r>
    <x v="3"/>
    <x v="7"/>
    <s v="LB"/>
    <x v="121"/>
    <n v="40118000"/>
    <n v="0"/>
    <n v="0"/>
    <n v="0"/>
    <n v="15234"/>
    <n v="4561429"/>
    <x v="2"/>
    <x v="0"/>
    <x v="7"/>
  </r>
  <r>
    <x v="3"/>
    <x v="7"/>
    <s v="LK"/>
    <x v="35"/>
    <n v="40118000"/>
    <n v="38747"/>
    <n v="14404805"/>
    <n v="1032"/>
    <n v="0"/>
    <n v="0"/>
    <x v="18"/>
    <x v="0"/>
    <x v="7"/>
  </r>
  <r>
    <x v="3"/>
    <x v="7"/>
    <s v="LU"/>
    <x v="46"/>
    <n v="40118000"/>
    <n v="36205"/>
    <n v="15120822"/>
    <n v="60"/>
    <n v="0"/>
    <n v="0"/>
    <x v="18"/>
    <x v="0"/>
    <x v="7"/>
  </r>
  <r>
    <x v="3"/>
    <x v="7"/>
    <s v="MA"/>
    <x v="36"/>
    <n v="40118000"/>
    <n v="0"/>
    <n v="0"/>
    <n v="0"/>
    <n v="20038"/>
    <n v="10877319"/>
    <x v="476"/>
    <x v="0"/>
    <x v="7"/>
  </r>
  <r>
    <x v="3"/>
    <x v="7"/>
    <s v="ML"/>
    <x v="116"/>
    <n v="40118000"/>
    <n v="0"/>
    <n v="0"/>
    <n v="0"/>
    <n v="48559"/>
    <n v="14113636"/>
    <x v="2"/>
    <x v="0"/>
    <x v="7"/>
  </r>
  <r>
    <x v="3"/>
    <x v="7"/>
    <s v="MM"/>
    <x v="69"/>
    <n v="40118000"/>
    <n v="0"/>
    <n v="0"/>
    <n v="0"/>
    <n v="9569"/>
    <n v="2872856"/>
    <x v="103"/>
    <x v="0"/>
    <x v="7"/>
  </r>
  <r>
    <x v="3"/>
    <x v="7"/>
    <s v="MN"/>
    <x v="47"/>
    <n v="40118000"/>
    <n v="0"/>
    <n v="0"/>
    <n v="0"/>
    <n v="15655"/>
    <n v="4640488"/>
    <x v="79"/>
    <x v="0"/>
    <x v="7"/>
  </r>
  <r>
    <x v="3"/>
    <x v="7"/>
    <s v="MR"/>
    <x v="102"/>
    <n v="40118000"/>
    <n v="0"/>
    <n v="0"/>
    <n v="0"/>
    <n v="73501"/>
    <n v="20698955"/>
    <x v="137"/>
    <x v="0"/>
    <x v="7"/>
  </r>
  <r>
    <x v="3"/>
    <x v="7"/>
    <s v="MX"/>
    <x v="23"/>
    <n v="40118000"/>
    <n v="0"/>
    <n v="0"/>
    <n v="0"/>
    <n v="55767"/>
    <n v="18617930"/>
    <x v="517"/>
    <x v="0"/>
    <x v="7"/>
  </r>
  <r>
    <x v="3"/>
    <x v="7"/>
    <s v="MY"/>
    <x v="70"/>
    <n v="40118000"/>
    <n v="18500"/>
    <n v="8146281"/>
    <n v="16"/>
    <n v="0"/>
    <n v="0"/>
    <x v="18"/>
    <x v="0"/>
    <x v="7"/>
  </r>
  <r>
    <x v="3"/>
    <x v="7"/>
    <s v="MZ"/>
    <x v="83"/>
    <n v="40118000"/>
    <n v="0"/>
    <n v="0"/>
    <n v="0"/>
    <n v="53197"/>
    <n v="14511222"/>
    <x v="34"/>
    <x v="0"/>
    <x v="7"/>
  </r>
  <r>
    <x v="3"/>
    <x v="7"/>
    <s v="NC"/>
    <x v="48"/>
    <n v="40118000"/>
    <n v="0"/>
    <n v="0"/>
    <n v="0"/>
    <n v="25439"/>
    <n v="7249881"/>
    <x v="138"/>
    <x v="0"/>
    <x v="7"/>
  </r>
  <r>
    <x v="3"/>
    <x v="7"/>
    <s v="NG"/>
    <x v="49"/>
    <n v="40118000"/>
    <n v="0"/>
    <n v="0"/>
    <n v="0"/>
    <n v="8900"/>
    <n v="3000062"/>
    <x v="146"/>
    <x v="0"/>
    <x v="7"/>
  </r>
  <r>
    <x v="3"/>
    <x v="7"/>
    <s v="NL"/>
    <x v="24"/>
    <n v="40118000"/>
    <n v="10853"/>
    <n v="2967062"/>
    <n v="30"/>
    <n v="24580"/>
    <n v="7929800"/>
    <x v="194"/>
    <x v="0"/>
    <x v="7"/>
  </r>
  <r>
    <x v="3"/>
    <x v="7"/>
    <s v="PA"/>
    <x v="50"/>
    <n v="40118000"/>
    <n v="0"/>
    <n v="0"/>
    <n v="0"/>
    <n v="100863"/>
    <n v="31613700"/>
    <x v="92"/>
    <x v="0"/>
    <x v="7"/>
  </r>
  <r>
    <x v="3"/>
    <x v="7"/>
    <s v="PE"/>
    <x v="51"/>
    <n v="40118000"/>
    <n v="0"/>
    <n v="0"/>
    <n v="0"/>
    <n v="375169"/>
    <n v="92901755"/>
    <x v="176"/>
    <x v="0"/>
    <x v="7"/>
  </r>
  <r>
    <x v="3"/>
    <x v="7"/>
    <s v="PL"/>
    <x v="26"/>
    <n v="40118000"/>
    <n v="0"/>
    <n v="0"/>
    <n v="0"/>
    <n v="16155"/>
    <n v="5170700"/>
    <x v="66"/>
    <x v="0"/>
    <x v="7"/>
  </r>
  <r>
    <x v="3"/>
    <x v="7"/>
    <s v="PT"/>
    <x v="27"/>
    <n v="40118000"/>
    <n v="11955"/>
    <n v="5669416"/>
    <n v="158"/>
    <n v="40499"/>
    <n v="25389485"/>
    <x v="959"/>
    <x v="0"/>
    <x v="7"/>
  </r>
  <r>
    <x v="3"/>
    <x v="7"/>
    <s v="RO"/>
    <x v="28"/>
    <n v="40118000"/>
    <n v="4032"/>
    <n v="2509200"/>
    <n v="127"/>
    <n v="0"/>
    <n v="0"/>
    <x v="18"/>
    <x v="0"/>
    <x v="7"/>
  </r>
  <r>
    <x v="3"/>
    <x v="7"/>
    <s v="RU"/>
    <x v="29"/>
    <n v="40118000"/>
    <n v="0"/>
    <n v="0"/>
    <n v="0"/>
    <n v="718147"/>
    <n v="227174009"/>
    <x v="960"/>
    <x v="0"/>
    <x v="7"/>
  </r>
  <r>
    <x v="3"/>
    <x v="7"/>
    <s v="SE"/>
    <x v="30"/>
    <n v="40118000"/>
    <n v="4918"/>
    <n v="2517900"/>
    <n v="2"/>
    <n v="121782"/>
    <n v="40341000"/>
    <x v="681"/>
    <x v="0"/>
    <x v="7"/>
  </r>
  <r>
    <x v="3"/>
    <x v="7"/>
    <s v="TH"/>
    <x v="54"/>
    <n v="40118000"/>
    <n v="0"/>
    <n v="0"/>
    <n v="0"/>
    <n v="11569"/>
    <n v="3447481"/>
    <x v="111"/>
    <x v="0"/>
    <x v="7"/>
  </r>
  <r>
    <x v="3"/>
    <x v="7"/>
    <s v="TR"/>
    <x v="31"/>
    <n v="40118000"/>
    <n v="21567"/>
    <n v="6351672"/>
    <n v="308"/>
    <n v="17053"/>
    <n v="5680623"/>
    <x v="66"/>
    <x v="0"/>
    <x v="7"/>
  </r>
  <r>
    <x v="3"/>
    <x v="7"/>
    <s v="TZ"/>
    <x v="55"/>
    <n v="40118000"/>
    <n v="0"/>
    <n v="0"/>
    <n v="0"/>
    <n v="31212"/>
    <n v="9047988"/>
    <x v="23"/>
    <x v="0"/>
    <x v="7"/>
  </r>
  <r>
    <x v="3"/>
    <x v="7"/>
    <s v="US"/>
    <x v="32"/>
    <n v="40118000"/>
    <n v="0"/>
    <n v="0"/>
    <n v="0"/>
    <n v="1372434"/>
    <n v="403157851"/>
    <x v="961"/>
    <x v="0"/>
    <x v="7"/>
  </r>
  <r>
    <x v="3"/>
    <x v="7"/>
    <s v="UZ"/>
    <x v="56"/>
    <n v="40118000"/>
    <n v="0"/>
    <n v="0"/>
    <n v="0"/>
    <n v="63037"/>
    <n v="17787884"/>
    <x v="181"/>
    <x v="0"/>
    <x v="7"/>
  </r>
  <r>
    <x v="3"/>
    <x v="7"/>
    <s v="VN"/>
    <x v="57"/>
    <n v="40118000"/>
    <n v="0"/>
    <n v="0"/>
    <n v="0"/>
    <n v="101214"/>
    <n v="30294804"/>
    <x v="87"/>
    <x v="0"/>
    <x v="7"/>
  </r>
  <r>
    <x v="3"/>
    <x v="7"/>
    <s v="ZA"/>
    <x v="33"/>
    <n v="40118000"/>
    <n v="0"/>
    <n v="0"/>
    <n v="0"/>
    <n v="526456"/>
    <n v="147497573"/>
    <x v="352"/>
    <x v="0"/>
    <x v="7"/>
  </r>
  <r>
    <x v="3"/>
    <x v="7"/>
    <s v="ZM"/>
    <x v="55"/>
    <n v="40118000"/>
    <n v="0"/>
    <n v="0"/>
    <n v="0"/>
    <n v="33369"/>
    <n v="9563375"/>
    <x v="34"/>
    <x v="0"/>
    <x v="7"/>
  </r>
  <r>
    <x v="3"/>
    <x v="8"/>
    <s v="AD"/>
    <x v="76"/>
    <n v="40117000"/>
    <n v="0"/>
    <n v="0"/>
    <n v="0"/>
    <n v="30"/>
    <n v="45966"/>
    <x v="14"/>
    <x v="0"/>
    <x v="6"/>
  </r>
  <r>
    <x v="3"/>
    <x v="8"/>
    <s v="AR"/>
    <x v="0"/>
    <n v="40117000"/>
    <n v="0"/>
    <n v="0"/>
    <n v="0"/>
    <n v="7625"/>
    <n v="2678200"/>
    <x v="125"/>
    <x v="0"/>
    <x v="6"/>
  </r>
  <r>
    <x v="3"/>
    <x v="8"/>
    <s v="AT"/>
    <x v="1"/>
    <n v="40117000"/>
    <n v="0"/>
    <n v="0"/>
    <n v="0"/>
    <n v="22985"/>
    <n v="8265800"/>
    <x v="57"/>
    <x v="0"/>
    <x v="6"/>
  </r>
  <r>
    <x v="3"/>
    <x v="8"/>
    <s v="AU"/>
    <x v="2"/>
    <n v="40117000"/>
    <n v="0"/>
    <n v="0"/>
    <n v="0"/>
    <n v="9202"/>
    <n v="3175884"/>
    <x v="126"/>
    <x v="0"/>
    <x v="6"/>
  </r>
  <r>
    <x v="3"/>
    <x v="8"/>
    <s v="BE"/>
    <x v="3"/>
    <n v="40117000"/>
    <n v="1600"/>
    <n v="878255"/>
    <n v="34"/>
    <n v="102690"/>
    <n v="32566700"/>
    <x v="263"/>
    <x v="0"/>
    <x v="6"/>
  </r>
  <r>
    <x v="3"/>
    <x v="8"/>
    <s v="BR"/>
    <x v="4"/>
    <n v="40117000"/>
    <n v="15240"/>
    <n v="5302260"/>
    <n v="87"/>
    <n v="11018"/>
    <n v="3988301"/>
    <x v="205"/>
    <x v="0"/>
    <x v="6"/>
  </r>
  <r>
    <x v="3"/>
    <x v="8"/>
    <s v="CA"/>
    <x v="5"/>
    <n v="40117000"/>
    <n v="0"/>
    <n v="0"/>
    <n v="0"/>
    <n v="15153"/>
    <n v="5390534"/>
    <x v="60"/>
    <x v="0"/>
    <x v="6"/>
  </r>
  <r>
    <x v="3"/>
    <x v="8"/>
    <s v="CH"/>
    <x v="66"/>
    <n v="40117000"/>
    <n v="0"/>
    <n v="0"/>
    <n v="0"/>
    <n v="108"/>
    <n v="29480"/>
    <x v="14"/>
    <x v="0"/>
    <x v="6"/>
  </r>
  <r>
    <x v="3"/>
    <x v="8"/>
    <s v="CL"/>
    <x v="40"/>
    <n v="40117000"/>
    <n v="0"/>
    <n v="0"/>
    <n v="0"/>
    <n v="6705"/>
    <n v="2835000"/>
    <x v="234"/>
    <x v="0"/>
    <x v="6"/>
  </r>
  <r>
    <x v="3"/>
    <x v="8"/>
    <s v="CN"/>
    <x v="6"/>
    <n v="40117000"/>
    <n v="188145"/>
    <n v="47622875"/>
    <n v="4715"/>
    <n v="6114"/>
    <n v="2084343"/>
    <x v="85"/>
    <x v="0"/>
    <x v="6"/>
  </r>
  <r>
    <x v="3"/>
    <x v="8"/>
    <s v="CZ"/>
    <x v="9"/>
    <n v="40117000"/>
    <n v="86987"/>
    <n v="28463640"/>
    <n v="1116"/>
    <n v="190240"/>
    <n v="55219500"/>
    <x v="962"/>
    <x v="0"/>
    <x v="6"/>
  </r>
  <r>
    <x v="3"/>
    <x v="8"/>
    <s v="DE"/>
    <x v="10"/>
    <n v="40117000"/>
    <n v="3160"/>
    <n v="1300630"/>
    <n v="309"/>
    <n v="615947"/>
    <n v="205003006"/>
    <x v="963"/>
    <x v="0"/>
    <x v="6"/>
  </r>
  <r>
    <x v="3"/>
    <x v="8"/>
    <s v="DK"/>
    <x v="75"/>
    <n v="40117000"/>
    <n v="24"/>
    <n v="23062"/>
    <n v="4"/>
    <n v="780"/>
    <n v="364800"/>
    <x v="14"/>
    <x v="0"/>
    <x v="6"/>
  </r>
  <r>
    <x v="3"/>
    <x v="8"/>
    <s v="FI"/>
    <x v="11"/>
    <n v="40117000"/>
    <n v="0"/>
    <n v="0"/>
    <n v="0"/>
    <n v="16911"/>
    <n v="5267800"/>
    <x v="144"/>
    <x v="0"/>
    <x v="6"/>
  </r>
  <r>
    <x v="3"/>
    <x v="8"/>
    <s v="FR"/>
    <x v="12"/>
    <n v="40117000"/>
    <n v="131321"/>
    <n v="46718344"/>
    <n v="1059"/>
    <n v="609818"/>
    <n v="244784341"/>
    <x v="964"/>
    <x v="0"/>
    <x v="6"/>
  </r>
  <r>
    <x v="3"/>
    <x v="8"/>
    <s v="GB"/>
    <x v="13"/>
    <n v="40117000"/>
    <n v="0"/>
    <n v="0"/>
    <n v="0"/>
    <n v="198704"/>
    <n v="61506100"/>
    <x v="965"/>
    <x v="0"/>
    <x v="6"/>
  </r>
  <r>
    <x v="3"/>
    <x v="8"/>
    <s v="GR"/>
    <x v="15"/>
    <n v="40117000"/>
    <n v="0"/>
    <n v="0"/>
    <n v="0"/>
    <n v="10420"/>
    <n v="3567700"/>
    <x v="33"/>
    <x v="0"/>
    <x v="6"/>
  </r>
  <r>
    <x v="3"/>
    <x v="8"/>
    <s v="GT"/>
    <x v="96"/>
    <n v="40117000"/>
    <n v="0"/>
    <n v="0"/>
    <n v="0"/>
    <n v="14800"/>
    <n v="5584828"/>
    <x v="435"/>
    <x v="0"/>
    <x v="6"/>
  </r>
  <r>
    <x v="3"/>
    <x v="8"/>
    <s v="HU"/>
    <x v="16"/>
    <n v="40117000"/>
    <n v="1318"/>
    <n v="393600"/>
    <n v="13"/>
    <n v="79242"/>
    <n v="29105400"/>
    <x v="24"/>
    <x v="0"/>
    <x v="6"/>
  </r>
  <r>
    <x v="3"/>
    <x v="8"/>
    <s v="ID"/>
    <x v="34"/>
    <n v="40117000"/>
    <n v="20440"/>
    <n v="5418292"/>
    <n v="7745"/>
    <n v="0"/>
    <n v="0"/>
    <x v="18"/>
    <x v="0"/>
    <x v="6"/>
  </r>
  <r>
    <x v="3"/>
    <x v="8"/>
    <s v="IE"/>
    <x v="17"/>
    <n v="40117000"/>
    <n v="0"/>
    <n v="0"/>
    <n v="0"/>
    <n v="23809"/>
    <n v="7268700"/>
    <x v="167"/>
    <x v="0"/>
    <x v="6"/>
  </r>
  <r>
    <x v="3"/>
    <x v="8"/>
    <s v="IL"/>
    <x v="18"/>
    <n v="40117000"/>
    <n v="24947"/>
    <n v="12391652"/>
    <n v="154"/>
    <n v="2780"/>
    <n v="869880"/>
    <x v="35"/>
    <x v="0"/>
    <x v="6"/>
  </r>
  <r>
    <x v="3"/>
    <x v="8"/>
    <s v="IN"/>
    <x v="19"/>
    <n v="40117000"/>
    <n v="410152"/>
    <n v="114764894"/>
    <n v="9625"/>
    <n v="0"/>
    <n v="0"/>
    <x v="18"/>
    <x v="0"/>
    <x v="6"/>
  </r>
  <r>
    <x v="3"/>
    <x v="8"/>
    <s v="IT"/>
    <x v="20"/>
    <n v="40117000"/>
    <n v="41253"/>
    <n v="19593384"/>
    <n v="356"/>
    <n v="245946"/>
    <n v="88567060"/>
    <x v="475"/>
    <x v="0"/>
    <x v="6"/>
  </r>
  <r>
    <x v="3"/>
    <x v="8"/>
    <s v="JP"/>
    <x v="21"/>
    <n v="40117000"/>
    <n v="3780"/>
    <n v="851718"/>
    <n v="42"/>
    <n v="11007"/>
    <n v="5429600"/>
    <x v="117"/>
    <x v="0"/>
    <x v="6"/>
  </r>
  <r>
    <x v="3"/>
    <x v="8"/>
    <s v="LK"/>
    <x v="35"/>
    <n v="40117000"/>
    <n v="69789"/>
    <n v="23952192"/>
    <n v="3209"/>
    <n v="0"/>
    <n v="0"/>
    <x v="18"/>
    <x v="0"/>
    <x v="6"/>
  </r>
  <r>
    <x v="3"/>
    <x v="8"/>
    <s v="LT"/>
    <x v="59"/>
    <n v="40117000"/>
    <n v="0"/>
    <n v="0"/>
    <n v="0"/>
    <n v="4413"/>
    <n v="1930500"/>
    <x v="284"/>
    <x v="0"/>
    <x v="6"/>
  </r>
  <r>
    <x v="3"/>
    <x v="8"/>
    <s v="LV"/>
    <x v="22"/>
    <n v="40117000"/>
    <n v="0"/>
    <n v="0"/>
    <n v="0"/>
    <n v="8170"/>
    <n v="2998000"/>
    <x v="194"/>
    <x v="0"/>
    <x v="6"/>
  </r>
  <r>
    <x v="3"/>
    <x v="8"/>
    <s v="MA"/>
    <x v="36"/>
    <n v="40117000"/>
    <n v="0"/>
    <n v="0"/>
    <n v="0"/>
    <n v="632"/>
    <n v="145348"/>
    <x v="14"/>
    <x v="0"/>
    <x v="6"/>
  </r>
  <r>
    <x v="3"/>
    <x v="8"/>
    <s v="MX"/>
    <x v="23"/>
    <n v="40117000"/>
    <n v="0"/>
    <n v="0"/>
    <n v="0"/>
    <n v="336"/>
    <n v="113540"/>
    <x v="120"/>
    <x v="0"/>
    <x v="6"/>
  </r>
  <r>
    <x v="3"/>
    <x v="8"/>
    <s v="NG"/>
    <x v="49"/>
    <n v="40117000"/>
    <n v="0"/>
    <n v="0"/>
    <n v="0"/>
    <n v="477"/>
    <n v="175156"/>
    <x v="14"/>
    <x v="0"/>
    <x v="6"/>
  </r>
  <r>
    <x v="3"/>
    <x v="8"/>
    <s v="NL"/>
    <x v="24"/>
    <n v="40117000"/>
    <n v="194825"/>
    <n v="62217167"/>
    <n v="4866"/>
    <n v="7776"/>
    <n v="2606520"/>
    <x v="215"/>
    <x v="0"/>
    <x v="6"/>
  </r>
  <r>
    <x v="3"/>
    <x v="8"/>
    <s v="NZ"/>
    <x v="25"/>
    <n v="40117000"/>
    <n v="0"/>
    <n v="0"/>
    <n v="0"/>
    <n v="2100"/>
    <n v="742617"/>
    <x v="79"/>
    <x v="0"/>
    <x v="6"/>
  </r>
  <r>
    <x v="3"/>
    <x v="8"/>
    <s v="PL"/>
    <x v="26"/>
    <n v="40117000"/>
    <n v="162263"/>
    <n v="64726365"/>
    <n v="1702"/>
    <n v="94325"/>
    <n v="35153600"/>
    <x v="206"/>
    <x v="0"/>
    <x v="6"/>
  </r>
  <r>
    <x v="3"/>
    <x v="8"/>
    <s v="PT"/>
    <x v="27"/>
    <n v="40117000"/>
    <n v="104568"/>
    <n v="63772903"/>
    <n v="3429"/>
    <n v="112974"/>
    <n v="51302663"/>
    <x v="692"/>
    <x v="0"/>
    <x v="6"/>
  </r>
  <r>
    <x v="3"/>
    <x v="8"/>
    <s v="RO"/>
    <x v="28"/>
    <n v="40117000"/>
    <n v="0"/>
    <n v="0"/>
    <n v="0"/>
    <n v="6046"/>
    <n v="1712700"/>
    <x v="59"/>
    <x v="0"/>
    <x v="6"/>
  </r>
  <r>
    <x v="3"/>
    <x v="8"/>
    <s v="RU"/>
    <x v="29"/>
    <n v="40117000"/>
    <n v="0"/>
    <n v="0"/>
    <n v="0"/>
    <n v="7983"/>
    <n v="3558618"/>
    <x v="112"/>
    <x v="0"/>
    <x v="6"/>
  </r>
  <r>
    <x v="3"/>
    <x v="8"/>
    <s v="SI"/>
    <x v="60"/>
    <n v="40117000"/>
    <n v="832"/>
    <n v="280376"/>
    <n v="217"/>
    <n v="0"/>
    <n v="0"/>
    <x v="18"/>
    <x v="0"/>
    <x v="6"/>
  </r>
  <r>
    <x v="3"/>
    <x v="8"/>
    <s v="SK"/>
    <x v="78"/>
    <n v="40117000"/>
    <n v="0"/>
    <n v="0"/>
    <n v="0"/>
    <n v="1690"/>
    <n v="679950"/>
    <x v="45"/>
    <x v="0"/>
    <x v="6"/>
  </r>
  <r>
    <x v="3"/>
    <x v="8"/>
    <s v="SN"/>
    <x v="53"/>
    <n v="40117000"/>
    <n v="0"/>
    <n v="0"/>
    <n v="0"/>
    <n v="6832"/>
    <n v="2436064"/>
    <x v="81"/>
    <x v="0"/>
    <x v="6"/>
  </r>
  <r>
    <x v="3"/>
    <x v="8"/>
    <s v="TR"/>
    <x v="31"/>
    <n v="40117000"/>
    <n v="154162"/>
    <n v="45612459"/>
    <n v="3810"/>
    <n v="9097"/>
    <n v="3606326"/>
    <x v="238"/>
    <x v="0"/>
    <x v="6"/>
  </r>
  <r>
    <x v="3"/>
    <x v="8"/>
    <s v="UA"/>
    <x v="61"/>
    <n v="40117000"/>
    <n v="0"/>
    <n v="0"/>
    <n v="0"/>
    <n v="8110"/>
    <n v="3022200"/>
    <x v="50"/>
    <x v="0"/>
    <x v="6"/>
  </r>
  <r>
    <x v="3"/>
    <x v="8"/>
    <s v="US"/>
    <x v="32"/>
    <n v="40117000"/>
    <n v="4737"/>
    <n v="2142000"/>
    <n v="94"/>
    <n v="277485"/>
    <n v="94877093"/>
    <x v="966"/>
    <x v="0"/>
    <x v="6"/>
  </r>
  <r>
    <x v="3"/>
    <x v="8"/>
    <s v="VN"/>
    <x v="57"/>
    <n v="40117000"/>
    <n v="370"/>
    <n v="99623"/>
    <n v="192"/>
    <n v="0"/>
    <n v="0"/>
    <x v="18"/>
    <x v="0"/>
    <x v="6"/>
  </r>
  <r>
    <x v="3"/>
    <x v="8"/>
    <s v="ZA"/>
    <x v="33"/>
    <n v="40117000"/>
    <n v="0"/>
    <n v="0"/>
    <n v="0"/>
    <n v="20988"/>
    <n v="7335446"/>
    <x v="304"/>
    <x v="0"/>
    <x v="6"/>
  </r>
  <r>
    <x v="3"/>
    <x v="8"/>
    <s v="AD"/>
    <x v="76"/>
    <n v="40118000"/>
    <n v="0"/>
    <n v="0"/>
    <n v="0"/>
    <n v="218"/>
    <n v="422082"/>
    <x v="7"/>
    <x v="0"/>
    <x v="7"/>
  </r>
  <r>
    <x v="3"/>
    <x v="8"/>
    <s v="AE"/>
    <x v="38"/>
    <n v="40118000"/>
    <n v="0"/>
    <n v="0"/>
    <n v="0"/>
    <n v="5157"/>
    <n v="1592869"/>
    <x v="32"/>
    <x v="0"/>
    <x v="7"/>
  </r>
  <r>
    <x v="3"/>
    <x v="8"/>
    <s v="AO"/>
    <x v="106"/>
    <n v="40118000"/>
    <n v="0"/>
    <n v="0"/>
    <n v="0"/>
    <n v="32393"/>
    <n v="9208006"/>
    <x v="141"/>
    <x v="0"/>
    <x v="7"/>
  </r>
  <r>
    <x v="3"/>
    <x v="8"/>
    <s v="AR"/>
    <x v="0"/>
    <n v="40118000"/>
    <n v="0"/>
    <n v="0"/>
    <n v="0"/>
    <n v="23282"/>
    <n v="6642393"/>
    <x v="79"/>
    <x v="0"/>
    <x v="7"/>
  </r>
  <r>
    <x v="3"/>
    <x v="8"/>
    <s v="AT"/>
    <x v="1"/>
    <n v="40118000"/>
    <n v="0"/>
    <n v="0"/>
    <n v="0"/>
    <n v="31067"/>
    <n v="9145000"/>
    <x v="126"/>
    <x v="0"/>
    <x v="7"/>
  </r>
  <r>
    <x v="3"/>
    <x v="8"/>
    <s v="AU"/>
    <x v="2"/>
    <n v="40118000"/>
    <n v="0"/>
    <n v="0"/>
    <n v="0"/>
    <n v="981091"/>
    <n v="292801176"/>
    <x v="105"/>
    <x v="0"/>
    <x v="7"/>
  </r>
  <r>
    <x v="3"/>
    <x v="8"/>
    <s v="BE"/>
    <x v="3"/>
    <n v="40118000"/>
    <n v="14264"/>
    <n v="6099498"/>
    <n v="298"/>
    <n v="420"/>
    <n v="44000"/>
    <x v="120"/>
    <x v="0"/>
    <x v="7"/>
  </r>
  <r>
    <x v="3"/>
    <x v="8"/>
    <s v="BF"/>
    <x v="63"/>
    <n v="40118000"/>
    <n v="0"/>
    <n v="0"/>
    <n v="0"/>
    <n v="127887"/>
    <n v="36480737"/>
    <x v="259"/>
    <x v="0"/>
    <x v="7"/>
  </r>
  <r>
    <x v="3"/>
    <x v="8"/>
    <s v="BG"/>
    <x v="64"/>
    <n v="40118000"/>
    <n v="0"/>
    <n v="0"/>
    <n v="0"/>
    <n v="17840"/>
    <n v="4965800"/>
    <x v="184"/>
    <x v="0"/>
    <x v="7"/>
  </r>
  <r>
    <x v="3"/>
    <x v="8"/>
    <s v="BR"/>
    <x v="4"/>
    <n v="40118000"/>
    <n v="4976"/>
    <n v="2961100"/>
    <n v="64"/>
    <n v="549696"/>
    <n v="154064951"/>
    <x v="162"/>
    <x v="0"/>
    <x v="7"/>
  </r>
  <r>
    <x v="3"/>
    <x v="8"/>
    <s v="CA"/>
    <x v="5"/>
    <n v="40118000"/>
    <n v="467"/>
    <n v="214000"/>
    <n v="4"/>
    <n v="80043"/>
    <n v="23716559"/>
    <x v="130"/>
    <x v="0"/>
    <x v="7"/>
  </r>
  <r>
    <x v="3"/>
    <x v="8"/>
    <s v="CG"/>
    <x v="103"/>
    <n v="40118000"/>
    <n v="0"/>
    <n v="0"/>
    <n v="0"/>
    <n v="4784"/>
    <n v="1380619"/>
    <x v="14"/>
    <x v="0"/>
    <x v="7"/>
  </r>
  <r>
    <x v="3"/>
    <x v="8"/>
    <s v="CL"/>
    <x v="40"/>
    <n v="40118000"/>
    <n v="0"/>
    <n v="0"/>
    <n v="0"/>
    <n v="468539"/>
    <n v="119429838"/>
    <x v="496"/>
    <x v="0"/>
    <x v="7"/>
  </r>
  <r>
    <x v="3"/>
    <x v="8"/>
    <s v="CM"/>
    <x v="82"/>
    <n v="40118000"/>
    <n v="0"/>
    <n v="0"/>
    <n v="0"/>
    <n v="3899"/>
    <n v="1289242"/>
    <x v="123"/>
    <x v="0"/>
    <x v="7"/>
  </r>
  <r>
    <x v="3"/>
    <x v="8"/>
    <s v="CN"/>
    <x v="6"/>
    <n v="40118000"/>
    <n v="179189"/>
    <n v="51295291"/>
    <n v="1520"/>
    <n v="468315"/>
    <n v="133203691"/>
    <x v="232"/>
    <x v="0"/>
    <x v="7"/>
  </r>
  <r>
    <x v="3"/>
    <x v="8"/>
    <s v="CO"/>
    <x v="7"/>
    <n v="40118000"/>
    <n v="0"/>
    <n v="0"/>
    <n v="0"/>
    <n v="282186"/>
    <n v="85287270"/>
    <x v="283"/>
    <x v="0"/>
    <x v="7"/>
  </r>
  <r>
    <x v="3"/>
    <x v="8"/>
    <s v="CZ"/>
    <x v="9"/>
    <n v="40118000"/>
    <n v="40616"/>
    <n v="17623370"/>
    <n v="1118"/>
    <n v="0"/>
    <n v="0"/>
    <x v="18"/>
    <x v="0"/>
    <x v="7"/>
  </r>
  <r>
    <x v="3"/>
    <x v="8"/>
    <s v="DE"/>
    <x v="10"/>
    <n v="40118000"/>
    <n v="30283"/>
    <n v="22666364"/>
    <n v="17228"/>
    <n v="35031"/>
    <n v="11373446"/>
    <x v="87"/>
    <x v="0"/>
    <x v="7"/>
  </r>
  <r>
    <x v="3"/>
    <x v="8"/>
    <s v="EG"/>
    <x v="67"/>
    <n v="40118000"/>
    <n v="0"/>
    <n v="0"/>
    <n v="0"/>
    <n v="505"/>
    <n v="179986"/>
    <x v="103"/>
    <x v="0"/>
    <x v="7"/>
  </r>
  <r>
    <x v="3"/>
    <x v="8"/>
    <s v="FI"/>
    <x v="11"/>
    <n v="40118000"/>
    <n v="5926"/>
    <n v="4585100"/>
    <n v="2"/>
    <n v="131022"/>
    <n v="42028700"/>
    <x v="229"/>
    <x v="0"/>
    <x v="7"/>
  </r>
  <r>
    <x v="3"/>
    <x v="8"/>
    <s v="FR"/>
    <x v="12"/>
    <n v="40118000"/>
    <n v="106873"/>
    <n v="36308526"/>
    <n v="2196"/>
    <n v="301034"/>
    <n v="92978565"/>
    <x v="967"/>
    <x v="0"/>
    <x v="7"/>
  </r>
  <r>
    <x v="3"/>
    <x v="8"/>
    <s v="GB"/>
    <x v="13"/>
    <n v="40118000"/>
    <n v="0"/>
    <n v="0"/>
    <n v="0"/>
    <n v="332043"/>
    <n v="113075400"/>
    <x v="968"/>
    <x v="0"/>
    <x v="7"/>
  </r>
  <r>
    <x v="3"/>
    <x v="8"/>
    <s v="GY"/>
    <x v="115"/>
    <n v="40118000"/>
    <n v="0"/>
    <n v="0"/>
    <n v="0"/>
    <n v="14866"/>
    <n v="4245748"/>
    <x v="61"/>
    <x v="0"/>
    <x v="7"/>
  </r>
  <r>
    <x v="3"/>
    <x v="8"/>
    <s v="ID"/>
    <x v="34"/>
    <n v="40118000"/>
    <n v="26342"/>
    <n v="7535600"/>
    <n v="356"/>
    <n v="89330"/>
    <n v="26735412"/>
    <x v="52"/>
    <x v="0"/>
    <x v="7"/>
  </r>
  <r>
    <x v="3"/>
    <x v="8"/>
    <s v="IN"/>
    <x v="19"/>
    <n v="40118000"/>
    <n v="159609"/>
    <n v="46401385"/>
    <n v="4178"/>
    <n v="18538"/>
    <n v="5801274"/>
    <x v="112"/>
    <x v="0"/>
    <x v="7"/>
  </r>
  <r>
    <x v="3"/>
    <x v="8"/>
    <s v="IS"/>
    <x v="124"/>
    <n v="40118000"/>
    <n v="0"/>
    <n v="0"/>
    <n v="0"/>
    <n v="48"/>
    <n v="30497"/>
    <x v="120"/>
    <x v="0"/>
    <x v="7"/>
  </r>
  <r>
    <x v="3"/>
    <x v="8"/>
    <s v="IT"/>
    <x v="20"/>
    <n v="40118000"/>
    <n v="3027"/>
    <n v="2818475"/>
    <n v="105"/>
    <n v="5224"/>
    <n v="1878000"/>
    <x v="146"/>
    <x v="0"/>
    <x v="7"/>
  </r>
  <r>
    <x v="3"/>
    <x v="8"/>
    <s v="JP"/>
    <x v="21"/>
    <n v="40118000"/>
    <n v="0"/>
    <n v="0"/>
    <n v="0"/>
    <n v="58274"/>
    <n v="17380578"/>
    <x v="331"/>
    <x v="0"/>
    <x v="7"/>
  </r>
  <r>
    <x v="3"/>
    <x v="8"/>
    <s v="KR"/>
    <x v="44"/>
    <n v="40118000"/>
    <n v="0"/>
    <n v="0"/>
    <n v="0"/>
    <n v="6195"/>
    <n v="1770680"/>
    <x v="123"/>
    <x v="0"/>
    <x v="7"/>
  </r>
  <r>
    <x v="3"/>
    <x v="8"/>
    <s v="KZ"/>
    <x v="45"/>
    <n v="40118000"/>
    <n v="0"/>
    <n v="0"/>
    <n v="0"/>
    <n v="98438"/>
    <n v="30633011"/>
    <x v="219"/>
    <x v="0"/>
    <x v="7"/>
  </r>
  <r>
    <x v="3"/>
    <x v="8"/>
    <s v="LK"/>
    <x v="35"/>
    <n v="40118000"/>
    <n v="47247"/>
    <n v="17246621"/>
    <n v="1224"/>
    <n v="0"/>
    <n v="0"/>
    <x v="18"/>
    <x v="0"/>
    <x v="7"/>
  </r>
  <r>
    <x v="3"/>
    <x v="8"/>
    <s v="LU"/>
    <x v="46"/>
    <n v="40118000"/>
    <n v="40561"/>
    <n v="16813571"/>
    <n v="75"/>
    <n v="0"/>
    <n v="0"/>
    <x v="18"/>
    <x v="0"/>
    <x v="7"/>
  </r>
  <r>
    <x v="3"/>
    <x v="8"/>
    <s v="MA"/>
    <x v="36"/>
    <n v="40118000"/>
    <n v="0"/>
    <n v="0"/>
    <n v="0"/>
    <n v="13118"/>
    <n v="4619331"/>
    <x v="130"/>
    <x v="0"/>
    <x v="7"/>
  </r>
  <r>
    <x v="3"/>
    <x v="8"/>
    <s v="ML"/>
    <x v="116"/>
    <n v="40118000"/>
    <n v="0"/>
    <n v="0"/>
    <n v="0"/>
    <n v="66713"/>
    <n v="19534176"/>
    <x v="150"/>
    <x v="0"/>
    <x v="7"/>
  </r>
  <r>
    <x v="3"/>
    <x v="8"/>
    <s v="MN"/>
    <x v="47"/>
    <n v="40118000"/>
    <n v="0"/>
    <n v="0"/>
    <n v="0"/>
    <n v="31310"/>
    <n v="9280976"/>
    <x v="23"/>
    <x v="0"/>
    <x v="7"/>
  </r>
  <r>
    <x v="3"/>
    <x v="8"/>
    <s v="MR"/>
    <x v="102"/>
    <n v="40118000"/>
    <n v="0"/>
    <n v="0"/>
    <n v="0"/>
    <n v="15606"/>
    <n v="4421494"/>
    <x v="79"/>
    <x v="0"/>
    <x v="7"/>
  </r>
  <r>
    <x v="3"/>
    <x v="8"/>
    <s v="MX"/>
    <x v="23"/>
    <n v="40118000"/>
    <n v="0"/>
    <n v="0"/>
    <n v="0"/>
    <n v="135765"/>
    <n v="43082003"/>
    <x v="139"/>
    <x v="0"/>
    <x v="7"/>
  </r>
  <r>
    <x v="3"/>
    <x v="8"/>
    <s v="MZ"/>
    <x v="83"/>
    <n v="40118000"/>
    <n v="0"/>
    <n v="0"/>
    <n v="0"/>
    <n v="77702"/>
    <n v="20830789"/>
    <x v="172"/>
    <x v="0"/>
    <x v="7"/>
  </r>
  <r>
    <x v="3"/>
    <x v="8"/>
    <s v="NA"/>
    <x v="88"/>
    <n v="40118000"/>
    <n v="0"/>
    <n v="0"/>
    <n v="0"/>
    <n v="165476"/>
    <n v="48368699"/>
    <x v="134"/>
    <x v="0"/>
    <x v="7"/>
  </r>
  <r>
    <x v="3"/>
    <x v="8"/>
    <s v="NC"/>
    <x v="48"/>
    <n v="40118000"/>
    <n v="0"/>
    <n v="0"/>
    <n v="0"/>
    <n v="33825"/>
    <n v="9755448"/>
    <x v="23"/>
    <x v="0"/>
    <x v="7"/>
  </r>
  <r>
    <x v="3"/>
    <x v="8"/>
    <s v="NG"/>
    <x v="49"/>
    <n v="40118000"/>
    <n v="0"/>
    <n v="0"/>
    <n v="0"/>
    <n v="4909"/>
    <n v="3225226"/>
    <x v="284"/>
    <x v="0"/>
    <x v="7"/>
  </r>
  <r>
    <x v="3"/>
    <x v="8"/>
    <s v="NL"/>
    <x v="24"/>
    <n v="40118000"/>
    <n v="3296"/>
    <n v="1253032"/>
    <n v="108"/>
    <n v="37856"/>
    <n v="11716800"/>
    <x v="8"/>
    <x v="0"/>
    <x v="7"/>
  </r>
  <r>
    <x v="3"/>
    <x v="8"/>
    <s v="NZ"/>
    <x v="25"/>
    <n v="40118000"/>
    <n v="0"/>
    <n v="0"/>
    <n v="0"/>
    <n v="126"/>
    <n v="45007"/>
    <x v="120"/>
    <x v="0"/>
    <x v="7"/>
  </r>
  <r>
    <x v="3"/>
    <x v="8"/>
    <s v="PA"/>
    <x v="50"/>
    <n v="40118000"/>
    <n v="0"/>
    <n v="0"/>
    <n v="0"/>
    <n v="80219"/>
    <n v="23302675"/>
    <x v="405"/>
    <x v="0"/>
    <x v="7"/>
  </r>
  <r>
    <x v="3"/>
    <x v="8"/>
    <s v="PE"/>
    <x v="51"/>
    <n v="40118000"/>
    <n v="0"/>
    <n v="0"/>
    <n v="0"/>
    <n v="395622"/>
    <n v="114462990"/>
    <x v="406"/>
    <x v="0"/>
    <x v="7"/>
  </r>
  <r>
    <x v="3"/>
    <x v="8"/>
    <s v="PL"/>
    <x v="26"/>
    <n v="40118000"/>
    <n v="0"/>
    <n v="0"/>
    <n v="0"/>
    <n v="38724"/>
    <n v="12178500"/>
    <x v="31"/>
    <x v="0"/>
    <x v="7"/>
  </r>
  <r>
    <x v="3"/>
    <x v="8"/>
    <s v="PT"/>
    <x v="27"/>
    <n v="40118000"/>
    <n v="27550"/>
    <n v="11777170"/>
    <n v="166"/>
    <n v="44493"/>
    <n v="29112410"/>
    <x v="969"/>
    <x v="0"/>
    <x v="7"/>
  </r>
  <r>
    <x v="3"/>
    <x v="8"/>
    <s v="RO"/>
    <x v="28"/>
    <n v="40118000"/>
    <n v="5147"/>
    <n v="3315400"/>
    <n v="174"/>
    <n v="6720"/>
    <n v="669300"/>
    <x v="51"/>
    <x v="0"/>
    <x v="7"/>
  </r>
  <r>
    <x v="3"/>
    <x v="8"/>
    <s v="RU"/>
    <x v="29"/>
    <n v="40118000"/>
    <n v="0"/>
    <n v="0"/>
    <n v="0"/>
    <n v="765567"/>
    <n v="236971192"/>
    <x v="651"/>
    <x v="0"/>
    <x v="7"/>
  </r>
  <r>
    <x v="3"/>
    <x v="8"/>
    <s v="SA"/>
    <x v="37"/>
    <n v="40118000"/>
    <n v="0"/>
    <n v="0"/>
    <n v="0"/>
    <n v="57536"/>
    <n v="17845808"/>
    <x v="238"/>
    <x v="0"/>
    <x v="7"/>
  </r>
  <r>
    <x v="3"/>
    <x v="8"/>
    <s v="SE"/>
    <x v="30"/>
    <n v="40118000"/>
    <n v="0"/>
    <n v="0"/>
    <n v="0"/>
    <n v="170462"/>
    <n v="58943600"/>
    <x v="211"/>
    <x v="0"/>
    <x v="7"/>
  </r>
  <r>
    <x v="3"/>
    <x v="8"/>
    <s v="SG"/>
    <x v="52"/>
    <n v="40118000"/>
    <n v="0"/>
    <n v="0"/>
    <n v="0"/>
    <n v="107871"/>
    <n v="30910554"/>
    <x v="66"/>
    <x v="0"/>
    <x v="7"/>
  </r>
  <r>
    <x v="3"/>
    <x v="8"/>
    <s v="TH"/>
    <x v="54"/>
    <n v="40118000"/>
    <n v="1411"/>
    <n v="494506"/>
    <n v="15"/>
    <n v="31827"/>
    <n v="9066170"/>
    <x v="172"/>
    <x v="0"/>
    <x v="7"/>
  </r>
  <r>
    <x v="3"/>
    <x v="8"/>
    <s v="TR"/>
    <x v="31"/>
    <n v="40118000"/>
    <n v="18824"/>
    <n v="5811913"/>
    <n v="263"/>
    <n v="12969"/>
    <n v="4009405"/>
    <x v="59"/>
    <x v="0"/>
    <x v="7"/>
  </r>
  <r>
    <x v="3"/>
    <x v="8"/>
    <s v="TZ"/>
    <x v="55"/>
    <n v="40118000"/>
    <n v="0"/>
    <n v="0"/>
    <n v="0"/>
    <n v="83445"/>
    <n v="24389280"/>
    <x v="31"/>
    <x v="0"/>
    <x v="7"/>
  </r>
  <r>
    <x v="3"/>
    <x v="8"/>
    <s v="US"/>
    <x v="32"/>
    <n v="40118000"/>
    <n v="27630"/>
    <n v="13526113"/>
    <n v="5"/>
    <n v="594773"/>
    <n v="178681810"/>
    <x v="64"/>
    <x v="0"/>
    <x v="7"/>
  </r>
  <r>
    <x v="3"/>
    <x v="8"/>
    <s v="UZ"/>
    <x v="56"/>
    <n v="40118000"/>
    <n v="0"/>
    <n v="0"/>
    <n v="0"/>
    <n v="347248"/>
    <n v="97922128"/>
    <x v="278"/>
    <x v="0"/>
    <x v="7"/>
  </r>
  <r>
    <x v="3"/>
    <x v="8"/>
    <s v="VN"/>
    <x v="57"/>
    <n v="40118000"/>
    <n v="5717"/>
    <n v="2149357"/>
    <n v="1731"/>
    <n v="79624"/>
    <n v="23996900"/>
    <x v="47"/>
    <x v="0"/>
    <x v="7"/>
  </r>
  <r>
    <x v="3"/>
    <x v="8"/>
    <s v="ZA"/>
    <x v="33"/>
    <n v="40118000"/>
    <n v="0"/>
    <n v="0"/>
    <n v="0"/>
    <n v="332049"/>
    <n v="95825802"/>
    <x v="691"/>
    <x v="0"/>
    <x v="7"/>
  </r>
  <r>
    <x v="3"/>
    <x v="8"/>
    <s v="ZM"/>
    <x v="55"/>
    <n v="40118000"/>
    <n v="0"/>
    <n v="0"/>
    <n v="0"/>
    <n v="16577"/>
    <n v="5022465"/>
    <x v="7"/>
    <x v="0"/>
    <x v="7"/>
  </r>
  <r>
    <x v="3"/>
    <x v="9"/>
    <s v="AD"/>
    <x v="76"/>
    <n v="40117000"/>
    <n v="0"/>
    <n v="0"/>
    <n v="0"/>
    <n v="333"/>
    <n v="284008"/>
    <x v="7"/>
    <x v="0"/>
    <x v="6"/>
  </r>
  <r>
    <x v="3"/>
    <x v="9"/>
    <s v="AO"/>
    <x v="106"/>
    <n v="40117000"/>
    <n v="0"/>
    <n v="0"/>
    <n v="0"/>
    <n v="228"/>
    <n v="150780"/>
    <x v="14"/>
    <x v="0"/>
    <x v="6"/>
  </r>
  <r>
    <x v="3"/>
    <x v="9"/>
    <s v="AR"/>
    <x v="0"/>
    <n v="40117000"/>
    <n v="0"/>
    <n v="0"/>
    <n v="0"/>
    <n v="6445"/>
    <n v="2318300"/>
    <x v="42"/>
    <x v="0"/>
    <x v="6"/>
  </r>
  <r>
    <x v="3"/>
    <x v="9"/>
    <s v="AT"/>
    <x v="1"/>
    <n v="40117000"/>
    <n v="0"/>
    <n v="0"/>
    <n v="0"/>
    <n v="17353"/>
    <n v="6604900"/>
    <x v="205"/>
    <x v="0"/>
    <x v="6"/>
  </r>
  <r>
    <x v="3"/>
    <x v="9"/>
    <s v="AU"/>
    <x v="2"/>
    <n v="40117000"/>
    <n v="0"/>
    <n v="0"/>
    <n v="0"/>
    <n v="42102"/>
    <n v="15716525"/>
    <x v="147"/>
    <x v="0"/>
    <x v="6"/>
  </r>
  <r>
    <x v="3"/>
    <x v="9"/>
    <s v="BE"/>
    <x v="3"/>
    <n v="40117000"/>
    <n v="11314"/>
    <n v="4083620"/>
    <n v="37"/>
    <n v="161439"/>
    <n v="51253360"/>
    <x v="70"/>
    <x v="0"/>
    <x v="6"/>
  </r>
  <r>
    <x v="3"/>
    <x v="9"/>
    <s v="BR"/>
    <x v="4"/>
    <n v="40117000"/>
    <n v="0"/>
    <n v="0"/>
    <n v="0"/>
    <n v="10852"/>
    <n v="4040859"/>
    <x v="259"/>
    <x v="0"/>
    <x v="6"/>
  </r>
  <r>
    <x v="3"/>
    <x v="9"/>
    <s v="CA"/>
    <x v="5"/>
    <n v="40117000"/>
    <n v="0"/>
    <n v="0"/>
    <n v="0"/>
    <n v="8046"/>
    <n v="2784933"/>
    <x v="81"/>
    <x v="0"/>
    <x v="6"/>
  </r>
  <r>
    <x v="3"/>
    <x v="9"/>
    <s v="CH"/>
    <x v="66"/>
    <n v="40117000"/>
    <n v="0"/>
    <n v="0"/>
    <n v="0"/>
    <n v="2336"/>
    <n v="947138"/>
    <x v="141"/>
    <x v="0"/>
    <x v="6"/>
  </r>
  <r>
    <x v="3"/>
    <x v="9"/>
    <s v="CL"/>
    <x v="40"/>
    <n v="40117000"/>
    <n v="0"/>
    <n v="0"/>
    <n v="0"/>
    <n v="1566"/>
    <n v="562900"/>
    <x v="23"/>
    <x v="0"/>
    <x v="6"/>
  </r>
  <r>
    <x v="3"/>
    <x v="9"/>
    <s v="CN"/>
    <x v="6"/>
    <n v="40117000"/>
    <n v="32294"/>
    <n v="10830320"/>
    <n v="761"/>
    <n v="680"/>
    <n v="235139"/>
    <x v="7"/>
    <x v="0"/>
    <x v="6"/>
  </r>
  <r>
    <x v="3"/>
    <x v="9"/>
    <s v="CO"/>
    <x v="7"/>
    <n v="40117000"/>
    <n v="0"/>
    <n v="0"/>
    <n v="0"/>
    <n v="1361"/>
    <n v="475213"/>
    <x v="22"/>
    <x v="0"/>
    <x v="6"/>
  </r>
  <r>
    <x v="3"/>
    <x v="9"/>
    <s v="CR"/>
    <x v="8"/>
    <n v="40117000"/>
    <n v="0"/>
    <n v="0"/>
    <n v="0"/>
    <n v="26923"/>
    <n v="9316600"/>
    <x v="1"/>
    <x v="0"/>
    <x v="6"/>
  </r>
  <r>
    <x v="3"/>
    <x v="9"/>
    <s v="CZ"/>
    <x v="9"/>
    <n v="40117000"/>
    <n v="67576"/>
    <n v="24577600"/>
    <n v="1063"/>
    <n v="196279"/>
    <n v="58540550"/>
    <x v="970"/>
    <x v="0"/>
    <x v="6"/>
  </r>
  <r>
    <x v="3"/>
    <x v="9"/>
    <s v="DE"/>
    <x v="10"/>
    <n v="40117000"/>
    <n v="3336"/>
    <n v="1265754"/>
    <n v="234"/>
    <n v="705363"/>
    <n v="252226595"/>
    <x v="971"/>
    <x v="0"/>
    <x v="6"/>
  </r>
  <r>
    <x v="3"/>
    <x v="9"/>
    <s v="DK"/>
    <x v="75"/>
    <n v="40117000"/>
    <n v="18"/>
    <n v="7575"/>
    <n v="2"/>
    <n v="0"/>
    <n v="0"/>
    <x v="18"/>
    <x v="0"/>
    <x v="6"/>
  </r>
  <r>
    <x v="3"/>
    <x v="9"/>
    <s v="FI"/>
    <x v="11"/>
    <n v="40117000"/>
    <n v="0"/>
    <n v="0"/>
    <n v="0"/>
    <n v="4395"/>
    <n v="2467300"/>
    <x v="50"/>
    <x v="0"/>
    <x v="6"/>
  </r>
  <r>
    <x v="3"/>
    <x v="9"/>
    <s v="FR"/>
    <x v="12"/>
    <n v="40117000"/>
    <n v="112771"/>
    <n v="40436100"/>
    <n v="938"/>
    <n v="691488"/>
    <n v="286127288"/>
    <x v="972"/>
    <x v="0"/>
    <x v="6"/>
  </r>
  <r>
    <x v="3"/>
    <x v="9"/>
    <s v="GB"/>
    <x v="13"/>
    <n v="40117000"/>
    <n v="0"/>
    <n v="0"/>
    <n v="0"/>
    <n v="303433"/>
    <n v="99494150"/>
    <x v="973"/>
    <x v="0"/>
    <x v="6"/>
  </r>
  <r>
    <x v="3"/>
    <x v="9"/>
    <s v="GR"/>
    <x v="15"/>
    <n v="40117000"/>
    <n v="0"/>
    <n v="0"/>
    <n v="0"/>
    <n v="310"/>
    <n v="142900"/>
    <x v="7"/>
    <x v="0"/>
    <x v="6"/>
  </r>
  <r>
    <x v="3"/>
    <x v="9"/>
    <s v="GT"/>
    <x v="96"/>
    <n v="40117000"/>
    <n v="0"/>
    <n v="0"/>
    <n v="0"/>
    <n v="6723"/>
    <n v="2257000"/>
    <x v="31"/>
    <x v="0"/>
    <x v="6"/>
  </r>
  <r>
    <x v="3"/>
    <x v="9"/>
    <s v="HU"/>
    <x v="16"/>
    <n v="40117000"/>
    <n v="27057"/>
    <n v="14095100"/>
    <n v="115"/>
    <n v="88806"/>
    <n v="33710300"/>
    <x v="974"/>
    <x v="0"/>
    <x v="6"/>
  </r>
  <r>
    <x v="3"/>
    <x v="9"/>
    <s v="IE"/>
    <x v="17"/>
    <n v="40117000"/>
    <n v="0"/>
    <n v="0"/>
    <n v="0"/>
    <n v="29547"/>
    <n v="9274200"/>
    <x v="821"/>
    <x v="0"/>
    <x v="6"/>
  </r>
  <r>
    <x v="3"/>
    <x v="9"/>
    <s v="IL"/>
    <x v="18"/>
    <n v="40117000"/>
    <n v="25325"/>
    <n v="12983819"/>
    <n v="198"/>
    <n v="0"/>
    <n v="0"/>
    <x v="18"/>
    <x v="0"/>
    <x v="6"/>
  </r>
  <r>
    <x v="3"/>
    <x v="9"/>
    <s v="IN"/>
    <x v="19"/>
    <n v="40117000"/>
    <n v="430258"/>
    <n v="118733754"/>
    <n v="11301"/>
    <n v="0"/>
    <n v="0"/>
    <x v="18"/>
    <x v="0"/>
    <x v="6"/>
  </r>
  <r>
    <x v="3"/>
    <x v="9"/>
    <s v="IT"/>
    <x v="20"/>
    <n v="40117000"/>
    <n v="60634"/>
    <n v="29078937"/>
    <n v="435"/>
    <n v="208879"/>
    <n v="72926100"/>
    <x v="975"/>
    <x v="0"/>
    <x v="6"/>
  </r>
  <r>
    <x v="3"/>
    <x v="9"/>
    <s v="JP"/>
    <x v="21"/>
    <n v="40117000"/>
    <n v="900"/>
    <n v="202790"/>
    <n v="10"/>
    <n v="7628"/>
    <n v="2601150"/>
    <x v="63"/>
    <x v="0"/>
    <x v="6"/>
  </r>
  <r>
    <x v="3"/>
    <x v="9"/>
    <s v="LK"/>
    <x v="35"/>
    <n v="40117000"/>
    <n v="34904"/>
    <n v="13847055"/>
    <n v="2777"/>
    <n v="0"/>
    <n v="0"/>
    <x v="18"/>
    <x v="0"/>
    <x v="6"/>
  </r>
  <r>
    <x v="3"/>
    <x v="9"/>
    <s v="MX"/>
    <x v="23"/>
    <n v="40117000"/>
    <n v="0"/>
    <n v="0"/>
    <n v="0"/>
    <n v="478"/>
    <n v="167150"/>
    <x v="14"/>
    <x v="0"/>
    <x v="6"/>
  </r>
  <r>
    <x v="3"/>
    <x v="9"/>
    <s v="NL"/>
    <x v="24"/>
    <n v="40117000"/>
    <n v="5673"/>
    <n v="2240444"/>
    <n v="72"/>
    <n v="18013"/>
    <n v="7123650"/>
    <x v="151"/>
    <x v="0"/>
    <x v="6"/>
  </r>
  <r>
    <x v="3"/>
    <x v="9"/>
    <s v="NO"/>
    <x v="77"/>
    <n v="40117000"/>
    <n v="0"/>
    <n v="0"/>
    <n v="0"/>
    <n v="19171"/>
    <n v="7790519"/>
    <x v="177"/>
    <x v="0"/>
    <x v="6"/>
  </r>
  <r>
    <x v="3"/>
    <x v="9"/>
    <s v="NZ"/>
    <x v="25"/>
    <n v="40117000"/>
    <n v="0"/>
    <n v="0"/>
    <n v="0"/>
    <n v="30479"/>
    <n v="11199741"/>
    <x v="365"/>
    <x v="0"/>
    <x v="6"/>
  </r>
  <r>
    <x v="3"/>
    <x v="9"/>
    <s v="PL"/>
    <x v="26"/>
    <n v="40117000"/>
    <n v="236702"/>
    <n v="93331060"/>
    <n v="2513"/>
    <n v="69886"/>
    <n v="25468100"/>
    <x v="451"/>
    <x v="0"/>
    <x v="6"/>
  </r>
  <r>
    <x v="3"/>
    <x v="9"/>
    <s v="PT"/>
    <x v="27"/>
    <n v="40117000"/>
    <n v="69836"/>
    <n v="65014457"/>
    <n v="3110"/>
    <n v="91736"/>
    <n v="36919901"/>
    <x v="976"/>
    <x v="0"/>
    <x v="6"/>
  </r>
  <r>
    <x v="3"/>
    <x v="9"/>
    <s v="QV"/>
    <x v="55"/>
    <n v="40117000"/>
    <n v="1290"/>
    <n v="204529"/>
    <n v="12"/>
    <n v="0"/>
    <n v="0"/>
    <x v="18"/>
    <x v="0"/>
    <x v="6"/>
  </r>
  <r>
    <x v="3"/>
    <x v="9"/>
    <s v="RO"/>
    <x v="28"/>
    <n v="40117000"/>
    <n v="60"/>
    <n v="29700"/>
    <n v="3"/>
    <n v="4984"/>
    <n v="2707000"/>
    <x v="152"/>
    <x v="0"/>
    <x v="6"/>
  </r>
  <r>
    <x v="3"/>
    <x v="9"/>
    <s v="RU"/>
    <x v="29"/>
    <n v="40117000"/>
    <n v="13650"/>
    <n v="5837634"/>
    <n v="72"/>
    <n v="18819"/>
    <n v="7279422"/>
    <x v="39"/>
    <x v="0"/>
    <x v="6"/>
  </r>
  <r>
    <x v="3"/>
    <x v="9"/>
    <s v="SE"/>
    <x v="30"/>
    <n v="40117000"/>
    <n v="0"/>
    <n v="0"/>
    <n v="0"/>
    <n v="20959"/>
    <n v="9533300"/>
    <x v="471"/>
    <x v="0"/>
    <x v="6"/>
  </r>
  <r>
    <x v="3"/>
    <x v="9"/>
    <s v="SI"/>
    <x v="60"/>
    <n v="40117000"/>
    <n v="98"/>
    <n v="36332"/>
    <n v="6"/>
    <n v="0"/>
    <n v="0"/>
    <x v="18"/>
    <x v="0"/>
    <x v="6"/>
  </r>
  <r>
    <x v="3"/>
    <x v="9"/>
    <s v="SK"/>
    <x v="78"/>
    <n v="40117000"/>
    <n v="0"/>
    <n v="0"/>
    <n v="0"/>
    <n v="2053"/>
    <n v="705160"/>
    <x v="35"/>
    <x v="0"/>
    <x v="6"/>
  </r>
  <r>
    <x v="3"/>
    <x v="9"/>
    <s v="TH"/>
    <x v="54"/>
    <n v="40117000"/>
    <n v="879"/>
    <n v="299709"/>
    <n v="53"/>
    <n v="0"/>
    <n v="0"/>
    <x v="18"/>
    <x v="0"/>
    <x v="6"/>
  </r>
  <r>
    <x v="3"/>
    <x v="9"/>
    <s v="TR"/>
    <x v="31"/>
    <n v="40117000"/>
    <n v="80952"/>
    <n v="21311993"/>
    <n v="2545"/>
    <n v="3529"/>
    <n v="1340562"/>
    <x v="141"/>
    <x v="0"/>
    <x v="6"/>
  </r>
  <r>
    <x v="3"/>
    <x v="9"/>
    <s v="UA"/>
    <x v="61"/>
    <n v="40117000"/>
    <n v="0"/>
    <n v="0"/>
    <n v="0"/>
    <n v="19490"/>
    <n v="7814400"/>
    <x v="209"/>
    <x v="0"/>
    <x v="6"/>
  </r>
  <r>
    <x v="3"/>
    <x v="9"/>
    <s v="US"/>
    <x v="32"/>
    <n v="40117000"/>
    <n v="14212"/>
    <n v="6246810"/>
    <n v="240"/>
    <n v="492654"/>
    <n v="170650500"/>
    <x v="977"/>
    <x v="0"/>
    <x v="6"/>
  </r>
  <r>
    <x v="3"/>
    <x v="9"/>
    <s v="VN"/>
    <x v="57"/>
    <n v="40117000"/>
    <n v="1474"/>
    <n v="530211"/>
    <n v="470"/>
    <n v="0"/>
    <n v="0"/>
    <x v="18"/>
    <x v="0"/>
    <x v="6"/>
  </r>
  <r>
    <x v="3"/>
    <x v="9"/>
    <s v="ZA"/>
    <x v="33"/>
    <n v="40117000"/>
    <n v="0"/>
    <n v="0"/>
    <n v="0"/>
    <n v="37834"/>
    <n v="13400647"/>
    <x v="543"/>
    <x v="0"/>
    <x v="6"/>
  </r>
  <r>
    <x v="3"/>
    <x v="9"/>
    <s v="AR"/>
    <x v="0"/>
    <n v="40118000"/>
    <n v="0"/>
    <n v="0"/>
    <n v="0"/>
    <n v="3481"/>
    <n v="1210734"/>
    <x v="79"/>
    <x v="0"/>
    <x v="7"/>
  </r>
  <r>
    <x v="3"/>
    <x v="9"/>
    <s v="AU"/>
    <x v="2"/>
    <n v="40118000"/>
    <n v="0"/>
    <n v="0"/>
    <n v="0"/>
    <n v="717988"/>
    <n v="215851501"/>
    <x v="544"/>
    <x v="0"/>
    <x v="7"/>
  </r>
  <r>
    <x v="3"/>
    <x v="9"/>
    <s v="BE"/>
    <x v="3"/>
    <n v="40118000"/>
    <n v="5043"/>
    <n v="2136713"/>
    <n v="188"/>
    <n v="74271"/>
    <n v="22013600"/>
    <x v="75"/>
    <x v="0"/>
    <x v="7"/>
  </r>
  <r>
    <x v="3"/>
    <x v="9"/>
    <s v="BG"/>
    <x v="64"/>
    <n v="40118000"/>
    <n v="0"/>
    <n v="0"/>
    <n v="0"/>
    <n v="47301"/>
    <n v="13442500"/>
    <x v="92"/>
    <x v="0"/>
    <x v="7"/>
  </r>
  <r>
    <x v="3"/>
    <x v="9"/>
    <s v="BR"/>
    <x v="4"/>
    <n v="40118000"/>
    <n v="26222"/>
    <n v="10861200"/>
    <n v="34"/>
    <n v="350908"/>
    <n v="100368206"/>
    <x v="239"/>
    <x v="0"/>
    <x v="7"/>
  </r>
  <r>
    <x v="3"/>
    <x v="9"/>
    <s v="CA"/>
    <x v="5"/>
    <n v="40118000"/>
    <n v="0"/>
    <n v="0"/>
    <n v="0"/>
    <n v="91445"/>
    <n v="27789905"/>
    <x v="0"/>
    <x v="0"/>
    <x v="7"/>
  </r>
  <r>
    <x v="3"/>
    <x v="9"/>
    <s v="CH"/>
    <x v="66"/>
    <n v="40118000"/>
    <n v="0"/>
    <n v="0"/>
    <n v="0"/>
    <n v="45"/>
    <n v="43986"/>
    <x v="14"/>
    <x v="0"/>
    <x v="7"/>
  </r>
  <r>
    <x v="3"/>
    <x v="9"/>
    <s v="CI"/>
    <x v="87"/>
    <n v="40118000"/>
    <n v="0"/>
    <n v="0"/>
    <n v="0"/>
    <n v="14353"/>
    <n v="4266971"/>
    <x v="22"/>
    <x v="0"/>
    <x v="7"/>
  </r>
  <r>
    <x v="3"/>
    <x v="9"/>
    <s v="CL"/>
    <x v="40"/>
    <n v="40118000"/>
    <n v="0"/>
    <n v="0"/>
    <n v="0"/>
    <n v="373582"/>
    <n v="116219027"/>
    <x v="872"/>
    <x v="0"/>
    <x v="7"/>
  </r>
  <r>
    <x v="3"/>
    <x v="9"/>
    <s v="CN"/>
    <x v="6"/>
    <n v="40118000"/>
    <n v="226079"/>
    <n v="59650019"/>
    <n v="3461"/>
    <n v="406435"/>
    <n v="116750779"/>
    <x v="392"/>
    <x v="0"/>
    <x v="7"/>
  </r>
  <r>
    <x v="3"/>
    <x v="9"/>
    <s v="CO"/>
    <x v="7"/>
    <n v="40118000"/>
    <n v="0"/>
    <n v="0"/>
    <n v="0"/>
    <n v="142193"/>
    <n v="41792555"/>
    <x v="80"/>
    <x v="0"/>
    <x v="7"/>
  </r>
  <r>
    <x v="3"/>
    <x v="9"/>
    <s v="CZ"/>
    <x v="9"/>
    <n v="40118000"/>
    <n v="45097"/>
    <n v="20191520"/>
    <n v="1137"/>
    <n v="100"/>
    <n v="24808"/>
    <x v="14"/>
    <x v="0"/>
    <x v="7"/>
  </r>
  <r>
    <x v="3"/>
    <x v="9"/>
    <s v="DE"/>
    <x v="10"/>
    <n v="40118000"/>
    <n v="45562"/>
    <n v="30687347"/>
    <n v="24667"/>
    <n v="76827"/>
    <n v="24233514"/>
    <x v="543"/>
    <x v="0"/>
    <x v="7"/>
  </r>
  <r>
    <x v="3"/>
    <x v="9"/>
    <s v="DO"/>
    <x v="104"/>
    <n v="40118000"/>
    <n v="0"/>
    <n v="0"/>
    <n v="0"/>
    <n v="11962"/>
    <n v="3587025"/>
    <x v="48"/>
    <x v="0"/>
    <x v="7"/>
  </r>
  <r>
    <x v="3"/>
    <x v="9"/>
    <s v="EG"/>
    <x v="67"/>
    <n v="40118000"/>
    <n v="0"/>
    <n v="0"/>
    <n v="0"/>
    <n v="4285"/>
    <n v="1320366"/>
    <x v="14"/>
    <x v="0"/>
    <x v="7"/>
  </r>
  <r>
    <x v="3"/>
    <x v="9"/>
    <s v="FI"/>
    <x v="11"/>
    <n v="40118000"/>
    <n v="0"/>
    <n v="0"/>
    <n v="0"/>
    <n v="7708"/>
    <n v="2628200"/>
    <x v="123"/>
    <x v="0"/>
    <x v="7"/>
  </r>
  <r>
    <x v="3"/>
    <x v="9"/>
    <s v="FR"/>
    <x v="12"/>
    <n v="40118000"/>
    <n v="148087"/>
    <n v="55392344"/>
    <n v="1634"/>
    <n v="238588"/>
    <n v="73306888"/>
    <x v="978"/>
    <x v="0"/>
    <x v="7"/>
  </r>
  <r>
    <x v="3"/>
    <x v="9"/>
    <s v="GB"/>
    <x v="13"/>
    <n v="40118000"/>
    <n v="0"/>
    <n v="0"/>
    <n v="0"/>
    <n v="225974"/>
    <n v="74553600"/>
    <x v="320"/>
    <x v="0"/>
    <x v="7"/>
  </r>
  <r>
    <x v="3"/>
    <x v="9"/>
    <s v="GH"/>
    <x v="42"/>
    <n v="40118000"/>
    <n v="0"/>
    <n v="0"/>
    <n v="0"/>
    <n v="1627"/>
    <n v="3809894"/>
    <x v="84"/>
    <x v="0"/>
    <x v="7"/>
  </r>
  <r>
    <x v="3"/>
    <x v="9"/>
    <s v="GN"/>
    <x v="114"/>
    <n v="40118000"/>
    <n v="0"/>
    <n v="0"/>
    <n v="0"/>
    <n v="57876"/>
    <n v="17692130"/>
    <x v="31"/>
    <x v="0"/>
    <x v="7"/>
  </r>
  <r>
    <x v="3"/>
    <x v="9"/>
    <s v="ID"/>
    <x v="34"/>
    <n v="40118000"/>
    <n v="0"/>
    <n v="0"/>
    <n v="0"/>
    <n v="167884"/>
    <n v="50539680"/>
    <x v="38"/>
    <x v="0"/>
    <x v="7"/>
  </r>
  <r>
    <x v="3"/>
    <x v="9"/>
    <s v="IN"/>
    <x v="19"/>
    <n v="40118000"/>
    <n v="146235"/>
    <n v="40926244"/>
    <n v="3570"/>
    <n v="0"/>
    <n v="0"/>
    <x v="18"/>
    <x v="0"/>
    <x v="7"/>
  </r>
  <r>
    <x v="3"/>
    <x v="9"/>
    <s v="IT"/>
    <x v="20"/>
    <n v="40118000"/>
    <n v="8296"/>
    <n v="3183180"/>
    <n v="719"/>
    <n v="10174"/>
    <n v="3734000"/>
    <x v="57"/>
    <x v="0"/>
    <x v="7"/>
  </r>
  <r>
    <x v="3"/>
    <x v="9"/>
    <s v="JP"/>
    <x v="21"/>
    <n v="40118000"/>
    <n v="0"/>
    <n v="0"/>
    <n v="0"/>
    <n v="101001"/>
    <n v="30928461"/>
    <x v="136"/>
    <x v="0"/>
    <x v="7"/>
  </r>
  <r>
    <x v="3"/>
    <x v="9"/>
    <s v="KG"/>
    <x v="85"/>
    <n v="40118000"/>
    <n v="0"/>
    <n v="0"/>
    <n v="0"/>
    <n v="129828"/>
    <n v="36534102"/>
    <x v="31"/>
    <x v="0"/>
    <x v="7"/>
  </r>
  <r>
    <x v="3"/>
    <x v="9"/>
    <s v="KR"/>
    <x v="44"/>
    <n v="40118000"/>
    <n v="17120"/>
    <n v="4868452"/>
    <n v="580"/>
    <n v="4892"/>
    <n v="1394173"/>
    <x v="32"/>
    <x v="0"/>
    <x v="7"/>
  </r>
  <r>
    <x v="3"/>
    <x v="9"/>
    <s v="KW"/>
    <x v="68"/>
    <n v="40118000"/>
    <n v="0"/>
    <n v="0"/>
    <n v="0"/>
    <n v="2767"/>
    <n v="1001631"/>
    <x v="23"/>
    <x v="0"/>
    <x v="7"/>
  </r>
  <r>
    <x v="3"/>
    <x v="9"/>
    <s v="KZ"/>
    <x v="45"/>
    <n v="40118000"/>
    <n v="0"/>
    <n v="0"/>
    <n v="0"/>
    <n v="95792"/>
    <n v="30984361"/>
    <x v="57"/>
    <x v="0"/>
    <x v="7"/>
  </r>
  <r>
    <x v="3"/>
    <x v="9"/>
    <s v="LK"/>
    <x v="35"/>
    <n v="40118000"/>
    <n v="53389"/>
    <n v="19326790"/>
    <n v="1333"/>
    <n v="14860"/>
    <n v="4598758"/>
    <x v="184"/>
    <x v="0"/>
    <x v="7"/>
  </r>
  <r>
    <x v="3"/>
    <x v="9"/>
    <s v="LU"/>
    <x v="46"/>
    <n v="40118000"/>
    <n v="66972"/>
    <n v="27309564"/>
    <n v="135"/>
    <n v="0"/>
    <n v="0"/>
    <x v="18"/>
    <x v="0"/>
    <x v="7"/>
  </r>
  <r>
    <x v="3"/>
    <x v="9"/>
    <s v="MA"/>
    <x v="36"/>
    <n v="40118000"/>
    <n v="0"/>
    <n v="0"/>
    <n v="0"/>
    <n v="51153"/>
    <n v="15454080"/>
    <x v="130"/>
    <x v="0"/>
    <x v="7"/>
  </r>
  <r>
    <x v="3"/>
    <x v="9"/>
    <s v="MR"/>
    <x v="102"/>
    <n v="40118000"/>
    <n v="0"/>
    <n v="0"/>
    <n v="0"/>
    <n v="19903"/>
    <n v="5651606"/>
    <x v="111"/>
    <x v="0"/>
    <x v="7"/>
  </r>
  <r>
    <x v="3"/>
    <x v="9"/>
    <s v="MX"/>
    <x v="23"/>
    <n v="40118000"/>
    <n v="0"/>
    <n v="0"/>
    <n v="0"/>
    <n v="56227"/>
    <n v="18099071"/>
    <x v="404"/>
    <x v="0"/>
    <x v="7"/>
  </r>
  <r>
    <x v="3"/>
    <x v="9"/>
    <s v="MY"/>
    <x v="70"/>
    <n v="40118000"/>
    <n v="19211"/>
    <n v="8439103"/>
    <n v="51"/>
    <n v="0"/>
    <n v="0"/>
    <x v="18"/>
    <x v="0"/>
    <x v="7"/>
  </r>
  <r>
    <x v="3"/>
    <x v="9"/>
    <s v="MZ"/>
    <x v="83"/>
    <n v="40118000"/>
    <n v="0"/>
    <n v="0"/>
    <n v="0"/>
    <n v="193707"/>
    <n v="53043923"/>
    <x v="215"/>
    <x v="0"/>
    <x v="7"/>
  </r>
  <r>
    <x v="3"/>
    <x v="9"/>
    <s v="NA"/>
    <x v="88"/>
    <n v="40118000"/>
    <n v="0"/>
    <n v="0"/>
    <n v="0"/>
    <n v="141039"/>
    <n v="48577143"/>
    <x v="146"/>
    <x v="0"/>
    <x v="7"/>
  </r>
  <r>
    <x v="3"/>
    <x v="9"/>
    <s v="NC"/>
    <x v="48"/>
    <n v="40118000"/>
    <n v="0"/>
    <n v="0"/>
    <n v="0"/>
    <n v="188272"/>
    <n v="56951882"/>
    <x v="145"/>
    <x v="0"/>
    <x v="7"/>
  </r>
  <r>
    <x v="3"/>
    <x v="9"/>
    <s v="NG"/>
    <x v="49"/>
    <n v="40118000"/>
    <n v="0"/>
    <n v="0"/>
    <n v="0"/>
    <n v="2000"/>
    <n v="187000"/>
    <x v="35"/>
    <x v="0"/>
    <x v="7"/>
  </r>
  <r>
    <x v="3"/>
    <x v="9"/>
    <s v="NL"/>
    <x v="24"/>
    <n v="40118000"/>
    <n v="3024"/>
    <n v="2803256"/>
    <n v="22"/>
    <n v="25393"/>
    <n v="7939600"/>
    <x v="46"/>
    <x v="0"/>
    <x v="7"/>
  </r>
  <r>
    <x v="3"/>
    <x v="9"/>
    <s v="PA"/>
    <x v="50"/>
    <n v="40118000"/>
    <n v="0"/>
    <n v="0"/>
    <n v="0"/>
    <n v="294285"/>
    <n v="94256034"/>
    <x v="0"/>
    <x v="0"/>
    <x v="7"/>
  </r>
  <r>
    <x v="3"/>
    <x v="9"/>
    <s v="PE"/>
    <x v="51"/>
    <n v="40118000"/>
    <n v="0"/>
    <n v="0"/>
    <n v="0"/>
    <n v="119077"/>
    <n v="35478251"/>
    <x v="40"/>
    <x v="0"/>
    <x v="7"/>
  </r>
  <r>
    <x v="3"/>
    <x v="9"/>
    <s v="PL"/>
    <x v="26"/>
    <n v="40118000"/>
    <n v="29"/>
    <n v="6111"/>
    <n v="20"/>
    <n v="17347"/>
    <n v="5485900"/>
    <x v="2"/>
    <x v="0"/>
    <x v="7"/>
  </r>
  <r>
    <x v="3"/>
    <x v="9"/>
    <s v="PT"/>
    <x v="27"/>
    <n v="40118000"/>
    <n v="13354"/>
    <n v="6177963"/>
    <n v="107"/>
    <n v="68665"/>
    <n v="39930844"/>
    <x v="979"/>
    <x v="0"/>
    <x v="7"/>
  </r>
  <r>
    <x v="3"/>
    <x v="9"/>
    <s v="QV"/>
    <x v="55"/>
    <n v="40118000"/>
    <n v="47835"/>
    <n v="15224406"/>
    <n v="88"/>
    <n v="0"/>
    <n v="0"/>
    <x v="18"/>
    <x v="0"/>
    <x v="7"/>
  </r>
  <r>
    <x v="3"/>
    <x v="9"/>
    <s v="RO"/>
    <x v="28"/>
    <n v="40118000"/>
    <n v="8324"/>
    <n v="5139700"/>
    <n v="245"/>
    <n v="0"/>
    <n v="0"/>
    <x v="18"/>
    <x v="0"/>
    <x v="7"/>
  </r>
  <r>
    <x v="3"/>
    <x v="9"/>
    <s v="RU"/>
    <x v="29"/>
    <n v="40118000"/>
    <n v="0"/>
    <n v="0"/>
    <n v="0"/>
    <n v="1212333"/>
    <n v="380530358"/>
    <x v="980"/>
    <x v="0"/>
    <x v="7"/>
  </r>
  <r>
    <x v="3"/>
    <x v="9"/>
    <s v="SA"/>
    <x v="37"/>
    <n v="40118000"/>
    <n v="0"/>
    <n v="0"/>
    <n v="0"/>
    <n v="36123"/>
    <n v="17529444"/>
    <x v="2"/>
    <x v="0"/>
    <x v="7"/>
  </r>
  <r>
    <x v="3"/>
    <x v="9"/>
    <s v="SE"/>
    <x v="30"/>
    <n v="40118000"/>
    <n v="0"/>
    <n v="0"/>
    <n v="0"/>
    <n v="134777"/>
    <n v="43557500"/>
    <x v="479"/>
    <x v="0"/>
    <x v="7"/>
  </r>
  <r>
    <x v="3"/>
    <x v="9"/>
    <s v="SG"/>
    <x v="52"/>
    <n v="40118000"/>
    <n v="0"/>
    <n v="0"/>
    <n v="0"/>
    <n v="316155"/>
    <n v="92570210"/>
    <x v="283"/>
    <x v="0"/>
    <x v="7"/>
  </r>
  <r>
    <x v="3"/>
    <x v="9"/>
    <s v="TG"/>
    <x v="89"/>
    <n v="40118000"/>
    <n v="0"/>
    <n v="0"/>
    <n v="0"/>
    <n v="18108"/>
    <n v="5484403"/>
    <x v="23"/>
    <x v="0"/>
    <x v="7"/>
  </r>
  <r>
    <x v="3"/>
    <x v="9"/>
    <s v="TH"/>
    <x v="54"/>
    <n v="40118000"/>
    <n v="4707"/>
    <n v="1286602"/>
    <n v="1578"/>
    <n v="0"/>
    <n v="0"/>
    <x v="18"/>
    <x v="0"/>
    <x v="7"/>
  </r>
  <r>
    <x v="3"/>
    <x v="9"/>
    <s v="TR"/>
    <x v="31"/>
    <n v="40118000"/>
    <n v="13058"/>
    <n v="2891884"/>
    <n v="171"/>
    <n v="43098"/>
    <n v="13513222"/>
    <x v="238"/>
    <x v="0"/>
    <x v="7"/>
  </r>
  <r>
    <x v="3"/>
    <x v="9"/>
    <s v="TZ"/>
    <x v="55"/>
    <n v="40118000"/>
    <n v="0"/>
    <n v="0"/>
    <n v="0"/>
    <n v="105196"/>
    <n v="31635813"/>
    <x v="386"/>
    <x v="0"/>
    <x v="7"/>
  </r>
  <r>
    <x v="3"/>
    <x v="9"/>
    <s v="US"/>
    <x v="32"/>
    <n v="40118000"/>
    <n v="0"/>
    <n v="0"/>
    <n v="0"/>
    <n v="555592"/>
    <n v="168464005"/>
    <x v="751"/>
    <x v="0"/>
    <x v="7"/>
  </r>
  <r>
    <x v="3"/>
    <x v="9"/>
    <s v="UZ"/>
    <x v="56"/>
    <n v="40118000"/>
    <n v="0"/>
    <n v="0"/>
    <n v="0"/>
    <n v="127102"/>
    <n v="40022583"/>
    <x v="215"/>
    <x v="0"/>
    <x v="7"/>
  </r>
  <r>
    <x v="3"/>
    <x v="9"/>
    <s v="VN"/>
    <x v="57"/>
    <n v="40118000"/>
    <n v="22256"/>
    <n v="6657122"/>
    <n v="1441"/>
    <n v="47245"/>
    <n v="9951666"/>
    <x v="386"/>
    <x v="0"/>
    <x v="7"/>
  </r>
  <r>
    <x v="3"/>
    <x v="9"/>
    <s v="ZA"/>
    <x v="33"/>
    <n v="40118000"/>
    <n v="0"/>
    <n v="0"/>
    <n v="0"/>
    <n v="499870"/>
    <n v="140660493"/>
    <x v="439"/>
    <x v="0"/>
    <x v="7"/>
  </r>
  <r>
    <x v="3"/>
    <x v="9"/>
    <s v="ZM"/>
    <x v="55"/>
    <n v="40118000"/>
    <n v="0"/>
    <n v="0"/>
    <n v="0"/>
    <n v="70545"/>
    <n v="21477481"/>
    <x v="101"/>
    <x v="0"/>
    <x v="7"/>
  </r>
  <r>
    <x v="3"/>
    <x v="10"/>
    <s v="AT"/>
    <x v="1"/>
    <n v="40117000"/>
    <n v="0"/>
    <n v="0"/>
    <n v="0"/>
    <n v="6204"/>
    <n v="2333100"/>
    <x v="111"/>
    <x v="0"/>
    <x v="6"/>
  </r>
  <r>
    <x v="3"/>
    <x v="10"/>
    <s v="AU"/>
    <x v="2"/>
    <n v="40117000"/>
    <n v="0"/>
    <n v="0"/>
    <n v="0"/>
    <n v="4752"/>
    <n v="1708436"/>
    <x v="84"/>
    <x v="0"/>
    <x v="6"/>
  </r>
  <r>
    <x v="3"/>
    <x v="10"/>
    <s v="BE"/>
    <x v="3"/>
    <n v="40117000"/>
    <n v="955"/>
    <n v="1229283"/>
    <n v="30"/>
    <n v="115522"/>
    <n v="36564200"/>
    <x v="981"/>
    <x v="0"/>
    <x v="6"/>
  </r>
  <r>
    <x v="3"/>
    <x v="10"/>
    <s v="BR"/>
    <x v="4"/>
    <n v="40117000"/>
    <n v="74256"/>
    <n v="27372920"/>
    <n v="359"/>
    <n v="0"/>
    <n v="0"/>
    <x v="18"/>
    <x v="0"/>
    <x v="6"/>
  </r>
  <r>
    <x v="3"/>
    <x v="10"/>
    <s v="CA"/>
    <x v="5"/>
    <n v="40117000"/>
    <n v="0"/>
    <n v="0"/>
    <n v="0"/>
    <n v="5774"/>
    <n v="2201451"/>
    <x v="50"/>
    <x v="0"/>
    <x v="6"/>
  </r>
  <r>
    <x v="3"/>
    <x v="10"/>
    <s v="CH"/>
    <x v="66"/>
    <n v="40117000"/>
    <n v="0"/>
    <n v="0"/>
    <n v="0"/>
    <n v="74"/>
    <n v="35076"/>
    <x v="120"/>
    <x v="0"/>
    <x v="6"/>
  </r>
  <r>
    <x v="3"/>
    <x v="10"/>
    <s v="CL"/>
    <x v="40"/>
    <n v="40117000"/>
    <n v="0"/>
    <n v="0"/>
    <n v="0"/>
    <n v="1879"/>
    <n v="793100"/>
    <x v="112"/>
    <x v="0"/>
    <x v="6"/>
  </r>
  <r>
    <x v="3"/>
    <x v="10"/>
    <s v="CN"/>
    <x v="6"/>
    <n v="40117000"/>
    <n v="72710"/>
    <n v="18886206"/>
    <n v="1586"/>
    <n v="4131"/>
    <n v="1578642"/>
    <x v="184"/>
    <x v="0"/>
    <x v="6"/>
  </r>
  <r>
    <x v="3"/>
    <x v="10"/>
    <s v="CZ"/>
    <x v="9"/>
    <n v="40117000"/>
    <n v="101310"/>
    <n v="38622221"/>
    <n v="1243"/>
    <n v="164491"/>
    <n v="46707300"/>
    <x v="982"/>
    <x v="0"/>
    <x v="6"/>
  </r>
  <r>
    <x v="3"/>
    <x v="10"/>
    <s v="DE"/>
    <x v="10"/>
    <n v="40117000"/>
    <n v="2096"/>
    <n v="1094588"/>
    <n v="135"/>
    <n v="824872"/>
    <n v="258677456"/>
    <x v="983"/>
    <x v="0"/>
    <x v="6"/>
  </r>
  <r>
    <x v="3"/>
    <x v="10"/>
    <s v="EE"/>
    <x v="58"/>
    <n v="40117000"/>
    <n v="0"/>
    <n v="0"/>
    <n v="0"/>
    <n v="3340"/>
    <n v="1407500"/>
    <x v="85"/>
    <x v="0"/>
    <x v="6"/>
  </r>
  <r>
    <x v="3"/>
    <x v="10"/>
    <s v="FI"/>
    <x v="11"/>
    <n v="40117000"/>
    <n v="0"/>
    <n v="0"/>
    <n v="0"/>
    <n v="15868"/>
    <n v="4917500"/>
    <x v="47"/>
    <x v="0"/>
    <x v="6"/>
  </r>
  <r>
    <x v="3"/>
    <x v="10"/>
    <s v="FR"/>
    <x v="12"/>
    <n v="40117000"/>
    <n v="75398"/>
    <n v="27555198"/>
    <n v="658"/>
    <n v="491705"/>
    <n v="197140738"/>
    <x v="984"/>
    <x v="0"/>
    <x v="6"/>
  </r>
  <r>
    <x v="3"/>
    <x v="10"/>
    <s v="GB"/>
    <x v="13"/>
    <n v="40117000"/>
    <n v="0"/>
    <n v="0"/>
    <n v="0"/>
    <n v="144815"/>
    <n v="48447100"/>
    <x v="985"/>
    <x v="0"/>
    <x v="6"/>
  </r>
  <r>
    <x v="3"/>
    <x v="10"/>
    <s v="GR"/>
    <x v="15"/>
    <n v="40117000"/>
    <n v="0"/>
    <n v="0"/>
    <n v="0"/>
    <n v="23882"/>
    <n v="8647500"/>
    <x v="339"/>
    <x v="0"/>
    <x v="6"/>
  </r>
  <r>
    <x v="3"/>
    <x v="10"/>
    <s v="HU"/>
    <x v="16"/>
    <n v="40117000"/>
    <n v="0"/>
    <n v="0"/>
    <n v="0"/>
    <n v="46165"/>
    <n v="17507400"/>
    <x v="986"/>
    <x v="0"/>
    <x v="6"/>
  </r>
  <r>
    <x v="3"/>
    <x v="10"/>
    <s v="IE"/>
    <x v="17"/>
    <n v="40117000"/>
    <n v="0"/>
    <n v="0"/>
    <n v="0"/>
    <n v="23366"/>
    <n v="7694100"/>
    <x v="356"/>
    <x v="0"/>
    <x v="6"/>
  </r>
  <r>
    <x v="3"/>
    <x v="10"/>
    <s v="IL"/>
    <x v="18"/>
    <n v="40117000"/>
    <n v="114573"/>
    <n v="56989327"/>
    <n v="826"/>
    <n v="650"/>
    <n v="302460"/>
    <x v="103"/>
    <x v="0"/>
    <x v="6"/>
  </r>
  <r>
    <x v="3"/>
    <x v="10"/>
    <s v="IN"/>
    <x v="19"/>
    <n v="40117000"/>
    <n v="599838"/>
    <n v="169804955"/>
    <n v="10442"/>
    <n v="0"/>
    <n v="0"/>
    <x v="18"/>
    <x v="0"/>
    <x v="6"/>
  </r>
  <r>
    <x v="3"/>
    <x v="10"/>
    <s v="IT"/>
    <x v="20"/>
    <n v="40117000"/>
    <n v="41769"/>
    <n v="20002564"/>
    <n v="369"/>
    <n v="128197"/>
    <n v="44755050"/>
    <x v="212"/>
    <x v="0"/>
    <x v="6"/>
  </r>
  <r>
    <x v="3"/>
    <x v="10"/>
    <s v="JP"/>
    <x v="21"/>
    <n v="40117000"/>
    <n v="1800"/>
    <n v="405580"/>
    <n v="20"/>
    <n v="21918"/>
    <n v="11481746"/>
    <x v="602"/>
    <x v="0"/>
    <x v="6"/>
  </r>
  <r>
    <x v="3"/>
    <x v="10"/>
    <s v="LK"/>
    <x v="35"/>
    <n v="40117000"/>
    <n v="14941"/>
    <n v="6646280"/>
    <n v="880"/>
    <n v="0"/>
    <n v="0"/>
    <x v="18"/>
    <x v="0"/>
    <x v="6"/>
  </r>
  <r>
    <x v="3"/>
    <x v="10"/>
    <s v="LU"/>
    <x v="46"/>
    <n v="40117000"/>
    <n v="155"/>
    <n v="70635"/>
    <n v="1"/>
    <n v="0"/>
    <n v="0"/>
    <x v="18"/>
    <x v="0"/>
    <x v="6"/>
  </r>
  <r>
    <x v="3"/>
    <x v="10"/>
    <s v="LV"/>
    <x v="22"/>
    <n v="40117000"/>
    <n v="0"/>
    <n v="0"/>
    <n v="0"/>
    <n v="2409"/>
    <n v="970200"/>
    <x v="111"/>
    <x v="0"/>
    <x v="6"/>
  </r>
  <r>
    <x v="3"/>
    <x v="10"/>
    <s v="MA"/>
    <x v="36"/>
    <n v="40117000"/>
    <n v="0"/>
    <n v="0"/>
    <n v="0"/>
    <n v="2954"/>
    <n v="1077023"/>
    <x v="123"/>
    <x v="0"/>
    <x v="6"/>
  </r>
  <r>
    <x v="3"/>
    <x v="10"/>
    <s v="MR"/>
    <x v="102"/>
    <n v="40117000"/>
    <n v="0"/>
    <n v="0"/>
    <n v="0"/>
    <n v="360"/>
    <n v="348330"/>
    <x v="35"/>
    <x v="0"/>
    <x v="6"/>
  </r>
  <r>
    <x v="3"/>
    <x v="10"/>
    <s v="MX"/>
    <x v="23"/>
    <n v="40117000"/>
    <n v="0"/>
    <n v="0"/>
    <n v="0"/>
    <n v="658"/>
    <n v="290191"/>
    <x v="23"/>
    <x v="0"/>
    <x v="6"/>
  </r>
  <r>
    <x v="3"/>
    <x v="10"/>
    <s v="NL"/>
    <x v="24"/>
    <n v="40117000"/>
    <n v="117288"/>
    <n v="39256532"/>
    <n v="2598"/>
    <n v="5769"/>
    <n v="2347700"/>
    <x v="73"/>
    <x v="0"/>
    <x v="6"/>
  </r>
  <r>
    <x v="3"/>
    <x v="10"/>
    <s v="NZ"/>
    <x v="25"/>
    <n v="40117000"/>
    <n v="0"/>
    <n v="0"/>
    <n v="0"/>
    <n v="4060"/>
    <n v="1415446"/>
    <x v="23"/>
    <x v="0"/>
    <x v="6"/>
  </r>
  <r>
    <x v="3"/>
    <x v="10"/>
    <s v="PH"/>
    <x v="72"/>
    <n v="40117000"/>
    <n v="0"/>
    <n v="0"/>
    <n v="0"/>
    <n v="1920"/>
    <n v="803272"/>
    <x v="51"/>
    <x v="0"/>
    <x v="6"/>
  </r>
  <r>
    <x v="3"/>
    <x v="10"/>
    <s v="PL"/>
    <x v="26"/>
    <n v="40117000"/>
    <n v="111904"/>
    <n v="45108769"/>
    <n v="1202"/>
    <n v="75068"/>
    <n v="28493480"/>
    <x v="686"/>
    <x v="0"/>
    <x v="6"/>
  </r>
  <r>
    <x v="3"/>
    <x v="10"/>
    <s v="PT"/>
    <x v="27"/>
    <n v="40117000"/>
    <n v="59029"/>
    <n v="50639255"/>
    <n v="2420"/>
    <n v="93193"/>
    <n v="44747641"/>
    <x v="987"/>
    <x v="0"/>
    <x v="6"/>
  </r>
  <r>
    <x v="3"/>
    <x v="10"/>
    <s v="RO"/>
    <x v="28"/>
    <n v="40117000"/>
    <n v="0"/>
    <n v="0"/>
    <n v="0"/>
    <n v="20646"/>
    <n v="6388100"/>
    <x v="197"/>
    <x v="0"/>
    <x v="6"/>
  </r>
  <r>
    <x v="3"/>
    <x v="10"/>
    <s v="RU"/>
    <x v="29"/>
    <n v="40117000"/>
    <n v="18661"/>
    <n v="6186875"/>
    <n v="74"/>
    <n v="49944"/>
    <n v="19502776"/>
    <x v="226"/>
    <x v="0"/>
    <x v="6"/>
  </r>
  <r>
    <x v="3"/>
    <x v="10"/>
    <s v="SE"/>
    <x v="30"/>
    <n v="40117000"/>
    <n v="0"/>
    <n v="0"/>
    <n v="0"/>
    <n v="9580"/>
    <n v="3985600"/>
    <x v="330"/>
    <x v="0"/>
    <x v="6"/>
  </r>
  <r>
    <x v="3"/>
    <x v="10"/>
    <s v="SI"/>
    <x v="60"/>
    <n v="40117000"/>
    <n v="715"/>
    <n v="257931"/>
    <n v="164"/>
    <n v="0"/>
    <n v="0"/>
    <x v="18"/>
    <x v="0"/>
    <x v="6"/>
  </r>
  <r>
    <x v="3"/>
    <x v="10"/>
    <s v="TH"/>
    <x v="54"/>
    <n v="40117000"/>
    <n v="14718"/>
    <n v="3754894"/>
    <n v="216"/>
    <n v="0"/>
    <n v="0"/>
    <x v="18"/>
    <x v="0"/>
    <x v="6"/>
  </r>
  <r>
    <x v="3"/>
    <x v="10"/>
    <s v="TR"/>
    <x v="31"/>
    <n v="40117000"/>
    <n v="38838"/>
    <n v="11253379"/>
    <n v="1042"/>
    <n v="6866"/>
    <n v="3764868"/>
    <x v="331"/>
    <x v="0"/>
    <x v="6"/>
  </r>
  <r>
    <x v="3"/>
    <x v="10"/>
    <s v="US"/>
    <x v="32"/>
    <n v="40117000"/>
    <n v="3169"/>
    <n v="1412200"/>
    <n v="60"/>
    <n v="330781"/>
    <n v="113984800"/>
    <x v="988"/>
    <x v="0"/>
    <x v="6"/>
  </r>
  <r>
    <x v="3"/>
    <x v="10"/>
    <s v="VN"/>
    <x v="57"/>
    <n v="40117000"/>
    <n v="7395"/>
    <n v="2012172"/>
    <n v="2770"/>
    <n v="0"/>
    <n v="0"/>
    <x v="18"/>
    <x v="0"/>
    <x v="6"/>
  </r>
  <r>
    <x v="3"/>
    <x v="10"/>
    <s v="ZA"/>
    <x v="33"/>
    <n v="40117000"/>
    <n v="0"/>
    <n v="0"/>
    <n v="0"/>
    <n v="18852"/>
    <n v="6564799"/>
    <x v="269"/>
    <x v="0"/>
    <x v="6"/>
  </r>
  <r>
    <x v="3"/>
    <x v="10"/>
    <s v="AT"/>
    <x v="1"/>
    <n v="40118000"/>
    <n v="0"/>
    <n v="0"/>
    <n v="0"/>
    <n v="50"/>
    <n v="76448"/>
    <x v="103"/>
    <x v="0"/>
    <x v="7"/>
  </r>
  <r>
    <x v="3"/>
    <x v="10"/>
    <s v="AU"/>
    <x v="2"/>
    <n v="40118000"/>
    <n v="0"/>
    <n v="0"/>
    <n v="0"/>
    <n v="512968"/>
    <n v="153041685"/>
    <x v="438"/>
    <x v="0"/>
    <x v="7"/>
  </r>
  <r>
    <x v="3"/>
    <x v="10"/>
    <s v="BE"/>
    <x v="3"/>
    <n v="40118000"/>
    <n v="16006"/>
    <n v="6550289"/>
    <n v="371"/>
    <n v="0"/>
    <n v="0"/>
    <x v="18"/>
    <x v="0"/>
    <x v="7"/>
  </r>
  <r>
    <x v="3"/>
    <x v="10"/>
    <s v="BF"/>
    <x v="63"/>
    <n v="40118000"/>
    <n v="0"/>
    <n v="0"/>
    <n v="0"/>
    <n v="50119"/>
    <n v="14164024"/>
    <x v="23"/>
    <x v="0"/>
    <x v="7"/>
  </r>
  <r>
    <x v="3"/>
    <x v="10"/>
    <s v="BR"/>
    <x v="4"/>
    <n v="40118000"/>
    <n v="13064"/>
    <n v="7380700"/>
    <n v="168"/>
    <n v="294384"/>
    <n v="82733264"/>
    <x v="151"/>
    <x v="0"/>
    <x v="7"/>
  </r>
  <r>
    <x v="3"/>
    <x v="10"/>
    <s v="CA"/>
    <x v="5"/>
    <n v="40118000"/>
    <n v="3987"/>
    <n v="2098400"/>
    <n v="30"/>
    <n v="114536"/>
    <n v="34195837"/>
    <x v="67"/>
    <x v="0"/>
    <x v="7"/>
  </r>
  <r>
    <x v="3"/>
    <x v="10"/>
    <s v="CG"/>
    <x v="103"/>
    <n v="40118000"/>
    <n v="0"/>
    <n v="0"/>
    <n v="0"/>
    <n v="4784"/>
    <n v="1430951"/>
    <x v="14"/>
    <x v="0"/>
    <x v="7"/>
  </r>
  <r>
    <x v="3"/>
    <x v="10"/>
    <s v="CH"/>
    <x v="66"/>
    <n v="40118000"/>
    <n v="0"/>
    <n v="0"/>
    <n v="0"/>
    <n v="45"/>
    <n v="18119"/>
    <x v="120"/>
    <x v="0"/>
    <x v="7"/>
  </r>
  <r>
    <x v="3"/>
    <x v="10"/>
    <s v="CI"/>
    <x v="87"/>
    <n v="40118000"/>
    <n v="0"/>
    <n v="0"/>
    <n v="0"/>
    <n v="11962"/>
    <n v="3545025"/>
    <x v="48"/>
    <x v="0"/>
    <x v="7"/>
  </r>
  <r>
    <x v="3"/>
    <x v="10"/>
    <s v="CL"/>
    <x v="40"/>
    <n v="40118000"/>
    <n v="0"/>
    <n v="0"/>
    <n v="0"/>
    <n v="137998"/>
    <n v="43146132"/>
    <x v="843"/>
    <x v="0"/>
    <x v="7"/>
  </r>
  <r>
    <x v="3"/>
    <x v="10"/>
    <s v="CN"/>
    <x v="6"/>
    <n v="40118000"/>
    <n v="145701"/>
    <n v="36401193"/>
    <n v="1713"/>
    <n v="398788"/>
    <n v="121032190"/>
    <x v="303"/>
    <x v="0"/>
    <x v="7"/>
  </r>
  <r>
    <x v="3"/>
    <x v="10"/>
    <s v="CO"/>
    <x v="7"/>
    <n v="40118000"/>
    <n v="0"/>
    <n v="0"/>
    <n v="0"/>
    <n v="132869"/>
    <n v="40165138"/>
    <x v="145"/>
    <x v="0"/>
    <x v="7"/>
  </r>
  <r>
    <x v="3"/>
    <x v="10"/>
    <s v="CZ"/>
    <x v="9"/>
    <n v="40118000"/>
    <n v="42174"/>
    <n v="18274432"/>
    <n v="1158"/>
    <n v="0"/>
    <n v="0"/>
    <x v="18"/>
    <x v="0"/>
    <x v="7"/>
  </r>
  <r>
    <x v="3"/>
    <x v="10"/>
    <s v="DE"/>
    <x v="10"/>
    <n v="40118000"/>
    <n v="35280"/>
    <n v="29340763"/>
    <n v="16288"/>
    <n v="20728"/>
    <n v="7165276"/>
    <x v="152"/>
    <x v="0"/>
    <x v="7"/>
  </r>
  <r>
    <x v="3"/>
    <x v="10"/>
    <s v="EG"/>
    <x v="67"/>
    <n v="40118000"/>
    <n v="0"/>
    <n v="0"/>
    <n v="0"/>
    <n v="26702"/>
    <n v="7782594"/>
    <x v="141"/>
    <x v="0"/>
    <x v="7"/>
  </r>
  <r>
    <x v="3"/>
    <x v="10"/>
    <s v="FI"/>
    <x v="11"/>
    <n v="40118000"/>
    <n v="0"/>
    <n v="0"/>
    <n v="0"/>
    <n v="45937"/>
    <n v="14644400"/>
    <x v="150"/>
    <x v="0"/>
    <x v="7"/>
  </r>
  <r>
    <x v="3"/>
    <x v="10"/>
    <s v="FR"/>
    <x v="12"/>
    <n v="40118000"/>
    <n v="176419"/>
    <n v="67969667"/>
    <n v="2317"/>
    <n v="376048"/>
    <n v="114129101"/>
    <x v="989"/>
    <x v="0"/>
    <x v="7"/>
  </r>
  <r>
    <x v="3"/>
    <x v="10"/>
    <s v="GB"/>
    <x v="13"/>
    <n v="40118000"/>
    <n v="0"/>
    <n v="0"/>
    <n v="0"/>
    <n v="168355"/>
    <n v="54934000"/>
    <x v="499"/>
    <x v="0"/>
    <x v="7"/>
  </r>
  <r>
    <x v="3"/>
    <x v="10"/>
    <s v="GH"/>
    <x v="42"/>
    <n v="40118000"/>
    <n v="0"/>
    <n v="0"/>
    <n v="0"/>
    <n v="24435"/>
    <n v="7100700"/>
    <x v="81"/>
    <x v="0"/>
    <x v="7"/>
  </r>
  <r>
    <x v="3"/>
    <x v="10"/>
    <s v="GN"/>
    <x v="114"/>
    <n v="40118000"/>
    <n v="0"/>
    <n v="0"/>
    <n v="0"/>
    <n v="4784"/>
    <n v="1430951"/>
    <x v="14"/>
    <x v="0"/>
    <x v="7"/>
  </r>
  <r>
    <x v="3"/>
    <x v="10"/>
    <s v="ID"/>
    <x v="34"/>
    <n v="40118000"/>
    <n v="13982"/>
    <n v="3948740"/>
    <n v="189"/>
    <n v="13352"/>
    <n v="4237128"/>
    <x v="22"/>
    <x v="0"/>
    <x v="7"/>
  </r>
  <r>
    <x v="3"/>
    <x v="10"/>
    <s v="IN"/>
    <x v="19"/>
    <n v="40118000"/>
    <n v="214774"/>
    <n v="61438223"/>
    <n v="4933"/>
    <n v="0"/>
    <n v="0"/>
    <x v="18"/>
    <x v="0"/>
    <x v="7"/>
  </r>
  <r>
    <x v="3"/>
    <x v="10"/>
    <s v="IT"/>
    <x v="20"/>
    <n v="40118000"/>
    <n v="2865"/>
    <n v="1031456"/>
    <n v="190"/>
    <n v="7291"/>
    <n v="2719900"/>
    <x v="219"/>
    <x v="0"/>
    <x v="7"/>
  </r>
  <r>
    <x v="3"/>
    <x v="10"/>
    <s v="JO"/>
    <x v="43"/>
    <n v="40118000"/>
    <n v="0"/>
    <n v="0"/>
    <n v="0"/>
    <n v="2578"/>
    <n v="799430"/>
    <x v="120"/>
    <x v="0"/>
    <x v="7"/>
  </r>
  <r>
    <x v="3"/>
    <x v="10"/>
    <s v="JP"/>
    <x v="21"/>
    <n v="40118000"/>
    <n v="0"/>
    <n v="0"/>
    <n v="0"/>
    <n v="116115"/>
    <n v="35762182"/>
    <x v="418"/>
    <x v="0"/>
    <x v="7"/>
  </r>
  <r>
    <x v="3"/>
    <x v="10"/>
    <s v="KG"/>
    <x v="85"/>
    <n v="40118000"/>
    <n v="0"/>
    <n v="0"/>
    <n v="0"/>
    <n v="18934"/>
    <n v="5180634"/>
    <x v="22"/>
    <x v="0"/>
    <x v="7"/>
  </r>
  <r>
    <x v="3"/>
    <x v="10"/>
    <s v="KR"/>
    <x v="44"/>
    <n v="40118000"/>
    <n v="0"/>
    <n v="0"/>
    <n v="0"/>
    <n v="2718"/>
    <n v="779116"/>
    <x v="48"/>
    <x v="0"/>
    <x v="7"/>
  </r>
  <r>
    <x v="3"/>
    <x v="10"/>
    <s v="KZ"/>
    <x v="45"/>
    <n v="40118000"/>
    <n v="0"/>
    <n v="0"/>
    <n v="0"/>
    <n v="80506"/>
    <n v="26907814"/>
    <x v="128"/>
    <x v="0"/>
    <x v="7"/>
  </r>
  <r>
    <x v="3"/>
    <x v="10"/>
    <s v="LK"/>
    <x v="35"/>
    <n v="40118000"/>
    <n v="41424"/>
    <n v="14982187"/>
    <n v="1160"/>
    <n v="0"/>
    <n v="0"/>
    <x v="18"/>
    <x v="0"/>
    <x v="7"/>
  </r>
  <r>
    <x v="3"/>
    <x v="10"/>
    <s v="LU"/>
    <x v="46"/>
    <n v="40118000"/>
    <n v="50466"/>
    <n v="20589837"/>
    <n v="94"/>
    <n v="0"/>
    <n v="0"/>
    <x v="18"/>
    <x v="0"/>
    <x v="7"/>
  </r>
  <r>
    <x v="3"/>
    <x v="10"/>
    <s v="MA"/>
    <x v="36"/>
    <n v="40118000"/>
    <n v="0"/>
    <n v="0"/>
    <n v="0"/>
    <n v="23768"/>
    <n v="6849113"/>
    <x v="35"/>
    <x v="0"/>
    <x v="7"/>
  </r>
  <r>
    <x v="3"/>
    <x v="10"/>
    <s v="MG"/>
    <x v="117"/>
    <n v="40118000"/>
    <n v="0"/>
    <n v="0"/>
    <n v="0"/>
    <n v="19139"/>
    <n v="5672040"/>
    <x v="6"/>
    <x v="0"/>
    <x v="7"/>
  </r>
  <r>
    <x v="3"/>
    <x v="10"/>
    <s v="MR"/>
    <x v="102"/>
    <n v="40118000"/>
    <n v="0"/>
    <n v="0"/>
    <n v="0"/>
    <n v="246145"/>
    <n v="67894242"/>
    <x v="8"/>
    <x v="0"/>
    <x v="7"/>
  </r>
  <r>
    <x v="3"/>
    <x v="10"/>
    <s v="MX"/>
    <x v="23"/>
    <n v="40118000"/>
    <n v="0"/>
    <n v="0"/>
    <n v="0"/>
    <n v="6494"/>
    <n v="2130436"/>
    <x v="6"/>
    <x v="0"/>
    <x v="7"/>
  </r>
  <r>
    <x v="3"/>
    <x v="10"/>
    <s v="MY"/>
    <x v="70"/>
    <n v="40118000"/>
    <n v="26603"/>
    <n v="11705354"/>
    <n v="108"/>
    <n v="0"/>
    <n v="0"/>
    <x v="18"/>
    <x v="0"/>
    <x v="7"/>
  </r>
  <r>
    <x v="3"/>
    <x v="10"/>
    <s v="MZ"/>
    <x v="83"/>
    <n v="40118000"/>
    <n v="0"/>
    <n v="0"/>
    <n v="0"/>
    <n v="333204"/>
    <n v="91835175"/>
    <x v="8"/>
    <x v="0"/>
    <x v="7"/>
  </r>
  <r>
    <x v="3"/>
    <x v="10"/>
    <s v="NA"/>
    <x v="88"/>
    <n v="40118000"/>
    <n v="0"/>
    <n v="0"/>
    <n v="0"/>
    <n v="60529"/>
    <n v="28525373"/>
    <x v="138"/>
    <x v="0"/>
    <x v="7"/>
  </r>
  <r>
    <x v="3"/>
    <x v="10"/>
    <s v="NC"/>
    <x v="48"/>
    <n v="40118000"/>
    <n v="0"/>
    <n v="0"/>
    <n v="0"/>
    <n v="162848"/>
    <n v="45865061"/>
    <x v="134"/>
    <x v="0"/>
    <x v="7"/>
  </r>
  <r>
    <x v="3"/>
    <x v="10"/>
    <s v="NL"/>
    <x v="24"/>
    <n v="40118000"/>
    <n v="1328"/>
    <n v="391516"/>
    <n v="4"/>
    <n v="11570"/>
    <n v="3743100"/>
    <x v="101"/>
    <x v="0"/>
    <x v="7"/>
  </r>
  <r>
    <x v="3"/>
    <x v="10"/>
    <s v="NZ"/>
    <x v="25"/>
    <n v="40118000"/>
    <n v="0"/>
    <n v="0"/>
    <n v="0"/>
    <n v="1707"/>
    <n v="568586"/>
    <x v="48"/>
    <x v="0"/>
    <x v="7"/>
  </r>
  <r>
    <x v="3"/>
    <x v="10"/>
    <s v="OM"/>
    <x v="62"/>
    <n v="40118000"/>
    <n v="0"/>
    <n v="0"/>
    <n v="0"/>
    <n v="13070"/>
    <n v="4021746"/>
    <x v="68"/>
    <x v="0"/>
    <x v="7"/>
  </r>
  <r>
    <x v="3"/>
    <x v="10"/>
    <s v="PA"/>
    <x v="50"/>
    <n v="40118000"/>
    <n v="0"/>
    <n v="0"/>
    <n v="0"/>
    <n v="90473"/>
    <n v="27334344"/>
    <x v="62"/>
    <x v="0"/>
    <x v="7"/>
  </r>
  <r>
    <x v="3"/>
    <x v="10"/>
    <s v="PE"/>
    <x v="51"/>
    <n v="40118000"/>
    <n v="0"/>
    <n v="0"/>
    <n v="0"/>
    <n v="170066"/>
    <n v="51231109"/>
    <x v="33"/>
    <x v="0"/>
    <x v="7"/>
  </r>
  <r>
    <x v="3"/>
    <x v="10"/>
    <s v="PT"/>
    <x v="27"/>
    <n v="40118000"/>
    <n v="4394"/>
    <n v="2906681"/>
    <n v="78"/>
    <n v="60712"/>
    <n v="40449660"/>
    <x v="990"/>
    <x v="0"/>
    <x v="7"/>
  </r>
  <r>
    <x v="3"/>
    <x v="10"/>
    <s v="RO"/>
    <x v="28"/>
    <n v="40118000"/>
    <n v="4551"/>
    <n v="2726800"/>
    <n v="126"/>
    <n v="0"/>
    <n v="0"/>
    <x v="18"/>
    <x v="0"/>
    <x v="7"/>
  </r>
  <r>
    <x v="3"/>
    <x v="10"/>
    <s v="RU"/>
    <x v="29"/>
    <n v="40118000"/>
    <n v="0"/>
    <n v="0"/>
    <n v="0"/>
    <n v="1035786"/>
    <n v="320813900"/>
    <x v="711"/>
    <x v="0"/>
    <x v="7"/>
  </r>
  <r>
    <x v="3"/>
    <x v="10"/>
    <s v="SA"/>
    <x v="37"/>
    <n v="40118000"/>
    <n v="0"/>
    <n v="0"/>
    <n v="0"/>
    <n v="46048"/>
    <n v="14739807"/>
    <x v="527"/>
    <x v="0"/>
    <x v="7"/>
  </r>
  <r>
    <x v="3"/>
    <x v="10"/>
    <s v="SE"/>
    <x v="30"/>
    <n v="40118000"/>
    <n v="0"/>
    <n v="0"/>
    <n v="0"/>
    <n v="181323"/>
    <n v="62452700"/>
    <x v="460"/>
    <x v="0"/>
    <x v="7"/>
  </r>
  <r>
    <x v="3"/>
    <x v="10"/>
    <s v="SG"/>
    <x v="52"/>
    <n v="40118000"/>
    <n v="0"/>
    <n v="0"/>
    <n v="0"/>
    <n v="217769"/>
    <n v="67545746"/>
    <x v="107"/>
    <x v="0"/>
    <x v="7"/>
  </r>
  <r>
    <x v="3"/>
    <x v="10"/>
    <s v="TG"/>
    <x v="89"/>
    <n v="40118000"/>
    <n v="0"/>
    <n v="0"/>
    <n v="0"/>
    <n v="17284"/>
    <n v="5203664"/>
    <x v="6"/>
    <x v="0"/>
    <x v="7"/>
  </r>
  <r>
    <x v="3"/>
    <x v="10"/>
    <s v="TH"/>
    <x v="54"/>
    <n v="40118000"/>
    <n v="608"/>
    <n v="211485"/>
    <n v="6"/>
    <n v="12942"/>
    <n v="4012282"/>
    <x v="84"/>
    <x v="0"/>
    <x v="7"/>
  </r>
  <r>
    <x v="3"/>
    <x v="10"/>
    <s v="TN"/>
    <x v="73"/>
    <n v="40118000"/>
    <n v="0"/>
    <n v="0"/>
    <n v="0"/>
    <n v="7636"/>
    <n v="2358520"/>
    <x v="51"/>
    <x v="0"/>
    <x v="7"/>
  </r>
  <r>
    <x v="3"/>
    <x v="10"/>
    <s v="TR"/>
    <x v="31"/>
    <n v="40118000"/>
    <n v="10784"/>
    <n v="4153309"/>
    <n v="128"/>
    <n v="156078"/>
    <n v="46516655"/>
    <x v="262"/>
    <x v="0"/>
    <x v="7"/>
  </r>
  <r>
    <x v="3"/>
    <x v="10"/>
    <s v="TZ"/>
    <x v="55"/>
    <n v="40118000"/>
    <n v="0"/>
    <n v="0"/>
    <n v="0"/>
    <n v="79503"/>
    <n v="25207913"/>
    <x v="39"/>
    <x v="0"/>
    <x v="7"/>
  </r>
  <r>
    <x v="3"/>
    <x v="10"/>
    <s v="US"/>
    <x v="32"/>
    <n v="40118000"/>
    <n v="45180"/>
    <n v="16553339"/>
    <n v="9"/>
    <n v="778187"/>
    <n v="231933132"/>
    <x v="572"/>
    <x v="0"/>
    <x v="7"/>
  </r>
  <r>
    <x v="3"/>
    <x v="10"/>
    <s v="VN"/>
    <x v="57"/>
    <n v="40118000"/>
    <n v="538"/>
    <n v="163939"/>
    <n v="98"/>
    <n v="39812"/>
    <n v="12171400"/>
    <x v="92"/>
    <x v="0"/>
    <x v="7"/>
  </r>
  <r>
    <x v="3"/>
    <x v="10"/>
    <s v="ZA"/>
    <x v="33"/>
    <n v="40118000"/>
    <n v="0"/>
    <n v="0"/>
    <n v="0"/>
    <n v="122783"/>
    <n v="33941728"/>
    <x v="65"/>
    <x v="0"/>
    <x v="7"/>
  </r>
  <r>
    <x v="3"/>
    <x v="10"/>
    <s v="ZM"/>
    <x v="55"/>
    <n v="40118000"/>
    <n v="0"/>
    <n v="0"/>
    <n v="0"/>
    <n v="161346"/>
    <n v="50212949"/>
    <x v="92"/>
    <x v="0"/>
    <x v="7"/>
  </r>
  <r>
    <x v="3"/>
    <x v="11"/>
    <s v="AR"/>
    <x v="0"/>
    <n v="40117000"/>
    <n v="0"/>
    <n v="0"/>
    <n v="0"/>
    <n v="24789"/>
    <n v="7706930"/>
    <x v="129"/>
    <x v="0"/>
    <x v="6"/>
  </r>
  <r>
    <x v="3"/>
    <x v="11"/>
    <s v="AT"/>
    <x v="1"/>
    <n v="40117000"/>
    <n v="0"/>
    <n v="0"/>
    <n v="0"/>
    <n v="6353"/>
    <n v="2419100"/>
    <x v="84"/>
    <x v="0"/>
    <x v="6"/>
  </r>
  <r>
    <x v="3"/>
    <x v="11"/>
    <s v="AU"/>
    <x v="2"/>
    <n v="40117000"/>
    <n v="0"/>
    <n v="0"/>
    <n v="0"/>
    <n v="10098"/>
    <n v="3525326"/>
    <x v="21"/>
    <x v="0"/>
    <x v="6"/>
  </r>
  <r>
    <x v="3"/>
    <x v="11"/>
    <s v="BE"/>
    <x v="3"/>
    <n v="40117000"/>
    <n v="2281"/>
    <n v="1169696"/>
    <n v="36"/>
    <n v="120267"/>
    <n v="41796600"/>
    <x v="430"/>
    <x v="0"/>
    <x v="6"/>
  </r>
  <r>
    <x v="3"/>
    <x v="11"/>
    <s v="BR"/>
    <x v="4"/>
    <n v="40117000"/>
    <n v="100"/>
    <n v="50900"/>
    <n v="1"/>
    <n v="1956"/>
    <n v="739354"/>
    <x v="6"/>
    <x v="0"/>
    <x v="6"/>
  </r>
  <r>
    <x v="3"/>
    <x v="11"/>
    <s v="CA"/>
    <x v="5"/>
    <n v="40117000"/>
    <n v="0"/>
    <n v="0"/>
    <n v="0"/>
    <n v="36743"/>
    <n v="13085332"/>
    <x v="355"/>
    <x v="0"/>
    <x v="6"/>
  </r>
  <r>
    <x v="3"/>
    <x v="11"/>
    <s v="CM"/>
    <x v="82"/>
    <n v="40117000"/>
    <n v="0"/>
    <n v="0"/>
    <n v="0"/>
    <n v="560"/>
    <n v="233818"/>
    <x v="48"/>
    <x v="0"/>
    <x v="6"/>
  </r>
  <r>
    <x v="3"/>
    <x v="11"/>
    <s v="CN"/>
    <x v="6"/>
    <n v="40117000"/>
    <n v="72489"/>
    <n v="20039948"/>
    <n v="2904"/>
    <n v="0"/>
    <n v="0"/>
    <x v="18"/>
    <x v="0"/>
    <x v="6"/>
  </r>
  <r>
    <x v="3"/>
    <x v="11"/>
    <s v="CZ"/>
    <x v="9"/>
    <n v="40117000"/>
    <n v="31285"/>
    <n v="9918360"/>
    <n v="411"/>
    <n v="138067"/>
    <n v="39319400"/>
    <x v="991"/>
    <x v="0"/>
    <x v="6"/>
  </r>
  <r>
    <x v="3"/>
    <x v="11"/>
    <s v="DE"/>
    <x v="10"/>
    <n v="40117000"/>
    <n v="3476"/>
    <n v="1371405"/>
    <n v="77"/>
    <n v="520153"/>
    <n v="174054778"/>
    <x v="992"/>
    <x v="0"/>
    <x v="6"/>
  </r>
  <r>
    <x v="3"/>
    <x v="11"/>
    <s v="DK"/>
    <x v="75"/>
    <n v="40117000"/>
    <n v="54"/>
    <n v="27448"/>
    <n v="3"/>
    <n v="520"/>
    <n v="212000"/>
    <x v="120"/>
    <x v="0"/>
    <x v="6"/>
  </r>
  <r>
    <x v="3"/>
    <x v="11"/>
    <s v="FI"/>
    <x v="11"/>
    <n v="40117000"/>
    <n v="0"/>
    <n v="0"/>
    <n v="0"/>
    <n v="1176"/>
    <n v="453600"/>
    <x v="103"/>
    <x v="0"/>
    <x v="6"/>
  </r>
  <r>
    <x v="3"/>
    <x v="11"/>
    <s v="FR"/>
    <x v="12"/>
    <n v="40117000"/>
    <n v="83182"/>
    <n v="29571352"/>
    <n v="690"/>
    <n v="306904"/>
    <n v="133504805"/>
    <x v="993"/>
    <x v="0"/>
    <x v="6"/>
  </r>
  <r>
    <x v="3"/>
    <x v="11"/>
    <s v="GB"/>
    <x v="13"/>
    <n v="40117000"/>
    <n v="0"/>
    <n v="0"/>
    <n v="0"/>
    <n v="66170"/>
    <n v="22980600"/>
    <x v="994"/>
    <x v="0"/>
    <x v="6"/>
  </r>
  <r>
    <x v="3"/>
    <x v="11"/>
    <s v="GR"/>
    <x v="15"/>
    <n v="40117000"/>
    <n v="0"/>
    <n v="0"/>
    <n v="0"/>
    <n v="7955"/>
    <n v="2691200"/>
    <x v="145"/>
    <x v="0"/>
    <x v="6"/>
  </r>
  <r>
    <x v="3"/>
    <x v="11"/>
    <s v="HU"/>
    <x v="16"/>
    <n v="40117000"/>
    <n v="0"/>
    <n v="0"/>
    <n v="0"/>
    <n v="27224"/>
    <n v="10823300"/>
    <x v="421"/>
    <x v="0"/>
    <x v="6"/>
  </r>
  <r>
    <x v="3"/>
    <x v="11"/>
    <s v="IE"/>
    <x v="17"/>
    <n v="40117000"/>
    <n v="0"/>
    <n v="0"/>
    <n v="0"/>
    <n v="13847"/>
    <n v="4413600"/>
    <x v="355"/>
    <x v="0"/>
    <x v="6"/>
  </r>
  <r>
    <x v="3"/>
    <x v="11"/>
    <s v="IL"/>
    <x v="18"/>
    <n v="40117000"/>
    <n v="54967"/>
    <n v="27613963"/>
    <n v="338"/>
    <n v="0"/>
    <n v="0"/>
    <x v="18"/>
    <x v="0"/>
    <x v="6"/>
  </r>
  <r>
    <x v="3"/>
    <x v="11"/>
    <s v="IN"/>
    <x v="19"/>
    <n v="40117000"/>
    <n v="651939"/>
    <n v="180985510"/>
    <n v="11165"/>
    <n v="0"/>
    <n v="0"/>
    <x v="18"/>
    <x v="0"/>
    <x v="6"/>
  </r>
  <r>
    <x v="3"/>
    <x v="11"/>
    <s v="IT"/>
    <x v="20"/>
    <n v="40117000"/>
    <n v="23116"/>
    <n v="11377118"/>
    <n v="227"/>
    <n v="171064"/>
    <n v="56069560"/>
    <x v="740"/>
    <x v="0"/>
    <x v="6"/>
  </r>
  <r>
    <x v="3"/>
    <x v="11"/>
    <s v="JP"/>
    <x v="21"/>
    <n v="40117000"/>
    <n v="940"/>
    <n v="253184"/>
    <n v="14"/>
    <n v="2427"/>
    <n v="850277"/>
    <x v="32"/>
    <x v="0"/>
    <x v="6"/>
  </r>
  <r>
    <x v="3"/>
    <x v="11"/>
    <s v="LK"/>
    <x v="35"/>
    <n v="40117000"/>
    <n v="25269"/>
    <n v="9553749"/>
    <n v="900"/>
    <n v="0"/>
    <n v="0"/>
    <x v="18"/>
    <x v="0"/>
    <x v="6"/>
  </r>
  <r>
    <x v="3"/>
    <x v="11"/>
    <s v="NL"/>
    <x v="24"/>
    <n v="40117000"/>
    <n v="65194"/>
    <n v="20667252"/>
    <n v="1338"/>
    <n v="6564"/>
    <n v="2341600"/>
    <x v="284"/>
    <x v="0"/>
    <x v="6"/>
  </r>
  <r>
    <x v="3"/>
    <x v="11"/>
    <s v="NZ"/>
    <x v="25"/>
    <n v="40117000"/>
    <n v="0"/>
    <n v="0"/>
    <n v="0"/>
    <n v="29261"/>
    <n v="10803000"/>
    <x v="378"/>
    <x v="0"/>
    <x v="6"/>
  </r>
  <r>
    <x v="3"/>
    <x v="11"/>
    <s v="PL"/>
    <x v="26"/>
    <n v="40117000"/>
    <n v="99071"/>
    <n v="39369614"/>
    <n v="1065"/>
    <n v="51734"/>
    <n v="18863700"/>
    <x v="272"/>
    <x v="0"/>
    <x v="6"/>
  </r>
  <r>
    <x v="3"/>
    <x v="11"/>
    <s v="PT"/>
    <x v="27"/>
    <n v="40117000"/>
    <n v="60057"/>
    <n v="49521382"/>
    <n v="2289"/>
    <n v="70740"/>
    <n v="34783714"/>
    <x v="995"/>
    <x v="0"/>
    <x v="6"/>
  </r>
  <r>
    <x v="3"/>
    <x v="11"/>
    <s v="RO"/>
    <x v="28"/>
    <n v="40117000"/>
    <n v="116"/>
    <n v="55800"/>
    <n v="16"/>
    <n v="7751"/>
    <n v="2344300"/>
    <x v="209"/>
    <x v="0"/>
    <x v="6"/>
  </r>
  <r>
    <x v="3"/>
    <x v="11"/>
    <s v="RU"/>
    <x v="29"/>
    <n v="40117000"/>
    <n v="15718"/>
    <n v="5494522"/>
    <n v="68"/>
    <n v="6799"/>
    <n v="2603187"/>
    <x v="85"/>
    <x v="0"/>
    <x v="6"/>
  </r>
  <r>
    <x v="3"/>
    <x v="11"/>
    <s v="SE"/>
    <x v="30"/>
    <n v="40117000"/>
    <n v="0"/>
    <n v="0"/>
    <n v="0"/>
    <n v="588"/>
    <n v="229200"/>
    <x v="14"/>
    <x v="0"/>
    <x v="6"/>
  </r>
  <r>
    <x v="3"/>
    <x v="11"/>
    <s v="TH"/>
    <x v="54"/>
    <n v="40117000"/>
    <n v="6301"/>
    <n v="1695602"/>
    <n v="222"/>
    <n v="0"/>
    <n v="0"/>
    <x v="18"/>
    <x v="0"/>
    <x v="6"/>
  </r>
  <r>
    <x v="3"/>
    <x v="11"/>
    <s v="TR"/>
    <x v="31"/>
    <n v="40117000"/>
    <n v="98154"/>
    <n v="27330826"/>
    <n v="2237"/>
    <n v="1525"/>
    <n v="589766"/>
    <x v="123"/>
    <x v="0"/>
    <x v="6"/>
  </r>
  <r>
    <x v="3"/>
    <x v="11"/>
    <s v="US"/>
    <x v="32"/>
    <n v="40117000"/>
    <n v="3287"/>
    <n v="1725100"/>
    <n v="94"/>
    <n v="643249"/>
    <n v="219496480"/>
    <x v="641"/>
    <x v="0"/>
    <x v="6"/>
  </r>
  <r>
    <x v="3"/>
    <x v="11"/>
    <s v="ZA"/>
    <x v="33"/>
    <n v="40117000"/>
    <n v="0"/>
    <n v="0"/>
    <n v="0"/>
    <n v="19648"/>
    <n v="6921900"/>
    <x v="143"/>
    <x v="0"/>
    <x v="6"/>
  </r>
  <r>
    <x v="3"/>
    <x v="11"/>
    <s v="AD"/>
    <x v="76"/>
    <n v="40118000"/>
    <n v="0"/>
    <n v="0"/>
    <n v="0"/>
    <n v="1800"/>
    <n v="662000"/>
    <x v="103"/>
    <x v="0"/>
    <x v="7"/>
  </r>
  <r>
    <x v="3"/>
    <x v="11"/>
    <s v="AR"/>
    <x v="0"/>
    <n v="40118000"/>
    <n v="0"/>
    <n v="0"/>
    <n v="0"/>
    <n v="15511"/>
    <n v="4749795"/>
    <x v="84"/>
    <x v="0"/>
    <x v="7"/>
  </r>
  <r>
    <x v="3"/>
    <x v="11"/>
    <s v="AU"/>
    <x v="2"/>
    <n v="40118000"/>
    <n v="0"/>
    <n v="0"/>
    <n v="0"/>
    <n v="702732"/>
    <n v="207151081"/>
    <x v="724"/>
    <x v="0"/>
    <x v="7"/>
  </r>
  <r>
    <x v="3"/>
    <x v="11"/>
    <s v="BE"/>
    <x v="3"/>
    <n v="40118000"/>
    <n v="6413"/>
    <n v="3725542"/>
    <n v="71"/>
    <n v="34043"/>
    <n v="10383000"/>
    <x v="66"/>
    <x v="0"/>
    <x v="7"/>
  </r>
  <r>
    <x v="3"/>
    <x v="11"/>
    <s v="BF"/>
    <x v="63"/>
    <n v="40118000"/>
    <n v="0"/>
    <n v="0"/>
    <n v="0"/>
    <n v="85915"/>
    <n v="24245184"/>
    <x v="61"/>
    <x v="0"/>
    <x v="7"/>
  </r>
  <r>
    <x v="3"/>
    <x v="11"/>
    <s v="BR"/>
    <x v="4"/>
    <n v="40118000"/>
    <n v="3735"/>
    <n v="344000"/>
    <n v="27"/>
    <n v="296117"/>
    <n v="87922906"/>
    <x v="87"/>
    <x v="0"/>
    <x v="7"/>
  </r>
  <r>
    <x v="3"/>
    <x v="11"/>
    <s v="CA"/>
    <x v="5"/>
    <n v="40118000"/>
    <n v="532"/>
    <n v="277000"/>
    <n v="4"/>
    <n v="182781"/>
    <n v="56079177"/>
    <x v="580"/>
    <x v="0"/>
    <x v="7"/>
  </r>
  <r>
    <x v="3"/>
    <x v="11"/>
    <s v="CI"/>
    <x v="87"/>
    <n v="40118000"/>
    <n v="0"/>
    <n v="0"/>
    <n v="0"/>
    <n v="1341"/>
    <n v="503800"/>
    <x v="138"/>
    <x v="0"/>
    <x v="7"/>
  </r>
  <r>
    <x v="3"/>
    <x v="11"/>
    <s v="CL"/>
    <x v="40"/>
    <n v="40118000"/>
    <n v="0"/>
    <n v="0"/>
    <n v="0"/>
    <n v="217946"/>
    <n v="63884812"/>
    <x v="239"/>
    <x v="0"/>
    <x v="7"/>
  </r>
  <r>
    <x v="3"/>
    <x v="11"/>
    <s v="CM"/>
    <x v="82"/>
    <n v="40118000"/>
    <n v="0"/>
    <n v="0"/>
    <n v="0"/>
    <n v="8943"/>
    <n v="2764592"/>
    <x v="84"/>
    <x v="0"/>
    <x v="7"/>
  </r>
  <r>
    <x v="3"/>
    <x v="11"/>
    <s v="CN"/>
    <x v="6"/>
    <n v="40118000"/>
    <n v="169430"/>
    <n v="50422814"/>
    <n v="1304"/>
    <n v="333583"/>
    <n v="96455104"/>
    <x v="90"/>
    <x v="0"/>
    <x v="7"/>
  </r>
  <r>
    <x v="3"/>
    <x v="11"/>
    <s v="CO"/>
    <x v="7"/>
    <n v="40118000"/>
    <n v="0"/>
    <n v="0"/>
    <n v="0"/>
    <n v="113848"/>
    <n v="33521777"/>
    <x v="47"/>
    <x v="0"/>
    <x v="7"/>
  </r>
  <r>
    <x v="3"/>
    <x v="11"/>
    <s v="CU"/>
    <x v="81"/>
    <n v="40118000"/>
    <n v="0"/>
    <n v="0"/>
    <n v="0"/>
    <n v="19"/>
    <n v="39696"/>
    <x v="22"/>
    <x v="0"/>
    <x v="7"/>
  </r>
  <r>
    <x v="3"/>
    <x v="11"/>
    <s v="CZ"/>
    <x v="9"/>
    <n v="40118000"/>
    <n v="28806"/>
    <n v="12296650"/>
    <n v="629"/>
    <n v="0"/>
    <n v="0"/>
    <x v="18"/>
    <x v="0"/>
    <x v="7"/>
  </r>
  <r>
    <x v="3"/>
    <x v="11"/>
    <s v="DE"/>
    <x v="10"/>
    <n v="40118000"/>
    <n v="24632"/>
    <n v="16996864"/>
    <n v="6138"/>
    <n v="36014"/>
    <n v="12061563"/>
    <x v="0"/>
    <x v="0"/>
    <x v="7"/>
  </r>
  <r>
    <x v="3"/>
    <x v="11"/>
    <s v="DO"/>
    <x v="104"/>
    <n v="40118000"/>
    <n v="0"/>
    <n v="0"/>
    <n v="0"/>
    <n v="2392"/>
    <n v="751005"/>
    <x v="120"/>
    <x v="0"/>
    <x v="7"/>
  </r>
  <r>
    <x v="3"/>
    <x v="11"/>
    <s v="EC"/>
    <x v="101"/>
    <n v="40118000"/>
    <n v="0"/>
    <n v="0"/>
    <n v="0"/>
    <n v="4660"/>
    <n v="1392954"/>
    <x v="14"/>
    <x v="0"/>
    <x v="7"/>
  </r>
  <r>
    <x v="3"/>
    <x v="11"/>
    <s v="EG"/>
    <x v="67"/>
    <n v="40118000"/>
    <n v="0"/>
    <n v="0"/>
    <n v="0"/>
    <n v="23634"/>
    <n v="7230441"/>
    <x v="126"/>
    <x v="0"/>
    <x v="7"/>
  </r>
  <r>
    <x v="3"/>
    <x v="11"/>
    <s v="FI"/>
    <x v="11"/>
    <n v="40118000"/>
    <n v="0"/>
    <n v="0"/>
    <n v="0"/>
    <n v="88874"/>
    <n v="27486100"/>
    <x v="40"/>
    <x v="0"/>
    <x v="7"/>
  </r>
  <r>
    <x v="3"/>
    <x v="11"/>
    <s v="FR"/>
    <x v="12"/>
    <n v="40118000"/>
    <n v="59476"/>
    <n v="22533780"/>
    <n v="188"/>
    <n v="571764"/>
    <n v="181370560"/>
    <x v="996"/>
    <x v="0"/>
    <x v="7"/>
  </r>
  <r>
    <x v="3"/>
    <x v="11"/>
    <s v="GB"/>
    <x v="13"/>
    <n v="40118000"/>
    <n v="0"/>
    <n v="0"/>
    <n v="0"/>
    <n v="80423"/>
    <n v="26390500"/>
    <x v="508"/>
    <x v="0"/>
    <x v="7"/>
  </r>
  <r>
    <x v="3"/>
    <x v="11"/>
    <s v="GH"/>
    <x v="42"/>
    <n v="40118000"/>
    <n v="0"/>
    <n v="0"/>
    <n v="0"/>
    <n v="12162"/>
    <n v="3930025"/>
    <x v="32"/>
    <x v="0"/>
    <x v="7"/>
  </r>
  <r>
    <x v="3"/>
    <x v="11"/>
    <s v="GN"/>
    <x v="114"/>
    <n v="40118000"/>
    <n v="0"/>
    <n v="0"/>
    <n v="0"/>
    <n v="16766"/>
    <n v="5135109"/>
    <x v="35"/>
    <x v="0"/>
    <x v="7"/>
  </r>
  <r>
    <x v="3"/>
    <x v="11"/>
    <s v="ID"/>
    <x v="34"/>
    <n v="40118000"/>
    <n v="41196"/>
    <n v="12168650"/>
    <n v="563"/>
    <n v="23924"/>
    <n v="7379050"/>
    <x v="123"/>
    <x v="0"/>
    <x v="7"/>
  </r>
  <r>
    <x v="3"/>
    <x v="11"/>
    <s v="IN"/>
    <x v="19"/>
    <n v="40118000"/>
    <n v="164649"/>
    <n v="45183967"/>
    <n v="3669"/>
    <n v="45986"/>
    <n v="14520028"/>
    <x v="194"/>
    <x v="0"/>
    <x v="7"/>
  </r>
  <r>
    <x v="3"/>
    <x v="11"/>
    <s v="IT"/>
    <x v="20"/>
    <n v="40118000"/>
    <n v="979"/>
    <n v="504024"/>
    <n v="54"/>
    <n v="0"/>
    <n v="0"/>
    <x v="18"/>
    <x v="0"/>
    <x v="7"/>
  </r>
  <r>
    <x v="3"/>
    <x v="11"/>
    <s v="JP"/>
    <x v="21"/>
    <n v="40118000"/>
    <n v="0"/>
    <n v="0"/>
    <n v="0"/>
    <n v="33685"/>
    <n v="10484548"/>
    <x v="74"/>
    <x v="0"/>
    <x v="7"/>
  </r>
  <r>
    <x v="3"/>
    <x v="11"/>
    <s v="KG"/>
    <x v="85"/>
    <n v="40118000"/>
    <n v="0"/>
    <n v="0"/>
    <n v="0"/>
    <n v="18934"/>
    <n v="5180634"/>
    <x v="22"/>
    <x v="0"/>
    <x v="7"/>
  </r>
  <r>
    <x v="3"/>
    <x v="11"/>
    <s v="KZ"/>
    <x v="45"/>
    <n v="40118000"/>
    <n v="0"/>
    <n v="0"/>
    <n v="0"/>
    <n v="122282"/>
    <n v="38258136"/>
    <x v="527"/>
    <x v="0"/>
    <x v="7"/>
  </r>
  <r>
    <x v="3"/>
    <x v="11"/>
    <s v="LK"/>
    <x v="35"/>
    <n v="40118000"/>
    <n v="34674"/>
    <n v="12826100"/>
    <n v="898"/>
    <n v="0"/>
    <n v="0"/>
    <x v="18"/>
    <x v="0"/>
    <x v="7"/>
  </r>
  <r>
    <x v="3"/>
    <x v="11"/>
    <s v="LU"/>
    <x v="46"/>
    <n v="40118000"/>
    <n v="43125"/>
    <n v="16795761"/>
    <n v="81"/>
    <n v="8642"/>
    <n v="6317000"/>
    <x v="123"/>
    <x v="0"/>
    <x v="7"/>
  </r>
  <r>
    <x v="3"/>
    <x v="11"/>
    <s v="MA"/>
    <x v="36"/>
    <n v="40118000"/>
    <n v="0"/>
    <n v="0"/>
    <n v="0"/>
    <n v="78355"/>
    <n v="22742155"/>
    <x v="181"/>
    <x v="0"/>
    <x v="7"/>
  </r>
  <r>
    <x v="3"/>
    <x v="11"/>
    <s v="MR"/>
    <x v="102"/>
    <n v="40118000"/>
    <n v="0"/>
    <n v="0"/>
    <n v="0"/>
    <n v="34713"/>
    <n v="9581829"/>
    <x v="138"/>
    <x v="0"/>
    <x v="7"/>
  </r>
  <r>
    <x v="3"/>
    <x v="11"/>
    <s v="MX"/>
    <x v="23"/>
    <n v="40118000"/>
    <n v="0"/>
    <n v="0"/>
    <n v="0"/>
    <n v="42959"/>
    <n v="13788209"/>
    <x v="67"/>
    <x v="0"/>
    <x v="7"/>
  </r>
  <r>
    <x v="3"/>
    <x v="11"/>
    <s v="MZ"/>
    <x v="83"/>
    <n v="40118000"/>
    <n v="0"/>
    <n v="0"/>
    <n v="0"/>
    <n v="100245"/>
    <n v="28185670"/>
    <x v="112"/>
    <x v="0"/>
    <x v="7"/>
  </r>
  <r>
    <x v="3"/>
    <x v="11"/>
    <s v="NA"/>
    <x v="88"/>
    <n v="40118000"/>
    <n v="0"/>
    <n v="0"/>
    <n v="0"/>
    <n v="41024"/>
    <n v="11350707"/>
    <x v="34"/>
    <x v="0"/>
    <x v="7"/>
  </r>
  <r>
    <x v="3"/>
    <x v="11"/>
    <s v="NG"/>
    <x v="49"/>
    <n v="40118000"/>
    <n v="0"/>
    <n v="0"/>
    <n v="0"/>
    <n v="11962"/>
    <n v="3587025"/>
    <x v="48"/>
    <x v="0"/>
    <x v="7"/>
  </r>
  <r>
    <x v="3"/>
    <x v="11"/>
    <s v="NL"/>
    <x v="24"/>
    <n v="40118000"/>
    <n v="2268"/>
    <n v="1040000"/>
    <n v="4"/>
    <n v="30869"/>
    <n v="9426400"/>
    <x v="21"/>
    <x v="0"/>
    <x v="7"/>
  </r>
  <r>
    <x v="3"/>
    <x v="11"/>
    <s v="NO"/>
    <x v="77"/>
    <n v="40118000"/>
    <n v="0"/>
    <n v="0"/>
    <n v="0"/>
    <n v="18934"/>
    <n v="5729421"/>
    <x v="22"/>
    <x v="0"/>
    <x v="7"/>
  </r>
  <r>
    <x v="3"/>
    <x v="11"/>
    <s v="PA"/>
    <x v="50"/>
    <n v="40118000"/>
    <n v="0"/>
    <n v="0"/>
    <n v="0"/>
    <n v="160636"/>
    <n v="50104070"/>
    <x v="228"/>
    <x v="0"/>
    <x v="7"/>
  </r>
  <r>
    <x v="3"/>
    <x v="11"/>
    <s v="PE"/>
    <x v="51"/>
    <n v="40118000"/>
    <n v="0"/>
    <n v="0"/>
    <n v="0"/>
    <n v="209506"/>
    <n v="64046062"/>
    <x v="307"/>
    <x v="0"/>
    <x v="7"/>
  </r>
  <r>
    <x v="3"/>
    <x v="11"/>
    <s v="PL"/>
    <x v="26"/>
    <n v="40118000"/>
    <n v="0"/>
    <n v="0"/>
    <n v="0"/>
    <n v="49362"/>
    <n v="15782600"/>
    <x v="252"/>
    <x v="0"/>
    <x v="7"/>
  </r>
  <r>
    <x v="3"/>
    <x v="11"/>
    <s v="PT"/>
    <x v="27"/>
    <n v="40118000"/>
    <n v="21922"/>
    <n v="9925074"/>
    <n v="78"/>
    <n v="54450"/>
    <n v="34359333"/>
    <x v="997"/>
    <x v="0"/>
    <x v="7"/>
  </r>
  <r>
    <x v="3"/>
    <x v="11"/>
    <s v="RO"/>
    <x v="28"/>
    <n v="40118000"/>
    <n v="3506"/>
    <n v="2295300"/>
    <n v="68"/>
    <n v="0"/>
    <n v="0"/>
    <x v="18"/>
    <x v="0"/>
    <x v="7"/>
  </r>
  <r>
    <x v="3"/>
    <x v="11"/>
    <s v="RU"/>
    <x v="29"/>
    <n v="40118000"/>
    <n v="0"/>
    <n v="0"/>
    <n v="0"/>
    <n v="710131"/>
    <n v="219695943"/>
    <x v="651"/>
    <x v="0"/>
    <x v="7"/>
  </r>
  <r>
    <x v="3"/>
    <x v="11"/>
    <s v="SA"/>
    <x v="37"/>
    <n v="40118000"/>
    <n v="0"/>
    <n v="0"/>
    <n v="0"/>
    <n v="56221"/>
    <n v="17426516"/>
    <x v="302"/>
    <x v="0"/>
    <x v="7"/>
  </r>
  <r>
    <x v="3"/>
    <x v="11"/>
    <s v="SE"/>
    <x v="30"/>
    <n v="40118000"/>
    <n v="0"/>
    <n v="0"/>
    <n v="0"/>
    <n v="160481"/>
    <n v="52512500"/>
    <x v="201"/>
    <x v="0"/>
    <x v="7"/>
  </r>
  <r>
    <x v="3"/>
    <x v="11"/>
    <s v="SG"/>
    <x v="52"/>
    <n v="40118000"/>
    <n v="0"/>
    <n v="0"/>
    <n v="0"/>
    <n v="223871"/>
    <n v="75289124"/>
    <x v="843"/>
    <x v="0"/>
    <x v="7"/>
  </r>
  <r>
    <x v="3"/>
    <x v="11"/>
    <s v="TR"/>
    <x v="31"/>
    <n v="40118000"/>
    <n v="18468"/>
    <n v="5423034"/>
    <n v="425"/>
    <n v="35656"/>
    <n v="10647394"/>
    <x v="55"/>
    <x v="0"/>
    <x v="7"/>
  </r>
  <r>
    <x v="3"/>
    <x v="11"/>
    <s v="US"/>
    <x v="32"/>
    <n v="40118000"/>
    <n v="3854"/>
    <n v="1992963"/>
    <n v="1"/>
    <n v="685398"/>
    <n v="204579649"/>
    <x v="669"/>
    <x v="0"/>
    <x v="7"/>
  </r>
  <r>
    <x v="3"/>
    <x v="11"/>
    <s v="VE"/>
    <x v="90"/>
    <n v="40118000"/>
    <n v="0"/>
    <n v="0"/>
    <n v="0"/>
    <n v="12651"/>
    <n v="5487126"/>
    <x v="355"/>
    <x v="0"/>
    <x v="7"/>
  </r>
  <r>
    <x v="3"/>
    <x v="11"/>
    <s v="VN"/>
    <x v="57"/>
    <n v="40118000"/>
    <n v="0"/>
    <n v="0"/>
    <n v="0"/>
    <n v="12388"/>
    <n v="3632700"/>
    <x v="223"/>
    <x v="0"/>
    <x v="7"/>
  </r>
  <r>
    <x v="3"/>
    <x v="11"/>
    <s v="ZA"/>
    <x v="33"/>
    <n v="40118000"/>
    <n v="0"/>
    <n v="0"/>
    <n v="0"/>
    <n v="151897"/>
    <n v="44491003"/>
    <x v="269"/>
    <x v="0"/>
    <x v="7"/>
  </r>
  <r>
    <x v="3"/>
    <x v="11"/>
    <s v="ZM"/>
    <x v="55"/>
    <n v="40118000"/>
    <n v="0"/>
    <n v="0"/>
    <n v="0"/>
    <n v="126658"/>
    <n v="40354887"/>
    <x v="61"/>
    <x v="0"/>
    <x v="7"/>
  </r>
  <r>
    <x v="4"/>
    <x v="0"/>
    <s v="AR"/>
    <x v="0"/>
    <n v="40117000"/>
    <n v="0"/>
    <n v="0"/>
    <n v="0"/>
    <n v="6722"/>
    <n v="2265912"/>
    <x v="78"/>
    <x v="0"/>
    <x v="6"/>
  </r>
  <r>
    <x v="4"/>
    <x v="0"/>
    <s v="AT"/>
    <x v="1"/>
    <n v="40117000"/>
    <n v="0"/>
    <n v="0"/>
    <n v="0"/>
    <n v="35679"/>
    <n v="13336220"/>
    <x v="303"/>
    <x v="0"/>
    <x v="6"/>
  </r>
  <r>
    <x v="4"/>
    <x v="0"/>
    <s v="AU"/>
    <x v="2"/>
    <n v="40117000"/>
    <n v="0"/>
    <n v="0"/>
    <n v="0"/>
    <n v="12734"/>
    <n v="4890843"/>
    <x v="209"/>
    <x v="0"/>
    <x v="6"/>
  </r>
  <r>
    <x v="4"/>
    <x v="0"/>
    <s v="BE"/>
    <x v="3"/>
    <n v="40117000"/>
    <n v="4589"/>
    <n v="1393385"/>
    <n v="35"/>
    <n v="253717"/>
    <n v="80089900"/>
    <x v="998"/>
    <x v="0"/>
    <x v="6"/>
  </r>
  <r>
    <x v="4"/>
    <x v="0"/>
    <s v="BR"/>
    <x v="4"/>
    <n v="40117000"/>
    <n v="0"/>
    <n v="0"/>
    <n v="0"/>
    <n v="27074"/>
    <n v="12262602"/>
    <x v="580"/>
    <x v="0"/>
    <x v="6"/>
  </r>
  <r>
    <x v="4"/>
    <x v="0"/>
    <s v="CA"/>
    <x v="5"/>
    <n v="40117000"/>
    <n v="65"/>
    <n v="31400"/>
    <n v="9"/>
    <n v="67090"/>
    <n v="25163954"/>
    <x v="100"/>
    <x v="0"/>
    <x v="6"/>
  </r>
  <r>
    <x v="4"/>
    <x v="0"/>
    <s v="CH"/>
    <x v="66"/>
    <n v="40117000"/>
    <n v="0"/>
    <n v="0"/>
    <n v="0"/>
    <n v="1560"/>
    <n v="498030"/>
    <x v="103"/>
    <x v="0"/>
    <x v="6"/>
  </r>
  <r>
    <x v="4"/>
    <x v="0"/>
    <s v="CN"/>
    <x v="6"/>
    <n v="40117000"/>
    <n v="133441"/>
    <n v="33033431"/>
    <n v="4562"/>
    <n v="478"/>
    <n v="165796"/>
    <x v="14"/>
    <x v="0"/>
    <x v="6"/>
  </r>
  <r>
    <x v="4"/>
    <x v="0"/>
    <s v="CO"/>
    <x v="7"/>
    <n v="40117000"/>
    <n v="0"/>
    <n v="0"/>
    <n v="0"/>
    <n v="7520"/>
    <n v="2662660"/>
    <x v="31"/>
    <x v="0"/>
    <x v="6"/>
  </r>
  <r>
    <x v="4"/>
    <x v="0"/>
    <s v="CR"/>
    <x v="8"/>
    <n v="40117000"/>
    <n v="0"/>
    <n v="0"/>
    <n v="0"/>
    <n v="19913"/>
    <n v="10875479"/>
    <x v="583"/>
    <x v="0"/>
    <x v="6"/>
  </r>
  <r>
    <x v="4"/>
    <x v="0"/>
    <s v="CZ"/>
    <x v="9"/>
    <n v="40117000"/>
    <n v="46403"/>
    <n v="22251527"/>
    <n v="475"/>
    <n v="336978"/>
    <n v="115773400"/>
    <x v="999"/>
    <x v="0"/>
    <x v="6"/>
  </r>
  <r>
    <x v="4"/>
    <x v="0"/>
    <s v="DE"/>
    <x v="10"/>
    <n v="40117000"/>
    <n v="2726"/>
    <n v="1306000"/>
    <n v="100"/>
    <n v="1267394"/>
    <n v="416053071"/>
    <x v="1000"/>
    <x v="0"/>
    <x v="6"/>
  </r>
  <r>
    <x v="4"/>
    <x v="0"/>
    <s v="DK"/>
    <x v="75"/>
    <n v="40117000"/>
    <n v="18"/>
    <n v="7514"/>
    <n v="2"/>
    <n v="780"/>
    <n v="362200"/>
    <x v="14"/>
    <x v="0"/>
    <x v="6"/>
  </r>
  <r>
    <x v="4"/>
    <x v="0"/>
    <s v="EE"/>
    <x v="58"/>
    <n v="40117000"/>
    <n v="0"/>
    <n v="0"/>
    <n v="0"/>
    <n v="9087"/>
    <n v="3755300"/>
    <x v="194"/>
    <x v="0"/>
    <x v="6"/>
  </r>
  <r>
    <x v="4"/>
    <x v="0"/>
    <s v="FI"/>
    <x v="11"/>
    <n v="40117000"/>
    <n v="0"/>
    <n v="0"/>
    <n v="0"/>
    <n v="22565"/>
    <n v="10384400"/>
    <x v="153"/>
    <x v="0"/>
    <x v="6"/>
  </r>
  <r>
    <x v="4"/>
    <x v="0"/>
    <s v="FR"/>
    <x v="12"/>
    <n v="40117000"/>
    <n v="189451"/>
    <n v="67569125"/>
    <n v="1228"/>
    <n v="576361"/>
    <n v="231984647"/>
    <x v="983"/>
    <x v="0"/>
    <x v="6"/>
  </r>
  <r>
    <x v="4"/>
    <x v="0"/>
    <s v="GB"/>
    <x v="13"/>
    <n v="40117000"/>
    <n v="0"/>
    <n v="0"/>
    <n v="0"/>
    <n v="358266"/>
    <n v="110865700"/>
    <x v="1001"/>
    <x v="0"/>
    <x v="6"/>
  </r>
  <r>
    <x v="4"/>
    <x v="0"/>
    <s v="GQ"/>
    <x v="14"/>
    <n v="40117000"/>
    <n v="0"/>
    <n v="0"/>
    <n v="0"/>
    <n v="4950"/>
    <n v="2049800"/>
    <x v="23"/>
    <x v="0"/>
    <x v="6"/>
  </r>
  <r>
    <x v="4"/>
    <x v="0"/>
    <s v="GR"/>
    <x v="15"/>
    <n v="40117000"/>
    <n v="0"/>
    <n v="0"/>
    <n v="0"/>
    <n v="13848"/>
    <n v="5192800"/>
    <x v="421"/>
    <x v="0"/>
    <x v="6"/>
  </r>
  <r>
    <x v="4"/>
    <x v="0"/>
    <s v="HU"/>
    <x v="16"/>
    <n v="40117000"/>
    <n v="0"/>
    <n v="0"/>
    <n v="0"/>
    <n v="37833"/>
    <n v="13733300"/>
    <x v="226"/>
    <x v="0"/>
    <x v="6"/>
  </r>
  <r>
    <x v="4"/>
    <x v="0"/>
    <s v="ID"/>
    <x v="34"/>
    <n v="40117000"/>
    <n v="13872"/>
    <n v="4034410"/>
    <n v="195"/>
    <n v="0"/>
    <n v="0"/>
    <x v="18"/>
    <x v="0"/>
    <x v="6"/>
  </r>
  <r>
    <x v="4"/>
    <x v="0"/>
    <s v="IE"/>
    <x v="17"/>
    <n v="40117000"/>
    <n v="0"/>
    <n v="0"/>
    <n v="0"/>
    <n v="54295"/>
    <n v="16732600"/>
    <x v="685"/>
    <x v="0"/>
    <x v="6"/>
  </r>
  <r>
    <x v="4"/>
    <x v="0"/>
    <s v="IL"/>
    <x v="18"/>
    <n v="40117000"/>
    <n v="69850"/>
    <n v="35126957"/>
    <n v="547"/>
    <n v="2441"/>
    <n v="814268"/>
    <x v="79"/>
    <x v="0"/>
    <x v="6"/>
  </r>
  <r>
    <x v="4"/>
    <x v="0"/>
    <s v="IN"/>
    <x v="19"/>
    <n v="40117000"/>
    <n v="572939"/>
    <n v="161347548"/>
    <n v="11331"/>
    <n v="0"/>
    <n v="0"/>
    <x v="18"/>
    <x v="0"/>
    <x v="6"/>
  </r>
  <r>
    <x v="4"/>
    <x v="0"/>
    <s v="IT"/>
    <x v="20"/>
    <n v="40117000"/>
    <n v="20307"/>
    <n v="9539038"/>
    <n v="481"/>
    <n v="158585"/>
    <n v="55676000"/>
    <x v="1002"/>
    <x v="0"/>
    <x v="6"/>
  </r>
  <r>
    <x v="4"/>
    <x v="0"/>
    <s v="JP"/>
    <x v="21"/>
    <n v="40117000"/>
    <n v="2160"/>
    <n v="486696"/>
    <n v="24"/>
    <n v="8582"/>
    <n v="3192088"/>
    <x v="281"/>
    <x v="0"/>
    <x v="6"/>
  </r>
  <r>
    <x v="4"/>
    <x v="0"/>
    <s v="LK"/>
    <x v="35"/>
    <n v="40117000"/>
    <n v="44955"/>
    <n v="15837993"/>
    <n v="1798"/>
    <n v="0"/>
    <n v="0"/>
    <x v="18"/>
    <x v="0"/>
    <x v="6"/>
  </r>
  <r>
    <x v="4"/>
    <x v="0"/>
    <s v="LV"/>
    <x v="22"/>
    <n v="40117000"/>
    <n v="0"/>
    <n v="0"/>
    <n v="0"/>
    <n v="9245"/>
    <n v="3914800"/>
    <x v="205"/>
    <x v="0"/>
    <x v="6"/>
  </r>
  <r>
    <x v="4"/>
    <x v="0"/>
    <s v="MA"/>
    <x v="36"/>
    <n v="40117000"/>
    <n v="0"/>
    <n v="0"/>
    <n v="0"/>
    <n v="1140"/>
    <n v="175000"/>
    <x v="141"/>
    <x v="0"/>
    <x v="6"/>
  </r>
  <r>
    <x v="4"/>
    <x v="0"/>
    <s v="NL"/>
    <x v="24"/>
    <n v="40117000"/>
    <n v="42701"/>
    <n v="13616761"/>
    <n v="2086"/>
    <n v="7113"/>
    <n v="2435780"/>
    <x v="61"/>
    <x v="0"/>
    <x v="6"/>
  </r>
  <r>
    <x v="4"/>
    <x v="0"/>
    <s v="NO"/>
    <x v="77"/>
    <n v="40117000"/>
    <n v="0"/>
    <n v="0"/>
    <n v="0"/>
    <n v="14573"/>
    <n v="4445601"/>
    <x v="152"/>
    <x v="0"/>
    <x v="6"/>
  </r>
  <r>
    <x v="4"/>
    <x v="0"/>
    <s v="NZ"/>
    <x v="25"/>
    <n v="40117000"/>
    <n v="0"/>
    <n v="0"/>
    <n v="0"/>
    <n v="16273"/>
    <n v="6106485"/>
    <x v="91"/>
    <x v="0"/>
    <x v="6"/>
  </r>
  <r>
    <x v="4"/>
    <x v="0"/>
    <s v="PL"/>
    <x v="26"/>
    <n v="40117000"/>
    <n v="260188"/>
    <n v="100747055"/>
    <n v="2850"/>
    <n v="95569"/>
    <n v="36632700"/>
    <x v="1003"/>
    <x v="0"/>
    <x v="6"/>
  </r>
  <r>
    <x v="4"/>
    <x v="0"/>
    <s v="PT"/>
    <x v="27"/>
    <n v="40117000"/>
    <n v="54420"/>
    <n v="38553442"/>
    <n v="1864"/>
    <n v="85534"/>
    <n v="38958109"/>
    <x v="1004"/>
    <x v="0"/>
    <x v="6"/>
  </r>
  <r>
    <x v="4"/>
    <x v="0"/>
    <s v="QV"/>
    <x v="55"/>
    <n v="40117000"/>
    <n v="11011"/>
    <n v="4562867"/>
    <n v="36"/>
    <n v="0"/>
    <n v="0"/>
    <x v="18"/>
    <x v="0"/>
    <x v="6"/>
  </r>
  <r>
    <x v="4"/>
    <x v="0"/>
    <s v="RO"/>
    <x v="28"/>
    <n v="40117000"/>
    <n v="339"/>
    <n v="176100"/>
    <n v="45"/>
    <n v="2684"/>
    <n v="902100"/>
    <x v="50"/>
    <x v="0"/>
    <x v="6"/>
  </r>
  <r>
    <x v="4"/>
    <x v="0"/>
    <s v="RU"/>
    <x v="29"/>
    <n v="40117000"/>
    <n v="0"/>
    <n v="0"/>
    <n v="0"/>
    <n v="84766"/>
    <n v="31387961"/>
    <x v="904"/>
    <x v="0"/>
    <x v="6"/>
  </r>
  <r>
    <x v="4"/>
    <x v="0"/>
    <s v="SE"/>
    <x v="30"/>
    <n v="40117000"/>
    <n v="0"/>
    <n v="0"/>
    <n v="0"/>
    <n v="8951"/>
    <n v="3849500"/>
    <x v="252"/>
    <x v="0"/>
    <x v="6"/>
  </r>
  <r>
    <x v="4"/>
    <x v="0"/>
    <s v="TH"/>
    <x v="54"/>
    <n v="40117000"/>
    <n v="14"/>
    <n v="6900"/>
    <n v="2"/>
    <n v="0"/>
    <n v="0"/>
    <x v="18"/>
    <x v="0"/>
    <x v="6"/>
  </r>
  <r>
    <x v="4"/>
    <x v="0"/>
    <s v="TR"/>
    <x v="31"/>
    <n v="40117000"/>
    <n v="71900"/>
    <n v="18947824"/>
    <n v="1285"/>
    <n v="1723"/>
    <n v="626696"/>
    <x v="79"/>
    <x v="0"/>
    <x v="6"/>
  </r>
  <r>
    <x v="4"/>
    <x v="0"/>
    <s v="UA"/>
    <x v="61"/>
    <n v="40117000"/>
    <n v="0"/>
    <n v="0"/>
    <n v="0"/>
    <n v="26752"/>
    <n v="9190300"/>
    <x v="0"/>
    <x v="0"/>
    <x v="6"/>
  </r>
  <r>
    <x v="4"/>
    <x v="0"/>
    <s v="US"/>
    <x v="32"/>
    <n v="40117000"/>
    <n v="16311"/>
    <n v="7997052"/>
    <n v="270"/>
    <n v="1135374"/>
    <n v="401480433"/>
    <x v="1005"/>
    <x v="0"/>
    <x v="6"/>
  </r>
  <r>
    <x v="4"/>
    <x v="0"/>
    <s v="UY"/>
    <x v="107"/>
    <n v="40117000"/>
    <n v="0"/>
    <n v="0"/>
    <n v="0"/>
    <n v="1779"/>
    <n v="587200"/>
    <x v="22"/>
    <x v="0"/>
    <x v="6"/>
  </r>
  <r>
    <x v="4"/>
    <x v="0"/>
    <s v="ZA"/>
    <x v="33"/>
    <n v="40117000"/>
    <n v="0"/>
    <n v="0"/>
    <n v="0"/>
    <n v="13625"/>
    <n v="4708799"/>
    <x v="38"/>
    <x v="0"/>
    <x v="6"/>
  </r>
  <r>
    <x v="4"/>
    <x v="0"/>
    <s v="AE"/>
    <x v="38"/>
    <n v="40118000"/>
    <n v="0"/>
    <n v="0"/>
    <n v="0"/>
    <n v="497"/>
    <n v="207250"/>
    <x v="14"/>
    <x v="0"/>
    <x v="7"/>
  </r>
  <r>
    <x v="4"/>
    <x v="0"/>
    <s v="AU"/>
    <x v="2"/>
    <n v="40118000"/>
    <n v="0"/>
    <n v="0"/>
    <n v="0"/>
    <n v="876918"/>
    <n v="261701662"/>
    <x v="1006"/>
    <x v="0"/>
    <x v="7"/>
  </r>
  <r>
    <x v="4"/>
    <x v="0"/>
    <s v="BE"/>
    <x v="3"/>
    <n v="40118000"/>
    <n v="13777"/>
    <n v="6500295"/>
    <n v="202"/>
    <n v="45492"/>
    <n v="13572400"/>
    <x v="42"/>
    <x v="0"/>
    <x v="7"/>
  </r>
  <r>
    <x v="4"/>
    <x v="0"/>
    <s v="BG"/>
    <x v="64"/>
    <n v="40118000"/>
    <n v="0"/>
    <n v="0"/>
    <n v="0"/>
    <n v="13380"/>
    <n v="3787400"/>
    <x v="23"/>
    <x v="0"/>
    <x v="7"/>
  </r>
  <r>
    <x v="4"/>
    <x v="0"/>
    <s v="BR"/>
    <x v="4"/>
    <n v="40118000"/>
    <n v="5132"/>
    <n v="3119800"/>
    <n v="66"/>
    <n v="309609"/>
    <n v="85049282"/>
    <x v="40"/>
    <x v="0"/>
    <x v="7"/>
  </r>
  <r>
    <x v="4"/>
    <x v="0"/>
    <s v="CA"/>
    <x v="5"/>
    <n v="40118000"/>
    <n v="532"/>
    <n v="277700"/>
    <n v="4"/>
    <n v="71202"/>
    <n v="21797085"/>
    <x v="527"/>
    <x v="0"/>
    <x v="7"/>
  </r>
  <r>
    <x v="4"/>
    <x v="0"/>
    <s v="CI"/>
    <x v="87"/>
    <n v="40118000"/>
    <n v="0"/>
    <n v="0"/>
    <n v="0"/>
    <n v="14353"/>
    <n v="4201511"/>
    <x v="22"/>
    <x v="0"/>
    <x v="7"/>
  </r>
  <r>
    <x v="4"/>
    <x v="0"/>
    <s v="CL"/>
    <x v="40"/>
    <n v="40118000"/>
    <n v="0"/>
    <n v="0"/>
    <n v="0"/>
    <n v="92697"/>
    <n v="29829389"/>
    <x v="622"/>
    <x v="0"/>
    <x v="7"/>
  </r>
  <r>
    <x v="4"/>
    <x v="0"/>
    <s v="CM"/>
    <x v="82"/>
    <n v="40118000"/>
    <n v="0"/>
    <n v="0"/>
    <n v="0"/>
    <n v="3552"/>
    <n v="1124629"/>
    <x v="123"/>
    <x v="0"/>
    <x v="7"/>
  </r>
  <r>
    <x v="4"/>
    <x v="0"/>
    <s v="CN"/>
    <x v="6"/>
    <n v="40118000"/>
    <n v="223349"/>
    <n v="59132471"/>
    <n v="758"/>
    <n v="399009"/>
    <n v="114645224"/>
    <x v="436"/>
    <x v="0"/>
    <x v="7"/>
  </r>
  <r>
    <x v="4"/>
    <x v="0"/>
    <s v="CO"/>
    <x v="7"/>
    <n v="40118000"/>
    <n v="0"/>
    <n v="0"/>
    <n v="0"/>
    <n v="102435"/>
    <n v="29560393"/>
    <x v="21"/>
    <x v="0"/>
    <x v="7"/>
  </r>
  <r>
    <x v="4"/>
    <x v="0"/>
    <s v="CU"/>
    <x v="81"/>
    <n v="40118000"/>
    <n v="0"/>
    <n v="0"/>
    <n v="0"/>
    <n v="368"/>
    <n v="249340"/>
    <x v="6"/>
    <x v="0"/>
    <x v="7"/>
  </r>
  <r>
    <x v="4"/>
    <x v="0"/>
    <s v="CZ"/>
    <x v="9"/>
    <n v="40118000"/>
    <n v="21515"/>
    <n v="9395600"/>
    <n v="509"/>
    <n v="895"/>
    <n v="375300"/>
    <x v="103"/>
    <x v="0"/>
    <x v="7"/>
  </r>
  <r>
    <x v="4"/>
    <x v="0"/>
    <s v="DE"/>
    <x v="10"/>
    <n v="40118000"/>
    <n v="32955"/>
    <n v="23069876"/>
    <n v="33476"/>
    <n v="31247"/>
    <n v="11566329"/>
    <x v="292"/>
    <x v="0"/>
    <x v="7"/>
  </r>
  <r>
    <x v="4"/>
    <x v="0"/>
    <s v="EG"/>
    <x v="67"/>
    <n v="40118000"/>
    <n v="0"/>
    <n v="0"/>
    <n v="0"/>
    <n v="2062"/>
    <n v="815065"/>
    <x v="45"/>
    <x v="0"/>
    <x v="7"/>
  </r>
  <r>
    <x v="4"/>
    <x v="0"/>
    <s v="FI"/>
    <x v="11"/>
    <n v="40118000"/>
    <n v="0"/>
    <n v="0"/>
    <n v="0"/>
    <n v="23122"/>
    <n v="7377900"/>
    <x v="61"/>
    <x v="0"/>
    <x v="7"/>
  </r>
  <r>
    <x v="4"/>
    <x v="0"/>
    <s v="FR"/>
    <x v="12"/>
    <n v="40118000"/>
    <n v="91374"/>
    <n v="33164714"/>
    <n v="1289"/>
    <n v="523955"/>
    <n v="155090643"/>
    <x v="159"/>
    <x v="0"/>
    <x v="7"/>
  </r>
  <r>
    <x v="4"/>
    <x v="0"/>
    <s v="GB"/>
    <x v="13"/>
    <n v="40118000"/>
    <n v="0"/>
    <n v="0"/>
    <n v="0"/>
    <n v="188737"/>
    <n v="62350800"/>
    <x v="1007"/>
    <x v="0"/>
    <x v="7"/>
  </r>
  <r>
    <x v="4"/>
    <x v="0"/>
    <s v="GN"/>
    <x v="114"/>
    <n v="40118000"/>
    <n v="0"/>
    <n v="0"/>
    <n v="0"/>
    <n v="4784"/>
    <n v="1409131"/>
    <x v="14"/>
    <x v="0"/>
    <x v="7"/>
  </r>
  <r>
    <x v="4"/>
    <x v="0"/>
    <s v="GQ"/>
    <x v="14"/>
    <n v="40118000"/>
    <n v="0"/>
    <n v="0"/>
    <n v="0"/>
    <n v="312"/>
    <n v="41000"/>
    <x v="46"/>
    <x v="0"/>
    <x v="7"/>
  </r>
  <r>
    <x v="4"/>
    <x v="0"/>
    <s v="GY"/>
    <x v="115"/>
    <n v="40118000"/>
    <n v="0"/>
    <n v="0"/>
    <n v="0"/>
    <n v="14866"/>
    <n v="4491580"/>
    <x v="61"/>
    <x v="0"/>
    <x v="7"/>
  </r>
  <r>
    <x v="4"/>
    <x v="0"/>
    <s v="ID"/>
    <x v="34"/>
    <n v="40118000"/>
    <n v="70497"/>
    <n v="21017780"/>
    <n v="982"/>
    <n v="0"/>
    <n v="0"/>
    <x v="18"/>
    <x v="0"/>
    <x v="7"/>
  </r>
  <r>
    <x v="4"/>
    <x v="0"/>
    <s v="IN"/>
    <x v="19"/>
    <n v="40118000"/>
    <n v="211661"/>
    <n v="58915648"/>
    <n v="4586"/>
    <n v="0"/>
    <n v="0"/>
    <x v="18"/>
    <x v="0"/>
    <x v="7"/>
  </r>
  <r>
    <x v="4"/>
    <x v="0"/>
    <s v="IT"/>
    <x v="20"/>
    <n v="40118000"/>
    <n v="6932"/>
    <n v="2941105"/>
    <n v="574"/>
    <n v="8360"/>
    <n v="3078488"/>
    <x v="386"/>
    <x v="0"/>
    <x v="7"/>
  </r>
  <r>
    <x v="4"/>
    <x v="0"/>
    <s v="JP"/>
    <x v="21"/>
    <n v="40118000"/>
    <n v="0"/>
    <n v="0"/>
    <n v="0"/>
    <n v="39481"/>
    <n v="13011706"/>
    <x v="659"/>
    <x v="0"/>
    <x v="7"/>
  </r>
  <r>
    <x v="4"/>
    <x v="0"/>
    <s v="KZ"/>
    <x v="45"/>
    <n v="40118000"/>
    <n v="0"/>
    <n v="0"/>
    <n v="0"/>
    <n v="157226"/>
    <n v="49587486"/>
    <x v="62"/>
    <x v="0"/>
    <x v="7"/>
  </r>
  <r>
    <x v="4"/>
    <x v="0"/>
    <s v="LK"/>
    <x v="35"/>
    <n v="40118000"/>
    <n v="40014"/>
    <n v="14748892"/>
    <n v="1065"/>
    <n v="0"/>
    <n v="0"/>
    <x v="18"/>
    <x v="0"/>
    <x v="7"/>
  </r>
  <r>
    <x v="4"/>
    <x v="0"/>
    <s v="LU"/>
    <x v="46"/>
    <n v="40118000"/>
    <n v="40067"/>
    <n v="16629813"/>
    <n v="86"/>
    <n v="0"/>
    <n v="0"/>
    <x v="18"/>
    <x v="0"/>
    <x v="7"/>
  </r>
  <r>
    <x v="4"/>
    <x v="0"/>
    <s v="MA"/>
    <x v="36"/>
    <n v="40118000"/>
    <n v="0"/>
    <n v="0"/>
    <n v="0"/>
    <n v="1038"/>
    <n v="359605"/>
    <x v="103"/>
    <x v="0"/>
    <x v="7"/>
  </r>
  <r>
    <x v="4"/>
    <x v="0"/>
    <s v="ML"/>
    <x v="116"/>
    <n v="40118000"/>
    <n v="0"/>
    <n v="0"/>
    <n v="0"/>
    <n v="29244"/>
    <n v="8248604"/>
    <x v="123"/>
    <x v="0"/>
    <x v="7"/>
  </r>
  <r>
    <x v="4"/>
    <x v="0"/>
    <s v="MM"/>
    <x v="69"/>
    <n v="40118000"/>
    <n v="0"/>
    <n v="0"/>
    <n v="0"/>
    <n v="10310"/>
    <n v="3082040"/>
    <x v="103"/>
    <x v="0"/>
    <x v="7"/>
  </r>
  <r>
    <x v="4"/>
    <x v="0"/>
    <s v="MX"/>
    <x v="23"/>
    <n v="40118000"/>
    <n v="0"/>
    <n v="0"/>
    <n v="0"/>
    <n v="66282"/>
    <n v="21349199"/>
    <x v="152"/>
    <x v="0"/>
    <x v="7"/>
  </r>
  <r>
    <x v="4"/>
    <x v="0"/>
    <s v="MY"/>
    <x v="70"/>
    <n v="40118000"/>
    <n v="12438"/>
    <n v="5812518"/>
    <n v="36"/>
    <n v="0"/>
    <n v="0"/>
    <x v="18"/>
    <x v="0"/>
    <x v="7"/>
  </r>
  <r>
    <x v="4"/>
    <x v="0"/>
    <s v="MZ"/>
    <x v="83"/>
    <n v="40118000"/>
    <n v="0"/>
    <n v="0"/>
    <n v="0"/>
    <n v="136191"/>
    <n v="37334664"/>
    <x v="284"/>
    <x v="0"/>
    <x v="7"/>
  </r>
  <r>
    <x v="4"/>
    <x v="0"/>
    <s v="NA"/>
    <x v="88"/>
    <n v="40118000"/>
    <n v="0"/>
    <n v="0"/>
    <n v="0"/>
    <n v="21988"/>
    <n v="6047440"/>
    <x v="48"/>
    <x v="0"/>
    <x v="7"/>
  </r>
  <r>
    <x v="4"/>
    <x v="0"/>
    <s v="NC"/>
    <x v="48"/>
    <n v="40118000"/>
    <n v="0"/>
    <n v="0"/>
    <n v="0"/>
    <n v="105502"/>
    <n v="31674911"/>
    <x v="125"/>
    <x v="0"/>
    <x v="7"/>
  </r>
  <r>
    <x v="4"/>
    <x v="0"/>
    <s v="NG"/>
    <x v="49"/>
    <n v="40118000"/>
    <n v="0"/>
    <n v="0"/>
    <n v="0"/>
    <n v="3640"/>
    <n v="1057081"/>
    <x v="32"/>
    <x v="0"/>
    <x v="7"/>
  </r>
  <r>
    <x v="4"/>
    <x v="0"/>
    <s v="NL"/>
    <x v="24"/>
    <n v="40118000"/>
    <n v="1864"/>
    <n v="491673"/>
    <n v="4"/>
    <n v="40061"/>
    <n v="12474700"/>
    <x v="57"/>
    <x v="0"/>
    <x v="7"/>
  </r>
  <r>
    <x v="4"/>
    <x v="0"/>
    <s v="NZ"/>
    <x v="25"/>
    <n v="40118000"/>
    <n v="0"/>
    <n v="0"/>
    <n v="0"/>
    <n v="126"/>
    <n v="49522"/>
    <x v="120"/>
    <x v="0"/>
    <x v="7"/>
  </r>
  <r>
    <x v="4"/>
    <x v="0"/>
    <s v="PA"/>
    <x v="50"/>
    <n v="40118000"/>
    <n v="0"/>
    <n v="0"/>
    <n v="0"/>
    <n v="114290"/>
    <n v="29980833"/>
    <x v="269"/>
    <x v="0"/>
    <x v="7"/>
  </r>
  <r>
    <x v="4"/>
    <x v="0"/>
    <s v="PE"/>
    <x v="51"/>
    <n v="40118000"/>
    <n v="0"/>
    <n v="0"/>
    <n v="0"/>
    <n v="228777"/>
    <n v="71633131"/>
    <x v="406"/>
    <x v="0"/>
    <x v="7"/>
  </r>
  <r>
    <x v="4"/>
    <x v="0"/>
    <s v="PL"/>
    <x v="26"/>
    <n v="40118000"/>
    <n v="0"/>
    <n v="0"/>
    <n v="0"/>
    <n v="20703"/>
    <n v="6675100"/>
    <x v="128"/>
    <x v="0"/>
    <x v="7"/>
  </r>
  <r>
    <x v="4"/>
    <x v="0"/>
    <s v="PT"/>
    <x v="27"/>
    <n v="40118000"/>
    <n v="9750"/>
    <n v="4174357"/>
    <n v="98"/>
    <n v="86313"/>
    <n v="43993668"/>
    <x v="1008"/>
    <x v="0"/>
    <x v="7"/>
  </r>
  <r>
    <x v="4"/>
    <x v="0"/>
    <s v="QV"/>
    <x v="55"/>
    <n v="40118000"/>
    <n v="45"/>
    <n v="25895"/>
    <n v="1"/>
    <n v="0"/>
    <n v="0"/>
    <x v="18"/>
    <x v="0"/>
    <x v="7"/>
  </r>
  <r>
    <x v="4"/>
    <x v="0"/>
    <s v="RO"/>
    <x v="28"/>
    <n v="40118000"/>
    <n v="4840"/>
    <n v="2945700"/>
    <n v="176"/>
    <n v="0"/>
    <n v="0"/>
    <x v="18"/>
    <x v="0"/>
    <x v="7"/>
  </r>
  <r>
    <x v="4"/>
    <x v="0"/>
    <s v="RU"/>
    <x v="29"/>
    <n v="40118000"/>
    <n v="0"/>
    <n v="0"/>
    <n v="0"/>
    <n v="411224"/>
    <n v="137155984"/>
    <x v="1007"/>
    <x v="0"/>
    <x v="7"/>
  </r>
  <r>
    <x v="4"/>
    <x v="0"/>
    <s v="SA"/>
    <x v="37"/>
    <n v="40118000"/>
    <n v="0"/>
    <n v="0"/>
    <n v="0"/>
    <n v="27030"/>
    <n v="16591679"/>
    <x v="126"/>
    <x v="0"/>
    <x v="7"/>
  </r>
  <r>
    <x v="4"/>
    <x v="0"/>
    <s v="SE"/>
    <x v="30"/>
    <n v="40118000"/>
    <n v="0"/>
    <n v="0"/>
    <n v="0"/>
    <n v="269994"/>
    <n v="85359800"/>
    <x v="1009"/>
    <x v="0"/>
    <x v="7"/>
  </r>
  <r>
    <x v="4"/>
    <x v="0"/>
    <s v="SG"/>
    <x v="52"/>
    <n v="40118000"/>
    <n v="0"/>
    <n v="0"/>
    <n v="0"/>
    <n v="40007"/>
    <n v="12741640"/>
    <x v="281"/>
    <x v="0"/>
    <x v="7"/>
  </r>
  <r>
    <x v="4"/>
    <x v="0"/>
    <s v="SN"/>
    <x v="53"/>
    <n v="40118000"/>
    <n v="0"/>
    <n v="0"/>
    <n v="0"/>
    <n v="828"/>
    <n v="269003"/>
    <x v="22"/>
    <x v="0"/>
    <x v="7"/>
  </r>
  <r>
    <x v="4"/>
    <x v="0"/>
    <s v="TH"/>
    <x v="54"/>
    <n v="40118000"/>
    <n v="16269"/>
    <n v="4128406"/>
    <n v="246"/>
    <n v="0"/>
    <n v="0"/>
    <x v="18"/>
    <x v="0"/>
    <x v="7"/>
  </r>
  <r>
    <x v="4"/>
    <x v="0"/>
    <s v="TR"/>
    <x v="31"/>
    <n v="40118000"/>
    <n v="6787"/>
    <n v="1679663"/>
    <n v="106"/>
    <n v="45569"/>
    <n v="15345380"/>
    <x v="843"/>
    <x v="0"/>
    <x v="7"/>
  </r>
  <r>
    <x v="4"/>
    <x v="0"/>
    <s v="TZ"/>
    <x v="55"/>
    <n v="40118000"/>
    <n v="0"/>
    <n v="0"/>
    <n v="0"/>
    <n v="25293"/>
    <n v="8268569"/>
    <x v="23"/>
    <x v="0"/>
    <x v="7"/>
  </r>
  <r>
    <x v="4"/>
    <x v="0"/>
    <s v="US"/>
    <x v="32"/>
    <n v="40118000"/>
    <n v="14877"/>
    <n v="7102809"/>
    <n v="3"/>
    <n v="789420"/>
    <n v="239191976"/>
    <x v="1010"/>
    <x v="0"/>
    <x v="7"/>
  </r>
  <r>
    <x v="4"/>
    <x v="0"/>
    <s v="UZ"/>
    <x v="56"/>
    <n v="40118000"/>
    <n v="0"/>
    <n v="0"/>
    <n v="0"/>
    <n v="168042"/>
    <n v="49657916"/>
    <x v="281"/>
    <x v="0"/>
    <x v="7"/>
  </r>
  <r>
    <x v="4"/>
    <x v="0"/>
    <s v="VN"/>
    <x v="57"/>
    <n v="40118000"/>
    <n v="0"/>
    <n v="0"/>
    <n v="0"/>
    <n v="47850"/>
    <n v="15685164"/>
    <x v="66"/>
    <x v="0"/>
    <x v="7"/>
  </r>
  <r>
    <x v="4"/>
    <x v="0"/>
    <s v="ZA"/>
    <x v="33"/>
    <n v="40118000"/>
    <n v="0"/>
    <n v="0"/>
    <n v="0"/>
    <n v="371484"/>
    <n v="103962777"/>
    <x v="331"/>
    <x v="0"/>
    <x v="7"/>
  </r>
  <r>
    <x v="4"/>
    <x v="0"/>
    <s v="ZM"/>
    <x v="55"/>
    <n v="40118000"/>
    <n v="0"/>
    <n v="0"/>
    <n v="0"/>
    <n v="58364"/>
    <n v="18467916"/>
    <x v="35"/>
    <x v="0"/>
    <x v="7"/>
  </r>
  <r>
    <x v="4"/>
    <x v="1"/>
    <s v="AR"/>
    <x v="0"/>
    <n v="40117000"/>
    <n v="0"/>
    <n v="0"/>
    <n v="0"/>
    <n v="17474"/>
    <n v="5728276"/>
    <x v="219"/>
    <x v="0"/>
    <x v="6"/>
  </r>
  <r>
    <x v="4"/>
    <x v="1"/>
    <s v="AT"/>
    <x v="1"/>
    <n v="40117000"/>
    <n v="0"/>
    <n v="0"/>
    <n v="0"/>
    <n v="24475"/>
    <n v="9168270"/>
    <x v="166"/>
    <x v="0"/>
    <x v="6"/>
  </r>
  <r>
    <x v="4"/>
    <x v="1"/>
    <s v="AU"/>
    <x v="2"/>
    <n v="40117000"/>
    <n v="0"/>
    <n v="0"/>
    <n v="0"/>
    <n v="12562"/>
    <n v="4523823"/>
    <x v="125"/>
    <x v="0"/>
    <x v="6"/>
  </r>
  <r>
    <x v="4"/>
    <x v="1"/>
    <s v="BE"/>
    <x v="3"/>
    <n v="40117000"/>
    <n v="238"/>
    <n v="145362"/>
    <n v="13"/>
    <n v="136202"/>
    <n v="43709352"/>
    <x v="1011"/>
    <x v="0"/>
    <x v="6"/>
  </r>
  <r>
    <x v="4"/>
    <x v="1"/>
    <s v="BR"/>
    <x v="4"/>
    <n v="40117000"/>
    <n v="22723"/>
    <n v="9539968"/>
    <n v="123"/>
    <n v="4439"/>
    <n v="1743545"/>
    <x v="215"/>
    <x v="0"/>
    <x v="6"/>
  </r>
  <r>
    <x v="4"/>
    <x v="1"/>
    <s v="CA"/>
    <x v="5"/>
    <n v="40117000"/>
    <n v="16"/>
    <n v="6900"/>
    <n v="2"/>
    <n v="33374"/>
    <n v="12647031"/>
    <x v="404"/>
    <x v="0"/>
    <x v="6"/>
  </r>
  <r>
    <x v="4"/>
    <x v="1"/>
    <s v="CL"/>
    <x v="40"/>
    <n v="40117000"/>
    <n v="0"/>
    <n v="0"/>
    <n v="0"/>
    <n v="398"/>
    <n v="203000"/>
    <x v="79"/>
    <x v="0"/>
    <x v="6"/>
  </r>
  <r>
    <x v="4"/>
    <x v="1"/>
    <s v="CN"/>
    <x v="6"/>
    <n v="40117000"/>
    <n v="72061"/>
    <n v="18553634"/>
    <n v="1442"/>
    <n v="0"/>
    <n v="0"/>
    <x v="18"/>
    <x v="0"/>
    <x v="6"/>
  </r>
  <r>
    <x v="4"/>
    <x v="1"/>
    <s v="CO"/>
    <x v="7"/>
    <n v="40117000"/>
    <n v="0"/>
    <n v="0"/>
    <n v="0"/>
    <n v="2340"/>
    <n v="844508"/>
    <x v="138"/>
    <x v="0"/>
    <x v="6"/>
  </r>
  <r>
    <x v="4"/>
    <x v="1"/>
    <s v="CR"/>
    <x v="8"/>
    <n v="40117000"/>
    <n v="0"/>
    <n v="0"/>
    <n v="0"/>
    <n v="13598"/>
    <n v="4670300"/>
    <x v="82"/>
    <x v="0"/>
    <x v="6"/>
  </r>
  <r>
    <x v="4"/>
    <x v="1"/>
    <s v="CU"/>
    <x v="81"/>
    <n v="40117000"/>
    <n v="0"/>
    <n v="0"/>
    <n v="0"/>
    <n v="2112"/>
    <n v="874720"/>
    <x v="1012"/>
    <x v="0"/>
    <x v="6"/>
  </r>
  <r>
    <x v="4"/>
    <x v="1"/>
    <s v="CZ"/>
    <x v="9"/>
    <n v="40117000"/>
    <n v="51474"/>
    <n v="17384120"/>
    <n v="655"/>
    <n v="227539"/>
    <n v="77659500"/>
    <x v="1013"/>
    <x v="0"/>
    <x v="6"/>
  </r>
  <r>
    <x v="4"/>
    <x v="1"/>
    <s v="DE"/>
    <x v="10"/>
    <n v="40117000"/>
    <n v="2563"/>
    <n v="1285748"/>
    <n v="87"/>
    <n v="1179586"/>
    <n v="392591093"/>
    <x v="1014"/>
    <x v="0"/>
    <x v="6"/>
  </r>
  <r>
    <x v="4"/>
    <x v="1"/>
    <s v="DK"/>
    <x v="75"/>
    <n v="40117000"/>
    <n v="0"/>
    <n v="0"/>
    <n v="0"/>
    <n v="780"/>
    <n v="329700"/>
    <x v="14"/>
    <x v="0"/>
    <x v="6"/>
  </r>
  <r>
    <x v="4"/>
    <x v="1"/>
    <s v="FI"/>
    <x v="11"/>
    <n v="40117000"/>
    <n v="0"/>
    <n v="0"/>
    <n v="0"/>
    <n v="13580"/>
    <n v="6858000"/>
    <x v="367"/>
    <x v="0"/>
    <x v="6"/>
  </r>
  <r>
    <x v="4"/>
    <x v="1"/>
    <s v="FR"/>
    <x v="12"/>
    <n v="40117000"/>
    <n v="71646"/>
    <n v="27720064"/>
    <n v="819"/>
    <n v="742000"/>
    <n v="299016587"/>
    <x v="1015"/>
    <x v="0"/>
    <x v="6"/>
  </r>
  <r>
    <x v="4"/>
    <x v="1"/>
    <s v="GB"/>
    <x v="13"/>
    <n v="40117000"/>
    <n v="0"/>
    <n v="0"/>
    <n v="0"/>
    <n v="272418"/>
    <n v="90891700"/>
    <x v="1016"/>
    <x v="0"/>
    <x v="6"/>
  </r>
  <r>
    <x v="4"/>
    <x v="1"/>
    <s v="GR"/>
    <x v="15"/>
    <n v="40117000"/>
    <n v="0"/>
    <n v="0"/>
    <n v="0"/>
    <n v="21480"/>
    <n v="7623400"/>
    <x v="201"/>
    <x v="0"/>
    <x v="6"/>
  </r>
  <r>
    <x v="4"/>
    <x v="1"/>
    <s v="GT"/>
    <x v="96"/>
    <n v="40117000"/>
    <n v="0"/>
    <n v="0"/>
    <n v="0"/>
    <n v="5563"/>
    <n v="1859300"/>
    <x v="73"/>
    <x v="0"/>
    <x v="6"/>
  </r>
  <r>
    <x v="4"/>
    <x v="1"/>
    <s v="HU"/>
    <x v="16"/>
    <n v="40117000"/>
    <n v="0"/>
    <n v="0"/>
    <n v="0"/>
    <n v="18520"/>
    <n v="6596800"/>
    <x v="74"/>
    <x v="0"/>
    <x v="6"/>
  </r>
  <r>
    <x v="4"/>
    <x v="1"/>
    <s v="ID"/>
    <x v="34"/>
    <n v="40117000"/>
    <n v="17943"/>
    <n v="4792000"/>
    <n v="6454"/>
    <n v="0"/>
    <n v="0"/>
    <x v="18"/>
    <x v="0"/>
    <x v="6"/>
  </r>
  <r>
    <x v="4"/>
    <x v="1"/>
    <s v="IE"/>
    <x v="17"/>
    <n v="40117000"/>
    <n v="0"/>
    <n v="0"/>
    <n v="0"/>
    <n v="24188"/>
    <n v="8118900"/>
    <x v="543"/>
    <x v="0"/>
    <x v="6"/>
  </r>
  <r>
    <x v="4"/>
    <x v="1"/>
    <s v="IL"/>
    <x v="18"/>
    <n v="40117000"/>
    <n v="34377"/>
    <n v="17340079"/>
    <n v="235"/>
    <n v="0"/>
    <n v="0"/>
    <x v="18"/>
    <x v="0"/>
    <x v="6"/>
  </r>
  <r>
    <x v="4"/>
    <x v="1"/>
    <s v="IN"/>
    <x v="19"/>
    <n v="40117000"/>
    <n v="255338"/>
    <n v="69150219"/>
    <n v="6405"/>
    <n v="0"/>
    <n v="0"/>
    <x v="18"/>
    <x v="0"/>
    <x v="6"/>
  </r>
  <r>
    <x v="4"/>
    <x v="1"/>
    <s v="IT"/>
    <x v="20"/>
    <n v="40117000"/>
    <n v="18569"/>
    <n v="8302162"/>
    <n v="329"/>
    <n v="223178"/>
    <n v="75521520"/>
    <x v="1017"/>
    <x v="0"/>
    <x v="6"/>
  </r>
  <r>
    <x v="4"/>
    <x v="1"/>
    <s v="JP"/>
    <x v="21"/>
    <n v="40117000"/>
    <n v="2700"/>
    <n v="608370"/>
    <n v="30"/>
    <n v="31159"/>
    <n v="10759432"/>
    <x v="1018"/>
    <x v="0"/>
    <x v="6"/>
  </r>
  <r>
    <x v="4"/>
    <x v="1"/>
    <s v="KR"/>
    <x v="44"/>
    <n v="40117000"/>
    <n v="14951"/>
    <n v="4070224"/>
    <n v="508"/>
    <n v="672"/>
    <n v="227518"/>
    <x v="14"/>
    <x v="0"/>
    <x v="6"/>
  </r>
  <r>
    <x v="4"/>
    <x v="1"/>
    <s v="LK"/>
    <x v="35"/>
    <n v="40117000"/>
    <n v="7630"/>
    <n v="2295735"/>
    <n v="66"/>
    <n v="0"/>
    <n v="0"/>
    <x v="18"/>
    <x v="0"/>
    <x v="6"/>
  </r>
  <r>
    <x v="4"/>
    <x v="1"/>
    <s v="LV"/>
    <x v="22"/>
    <n v="40117000"/>
    <n v="0"/>
    <n v="0"/>
    <n v="0"/>
    <n v="6071"/>
    <n v="2219900"/>
    <x v="56"/>
    <x v="0"/>
    <x v="6"/>
  </r>
  <r>
    <x v="4"/>
    <x v="1"/>
    <s v="MD"/>
    <x v="118"/>
    <n v="40117000"/>
    <n v="0"/>
    <n v="0"/>
    <n v="0"/>
    <n v="10160"/>
    <n v="4424800"/>
    <x v="137"/>
    <x v="0"/>
    <x v="6"/>
  </r>
  <r>
    <x v="4"/>
    <x v="1"/>
    <s v="MX"/>
    <x v="23"/>
    <n v="40117000"/>
    <n v="0"/>
    <n v="0"/>
    <n v="0"/>
    <n v="632"/>
    <n v="196399"/>
    <x v="14"/>
    <x v="0"/>
    <x v="6"/>
  </r>
  <r>
    <x v="4"/>
    <x v="1"/>
    <s v="NL"/>
    <x v="24"/>
    <n v="40117000"/>
    <n v="8001"/>
    <n v="3730422"/>
    <n v="46"/>
    <n v="6416"/>
    <n v="2488920"/>
    <x v="181"/>
    <x v="0"/>
    <x v="6"/>
  </r>
  <r>
    <x v="4"/>
    <x v="1"/>
    <s v="NZ"/>
    <x v="25"/>
    <n v="40117000"/>
    <n v="0"/>
    <n v="0"/>
    <n v="0"/>
    <n v="7094"/>
    <n v="2667700"/>
    <x v="134"/>
    <x v="0"/>
    <x v="6"/>
  </r>
  <r>
    <x v="4"/>
    <x v="1"/>
    <s v="PL"/>
    <x v="26"/>
    <n v="40117000"/>
    <n v="163878"/>
    <n v="63958850"/>
    <n v="1826"/>
    <n v="133999"/>
    <n v="50681800"/>
    <x v="1019"/>
    <x v="0"/>
    <x v="6"/>
  </r>
  <r>
    <x v="4"/>
    <x v="1"/>
    <s v="PT"/>
    <x v="27"/>
    <n v="40117000"/>
    <n v="89189"/>
    <n v="52604888"/>
    <n v="2894"/>
    <n v="85178"/>
    <n v="43929192"/>
    <x v="1020"/>
    <x v="0"/>
    <x v="6"/>
  </r>
  <r>
    <x v="4"/>
    <x v="1"/>
    <s v="RO"/>
    <x v="28"/>
    <n v="40117000"/>
    <n v="0"/>
    <n v="0"/>
    <n v="0"/>
    <n v="22156"/>
    <n v="7710000"/>
    <x v="54"/>
    <x v="0"/>
    <x v="6"/>
  </r>
  <r>
    <x v="4"/>
    <x v="1"/>
    <s v="RU"/>
    <x v="29"/>
    <n v="40117000"/>
    <n v="0"/>
    <n v="0"/>
    <n v="0"/>
    <n v="168281"/>
    <n v="61121631"/>
    <x v="446"/>
    <x v="0"/>
    <x v="6"/>
  </r>
  <r>
    <x v="4"/>
    <x v="1"/>
    <s v="SI"/>
    <x v="60"/>
    <n v="40117000"/>
    <n v="70"/>
    <n v="23465"/>
    <n v="2"/>
    <n v="0"/>
    <n v="0"/>
    <x v="18"/>
    <x v="0"/>
    <x v="6"/>
  </r>
  <r>
    <x v="4"/>
    <x v="1"/>
    <s v="SK"/>
    <x v="78"/>
    <n v="40117000"/>
    <n v="0"/>
    <n v="0"/>
    <n v="0"/>
    <n v="25295"/>
    <n v="11986900"/>
    <x v="41"/>
    <x v="0"/>
    <x v="6"/>
  </r>
  <r>
    <x v="4"/>
    <x v="1"/>
    <s v="TH"/>
    <x v="54"/>
    <n v="40117000"/>
    <n v="5208"/>
    <n v="1549632"/>
    <n v="588"/>
    <n v="0"/>
    <n v="0"/>
    <x v="18"/>
    <x v="0"/>
    <x v="6"/>
  </r>
  <r>
    <x v="4"/>
    <x v="1"/>
    <s v="TR"/>
    <x v="31"/>
    <n v="40117000"/>
    <n v="117334"/>
    <n v="38720769"/>
    <n v="2884"/>
    <n v="907"/>
    <n v="868800"/>
    <x v="66"/>
    <x v="0"/>
    <x v="6"/>
  </r>
  <r>
    <x v="4"/>
    <x v="1"/>
    <s v="TW"/>
    <x v="86"/>
    <n v="40117000"/>
    <n v="0"/>
    <n v="0"/>
    <n v="0"/>
    <n v="2390"/>
    <n v="833542"/>
    <x v="123"/>
    <x v="0"/>
    <x v="6"/>
  </r>
  <r>
    <x v="4"/>
    <x v="1"/>
    <s v="UA"/>
    <x v="61"/>
    <n v="40117000"/>
    <n v="0"/>
    <n v="0"/>
    <n v="0"/>
    <n v="27012"/>
    <n v="9766900"/>
    <x v="33"/>
    <x v="0"/>
    <x v="6"/>
  </r>
  <r>
    <x v="4"/>
    <x v="1"/>
    <s v="US"/>
    <x v="32"/>
    <n v="40117000"/>
    <n v="7413"/>
    <n v="3506700"/>
    <n v="171"/>
    <n v="791931"/>
    <n v="270283659"/>
    <x v="1021"/>
    <x v="0"/>
    <x v="6"/>
  </r>
  <r>
    <x v="4"/>
    <x v="1"/>
    <s v="XS"/>
    <x v="55"/>
    <n v="40117000"/>
    <n v="31"/>
    <n v="16960"/>
    <n v="5"/>
    <n v="0"/>
    <n v="0"/>
    <x v="18"/>
    <x v="0"/>
    <x v="6"/>
  </r>
  <r>
    <x v="4"/>
    <x v="1"/>
    <s v="ZA"/>
    <x v="33"/>
    <n v="40117000"/>
    <n v="0"/>
    <n v="0"/>
    <n v="0"/>
    <n v="40064"/>
    <n v="15524478"/>
    <x v="409"/>
    <x v="0"/>
    <x v="6"/>
  </r>
  <r>
    <x v="4"/>
    <x v="1"/>
    <s v="AD"/>
    <x v="76"/>
    <n v="40118000"/>
    <n v="0"/>
    <n v="0"/>
    <n v="0"/>
    <n v="450"/>
    <n v="360000"/>
    <x v="14"/>
    <x v="0"/>
    <x v="7"/>
  </r>
  <r>
    <x v="4"/>
    <x v="1"/>
    <s v="AO"/>
    <x v="106"/>
    <n v="40118000"/>
    <n v="0"/>
    <n v="0"/>
    <n v="0"/>
    <n v="1500"/>
    <n v="1748098"/>
    <x v="40"/>
    <x v="0"/>
    <x v="7"/>
  </r>
  <r>
    <x v="4"/>
    <x v="1"/>
    <s v="AR"/>
    <x v="0"/>
    <n v="40118000"/>
    <n v="0"/>
    <n v="0"/>
    <n v="0"/>
    <n v="4784"/>
    <n v="1438190"/>
    <x v="14"/>
    <x v="0"/>
    <x v="7"/>
  </r>
  <r>
    <x v="4"/>
    <x v="1"/>
    <s v="AU"/>
    <x v="2"/>
    <n v="40118000"/>
    <n v="0"/>
    <n v="0"/>
    <n v="0"/>
    <n v="747475"/>
    <n v="218936199"/>
    <x v="994"/>
    <x v="0"/>
    <x v="7"/>
  </r>
  <r>
    <x v="4"/>
    <x v="1"/>
    <s v="BE"/>
    <x v="3"/>
    <n v="40118000"/>
    <n v="10558"/>
    <n v="4059186"/>
    <n v="404"/>
    <n v="91519"/>
    <n v="27202600"/>
    <x v="47"/>
    <x v="0"/>
    <x v="7"/>
  </r>
  <r>
    <x v="4"/>
    <x v="1"/>
    <s v="BG"/>
    <x v="64"/>
    <n v="40118000"/>
    <n v="0"/>
    <n v="0"/>
    <n v="0"/>
    <n v="4688"/>
    <n v="1327700"/>
    <x v="51"/>
    <x v="0"/>
    <x v="7"/>
  </r>
  <r>
    <x v="4"/>
    <x v="1"/>
    <s v="BR"/>
    <x v="4"/>
    <n v="40118000"/>
    <n v="831"/>
    <n v="151300"/>
    <n v="2"/>
    <n v="800865"/>
    <n v="228400767"/>
    <x v="300"/>
    <x v="0"/>
    <x v="7"/>
  </r>
  <r>
    <x v="4"/>
    <x v="1"/>
    <s v="CA"/>
    <x v="5"/>
    <n v="40118000"/>
    <n v="266"/>
    <n v="139900"/>
    <n v="2"/>
    <n v="112417"/>
    <n v="33831084"/>
    <x v="87"/>
    <x v="0"/>
    <x v="7"/>
  </r>
  <r>
    <x v="4"/>
    <x v="1"/>
    <s v="CL"/>
    <x v="40"/>
    <n v="40118000"/>
    <n v="0"/>
    <n v="0"/>
    <n v="0"/>
    <n v="261143"/>
    <n v="76322771"/>
    <x v="545"/>
    <x v="0"/>
    <x v="7"/>
  </r>
  <r>
    <x v="4"/>
    <x v="1"/>
    <s v="CN"/>
    <x v="6"/>
    <n v="40118000"/>
    <n v="143864"/>
    <n v="38300279"/>
    <n v="1097"/>
    <n v="620302"/>
    <n v="177897672"/>
    <x v="639"/>
    <x v="0"/>
    <x v="7"/>
  </r>
  <r>
    <x v="4"/>
    <x v="1"/>
    <s v="CO"/>
    <x v="7"/>
    <n v="40118000"/>
    <n v="0"/>
    <n v="0"/>
    <n v="0"/>
    <n v="69737"/>
    <n v="21145258"/>
    <x v="330"/>
    <x v="0"/>
    <x v="7"/>
  </r>
  <r>
    <x v="4"/>
    <x v="1"/>
    <s v="CV"/>
    <x v="84"/>
    <n v="40118000"/>
    <n v="0"/>
    <n v="0"/>
    <n v="0"/>
    <n v="15"/>
    <n v="6160"/>
    <x v="103"/>
    <x v="0"/>
    <x v="7"/>
  </r>
  <r>
    <x v="4"/>
    <x v="1"/>
    <s v="CZ"/>
    <x v="9"/>
    <n v="40118000"/>
    <n v="24930"/>
    <n v="11761370"/>
    <n v="704"/>
    <n v="0"/>
    <n v="0"/>
    <x v="18"/>
    <x v="0"/>
    <x v="7"/>
  </r>
  <r>
    <x v="4"/>
    <x v="1"/>
    <s v="DE"/>
    <x v="10"/>
    <n v="40118000"/>
    <n v="43900"/>
    <n v="33077025"/>
    <n v="31122"/>
    <n v="47104"/>
    <n v="14668230"/>
    <x v="152"/>
    <x v="0"/>
    <x v="7"/>
  </r>
  <r>
    <x v="4"/>
    <x v="1"/>
    <s v="DO"/>
    <x v="104"/>
    <n v="40118000"/>
    <n v="0"/>
    <n v="0"/>
    <n v="0"/>
    <n v="14837"/>
    <n v="4318039"/>
    <x v="48"/>
    <x v="0"/>
    <x v="7"/>
  </r>
  <r>
    <x v="4"/>
    <x v="1"/>
    <s v="EG"/>
    <x v="67"/>
    <n v="40118000"/>
    <n v="0"/>
    <n v="0"/>
    <n v="0"/>
    <n v="26035"/>
    <n v="7867626"/>
    <x v="85"/>
    <x v="0"/>
    <x v="7"/>
  </r>
  <r>
    <x v="4"/>
    <x v="1"/>
    <s v="FI"/>
    <x v="11"/>
    <n v="40118000"/>
    <n v="0"/>
    <n v="0"/>
    <n v="0"/>
    <n v="23121"/>
    <n v="7310600"/>
    <x v="61"/>
    <x v="0"/>
    <x v="7"/>
  </r>
  <r>
    <x v="4"/>
    <x v="1"/>
    <s v="FR"/>
    <x v="12"/>
    <n v="40118000"/>
    <n v="164344"/>
    <n v="57533324"/>
    <n v="1425"/>
    <n v="475827"/>
    <n v="146418462"/>
    <x v="1022"/>
    <x v="0"/>
    <x v="7"/>
  </r>
  <r>
    <x v="4"/>
    <x v="1"/>
    <s v="GB"/>
    <x v="13"/>
    <n v="40118000"/>
    <n v="0"/>
    <n v="0"/>
    <n v="0"/>
    <n v="69563"/>
    <n v="24472700"/>
    <x v="548"/>
    <x v="0"/>
    <x v="7"/>
  </r>
  <r>
    <x v="4"/>
    <x v="1"/>
    <s v="GH"/>
    <x v="42"/>
    <n v="40118000"/>
    <n v="0"/>
    <n v="0"/>
    <n v="0"/>
    <n v="15606"/>
    <n v="4453862"/>
    <x v="79"/>
    <x v="0"/>
    <x v="7"/>
  </r>
  <r>
    <x v="4"/>
    <x v="1"/>
    <s v="GR"/>
    <x v="15"/>
    <n v="40118000"/>
    <n v="0"/>
    <n v="0"/>
    <n v="0"/>
    <n v="1592"/>
    <n v="525600"/>
    <x v="14"/>
    <x v="0"/>
    <x v="7"/>
  </r>
  <r>
    <x v="4"/>
    <x v="1"/>
    <s v="IN"/>
    <x v="19"/>
    <n v="40118000"/>
    <n v="76100"/>
    <n v="22066091"/>
    <n v="1996"/>
    <n v="8668"/>
    <n v="2825597"/>
    <x v="138"/>
    <x v="0"/>
    <x v="7"/>
  </r>
  <r>
    <x v="4"/>
    <x v="1"/>
    <s v="IT"/>
    <x v="20"/>
    <n v="40118000"/>
    <n v="3667"/>
    <n v="1401700"/>
    <n v="50"/>
    <n v="8524"/>
    <n v="3064500"/>
    <x v="386"/>
    <x v="0"/>
    <x v="7"/>
  </r>
  <r>
    <x v="4"/>
    <x v="1"/>
    <s v="JP"/>
    <x v="21"/>
    <n v="40118000"/>
    <n v="0"/>
    <n v="0"/>
    <n v="0"/>
    <n v="58635"/>
    <n v="18967193"/>
    <x v="232"/>
    <x v="0"/>
    <x v="7"/>
  </r>
  <r>
    <x v="4"/>
    <x v="1"/>
    <s v="KG"/>
    <x v="85"/>
    <n v="40118000"/>
    <n v="0"/>
    <n v="0"/>
    <n v="0"/>
    <n v="37868"/>
    <n v="10347144"/>
    <x v="35"/>
    <x v="0"/>
    <x v="7"/>
  </r>
  <r>
    <x v="4"/>
    <x v="1"/>
    <s v="KR"/>
    <x v="44"/>
    <n v="40118000"/>
    <n v="0"/>
    <n v="0"/>
    <n v="0"/>
    <n v="18077"/>
    <n v="5632314"/>
    <x v="84"/>
    <x v="0"/>
    <x v="7"/>
  </r>
  <r>
    <x v="4"/>
    <x v="1"/>
    <s v="KZ"/>
    <x v="45"/>
    <n v="40118000"/>
    <n v="0"/>
    <n v="0"/>
    <n v="0"/>
    <n v="170472"/>
    <n v="58414990"/>
    <x v="424"/>
    <x v="0"/>
    <x v="7"/>
  </r>
  <r>
    <x v="4"/>
    <x v="1"/>
    <s v="LK"/>
    <x v="35"/>
    <n v="40118000"/>
    <n v="43675"/>
    <n v="13288616"/>
    <n v="910"/>
    <n v="0"/>
    <n v="0"/>
    <x v="18"/>
    <x v="0"/>
    <x v="7"/>
  </r>
  <r>
    <x v="4"/>
    <x v="1"/>
    <s v="LU"/>
    <x v="46"/>
    <n v="40118000"/>
    <n v="48681"/>
    <n v="20702395"/>
    <n v="101"/>
    <n v="0"/>
    <n v="0"/>
    <x v="18"/>
    <x v="0"/>
    <x v="7"/>
  </r>
  <r>
    <x v="4"/>
    <x v="1"/>
    <s v="MA"/>
    <x v="36"/>
    <n v="40118000"/>
    <n v="0"/>
    <n v="0"/>
    <n v="0"/>
    <n v="23564"/>
    <n v="6824179"/>
    <x v="51"/>
    <x v="0"/>
    <x v="7"/>
  </r>
  <r>
    <x v="4"/>
    <x v="1"/>
    <s v="MG"/>
    <x v="117"/>
    <n v="40118000"/>
    <n v="0"/>
    <n v="0"/>
    <n v="0"/>
    <n v="15950"/>
    <n v="5186388"/>
    <x v="35"/>
    <x v="0"/>
    <x v="7"/>
  </r>
  <r>
    <x v="4"/>
    <x v="1"/>
    <s v="ML"/>
    <x v="116"/>
    <n v="40118000"/>
    <n v="0"/>
    <n v="0"/>
    <n v="0"/>
    <n v="88804"/>
    <n v="24999815"/>
    <x v="127"/>
    <x v="0"/>
    <x v="7"/>
  </r>
  <r>
    <x v="4"/>
    <x v="1"/>
    <s v="MR"/>
    <x v="102"/>
    <n v="40118000"/>
    <n v="0"/>
    <n v="0"/>
    <n v="0"/>
    <n v="20172"/>
    <n v="5677412"/>
    <x v="6"/>
    <x v="0"/>
    <x v="7"/>
  </r>
  <r>
    <x v="4"/>
    <x v="1"/>
    <s v="MX"/>
    <x v="23"/>
    <n v="40118000"/>
    <n v="0"/>
    <n v="0"/>
    <n v="0"/>
    <n v="57024"/>
    <n v="18203186"/>
    <x v="144"/>
    <x v="0"/>
    <x v="7"/>
  </r>
  <r>
    <x v="4"/>
    <x v="1"/>
    <s v="MZ"/>
    <x v="83"/>
    <n v="40118000"/>
    <n v="0"/>
    <n v="0"/>
    <n v="0"/>
    <n v="234598"/>
    <n v="64461945"/>
    <x v="156"/>
    <x v="0"/>
    <x v="7"/>
  </r>
  <r>
    <x v="4"/>
    <x v="1"/>
    <s v="NA"/>
    <x v="88"/>
    <n v="40118000"/>
    <n v="0"/>
    <n v="0"/>
    <n v="0"/>
    <n v="15677"/>
    <n v="4280916"/>
    <x v="7"/>
    <x v="0"/>
    <x v="7"/>
  </r>
  <r>
    <x v="4"/>
    <x v="1"/>
    <s v="NC"/>
    <x v="48"/>
    <n v="40118000"/>
    <n v="0"/>
    <n v="0"/>
    <n v="0"/>
    <n v="82745"/>
    <n v="26071748"/>
    <x v="219"/>
    <x v="0"/>
    <x v="7"/>
  </r>
  <r>
    <x v="4"/>
    <x v="1"/>
    <s v="NG"/>
    <x v="49"/>
    <n v="40118000"/>
    <n v="0"/>
    <n v="0"/>
    <n v="0"/>
    <n v="18774"/>
    <n v="5812549"/>
    <x v="181"/>
    <x v="0"/>
    <x v="7"/>
  </r>
  <r>
    <x v="4"/>
    <x v="1"/>
    <s v="NL"/>
    <x v="24"/>
    <n v="40118000"/>
    <n v="1018"/>
    <n v="422650"/>
    <n v="6"/>
    <n v="8642"/>
    <n v="2652100"/>
    <x v="32"/>
    <x v="0"/>
    <x v="7"/>
  </r>
  <r>
    <x v="4"/>
    <x v="1"/>
    <s v="OM"/>
    <x v="62"/>
    <n v="40118000"/>
    <n v="0"/>
    <n v="0"/>
    <n v="0"/>
    <n v="4349"/>
    <n v="1226818"/>
    <x v="6"/>
    <x v="0"/>
    <x v="7"/>
  </r>
  <r>
    <x v="4"/>
    <x v="1"/>
    <s v="PA"/>
    <x v="50"/>
    <n v="40118000"/>
    <n v="0"/>
    <n v="0"/>
    <n v="0"/>
    <n v="198393"/>
    <n v="62522903"/>
    <x v="433"/>
    <x v="0"/>
    <x v="7"/>
  </r>
  <r>
    <x v="4"/>
    <x v="1"/>
    <s v="PE"/>
    <x v="51"/>
    <n v="40118000"/>
    <n v="0"/>
    <n v="0"/>
    <n v="0"/>
    <n v="95678"/>
    <n v="28726380"/>
    <x v="404"/>
    <x v="0"/>
    <x v="7"/>
  </r>
  <r>
    <x v="4"/>
    <x v="1"/>
    <s v="PL"/>
    <x v="26"/>
    <n v="40118000"/>
    <n v="0"/>
    <n v="0"/>
    <n v="0"/>
    <n v="19193"/>
    <n v="6277400"/>
    <x v="92"/>
    <x v="0"/>
    <x v="7"/>
  </r>
  <r>
    <x v="4"/>
    <x v="1"/>
    <s v="PT"/>
    <x v="27"/>
    <n v="40118000"/>
    <n v="18147"/>
    <n v="8001058"/>
    <n v="156"/>
    <n v="28511"/>
    <n v="16238962"/>
    <x v="96"/>
    <x v="0"/>
    <x v="7"/>
  </r>
  <r>
    <x v="4"/>
    <x v="1"/>
    <s v="RO"/>
    <x v="28"/>
    <n v="40118000"/>
    <n v="8370"/>
    <n v="5261500"/>
    <n v="202"/>
    <n v="4321"/>
    <n v="1366500"/>
    <x v="48"/>
    <x v="0"/>
    <x v="7"/>
  </r>
  <r>
    <x v="4"/>
    <x v="1"/>
    <s v="RU"/>
    <x v="29"/>
    <n v="40118000"/>
    <n v="0"/>
    <n v="0"/>
    <n v="0"/>
    <n v="791968"/>
    <n v="256668895"/>
    <x v="1023"/>
    <x v="0"/>
    <x v="7"/>
  </r>
  <r>
    <x v="4"/>
    <x v="1"/>
    <s v="SA"/>
    <x v="37"/>
    <n v="40118000"/>
    <n v="0"/>
    <n v="0"/>
    <n v="0"/>
    <n v="14860"/>
    <n v="4512864"/>
    <x v="184"/>
    <x v="0"/>
    <x v="7"/>
  </r>
  <r>
    <x v="4"/>
    <x v="1"/>
    <s v="SE"/>
    <x v="30"/>
    <n v="40118000"/>
    <n v="0"/>
    <n v="0"/>
    <n v="0"/>
    <n v="229231"/>
    <n v="78217200"/>
    <x v="98"/>
    <x v="0"/>
    <x v="7"/>
  </r>
  <r>
    <x v="4"/>
    <x v="1"/>
    <s v="SR"/>
    <x v="125"/>
    <n v="40118000"/>
    <n v="0"/>
    <n v="0"/>
    <n v="0"/>
    <n v="14319"/>
    <n v="4019424"/>
    <x v="103"/>
    <x v="0"/>
    <x v="7"/>
  </r>
  <r>
    <x v="4"/>
    <x v="1"/>
    <s v="TH"/>
    <x v="54"/>
    <n v="40118000"/>
    <n v="21688"/>
    <n v="5673112"/>
    <n v="2507"/>
    <n v="22511"/>
    <n v="7006412"/>
    <x v="51"/>
    <x v="0"/>
    <x v="7"/>
  </r>
  <r>
    <x v="4"/>
    <x v="1"/>
    <s v="TR"/>
    <x v="31"/>
    <n v="40118000"/>
    <n v="40682"/>
    <n v="6593618"/>
    <n v="340"/>
    <n v="26200"/>
    <n v="8946114"/>
    <x v="299"/>
    <x v="0"/>
    <x v="7"/>
  </r>
  <r>
    <x v="4"/>
    <x v="1"/>
    <s v="US"/>
    <x v="32"/>
    <n v="40118000"/>
    <n v="0"/>
    <n v="0"/>
    <n v="0"/>
    <n v="1088319"/>
    <n v="321079904"/>
    <x v="1024"/>
    <x v="0"/>
    <x v="7"/>
  </r>
  <r>
    <x v="4"/>
    <x v="1"/>
    <s v="UZ"/>
    <x v="56"/>
    <n v="40118000"/>
    <n v="0"/>
    <n v="0"/>
    <n v="0"/>
    <n v="347205"/>
    <n v="104450235"/>
    <x v="383"/>
    <x v="0"/>
    <x v="7"/>
  </r>
  <r>
    <x v="4"/>
    <x v="1"/>
    <s v="VN"/>
    <x v="57"/>
    <n v="40118000"/>
    <n v="6728"/>
    <n v="2026678"/>
    <n v="8"/>
    <n v="75089"/>
    <n v="24732776"/>
    <x v="238"/>
    <x v="0"/>
    <x v="7"/>
  </r>
  <r>
    <x v="4"/>
    <x v="1"/>
    <s v="ZA"/>
    <x v="33"/>
    <n v="40118000"/>
    <n v="0"/>
    <n v="0"/>
    <n v="0"/>
    <n v="55276"/>
    <n v="16846785"/>
    <x v="156"/>
    <x v="0"/>
    <x v="7"/>
  </r>
  <r>
    <x v="4"/>
    <x v="1"/>
    <s v="ZM"/>
    <x v="55"/>
    <n v="40118000"/>
    <n v="0"/>
    <n v="0"/>
    <n v="0"/>
    <n v="21407"/>
    <n v="6199074"/>
    <x v="6"/>
    <x v="0"/>
    <x v="7"/>
  </r>
  <r>
    <x v="4"/>
    <x v="2"/>
    <s v="AR"/>
    <x v="0"/>
    <n v="40117000"/>
    <n v="0"/>
    <n v="0"/>
    <n v="0"/>
    <n v="11189"/>
    <n v="3817964"/>
    <x v="150"/>
    <x v="0"/>
    <x v="6"/>
  </r>
  <r>
    <x v="4"/>
    <x v="2"/>
    <s v="AT"/>
    <x v="1"/>
    <n v="40117000"/>
    <n v="0"/>
    <n v="0"/>
    <n v="0"/>
    <n v="17979"/>
    <n v="7103840"/>
    <x v="527"/>
    <x v="0"/>
    <x v="6"/>
  </r>
  <r>
    <x v="4"/>
    <x v="2"/>
    <s v="AU"/>
    <x v="2"/>
    <n v="40117000"/>
    <n v="0"/>
    <n v="0"/>
    <n v="0"/>
    <n v="8905"/>
    <n v="3655758"/>
    <x v="125"/>
    <x v="0"/>
    <x v="6"/>
  </r>
  <r>
    <x v="4"/>
    <x v="2"/>
    <s v="BE"/>
    <x v="3"/>
    <n v="40117000"/>
    <n v="3276"/>
    <n v="1490572"/>
    <n v="33"/>
    <n v="142215"/>
    <n v="47810800"/>
    <x v="1025"/>
    <x v="0"/>
    <x v="6"/>
  </r>
  <r>
    <x v="4"/>
    <x v="2"/>
    <s v="BG"/>
    <x v="64"/>
    <n v="40117000"/>
    <n v="0"/>
    <n v="0"/>
    <n v="0"/>
    <n v="5126"/>
    <n v="2006640"/>
    <x v="112"/>
    <x v="0"/>
    <x v="6"/>
  </r>
  <r>
    <x v="4"/>
    <x v="2"/>
    <s v="BR"/>
    <x v="4"/>
    <n v="40117000"/>
    <n v="0"/>
    <n v="0"/>
    <n v="0"/>
    <n v="23793"/>
    <n v="9219345"/>
    <x v="405"/>
    <x v="0"/>
    <x v="6"/>
  </r>
  <r>
    <x v="4"/>
    <x v="2"/>
    <s v="CA"/>
    <x v="5"/>
    <n v="40117000"/>
    <n v="0"/>
    <n v="0"/>
    <n v="0"/>
    <n v="34006"/>
    <n v="12472502"/>
    <x v="659"/>
    <x v="0"/>
    <x v="6"/>
  </r>
  <r>
    <x v="4"/>
    <x v="2"/>
    <s v="CH"/>
    <x v="66"/>
    <n v="40117000"/>
    <n v="0"/>
    <n v="0"/>
    <n v="0"/>
    <n v="950"/>
    <n v="442800"/>
    <x v="103"/>
    <x v="0"/>
    <x v="6"/>
  </r>
  <r>
    <x v="4"/>
    <x v="2"/>
    <s v="CN"/>
    <x v="6"/>
    <n v="40117000"/>
    <n v="22911"/>
    <n v="7914044"/>
    <n v="751"/>
    <n v="8458"/>
    <n v="3034826"/>
    <x v="127"/>
    <x v="0"/>
    <x v="6"/>
  </r>
  <r>
    <x v="4"/>
    <x v="2"/>
    <s v="CZ"/>
    <x v="9"/>
    <n v="40117000"/>
    <n v="60664"/>
    <n v="22340876"/>
    <n v="851"/>
    <n v="191160"/>
    <n v="64333900"/>
    <x v="1026"/>
    <x v="0"/>
    <x v="6"/>
  </r>
  <r>
    <x v="4"/>
    <x v="2"/>
    <s v="DE"/>
    <x v="10"/>
    <n v="40117000"/>
    <n v="6243"/>
    <n v="3006783"/>
    <n v="145"/>
    <n v="871920"/>
    <n v="290362390"/>
    <x v="1027"/>
    <x v="0"/>
    <x v="6"/>
  </r>
  <r>
    <x v="4"/>
    <x v="2"/>
    <s v="FI"/>
    <x v="11"/>
    <n v="40117000"/>
    <n v="0"/>
    <n v="0"/>
    <n v="0"/>
    <n v="41472"/>
    <n v="21908200"/>
    <x v="1028"/>
    <x v="0"/>
    <x v="6"/>
  </r>
  <r>
    <x v="4"/>
    <x v="2"/>
    <s v="FR"/>
    <x v="12"/>
    <n v="40117000"/>
    <n v="58005"/>
    <n v="21139542"/>
    <n v="551"/>
    <n v="430274"/>
    <n v="175372127"/>
    <x v="1029"/>
    <x v="0"/>
    <x v="6"/>
  </r>
  <r>
    <x v="4"/>
    <x v="2"/>
    <s v="GB"/>
    <x v="13"/>
    <n v="40117000"/>
    <n v="0"/>
    <n v="0"/>
    <n v="0"/>
    <n v="299248"/>
    <n v="98896200"/>
    <x v="1030"/>
    <x v="0"/>
    <x v="6"/>
  </r>
  <r>
    <x v="4"/>
    <x v="2"/>
    <s v="GR"/>
    <x v="15"/>
    <n v="40117000"/>
    <n v="0"/>
    <n v="0"/>
    <n v="0"/>
    <n v="13268"/>
    <n v="4581700"/>
    <x v="87"/>
    <x v="0"/>
    <x v="6"/>
  </r>
  <r>
    <x v="4"/>
    <x v="2"/>
    <s v="HU"/>
    <x v="16"/>
    <n v="40117000"/>
    <n v="0"/>
    <n v="0"/>
    <n v="0"/>
    <n v="9813"/>
    <n v="3689900"/>
    <x v="215"/>
    <x v="0"/>
    <x v="6"/>
  </r>
  <r>
    <x v="4"/>
    <x v="2"/>
    <s v="IE"/>
    <x v="17"/>
    <n v="40117000"/>
    <n v="0"/>
    <n v="0"/>
    <n v="0"/>
    <n v="28139"/>
    <n v="9431900"/>
    <x v="548"/>
    <x v="0"/>
    <x v="6"/>
  </r>
  <r>
    <x v="4"/>
    <x v="2"/>
    <s v="IL"/>
    <x v="18"/>
    <n v="40117000"/>
    <n v="60558"/>
    <n v="31627957"/>
    <n v="476"/>
    <n v="0"/>
    <n v="0"/>
    <x v="18"/>
    <x v="0"/>
    <x v="6"/>
  </r>
  <r>
    <x v="4"/>
    <x v="2"/>
    <s v="IN"/>
    <x v="19"/>
    <n v="40117000"/>
    <n v="525955"/>
    <n v="144769078"/>
    <n v="10797"/>
    <n v="0"/>
    <n v="0"/>
    <x v="18"/>
    <x v="0"/>
    <x v="6"/>
  </r>
  <r>
    <x v="4"/>
    <x v="2"/>
    <s v="IT"/>
    <x v="20"/>
    <n v="40117000"/>
    <n v="57200"/>
    <n v="21002047"/>
    <n v="809"/>
    <n v="185297"/>
    <n v="61998200"/>
    <x v="905"/>
    <x v="0"/>
    <x v="6"/>
  </r>
  <r>
    <x v="4"/>
    <x v="2"/>
    <s v="JP"/>
    <x v="21"/>
    <n v="40117000"/>
    <n v="0"/>
    <n v="0"/>
    <n v="0"/>
    <n v="36841"/>
    <n v="19495739"/>
    <x v="1031"/>
    <x v="0"/>
    <x v="6"/>
  </r>
  <r>
    <x v="4"/>
    <x v="2"/>
    <s v="LK"/>
    <x v="35"/>
    <n v="40117000"/>
    <n v="23419"/>
    <n v="7479952"/>
    <n v="360"/>
    <n v="0"/>
    <n v="0"/>
    <x v="18"/>
    <x v="0"/>
    <x v="6"/>
  </r>
  <r>
    <x v="4"/>
    <x v="2"/>
    <s v="MA"/>
    <x v="36"/>
    <n v="40117000"/>
    <n v="0"/>
    <n v="0"/>
    <n v="0"/>
    <n v="2126"/>
    <n v="936960"/>
    <x v="22"/>
    <x v="0"/>
    <x v="6"/>
  </r>
  <r>
    <x v="4"/>
    <x v="2"/>
    <s v="NL"/>
    <x v="24"/>
    <n v="40117000"/>
    <n v="1882"/>
    <n v="576416"/>
    <n v="18"/>
    <n v="5200"/>
    <n v="2042880"/>
    <x v="50"/>
    <x v="0"/>
    <x v="6"/>
  </r>
  <r>
    <x v="4"/>
    <x v="2"/>
    <s v="NZ"/>
    <x v="25"/>
    <n v="40117000"/>
    <n v="0"/>
    <n v="0"/>
    <n v="0"/>
    <n v="7050"/>
    <n v="2666600"/>
    <x v="57"/>
    <x v="0"/>
    <x v="6"/>
  </r>
  <r>
    <x v="4"/>
    <x v="2"/>
    <s v="PL"/>
    <x v="26"/>
    <n v="40117000"/>
    <n v="184536"/>
    <n v="73980513"/>
    <n v="1955"/>
    <n v="137228"/>
    <n v="50468140"/>
    <x v="867"/>
    <x v="0"/>
    <x v="6"/>
  </r>
  <r>
    <x v="4"/>
    <x v="2"/>
    <s v="PT"/>
    <x v="27"/>
    <n v="40117000"/>
    <n v="60017"/>
    <n v="38680999"/>
    <n v="2026"/>
    <n v="77110"/>
    <n v="33275375"/>
    <x v="1032"/>
    <x v="0"/>
    <x v="6"/>
  </r>
  <r>
    <x v="4"/>
    <x v="2"/>
    <s v="QA"/>
    <x v="80"/>
    <n v="40117000"/>
    <n v="0"/>
    <n v="0"/>
    <n v="0"/>
    <n v="660"/>
    <n v="549600"/>
    <x v="35"/>
    <x v="0"/>
    <x v="6"/>
  </r>
  <r>
    <x v="4"/>
    <x v="2"/>
    <s v="RO"/>
    <x v="28"/>
    <n v="40117000"/>
    <n v="0"/>
    <n v="0"/>
    <n v="0"/>
    <n v="11438"/>
    <n v="3314900"/>
    <x v="145"/>
    <x v="0"/>
    <x v="6"/>
  </r>
  <r>
    <x v="4"/>
    <x v="2"/>
    <s v="RU"/>
    <x v="29"/>
    <n v="40117000"/>
    <n v="0"/>
    <n v="0"/>
    <n v="0"/>
    <n v="129765"/>
    <n v="44599983"/>
    <x v="458"/>
    <x v="0"/>
    <x v="6"/>
  </r>
  <r>
    <x v="4"/>
    <x v="2"/>
    <s v="SE"/>
    <x v="30"/>
    <n v="40117000"/>
    <n v="0"/>
    <n v="0"/>
    <n v="0"/>
    <n v="14564"/>
    <n v="6107000"/>
    <x v="292"/>
    <x v="0"/>
    <x v="6"/>
  </r>
  <r>
    <x v="4"/>
    <x v="2"/>
    <s v="SI"/>
    <x v="60"/>
    <n v="40117000"/>
    <n v="50"/>
    <n v="20637"/>
    <n v="3"/>
    <n v="0"/>
    <n v="0"/>
    <x v="18"/>
    <x v="0"/>
    <x v="6"/>
  </r>
  <r>
    <x v="4"/>
    <x v="2"/>
    <s v="TR"/>
    <x v="31"/>
    <n v="40117000"/>
    <n v="81120"/>
    <n v="23269643"/>
    <n v="1586"/>
    <n v="477"/>
    <n v="173438"/>
    <x v="14"/>
    <x v="0"/>
    <x v="6"/>
  </r>
  <r>
    <x v="4"/>
    <x v="2"/>
    <s v="UA"/>
    <x v="61"/>
    <n v="40117000"/>
    <n v="0"/>
    <n v="0"/>
    <n v="0"/>
    <n v="17890"/>
    <n v="6712200"/>
    <x v="194"/>
    <x v="0"/>
    <x v="6"/>
  </r>
  <r>
    <x v="4"/>
    <x v="2"/>
    <s v="US"/>
    <x v="32"/>
    <n v="40117000"/>
    <n v="669"/>
    <n v="345000"/>
    <n v="19"/>
    <n v="507214"/>
    <n v="172859361"/>
    <x v="509"/>
    <x v="0"/>
    <x v="6"/>
  </r>
  <r>
    <x v="4"/>
    <x v="2"/>
    <s v="UY"/>
    <x v="107"/>
    <n v="40117000"/>
    <n v="0"/>
    <n v="0"/>
    <n v="0"/>
    <n v="1200"/>
    <n v="584000"/>
    <x v="7"/>
    <x v="0"/>
    <x v="6"/>
  </r>
  <r>
    <x v="4"/>
    <x v="2"/>
    <s v="VN"/>
    <x v="57"/>
    <n v="40117000"/>
    <n v="1499"/>
    <n v="497300"/>
    <n v="230"/>
    <n v="0"/>
    <n v="0"/>
    <x v="18"/>
    <x v="0"/>
    <x v="6"/>
  </r>
  <r>
    <x v="4"/>
    <x v="2"/>
    <s v="ZA"/>
    <x v="33"/>
    <n v="40117000"/>
    <n v="0"/>
    <n v="0"/>
    <n v="0"/>
    <n v="9435"/>
    <n v="4364132"/>
    <x v="235"/>
    <x v="0"/>
    <x v="6"/>
  </r>
  <r>
    <x v="4"/>
    <x v="2"/>
    <s v="AE"/>
    <x v="38"/>
    <n v="40118000"/>
    <n v="0"/>
    <n v="0"/>
    <n v="0"/>
    <n v="16211"/>
    <n v="5122849"/>
    <x v="81"/>
    <x v="0"/>
    <x v="7"/>
  </r>
  <r>
    <x v="4"/>
    <x v="2"/>
    <s v="AR"/>
    <x v="0"/>
    <n v="40118000"/>
    <n v="0"/>
    <n v="0"/>
    <n v="0"/>
    <n v="41729"/>
    <n v="12302607"/>
    <x v="172"/>
    <x v="0"/>
    <x v="7"/>
  </r>
  <r>
    <x v="4"/>
    <x v="2"/>
    <s v="AU"/>
    <x v="2"/>
    <n v="40118000"/>
    <n v="0"/>
    <n v="0"/>
    <n v="0"/>
    <n v="624337"/>
    <n v="182217331"/>
    <x v="419"/>
    <x v="0"/>
    <x v="7"/>
  </r>
  <r>
    <x v="4"/>
    <x v="2"/>
    <s v="BE"/>
    <x v="3"/>
    <n v="40118000"/>
    <n v="27240"/>
    <n v="9322402"/>
    <n v="837"/>
    <n v="22427"/>
    <n v="6583700"/>
    <x v="63"/>
    <x v="0"/>
    <x v="7"/>
  </r>
  <r>
    <x v="4"/>
    <x v="2"/>
    <s v="BF"/>
    <x v="63"/>
    <n v="40118000"/>
    <n v="0"/>
    <n v="0"/>
    <n v="0"/>
    <n v="42957"/>
    <n v="12058272"/>
    <x v="35"/>
    <x v="0"/>
    <x v="7"/>
  </r>
  <r>
    <x v="4"/>
    <x v="2"/>
    <s v="BR"/>
    <x v="4"/>
    <n v="40118000"/>
    <n v="13141"/>
    <n v="7966600"/>
    <n v="169"/>
    <n v="178487"/>
    <n v="50429006"/>
    <x v="80"/>
    <x v="0"/>
    <x v="7"/>
  </r>
  <r>
    <x v="4"/>
    <x v="2"/>
    <s v="CA"/>
    <x v="5"/>
    <n v="40118000"/>
    <n v="732"/>
    <n v="365400"/>
    <n v="6"/>
    <n v="66624"/>
    <n v="20365893"/>
    <x v="238"/>
    <x v="0"/>
    <x v="7"/>
  </r>
  <r>
    <x v="4"/>
    <x v="2"/>
    <s v="CI"/>
    <x v="87"/>
    <n v="40118000"/>
    <n v="0"/>
    <n v="0"/>
    <n v="0"/>
    <n v="19139"/>
    <n v="5584760"/>
    <x v="6"/>
    <x v="0"/>
    <x v="7"/>
  </r>
  <r>
    <x v="4"/>
    <x v="2"/>
    <s v="CL"/>
    <x v="40"/>
    <n v="40118000"/>
    <n v="0"/>
    <n v="0"/>
    <n v="0"/>
    <n v="314860"/>
    <n v="89723101"/>
    <x v="227"/>
    <x v="0"/>
    <x v="7"/>
  </r>
  <r>
    <x v="4"/>
    <x v="2"/>
    <s v="CN"/>
    <x v="6"/>
    <n v="40118000"/>
    <n v="251439"/>
    <n v="64758905"/>
    <n v="8529"/>
    <n v="505019"/>
    <n v="152008156"/>
    <x v="213"/>
    <x v="0"/>
    <x v="7"/>
  </r>
  <r>
    <x v="4"/>
    <x v="2"/>
    <s v="CO"/>
    <x v="7"/>
    <n v="40118000"/>
    <n v="0"/>
    <n v="0"/>
    <n v="0"/>
    <n v="25495"/>
    <n v="7907949"/>
    <x v="284"/>
    <x v="0"/>
    <x v="7"/>
  </r>
  <r>
    <x v="4"/>
    <x v="2"/>
    <s v="CZ"/>
    <x v="9"/>
    <n v="40118000"/>
    <n v="34968"/>
    <n v="14501160"/>
    <n v="803"/>
    <n v="2007"/>
    <n v="1197000"/>
    <x v="103"/>
    <x v="0"/>
    <x v="7"/>
  </r>
  <r>
    <x v="4"/>
    <x v="2"/>
    <s v="DE"/>
    <x v="10"/>
    <n v="40118000"/>
    <n v="31477"/>
    <n v="24813289"/>
    <n v="10177"/>
    <n v="51359"/>
    <n v="17476000"/>
    <x v="545"/>
    <x v="0"/>
    <x v="7"/>
  </r>
  <r>
    <x v="4"/>
    <x v="2"/>
    <s v="DO"/>
    <x v="104"/>
    <n v="40118000"/>
    <n v="0"/>
    <n v="0"/>
    <n v="0"/>
    <n v="10537"/>
    <n v="2925318"/>
    <x v="14"/>
    <x v="0"/>
    <x v="7"/>
  </r>
  <r>
    <x v="4"/>
    <x v="2"/>
    <s v="EG"/>
    <x v="67"/>
    <n v="40118000"/>
    <n v="0"/>
    <n v="0"/>
    <n v="0"/>
    <n v="17702"/>
    <n v="4916679"/>
    <x v="138"/>
    <x v="0"/>
    <x v="7"/>
  </r>
  <r>
    <x v="4"/>
    <x v="2"/>
    <s v="FR"/>
    <x v="12"/>
    <n v="40118000"/>
    <n v="37546"/>
    <n v="14090256"/>
    <n v="116"/>
    <n v="261148"/>
    <n v="78319837"/>
    <x v="1033"/>
    <x v="0"/>
    <x v="7"/>
  </r>
  <r>
    <x v="4"/>
    <x v="2"/>
    <s v="GB"/>
    <x v="13"/>
    <n v="40118000"/>
    <n v="0"/>
    <n v="0"/>
    <n v="0"/>
    <n v="61509"/>
    <n v="21918900"/>
    <x v="1034"/>
    <x v="0"/>
    <x v="7"/>
  </r>
  <r>
    <x v="4"/>
    <x v="2"/>
    <s v="HK"/>
    <x v="98"/>
    <n v="40118000"/>
    <n v="0"/>
    <n v="0"/>
    <n v="0"/>
    <n v="14866"/>
    <n v="4480880"/>
    <x v="61"/>
    <x v="0"/>
    <x v="7"/>
  </r>
  <r>
    <x v="4"/>
    <x v="2"/>
    <s v="ID"/>
    <x v="34"/>
    <n v="40118000"/>
    <n v="40852"/>
    <n v="11621160"/>
    <n v="548"/>
    <n v="0"/>
    <n v="0"/>
    <x v="18"/>
    <x v="0"/>
    <x v="7"/>
  </r>
  <r>
    <x v="4"/>
    <x v="2"/>
    <s v="IN"/>
    <x v="19"/>
    <n v="40118000"/>
    <n v="126615"/>
    <n v="35955576"/>
    <n v="3309"/>
    <n v="0"/>
    <n v="0"/>
    <x v="18"/>
    <x v="0"/>
    <x v="7"/>
  </r>
  <r>
    <x v="4"/>
    <x v="2"/>
    <s v="IT"/>
    <x v="20"/>
    <n v="40118000"/>
    <n v="995"/>
    <n v="502856"/>
    <n v="143"/>
    <n v="0"/>
    <n v="0"/>
    <x v="18"/>
    <x v="0"/>
    <x v="7"/>
  </r>
  <r>
    <x v="4"/>
    <x v="2"/>
    <s v="JP"/>
    <x v="21"/>
    <n v="40118000"/>
    <n v="0"/>
    <n v="0"/>
    <n v="0"/>
    <n v="13996"/>
    <n v="4353718"/>
    <x v="2"/>
    <x v="0"/>
    <x v="7"/>
  </r>
  <r>
    <x v="4"/>
    <x v="2"/>
    <s v="KZ"/>
    <x v="45"/>
    <n v="40118000"/>
    <n v="0"/>
    <n v="0"/>
    <n v="0"/>
    <n v="161169"/>
    <n v="50502898"/>
    <x v="404"/>
    <x v="0"/>
    <x v="7"/>
  </r>
  <r>
    <x v="4"/>
    <x v="2"/>
    <s v="LK"/>
    <x v="35"/>
    <n v="40118000"/>
    <n v="63171"/>
    <n v="23668090"/>
    <n v="2012"/>
    <n v="0"/>
    <n v="0"/>
    <x v="18"/>
    <x v="0"/>
    <x v="7"/>
  </r>
  <r>
    <x v="4"/>
    <x v="2"/>
    <s v="LU"/>
    <x v="46"/>
    <n v="40118000"/>
    <n v="41891"/>
    <n v="17324653"/>
    <n v="87"/>
    <n v="0"/>
    <n v="0"/>
    <x v="18"/>
    <x v="0"/>
    <x v="7"/>
  </r>
  <r>
    <x v="4"/>
    <x v="2"/>
    <s v="MA"/>
    <x v="36"/>
    <n v="40118000"/>
    <n v="0"/>
    <n v="0"/>
    <n v="0"/>
    <n v="132235"/>
    <n v="37993886"/>
    <x v="215"/>
    <x v="0"/>
    <x v="7"/>
  </r>
  <r>
    <x v="4"/>
    <x v="2"/>
    <s v="ML"/>
    <x v="116"/>
    <n v="40118000"/>
    <n v="0"/>
    <n v="0"/>
    <n v="0"/>
    <n v="1558"/>
    <n v="474558"/>
    <x v="14"/>
    <x v="0"/>
    <x v="7"/>
  </r>
  <r>
    <x v="4"/>
    <x v="2"/>
    <s v="MN"/>
    <x v="47"/>
    <n v="40118000"/>
    <n v="0"/>
    <n v="0"/>
    <n v="0"/>
    <n v="15252"/>
    <n v="5111324"/>
    <x v="35"/>
    <x v="0"/>
    <x v="7"/>
  </r>
  <r>
    <x v="4"/>
    <x v="2"/>
    <s v="MX"/>
    <x v="23"/>
    <n v="40118000"/>
    <n v="0"/>
    <n v="0"/>
    <n v="0"/>
    <n v="54319"/>
    <n v="17702306"/>
    <x v="38"/>
    <x v="0"/>
    <x v="7"/>
  </r>
  <r>
    <x v="4"/>
    <x v="2"/>
    <s v="MY"/>
    <x v="70"/>
    <n v="40118000"/>
    <n v="25459"/>
    <n v="10374122"/>
    <n v="77"/>
    <n v="0"/>
    <n v="0"/>
    <x v="18"/>
    <x v="0"/>
    <x v="7"/>
  </r>
  <r>
    <x v="4"/>
    <x v="2"/>
    <s v="MZ"/>
    <x v="83"/>
    <n v="40118000"/>
    <n v="0"/>
    <n v="0"/>
    <n v="0"/>
    <n v="92473"/>
    <n v="25221278"/>
    <x v="141"/>
    <x v="0"/>
    <x v="7"/>
  </r>
  <r>
    <x v="4"/>
    <x v="2"/>
    <s v="NC"/>
    <x v="48"/>
    <n v="40118000"/>
    <n v="0"/>
    <n v="0"/>
    <n v="0"/>
    <n v="15337"/>
    <n v="4758473"/>
    <x v="79"/>
    <x v="0"/>
    <x v="7"/>
  </r>
  <r>
    <x v="4"/>
    <x v="2"/>
    <s v="NL"/>
    <x v="24"/>
    <n v="40118000"/>
    <n v="600"/>
    <n v="279000"/>
    <n v="2"/>
    <n v="86485"/>
    <n v="26561500"/>
    <x v="436"/>
    <x v="0"/>
    <x v="7"/>
  </r>
  <r>
    <x v="4"/>
    <x v="2"/>
    <s v="OM"/>
    <x v="62"/>
    <n v="40118000"/>
    <n v="0"/>
    <n v="0"/>
    <n v="0"/>
    <n v="4348"/>
    <n v="1247519"/>
    <x v="6"/>
    <x v="0"/>
    <x v="7"/>
  </r>
  <r>
    <x v="4"/>
    <x v="2"/>
    <s v="PA"/>
    <x v="50"/>
    <n v="40118000"/>
    <n v="0"/>
    <n v="0"/>
    <n v="0"/>
    <n v="45608"/>
    <n v="14157071"/>
    <x v="128"/>
    <x v="0"/>
    <x v="7"/>
  </r>
  <r>
    <x v="4"/>
    <x v="2"/>
    <s v="PE"/>
    <x v="51"/>
    <n v="40118000"/>
    <n v="0"/>
    <n v="0"/>
    <n v="0"/>
    <n v="88396"/>
    <n v="26122478"/>
    <x v="252"/>
    <x v="0"/>
    <x v="7"/>
  </r>
  <r>
    <x v="4"/>
    <x v="2"/>
    <s v="PT"/>
    <x v="27"/>
    <n v="40118000"/>
    <n v="2596"/>
    <n v="1034962"/>
    <n v="62"/>
    <n v="62260"/>
    <n v="37799229"/>
    <x v="658"/>
    <x v="0"/>
    <x v="7"/>
  </r>
  <r>
    <x v="4"/>
    <x v="2"/>
    <s v="QA"/>
    <x v="80"/>
    <n v="40118000"/>
    <n v="0"/>
    <n v="0"/>
    <n v="0"/>
    <n v="1264"/>
    <n v="476924"/>
    <x v="123"/>
    <x v="0"/>
    <x v="7"/>
  </r>
  <r>
    <x v="4"/>
    <x v="2"/>
    <s v="QV"/>
    <x v="55"/>
    <n v="40118000"/>
    <n v="829"/>
    <n v="335000"/>
    <n v="1"/>
    <n v="0"/>
    <n v="0"/>
    <x v="18"/>
    <x v="0"/>
    <x v="7"/>
  </r>
  <r>
    <x v="4"/>
    <x v="2"/>
    <s v="RO"/>
    <x v="28"/>
    <n v="40118000"/>
    <n v="8254"/>
    <n v="5851300"/>
    <n v="193"/>
    <n v="67"/>
    <n v="13600"/>
    <x v="120"/>
    <x v="0"/>
    <x v="7"/>
  </r>
  <r>
    <x v="4"/>
    <x v="2"/>
    <s v="RU"/>
    <x v="29"/>
    <n v="40118000"/>
    <n v="0"/>
    <n v="0"/>
    <n v="0"/>
    <n v="393106"/>
    <n v="126190123"/>
    <x v="305"/>
    <x v="0"/>
    <x v="7"/>
  </r>
  <r>
    <x v="4"/>
    <x v="2"/>
    <s v="SA"/>
    <x v="37"/>
    <n v="40118000"/>
    <n v="0"/>
    <n v="0"/>
    <n v="0"/>
    <n v="64446"/>
    <n v="47719287"/>
    <x v="52"/>
    <x v="0"/>
    <x v="7"/>
  </r>
  <r>
    <x v="4"/>
    <x v="2"/>
    <s v="SE"/>
    <x v="30"/>
    <n v="40118000"/>
    <n v="1764"/>
    <n v="818700"/>
    <n v="4"/>
    <n v="127297"/>
    <n v="42110500"/>
    <x v="104"/>
    <x v="0"/>
    <x v="7"/>
  </r>
  <r>
    <x v="4"/>
    <x v="2"/>
    <s v="SG"/>
    <x v="52"/>
    <n v="40118000"/>
    <n v="0"/>
    <n v="0"/>
    <n v="0"/>
    <n v="41164"/>
    <n v="11574747"/>
    <x v="138"/>
    <x v="0"/>
    <x v="7"/>
  </r>
  <r>
    <x v="4"/>
    <x v="2"/>
    <s v="TH"/>
    <x v="54"/>
    <n v="40118000"/>
    <n v="1644"/>
    <n v="563824"/>
    <n v="15"/>
    <n v="0"/>
    <n v="0"/>
    <x v="18"/>
    <x v="0"/>
    <x v="7"/>
  </r>
  <r>
    <x v="4"/>
    <x v="2"/>
    <s v="TN"/>
    <x v="73"/>
    <n v="40118000"/>
    <n v="0"/>
    <n v="0"/>
    <n v="0"/>
    <n v="31048"/>
    <n v="8896016"/>
    <x v="123"/>
    <x v="0"/>
    <x v="7"/>
  </r>
  <r>
    <x v="4"/>
    <x v="2"/>
    <s v="TR"/>
    <x v="31"/>
    <n v="40118000"/>
    <n v="14522"/>
    <n v="4314204"/>
    <n v="246"/>
    <n v="16246"/>
    <n v="5048715"/>
    <x v="65"/>
    <x v="0"/>
    <x v="7"/>
  </r>
  <r>
    <x v="4"/>
    <x v="2"/>
    <s v="TW"/>
    <x v="86"/>
    <n v="40118000"/>
    <n v="0"/>
    <n v="0"/>
    <n v="0"/>
    <n v="9555"/>
    <n v="2920193"/>
    <x v="35"/>
    <x v="0"/>
    <x v="7"/>
  </r>
  <r>
    <x v="4"/>
    <x v="2"/>
    <s v="TZ"/>
    <x v="55"/>
    <n v="40118000"/>
    <n v="0"/>
    <n v="0"/>
    <n v="0"/>
    <n v="10829"/>
    <n v="3508776"/>
    <x v="123"/>
    <x v="0"/>
    <x v="7"/>
  </r>
  <r>
    <x v="4"/>
    <x v="2"/>
    <s v="UA"/>
    <x v="61"/>
    <n v="40118000"/>
    <n v="0"/>
    <n v="0"/>
    <n v="0"/>
    <n v="26754"/>
    <n v="7707550"/>
    <x v="35"/>
    <x v="0"/>
    <x v="7"/>
  </r>
  <r>
    <x v="4"/>
    <x v="2"/>
    <s v="US"/>
    <x v="32"/>
    <n v="40118000"/>
    <n v="14715"/>
    <n v="7948207"/>
    <n v="5"/>
    <n v="843969"/>
    <n v="242113923"/>
    <x v="505"/>
    <x v="0"/>
    <x v="7"/>
  </r>
  <r>
    <x v="4"/>
    <x v="2"/>
    <s v="UZ"/>
    <x v="56"/>
    <n v="40118000"/>
    <n v="0"/>
    <n v="0"/>
    <n v="0"/>
    <n v="166145"/>
    <n v="50785556"/>
    <x v="55"/>
    <x v="0"/>
    <x v="7"/>
  </r>
  <r>
    <x v="4"/>
    <x v="2"/>
    <s v="VN"/>
    <x v="57"/>
    <n v="40118000"/>
    <n v="11618"/>
    <n v="4880778"/>
    <n v="11400"/>
    <n v="14332"/>
    <n v="4354484"/>
    <x v="184"/>
    <x v="0"/>
    <x v="7"/>
  </r>
  <r>
    <x v="4"/>
    <x v="2"/>
    <s v="ZA"/>
    <x v="33"/>
    <n v="40118000"/>
    <n v="0"/>
    <n v="0"/>
    <n v="0"/>
    <n v="178555"/>
    <n v="51087180"/>
    <x v="281"/>
    <x v="0"/>
    <x v="7"/>
  </r>
  <r>
    <x v="4"/>
    <x v="2"/>
    <s v="ZM"/>
    <x v="55"/>
    <n v="40118000"/>
    <n v="0"/>
    <n v="0"/>
    <n v="0"/>
    <n v="28638"/>
    <n v="8038848"/>
    <x v="6"/>
    <x v="0"/>
    <x v="7"/>
  </r>
  <r>
    <x v="4"/>
    <x v="3"/>
    <s v="AR"/>
    <x v="0"/>
    <n v="40117000"/>
    <n v="300"/>
    <n v="89675"/>
    <n v="300"/>
    <n v="2254"/>
    <n v="819528"/>
    <x v="6"/>
    <x v="0"/>
    <x v="6"/>
  </r>
  <r>
    <x v="4"/>
    <x v="3"/>
    <s v="AU"/>
    <x v="2"/>
    <n v="40117000"/>
    <n v="0"/>
    <n v="0"/>
    <n v="0"/>
    <n v="38670"/>
    <n v="13447087"/>
    <x v="441"/>
    <x v="0"/>
    <x v="6"/>
  </r>
  <r>
    <x v="4"/>
    <x v="3"/>
    <s v="BE"/>
    <x v="3"/>
    <n v="40117000"/>
    <n v="254"/>
    <n v="174100"/>
    <n v="17"/>
    <n v="73502"/>
    <n v="23873020"/>
    <x v="338"/>
    <x v="0"/>
    <x v="6"/>
  </r>
  <r>
    <x v="4"/>
    <x v="3"/>
    <s v="BR"/>
    <x v="4"/>
    <n v="40117000"/>
    <n v="15478"/>
    <n v="5612017"/>
    <n v="83"/>
    <n v="11447"/>
    <n v="4485895"/>
    <x v="166"/>
    <x v="0"/>
    <x v="6"/>
  </r>
  <r>
    <x v="4"/>
    <x v="3"/>
    <s v="CA"/>
    <x v="5"/>
    <n v="40117000"/>
    <n v="0"/>
    <n v="0"/>
    <n v="0"/>
    <n v="19889"/>
    <n v="7287727"/>
    <x v="39"/>
    <x v="0"/>
    <x v="6"/>
  </r>
  <r>
    <x v="4"/>
    <x v="3"/>
    <s v="CL"/>
    <x v="40"/>
    <n v="40117000"/>
    <n v="0"/>
    <n v="0"/>
    <n v="0"/>
    <n v="4257"/>
    <n v="1780900"/>
    <x v="238"/>
    <x v="0"/>
    <x v="6"/>
  </r>
  <r>
    <x v="4"/>
    <x v="3"/>
    <s v="CN"/>
    <x v="6"/>
    <n v="40117000"/>
    <n v="86681"/>
    <n v="23322257"/>
    <n v="1526"/>
    <n v="7257"/>
    <n v="2756577"/>
    <x v="181"/>
    <x v="0"/>
    <x v="6"/>
  </r>
  <r>
    <x v="4"/>
    <x v="3"/>
    <s v="CR"/>
    <x v="8"/>
    <n v="40117000"/>
    <n v="0"/>
    <n v="0"/>
    <n v="0"/>
    <n v="18641"/>
    <n v="10849700"/>
    <x v="241"/>
    <x v="0"/>
    <x v="6"/>
  </r>
  <r>
    <x v="4"/>
    <x v="3"/>
    <s v="CU"/>
    <x v="81"/>
    <n v="40117000"/>
    <n v="0"/>
    <n v="0"/>
    <n v="0"/>
    <n v="8946"/>
    <n v="7278622"/>
    <x v="292"/>
    <x v="0"/>
    <x v="6"/>
  </r>
  <r>
    <x v="4"/>
    <x v="3"/>
    <s v="CZ"/>
    <x v="9"/>
    <n v="40117000"/>
    <n v="54751"/>
    <n v="20990662"/>
    <n v="492"/>
    <n v="57095"/>
    <n v="16500400"/>
    <x v="1035"/>
    <x v="0"/>
    <x v="6"/>
  </r>
  <r>
    <x v="4"/>
    <x v="3"/>
    <s v="DE"/>
    <x v="10"/>
    <n v="40117000"/>
    <n v="933"/>
    <n v="641487"/>
    <n v="122"/>
    <n v="600843"/>
    <n v="212602577"/>
    <x v="1036"/>
    <x v="0"/>
    <x v="6"/>
  </r>
  <r>
    <x v="4"/>
    <x v="3"/>
    <s v="DK"/>
    <x v="75"/>
    <n v="40117000"/>
    <n v="2"/>
    <n v="5596"/>
    <n v="2"/>
    <n v="0"/>
    <n v="0"/>
    <x v="18"/>
    <x v="0"/>
    <x v="6"/>
  </r>
  <r>
    <x v="4"/>
    <x v="3"/>
    <s v="FI"/>
    <x v="11"/>
    <n v="40117000"/>
    <n v="0"/>
    <n v="0"/>
    <n v="0"/>
    <n v="11408"/>
    <n v="3432500"/>
    <x v="238"/>
    <x v="0"/>
    <x v="6"/>
  </r>
  <r>
    <x v="4"/>
    <x v="3"/>
    <s v="FR"/>
    <x v="12"/>
    <n v="40117000"/>
    <n v="82238"/>
    <n v="31090543"/>
    <n v="819"/>
    <n v="520301"/>
    <n v="210776725"/>
    <x v="1037"/>
    <x v="0"/>
    <x v="6"/>
  </r>
  <r>
    <x v="4"/>
    <x v="3"/>
    <s v="GB"/>
    <x v="13"/>
    <n v="40117000"/>
    <n v="0"/>
    <n v="0"/>
    <n v="0"/>
    <n v="39460"/>
    <n v="12826400"/>
    <x v="300"/>
    <x v="0"/>
    <x v="6"/>
  </r>
  <r>
    <x v="4"/>
    <x v="3"/>
    <s v="GQ"/>
    <x v="14"/>
    <n v="40117000"/>
    <n v="0"/>
    <n v="0"/>
    <n v="0"/>
    <n v="3200"/>
    <n v="1759200"/>
    <x v="6"/>
    <x v="0"/>
    <x v="6"/>
  </r>
  <r>
    <x v="4"/>
    <x v="3"/>
    <s v="GR"/>
    <x v="15"/>
    <n v="40117000"/>
    <n v="0"/>
    <n v="0"/>
    <n v="0"/>
    <n v="3607"/>
    <n v="1334000"/>
    <x v="31"/>
    <x v="0"/>
    <x v="6"/>
  </r>
  <r>
    <x v="4"/>
    <x v="3"/>
    <s v="HU"/>
    <x v="16"/>
    <n v="40117000"/>
    <n v="0"/>
    <n v="0"/>
    <n v="0"/>
    <n v="20331"/>
    <n v="7179700"/>
    <x v="209"/>
    <x v="0"/>
    <x v="6"/>
  </r>
  <r>
    <x v="4"/>
    <x v="3"/>
    <s v="IE"/>
    <x v="17"/>
    <n v="40117000"/>
    <n v="0"/>
    <n v="0"/>
    <n v="0"/>
    <n v="25815"/>
    <n v="8225200"/>
    <x v="136"/>
    <x v="0"/>
    <x v="6"/>
  </r>
  <r>
    <x v="4"/>
    <x v="3"/>
    <s v="IL"/>
    <x v="18"/>
    <n v="40117000"/>
    <n v="16624"/>
    <n v="8425440"/>
    <n v="113"/>
    <n v="1436"/>
    <n v="481847"/>
    <x v="103"/>
    <x v="0"/>
    <x v="6"/>
  </r>
  <r>
    <x v="4"/>
    <x v="3"/>
    <s v="IN"/>
    <x v="19"/>
    <n v="40117000"/>
    <n v="330635"/>
    <n v="92240539"/>
    <n v="6785"/>
    <n v="0"/>
    <n v="0"/>
    <x v="18"/>
    <x v="0"/>
    <x v="6"/>
  </r>
  <r>
    <x v="4"/>
    <x v="3"/>
    <s v="IT"/>
    <x v="20"/>
    <n v="40117000"/>
    <n v="34362"/>
    <n v="14547017"/>
    <n v="1763"/>
    <n v="54057"/>
    <n v="18458540"/>
    <x v="334"/>
    <x v="0"/>
    <x v="6"/>
  </r>
  <r>
    <x v="4"/>
    <x v="3"/>
    <s v="JP"/>
    <x v="21"/>
    <n v="40117000"/>
    <n v="4320"/>
    <n v="1039536"/>
    <n v="48"/>
    <n v="8650"/>
    <n v="3446648"/>
    <x v="38"/>
    <x v="0"/>
    <x v="6"/>
  </r>
  <r>
    <x v="4"/>
    <x v="3"/>
    <s v="LK"/>
    <x v="35"/>
    <n v="40117000"/>
    <n v="34386"/>
    <n v="13554063"/>
    <n v="1384"/>
    <n v="0"/>
    <n v="0"/>
    <x v="18"/>
    <x v="0"/>
    <x v="6"/>
  </r>
  <r>
    <x v="4"/>
    <x v="3"/>
    <s v="LT"/>
    <x v="59"/>
    <n v="40117000"/>
    <n v="0"/>
    <n v="0"/>
    <n v="0"/>
    <n v="7724"/>
    <n v="3477800"/>
    <x v="235"/>
    <x v="0"/>
    <x v="6"/>
  </r>
  <r>
    <x v="4"/>
    <x v="3"/>
    <s v="NL"/>
    <x v="24"/>
    <n v="40117000"/>
    <n v="4291"/>
    <n v="47807015"/>
    <n v="4283"/>
    <n v="1299"/>
    <n v="527700"/>
    <x v="32"/>
    <x v="0"/>
    <x v="6"/>
  </r>
  <r>
    <x v="4"/>
    <x v="3"/>
    <s v="NO"/>
    <x v="77"/>
    <n v="40117000"/>
    <n v="0"/>
    <n v="0"/>
    <n v="0"/>
    <n v="3107"/>
    <n v="231367"/>
    <x v="284"/>
    <x v="0"/>
    <x v="6"/>
  </r>
  <r>
    <x v="4"/>
    <x v="3"/>
    <s v="NZ"/>
    <x v="25"/>
    <n v="40117000"/>
    <n v="0"/>
    <n v="0"/>
    <n v="0"/>
    <n v="5068"/>
    <n v="1848900"/>
    <x v="86"/>
    <x v="0"/>
    <x v="6"/>
  </r>
  <r>
    <x v="4"/>
    <x v="3"/>
    <s v="PH"/>
    <x v="72"/>
    <n v="40117000"/>
    <n v="0"/>
    <n v="0"/>
    <n v="0"/>
    <n v="2000"/>
    <n v="1367000"/>
    <x v="6"/>
    <x v="0"/>
    <x v="6"/>
  </r>
  <r>
    <x v="4"/>
    <x v="3"/>
    <s v="PL"/>
    <x v="26"/>
    <n v="40117000"/>
    <n v="149788"/>
    <n v="60305914"/>
    <n v="1580"/>
    <n v="62689"/>
    <n v="23099800"/>
    <x v="1038"/>
    <x v="0"/>
    <x v="6"/>
  </r>
  <r>
    <x v="4"/>
    <x v="3"/>
    <s v="PT"/>
    <x v="27"/>
    <n v="40117000"/>
    <n v="36805"/>
    <n v="33576284"/>
    <n v="1603"/>
    <n v="82691"/>
    <n v="49370365"/>
    <x v="1039"/>
    <x v="0"/>
    <x v="6"/>
  </r>
  <r>
    <x v="4"/>
    <x v="3"/>
    <s v="RO"/>
    <x v="28"/>
    <n v="40117000"/>
    <n v="0"/>
    <n v="0"/>
    <n v="0"/>
    <n v="2018"/>
    <n v="742800"/>
    <x v="22"/>
    <x v="0"/>
    <x v="6"/>
  </r>
  <r>
    <x v="4"/>
    <x v="3"/>
    <s v="RU"/>
    <x v="29"/>
    <n v="40117000"/>
    <n v="0"/>
    <n v="0"/>
    <n v="0"/>
    <n v="143260"/>
    <n v="48380628"/>
    <x v="1040"/>
    <x v="0"/>
    <x v="6"/>
  </r>
  <r>
    <x v="4"/>
    <x v="3"/>
    <s v="SN"/>
    <x v="53"/>
    <n v="40117000"/>
    <n v="0"/>
    <n v="0"/>
    <n v="0"/>
    <n v="4880"/>
    <n v="1740148"/>
    <x v="223"/>
    <x v="0"/>
    <x v="6"/>
  </r>
  <r>
    <x v="4"/>
    <x v="3"/>
    <s v="TR"/>
    <x v="31"/>
    <n v="40117000"/>
    <n v="31337"/>
    <n v="9599766"/>
    <n v="679"/>
    <n v="663"/>
    <n v="256832"/>
    <x v="7"/>
    <x v="0"/>
    <x v="6"/>
  </r>
  <r>
    <x v="4"/>
    <x v="3"/>
    <s v="UA"/>
    <x v="61"/>
    <n v="40117000"/>
    <n v="0"/>
    <n v="0"/>
    <n v="0"/>
    <n v="9145"/>
    <n v="3232400"/>
    <x v="31"/>
    <x v="0"/>
    <x v="6"/>
  </r>
  <r>
    <x v="4"/>
    <x v="3"/>
    <s v="US"/>
    <x v="32"/>
    <n v="40117000"/>
    <n v="22237"/>
    <n v="9407007"/>
    <n v="259"/>
    <n v="442609"/>
    <n v="153471682"/>
    <x v="1041"/>
    <x v="0"/>
    <x v="6"/>
  </r>
  <r>
    <x v="4"/>
    <x v="3"/>
    <s v="VN"/>
    <x v="57"/>
    <n v="40117000"/>
    <n v="7382"/>
    <n v="2425676"/>
    <n v="2020"/>
    <n v="0"/>
    <n v="0"/>
    <x v="18"/>
    <x v="0"/>
    <x v="6"/>
  </r>
  <r>
    <x v="4"/>
    <x v="3"/>
    <s v="ZA"/>
    <x v="33"/>
    <n v="40117000"/>
    <n v="0"/>
    <n v="0"/>
    <n v="0"/>
    <n v="17749"/>
    <n v="6139784"/>
    <x v="335"/>
    <x v="0"/>
    <x v="6"/>
  </r>
  <r>
    <x v="4"/>
    <x v="3"/>
    <s v="AE"/>
    <x v="38"/>
    <n v="40118000"/>
    <n v="0"/>
    <n v="0"/>
    <n v="0"/>
    <n v="7307"/>
    <n v="2119505"/>
    <x v="48"/>
    <x v="0"/>
    <x v="7"/>
  </r>
  <r>
    <x v="4"/>
    <x v="3"/>
    <s v="AT"/>
    <x v="1"/>
    <n v="40118000"/>
    <n v="0"/>
    <n v="0"/>
    <n v="0"/>
    <n v="20371"/>
    <n v="6559326"/>
    <x v="86"/>
    <x v="0"/>
    <x v="7"/>
  </r>
  <r>
    <x v="4"/>
    <x v="3"/>
    <s v="AU"/>
    <x v="2"/>
    <n v="40118000"/>
    <n v="0"/>
    <n v="0"/>
    <n v="0"/>
    <n v="235932"/>
    <n v="72314410"/>
    <x v="190"/>
    <x v="0"/>
    <x v="7"/>
  </r>
  <r>
    <x v="4"/>
    <x v="3"/>
    <s v="BE"/>
    <x v="3"/>
    <n v="40118000"/>
    <n v="6534"/>
    <n v="2953066"/>
    <n v="86"/>
    <n v="81363"/>
    <n v="24926333"/>
    <x v="0"/>
    <x v="0"/>
    <x v="7"/>
  </r>
  <r>
    <x v="4"/>
    <x v="3"/>
    <s v="BG"/>
    <x v="64"/>
    <n v="40118000"/>
    <n v="0"/>
    <n v="0"/>
    <n v="0"/>
    <n v="17840"/>
    <n v="5101100"/>
    <x v="184"/>
    <x v="0"/>
    <x v="7"/>
  </r>
  <r>
    <x v="4"/>
    <x v="3"/>
    <s v="BR"/>
    <x v="4"/>
    <n v="40118000"/>
    <n v="12907"/>
    <n v="7884400"/>
    <n v="166"/>
    <n v="60959"/>
    <n v="19310179"/>
    <x v="65"/>
    <x v="0"/>
    <x v="7"/>
  </r>
  <r>
    <x v="4"/>
    <x v="3"/>
    <s v="CA"/>
    <x v="5"/>
    <n v="40118000"/>
    <n v="0"/>
    <n v="0"/>
    <n v="0"/>
    <n v="39387"/>
    <n v="12567822"/>
    <x v="150"/>
    <x v="0"/>
    <x v="7"/>
  </r>
  <r>
    <x v="4"/>
    <x v="3"/>
    <s v="CL"/>
    <x v="40"/>
    <n v="40118000"/>
    <n v="0"/>
    <n v="0"/>
    <n v="0"/>
    <n v="283801"/>
    <n v="80181656"/>
    <x v="362"/>
    <x v="0"/>
    <x v="7"/>
  </r>
  <r>
    <x v="4"/>
    <x v="3"/>
    <s v="CN"/>
    <x v="6"/>
    <n v="40118000"/>
    <n v="141676"/>
    <n v="39893546"/>
    <n v="1741"/>
    <n v="277068"/>
    <n v="84413409"/>
    <x v="746"/>
    <x v="0"/>
    <x v="7"/>
  </r>
  <r>
    <x v="4"/>
    <x v="3"/>
    <s v="CO"/>
    <x v="7"/>
    <n v="40118000"/>
    <n v="0"/>
    <n v="0"/>
    <n v="0"/>
    <n v="31002"/>
    <n v="10301538"/>
    <x v="146"/>
    <x v="0"/>
    <x v="7"/>
  </r>
  <r>
    <x v="4"/>
    <x v="3"/>
    <s v="CZ"/>
    <x v="9"/>
    <n v="40118000"/>
    <n v="7154"/>
    <n v="3398400"/>
    <n v="196"/>
    <n v="0"/>
    <n v="0"/>
    <x v="18"/>
    <x v="0"/>
    <x v="7"/>
  </r>
  <r>
    <x v="4"/>
    <x v="3"/>
    <s v="DE"/>
    <x v="10"/>
    <n v="40118000"/>
    <n v="34202"/>
    <n v="22029365"/>
    <n v="23137"/>
    <n v="19747"/>
    <n v="6137149"/>
    <x v="386"/>
    <x v="0"/>
    <x v="7"/>
  </r>
  <r>
    <x v="4"/>
    <x v="3"/>
    <s v="DO"/>
    <x v="104"/>
    <n v="40118000"/>
    <n v="0"/>
    <n v="0"/>
    <n v="0"/>
    <n v="19623"/>
    <n v="5789026"/>
    <x v="79"/>
    <x v="0"/>
    <x v="7"/>
  </r>
  <r>
    <x v="4"/>
    <x v="3"/>
    <s v="EG"/>
    <x v="67"/>
    <n v="40118000"/>
    <n v="0"/>
    <n v="0"/>
    <n v="0"/>
    <n v="13930"/>
    <n v="3934492"/>
    <x v="103"/>
    <x v="0"/>
    <x v="7"/>
  </r>
  <r>
    <x v="4"/>
    <x v="3"/>
    <s v="FI"/>
    <x v="11"/>
    <n v="40118000"/>
    <n v="0"/>
    <n v="0"/>
    <n v="0"/>
    <n v="64620"/>
    <n v="19786283"/>
    <x v="134"/>
    <x v="0"/>
    <x v="7"/>
  </r>
  <r>
    <x v="4"/>
    <x v="3"/>
    <s v="FR"/>
    <x v="12"/>
    <n v="40118000"/>
    <n v="48084"/>
    <n v="18662612"/>
    <n v="3619"/>
    <n v="263616"/>
    <n v="84178552"/>
    <x v="1042"/>
    <x v="0"/>
    <x v="7"/>
  </r>
  <r>
    <x v="4"/>
    <x v="3"/>
    <s v="GB"/>
    <x v="13"/>
    <n v="40118000"/>
    <n v="2377"/>
    <n v="1165600"/>
    <n v="6"/>
    <n v="100814"/>
    <n v="34981200"/>
    <x v="681"/>
    <x v="0"/>
    <x v="7"/>
  </r>
  <r>
    <x v="4"/>
    <x v="3"/>
    <s v="GN"/>
    <x v="114"/>
    <n v="40118000"/>
    <n v="0"/>
    <n v="0"/>
    <n v="0"/>
    <n v="33532"/>
    <n v="10045578"/>
    <x v="61"/>
    <x v="0"/>
    <x v="7"/>
  </r>
  <r>
    <x v="4"/>
    <x v="3"/>
    <s v="ID"/>
    <x v="34"/>
    <n v="40118000"/>
    <n v="67127"/>
    <n v="19064600"/>
    <n v="920"/>
    <n v="11962"/>
    <n v="3706670"/>
    <x v="48"/>
    <x v="0"/>
    <x v="7"/>
  </r>
  <r>
    <x v="4"/>
    <x v="3"/>
    <s v="IN"/>
    <x v="19"/>
    <n v="40118000"/>
    <n v="57663"/>
    <n v="15780770"/>
    <n v="1534"/>
    <n v="0"/>
    <n v="0"/>
    <x v="18"/>
    <x v="0"/>
    <x v="7"/>
  </r>
  <r>
    <x v="4"/>
    <x v="3"/>
    <s v="IT"/>
    <x v="20"/>
    <n v="40118000"/>
    <n v="2154"/>
    <n v="699300"/>
    <n v="21"/>
    <n v="0"/>
    <n v="0"/>
    <x v="18"/>
    <x v="0"/>
    <x v="7"/>
  </r>
  <r>
    <x v="4"/>
    <x v="3"/>
    <s v="JP"/>
    <x v="21"/>
    <n v="40118000"/>
    <n v="0"/>
    <n v="0"/>
    <n v="0"/>
    <n v="76444"/>
    <n v="24855243"/>
    <x v="280"/>
    <x v="0"/>
    <x v="7"/>
  </r>
  <r>
    <x v="4"/>
    <x v="3"/>
    <s v="KZ"/>
    <x v="45"/>
    <n v="40118000"/>
    <n v="0"/>
    <n v="0"/>
    <n v="0"/>
    <n v="192728"/>
    <n v="69009082"/>
    <x v="104"/>
    <x v="0"/>
    <x v="7"/>
  </r>
  <r>
    <x v="4"/>
    <x v="3"/>
    <s v="LK"/>
    <x v="35"/>
    <n v="40118000"/>
    <n v="23431"/>
    <n v="8337910"/>
    <n v="655"/>
    <n v="0"/>
    <n v="0"/>
    <x v="18"/>
    <x v="0"/>
    <x v="7"/>
  </r>
  <r>
    <x v="4"/>
    <x v="3"/>
    <s v="LU"/>
    <x v="46"/>
    <n v="40118000"/>
    <n v="15198"/>
    <n v="4243213"/>
    <n v="39"/>
    <n v="0"/>
    <n v="0"/>
    <x v="18"/>
    <x v="0"/>
    <x v="7"/>
  </r>
  <r>
    <x v="4"/>
    <x v="3"/>
    <s v="ML"/>
    <x v="116"/>
    <n v="40118000"/>
    <n v="0"/>
    <n v="0"/>
    <n v="0"/>
    <n v="12888"/>
    <n v="3891805"/>
    <x v="48"/>
    <x v="0"/>
    <x v="7"/>
  </r>
  <r>
    <x v="4"/>
    <x v="3"/>
    <s v="MR"/>
    <x v="102"/>
    <n v="40118000"/>
    <n v="0"/>
    <n v="0"/>
    <n v="0"/>
    <n v="20120"/>
    <n v="5845714"/>
    <x v="35"/>
    <x v="0"/>
    <x v="7"/>
  </r>
  <r>
    <x v="4"/>
    <x v="3"/>
    <s v="MX"/>
    <x v="23"/>
    <n v="40118000"/>
    <n v="0"/>
    <n v="0"/>
    <n v="0"/>
    <n v="25000"/>
    <n v="8375550"/>
    <x v="101"/>
    <x v="0"/>
    <x v="7"/>
  </r>
  <r>
    <x v="4"/>
    <x v="3"/>
    <s v="NL"/>
    <x v="24"/>
    <n v="40118000"/>
    <n v="0"/>
    <n v="0"/>
    <n v="0"/>
    <n v="94"/>
    <n v="55000"/>
    <x v="14"/>
    <x v="0"/>
    <x v="7"/>
  </r>
  <r>
    <x v="4"/>
    <x v="3"/>
    <s v="NO"/>
    <x v="77"/>
    <n v="40118000"/>
    <n v="0"/>
    <n v="0"/>
    <n v="0"/>
    <n v="18934"/>
    <n v="6624021"/>
    <x v="22"/>
    <x v="0"/>
    <x v="7"/>
  </r>
  <r>
    <x v="4"/>
    <x v="3"/>
    <s v="PE"/>
    <x v="51"/>
    <n v="40118000"/>
    <n v="0"/>
    <n v="0"/>
    <n v="0"/>
    <n v="217315"/>
    <n v="63083405"/>
    <x v="75"/>
    <x v="0"/>
    <x v="7"/>
  </r>
  <r>
    <x v="4"/>
    <x v="3"/>
    <s v="PL"/>
    <x v="26"/>
    <n v="40118000"/>
    <n v="0"/>
    <n v="0"/>
    <n v="0"/>
    <n v="39606"/>
    <n v="12951800"/>
    <x v="80"/>
    <x v="0"/>
    <x v="7"/>
  </r>
  <r>
    <x v="4"/>
    <x v="3"/>
    <s v="PT"/>
    <x v="27"/>
    <n v="40118000"/>
    <n v="23364"/>
    <n v="10316602"/>
    <n v="58"/>
    <n v="148588"/>
    <n v="109541211"/>
    <x v="224"/>
    <x v="0"/>
    <x v="7"/>
  </r>
  <r>
    <x v="4"/>
    <x v="3"/>
    <s v="QV"/>
    <x v="55"/>
    <n v="40118000"/>
    <n v="13"/>
    <n v="16458"/>
    <n v="1"/>
    <n v="0"/>
    <n v="0"/>
    <x v="18"/>
    <x v="0"/>
    <x v="7"/>
  </r>
  <r>
    <x v="4"/>
    <x v="3"/>
    <s v="RO"/>
    <x v="28"/>
    <n v="40118000"/>
    <n v="4396"/>
    <n v="2716400"/>
    <n v="117"/>
    <n v="0"/>
    <n v="0"/>
    <x v="18"/>
    <x v="0"/>
    <x v="7"/>
  </r>
  <r>
    <x v="4"/>
    <x v="3"/>
    <s v="RU"/>
    <x v="29"/>
    <n v="40118000"/>
    <n v="0"/>
    <n v="0"/>
    <n v="0"/>
    <n v="518482"/>
    <n v="170567588"/>
    <x v="1043"/>
    <x v="0"/>
    <x v="7"/>
  </r>
  <r>
    <x v="4"/>
    <x v="3"/>
    <s v="SA"/>
    <x v="37"/>
    <n v="40118000"/>
    <n v="0"/>
    <n v="0"/>
    <n v="0"/>
    <n v="59440"/>
    <n v="20709480"/>
    <x v="74"/>
    <x v="0"/>
    <x v="7"/>
  </r>
  <r>
    <x v="4"/>
    <x v="3"/>
    <s v="SE"/>
    <x v="30"/>
    <n v="40118000"/>
    <n v="0"/>
    <n v="0"/>
    <n v="0"/>
    <n v="68470"/>
    <n v="19110200"/>
    <x v="39"/>
    <x v="0"/>
    <x v="7"/>
  </r>
  <r>
    <x v="4"/>
    <x v="3"/>
    <s v="SG"/>
    <x v="52"/>
    <n v="40118000"/>
    <n v="0"/>
    <n v="0"/>
    <n v="0"/>
    <n v="14601"/>
    <n v="4022281"/>
    <x v="7"/>
    <x v="0"/>
    <x v="7"/>
  </r>
  <r>
    <x v="4"/>
    <x v="3"/>
    <s v="SR"/>
    <x v="125"/>
    <n v="40118000"/>
    <n v="0"/>
    <n v="0"/>
    <n v="0"/>
    <n v="7160"/>
    <n v="2071212"/>
    <x v="14"/>
    <x v="0"/>
    <x v="7"/>
  </r>
  <r>
    <x v="4"/>
    <x v="3"/>
    <s v="TH"/>
    <x v="54"/>
    <n v="40118000"/>
    <n v="14779"/>
    <n v="4078507"/>
    <n v="56"/>
    <n v="0"/>
    <n v="0"/>
    <x v="18"/>
    <x v="0"/>
    <x v="7"/>
  </r>
  <r>
    <x v="4"/>
    <x v="3"/>
    <s v="TR"/>
    <x v="31"/>
    <n v="40118000"/>
    <n v="2095"/>
    <n v="683063"/>
    <n v="43"/>
    <n v="35075"/>
    <n v="11359778"/>
    <x v="60"/>
    <x v="0"/>
    <x v="7"/>
  </r>
  <r>
    <x v="4"/>
    <x v="3"/>
    <s v="UA"/>
    <x v="61"/>
    <n v="40118000"/>
    <n v="0"/>
    <n v="0"/>
    <n v="0"/>
    <n v="80260"/>
    <n v="23355028"/>
    <x v="66"/>
    <x v="0"/>
    <x v="7"/>
  </r>
  <r>
    <x v="4"/>
    <x v="3"/>
    <s v="US"/>
    <x v="32"/>
    <n v="40118000"/>
    <n v="3800"/>
    <n v="1376057"/>
    <n v="1"/>
    <n v="313642"/>
    <n v="93519338"/>
    <x v="904"/>
    <x v="0"/>
    <x v="7"/>
  </r>
  <r>
    <x v="4"/>
    <x v="3"/>
    <s v="UZ"/>
    <x v="56"/>
    <n v="40118000"/>
    <n v="0"/>
    <n v="0"/>
    <n v="0"/>
    <n v="115385"/>
    <n v="33633980"/>
    <x v="47"/>
    <x v="0"/>
    <x v="7"/>
  </r>
  <r>
    <x v="4"/>
    <x v="3"/>
    <s v="VN"/>
    <x v="57"/>
    <n v="40118000"/>
    <n v="0"/>
    <n v="0"/>
    <n v="0"/>
    <n v="68676"/>
    <n v="21307448"/>
    <x v="74"/>
    <x v="0"/>
    <x v="7"/>
  </r>
  <r>
    <x v="4"/>
    <x v="3"/>
    <s v="ZA"/>
    <x v="33"/>
    <n v="40118000"/>
    <n v="0"/>
    <n v="0"/>
    <n v="0"/>
    <n v="144000"/>
    <n v="47598899"/>
    <x v="331"/>
    <x v="0"/>
    <x v="7"/>
  </r>
  <r>
    <x v="4"/>
    <x v="3"/>
    <s v="ZM"/>
    <x v="55"/>
    <n v="40118000"/>
    <n v="0"/>
    <n v="0"/>
    <n v="0"/>
    <n v="21407"/>
    <n v="6298641"/>
    <x v="6"/>
    <x v="0"/>
    <x v="7"/>
  </r>
  <r>
    <x v="4"/>
    <x v="4"/>
    <s v="AR"/>
    <x v="0"/>
    <n v="40117000"/>
    <n v="0"/>
    <n v="0"/>
    <n v="0"/>
    <n v="9968"/>
    <n v="3564098"/>
    <x v="31"/>
    <x v="0"/>
    <x v="6"/>
  </r>
  <r>
    <x v="4"/>
    <x v="4"/>
    <s v="AT"/>
    <x v="1"/>
    <n v="40117000"/>
    <n v="0"/>
    <n v="0"/>
    <n v="0"/>
    <n v="40024"/>
    <n v="15191460"/>
    <x v="133"/>
    <x v="0"/>
    <x v="6"/>
  </r>
  <r>
    <x v="4"/>
    <x v="4"/>
    <s v="AU"/>
    <x v="2"/>
    <n v="40117000"/>
    <n v="0"/>
    <n v="0"/>
    <n v="0"/>
    <n v="19750"/>
    <n v="7002186"/>
    <x v="57"/>
    <x v="0"/>
    <x v="6"/>
  </r>
  <r>
    <x v="4"/>
    <x v="4"/>
    <s v="BE"/>
    <x v="3"/>
    <n v="40117000"/>
    <n v="2142"/>
    <n v="920935"/>
    <n v="26"/>
    <n v="121311"/>
    <n v="41993490"/>
    <x v="450"/>
    <x v="0"/>
    <x v="6"/>
  </r>
  <r>
    <x v="4"/>
    <x v="4"/>
    <s v="BG"/>
    <x v="64"/>
    <n v="40117000"/>
    <n v="0"/>
    <n v="0"/>
    <n v="0"/>
    <n v="22940"/>
    <n v="13052900"/>
    <x v="72"/>
    <x v="0"/>
    <x v="6"/>
  </r>
  <r>
    <x v="4"/>
    <x v="4"/>
    <s v="BR"/>
    <x v="4"/>
    <n v="40117000"/>
    <n v="6817"/>
    <n v="2852812"/>
    <n v="40"/>
    <n v="12970"/>
    <n v="4804138"/>
    <x v="238"/>
    <x v="0"/>
    <x v="6"/>
  </r>
  <r>
    <x v="4"/>
    <x v="4"/>
    <s v="CA"/>
    <x v="5"/>
    <n v="40117000"/>
    <n v="0"/>
    <n v="0"/>
    <n v="0"/>
    <n v="19668"/>
    <n v="7451046"/>
    <x v="67"/>
    <x v="0"/>
    <x v="6"/>
  </r>
  <r>
    <x v="4"/>
    <x v="4"/>
    <s v="CM"/>
    <x v="82"/>
    <n v="40117000"/>
    <n v="0"/>
    <n v="0"/>
    <n v="0"/>
    <n v="3458"/>
    <n v="1438814"/>
    <x v="112"/>
    <x v="0"/>
    <x v="6"/>
  </r>
  <r>
    <x v="4"/>
    <x v="4"/>
    <s v="CN"/>
    <x v="6"/>
    <n v="40117000"/>
    <n v="140783"/>
    <n v="33247211"/>
    <n v="2520"/>
    <n v="0"/>
    <n v="0"/>
    <x v="18"/>
    <x v="0"/>
    <x v="6"/>
  </r>
  <r>
    <x v="4"/>
    <x v="4"/>
    <s v="CR"/>
    <x v="8"/>
    <n v="40117000"/>
    <n v="0"/>
    <n v="0"/>
    <n v="0"/>
    <n v="4730"/>
    <n v="2664200"/>
    <x v="101"/>
    <x v="0"/>
    <x v="6"/>
  </r>
  <r>
    <x v="4"/>
    <x v="4"/>
    <s v="CZ"/>
    <x v="9"/>
    <n v="40117000"/>
    <n v="31275"/>
    <n v="9451642"/>
    <n v="286"/>
    <n v="135011"/>
    <n v="40355930"/>
    <x v="1044"/>
    <x v="0"/>
    <x v="6"/>
  </r>
  <r>
    <x v="4"/>
    <x v="4"/>
    <s v="DE"/>
    <x v="10"/>
    <n v="40117000"/>
    <n v="1917"/>
    <n v="1382372"/>
    <n v="168"/>
    <n v="702880"/>
    <n v="239016779"/>
    <x v="1045"/>
    <x v="0"/>
    <x v="6"/>
  </r>
  <r>
    <x v="4"/>
    <x v="4"/>
    <s v="FI"/>
    <x v="11"/>
    <n v="40117000"/>
    <n v="0"/>
    <n v="0"/>
    <n v="0"/>
    <n v="17482"/>
    <n v="8307800"/>
    <x v="76"/>
    <x v="0"/>
    <x v="6"/>
  </r>
  <r>
    <x v="4"/>
    <x v="4"/>
    <s v="FR"/>
    <x v="12"/>
    <n v="40117000"/>
    <n v="85947"/>
    <n v="33469624"/>
    <n v="878"/>
    <n v="552960"/>
    <n v="236730207"/>
    <x v="1046"/>
    <x v="0"/>
    <x v="6"/>
  </r>
  <r>
    <x v="4"/>
    <x v="4"/>
    <s v="GB"/>
    <x v="13"/>
    <n v="40117000"/>
    <n v="0"/>
    <n v="0"/>
    <n v="0"/>
    <n v="241849"/>
    <n v="69678720"/>
    <x v="783"/>
    <x v="0"/>
    <x v="6"/>
  </r>
  <r>
    <x v="4"/>
    <x v="4"/>
    <s v="GI"/>
    <x v="120"/>
    <n v="40117000"/>
    <n v="0"/>
    <n v="0"/>
    <n v="0"/>
    <n v="10"/>
    <n v="12260"/>
    <x v="14"/>
    <x v="0"/>
    <x v="6"/>
  </r>
  <r>
    <x v="4"/>
    <x v="4"/>
    <s v="GR"/>
    <x v="15"/>
    <n v="40117000"/>
    <n v="0"/>
    <n v="0"/>
    <n v="0"/>
    <n v="8522"/>
    <n v="2894800"/>
    <x v="362"/>
    <x v="0"/>
    <x v="6"/>
  </r>
  <r>
    <x v="4"/>
    <x v="4"/>
    <s v="GT"/>
    <x v="96"/>
    <n v="40117000"/>
    <n v="0"/>
    <n v="0"/>
    <n v="0"/>
    <n v="6750"/>
    <n v="2313600"/>
    <x v="146"/>
    <x v="0"/>
    <x v="6"/>
  </r>
  <r>
    <x v="4"/>
    <x v="4"/>
    <s v="HU"/>
    <x v="16"/>
    <n v="40117000"/>
    <n v="0"/>
    <n v="0"/>
    <n v="0"/>
    <n v="26372"/>
    <n v="10624500"/>
    <x v="191"/>
    <x v="0"/>
    <x v="6"/>
  </r>
  <r>
    <x v="4"/>
    <x v="4"/>
    <s v="IE"/>
    <x v="17"/>
    <n v="40117000"/>
    <n v="0"/>
    <n v="0"/>
    <n v="0"/>
    <n v="66887"/>
    <n v="21015000"/>
    <x v="1047"/>
    <x v="0"/>
    <x v="6"/>
  </r>
  <r>
    <x v="4"/>
    <x v="4"/>
    <s v="IL"/>
    <x v="18"/>
    <n v="40117000"/>
    <n v="24314"/>
    <n v="12581531"/>
    <n v="189"/>
    <n v="0"/>
    <n v="0"/>
    <x v="18"/>
    <x v="0"/>
    <x v="6"/>
  </r>
  <r>
    <x v="4"/>
    <x v="4"/>
    <s v="IN"/>
    <x v="19"/>
    <n v="40117000"/>
    <n v="322529"/>
    <n v="91847442"/>
    <n v="5484"/>
    <n v="0"/>
    <n v="0"/>
    <x v="18"/>
    <x v="0"/>
    <x v="6"/>
  </r>
  <r>
    <x v="4"/>
    <x v="4"/>
    <s v="IT"/>
    <x v="20"/>
    <n v="40117000"/>
    <n v="40026"/>
    <n v="18991386"/>
    <n v="353"/>
    <n v="104970"/>
    <n v="36479660"/>
    <x v="598"/>
    <x v="0"/>
    <x v="6"/>
  </r>
  <r>
    <x v="4"/>
    <x v="4"/>
    <s v="JP"/>
    <x v="21"/>
    <n v="40117000"/>
    <n v="1440"/>
    <n v="346512"/>
    <n v="16"/>
    <n v="15067"/>
    <n v="6695364"/>
    <x v="644"/>
    <x v="0"/>
    <x v="6"/>
  </r>
  <r>
    <x v="4"/>
    <x v="4"/>
    <s v="KR"/>
    <x v="44"/>
    <n v="40117000"/>
    <n v="14542"/>
    <n v="3864564"/>
    <n v="480"/>
    <n v="1650"/>
    <n v="661084"/>
    <x v="382"/>
    <x v="0"/>
    <x v="6"/>
  </r>
  <r>
    <x v="4"/>
    <x v="4"/>
    <s v="LK"/>
    <x v="35"/>
    <n v="40117000"/>
    <n v="12593"/>
    <n v="3807715"/>
    <n v="123"/>
    <n v="0"/>
    <n v="0"/>
    <x v="18"/>
    <x v="0"/>
    <x v="6"/>
  </r>
  <r>
    <x v="4"/>
    <x v="4"/>
    <s v="LV"/>
    <x v="22"/>
    <n v="40117000"/>
    <n v="0"/>
    <n v="0"/>
    <n v="0"/>
    <n v="5538"/>
    <n v="2385000"/>
    <x v="52"/>
    <x v="0"/>
    <x v="6"/>
  </r>
  <r>
    <x v="4"/>
    <x v="4"/>
    <s v="MX"/>
    <x v="23"/>
    <n v="40117000"/>
    <n v="0"/>
    <n v="0"/>
    <n v="0"/>
    <n v="19660"/>
    <n v="7116000"/>
    <x v="355"/>
    <x v="0"/>
    <x v="6"/>
  </r>
  <r>
    <x v="4"/>
    <x v="4"/>
    <s v="NL"/>
    <x v="24"/>
    <n v="40117000"/>
    <n v="50150"/>
    <n v="15221064"/>
    <n v="865"/>
    <n v="2567"/>
    <n v="860200"/>
    <x v="123"/>
    <x v="0"/>
    <x v="6"/>
  </r>
  <r>
    <x v="4"/>
    <x v="4"/>
    <s v="NO"/>
    <x v="77"/>
    <n v="40117000"/>
    <n v="0"/>
    <n v="0"/>
    <n v="0"/>
    <n v="8994"/>
    <n v="130103"/>
    <x v="80"/>
    <x v="0"/>
    <x v="6"/>
  </r>
  <r>
    <x v="4"/>
    <x v="4"/>
    <s v="NZ"/>
    <x v="25"/>
    <n v="40117000"/>
    <n v="0"/>
    <n v="0"/>
    <n v="0"/>
    <n v="25573"/>
    <n v="9318022"/>
    <x v="655"/>
    <x v="0"/>
    <x v="6"/>
  </r>
  <r>
    <x v="4"/>
    <x v="4"/>
    <s v="PA"/>
    <x v="50"/>
    <n v="40117000"/>
    <n v="0"/>
    <n v="0"/>
    <n v="0"/>
    <n v="200"/>
    <n v="215556"/>
    <x v="103"/>
    <x v="0"/>
    <x v="6"/>
  </r>
  <r>
    <x v="4"/>
    <x v="4"/>
    <s v="PL"/>
    <x v="26"/>
    <n v="40117000"/>
    <n v="223251"/>
    <n v="87183538"/>
    <n v="2365"/>
    <n v="62589"/>
    <n v="23077500"/>
    <x v="1048"/>
    <x v="0"/>
    <x v="6"/>
  </r>
  <r>
    <x v="4"/>
    <x v="4"/>
    <s v="PT"/>
    <x v="27"/>
    <n v="40117000"/>
    <n v="115661"/>
    <n v="73620652"/>
    <n v="3246"/>
    <n v="136400"/>
    <n v="67824997"/>
    <x v="1049"/>
    <x v="0"/>
    <x v="6"/>
  </r>
  <r>
    <x v="4"/>
    <x v="4"/>
    <s v="RO"/>
    <x v="28"/>
    <n v="40117000"/>
    <n v="0"/>
    <n v="0"/>
    <n v="0"/>
    <n v="16287"/>
    <n v="4932730"/>
    <x v="124"/>
    <x v="0"/>
    <x v="6"/>
  </r>
  <r>
    <x v="4"/>
    <x v="4"/>
    <s v="RU"/>
    <x v="29"/>
    <n v="40117000"/>
    <n v="0"/>
    <n v="0"/>
    <n v="0"/>
    <n v="80838"/>
    <n v="25900908"/>
    <x v="352"/>
    <x v="0"/>
    <x v="6"/>
  </r>
  <r>
    <x v="4"/>
    <x v="4"/>
    <s v="TR"/>
    <x v="31"/>
    <n v="40117000"/>
    <n v="29551"/>
    <n v="8176941"/>
    <n v="463"/>
    <n v="2637"/>
    <n v="2102761"/>
    <x v="209"/>
    <x v="0"/>
    <x v="6"/>
  </r>
  <r>
    <x v="4"/>
    <x v="4"/>
    <s v="UA"/>
    <x v="61"/>
    <n v="40117000"/>
    <n v="0"/>
    <n v="0"/>
    <n v="0"/>
    <n v="21953"/>
    <n v="8608400"/>
    <x v="476"/>
    <x v="0"/>
    <x v="6"/>
  </r>
  <r>
    <x v="4"/>
    <x v="4"/>
    <s v="US"/>
    <x v="32"/>
    <n v="40117000"/>
    <n v="18029"/>
    <n v="7677592"/>
    <n v="188"/>
    <n v="418982"/>
    <n v="138320420"/>
    <x v="1050"/>
    <x v="0"/>
    <x v="6"/>
  </r>
  <r>
    <x v="4"/>
    <x v="4"/>
    <s v="ZA"/>
    <x v="33"/>
    <n v="40117000"/>
    <n v="0"/>
    <n v="0"/>
    <n v="0"/>
    <n v="10787"/>
    <n v="3839622"/>
    <x v="156"/>
    <x v="0"/>
    <x v="6"/>
  </r>
  <r>
    <x v="4"/>
    <x v="4"/>
    <s v="AD"/>
    <x v="76"/>
    <n v="40118000"/>
    <n v="0"/>
    <n v="0"/>
    <n v="0"/>
    <n v="200"/>
    <n v="75665"/>
    <x v="103"/>
    <x v="0"/>
    <x v="7"/>
  </r>
  <r>
    <x v="4"/>
    <x v="4"/>
    <s v="AE"/>
    <x v="38"/>
    <n v="40118000"/>
    <n v="0"/>
    <n v="0"/>
    <n v="0"/>
    <n v="3200"/>
    <n v="1075555"/>
    <x v="138"/>
    <x v="0"/>
    <x v="7"/>
  </r>
  <r>
    <x v="4"/>
    <x v="4"/>
    <s v="AR"/>
    <x v="0"/>
    <n v="40118000"/>
    <n v="0"/>
    <n v="0"/>
    <n v="0"/>
    <n v="9569"/>
    <n v="2891736"/>
    <x v="103"/>
    <x v="0"/>
    <x v="7"/>
  </r>
  <r>
    <x v="4"/>
    <x v="4"/>
    <s v="AT"/>
    <x v="1"/>
    <n v="40118000"/>
    <n v="0"/>
    <n v="0"/>
    <n v="0"/>
    <n v="29"/>
    <n v="61649"/>
    <x v="120"/>
    <x v="0"/>
    <x v="7"/>
  </r>
  <r>
    <x v="4"/>
    <x v="4"/>
    <s v="AU"/>
    <x v="2"/>
    <n v="40118000"/>
    <n v="0"/>
    <n v="0"/>
    <n v="0"/>
    <n v="447935"/>
    <n v="139228071"/>
    <x v="28"/>
    <x v="0"/>
    <x v="7"/>
  </r>
  <r>
    <x v="4"/>
    <x v="4"/>
    <s v="BE"/>
    <x v="3"/>
    <n v="40118000"/>
    <n v="10446"/>
    <n v="4022526"/>
    <n v="193"/>
    <n v="18127"/>
    <n v="5727396"/>
    <x v="84"/>
    <x v="0"/>
    <x v="7"/>
  </r>
  <r>
    <x v="4"/>
    <x v="4"/>
    <s v="BF"/>
    <x v="63"/>
    <n v="40118000"/>
    <n v="0"/>
    <n v="0"/>
    <n v="0"/>
    <n v="55813"/>
    <n v="16934409"/>
    <x v="63"/>
    <x v="0"/>
    <x v="7"/>
  </r>
  <r>
    <x v="4"/>
    <x v="4"/>
    <s v="BG"/>
    <x v="64"/>
    <n v="40118000"/>
    <n v="0"/>
    <n v="0"/>
    <n v="0"/>
    <n v="17840"/>
    <n v="5101000"/>
    <x v="184"/>
    <x v="0"/>
    <x v="7"/>
  </r>
  <r>
    <x v="4"/>
    <x v="4"/>
    <s v="BR"/>
    <x v="4"/>
    <n v="40118000"/>
    <n v="8243"/>
    <n v="5003300"/>
    <n v="106"/>
    <n v="402324"/>
    <n v="110840200"/>
    <x v="405"/>
    <x v="0"/>
    <x v="7"/>
  </r>
  <r>
    <x v="4"/>
    <x v="4"/>
    <s v="CA"/>
    <x v="5"/>
    <n v="40118000"/>
    <n v="467"/>
    <n v="219300"/>
    <n v="4"/>
    <n v="143498"/>
    <n v="44964775"/>
    <x v="1"/>
    <x v="0"/>
    <x v="7"/>
  </r>
  <r>
    <x v="4"/>
    <x v="4"/>
    <s v="CI"/>
    <x v="87"/>
    <n v="40118000"/>
    <n v="0"/>
    <n v="0"/>
    <n v="0"/>
    <n v="7617"/>
    <n v="2292019"/>
    <x v="22"/>
    <x v="0"/>
    <x v="7"/>
  </r>
  <r>
    <x v="4"/>
    <x v="4"/>
    <s v="CL"/>
    <x v="40"/>
    <n v="40118000"/>
    <n v="0"/>
    <n v="0"/>
    <n v="0"/>
    <n v="626506"/>
    <n v="188722560"/>
    <x v="189"/>
    <x v="0"/>
    <x v="7"/>
  </r>
  <r>
    <x v="4"/>
    <x v="4"/>
    <s v="CM"/>
    <x v="82"/>
    <n v="40118000"/>
    <n v="0"/>
    <n v="0"/>
    <n v="0"/>
    <n v="395"/>
    <n v="140665"/>
    <x v="14"/>
    <x v="0"/>
    <x v="7"/>
  </r>
  <r>
    <x v="4"/>
    <x v="4"/>
    <s v="CN"/>
    <x v="6"/>
    <n v="40118000"/>
    <n v="184580"/>
    <n v="49287861"/>
    <n v="779"/>
    <n v="667345"/>
    <n v="191076640"/>
    <x v="321"/>
    <x v="0"/>
    <x v="7"/>
  </r>
  <r>
    <x v="4"/>
    <x v="4"/>
    <s v="CZ"/>
    <x v="9"/>
    <n v="40118000"/>
    <n v="11631"/>
    <n v="4969750"/>
    <n v="199"/>
    <n v="0"/>
    <n v="0"/>
    <x v="18"/>
    <x v="0"/>
    <x v="7"/>
  </r>
  <r>
    <x v="4"/>
    <x v="4"/>
    <s v="DE"/>
    <x v="10"/>
    <n v="40118000"/>
    <n v="14708"/>
    <n v="8316333"/>
    <n v="9713"/>
    <n v="607"/>
    <n v="264751"/>
    <x v="123"/>
    <x v="0"/>
    <x v="7"/>
  </r>
  <r>
    <x v="4"/>
    <x v="4"/>
    <s v="DO"/>
    <x v="104"/>
    <n v="40118000"/>
    <n v="0"/>
    <n v="0"/>
    <n v="0"/>
    <n v="10537"/>
    <n v="2934844"/>
    <x v="14"/>
    <x v="0"/>
    <x v="7"/>
  </r>
  <r>
    <x v="4"/>
    <x v="4"/>
    <s v="DZ"/>
    <x v="41"/>
    <n v="40118000"/>
    <n v="0"/>
    <n v="0"/>
    <n v="0"/>
    <n v="14963"/>
    <n v="4486565"/>
    <x v="32"/>
    <x v="0"/>
    <x v="7"/>
  </r>
  <r>
    <x v="4"/>
    <x v="4"/>
    <s v="EG"/>
    <x v="67"/>
    <n v="40118000"/>
    <n v="0"/>
    <n v="0"/>
    <n v="0"/>
    <n v="16740"/>
    <n v="4917946"/>
    <x v="123"/>
    <x v="0"/>
    <x v="7"/>
  </r>
  <r>
    <x v="4"/>
    <x v="4"/>
    <s v="FI"/>
    <x v="11"/>
    <n v="40118000"/>
    <n v="0"/>
    <n v="0"/>
    <n v="0"/>
    <n v="45861"/>
    <n v="14606700"/>
    <x v="150"/>
    <x v="0"/>
    <x v="7"/>
  </r>
  <r>
    <x v="4"/>
    <x v="4"/>
    <s v="FR"/>
    <x v="12"/>
    <n v="40118000"/>
    <n v="66304"/>
    <n v="24500784"/>
    <n v="1900"/>
    <n v="191424"/>
    <n v="59870705"/>
    <x v="1051"/>
    <x v="0"/>
    <x v="7"/>
  </r>
  <r>
    <x v="4"/>
    <x v="4"/>
    <s v="GB"/>
    <x v="13"/>
    <n v="40118000"/>
    <n v="792"/>
    <n v="387100"/>
    <n v="2"/>
    <n v="72078"/>
    <n v="25676200"/>
    <x v="843"/>
    <x v="0"/>
    <x v="7"/>
  </r>
  <r>
    <x v="4"/>
    <x v="4"/>
    <s v="GH"/>
    <x v="42"/>
    <n v="40118000"/>
    <n v="0"/>
    <n v="0"/>
    <n v="0"/>
    <n v="52487"/>
    <n v="15633457"/>
    <x v="81"/>
    <x v="0"/>
    <x v="7"/>
  </r>
  <r>
    <x v="4"/>
    <x v="4"/>
    <s v="GN"/>
    <x v="114"/>
    <n v="40118000"/>
    <n v="0"/>
    <n v="0"/>
    <n v="0"/>
    <n v="26315"/>
    <n v="7933715"/>
    <x v="138"/>
    <x v="0"/>
    <x v="7"/>
  </r>
  <r>
    <x v="4"/>
    <x v="4"/>
    <s v="ID"/>
    <x v="34"/>
    <n v="40118000"/>
    <n v="0"/>
    <n v="0"/>
    <n v="0"/>
    <n v="50937"/>
    <n v="15776922"/>
    <x v="149"/>
    <x v="0"/>
    <x v="7"/>
  </r>
  <r>
    <x v="4"/>
    <x v="4"/>
    <s v="IL"/>
    <x v="18"/>
    <n v="40118000"/>
    <n v="0"/>
    <n v="0"/>
    <n v="0"/>
    <n v="995"/>
    <n v="403257"/>
    <x v="103"/>
    <x v="0"/>
    <x v="7"/>
  </r>
  <r>
    <x v="4"/>
    <x v="4"/>
    <s v="IN"/>
    <x v="19"/>
    <n v="40118000"/>
    <n v="96973"/>
    <n v="27061765"/>
    <n v="1466"/>
    <n v="13425"/>
    <n v="4308168"/>
    <x v="51"/>
    <x v="0"/>
    <x v="7"/>
  </r>
  <r>
    <x v="4"/>
    <x v="4"/>
    <s v="IT"/>
    <x v="20"/>
    <n v="40118000"/>
    <n v="9371"/>
    <n v="3713300"/>
    <n v="126"/>
    <n v="0"/>
    <n v="0"/>
    <x v="18"/>
    <x v="0"/>
    <x v="7"/>
  </r>
  <r>
    <x v="4"/>
    <x v="4"/>
    <s v="JP"/>
    <x v="21"/>
    <n v="40118000"/>
    <n v="0"/>
    <n v="0"/>
    <n v="0"/>
    <n v="41391"/>
    <n v="13472310"/>
    <x v="216"/>
    <x v="0"/>
    <x v="7"/>
  </r>
  <r>
    <x v="4"/>
    <x v="4"/>
    <s v="KR"/>
    <x v="44"/>
    <n v="40118000"/>
    <n v="0"/>
    <n v="0"/>
    <n v="0"/>
    <n v="10682"/>
    <n v="3296622"/>
    <x v="23"/>
    <x v="0"/>
    <x v="7"/>
  </r>
  <r>
    <x v="4"/>
    <x v="4"/>
    <s v="KZ"/>
    <x v="45"/>
    <n v="40118000"/>
    <n v="0"/>
    <n v="0"/>
    <n v="0"/>
    <n v="109054"/>
    <n v="38494814"/>
    <x v="153"/>
    <x v="0"/>
    <x v="7"/>
  </r>
  <r>
    <x v="4"/>
    <x v="4"/>
    <s v="LK"/>
    <x v="35"/>
    <n v="40118000"/>
    <n v="32099"/>
    <n v="11494570"/>
    <n v="772"/>
    <n v="0"/>
    <n v="0"/>
    <x v="18"/>
    <x v="0"/>
    <x v="7"/>
  </r>
  <r>
    <x v="4"/>
    <x v="4"/>
    <s v="LU"/>
    <x v="46"/>
    <n v="40118000"/>
    <n v="10128"/>
    <n v="4092404"/>
    <n v="21"/>
    <n v="0"/>
    <n v="0"/>
    <x v="18"/>
    <x v="0"/>
    <x v="7"/>
  </r>
  <r>
    <x v="4"/>
    <x v="4"/>
    <s v="MA"/>
    <x v="36"/>
    <n v="40118000"/>
    <n v="0"/>
    <n v="0"/>
    <n v="0"/>
    <n v="4969"/>
    <n v="1862814"/>
    <x v="59"/>
    <x v="0"/>
    <x v="7"/>
  </r>
  <r>
    <x v="4"/>
    <x v="4"/>
    <s v="ML"/>
    <x v="116"/>
    <n v="40118000"/>
    <n v="0"/>
    <n v="0"/>
    <n v="0"/>
    <n v="23427"/>
    <n v="6668318"/>
    <x v="35"/>
    <x v="0"/>
    <x v="7"/>
  </r>
  <r>
    <x v="4"/>
    <x v="4"/>
    <s v="MX"/>
    <x v="23"/>
    <n v="40118000"/>
    <n v="0"/>
    <n v="0"/>
    <n v="0"/>
    <n v="5821"/>
    <n v="1984206"/>
    <x v="138"/>
    <x v="0"/>
    <x v="7"/>
  </r>
  <r>
    <x v="4"/>
    <x v="4"/>
    <s v="MZ"/>
    <x v="83"/>
    <n v="40118000"/>
    <n v="0"/>
    <n v="0"/>
    <n v="0"/>
    <n v="133808"/>
    <n v="37313828"/>
    <x v="81"/>
    <x v="0"/>
    <x v="7"/>
  </r>
  <r>
    <x v="4"/>
    <x v="4"/>
    <s v="NA"/>
    <x v="88"/>
    <n v="40118000"/>
    <n v="0"/>
    <n v="0"/>
    <n v="0"/>
    <n v="15677"/>
    <n v="4374450"/>
    <x v="7"/>
    <x v="0"/>
    <x v="7"/>
  </r>
  <r>
    <x v="4"/>
    <x v="4"/>
    <s v="NC"/>
    <x v="48"/>
    <n v="40118000"/>
    <n v="0"/>
    <n v="0"/>
    <n v="0"/>
    <n v="33804"/>
    <n v="10493151"/>
    <x v="181"/>
    <x v="0"/>
    <x v="7"/>
  </r>
  <r>
    <x v="4"/>
    <x v="4"/>
    <s v="NL"/>
    <x v="24"/>
    <n v="40118000"/>
    <n v="2536"/>
    <n v="725143"/>
    <n v="12"/>
    <n v="44306"/>
    <n v="14673600"/>
    <x v="527"/>
    <x v="0"/>
    <x v="7"/>
  </r>
  <r>
    <x v="4"/>
    <x v="4"/>
    <s v="NZ"/>
    <x v="25"/>
    <n v="40118000"/>
    <n v="0"/>
    <n v="0"/>
    <n v="0"/>
    <n v="379"/>
    <n v="133400"/>
    <x v="7"/>
    <x v="0"/>
    <x v="7"/>
  </r>
  <r>
    <x v="4"/>
    <x v="4"/>
    <s v="PE"/>
    <x v="51"/>
    <n v="40118000"/>
    <n v="0"/>
    <n v="0"/>
    <n v="0"/>
    <n v="107762"/>
    <n v="32923866"/>
    <x v="55"/>
    <x v="0"/>
    <x v="7"/>
  </r>
  <r>
    <x v="4"/>
    <x v="4"/>
    <s v="PK"/>
    <x v="126"/>
    <n v="40118000"/>
    <n v="0"/>
    <n v="0"/>
    <n v="0"/>
    <n v="4660"/>
    <n v="1417740"/>
    <x v="14"/>
    <x v="0"/>
    <x v="7"/>
  </r>
  <r>
    <x v="4"/>
    <x v="4"/>
    <s v="PT"/>
    <x v="27"/>
    <n v="40118000"/>
    <n v="4815"/>
    <n v="2247530"/>
    <n v="94"/>
    <n v="67625"/>
    <n v="48269706"/>
    <x v="1052"/>
    <x v="0"/>
    <x v="7"/>
  </r>
  <r>
    <x v="4"/>
    <x v="4"/>
    <s v="RO"/>
    <x v="28"/>
    <n v="40118000"/>
    <n v="18430"/>
    <n v="12251900"/>
    <n v="346"/>
    <n v="0"/>
    <n v="0"/>
    <x v="18"/>
    <x v="0"/>
    <x v="7"/>
  </r>
  <r>
    <x v="4"/>
    <x v="4"/>
    <s v="RU"/>
    <x v="29"/>
    <n v="40118000"/>
    <n v="0"/>
    <n v="0"/>
    <n v="0"/>
    <n v="572216"/>
    <n v="185197928"/>
    <x v="24"/>
    <x v="0"/>
    <x v="7"/>
  </r>
  <r>
    <x v="4"/>
    <x v="4"/>
    <s v="SA"/>
    <x v="37"/>
    <n v="40118000"/>
    <n v="0"/>
    <n v="0"/>
    <n v="0"/>
    <n v="23552"/>
    <n v="8012770"/>
    <x v="101"/>
    <x v="0"/>
    <x v="7"/>
  </r>
  <r>
    <x v="4"/>
    <x v="4"/>
    <s v="SE"/>
    <x v="30"/>
    <n v="40118000"/>
    <n v="0"/>
    <n v="0"/>
    <n v="0"/>
    <n v="99661"/>
    <n v="35846100"/>
    <x v="715"/>
    <x v="0"/>
    <x v="7"/>
  </r>
  <r>
    <x v="4"/>
    <x v="4"/>
    <s v="SG"/>
    <x v="52"/>
    <n v="40118000"/>
    <n v="0"/>
    <n v="0"/>
    <n v="0"/>
    <n v="14600"/>
    <n v="4030281"/>
    <x v="7"/>
    <x v="0"/>
    <x v="7"/>
  </r>
  <r>
    <x v="4"/>
    <x v="4"/>
    <s v="SN"/>
    <x v="53"/>
    <n v="40118000"/>
    <n v="0"/>
    <n v="0"/>
    <n v="0"/>
    <n v="17417"/>
    <n v="10760000"/>
    <x v="6"/>
    <x v="0"/>
    <x v="7"/>
  </r>
  <r>
    <x v="4"/>
    <x v="4"/>
    <s v="TH"/>
    <x v="54"/>
    <n v="40118000"/>
    <n v="589"/>
    <n v="208718"/>
    <n v="5"/>
    <n v="0"/>
    <n v="0"/>
    <x v="18"/>
    <x v="0"/>
    <x v="7"/>
  </r>
  <r>
    <x v="4"/>
    <x v="4"/>
    <s v="TN"/>
    <x v="73"/>
    <n v="40118000"/>
    <n v="0"/>
    <n v="0"/>
    <n v="0"/>
    <n v="11177"/>
    <n v="3360296"/>
    <x v="6"/>
    <x v="0"/>
    <x v="7"/>
  </r>
  <r>
    <x v="4"/>
    <x v="4"/>
    <s v="TR"/>
    <x v="31"/>
    <n v="40118000"/>
    <n v="2838"/>
    <n v="747127"/>
    <n v="43"/>
    <n v="7839"/>
    <n v="2691160"/>
    <x v="45"/>
    <x v="0"/>
    <x v="7"/>
  </r>
  <r>
    <x v="4"/>
    <x v="4"/>
    <s v="TW"/>
    <x v="86"/>
    <n v="40118000"/>
    <n v="0"/>
    <n v="0"/>
    <n v="0"/>
    <n v="2856"/>
    <n v="973821"/>
    <x v="35"/>
    <x v="0"/>
    <x v="7"/>
  </r>
  <r>
    <x v="4"/>
    <x v="4"/>
    <s v="TZ"/>
    <x v="55"/>
    <n v="40118000"/>
    <n v="0"/>
    <n v="0"/>
    <n v="0"/>
    <n v="19138"/>
    <n v="5783472"/>
    <x v="6"/>
    <x v="0"/>
    <x v="7"/>
  </r>
  <r>
    <x v="4"/>
    <x v="4"/>
    <s v="UA"/>
    <x v="61"/>
    <n v="40118000"/>
    <n v="0"/>
    <n v="0"/>
    <n v="0"/>
    <n v="23121"/>
    <n v="6355200"/>
    <x v="22"/>
    <x v="0"/>
    <x v="7"/>
  </r>
  <r>
    <x v="4"/>
    <x v="4"/>
    <s v="UG"/>
    <x v="127"/>
    <n v="40118000"/>
    <n v="0"/>
    <n v="0"/>
    <n v="0"/>
    <n v="200"/>
    <n v="122250"/>
    <x v="103"/>
    <x v="0"/>
    <x v="7"/>
  </r>
  <r>
    <x v="4"/>
    <x v="4"/>
    <s v="US"/>
    <x v="32"/>
    <n v="40118000"/>
    <n v="0"/>
    <n v="0"/>
    <n v="0"/>
    <n v="660739"/>
    <n v="203888797"/>
    <x v="809"/>
    <x v="0"/>
    <x v="7"/>
  </r>
  <r>
    <x v="4"/>
    <x v="4"/>
    <s v="UZ"/>
    <x v="56"/>
    <n v="40118000"/>
    <n v="0"/>
    <n v="0"/>
    <n v="0"/>
    <n v="55230"/>
    <n v="16417935"/>
    <x v="78"/>
    <x v="0"/>
    <x v="7"/>
  </r>
  <r>
    <x v="4"/>
    <x v="4"/>
    <s v="VN"/>
    <x v="57"/>
    <n v="40118000"/>
    <n v="0"/>
    <n v="0"/>
    <n v="0"/>
    <n v="108697"/>
    <n v="32820567"/>
    <x v="234"/>
    <x v="0"/>
    <x v="7"/>
  </r>
  <r>
    <x v="4"/>
    <x v="4"/>
    <s v="ZA"/>
    <x v="33"/>
    <n v="40118000"/>
    <n v="0"/>
    <n v="0"/>
    <n v="0"/>
    <n v="105363"/>
    <n v="32927148"/>
    <x v="304"/>
    <x v="0"/>
    <x v="7"/>
  </r>
  <r>
    <x v="4"/>
    <x v="4"/>
    <s v="ZM"/>
    <x v="55"/>
    <n v="40118000"/>
    <n v="0"/>
    <n v="0"/>
    <n v="0"/>
    <n v="147894"/>
    <n v="47507560"/>
    <x v="2"/>
    <x v="0"/>
    <x v="7"/>
  </r>
  <r>
    <x v="4"/>
    <x v="5"/>
    <s v="AD"/>
    <x v="76"/>
    <n v="40117000"/>
    <n v="0"/>
    <n v="0"/>
    <n v="0"/>
    <n v="81"/>
    <n v="26701"/>
    <x v="120"/>
    <x v="0"/>
    <x v="6"/>
  </r>
  <r>
    <x v="4"/>
    <x v="5"/>
    <s v="AR"/>
    <x v="0"/>
    <n v="40117000"/>
    <n v="0"/>
    <n v="0"/>
    <n v="0"/>
    <n v="17431"/>
    <n v="6003354"/>
    <x v="209"/>
    <x v="0"/>
    <x v="6"/>
  </r>
  <r>
    <x v="4"/>
    <x v="5"/>
    <s v="AT"/>
    <x v="1"/>
    <n v="40117000"/>
    <n v="0"/>
    <n v="0"/>
    <n v="0"/>
    <n v="55940"/>
    <n v="21484500"/>
    <x v="560"/>
    <x v="0"/>
    <x v="6"/>
  </r>
  <r>
    <x v="4"/>
    <x v="5"/>
    <s v="AU"/>
    <x v="2"/>
    <n v="40117000"/>
    <n v="0"/>
    <n v="0"/>
    <n v="0"/>
    <n v="36023"/>
    <n v="12363058"/>
    <x v="176"/>
    <x v="0"/>
    <x v="6"/>
  </r>
  <r>
    <x v="4"/>
    <x v="5"/>
    <s v="BE"/>
    <x v="3"/>
    <n v="40117000"/>
    <n v="3125"/>
    <n v="1387271"/>
    <n v="34"/>
    <n v="203129"/>
    <n v="65682925"/>
    <x v="1053"/>
    <x v="0"/>
    <x v="6"/>
  </r>
  <r>
    <x v="4"/>
    <x v="5"/>
    <s v="BR"/>
    <x v="4"/>
    <n v="40117000"/>
    <n v="15774"/>
    <n v="5984649"/>
    <n v="84"/>
    <n v="48616"/>
    <n v="17121096"/>
    <x v="222"/>
    <x v="0"/>
    <x v="6"/>
  </r>
  <r>
    <x v="4"/>
    <x v="5"/>
    <s v="CA"/>
    <x v="5"/>
    <n v="40117000"/>
    <n v="0"/>
    <n v="0"/>
    <n v="0"/>
    <n v="42347"/>
    <n v="19618646"/>
    <x v="517"/>
    <x v="0"/>
    <x v="6"/>
  </r>
  <r>
    <x v="4"/>
    <x v="5"/>
    <s v="CD"/>
    <x v="55"/>
    <n v="40117000"/>
    <n v="0"/>
    <n v="0"/>
    <n v="0"/>
    <n v="58"/>
    <n v="100974"/>
    <x v="48"/>
    <x v="0"/>
    <x v="6"/>
  </r>
  <r>
    <x v="4"/>
    <x v="5"/>
    <s v="CN"/>
    <x v="6"/>
    <n v="40117000"/>
    <n v="85576"/>
    <n v="21140500"/>
    <n v="2312"/>
    <n v="11783"/>
    <n v="4334108"/>
    <x v="55"/>
    <x v="0"/>
    <x v="6"/>
  </r>
  <r>
    <x v="4"/>
    <x v="5"/>
    <s v="CO"/>
    <x v="7"/>
    <n v="40117000"/>
    <n v="0"/>
    <n v="0"/>
    <n v="0"/>
    <n v="18800"/>
    <n v="7392297"/>
    <x v="47"/>
    <x v="0"/>
    <x v="6"/>
  </r>
  <r>
    <x v="4"/>
    <x v="5"/>
    <s v="CZ"/>
    <x v="9"/>
    <n v="40117000"/>
    <n v="112433"/>
    <n v="42922053"/>
    <n v="1387"/>
    <n v="210223"/>
    <n v="62375640"/>
    <x v="1054"/>
    <x v="0"/>
    <x v="6"/>
  </r>
  <r>
    <x v="4"/>
    <x v="5"/>
    <s v="DE"/>
    <x v="10"/>
    <n v="40117000"/>
    <n v="10811"/>
    <n v="5792879"/>
    <n v="243"/>
    <n v="1476723"/>
    <n v="490099043"/>
    <x v="1055"/>
    <x v="0"/>
    <x v="6"/>
  </r>
  <r>
    <x v="4"/>
    <x v="5"/>
    <s v="DK"/>
    <x v="75"/>
    <n v="40117000"/>
    <n v="0"/>
    <n v="0"/>
    <n v="0"/>
    <n v="145"/>
    <n v="7650"/>
    <x v="7"/>
    <x v="0"/>
    <x v="6"/>
  </r>
  <r>
    <x v="4"/>
    <x v="5"/>
    <s v="FI"/>
    <x v="11"/>
    <n v="40117000"/>
    <n v="0"/>
    <n v="0"/>
    <n v="0"/>
    <n v="35128"/>
    <n v="10709500"/>
    <x v="114"/>
    <x v="0"/>
    <x v="6"/>
  </r>
  <r>
    <x v="4"/>
    <x v="5"/>
    <s v="FR"/>
    <x v="12"/>
    <n v="40117000"/>
    <n v="142354"/>
    <n v="52140900"/>
    <n v="1352"/>
    <n v="1048192"/>
    <n v="450952818"/>
    <x v="1056"/>
    <x v="0"/>
    <x v="6"/>
  </r>
  <r>
    <x v="4"/>
    <x v="5"/>
    <s v="GB"/>
    <x v="13"/>
    <n v="40117000"/>
    <n v="0"/>
    <n v="0"/>
    <n v="0"/>
    <n v="114238"/>
    <n v="38046894"/>
    <x v="991"/>
    <x v="0"/>
    <x v="6"/>
  </r>
  <r>
    <x v="4"/>
    <x v="5"/>
    <s v="GI"/>
    <x v="120"/>
    <n v="40117000"/>
    <n v="0"/>
    <n v="0"/>
    <n v="0"/>
    <n v="50"/>
    <n v="32953"/>
    <x v="22"/>
    <x v="0"/>
    <x v="6"/>
  </r>
  <r>
    <x v="4"/>
    <x v="5"/>
    <s v="GR"/>
    <x v="15"/>
    <n v="40117000"/>
    <n v="0"/>
    <n v="0"/>
    <n v="0"/>
    <n v="24972"/>
    <n v="8975700"/>
    <x v="957"/>
    <x v="0"/>
    <x v="6"/>
  </r>
  <r>
    <x v="4"/>
    <x v="5"/>
    <s v="HU"/>
    <x v="16"/>
    <n v="40117000"/>
    <n v="0"/>
    <n v="0"/>
    <n v="0"/>
    <n v="59058"/>
    <n v="22666200"/>
    <x v="1057"/>
    <x v="0"/>
    <x v="6"/>
  </r>
  <r>
    <x v="4"/>
    <x v="5"/>
    <s v="IE"/>
    <x v="17"/>
    <n v="40117000"/>
    <n v="0"/>
    <n v="0"/>
    <n v="0"/>
    <n v="86458"/>
    <n v="27407466"/>
    <x v="1058"/>
    <x v="0"/>
    <x v="6"/>
  </r>
  <r>
    <x v="4"/>
    <x v="5"/>
    <s v="IL"/>
    <x v="18"/>
    <n v="40117000"/>
    <n v="63604"/>
    <n v="31726363"/>
    <n v="455"/>
    <n v="0"/>
    <n v="0"/>
    <x v="18"/>
    <x v="0"/>
    <x v="6"/>
  </r>
  <r>
    <x v="4"/>
    <x v="5"/>
    <s v="IN"/>
    <x v="19"/>
    <n v="40117000"/>
    <n v="330150"/>
    <n v="92166425"/>
    <n v="5270"/>
    <n v="0"/>
    <n v="0"/>
    <x v="18"/>
    <x v="0"/>
    <x v="6"/>
  </r>
  <r>
    <x v="4"/>
    <x v="5"/>
    <s v="IT"/>
    <x v="20"/>
    <n v="40117000"/>
    <n v="50367"/>
    <n v="23767143"/>
    <n v="786"/>
    <n v="463395"/>
    <n v="160823200"/>
    <x v="1059"/>
    <x v="0"/>
    <x v="6"/>
  </r>
  <r>
    <x v="4"/>
    <x v="5"/>
    <s v="JP"/>
    <x v="21"/>
    <n v="40117000"/>
    <n v="1800"/>
    <n v="433140"/>
    <n v="20"/>
    <n v="3186"/>
    <n v="1502976"/>
    <x v="284"/>
    <x v="0"/>
    <x v="6"/>
  </r>
  <r>
    <x v="4"/>
    <x v="5"/>
    <s v="KR"/>
    <x v="44"/>
    <n v="40117000"/>
    <n v="0"/>
    <n v="0"/>
    <n v="0"/>
    <n v="14560"/>
    <n v="4309000"/>
    <x v="743"/>
    <x v="0"/>
    <x v="6"/>
  </r>
  <r>
    <x v="4"/>
    <x v="5"/>
    <s v="LK"/>
    <x v="35"/>
    <n v="40117000"/>
    <n v="40756"/>
    <n v="14523643"/>
    <n v="2273"/>
    <n v="0"/>
    <n v="0"/>
    <x v="18"/>
    <x v="0"/>
    <x v="6"/>
  </r>
  <r>
    <x v="4"/>
    <x v="5"/>
    <s v="LT"/>
    <x v="59"/>
    <n v="40117000"/>
    <n v="0"/>
    <n v="0"/>
    <n v="0"/>
    <n v="16760"/>
    <n v="6965200"/>
    <x v="464"/>
    <x v="0"/>
    <x v="6"/>
  </r>
  <r>
    <x v="4"/>
    <x v="5"/>
    <s v="LU"/>
    <x v="46"/>
    <n v="40117000"/>
    <n v="1831"/>
    <n v="614914"/>
    <n v="14"/>
    <n v="0"/>
    <n v="0"/>
    <x v="18"/>
    <x v="0"/>
    <x v="6"/>
  </r>
  <r>
    <x v="4"/>
    <x v="5"/>
    <s v="NL"/>
    <x v="24"/>
    <n v="40117000"/>
    <n v="106405"/>
    <n v="34965947"/>
    <n v="3953"/>
    <n v="10490"/>
    <n v="4022950"/>
    <x v="281"/>
    <x v="0"/>
    <x v="6"/>
  </r>
  <r>
    <x v="4"/>
    <x v="5"/>
    <s v="NZ"/>
    <x v="25"/>
    <n v="40117000"/>
    <n v="0"/>
    <n v="0"/>
    <n v="0"/>
    <n v="6962"/>
    <n v="2616700"/>
    <x v="205"/>
    <x v="0"/>
    <x v="6"/>
  </r>
  <r>
    <x v="4"/>
    <x v="5"/>
    <s v="PL"/>
    <x v="26"/>
    <n v="40117000"/>
    <n v="223844"/>
    <n v="87619952"/>
    <n v="2498"/>
    <n v="119982"/>
    <n v="44813480"/>
    <x v="457"/>
    <x v="0"/>
    <x v="6"/>
  </r>
  <r>
    <x v="4"/>
    <x v="5"/>
    <s v="PT"/>
    <x v="27"/>
    <n v="40117000"/>
    <n v="90903"/>
    <n v="66700017"/>
    <n v="3272"/>
    <n v="111888"/>
    <n v="48384785"/>
    <x v="1060"/>
    <x v="0"/>
    <x v="6"/>
  </r>
  <r>
    <x v="4"/>
    <x v="5"/>
    <s v="RO"/>
    <x v="28"/>
    <n v="40117000"/>
    <n v="0"/>
    <n v="0"/>
    <n v="0"/>
    <n v="17662"/>
    <n v="5440000"/>
    <x v="62"/>
    <x v="0"/>
    <x v="6"/>
  </r>
  <r>
    <x v="4"/>
    <x v="5"/>
    <s v="RU"/>
    <x v="29"/>
    <n v="40117000"/>
    <n v="4282"/>
    <n v="1306100"/>
    <n v="28"/>
    <n v="57157"/>
    <n v="23170438"/>
    <x v="41"/>
    <x v="0"/>
    <x v="6"/>
  </r>
  <r>
    <x v="4"/>
    <x v="5"/>
    <s v="TR"/>
    <x v="31"/>
    <n v="40117000"/>
    <n v="53900"/>
    <n v="14595271"/>
    <n v="2208"/>
    <n v="2535"/>
    <n v="1763470"/>
    <x v="125"/>
    <x v="0"/>
    <x v="6"/>
  </r>
  <r>
    <x v="4"/>
    <x v="5"/>
    <s v="UA"/>
    <x v="61"/>
    <n v="40117000"/>
    <n v="0"/>
    <n v="0"/>
    <n v="0"/>
    <n v="11944"/>
    <n v="4399000"/>
    <x v="65"/>
    <x v="0"/>
    <x v="6"/>
  </r>
  <r>
    <x v="4"/>
    <x v="5"/>
    <s v="US"/>
    <x v="32"/>
    <n v="40117000"/>
    <n v="4541"/>
    <n v="2264100"/>
    <n v="123"/>
    <n v="302540"/>
    <n v="109590963"/>
    <x v="860"/>
    <x v="0"/>
    <x v="6"/>
  </r>
  <r>
    <x v="4"/>
    <x v="5"/>
    <s v="ZA"/>
    <x v="33"/>
    <n v="40117000"/>
    <n v="5118"/>
    <n v="3247000"/>
    <n v="18"/>
    <n v="105496"/>
    <n v="33200161"/>
    <x v="769"/>
    <x v="0"/>
    <x v="6"/>
  </r>
  <r>
    <x v="4"/>
    <x v="5"/>
    <s v="AE"/>
    <x v="38"/>
    <n v="40118000"/>
    <n v="0"/>
    <n v="0"/>
    <n v="0"/>
    <n v="7942"/>
    <n v="2324614"/>
    <x v="103"/>
    <x v="0"/>
    <x v="7"/>
  </r>
  <r>
    <x v="4"/>
    <x v="5"/>
    <s v="AU"/>
    <x v="2"/>
    <n v="40118000"/>
    <n v="0"/>
    <n v="0"/>
    <n v="0"/>
    <n v="654277"/>
    <n v="196388503"/>
    <x v="588"/>
    <x v="0"/>
    <x v="7"/>
  </r>
  <r>
    <x v="4"/>
    <x v="5"/>
    <s v="BE"/>
    <x v="3"/>
    <n v="40118000"/>
    <n v="21851"/>
    <n v="9366557"/>
    <n v="240"/>
    <n v="18936"/>
    <n v="6325800"/>
    <x v="126"/>
    <x v="0"/>
    <x v="7"/>
  </r>
  <r>
    <x v="4"/>
    <x v="5"/>
    <s v="BF"/>
    <x v="63"/>
    <n v="40118000"/>
    <n v="0"/>
    <n v="0"/>
    <n v="0"/>
    <n v="75806"/>
    <n v="19287264"/>
    <x v="126"/>
    <x v="0"/>
    <x v="7"/>
  </r>
  <r>
    <x v="4"/>
    <x v="5"/>
    <s v="BR"/>
    <x v="4"/>
    <n v="40118000"/>
    <n v="4822"/>
    <n v="2946100"/>
    <n v="62"/>
    <n v="258475"/>
    <n v="81656798"/>
    <x v="404"/>
    <x v="0"/>
    <x v="7"/>
  </r>
  <r>
    <x v="4"/>
    <x v="5"/>
    <s v="CA"/>
    <x v="5"/>
    <n v="40118000"/>
    <n v="1420"/>
    <n v="642400"/>
    <n v="12"/>
    <n v="108617"/>
    <n v="35723681"/>
    <x v="80"/>
    <x v="0"/>
    <x v="7"/>
  </r>
  <r>
    <x v="4"/>
    <x v="5"/>
    <s v="CD"/>
    <x v="55"/>
    <n v="40118000"/>
    <n v="0"/>
    <n v="0"/>
    <n v="0"/>
    <n v="228"/>
    <n v="86362"/>
    <x v="14"/>
    <x v="0"/>
    <x v="7"/>
  </r>
  <r>
    <x v="4"/>
    <x v="5"/>
    <s v="CL"/>
    <x v="40"/>
    <n v="40118000"/>
    <n v="0"/>
    <n v="0"/>
    <n v="0"/>
    <n v="789067"/>
    <n v="209880242"/>
    <x v="1061"/>
    <x v="0"/>
    <x v="7"/>
  </r>
  <r>
    <x v="4"/>
    <x v="5"/>
    <s v="CN"/>
    <x v="6"/>
    <n v="40118000"/>
    <n v="186087"/>
    <n v="48731778"/>
    <n v="3568"/>
    <n v="744337"/>
    <n v="211894004"/>
    <x v="743"/>
    <x v="0"/>
    <x v="7"/>
  </r>
  <r>
    <x v="4"/>
    <x v="5"/>
    <s v="CO"/>
    <x v="7"/>
    <n v="40118000"/>
    <n v="0"/>
    <n v="0"/>
    <n v="0"/>
    <n v="14646"/>
    <n v="4689161"/>
    <x v="184"/>
    <x v="0"/>
    <x v="7"/>
  </r>
  <r>
    <x v="4"/>
    <x v="5"/>
    <s v="CU"/>
    <x v="81"/>
    <n v="40118000"/>
    <n v="0"/>
    <n v="0"/>
    <n v="0"/>
    <n v="16180"/>
    <n v="11622400"/>
    <x v="299"/>
    <x v="0"/>
    <x v="7"/>
  </r>
  <r>
    <x v="4"/>
    <x v="5"/>
    <s v="CZ"/>
    <x v="9"/>
    <n v="40118000"/>
    <n v="45562"/>
    <n v="19094740"/>
    <n v="942"/>
    <n v="0"/>
    <n v="0"/>
    <x v="18"/>
    <x v="0"/>
    <x v="7"/>
  </r>
  <r>
    <x v="4"/>
    <x v="5"/>
    <s v="DE"/>
    <x v="10"/>
    <n v="40118000"/>
    <n v="26746"/>
    <n v="18243771"/>
    <n v="11324"/>
    <n v="14713"/>
    <n v="5363679"/>
    <x v="130"/>
    <x v="0"/>
    <x v="7"/>
  </r>
  <r>
    <x v="4"/>
    <x v="5"/>
    <s v="FI"/>
    <x v="11"/>
    <n v="40118000"/>
    <n v="0"/>
    <n v="0"/>
    <n v="0"/>
    <n v="82918"/>
    <n v="25964700"/>
    <x v="216"/>
    <x v="0"/>
    <x v="7"/>
  </r>
  <r>
    <x v="4"/>
    <x v="5"/>
    <s v="FR"/>
    <x v="12"/>
    <n v="40118000"/>
    <n v="104972"/>
    <n v="42323936"/>
    <n v="288"/>
    <n v="296394"/>
    <n v="95182625"/>
    <x v="320"/>
    <x v="0"/>
    <x v="7"/>
  </r>
  <r>
    <x v="4"/>
    <x v="5"/>
    <s v="GA"/>
    <x v="93"/>
    <n v="40118000"/>
    <n v="0"/>
    <n v="0"/>
    <n v="0"/>
    <n v="11725"/>
    <n v="4020706"/>
    <x v="59"/>
    <x v="0"/>
    <x v="7"/>
  </r>
  <r>
    <x v="4"/>
    <x v="5"/>
    <s v="GB"/>
    <x v="13"/>
    <n v="40118000"/>
    <n v="0"/>
    <n v="0"/>
    <n v="0"/>
    <n v="108956"/>
    <n v="39069120"/>
    <x v="1062"/>
    <x v="0"/>
    <x v="7"/>
  </r>
  <r>
    <x v="4"/>
    <x v="5"/>
    <s v="GH"/>
    <x v="42"/>
    <n v="40118000"/>
    <n v="0"/>
    <n v="0"/>
    <n v="0"/>
    <n v="63467"/>
    <n v="18467951"/>
    <x v="126"/>
    <x v="0"/>
    <x v="7"/>
  </r>
  <r>
    <x v="4"/>
    <x v="5"/>
    <s v="GN"/>
    <x v="114"/>
    <n v="40118000"/>
    <n v="0"/>
    <n v="0"/>
    <n v="0"/>
    <n v="18322"/>
    <n v="5503069"/>
    <x v="123"/>
    <x v="0"/>
    <x v="7"/>
  </r>
  <r>
    <x v="4"/>
    <x v="5"/>
    <s v="HK"/>
    <x v="98"/>
    <n v="40118000"/>
    <n v="0"/>
    <n v="0"/>
    <n v="0"/>
    <n v="15252"/>
    <n v="5593208"/>
    <x v="35"/>
    <x v="0"/>
    <x v="7"/>
  </r>
  <r>
    <x v="4"/>
    <x v="5"/>
    <s v="ID"/>
    <x v="34"/>
    <n v="40118000"/>
    <n v="13242"/>
    <n v="3343294"/>
    <n v="45"/>
    <n v="11962"/>
    <n v="3706670"/>
    <x v="48"/>
    <x v="0"/>
    <x v="7"/>
  </r>
  <r>
    <x v="4"/>
    <x v="5"/>
    <s v="IN"/>
    <x v="19"/>
    <n v="40118000"/>
    <n v="84238"/>
    <n v="23810683"/>
    <n v="2190"/>
    <n v="6644"/>
    <n v="2070760"/>
    <x v="6"/>
    <x v="0"/>
    <x v="7"/>
  </r>
  <r>
    <x v="4"/>
    <x v="5"/>
    <s v="IT"/>
    <x v="20"/>
    <n v="40118000"/>
    <n v="5521"/>
    <n v="1924000"/>
    <n v="79"/>
    <n v="0"/>
    <n v="0"/>
    <x v="18"/>
    <x v="0"/>
    <x v="7"/>
  </r>
  <r>
    <x v="4"/>
    <x v="5"/>
    <s v="JP"/>
    <x v="21"/>
    <n v="40118000"/>
    <n v="0"/>
    <n v="0"/>
    <n v="0"/>
    <n v="36077"/>
    <n v="11600813"/>
    <x v="235"/>
    <x v="0"/>
    <x v="7"/>
  </r>
  <r>
    <x v="4"/>
    <x v="5"/>
    <s v="KR"/>
    <x v="44"/>
    <n v="40118000"/>
    <n v="0"/>
    <n v="0"/>
    <n v="0"/>
    <n v="13944"/>
    <n v="4364475"/>
    <x v="23"/>
    <x v="0"/>
    <x v="7"/>
  </r>
  <r>
    <x v="4"/>
    <x v="5"/>
    <s v="KZ"/>
    <x v="45"/>
    <n v="40118000"/>
    <n v="0"/>
    <n v="0"/>
    <n v="0"/>
    <n v="62963"/>
    <n v="21616030"/>
    <x v="150"/>
    <x v="0"/>
    <x v="7"/>
  </r>
  <r>
    <x v="4"/>
    <x v="5"/>
    <s v="LK"/>
    <x v="35"/>
    <n v="40118000"/>
    <n v="54129"/>
    <n v="18737824"/>
    <n v="1837"/>
    <n v="0"/>
    <n v="0"/>
    <x v="18"/>
    <x v="0"/>
    <x v="7"/>
  </r>
  <r>
    <x v="4"/>
    <x v="5"/>
    <s v="LU"/>
    <x v="46"/>
    <n v="40118000"/>
    <n v="46682"/>
    <n v="18796205"/>
    <n v="103"/>
    <n v="0"/>
    <n v="0"/>
    <x v="18"/>
    <x v="0"/>
    <x v="7"/>
  </r>
  <r>
    <x v="4"/>
    <x v="5"/>
    <s v="MA"/>
    <x v="36"/>
    <n v="40118000"/>
    <n v="0"/>
    <n v="0"/>
    <n v="0"/>
    <n v="5823"/>
    <n v="2131382"/>
    <x v="50"/>
    <x v="0"/>
    <x v="7"/>
  </r>
  <r>
    <x v="4"/>
    <x v="5"/>
    <s v="ML"/>
    <x v="116"/>
    <n v="40118000"/>
    <n v="0"/>
    <n v="0"/>
    <n v="0"/>
    <n v="24612"/>
    <n v="7677083"/>
    <x v="59"/>
    <x v="0"/>
    <x v="7"/>
  </r>
  <r>
    <x v="4"/>
    <x v="5"/>
    <s v="MR"/>
    <x v="102"/>
    <n v="40118000"/>
    <n v="0"/>
    <n v="0"/>
    <n v="0"/>
    <n v="75736"/>
    <n v="21260904"/>
    <x v="61"/>
    <x v="0"/>
    <x v="7"/>
  </r>
  <r>
    <x v="4"/>
    <x v="5"/>
    <s v="MX"/>
    <x v="23"/>
    <n v="40118000"/>
    <n v="0"/>
    <n v="0"/>
    <n v="0"/>
    <n v="35149"/>
    <n v="11997134"/>
    <x v="386"/>
    <x v="0"/>
    <x v="7"/>
  </r>
  <r>
    <x v="4"/>
    <x v="5"/>
    <s v="MZ"/>
    <x v="83"/>
    <n v="40118000"/>
    <n v="0"/>
    <n v="0"/>
    <n v="0"/>
    <n v="154091"/>
    <n v="42820214"/>
    <x v="127"/>
    <x v="0"/>
    <x v="7"/>
  </r>
  <r>
    <x v="4"/>
    <x v="5"/>
    <s v="NA"/>
    <x v="88"/>
    <n v="40118000"/>
    <n v="0"/>
    <n v="0"/>
    <n v="0"/>
    <n v="37868"/>
    <n v="10610052"/>
    <x v="35"/>
    <x v="0"/>
    <x v="7"/>
  </r>
  <r>
    <x v="4"/>
    <x v="5"/>
    <s v="NC"/>
    <x v="48"/>
    <n v="40118000"/>
    <n v="0"/>
    <n v="0"/>
    <n v="0"/>
    <n v="34347"/>
    <n v="10145053"/>
    <x v="85"/>
    <x v="0"/>
    <x v="7"/>
  </r>
  <r>
    <x v="4"/>
    <x v="5"/>
    <s v="NL"/>
    <x v="24"/>
    <n v="40118000"/>
    <n v="2513"/>
    <n v="808059"/>
    <n v="10"/>
    <n v="8929"/>
    <n v="2897870"/>
    <x v="111"/>
    <x v="0"/>
    <x v="7"/>
  </r>
  <r>
    <x v="4"/>
    <x v="5"/>
    <s v="OM"/>
    <x v="62"/>
    <n v="40118000"/>
    <n v="0"/>
    <n v="0"/>
    <n v="0"/>
    <n v="2174"/>
    <n v="692334"/>
    <x v="103"/>
    <x v="0"/>
    <x v="7"/>
  </r>
  <r>
    <x v="4"/>
    <x v="5"/>
    <s v="PA"/>
    <x v="50"/>
    <n v="40118000"/>
    <n v="0"/>
    <n v="0"/>
    <n v="0"/>
    <n v="10488"/>
    <n v="3607339"/>
    <x v="73"/>
    <x v="0"/>
    <x v="7"/>
  </r>
  <r>
    <x v="4"/>
    <x v="5"/>
    <s v="PE"/>
    <x v="51"/>
    <n v="40118000"/>
    <n v="0"/>
    <n v="0"/>
    <n v="0"/>
    <n v="147206"/>
    <n v="47915259"/>
    <x v="73"/>
    <x v="0"/>
    <x v="7"/>
  </r>
  <r>
    <x v="4"/>
    <x v="5"/>
    <s v="PL"/>
    <x v="26"/>
    <n v="40118000"/>
    <n v="0"/>
    <n v="0"/>
    <n v="0"/>
    <n v="19908"/>
    <n v="6686300"/>
    <x v="92"/>
    <x v="0"/>
    <x v="7"/>
  </r>
  <r>
    <x v="4"/>
    <x v="5"/>
    <s v="PT"/>
    <x v="27"/>
    <n v="40118000"/>
    <n v="19119"/>
    <n v="6566165"/>
    <n v="125"/>
    <n v="137543"/>
    <n v="82275675"/>
    <x v="1063"/>
    <x v="0"/>
    <x v="7"/>
  </r>
  <r>
    <x v="4"/>
    <x v="5"/>
    <s v="RO"/>
    <x v="28"/>
    <n v="40118000"/>
    <n v="8852"/>
    <n v="5414200"/>
    <n v="260"/>
    <n v="0"/>
    <n v="0"/>
    <x v="18"/>
    <x v="0"/>
    <x v="7"/>
  </r>
  <r>
    <x v="4"/>
    <x v="5"/>
    <s v="RU"/>
    <x v="29"/>
    <n v="40118000"/>
    <n v="0"/>
    <n v="0"/>
    <n v="0"/>
    <n v="450520"/>
    <n v="145134718"/>
    <x v="544"/>
    <x v="0"/>
    <x v="7"/>
  </r>
  <r>
    <x v="4"/>
    <x v="5"/>
    <s v="SA"/>
    <x v="37"/>
    <n v="40118000"/>
    <n v="0"/>
    <n v="0"/>
    <n v="0"/>
    <n v="11119"/>
    <n v="3565041"/>
    <x v="79"/>
    <x v="0"/>
    <x v="7"/>
  </r>
  <r>
    <x v="4"/>
    <x v="5"/>
    <s v="SE"/>
    <x v="30"/>
    <n v="40118000"/>
    <n v="0"/>
    <n v="0"/>
    <n v="0"/>
    <n v="206646"/>
    <n v="69812400"/>
    <x v="98"/>
    <x v="0"/>
    <x v="7"/>
  </r>
  <r>
    <x v="4"/>
    <x v="5"/>
    <s v="SN"/>
    <x v="53"/>
    <n v="40118000"/>
    <n v="0"/>
    <n v="0"/>
    <n v="0"/>
    <n v="21801"/>
    <n v="11886000"/>
    <x v="73"/>
    <x v="0"/>
    <x v="7"/>
  </r>
  <r>
    <x v="4"/>
    <x v="5"/>
    <s v="TG"/>
    <x v="89"/>
    <n v="40118000"/>
    <n v="0"/>
    <n v="0"/>
    <n v="0"/>
    <n v="7974"/>
    <n v="2499518"/>
    <x v="22"/>
    <x v="0"/>
    <x v="7"/>
  </r>
  <r>
    <x v="4"/>
    <x v="5"/>
    <s v="TH"/>
    <x v="54"/>
    <n v="40118000"/>
    <n v="2586"/>
    <n v="913557"/>
    <n v="26"/>
    <n v="6194"/>
    <n v="1953570"/>
    <x v="123"/>
    <x v="0"/>
    <x v="7"/>
  </r>
  <r>
    <x v="4"/>
    <x v="5"/>
    <s v="TR"/>
    <x v="31"/>
    <n v="40118000"/>
    <n v="16181"/>
    <n v="3693903"/>
    <n v="162"/>
    <n v="13190"/>
    <n v="4515968"/>
    <x v="59"/>
    <x v="0"/>
    <x v="7"/>
  </r>
  <r>
    <x v="4"/>
    <x v="5"/>
    <s v="TZ"/>
    <x v="55"/>
    <n v="40118000"/>
    <n v="0"/>
    <n v="0"/>
    <n v="0"/>
    <n v="28051"/>
    <n v="9177402"/>
    <x v="85"/>
    <x v="0"/>
    <x v="7"/>
  </r>
  <r>
    <x v="4"/>
    <x v="5"/>
    <s v="US"/>
    <x v="32"/>
    <n v="40118000"/>
    <n v="0"/>
    <n v="0"/>
    <n v="0"/>
    <n v="381182"/>
    <n v="114598495"/>
    <x v="1064"/>
    <x v="0"/>
    <x v="7"/>
  </r>
  <r>
    <x v="4"/>
    <x v="5"/>
    <s v="UZ"/>
    <x v="56"/>
    <n v="40118000"/>
    <n v="0"/>
    <n v="0"/>
    <n v="0"/>
    <n v="130492"/>
    <n v="39331066"/>
    <x v="40"/>
    <x v="0"/>
    <x v="7"/>
  </r>
  <r>
    <x v="4"/>
    <x v="5"/>
    <s v="VN"/>
    <x v="57"/>
    <n v="40118000"/>
    <n v="0"/>
    <n v="0"/>
    <n v="0"/>
    <n v="72007"/>
    <n v="21912501"/>
    <x v="259"/>
    <x v="0"/>
    <x v="7"/>
  </r>
  <r>
    <x v="4"/>
    <x v="5"/>
    <s v="ZA"/>
    <x v="33"/>
    <n v="40118000"/>
    <n v="0"/>
    <n v="0"/>
    <n v="0"/>
    <n v="324912"/>
    <n v="102552813"/>
    <x v="312"/>
    <x v="0"/>
    <x v="7"/>
  </r>
  <r>
    <x v="4"/>
    <x v="5"/>
    <s v="ZM"/>
    <x v="55"/>
    <n v="40118000"/>
    <n v="0"/>
    <n v="0"/>
    <n v="0"/>
    <n v="80898"/>
    <n v="26255255"/>
    <x v="45"/>
    <x v="0"/>
    <x v="7"/>
  </r>
  <r>
    <x v="4"/>
    <x v="6"/>
    <s v="AD"/>
    <x v="76"/>
    <n v="40117000"/>
    <n v="0"/>
    <n v="0"/>
    <n v="0"/>
    <n v="100"/>
    <n v="37928"/>
    <x v="14"/>
    <x v="0"/>
    <x v="6"/>
  </r>
  <r>
    <x v="4"/>
    <x v="6"/>
    <s v="AR"/>
    <x v="0"/>
    <n v="40117000"/>
    <n v="0"/>
    <n v="0"/>
    <n v="0"/>
    <n v="21672"/>
    <n v="7617077"/>
    <x v="129"/>
    <x v="0"/>
    <x v="6"/>
  </r>
  <r>
    <x v="4"/>
    <x v="6"/>
    <s v="AT"/>
    <x v="1"/>
    <n v="40117000"/>
    <n v="0"/>
    <n v="0"/>
    <n v="0"/>
    <n v="51530"/>
    <n v="19937690"/>
    <x v="147"/>
    <x v="0"/>
    <x v="6"/>
  </r>
  <r>
    <x v="4"/>
    <x v="6"/>
    <s v="AU"/>
    <x v="2"/>
    <n v="40117000"/>
    <n v="0"/>
    <n v="0"/>
    <n v="0"/>
    <n v="48039"/>
    <n v="18205575"/>
    <x v="104"/>
    <x v="0"/>
    <x v="6"/>
  </r>
  <r>
    <x v="4"/>
    <x v="6"/>
    <s v="BE"/>
    <x v="3"/>
    <n v="40117000"/>
    <n v="2805"/>
    <n v="1382440"/>
    <n v="32"/>
    <n v="95552"/>
    <n v="28537568"/>
    <x v="552"/>
    <x v="0"/>
    <x v="6"/>
  </r>
  <r>
    <x v="4"/>
    <x v="6"/>
    <s v="BR"/>
    <x v="4"/>
    <n v="40117000"/>
    <n v="16734"/>
    <n v="8781719"/>
    <n v="104"/>
    <n v="23245"/>
    <n v="9860382"/>
    <x v="205"/>
    <x v="0"/>
    <x v="6"/>
  </r>
  <r>
    <x v="4"/>
    <x v="6"/>
    <s v="CA"/>
    <x v="5"/>
    <n v="40117000"/>
    <n v="0"/>
    <n v="0"/>
    <n v="0"/>
    <n v="34277"/>
    <n v="12429489"/>
    <x v="303"/>
    <x v="0"/>
    <x v="6"/>
  </r>
  <r>
    <x v="4"/>
    <x v="6"/>
    <s v="CH"/>
    <x v="66"/>
    <n v="40117000"/>
    <n v="0"/>
    <n v="0"/>
    <n v="0"/>
    <n v="1040"/>
    <n v="442843"/>
    <x v="14"/>
    <x v="0"/>
    <x v="6"/>
  </r>
  <r>
    <x v="4"/>
    <x v="6"/>
    <s v="CN"/>
    <x v="6"/>
    <n v="40117000"/>
    <n v="200899"/>
    <n v="45491769"/>
    <n v="4415"/>
    <n v="12734"/>
    <n v="4557143"/>
    <x v="31"/>
    <x v="0"/>
    <x v="6"/>
  </r>
  <r>
    <x v="4"/>
    <x v="6"/>
    <s v="CO"/>
    <x v="7"/>
    <n v="40117000"/>
    <n v="0"/>
    <n v="0"/>
    <n v="0"/>
    <n v="564"/>
    <n v="219918"/>
    <x v="7"/>
    <x v="0"/>
    <x v="6"/>
  </r>
  <r>
    <x v="4"/>
    <x v="6"/>
    <s v="CR"/>
    <x v="8"/>
    <n v="40117000"/>
    <n v="0"/>
    <n v="0"/>
    <n v="0"/>
    <n v="7144"/>
    <n v="2481700"/>
    <x v="279"/>
    <x v="0"/>
    <x v="6"/>
  </r>
  <r>
    <x v="4"/>
    <x v="6"/>
    <s v="CZ"/>
    <x v="9"/>
    <n v="40117000"/>
    <n v="952"/>
    <n v="326300"/>
    <n v="4"/>
    <n v="103266"/>
    <n v="30643530"/>
    <x v="1065"/>
    <x v="0"/>
    <x v="6"/>
  </r>
  <r>
    <x v="4"/>
    <x v="6"/>
    <s v="DE"/>
    <x v="10"/>
    <n v="40117000"/>
    <n v="10175"/>
    <n v="5697748"/>
    <n v="282"/>
    <n v="885329"/>
    <n v="324530921"/>
    <x v="1066"/>
    <x v="0"/>
    <x v="6"/>
  </r>
  <r>
    <x v="4"/>
    <x v="6"/>
    <s v="FI"/>
    <x v="11"/>
    <n v="40117000"/>
    <n v="0"/>
    <n v="0"/>
    <n v="0"/>
    <n v="15434"/>
    <n v="5751200"/>
    <x v="76"/>
    <x v="0"/>
    <x v="6"/>
  </r>
  <r>
    <x v="4"/>
    <x v="6"/>
    <s v="FR"/>
    <x v="12"/>
    <n v="40117000"/>
    <n v="114540"/>
    <n v="45265901"/>
    <n v="1259"/>
    <n v="516145"/>
    <n v="215821706"/>
    <x v="1067"/>
    <x v="0"/>
    <x v="6"/>
  </r>
  <r>
    <x v="4"/>
    <x v="6"/>
    <s v="GB"/>
    <x v="13"/>
    <n v="40117000"/>
    <n v="58"/>
    <n v="39585"/>
    <n v="1"/>
    <n v="73746"/>
    <n v="27836070"/>
    <x v="1068"/>
    <x v="0"/>
    <x v="6"/>
  </r>
  <r>
    <x v="4"/>
    <x v="6"/>
    <s v="GI"/>
    <x v="120"/>
    <n v="40117000"/>
    <n v="0"/>
    <n v="0"/>
    <n v="0"/>
    <n v="20"/>
    <n v="19539"/>
    <x v="103"/>
    <x v="0"/>
    <x v="6"/>
  </r>
  <r>
    <x v="4"/>
    <x v="6"/>
    <s v="GR"/>
    <x v="15"/>
    <n v="40117000"/>
    <n v="0"/>
    <n v="0"/>
    <n v="0"/>
    <n v="23107"/>
    <n v="8723900"/>
    <x v="104"/>
    <x v="0"/>
    <x v="6"/>
  </r>
  <r>
    <x v="4"/>
    <x v="6"/>
    <s v="HU"/>
    <x v="16"/>
    <n v="40117000"/>
    <n v="13"/>
    <n v="14500"/>
    <n v="9"/>
    <n v="46529"/>
    <n v="18493300"/>
    <x v="220"/>
    <x v="0"/>
    <x v="6"/>
  </r>
  <r>
    <x v="4"/>
    <x v="6"/>
    <s v="ID"/>
    <x v="34"/>
    <n v="40117000"/>
    <n v="20183"/>
    <n v="5345177"/>
    <n v="8054"/>
    <n v="0"/>
    <n v="0"/>
    <x v="18"/>
    <x v="0"/>
    <x v="6"/>
  </r>
  <r>
    <x v="4"/>
    <x v="6"/>
    <s v="IE"/>
    <x v="17"/>
    <n v="40117000"/>
    <n v="0"/>
    <n v="0"/>
    <n v="0"/>
    <n v="21035"/>
    <n v="6566000"/>
    <x v="104"/>
    <x v="0"/>
    <x v="6"/>
  </r>
  <r>
    <x v="4"/>
    <x v="6"/>
    <s v="IL"/>
    <x v="18"/>
    <n v="40117000"/>
    <n v="51532"/>
    <n v="25680737"/>
    <n v="432"/>
    <n v="632"/>
    <n v="214983"/>
    <x v="14"/>
    <x v="0"/>
    <x v="6"/>
  </r>
  <r>
    <x v="4"/>
    <x v="6"/>
    <s v="IN"/>
    <x v="19"/>
    <n v="40117000"/>
    <n v="490838"/>
    <n v="139390635"/>
    <n v="7248"/>
    <n v="0"/>
    <n v="0"/>
    <x v="18"/>
    <x v="0"/>
    <x v="6"/>
  </r>
  <r>
    <x v="4"/>
    <x v="6"/>
    <s v="IT"/>
    <x v="20"/>
    <n v="40117000"/>
    <n v="1115"/>
    <n v="336800"/>
    <n v="12"/>
    <n v="234623"/>
    <n v="84254354"/>
    <x v="1069"/>
    <x v="0"/>
    <x v="6"/>
  </r>
  <r>
    <x v="4"/>
    <x v="6"/>
    <s v="JP"/>
    <x v="21"/>
    <n v="40117000"/>
    <n v="0"/>
    <n v="0"/>
    <n v="0"/>
    <n v="7117"/>
    <n v="2789566"/>
    <x v="68"/>
    <x v="0"/>
    <x v="6"/>
  </r>
  <r>
    <x v="4"/>
    <x v="6"/>
    <s v="LK"/>
    <x v="35"/>
    <n v="40117000"/>
    <n v="20084"/>
    <n v="8031194"/>
    <n v="1031"/>
    <n v="0"/>
    <n v="0"/>
    <x v="18"/>
    <x v="0"/>
    <x v="6"/>
  </r>
  <r>
    <x v="4"/>
    <x v="6"/>
    <s v="LU"/>
    <x v="46"/>
    <n v="40117000"/>
    <n v="311"/>
    <n v="130903"/>
    <n v="2"/>
    <n v="0"/>
    <n v="0"/>
    <x v="18"/>
    <x v="0"/>
    <x v="6"/>
  </r>
  <r>
    <x v="4"/>
    <x v="6"/>
    <s v="MA"/>
    <x v="36"/>
    <n v="40117000"/>
    <n v="0"/>
    <n v="0"/>
    <n v="0"/>
    <n v="1243"/>
    <n v="377236"/>
    <x v="116"/>
    <x v="0"/>
    <x v="6"/>
  </r>
  <r>
    <x v="4"/>
    <x v="6"/>
    <s v="MD"/>
    <x v="118"/>
    <n v="40117000"/>
    <n v="0"/>
    <n v="0"/>
    <n v="0"/>
    <n v="9906"/>
    <n v="4318000"/>
    <x v="52"/>
    <x v="0"/>
    <x v="6"/>
  </r>
  <r>
    <x v="4"/>
    <x v="6"/>
    <s v="MX"/>
    <x v="23"/>
    <n v="40117000"/>
    <n v="0"/>
    <n v="0"/>
    <n v="0"/>
    <n v="2032"/>
    <n v="715344"/>
    <x v="22"/>
    <x v="0"/>
    <x v="6"/>
  </r>
  <r>
    <x v="4"/>
    <x v="6"/>
    <s v="NL"/>
    <x v="24"/>
    <n v="40117000"/>
    <n v="0"/>
    <n v="0"/>
    <n v="0"/>
    <n v="12119"/>
    <n v="4295467"/>
    <x v="302"/>
    <x v="0"/>
    <x v="6"/>
  </r>
  <r>
    <x v="4"/>
    <x v="6"/>
    <s v="NZ"/>
    <x v="25"/>
    <n v="40117000"/>
    <n v="0"/>
    <n v="0"/>
    <n v="0"/>
    <n v="15382"/>
    <n v="6070749"/>
    <x v="342"/>
    <x v="0"/>
    <x v="6"/>
  </r>
  <r>
    <x v="4"/>
    <x v="6"/>
    <s v="PL"/>
    <x v="26"/>
    <n v="40117000"/>
    <n v="241602"/>
    <n v="92727877"/>
    <n v="2674"/>
    <n v="140550"/>
    <n v="56100200"/>
    <x v="1070"/>
    <x v="0"/>
    <x v="6"/>
  </r>
  <r>
    <x v="4"/>
    <x v="6"/>
    <s v="PT"/>
    <x v="27"/>
    <n v="40117000"/>
    <n v="90716"/>
    <n v="56121955"/>
    <n v="3007"/>
    <n v="68473"/>
    <n v="23337521"/>
    <x v="1071"/>
    <x v="0"/>
    <x v="6"/>
  </r>
  <r>
    <x v="4"/>
    <x v="6"/>
    <s v="RO"/>
    <x v="28"/>
    <n v="40117000"/>
    <n v="0"/>
    <n v="0"/>
    <n v="0"/>
    <n v="25833"/>
    <n v="7686984"/>
    <x v="143"/>
    <x v="0"/>
    <x v="6"/>
  </r>
  <r>
    <x v="4"/>
    <x v="6"/>
    <s v="RU"/>
    <x v="29"/>
    <n v="40117000"/>
    <n v="0"/>
    <n v="0"/>
    <n v="0"/>
    <n v="44858"/>
    <n v="21570865"/>
    <x v="309"/>
    <x v="0"/>
    <x v="6"/>
  </r>
  <r>
    <x v="4"/>
    <x v="6"/>
    <s v="SI"/>
    <x v="60"/>
    <n v="40117000"/>
    <n v="18"/>
    <n v="6712"/>
    <n v="3"/>
    <n v="0"/>
    <n v="0"/>
    <x v="18"/>
    <x v="0"/>
    <x v="6"/>
  </r>
  <r>
    <x v="4"/>
    <x v="6"/>
    <s v="TH"/>
    <x v="54"/>
    <n v="40117000"/>
    <n v="30906"/>
    <n v="8379406"/>
    <n v="516"/>
    <n v="0"/>
    <n v="0"/>
    <x v="18"/>
    <x v="0"/>
    <x v="6"/>
  </r>
  <r>
    <x v="4"/>
    <x v="6"/>
    <s v="TR"/>
    <x v="31"/>
    <n v="40117000"/>
    <n v="103362"/>
    <n v="28980150"/>
    <n v="2913"/>
    <n v="2312"/>
    <n v="894077"/>
    <x v="123"/>
    <x v="0"/>
    <x v="6"/>
  </r>
  <r>
    <x v="4"/>
    <x v="6"/>
    <s v="UA"/>
    <x v="61"/>
    <n v="40117000"/>
    <n v="0"/>
    <n v="0"/>
    <n v="0"/>
    <n v="19139"/>
    <n v="6716300"/>
    <x v="149"/>
    <x v="0"/>
    <x v="6"/>
  </r>
  <r>
    <x v="4"/>
    <x v="6"/>
    <s v="US"/>
    <x v="32"/>
    <n v="40117000"/>
    <n v="4898"/>
    <n v="2292100"/>
    <n v="117"/>
    <n v="351641"/>
    <n v="126868921"/>
    <x v="1072"/>
    <x v="0"/>
    <x v="6"/>
  </r>
  <r>
    <x v="4"/>
    <x v="6"/>
    <s v="UY"/>
    <x v="107"/>
    <n v="40117000"/>
    <n v="0"/>
    <n v="0"/>
    <n v="0"/>
    <n v="3166"/>
    <n v="1054800"/>
    <x v="23"/>
    <x v="0"/>
    <x v="6"/>
  </r>
  <r>
    <x v="4"/>
    <x v="6"/>
    <s v="ZA"/>
    <x v="33"/>
    <n v="40117000"/>
    <n v="0"/>
    <n v="0"/>
    <n v="0"/>
    <n v="120261"/>
    <n v="43650772"/>
    <x v="858"/>
    <x v="0"/>
    <x v="6"/>
  </r>
  <r>
    <x v="4"/>
    <x v="6"/>
    <s v="AD"/>
    <x v="76"/>
    <n v="40118000"/>
    <n v="0"/>
    <n v="0"/>
    <n v="0"/>
    <n v="390"/>
    <n v="226516"/>
    <x v="35"/>
    <x v="0"/>
    <x v="7"/>
  </r>
  <r>
    <x v="4"/>
    <x v="6"/>
    <s v="AE"/>
    <x v="38"/>
    <n v="40118000"/>
    <n v="0"/>
    <n v="0"/>
    <n v="0"/>
    <n v="3261"/>
    <n v="958326"/>
    <x v="22"/>
    <x v="0"/>
    <x v="7"/>
  </r>
  <r>
    <x v="4"/>
    <x v="6"/>
    <s v="AT"/>
    <x v="1"/>
    <n v="40118000"/>
    <n v="0"/>
    <n v="0"/>
    <n v="0"/>
    <n v="14"/>
    <n v="22576"/>
    <x v="120"/>
    <x v="0"/>
    <x v="7"/>
  </r>
  <r>
    <x v="4"/>
    <x v="6"/>
    <s v="AU"/>
    <x v="2"/>
    <n v="40118000"/>
    <n v="0"/>
    <n v="0"/>
    <n v="0"/>
    <n v="1734751"/>
    <n v="529795810"/>
    <x v="1073"/>
    <x v="0"/>
    <x v="7"/>
  </r>
  <r>
    <x v="4"/>
    <x v="6"/>
    <s v="BE"/>
    <x v="3"/>
    <n v="40118000"/>
    <n v="41014"/>
    <n v="18489067"/>
    <n v="101"/>
    <n v="28837"/>
    <n v="9136040"/>
    <x v="128"/>
    <x v="0"/>
    <x v="7"/>
  </r>
  <r>
    <x v="4"/>
    <x v="6"/>
    <s v="BF"/>
    <x v="63"/>
    <n v="40118000"/>
    <n v="0"/>
    <n v="0"/>
    <n v="0"/>
    <n v="79000"/>
    <n v="23858034"/>
    <x v="68"/>
    <x v="0"/>
    <x v="7"/>
  </r>
  <r>
    <x v="4"/>
    <x v="6"/>
    <s v="BG"/>
    <x v="64"/>
    <n v="40118000"/>
    <n v="0"/>
    <n v="0"/>
    <n v="0"/>
    <n v="34506"/>
    <n v="10008400"/>
    <x v="31"/>
    <x v="0"/>
    <x v="7"/>
  </r>
  <r>
    <x v="4"/>
    <x v="6"/>
    <s v="BR"/>
    <x v="4"/>
    <n v="40118000"/>
    <n v="6065"/>
    <n v="3618900"/>
    <n v="78"/>
    <n v="483068"/>
    <n v="148771381"/>
    <x v="872"/>
    <x v="0"/>
    <x v="7"/>
  </r>
  <r>
    <x v="4"/>
    <x v="6"/>
    <s v="CA"/>
    <x v="5"/>
    <n v="40118000"/>
    <n v="2506"/>
    <n v="1155900"/>
    <n v="16"/>
    <n v="90811"/>
    <n v="28784829"/>
    <x v="405"/>
    <x v="0"/>
    <x v="7"/>
  </r>
  <r>
    <x v="4"/>
    <x v="6"/>
    <s v="CG"/>
    <x v="103"/>
    <n v="40118000"/>
    <n v="0"/>
    <n v="0"/>
    <n v="0"/>
    <n v="47649"/>
    <n v="14622630"/>
    <x v="78"/>
    <x v="0"/>
    <x v="7"/>
  </r>
  <r>
    <x v="4"/>
    <x v="6"/>
    <s v="CI"/>
    <x v="87"/>
    <n v="40118000"/>
    <n v="0"/>
    <n v="0"/>
    <n v="0"/>
    <n v="16929"/>
    <n v="10100844"/>
    <x v="184"/>
    <x v="0"/>
    <x v="7"/>
  </r>
  <r>
    <x v="4"/>
    <x v="6"/>
    <s v="CL"/>
    <x v="40"/>
    <n v="40118000"/>
    <n v="0"/>
    <n v="0"/>
    <n v="0"/>
    <n v="367209"/>
    <n v="110215978"/>
    <x v="307"/>
    <x v="0"/>
    <x v="7"/>
  </r>
  <r>
    <x v="4"/>
    <x v="6"/>
    <s v="CN"/>
    <x v="6"/>
    <n v="40118000"/>
    <n v="181798"/>
    <n v="46256622"/>
    <n v="1153"/>
    <n v="776078"/>
    <n v="229683243"/>
    <x v="520"/>
    <x v="0"/>
    <x v="7"/>
  </r>
  <r>
    <x v="4"/>
    <x v="6"/>
    <s v="CO"/>
    <x v="7"/>
    <n v="40118000"/>
    <n v="0"/>
    <n v="0"/>
    <n v="0"/>
    <n v="22429"/>
    <n v="7209762"/>
    <x v="45"/>
    <x v="0"/>
    <x v="7"/>
  </r>
  <r>
    <x v="4"/>
    <x v="6"/>
    <s v="CZ"/>
    <x v="9"/>
    <n v="40118000"/>
    <n v="5998"/>
    <n v="3279100"/>
    <n v="129"/>
    <n v="772"/>
    <n v="250700"/>
    <x v="48"/>
    <x v="0"/>
    <x v="7"/>
  </r>
  <r>
    <x v="4"/>
    <x v="6"/>
    <s v="DE"/>
    <x v="10"/>
    <n v="40118000"/>
    <n v="22512"/>
    <n v="15388076"/>
    <n v="17476"/>
    <n v="35379"/>
    <n v="12643336"/>
    <x v="309"/>
    <x v="0"/>
    <x v="7"/>
  </r>
  <r>
    <x v="4"/>
    <x v="6"/>
    <s v="DO"/>
    <x v="104"/>
    <n v="40118000"/>
    <n v="0"/>
    <n v="0"/>
    <n v="0"/>
    <n v="31611"/>
    <n v="9015972"/>
    <x v="22"/>
    <x v="0"/>
    <x v="7"/>
  </r>
  <r>
    <x v="4"/>
    <x v="6"/>
    <s v="EG"/>
    <x v="67"/>
    <n v="40118000"/>
    <n v="0"/>
    <n v="0"/>
    <n v="0"/>
    <n v="17284"/>
    <n v="5382784"/>
    <x v="6"/>
    <x v="0"/>
    <x v="7"/>
  </r>
  <r>
    <x v="4"/>
    <x v="6"/>
    <s v="FI"/>
    <x v="11"/>
    <n v="40118000"/>
    <n v="0"/>
    <n v="0"/>
    <n v="0"/>
    <n v="61517"/>
    <n v="19405600"/>
    <x v="238"/>
    <x v="0"/>
    <x v="7"/>
  </r>
  <r>
    <x v="4"/>
    <x v="6"/>
    <s v="FR"/>
    <x v="12"/>
    <n v="40118000"/>
    <n v="136918"/>
    <n v="51692081"/>
    <n v="653"/>
    <n v="282247"/>
    <n v="91337884"/>
    <x v="601"/>
    <x v="0"/>
    <x v="7"/>
  </r>
  <r>
    <x v="4"/>
    <x v="6"/>
    <s v="GB"/>
    <x v="13"/>
    <n v="40118000"/>
    <n v="0"/>
    <n v="0"/>
    <n v="0"/>
    <n v="116277"/>
    <n v="41535400"/>
    <x v="936"/>
    <x v="0"/>
    <x v="7"/>
  </r>
  <r>
    <x v="4"/>
    <x v="6"/>
    <s v="GH"/>
    <x v="42"/>
    <n v="40118000"/>
    <n v="0"/>
    <n v="0"/>
    <n v="0"/>
    <n v="46032"/>
    <n v="15462211"/>
    <x v="137"/>
    <x v="0"/>
    <x v="7"/>
  </r>
  <r>
    <x v="4"/>
    <x v="6"/>
    <s v="GN"/>
    <x v="114"/>
    <n v="40118000"/>
    <n v="0"/>
    <n v="0"/>
    <n v="0"/>
    <n v="22457"/>
    <n v="6953234"/>
    <x v="32"/>
    <x v="0"/>
    <x v="7"/>
  </r>
  <r>
    <x v="4"/>
    <x v="6"/>
    <s v="HK"/>
    <x v="98"/>
    <n v="40118000"/>
    <n v="9166"/>
    <n v="2363235"/>
    <n v="758"/>
    <n v="30504"/>
    <n v="10197376"/>
    <x v="61"/>
    <x v="0"/>
    <x v="7"/>
  </r>
  <r>
    <x v="4"/>
    <x v="6"/>
    <s v="ID"/>
    <x v="34"/>
    <n v="40118000"/>
    <n v="0"/>
    <n v="0"/>
    <n v="0"/>
    <n v="30273"/>
    <n v="9470310"/>
    <x v="284"/>
    <x v="0"/>
    <x v="7"/>
  </r>
  <r>
    <x v="4"/>
    <x v="6"/>
    <s v="IN"/>
    <x v="19"/>
    <n v="40118000"/>
    <n v="176522"/>
    <n v="49526193"/>
    <n v="3008"/>
    <n v="16095"/>
    <n v="5508151"/>
    <x v="146"/>
    <x v="0"/>
    <x v="7"/>
  </r>
  <r>
    <x v="4"/>
    <x v="6"/>
    <s v="IT"/>
    <x v="20"/>
    <n v="40118000"/>
    <n v="5436"/>
    <n v="2256242"/>
    <n v="1500"/>
    <n v="492"/>
    <n v="157100"/>
    <x v="7"/>
    <x v="0"/>
    <x v="7"/>
  </r>
  <r>
    <x v="4"/>
    <x v="6"/>
    <s v="JP"/>
    <x v="21"/>
    <n v="40118000"/>
    <n v="0"/>
    <n v="0"/>
    <n v="0"/>
    <n v="24409"/>
    <n v="7597818"/>
    <x v="59"/>
    <x v="0"/>
    <x v="7"/>
  </r>
  <r>
    <x v="4"/>
    <x v="6"/>
    <s v="KG"/>
    <x v="85"/>
    <n v="40118000"/>
    <n v="0"/>
    <n v="0"/>
    <n v="0"/>
    <n v="75663"/>
    <n v="21406848"/>
    <x v="61"/>
    <x v="0"/>
    <x v="7"/>
  </r>
  <r>
    <x v="4"/>
    <x v="6"/>
    <s v="KZ"/>
    <x v="45"/>
    <n v="40118000"/>
    <n v="0"/>
    <n v="0"/>
    <n v="0"/>
    <n v="150059"/>
    <n v="51589674"/>
    <x v="560"/>
    <x v="0"/>
    <x v="7"/>
  </r>
  <r>
    <x v="4"/>
    <x v="6"/>
    <s v="LK"/>
    <x v="35"/>
    <n v="40118000"/>
    <n v="23056"/>
    <n v="8701574"/>
    <n v="578"/>
    <n v="0"/>
    <n v="0"/>
    <x v="18"/>
    <x v="0"/>
    <x v="7"/>
  </r>
  <r>
    <x v="4"/>
    <x v="6"/>
    <s v="LU"/>
    <x v="46"/>
    <n v="40118000"/>
    <n v="38643"/>
    <n v="15953042"/>
    <n v="81"/>
    <n v="7984"/>
    <n v="2812378"/>
    <x v="172"/>
    <x v="0"/>
    <x v="7"/>
  </r>
  <r>
    <x v="4"/>
    <x v="6"/>
    <s v="MA"/>
    <x v="36"/>
    <n v="40118000"/>
    <n v="0"/>
    <n v="0"/>
    <n v="0"/>
    <n v="21487"/>
    <n v="6449674"/>
    <x v="51"/>
    <x v="0"/>
    <x v="7"/>
  </r>
  <r>
    <x v="4"/>
    <x v="6"/>
    <s v="ML"/>
    <x v="116"/>
    <n v="40118000"/>
    <n v="0"/>
    <n v="0"/>
    <n v="0"/>
    <n v="83363"/>
    <n v="26029625"/>
    <x v="238"/>
    <x v="0"/>
    <x v="7"/>
  </r>
  <r>
    <x v="4"/>
    <x v="6"/>
    <s v="MM"/>
    <x v="69"/>
    <n v="40118000"/>
    <n v="0"/>
    <n v="0"/>
    <n v="0"/>
    <n v="61553"/>
    <n v="19136356"/>
    <x v="68"/>
    <x v="0"/>
    <x v="7"/>
  </r>
  <r>
    <x v="4"/>
    <x v="6"/>
    <s v="MN"/>
    <x v="47"/>
    <n v="40118000"/>
    <n v="0"/>
    <n v="0"/>
    <n v="0"/>
    <n v="7580"/>
    <n v="2488863"/>
    <x v="79"/>
    <x v="0"/>
    <x v="7"/>
  </r>
  <r>
    <x v="4"/>
    <x v="6"/>
    <s v="MR"/>
    <x v="102"/>
    <n v="40118000"/>
    <n v="0"/>
    <n v="0"/>
    <n v="0"/>
    <n v="18958"/>
    <n v="5393712"/>
    <x v="22"/>
    <x v="0"/>
    <x v="7"/>
  </r>
  <r>
    <x v="4"/>
    <x v="6"/>
    <s v="MX"/>
    <x v="23"/>
    <n v="40118000"/>
    <n v="0"/>
    <n v="0"/>
    <n v="0"/>
    <n v="132006"/>
    <n v="44982522"/>
    <x v="289"/>
    <x v="0"/>
    <x v="7"/>
  </r>
  <r>
    <x v="4"/>
    <x v="6"/>
    <s v="MY"/>
    <x v="70"/>
    <n v="40118000"/>
    <n v="12256"/>
    <n v="4965920"/>
    <n v="38"/>
    <n v="0"/>
    <n v="0"/>
    <x v="18"/>
    <x v="0"/>
    <x v="7"/>
  </r>
  <r>
    <x v="4"/>
    <x v="6"/>
    <s v="MZ"/>
    <x v="83"/>
    <n v="40118000"/>
    <n v="0"/>
    <n v="0"/>
    <n v="0"/>
    <n v="99016"/>
    <n v="30114020"/>
    <x v="184"/>
    <x v="0"/>
    <x v="7"/>
  </r>
  <r>
    <x v="4"/>
    <x v="6"/>
    <s v="NA"/>
    <x v="88"/>
    <n v="40118000"/>
    <n v="0"/>
    <n v="0"/>
    <n v="0"/>
    <n v="25228"/>
    <n v="7219616"/>
    <x v="6"/>
    <x v="0"/>
    <x v="7"/>
  </r>
  <r>
    <x v="4"/>
    <x v="6"/>
    <s v="NC"/>
    <x v="48"/>
    <n v="40118000"/>
    <n v="0"/>
    <n v="0"/>
    <n v="0"/>
    <n v="9230"/>
    <n v="3145765"/>
    <x v="34"/>
    <x v="0"/>
    <x v="7"/>
  </r>
  <r>
    <x v="4"/>
    <x v="6"/>
    <s v="NG"/>
    <x v="49"/>
    <n v="40118000"/>
    <n v="0"/>
    <n v="0"/>
    <n v="0"/>
    <n v="1974"/>
    <n v="725610"/>
    <x v="123"/>
    <x v="0"/>
    <x v="7"/>
  </r>
  <r>
    <x v="4"/>
    <x v="6"/>
    <s v="NL"/>
    <x v="24"/>
    <n v="40118000"/>
    <n v="808"/>
    <n v="870474"/>
    <n v="7"/>
    <n v="34491"/>
    <n v="14573000"/>
    <x v="57"/>
    <x v="0"/>
    <x v="7"/>
  </r>
  <r>
    <x v="4"/>
    <x v="6"/>
    <s v="NZ"/>
    <x v="25"/>
    <n v="40118000"/>
    <n v="0"/>
    <n v="0"/>
    <n v="0"/>
    <n v="1656"/>
    <n v="629600"/>
    <x v="123"/>
    <x v="0"/>
    <x v="7"/>
  </r>
  <r>
    <x v="4"/>
    <x v="6"/>
    <s v="PE"/>
    <x v="51"/>
    <n v="40118000"/>
    <n v="0"/>
    <n v="0"/>
    <n v="0"/>
    <n v="89789"/>
    <n v="28486520"/>
    <x v="156"/>
    <x v="0"/>
    <x v="7"/>
  </r>
  <r>
    <x v="4"/>
    <x v="6"/>
    <s v="PL"/>
    <x v="26"/>
    <n v="40118000"/>
    <n v="0"/>
    <n v="0"/>
    <n v="0"/>
    <n v="17990"/>
    <n v="5979100"/>
    <x v="59"/>
    <x v="0"/>
    <x v="7"/>
  </r>
  <r>
    <x v="4"/>
    <x v="6"/>
    <s v="PT"/>
    <x v="27"/>
    <n v="40118000"/>
    <n v="11123"/>
    <n v="5033350"/>
    <n v="145"/>
    <n v="39417"/>
    <n v="16013615"/>
    <x v="1074"/>
    <x v="0"/>
    <x v="7"/>
  </r>
  <r>
    <x v="4"/>
    <x v="6"/>
    <s v="QV"/>
    <x v="55"/>
    <n v="40118000"/>
    <n v="903"/>
    <n v="144027"/>
    <n v="1"/>
    <n v="0"/>
    <n v="0"/>
    <x v="18"/>
    <x v="0"/>
    <x v="7"/>
  </r>
  <r>
    <x v="4"/>
    <x v="6"/>
    <s v="RO"/>
    <x v="28"/>
    <n v="40118000"/>
    <n v="9972"/>
    <n v="6201800"/>
    <n v="314"/>
    <n v="0"/>
    <n v="0"/>
    <x v="18"/>
    <x v="0"/>
    <x v="7"/>
  </r>
  <r>
    <x v="4"/>
    <x v="6"/>
    <s v="RU"/>
    <x v="29"/>
    <n v="40118000"/>
    <n v="0"/>
    <n v="0"/>
    <n v="0"/>
    <n v="610600"/>
    <n v="196918739"/>
    <x v="313"/>
    <x v="0"/>
    <x v="7"/>
  </r>
  <r>
    <x v="4"/>
    <x v="6"/>
    <s v="SA"/>
    <x v="37"/>
    <n v="40118000"/>
    <n v="0"/>
    <n v="0"/>
    <n v="0"/>
    <n v="33532"/>
    <n v="10247938"/>
    <x v="61"/>
    <x v="0"/>
    <x v="7"/>
  </r>
  <r>
    <x v="4"/>
    <x v="6"/>
    <s v="SE"/>
    <x v="30"/>
    <n v="40118000"/>
    <n v="0"/>
    <n v="0"/>
    <n v="0"/>
    <n v="62479"/>
    <n v="20997600"/>
    <x v="228"/>
    <x v="0"/>
    <x v="7"/>
  </r>
  <r>
    <x v="4"/>
    <x v="6"/>
    <s v="TH"/>
    <x v="54"/>
    <n v="40118000"/>
    <n v="7953"/>
    <n v="2317944"/>
    <n v="2250"/>
    <n v="0"/>
    <n v="0"/>
    <x v="18"/>
    <x v="0"/>
    <x v="7"/>
  </r>
  <r>
    <x v="4"/>
    <x v="6"/>
    <s v="TR"/>
    <x v="31"/>
    <n v="40118000"/>
    <n v="6716"/>
    <n v="2154075"/>
    <n v="116"/>
    <n v="18867"/>
    <n v="5680648"/>
    <x v="6"/>
    <x v="0"/>
    <x v="7"/>
  </r>
  <r>
    <x v="4"/>
    <x v="6"/>
    <s v="TZ"/>
    <x v="55"/>
    <n v="40118000"/>
    <n v="0"/>
    <n v="0"/>
    <n v="0"/>
    <n v="59042"/>
    <n v="18155280"/>
    <x v="81"/>
    <x v="0"/>
    <x v="7"/>
  </r>
  <r>
    <x v="4"/>
    <x v="6"/>
    <s v="US"/>
    <x v="32"/>
    <n v="40118000"/>
    <n v="7600"/>
    <n v="2928702"/>
    <n v="3"/>
    <n v="337994"/>
    <n v="105025551"/>
    <x v="584"/>
    <x v="0"/>
    <x v="7"/>
  </r>
  <r>
    <x v="4"/>
    <x v="6"/>
    <s v="UZ"/>
    <x v="56"/>
    <n v="40118000"/>
    <n v="0"/>
    <n v="0"/>
    <n v="0"/>
    <n v="187918"/>
    <n v="58014813"/>
    <x v="309"/>
    <x v="0"/>
    <x v="7"/>
  </r>
  <r>
    <x v="4"/>
    <x v="6"/>
    <s v="VN"/>
    <x v="57"/>
    <n v="40118000"/>
    <n v="0"/>
    <n v="0"/>
    <n v="0"/>
    <n v="76137"/>
    <n v="23465210"/>
    <x v="130"/>
    <x v="0"/>
    <x v="7"/>
  </r>
  <r>
    <x v="4"/>
    <x v="6"/>
    <s v="ZA"/>
    <x v="33"/>
    <n v="40118000"/>
    <n v="0"/>
    <n v="0"/>
    <n v="0"/>
    <n v="334565"/>
    <n v="101446358"/>
    <x v="502"/>
    <x v="0"/>
    <x v="7"/>
  </r>
  <r>
    <x v="4"/>
    <x v="6"/>
    <s v="ZM"/>
    <x v="55"/>
    <n v="40118000"/>
    <n v="0"/>
    <n v="0"/>
    <n v="0"/>
    <n v="49500"/>
    <n v="15912522"/>
    <x v="32"/>
    <x v="0"/>
    <x v="7"/>
  </r>
  <r>
    <x v="4"/>
    <x v="7"/>
    <s v="AD"/>
    <x v="76"/>
    <n v="40117000"/>
    <n v="0"/>
    <n v="0"/>
    <n v="0"/>
    <n v="60"/>
    <n v="44200"/>
    <x v="14"/>
    <x v="0"/>
    <x v="6"/>
  </r>
  <r>
    <x v="4"/>
    <x v="7"/>
    <s v="AR"/>
    <x v="0"/>
    <n v="40117000"/>
    <n v="0"/>
    <n v="0"/>
    <n v="0"/>
    <n v="24875"/>
    <n v="8738531"/>
    <x v="0"/>
    <x v="0"/>
    <x v="6"/>
  </r>
  <r>
    <x v="4"/>
    <x v="7"/>
    <s v="AT"/>
    <x v="1"/>
    <n v="40117000"/>
    <n v="0"/>
    <n v="0"/>
    <n v="0"/>
    <n v="3061"/>
    <n v="1071605"/>
    <x v="172"/>
    <x v="0"/>
    <x v="6"/>
  </r>
  <r>
    <x v="4"/>
    <x v="7"/>
    <s v="AU"/>
    <x v="2"/>
    <n v="40117000"/>
    <n v="0"/>
    <n v="0"/>
    <n v="0"/>
    <n v="57311"/>
    <n v="20935194"/>
    <x v="421"/>
    <x v="0"/>
    <x v="6"/>
  </r>
  <r>
    <x v="4"/>
    <x v="7"/>
    <s v="BE"/>
    <x v="3"/>
    <n v="40117000"/>
    <n v="10173"/>
    <n v="4233032"/>
    <n v="51"/>
    <n v="44718"/>
    <n v="13255240"/>
    <x v="483"/>
    <x v="0"/>
    <x v="6"/>
  </r>
  <r>
    <x v="4"/>
    <x v="7"/>
    <s v="CA"/>
    <x v="5"/>
    <n v="40117000"/>
    <n v="0"/>
    <n v="0"/>
    <n v="0"/>
    <n v="23463"/>
    <n v="8620721"/>
    <x v="216"/>
    <x v="0"/>
    <x v="6"/>
  </r>
  <r>
    <x v="4"/>
    <x v="7"/>
    <s v="CL"/>
    <x v="40"/>
    <n v="40117000"/>
    <n v="0"/>
    <n v="0"/>
    <n v="0"/>
    <n v="2703"/>
    <n v="1083900"/>
    <x v="63"/>
    <x v="0"/>
    <x v="6"/>
  </r>
  <r>
    <x v="4"/>
    <x v="7"/>
    <s v="CN"/>
    <x v="6"/>
    <n v="40117000"/>
    <n v="199114"/>
    <n v="42516362"/>
    <n v="6269"/>
    <n v="12113"/>
    <n v="4494420"/>
    <x v="137"/>
    <x v="0"/>
    <x v="6"/>
  </r>
  <r>
    <x v="4"/>
    <x v="7"/>
    <s v="CR"/>
    <x v="8"/>
    <n v="40117000"/>
    <n v="0"/>
    <n v="0"/>
    <n v="0"/>
    <n v="7196"/>
    <n v="2421800"/>
    <x v="126"/>
    <x v="0"/>
    <x v="6"/>
  </r>
  <r>
    <x v="4"/>
    <x v="7"/>
    <s v="CZ"/>
    <x v="9"/>
    <n v="40117000"/>
    <n v="120309"/>
    <n v="39629870"/>
    <n v="1832"/>
    <n v="83246"/>
    <n v="24366120"/>
    <x v="585"/>
    <x v="0"/>
    <x v="6"/>
  </r>
  <r>
    <x v="4"/>
    <x v="7"/>
    <s v="DE"/>
    <x v="10"/>
    <n v="40117000"/>
    <n v="10022"/>
    <n v="4296527"/>
    <n v="237"/>
    <n v="637628"/>
    <n v="227644367"/>
    <x v="1075"/>
    <x v="0"/>
    <x v="6"/>
  </r>
  <r>
    <x v="4"/>
    <x v="7"/>
    <s v="DK"/>
    <x v="75"/>
    <n v="40117000"/>
    <n v="40"/>
    <n v="20923"/>
    <n v="3"/>
    <n v="0"/>
    <n v="0"/>
    <x v="18"/>
    <x v="0"/>
    <x v="6"/>
  </r>
  <r>
    <x v="4"/>
    <x v="7"/>
    <s v="FI"/>
    <x v="11"/>
    <n v="40117000"/>
    <n v="0"/>
    <n v="0"/>
    <n v="0"/>
    <n v="4833"/>
    <n v="2060400"/>
    <x v="137"/>
    <x v="0"/>
    <x v="6"/>
  </r>
  <r>
    <x v="4"/>
    <x v="7"/>
    <s v="FR"/>
    <x v="12"/>
    <n v="40117000"/>
    <n v="73438"/>
    <n v="25809337"/>
    <n v="702"/>
    <n v="393635"/>
    <n v="166269973"/>
    <x v="1076"/>
    <x v="0"/>
    <x v="6"/>
  </r>
  <r>
    <x v="4"/>
    <x v="7"/>
    <s v="GB"/>
    <x v="13"/>
    <n v="40117000"/>
    <n v="0"/>
    <n v="0"/>
    <n v="0"/>
    <n v="326006"/>
    <n v="94593304"/>
    <x v="1077"/>
    <x v="0"/>
    <x v="6"/>
  </r>
  <r>
    <x v="4"/>
    <x v="7"/>
    <s v="GR"/>
    <x v="15"/>
    <n v="40117000"/>
    <n v="0"/>
    <n v="0"/>
    <n v="0"/>
    <n v="1424"/>
    <n v="472800"/>
    <x v="103"/>
    <x v="0"/>
    <x v="6"/>
  </r>
  <r>
    <x v="4"/>
    <x v="7"/>
    <s v="GT"/>
    <x v="96"/>
    <n v="40117000"/>
    <n v="0"/>
    <n v="0"/>
    <n v="0"/>
    <n v="6824"/>
    <n v="2342200"/>
    <x v="78"/>
    <x v="0"/>
    <x v="6"/>
  </r>
  <r>
    <x v="4"/>
    <x v="7"/>
    <s v="HU"/>
    <x v="16"/>
    <n v="40117000"/>
    <n v="24"/>
    <n v="16000"/>
    <n v="10"/>
    <n v="52015"/>
    <n v="20966300"/>
    <x v="635"/>
    <x v="0"/>
    <x v="6"/>
  </r>
  <r>
    <x v="4"/>
    <x v="7"/>
    <s v="IE"/>
    <x v="17"/>
    <n v="40117000"/>
    <n v="0"/>
    <n v="0"/>
    <n v="0"/>
    <n v="30681"/>
    <n v="9558300"/>
    <x v="872"/>
    <x v="0"/>
    <x v="6"/>
  </r>
  <r>
    <x v="4"/>
    <x v="7"/>
    <s v="IL"/>
    <x v="18"/>
    <n v="40117000"/>
    <n v="55923"/>
    <n v="28822393"/>
    <n v="458"/>
    <n v="4732"/>
    <n v="2789990"/>
    <x v="223"/>
    <x v="0"/>
    <x v="6"/>
  </r>
  <r>
    <x v="4"/>
    <x v="7"/>
    <s v="IN"/>
    <x v="19"/>
    <n v="40117000"/>
    <n v="432466"/>
    <n v="123368005"/>
    <n v="8288"/>
    <n v="0"/>
    <n v="0"/>
    <x v="18"/>
    <x v="0"/>
    <x v="6"/>
  </r>
  <r>
    <x v="4"/>
    <x v="7"/>
    <s v="IT"/>
    <x v="20"/>
    <n v="40117000"/>
    <n v="38991"/>
    <n v="18074707"/>
    <n v="367"/>
    <n v="140776"/>
    <n v="47822387"/>
    <x v="1078"/>
    <x v="0"/>
    <x v="6"/>
  </r>
  <r>
    <x v="4"/>
    <x v="7"/>
    <s v="JP"/>
    <x v="21"/>
    <n v="40117000"/>
    <n v="0"/>
    <n v="0"/>
    <n v="0"/>
    <n v="4576"/>
    <n v="1782411"/>
    <x v="2"/>
    <x v="0"/>
    <x v="6"/>
  </r>
  <r>
    <x v="4"/>
    <x v="7"/>
    <s v="KR"/>
    <x v="44"/>
    <n v="40117000"/>
    <n v="0"/>
    <n v="0"/>
    <n v="0"/>
    <n v="588"/>
    <n v="220482"/>
    <x v="14"/>
    <x v="0"/>
    <x v="6"/>
  </r>
  <r>
    <x v="4"/>
    <x v="7"/>
    <s v="LK"/>
    <x v="35"/>
    <n v="40117000"/>
    <n v="42685"/>
    <n v="16013092"/>
    <n v="1806"/>
    <n v="0"/>
    <n v="0"/>
    <x v="18"/>
    <x v="0"/>
    <x v="6"/>
  </r>
  <r>
    <x v="4"/>
    <x v="7"/>
    <s v="LT"/>
    <x v="59"/>
    <n v="40117000"/>
    <n v="0"/>
    <n v="0"/>
    <n v="0"/>
    <n v="4330"/>
    <n v="2034300"/>
    <x v="2"/>
    <x v="0"/>
    <x v="6"/>
  </r>
  <r>
    <x v="4"/>
    <x v="7"/>
    <s v="LU"/>
    <x v="46"/>
    <n v="40117000"/>
    <n v="311"/>
    <n v="144548"/>
    <n v="2"/>
    <n v="292"/>
    <n v="75756"/>
    <x v="103"/>
    <x v="0"/>
    <x v="6"/>
  </r>
  <r>
    <x v="4"/>
    <x v="7"/>
    <s v="LV"/>
    <x v="22"/>
    <n v="40117000"/>
    <n v="0"/>
    <n v="0"/>
    <n v="0"/>
    <n v="4542"/>
    <n v="2010080"/>
    <x v="52"/>
    <x v="0"/>
    <x v="6"/>
  </r>
  <r>
    <x v="4"/>
    <x v="7"/>
    <s v="MX"/>
    <x v="23"/>
    <n v="40117000"/>
    <n v="0"/>
    <n v="0"/>
    <n v="0"/>
    <n v="9123"/>
    <n v="3282156"/>
    <x v="125"/>
    <x v="0"/>
    <x v="6"/>
  </r>
  <r>
    <x v="4"/>
    <x v="7"/>
    <s v="NL"/>
    <x v="24"/>
    <n v="40117000"/>
    <n v="110066"/>
    <n v="34269600"/>
    <n v="4413"/>
    <n v="4906"/>
    <n v="2073800"/>
    <x v="66"/>
    <x v="0"/>
    <x v="6"/>
  </r>
  <r>
    <x v="4"/>
    <x v="7"/>
    <s v="NZ"/>
    <x v="25"/>
    <n v="40117000"/>
    <n v="0"/>
    <n v="0"/>
    <n v="0"/>
    <n v="14591"/>
    <n v="5519500"/>
    <x v="236"/>
    <x v="0"/>
    <x v="6"/>
  </r>
  <r>
    <x v="4"/>
    <x v="7"/>
    <s v="PL"/>
    <x v="26"/>
    <n v="40117000"/>
    <n v="150923"/>
    <n v="52561758"/>
    <n v="1812"/>
    <n v="42666"/>
    <n v="15014000"/>
    <x v="1079"/>
    <x v="0"/>
    <x v="6"/>
  </r>
  <r>
    <x v="4"/>
    <x v="7"/>
    <s v="PT"/>
    <x v="27"/>
    <n v="40117000"/>
    <n v="95083"/>
    <n v="61266131"/>
    <n v="3298"/>
    <n v="85944"/>
    <n v="33068820"/>
    <x v="1080"/>
    <x v="0"/>
    <x v="6"/>
  </r>
  <r>
    <x v="4"/>
    <x v="7"/>
    <s v="RO"/>
    <x v="28"/>
    <n v="40117000"/>
    <n v="114"/>
    <n v="62700"/>
    <n v="2"/>
    <n v="6696"/>
    <n v="1974300"/>
    <x v="68"/>
    <x v="0"/>
    <x v="6"/>
  </r>
  <r>
    <x v="4"/>
    <x v="7"/>
    <s v="RU"/>
    <x v="29"/>
    <n v="40117000"/>
    <n v="0"/>
    <n v="0"/>
    <n v="0"/>
    <n v="61166"/>
    <n v="24144304"/>
    <x v="823"/>
    <x v="0"/>
    <x v="6"/>
  </r>
  <r>
    <x v="4"/>
    <x v="7"/>
    <s v="SE"/>
    <x v="30"/>
    <n v="40117000"/>
    <n v="0"/>
    <n v="0"/>
    <n v="0"/>
    <n v="286"/>
    <n v="85600"/>
    <x v="14"/>
    <x v="0"/>
    <x v="6"/>
  </r>
  <r>
    <x v="4"/>
    <x v="7"/>
    <s v="SN"/>
    <x v="53"/>
    <n v="40117000"/>
    <n v="0"/>
    <n v="0"/>
    <n v="0"/>
    <n v="1099"/>
    <n v="491614"/>
    <x v="50"/>
    <x v="0"/>
    <x v="6"/>
  </r>
  <r>
    <x v="4"/>
    <x v="7"/>
    <s v="TR"/>
    <x v="31"/>
    <n v="40117000"/>
    <n v="107483"/>
    <n v="29635590"/>
    <n v="2291"/>
    <n v="1934"/>
    <n v="737849"/>
    <x v="6"/>
    <x v="0"/>
    <x v="6"/>
  </r>
  <r>
    <x v="4"/>
    <x v="7"/>
    <s v="UA"/>
    <x v="61"/>
    <n v="40117000"/>
    <n v="0"/>
    <n v="0"/>
    <n v="0"/>
    <n v="35608"/>
    <n v="12928470"/>
    <x v="269"/>
    <x v="0"/>
    <x v="6"/>
  </r>
  <r>
    <x v="4"/>
    <x v="7"/>
    <s v="US"/>
    <x v="32"/>
    <n v="40117000"/>
    <n v="17854"/>
    <n v="8041649"/>
    <n v="173"/>
    <n v="342446"/>
    <n v="126334925"/>
    <x v="1081"/>
    <x v="0"/>
    <x v="6"/>
  </r>
  <r>
    <x v="4"/>
    <x v="7"/>
    <s v="VN"/>
    <x v="57"/>
    <n v="40117000"/>
    <n v="8452"/>
    <n v="2317482"/>
    <n v="2864"/>
    <n v="0"/>
    <n v="0"/>
    <x v="18"/>
    <x v="0"/>
    <x v="6"/>
  </r>
  <r>
    <x v="4"/>
    <x v="7"/>
    <s v="ZA"/>
    <x v="33"/>
    <n v="40117000"/>
    <n v="3197"/>
    <n v="2070500"/>
    <n v="9"/>
    <n v="43242"/>
    <n v="16872150"/>
    <x v="956"/>
    <x v="0"/>
    <x v="6"/>
  </r>
  <r>
    <x v="4"/>
    <x v="7"/>
    <s v="AE"/>
    <x v="38"/>
    <n v="40118000"/>
    <n v="0"/>
    <n v="0"/>
    <n v="0"/>
    <n v="2174"/>
    <n v="668486"/>
    <x v="103"/>
    <x v="0"/>
    <x v="7"/>
  </r>
  <r>
    <x v="4"/>
    <x v="7"/>
    <s v="AR"/>
    <x v="0"/>
    <n v="40118000"/>
    <n v="0"/>
    <n v="0"/>
    <n v="0"/>
    <n v="12474"/>
    <n v="4098288"/>
    <x v="141"/>
    <x v="0"/>
    <x v="7"/>
  </r>
  <r>
    <x v="4"/>
    <x v="7"/>
    <s v="AU"/>
    <x v="2"/>
    <n v="40118000"/>
    <n v="0"/>
    <n v="0"/>
    <n v="0"/>
    <n v="681628"/>
    <n v="210596606"/>
    <x v="217"/>
    <x v="0"/>
    <x v="7"/>
  </r>
  <r>
    <x v="4"/>
    <x v="7"/>
    <s v="BE"/>
    <x v="3"/>
    <n v="40118000"/>
    <n v="15471"/>
    <n v="5142543"/>
    <n v="459"/>
    <n v="0"/>
    <n v="0"/>
    <x v="18"/>
    <x v="0"/>
    <x v="7"/>
  </r>
  <r>
    <x v="4"/>
    <x v="7"/>
    <s v="BF"/>
    <x v="63"/>
    <n v="40118000"/>
    <n v="0"/>
    <n v="0"/>
    <n v="0"/>
    <n v="14319"/>
    <n v="4103952"/>
    <x v="103"/>
    <x v="0"/>
    <x v="7"/>
  </r>
  <r>
    <x v="4"/>
    <x v="7"/>
    <s v="BG"/>
    <x v="64"/>
    <n v="40118000"/>
    <n v="0"/>
    <n v="0"/>
    <n v="0"/>
    <n v="17840"/>
    <n v="5226000"/>
    <x v="184"/>
    <x v="0"/>
    <x v="7"/>
  </r>
  <r>
    <x v="4"/>
    <x v="7"/>
    <s v="BR"/>
    <x v="4"/>
    <n v="40118000"/>
    <n v="3093"/>
    <n v="1731900"/>
    <n v="34"/>
    <n v="631904"/>
    <n v="181391978"/>
    <x v="1082"/>
    <x v="0"/>
    <x v="7"/>
  </r>
  <r>
    <x v="4"/>
    <x v="7"/>
    <s v="CA"/>
    <x v="5"/>
    <n v="40118000"/>
    <n v="346"/>
    <n v="156800"/>
    <n v="2"/>
    <n v="78152"/>
    <n v="26859238"/>
    <x v="76"/>
    <x v="0"/>
    <x v="7"/>
  </r>
  <r>
    <x v="4"/>
    <x v="7"/>
    <s v="CD"/>
    <x v="55"/>
    <n v="40118000"/>
    <n v="0"/>
    <n v="0"/>
    <n v="0"/>
    <n v="6645"/>
    <n v="2042434"/>
    <x v="48"/>
    <x v="0"/>
    <x v="7"/>
  </r>
  <r>
    <x v="4"/>
    <x v="7"/>
    <s v="CH"/>
    <x v="66"/>
    <n v="40118000"/>
    <n v="40"/>
    <n v="27964"/>
    <n v="3"/>
    <n v="0"/>
    <n v="0"/>
    <x v="18"/>
    <x v="0"/>
    <x v="7"/>
  </r>
  <r>
    <x v="4"/>
    <x v="7"/>
    <s v="CI"/>
    <x v="87"/>
    <n v="40118000"/>
    <n v="0"/>
    <n v="0"/>
    <n v="0"/>
    <n v="23199"/>
    <n v="7165701"/>
    <x v="32"/>
    <x v="0"/>
    <x v="7"/>
  </r>
  <r>
    <x v="4"/>
    <x v="7"/>
    <s v="CL"/>
    <x v="40"/>
    <n v="40118000"/>
    <n v="0"/>
    <n v="0"/>
    <n v="0"/>
    <n v="60960"/>
    <n v="18647909"/>
    <x v="92"/>
    <x v="0"/>
    <x v="7"/>
  </r>
  <r>
    <x v="4"/>
    <x v="7"/>
    <s v="CM"/>
    <x v="82"/>
    <n v="40118000"/>
    <n v="0"/>
    <n v="0"/>
    <n v="0"/>
    <n v="55"/>
    <n v="23088"/>
    <x v="103"/>
    <x v="0"/>
    <x v="7"/>
  </r>
  <r>
    <x v="4"/>
    <x v="7"/>
    <s v="CN"/>
    <x v="6"/>
    <n v="40118000"/>
    <n v="271420"/>
    <n v="67399333"/>
    <n v="1987"/>
    <n v="454300"/>
    <n v="134414990"/>
    <x v="378"/>
    <x v="0"/>
    <x v="7"/>
  </r>
  <r>
    <x v="4"/>
    <x v="7"/>
    <s v="CO"/>
    <x v="7"/>
    <n v="40118000"/>
    <n v="0"/>
    <n v="0"/>
    <n v="0"/>
    <n v="13580"/>
    <n v="4460268"/>
    <x v="172"/>
    <x v="0"/>
    <x v="7"/>
  </r>
  <r>
    <x v="4"/>
    <x v="7"/>
    <s v="CZ"/>
    <x v="9"/>
    <n v="40118000"/>
    <n v="74264"/>
    <n v="30375890"/>
    <n v="1733"/>
    <n v="309"/>
    <n v="100300"/>
    <x v="14"/>
    <x v="0"/>
    <x v="7"/>
  </r>
  <r>
    <x v="4"/>
    <x v="7"/>
    <s v="DE"/>
    <x v="10"/>
    <n v="40118000"/>
    <n v="7582"/>
    <n v="4694948"/>
    <n v="9782"/>
    <n v="11227"/>
    <n v="4506484"/>
    <x v="238"/>
    <x v="0"/>
    <x v="7"/>
  </r>
  <r>
    <x v="4"/>
    <x v="7"/>
    <s v="EC"/>
    <x v="101"/>
    <n v="40118000"/>
    <n v="0"/>
    <n v="0"/>
    <n v="0"/>
    <n v="280"/>
    <n v="153185"/>
    <x v="22"/>
    <x v="0"/>
    <x v="7"/>
  </r>
  <r>
    <x v="4"/>
    <x v="7"/>
    <s v="EG"/>
    <x v="67"/>
    <n v="40118000"/>
    <n v="0"/>
    <n v="0"/>
    <n v="0"/>
    <n v="3878"/>
    <n v="1386538"/>
    <x v="184"/>
    <x v="0"/>
    <x v="7"/>
  </r>
  <r>
    <x v="4"/>
    <x v="7"/>
    <s v="FI"/>
    <x v="11"/>
    <n v="40118000"/>
    <n v="0"/>
    <n v="0"/>
    <n v="0"/>
    <n v="15655"/>
    <n v="4792800"/>
    <x v="51"/>
    <x v="0"/>
    <x v="7"/>
  </r>
  <r>
    <x v="4"/>
    <x v="7"/>
    <s v="FR"/>
    <x v="12"/>
    <n v="40118000"/>
    <n v="37063"/>
    <n v="14960212"/>
    <n v="102"/>
    <n v="242182"/>
    <n v="75623521"/>
    <x v="1083"/>
    <x v="0"/>
    <x v="7"/>
  </r>
  <r>
    <x v="4"/>
    <x v="7"/>
    <s v="GB"/>
    <x v="13"/>
    <n v="40118000"/>
    <n v="428"/>
    <n v="383576"/>
    <n v="12"/>
    <n v="117893"/>
    <n v="42550000"/>
    <x v="1084"/>
    <x v="0"/>
    <x v="7"/>
  </r>
  <r>
    <x v="4"/>
    <x v="7"/>
    <s v="GH"/>
    <x v="42"/>
    <n v="40118000"/>
    <n v="0"/>
    <n v="0"/>
    <n v="0"/>
    <n v="40782"/>
    <n v="12505983"/>
    <x v="78"/>
    <x v="0"/>
    <x v="7"/>
  </r>
  <r>
    <x v="4"/>
    <x v="7"/>
    <s v="GI"/>
    <x v="120"/>
    <n v="40118000"/>
    <n v="0"/>
    <n v="0"/>
    <n v="0"/>
    <n v="2005"/>
    <n v="243659"/>
    <x v="7"/>
    <x v="0"/>
    <x v="7"/>
  </r>
  <r>
    <x v="4"/>
    <x v="7"/>
    <s v="GN"/>
    <x v="114"/>
    <n v="40118000"/>
    <n v="0"/>
    <n v="0"/>
    <n v="0"/>
    <n v="2577"/>
    <n v="803160"/>
    <x v="120"/>
    <x v="0"/>
    <x v="7"/>
  </r>
  <r>
    <x v="4"/>
    <x v="7"/>
    <s v="GY"/>
    <x v="115"/>
    <n v="40118000"/>
    <n v="0"/>
    <n v="0"/>
    <n v="0"/>
    <n v="14866"/>
    <n v="4527247"/>
    <x v="61"/>
    <x v="0"/>
    <x v="7"/>
  </r>
  <r>
    <x v="4"/>
    <x v="7"/>
    <s v="HK"/>
    <x v="98"/>
    <n v="40118000"/>
    <n v="12198"/>
    <n v="3348370"/>
    <n v="66"/>
    <n v="0"/>
    <n v="0"/>
    <x v="18"/>
    <x v="0"/>
    <x v="7"/>
  </r>
  <r>
    <x v="4"/>
    <x v="7"/>
    <s v="ID"/>
    <x v="34"/>
    <n v="40118000"/>
    <n v="14383"/>
    <n v="4168180"/>
    <n v="200"/>
    <n v="50707"/>
    <n v="15849236"/>
    <x v="56"/>
    <x v="0"/>
    <x v="7"/>
  </r>
  <r>
    <x v="4"/>
    <x v="7"/>
    <s v="IE"/>
    <x v="17"/>
    <n v="40118000"/>
    <n v="0"/>
    <n v="0"/>
    <n v="0"/>
    <n v="174"/>
    <n v="53600"/>
    <x v="120"/>
    <x v="0"/>
    <x v="7"/>
  </r>
  <r>
    <x v="4"/>
    <x v="7"/>
    <s v="IN"/>
    <x v="19"/>
    <n v="40118000"/>
    <n v="140415"/>
    <n v="38151394"/>
    <n v="2445"/>
    <n v="0"/>
    <n v="0"/>
    <x v="18"/>
    <x v="0"/>
    <x v="7"/>
  </r>
  <r>
    <x v="4"/>
    <x v="7"/>
    <s v="IT"/>
    <x v="20"/>
    <n v="40118000"/>
    <n v="3630"/>
    <n v="1111180"/>
    <n v="61"/>
    <n v="169"/>
    <n v="53600"/>
    <x v="120"/>
    <x v="0"/>
    <x v="7"/>
  </r>
  <r>
    <x v="4"/>
    <x v="7"/>
    <s v="JP"/>
    <x v="21"/>
    <n v="40118000"/>
    <n v="0"/>
    <n v="0"/>
    <n v="0"/>
    <n v="18662"/>
    <n v="6739410"/>
    <x v="276"/>
    <x v="0"/>
    <x v="7"/>
  </r>
  <r>
    <x v="4"/>
    <x v="7"/>
    <s v="KR"/>
    <x v="44"/>
    <n v="40118000"/>
    <n v="0"/>
    <n v="0"/>
    <n v="0"/>
    <n v="20007"/>
    <n v="6344568"/>
    <x v="2"/>
    <x v="0"/>
    <x v="7"/>
  </r>
  <r>
    <x v="4"/>
    <x v="7"/>
    <s v="KZ"/>
    <x v="45"/>
    <n v="40118000"/>
    <n v="0"/>
    <n v="0"/>
    <n v="0"/>
    <n v="62286"/>
    <n v="24091854"/>
    <x v="87"/>
    <x v="0"/>
    <x v="7"/>
  </r>
  <r>
    <x v="4"/>
    <x v="7"/>
    <s v="LK"/>
    <x v="35"/>
    <n v="40118000"/>
    <n v="38122"/>
    <n v="14419183"/>
    <n v="1088"/>
    <n v="0"/>
    <n v="0"/>
    <x v="18"/>
    <x v="0"/>
    <x v="7"/>
  </r>
  <r>
    <x v="4"/>
    <x v="7"/>
    <s v="LU"/>
    <x v="46"/>
    <n v="40118000"/>
    <n v="17195"/>
    <n v="7703482"/>
    <n v="29"/>
    <n v="0"/>
    <n v="0"/>
    <x v="18"/>
    <x v="0"/>
    <x v="7"/>
  </r>
  <r>
    <x v="4"/>
    <x v="7"/>
    <s v="MA"/>
    <x v="36"/>
    <n v="40118000"/>
    <n v="0"/>
    <n v="0"/>
    <n v="0"/>
    <n v="138789"/>
    <n v="42012756"/>
    <x v="209"/>
    <x v="0"/>
    <x v="7"/>
  </r>
  <r>
    <x v="4"/>
    <x v="7"/>
    <s v="MN"/>
    <x v="47"/>
    <n v="40118000"/>
    <n v="0"/>
    <n v="0"/>
    <n v="0"/>
    <n v="19139"/>
    <n v="6079864"/>
    <x v="6"/>
    <x v="0"/>
    <x v="7"/>
  </r>
  <r>
    <x v="4"/>
    <x v="7"/>
    <s v="MR"/>
    <x v="102"/>
    <n v="40118000"/>
    <n v="0"/>
    <n v="0"/>
    <n v="0"/>
    <n v="37868"/>
    <n v="10802544"/>
    <x v="35"/>
    <x v="0"/>
    <x v="7"/>
  </r>
  <r>
    <x v="4"/>
    <x v="7"/>
    <s v="MX"/>
    <x v="23"/>
    <n v="40118000"/>
    <n v="0"/>
    <n v="0"/>
    <n v="0"/>
    <n v="42307"/>
    <n v="14716901"/>
    <x v="476"/>
    <x v="0"/>
    <x v="7"/>
  </r>
  <r>
    <x v="4"/>
    <x v="7"/>
    <s v="MY"/>
    <x v="70"/>
    <n v="40118000"/>
    <n v="18348"/>
    <n v="7880652"/>
    <n v="36"/>
    <n v="0"/>
    <n v="0"/>
    <x v="18"/>
    <x v="0"/>
    <x v="7"/>
  </r>
  <r>
    <x v="4"/>
    <x v="7"/>
    <s v="MZ"/>
    <x v="83"/>
    <n v="40118000"/>
    <n v="0"/>
    <n v="0"/>
    <n v="0"/>
    <n v="88104"/>
    <n v="24957740"/>
    <x v="141"/>
    <x v="0"/>
    <x v="7"/>
  </r>
  <r>
    <x v="4"/>
    <x v="7"/>
    <s v="NA"/>
    <x v="88"/>
    <n v="40118000"/>
    <n v="0"/>
    <n v="0"/>
    <n v="0"/>
    <n v="31091"/>
    <n v="8650570"/>
    <x v="79"/>
    <x v="0"/>
    <x v="7"/>
  </r>
  <r>
    <x v="4"/>
    <x v="7"/>
    <s v="NC"/>
    <x v="48"/>
    <n v="40118000"/>
    <n v="0"/>
    <n v="0"/>
    <n v="0"/>
    <n v="9037"/>
    <n v="2905277"/>
    <x v="35"/>
    <x v="0"/>
    <x v="7"/>
  </r>
  <r>
    <x v="4"/>
    <x v="7"/>
    <s v="NL"/>
    <x v="24"/>
    <n v="40118000"/>
    <n v="212"/>
    <n v="75000"/>
    <n v="2"/>
    <n v="13532"/>
    <n v="4223050"/>
    <x v="51"/>
    <x v="0"/>
    <x v="7"/>
  </r>
  <r>
    <x v="4"/>
    <x v="7"/>
    <s v="NO"/>
    <x v="77"/>
    <n v="40118000"/>
    <n v="0"/>
    <n v="0"/>
    <n v="0"/>
    <n v="4837"/>
    <n v="1681906"/>
    <x v="7"/>
    <x v="0"/>
    <x v="7"/>
  </r>
  <r>
    <x v="4"/>
    <x v="7"/>
    <s v="NZ"/>
    <x v="25"/>
    <n v="40118000"/>
    <n v="0"/>
    <n v="0"/>
    <n v="0"/>
    <n v="688"/>
    <n v="260800"/>
    <x v="103"/>
    <x v="0"/>
    <x v="7"/>
  </r>
  <r>
    <x v="4"/>
    <x v="7"/>
    <s v="PE"/>
    <x v="51"/>
    <n v="40118000"/>
    <n v="0"/>
    <n v="0"/>
    <n v="0"/>
    <n v="83116"/>
    <n v="28878519"/>
    <x v="42"/>
    <x v="0"/>
    <x v="7"/>
  </r>
  <r>
    <x v="4"/>
    <x v="7"/>
    <s v="PL"/>
    <x v="26"/>
    <n v="40118000"/>
    <n v="0"/>
    <n v="0"/>
    <n v="0"/>
    <n v="22067"/>
    <n v="7695800"/>
    <x v="60"/>
    <x v="0"/>
    <x v="7"/>
  </r>
  <r>
    <x v="4"/>
    <x v="7"/>
    <s v="PT"/>
    <x v="27"/>
    <n v="40118000"/>
    <n v="26123"/>
    <n v="11121655"/>
    <n v="239"/>
    <n v="18480"/>
    <n v="9445943"/>
    <x v="1085"/>
    <x v="0"/>
    <x v="7"/>
  </r>
  <r>
    <x v="4"/>
    <x v="7"/>
    <s v="RO"/>
    <x v="28"/>
    <n v="40118000"/>
    <n v="5600"/>
    <n v="3654400"/>
    <n v="184"/>
    <n v="0"/>
    <n v="0"/>
    <x v="18"/>
    <x v="0"/>
    <x v="7"/>
  </r>
  <r>
    <x v="4"/>
    <x v="7"/>
    <s v="RU"/>
    <x v="29"/>
    <n v="40118000"/>
    <n v="0"/>
    <n v="0"/>
    <n v="0"/>
    <n v="353891"/>
    <n v="112049788"/>
    <x v="162"/>
    <x v="0"/>
    <x v="7"/>
  </r>
  <r>
    <x v="4"/>
    <x v="7"/>
    <s v="SA"/>
    <x v="37"/>
    <n v="40118000"/>
    <n v="0"/>
    <n v="0"/>
    <n v="0"/>
    <n v="14860"/>
    <n v="5793330"/>
    <x v="184"/>
    <x v="0"/>
    <x v="7"/>
  </r>
  <r>
    <x v="4"/>
    <x v="7"/>
    <s v="SE"/>
    <x v="30"/>
    <n v="40118000"/>
    <n v="0"/>
    <n v="0"/>
    <n v="0"/>
    <n v="180149"/>
    <n v="61756800"/>
    <x v="881"/>
    <x v="0"/>
    <x v="7"/>
  </r>
  <r>
    <x v="4"/>
    <x v="7"/>
    <s v="SG"/>
    <x v="52"/>
    <n v="40118000"/>
    <n v="0"/>
    <n v="0"/>
    <n v="0"/>
    <n v="4785"/>
    <n v="1618226"/>
    <x v="14"/>
    <x v="0"/>
    <x v="7"/>
  </r>
  <r>
    <x v="4"/>
    <x v="7"/>
    <s v="SN"/>
    <x v="53"/>
    <n v="40118000"/>
    <n v="0"/>
    <n v="0"/>
    <n v="0"/>
    <n v="14866"/>
    <n v="4580024"/>
    <x v="61"/>
    <x v="0"/>
    <x v="7"/>
  </r>
  <r>
    <x v="4"/>
    <x v="7"/>
    <s v="TH"/>
    <x v="54"/>
    <n v="40118000"/>
    <n v="634"/>
    <n v="226009"/>
    <n v="6"/>
    <n v="5575"/>
    <n v="1749664"/>
    <x v="32"/>
    <x v="0"/>
    <x v="7"/>
  </r>
  <r>
    <x v="4"/>
    <x v="7"/>
    <s v="TR"/>
    <x v="31"/>
    <n v="40118000"/>
    <n v="16197"/>
    <n v="4659587"/>
    <n v="464"/>
    <n v="145790"/>
    <n v="44406567"/>
    <x v="304"/>
    <x v="0"/>
    <x v="7"/>
  </r>
  <r>
    <x v="4"/>
    <x v="7"/>
    <s v="UA"/>
    <x v="61"/>
    <n v="40118000"/>
    <n v="0"/>
    <n v="0"/>
    <n v="0"/>
    <n v="53505"/>
    <n v="15790576"/>
    <x v="61"/>
    <x v="0"/>
    <x v="7"/>
  </r>
  <r>
    <x v="4"/>
    <x v="7"/>
    <s v="US"/>
    <x v="32"/>
    <n v="40118000"/>
    <n v="4938"/>
    <n v="2524541"/>
    <n v="1"/>
    <n v="369864"/>
    <n v="112688986"/>
    <x v="1086"/>
    <x v="0"/>
    <x v="7"/>
  </r>
  <r>
    <x v="4"/>
    <x v="7"/>
    <s v="UZ"/>
    <x v="56"/>
    <n v="40118000"/>
    <n v="0"/>
    <n v="0"/>
    <n v="0"/>
    <n v="191607"/>
    <n v="57598698"/>
    <x v="283"/>
    <x v="0"/>
    <x v="7"/>
  </r>
  <r>
    <x v="4"/>
    <x v="7"/>
    <s v="VN"/>
    <x v="57"/>
    <n v="40118000"/>
    <n v="0"/>
    <n v="0"/>
    <n v="0"/>
    <n v="41754"/>
    <n v="13088249"/>
    <x v="21"/>
    <x v="0"/>
    <x v="7"/>
  </r>
  <r>
    <x v="4"/>
    <x v="7"/>
    <s v="ZA"/>
    <x v="33"/>
    <n v="40118000"/>
    <n v="0"/>
    <n v="0"/>
    <n v="0"/>
    <n v="293674"/>
    <n v="89215928"/>
    <x v="500"/>
    <x v="0"/>
    <x v="7"/>
  </r>
  <r>
    <x v="4"/>
    <x v="7"/>
    <s v="ZM"/>
    <x v="55"/>
    <n v="40118000"/>
    <n v="0"/>
    <n v="0"/>
    <n v="0"/>
    <n v="156565"/>
    <n v="49321216"/>
    <x v="127"/>
    <x v="0"/>
    <x v="7"/>
  </r>
  <r>
    <x v="4"/>
    <x v="8"/>
    <s v="AR"/>
    <x v="0"/>
    <n v="40117000"/>
    <n v="0"/>
    <n v="0"/>
    <n v="0"/>
    <n v="19338"/>
    <n v="6448566"/>
    <x v="125"/>
    <x v="0"/>
    <x v="6"/>
  </r>
  <r>
    <x v="4"/>
    <x v="8"/>
    <s v="AT"/>
    <x v="1"/>
    <n v="40117000"/>
    <n v="0"/>
    <n v="0"/>
    <n v="0"/>
    <n v="37736"/>
    <n v="14291344"/>
    <x v="367"/>
    <x v="0"/>
    <x v="6"/>
  </r>
  <r>
    <x v="4"/>
    <x v="8"/>
    <s v="AU"/>
    <x v="2"/>
    <n v="40117000"/>
    <n v="0"/>
    <n v="0"/>
    <n v="0"/>
    <n v="27931"/>
    <n v="11224022"/>
    <x v="367"/>
    <x v="0"/>
    <x v="6"/>
  </r>
  <r>
    <x v="4"/>
    <x v="8"/>
    <s v="BE"/>
    <x v="3"/>
    <n v="40117000"/>
    <n v="1448"/>
    <n v="879366"/>
    <n v="46"/>
    <n v="114132"/>
    <n v="33810124"/>
    <x v="218"/>
    <x v="0"/>
    <x v="6"/>
  </r>
  <r>
    <x v="4"/>
    <x v="8"/>
    <s v="BR"/>
    <x v="4"/>
    <n v="40117000"/>
    <n v="54203"/>
    <n v="19226335"/>
    <n v="299"/>
    <n v="6226"/>
    <n v="2668718"/>
    <x v="172"/>
    <x v="0"/>
    <x v="6"/>
  </r>
  <r>
    <x v="4"/>
    <x v="8"/>
    <s v="CA"/>
    <x v="5"/>
    <n v="40117000"/>
    <n v="0"/>
    <n v="0"/>
    <n v="0"/>
    <n v="24973"/>
    <n v="9455978"/>
    <x v="40"/>
    <x v="0"/>
    <x v="6"/>
  </r>
  <r>
    <x v="4"/>
    <x v="8"/>
    <s v="CM"/>
    <x v="82"/>
    <n v="40117000"/>
    <n v="0"/>
    <n v="0"/>
    <n v="0"/>
    <n v="2660"/>
    <n v="1115600"/>
    <x v="223"/>
    <x v="0"/>
    <x v="6"/>
  </r>
  <r>
    <x v="4"/>
    <x v="8"/>
    <s v="CN"/>
    <x v="6"/>
    <n v="40117000"/>
    <n v="148057"/>
    <n v="33111119"/>
    <n v="3251"/>
    <n v="0"/>
    <n v="0"/>
    <x v="18"/>
    <x v="0"/>
    <x v="6"/>
  </r>
  <r>
    <x v="4"/>
    <x v="8"/>
    <s v="CR"/>
    <x v="8"/>
    <n v="40117000"/>
    <n v="0"/>
    <n v="0"/>
    <n v="0"/>
    <n v="13869"/>
    <n v="5147600"/>
    <x v="241"/>
    <x v="0"/>
    <x v="6"/>
  </r>
  <r>
    <x v="4"/>
    <x v="8"/>
    <s v="CZ"/>
    <x v="9"/>
    <n v="40117000"/>
    <n v="40597"/>
    <n v="15556674"/>
    <n v="661"/>
    <n v="231774"/>
    <n v="73195500"/>
    <x v="1087"/>
    <x v="0"/>
    <x v="6"/>
  </r>
  <r>
    <x v="4"/>
    <x v="8"/>
    <s v="DE"/>
    <x v="10"/>
    <n v="40117000"/>
    <n v="5780"/>
    <n v="2211909"/>
    <n v="222"/>
    <n v="769396"/>
    <n v="274434743"/>
    <x v="1088"/>
    <x v="0"/>
    <x v="6"/>
  </r>
  <r>
    <x v="4"/>
    <x v="8"/>
    <s v="EE"/>
    <x v="58"/>
    <n v="40117000"/>
    <n v="0"/>
    <n v="0"/>
    <n v="0"/>
    <n v="6810"/>
    <n v="3009200"/>
    <x v="128"/>
    <x v="0"/>
    <x v="6"/>
  </r>
  <r>
    <x v="4"/>
    <x v="8"/>
    <s v="FI"/>
    <x v="11"/>
    <n v="40117000"/>
    <n v="0"/>
    <n v="0"/>
    <n v="0"/>
    <n v="4434"/>
    <n v="2701100"/>
    <x v="181"/>
    <x v="0"/>
    <x v="6"/>
  </r>
  <r>
    <x v="4"/>
    <x v="8"/>
    <s v="FR"/>
    <x v="12"/>
    <n v="40117000"/>
    <n v="168517"/>
    <n v="68698384"/>
    <n v="1891"/>
    <n v="626568"/>
    <n v="265240552"/>
    <x v="1089"/>
    <x v="0"/>
    <x v="6"/>
  </r>
  <r>
    <x v="4"/>
    <x v="8"/>
    <s v="GB"/>
    <x v="13"/>
    <n v="40117000"/>
    <n v="0"/>
    <n v="0"/>
    <n v="0"/>
    <n v="411338"/>
    <n v="121204233"/>
    <x v="1090"/>
    <x v="0"/>
    <x v="6"/>
  </r>
  <r>
    <x v="4"/>
    <x v="8"/>
    <s v="GQ"/>
    <x v="14"/>
    <n v="40117000"/>
    <n v="0"/>
    <n v="0"/>
    <n v="0"/>
    <n v="2950"/>
    <n v="1085100"/>
    <x v="219"/>
    <x v="0"/>
    <x v="6"/>
  </r>
  <r>
    <x v="4"/>
    <x v="8"/>
    <s v="GR"/>
    <x v="15"/>
    <n v="40117000"/>
    <n v="0"/>
    <n v="0"/>
    <n v="0"/>
    <n v="8488"/>
    <n v="3240300"/>
    <x v="62"/>
    <x v="0"/>
    <x v="6"/>
  </r>
  <r>
    <x v="4"/>
    <x v="8"/>
    <s v="HU"/>
    <x v="16"/>
    <n v="40117000"/>
    <n v="13"/>
    <n v="11100"/>
    <n v="7"/>
    <n v="40187"/>
    <n v="16388900"/>
    <x v="424"/>
    <x v="0"/>
    <x v="6"/>
  </r>
  <r>
    <x v="4"/>
    <x v="8"/>
    <s v="IE"/>
    <x v="17"/>
    <n v="40117000"/>
    <n v="0"/>
    <n v="0"/>
    <n v="0"/>
    <n v="41177"/>
    <n v="13179800"/>
    <x v="407"/>
    <x v="0"/>
    <x v="6"/>
  </r>
  <r>
    <x v="4"/>
    <x v="8"/>
    <s v="IL"/>
    <x v="18"/>
    <n v="40117000"/>
    <n v="56933"/>
    <n v="28307139"/>
    <n v="475"/>
    <n v="718"/>
    <n v="240590"/>
    <x v="14"/>
    <x v="0"/>
    <x v="6"/>
  </r>
  <r>
    <x v="4"/>
    <x v="8"/>
    <s v="IN"/>
    <x v="19"/>
    <n v="40117000"/>
    <n v="437391"/>
    <n v="119817513"/>
    <n v="9189"/>
    <n v="0"/>
    <n v="0"/>
    <x v="18"/>
    <x v="0"/>
    <x v="6"/>
  </r>
  <r>
    <x v="4"/>
    <x v="8"/>
    <s v="IT"/>
    <x v="20"/>
    <n v="40117000"/>
    <n v="64756"/>
    <n v="28480243"/>
    <n v="405"/>
    <n v="292761"/>
    <n v="98674030"/>
    <x v="1091"/>
    <x v="0"/>
    <x v="6"/>
  </r>
  <r>
    <x v="4"/>
    <x v="8"/>
    <s v="JP"/>
    <x v="21"/>
    <n v="40117000"/>
    <n v="0"/>
    <n v="0"/>
    <n v="0"/>
    <n v="1160"/>
    <n v="399188"/>
    <x v="48"/>
    <x v="0"/>
    <x v="6"/>
  </r>
  <r>
    <x v="4"/>
    <x v="8"/>
    <s v="LK"/>
    <x v="35"/>
    <n v="40117000"/>
    <n v="47921"/>
    <n v="15651035"/>
    <n v="1035"/>
    <n v="0"/>
    <n v="0"/>
    <x v="18"/>
    <x v="0"/>
    <x v="6"/>
  </r>
  <r>
    <x v="4"/>
    <x v="8"/>
    <s v="LU"/>
    <x v="46"/>
    <n v="40117000"/>
    <n v="467"/>
    <n v="217934"/>
    <n v="3"/>
    <n v="0"/>
    <n v="0"/>
    <x v="18"/>
    <x v="0"/>
    <x v="6"/>
  </r>
  <r>
    <x v="4"/>
    <x v="8"/>
    <s v="MX"/>
    <x v="23"/>
    <n v="40117000"/>
    <n v="0"/>
    <n v="0"/>
    <n v="0"/>
    <n v="7213"/>
    <n v="2621925"/>
    <x v="21"/>
    <x v="0"/>
    <x v="6"/>
  </r>
  <r>
    <x v="4"/>
    <x v="8"/>
    <s v="NL"/>
    <x v="24"/>
    <n v="40117000"/>
    <n v="78379"/>
    <n v="26747589"/>
    <n v="1434"/>
    <n v="8572"/>
    <n v="3614330"/>
    <x v="68"/>
    <x v="0"/>
    <x v="6"/>
  </r>
  <r>
    <x v="4"/>
    <x v="8"/>
    <s v="NO"/>
    <x v="77"/>
    <n v="40117000"/>
    <n v="0"/>
    <n v="0"/>
    <n v="0"/>
    <n v="6040"/>
    <n v="2532488"/>
    <x v="92"/>
    <x v="0"/>
    <x v="6"/>
  </r>
  <r>
    <x v="4"/>
    <x v="8"/>
    <s v="NZ"/>
    <x v="25"/>
    <n v="40117000"/>
    <n v="0"/>
    <n v="0"/>
    <n v="0"/>
    <n v="15090"/>
    <n v="5528910"/>
    <x v="382"/>
    <x v="0"/>
    <x v="6"/>
  </r>
  <r>
    <x v="4"/>
    <x v="8"/>
    <s v="PL"/>
    <x v="26"/>
    <n v="40117000"/>
    <n v="283431"/>
    <n v="100816379"/>
    <n v="3061"/>
    <n v="84881"/>
    <n v="31150330"/>
    <x v="253"/>
    <x v="0"/>
    <x v="6"/>
  </r>
  <r>
    <x v="4"/>
    <x v="8"/>
    <s v="PT"/>
    <x v="27"/>
    <n v="40117000"/>
    <n v="95770"/>
    <n v="74625486"/>
    <n v="3273"/>
    <n v="45555"/>
    <n v="16553640"/>
    <x v="443"/>
    <x v="0"/>
    <x v="6"/>
  </r>
  <r>
    <x v="4"/>
    <x v="8"/>
    <s v="QV"/>
    <x v="55"/>
    <n v="40117000"/>
    <n v="2260"/>
    <n v="160000"/>
    <n v="22"/>
    <n v="0"/>
    <n v="0"/>
    <x v="18"/>
    <x v="0"/>
    <x v="6"/>
  </r>
  <r>
    <x v="4"/>
    <x v="8"/>
    <s v="RO"/>
    <x v="28"/>
    <n v="40117000"/>
    <n v="40"/>
    <n v="24800"/>
    <n v="2"/>
    <n v="1743"/>
    <n v="597100"/>
    <x v="141"/>
    <x v="0"/>
    <x v="6"/>
  </r>
  <r>
    <x v="4"/>
    <x v="8"/>
    <s v="RU"/>
    <x v="29"/>
    <n v="40117000"/>
    <n v="0"/>
    <n v="0"/>
    <n v="0"/>
    <n v="23927"/>
    <n v="9301693"/>
    <x v="130"/>
    <x v="0"/>
    <x v="6"/>
  </r>
  <r>
    <x v="4"/>
    <x v="8"/>
    <s v="SE"/>
    <x v="30"/>
    <n v="40117000"/>
    <n v="0"/>
    <n v="0"/>
    <n v="0"/>
    <n v="7863"/>
    <n v="9973200"/>
    <x v="115"/>
    <x v="0"/>
    <x v="6"/>
  </r>
  <r>
    <x v="4"/>
    <x v="8"/>
    <s v="SI"/>
    <x v="60"/>
    <n v="40117000"/>
    <n v="23"/>
    <n v="8091"/>
    <n v="2"/>
    <n v="0"/>
    <n v="0"/>
    <x v="18"/>
    <x v="0"/>
    <x v="6"/>
  </r>
  <r>
    <x v="4"/>
    <x v="8"/>
    <s v="TH"/>
    <x v="54"/>
    <n v="40117000"/>
    <n v="34306"/>
    <n v="8184013"/>
    <n v="486"/>
    <n v="0"/>
    <n v="0"/>
    <x v="18"/>
    <x v="0"/>
    <x v="6"/>
  </r>
  <r>
    <x v="4"/>
    <x v="8"/>
    <s v="TR"/>
    <x v="31"/>
    <n v="40117000"/>
    <n v="69501"/>
    <n v="20584217"/>
    <n v="2053"/>
    <n v="0"/>
    <n v="0"/>
    <x v="18"/>
    <x v="0"/>
    <x v="6"/>
  </r>
  <r>
    <x v="4"/>
    <x v="8"/>
    <s v="UA"/>
    <x v="61"/>
    <n v="40117000"/>
    <n v="0"/>
    <n v="0"/>
    <n v="0"/>
    <n v="37085"/>
    <n v="13154400"/>
    <x v="153"/>
    <x v="0"/>
    <x v="6"/>
  </r>
  <r>
    <x v="4"/>
    <x v="8"/>
    <s v="US"/>
    <x v="32"/>
    <n v="40117000"/>
    <n v="22748"/>
    <n v="11834848"/>
    <n v="274"/>
    <n v="333014"/>
    <n v="136108489"/>
    <x v="1092"/>
    <x v="0"/>
    <x v="6"/>
  </r>
  <r>
    <x v="4"/>
    <x v="8"/>
    <s v="VN"/>
    <x v="57"/>
    <n v="40117000"/>
    <n v="9074"/>
    <n v="2367530"/>
    <n v="3068"/>
    <n v="0"/>
    <n v="0"/>
    <x v="18"/>
    <x v="0"/>
    <x v="6"/>
  </r>
  <r>
    <x v="4"/>
    <x v="8"/>
    <s v="ZA"/>
    <x v="33"/>
    <n v="40117000"/>
    <n v="0"/>
    <n v="0"/>
    <n v="0"/>
    <n v="57510"/>
    <n v="19672664"/>
    <x v="1093"/>
    <x v="0"/>
    <x v="6"/>
  </r>
  <r>
    <x v="4"/>
    <x v="8"/>
    <s v="AD"/>
    <x v="76"/>
    <n v="40118000"/>
    <n v="0"/>
    <n v="0"/>
    <n v="0"/>
    <n v="495"/>
    <n v="408000"/>
    <x v="103"/>
    <x v="0"/>
    <x v="7"/>
  </r>
  <r>
    <x v="4"/>
    <x v="8"/>
    <s v="AE"/>
    <x v="38"/>
    <n v="40118000"/>
    <n v="0"/>
    <n v="0"/>
    <n v="0"/>
    <n v="13754"/>
    <n v="5376429"/>
    <x v="73"/>
    <x v="0"/>
    <x v="7"/>
  </r>
  <r>
    <x v="4"/>
    <x v="8"/>
    <s v="AR"/>
    <x v="0"/>
    <n v="40118000"/>
    <n v="0"/>
    <n v="0"/>
    <n v="0"/>
    <n v="56895"/>
    <n v="16898846"/>
    <x v="66"/>
    <x v="0"/>
    <x v="7"/>
  </r>
  <r>
    <x v="4"/>
    <x v="8"/>
    <s v="AT"/>
    <x v="1"/>
    <n v="40118000"/>
    <n v="0"/>
    <n v="0"/>
    <n v="0"/>
    <n v="15511"/>
    <n v="5010115"/>
    <x v="172"/>
    <x v="0"/>
    <x v="7"/>
  </r>
  <r>
    <x v="4"/>
    <x v="8"/>
    <s v="AU"/>
    <x v="2"/>
    <n v="40118000"/>
    <n v="0"/>
    <n v="0"/>
    <n v="0"/>
    <n v="934430"/>
    <n v="282343704"/>
    <x v="561"/>
    <x v="0"/>
    <x v="7"/>
  </r>
  <r>
    <x v="4"/>
    <x v="8"/>
    <s v="BE"/>
    <x v="3"/>
    <n v="40118000"/>
    <n v="12766"/>
    <n v="4732722"/>
    <n v="292"/>
    <n v="13598"/>
    <n v="4925100"/>
    <x v="111"/>
    <x v="0"/>
    <x v="7"/>
  </r>
  <r>
    <x v="4"/>
    <x v="8"/>
    <s v="BF"/>
    <x v="63"/>
    <n v="40118000"/>
    <n v="0"/>
    <n v="0"/>
    <n v="0"/>
    <n v="68831"/>
    <n v="21003752"/>
    <x v="86"/>
    <x v="0"/>
    <x v="7"/>
  </r>
  <r>
    <x v="4"/>
    <x v="8"/>
    <s v="BG"/>
    <x v="64"/>
    <n v="40118000"/>
    <n v="0"/>
    <n v="0"/>
    <n v="0"/>
    <n v="35680"/>
    <n v="10452200"/>
    <x v="66"/>
    <x v="0"/>
    <x v="7"/>
  </r>
  <r>
    <x v="4"/>
    <x v="8"/>
    <s v="BR"/>
    <x v="4"/>
    <n v="40118000"/>
    <n v="12711"/>
    <n v="6673500"/>
    <n v="118"/>
    <n v="637144"/>
    <n v="187770424"/>
    <x v="671"/>
    <x v="0"/>
    <x v="7"/>
  </r>
  <r>
    <x v="4"/>
    <x v="8"/>
    <s v="CA"/>
    <x v="5"/>
    <n v="40118000"/>
    <n v="2524"/>
    <n v="1107800"/>
    <n v="18"/>
    <n v="53320"/>
    <n v="17381006"/>
    <x v="238"/>
    <x v="0"/>
    <x v="7"/>
  </r>
  <r>
    <x v="4"/>
    <x v="8"/>
    <s v="CI"/>
    <x v="87"/>
    <n v="40118000"/>
    <n v="0"/>
    <n v="0"/>
    <n v="0"/>
    <n v="20620"/>
    <n v="6369512"/>
    <x v="6"/>
    <x v="0"/>
    <x v="7"/>
  </r>
  <r>
    <x v="4"/>
    <x v="8"/>
    <s v="CL"/>
    <x v="40"/>
    <n v="40118000"/>
    <n v="0"/>
    <n v="0"/>
    <n v="0"/>
    <n v="139915"/>
    <n v="43589570"/>
    <x v="80"/>
    <x v="0"/>
    <x v="7"/>
  </r>
  <r>
    <x v="4"/>
    <x v="8"/>
    <s v="CM"/>
    <x v="82"/>
    <n v="40118000"/>
    <n v="0"/>
    <n v="0"/>
    <n v="0"/>
    <n v="3197"/>
    <n v="1062873"/>
    <x v="32"/>
    <x v="0"/>
    <x v="7"/>
  </r>
  <r>
    <x v="4"/>
    <x v="8"/>
    <s v="CN"/>
    <x v="6"/>
    <n v="40118000"/>
    <n v="255337"/>
    <n v="58390165"/>
    <n v="2930"/>
    <n v="484469"/>
    <n v="143806383"/>
    <x v="1079"/>
    <x v="0"/>
    <x v="7"/>
  </r>
  <r>
    <x v="4"/>
    <x v="8"/>
    <s v="CO"/>
    <x v="7"/>
    <n v="40118000"/>
    <n v="0"/>
    <n v="0"/>
    <n v="0"/>
    <n v="40570"/>
    <n v="12754927"/>
    <x v="66"/>
    <x v="0"/>
    <x v="7"/>
  </r>
  <r>
    <x v="4"/>
    <x v="8"/>
    <s v="CU"/>
    <x v="81"/>
    <n v="40118000"/>
    <n v="0"/>
    <n v="0"/>
    <n v="0"/>
    <n v="4336"/>
    <n v="1330920"/>
    <x v="79"/>
    <x v="0"/>
    <x v="7"/>
  </r>
  <r>
    <x v="4"/>
    <x v="8"/>
    <s v="CZ"/>
    <x v="9"/>
    <n v="40118000"/>
    <n v="38485"/>
    <n v="16959760"/>
    <n v="1040"/>
    <n v="2937"/>
    <n v="1552400"/>
    <x v="123"/>
    <x v="0"/>
    <x v="7"/>
  </r>
  <r>
    <x v="4"/>
    <x v="8"/>
    <s v="DE"/>
    <x v="10"/>
    <n v="40118000"/>
    <n v="51016"/>
    <n v="30263975"/>
    <n v="32942"/>
    <n v="36199"/>
    <n v="11937528"/>
    <x v="252"/>
    <x v="0"/>
    <x v="7"/>
  </r>
  <r>
    <x v="4"/>
    <x v="8"/>
    <s v="DO"/>
    <x v="104"/>
    <n v="40118000"/>
    <n v="0"/>
    <n v="0"/>
    <n v="0"/>
    <n v="35"/>
    <n v="151811"/>
    <x v="103"/>
    <x v="0"/>
    <x v="7"/>
  </r>
  <r>
    <x v="4"/>
    <x v="8"/>
    <s v="FR"/>
    <x v="12"/>
    <n v="40118000"/>
    <n v="133544"/>
    <n v="48436891"/>
    <n v="809"/>
    <n v="433103"/>
    <n v="138202048"/>
    <x v="1094"/>
    <x v="0"/>
    <x v="7"/>
  </r>
  <r>
    <x v="4"/>
    <x v="8"/>
    <s v="GB"/>
    <x v="13"/>
    <n v="40118000"/>
    <n v="0"/>
    <n v="0"/>
    <n v="0"/>
    <n v="109485"/>
    <n v="38100800"/>
    <x v="823"/>
    <x v="0"/>
    <x v="7"/>
  </r>
  <r>
    <x v="4"/>
    <x v="8"/>
    <s v="GH"/>
    <x v="42"/>
    <n v="40118000"/>
    <n v="0"/>
    <n v="0"/>
    <n v="0"/>
    <n v="57672"/>
    <n v="17748097"/>
    <x v="78"/>
    <x v="0"/>
    <x v="7"/>
  </r>
  <r>
    <x v="4"/>
    <x v="8"/>
    <s v="GI"/>
    <x v="120"/>
    <n v="40118000"/>
    <n v="0"/>
    <n v="0"/>
    <n v="0"/>
    <n v="5"/>
    <n v="7807"/>
    <x v="14"/>
    <x v="0"/>
    <x v="7"/>
  </r>
  <r>
    <x v="4"/>
    <x v="8"/>
    <s v="GN"/>
    <x v="114"/>
    <n v="40118000"/>
    <n v="0"/>
    <n v="0"/>
    <n v="0"/>
    <n v="24134"/>
    <n v="7329138"/>
    <x v="138"/>
    <x v="0"/>
    <x v="7"/>
  </r>
  <r>
    <x v="4"/>
    <x v="8"/>
    <s v="ID"/>
    <x v="34"/>
    <n v="40118000"/>
    <n v="29136"/>
    <n v="8367277"/>
    <n v="406"/>
    <n v="11962"/>
    <n v="3789800"/>
    <x v="48"/>
    <x v="0"/>
    <x v="7"/>
  </r>
  <r>
    <x v="4"/>
    <x v="8"/>
    <s v="IE"/>
    <x v="17"/>
    <n v="40118000"/>
    <n v="0"/>
    <n v="0"/>
    <n v="0"/>
    <n v="968"/>
    <n v="360700"/>
    <x v="22"/>
    <x v="0"/>
    <x v="7"/>
  </r>
  <r>
    <x v="4"/>
    <x v="8"/>
    <s v="IL"/>
    <x v="18"/>
    <n v="40118000"/>
    <n v="0"/>
    <n v="0"/>
    <n v="0"/>
    <n v="3518"/>
    <n v="1140505"/>
    <x v="48"/>
    <x v="0"/>
    <x v="7"/>
  </r>
  <r>
    <x v="4"/>
    <x v="8"/>
    <s v="IN"/>
    <x v="19"/>
    <n v="40118000"/>
    <n v="161196"/>
    <n v="45961692"/>
    <n v="3255"/>
    <n v="41252"/>
    <n v="13189857"/>
    <x v="115"/>
    <x v="0"/>
    <x v="7"/>
  </r>
  <r>
    <x v="4"/>
    <x v="8"/>
    <s v="IT"/>
    <x v="20"/>
    <n v="40118000"/>
    <n v="9552"/>
    <n v="3392500"/>
    <n v="137"/>
    <n v="1873"/>
    <n v="657600"/>
    <x v="79"/>
    <x v="0"/>
    <x v="7"/>
  </r>
  <r>
    <x v="4"/>
    <x v="8"/>
    <s v="JP"/>
    <x v="21"/>
    <n v="40118000"/>
    <n v="0"/>
    <n v="0"/>
    <n v="0"/>
    <n v="102202"/>
    <n v="34323448"/>
    <x v="1095"/>
    <x v="0"/>
    <x v="7"/>
  </r>
  <r>
    <x v="4"/>
    <x v="8"/>
    <s v="KR"/>
    <x v="44"/>
    <n v="40118000"/>
    <n v="0"/>
    <n v="0"/>
    <n v="0"/>
    <n v="5985"/>
    <n v="1882747"/>
    <x v="123"/>
    <x v="0"/>
    <x v="7"/>
  </r>
  <r>
    <x v="4"/>
    <x v="8"/>
    <s v="KZ"/>
    <x v="45"/>
    <n v="40118000"/>
    <n v="0"/>
    <n v="0"/>
    <n v="0"/>
    <n v="114209"/>
    <n v="36087733"/>
    <x v="228"/>
    <x v="0"/>
    <x v="7"/>
  </r>
  <r>
    <x v="4"/>
    <x v="8"/>
    <s v="LK"/>
    <x v="35"/>
    <n v="40118000"/>
    <n v="53239"/>
    <n v="18959696"/>
    <n v="1439"/>
    <n v="0"/>
    <n v="0"/>
    <x v="18"/>
    <x v="0"/>
    <x v="7"/>
  </r>
  <r>
    <x v="4"/>
    <x v="8"/>
    <s v="LU"/>
    <x v="46"/>
    <n v="40118000"/>
    <n v="42335"/>
    <n v="18055673"/>
    <n v="98"/>
    <n v="0"/>
    <n v="0"/>
    <x v="18"/>
    <x v="0"/>
    <x v="7"/>
  </r>
  <r>
    <x v="4"/>
    <x v="8"/>
    <s v="MA"/>
    <x v="36"/>
    <n v="40118000"/>
    <n v="0"/>
    <n v="0"/>
    <n v="0"/>
    <n v="25830"/>
    <n v="7839472"/>
    <x v="223"/>
    <x v="0"/>
    <x v="7"/>
  </r>
  <r>
    <x v="4"/>
    <x v="8"/>
    <s v="ML"/>
    <x v="116"/>
    <n v="40118000"/>
    <n v="0"/>
    <n v="0"/>
    <n v="0"/>
    <n v="25149"/>
    <n v="7949807"/>
    <x v="181"/>
    <x v="0"/>
    <x v="7"/>
  </r>
  <r>
    <x v="4"/>
    <x v="8"/>
    <s v="MM"/>
    <x v="69"/>
    <n v="40118000"/>
    <n v="0"/>
    <n v="0"/>
    <n v="0"/>
    <n v="14332"/>
    <n v="4552195"/>
    <x v="184"/>
    <x v="0"/>
    <x v="7"/>
  </r>
  <r>
    <x v="4"/>
    <x v="8"/>
    <s v="MN"/>
    <x v="47"/>
    <n v="40118000"/>
    <n v="0"/>
    <n v="0"/>
    <n v="0"/>
    <n v="29074"/>
    <n v="8712142"/>
    <x v="34"/>
    <x v="0"/>
    <x v="7"/>
  </r>
  <r>
    <x v="4"/>
    <x v="8"/>
    <s v="MR"/>
    <x v="102"/>
    <n v="40118000"/>
    <n v="0"/>
    <n v="0"/>
    <n v="0"/>
    <n v="56802"/>
    <n v="16203816"/>
    <x v="184"/>
    <x v="0"/>
    <x v="7"/>
  </r>
  <r>
    <x v="4"/>
    <x v="8"/>
    <s v="MX"/>
    <x v="23"/>
    <n v="40118000"/>
    <n v="0"/>
    <n v="0"/>
    <n v="0"/>
    <n v="79590"/>
    <n v="27555637"/>
    <x v="147"/>
    <x v="0"/>
    <x v="7"/>
  </r>
  <r>
    <x v="4"/>
    <x v="8"/>
    <s v="MZ"/>
    <x v="83"/>
    <n v="40118000"/>
    <n v="0"/>
    <n v="0"/>
    <n v="0"/>
    <n v="894"/>
    <n v="5431375"/>
    <x v="45"/>
    <x v="0"/>
    <x v="7"/>
  </r>
  <r>
    <x v="4"/>
    <x v="8"/>
    <s v="NA"/>
    <x v="88"/>
    <n v="40118000"/>
    <n v="0"/>
    <n v="0"/>
    <n v="0"/>
    <n v="15414"/>
    <n v="4287520"/>
    <x v="103"/>
    <x v="0"/>
    <x v="7"/>
  </r>
  <r>
    <x v="4"/>
    <x v="8"/>
    <s v="NC"/>
    <x v="48"/>
    <n v="40118000"/>
    <n v="0"/>
    <n v="0"/>
    <n v="0"/>
    <n v="25180"/>
    <n v="8197389"/>
    <x v="50"/>
    <x v="0"/>
    <x v="7"/>
  </r>
  <r>
    <x v="4"/>
    <x v="8"/>
    <s v="NL"/>
    <x v="24"/>
    <n v="40118000"/>
    <n v="2880"/>
    <n v="585410"/>
    <n v="8"/>
    <n v="155"/>
    <n v="87170"/>
    <x v="7"/>
    <x v="0"/>
    <x v="7"/>
  </r>
  <r>
    <x v="4"/>
    <x v="8"/>
    <s v="NO"/>
    <x v="77"/>
    <n v="40118000"/>
    <n v="0"/>
    <n v="0"/>
    <n v="0"/>
    <n v="37868"/>
    <n v="12204888"/>
    <x v="35"/>
    <x v="0"/>
    <x v="7"/>
  </r>
  <r>
    <x v="4"/>
    <x v="8"/>
    <s v="PA"/>
    <x v="50"/>
    <n v="40118000"/>
    <n v="0"/>
    <n v="0"/>
    <n v="0"/>
    <n v="127089"/>
    <n v="40605734"/>
    <x v="85"/>
    <x v="0"/>
    <x v="7"/>
  </r>
  <r>
    <x v="4"/>
    <x v="8"/>
    <s v="PE"/>
    <x v="51"/>
    <n v="40118000"/>
    <n v="0"/>
    <n v="0"/>
    <n v="0"/>
    <n v="90045"/>
    <n v="28882947"/>
    <x v="137"/>
    <x v="0"/>
    <x v="7"/>
  </r>
  <r>
    <x v="4"/>
    <x v="8"/>
    <s v="PL"/>
    <x v="26"/>
    <n v="40118000"/>
    <n v="0"/>
    <n v="0"/>
    <n v="0"/>
    <n v="15887"/>
    <n v="5573400"/>
    <x v="68"/>
    <x v="0"/>
    <x v="7"/>
  </r>
  <r>
    <x v="4"/>
    <x v="8"/>
    <s v="PT"/>
    <x v="27"/>
    <n v="40118000"/>
    <n v="20993"/>
    <n v="9295575"/>
    <n v="115"/>
    <n v="17277"/>
    <n v="8715875"/>
    <x v="1096"/>
    <x v="0"/>
    <x v="7"/>
  </r>
  <r>
    <x v="4"/>
    <x v="8"/>
    <s v="QV"/>
    <x v="55"/>
    <n v="40118000"/>
    <n v="903"/>
    <n v="16810"/>
    <n v="1"/>
    <n v="0"/>
    <n v="0"/>
    <x v="18"/>
    <x v="0"/>
    <x v="7"/>
  </r>
  <r>
    <x v="4"/>
    <x v="8"/>
    <s v="RO"/>
    <x v="28"/>
    <n v="40118000"/>
    <n v="8986"/>
    <n v="5547600"/>
    <n v="226"/>
    <n v="0"/>
    <n v="0"/>
    <x v="18"/>
    <x v="0"/>
    <x v="7"/>
  </r>
  <r>
    <x v="4"/>
    <x v="8"/>
    <s v="RU"/>
    <x v="29"/>
    <n v="40118000"/>
    <n v="0"/>
    <n v="0"/>
    <n v="0"/>
    <n v="700792"/>
    <n v="226536494"/>
    <x v="182"/>
    <x v="0"/>
    <x v="7"/>
  </r>
  <r>
    <x v="4"/>
    <x v="8"/>
    <s v="SA"/>
    <x v="37"/>
    <n v="40118000"/>
    <n v="0"/>
    <n v="0"/>
    <n v="0"/>
    <n v="49428"/>
    <n v="16833694"/>
    <x v="126"/>
    <x v="0"/>
    <x v="7"/>
  </r>
  <r>
    <x v="4"/>
    <x v="8"/>
    <s v="SE"/>
    <x v="30"/>
    <n v="40118000"/>
    <n v="0"/>
    <n v="0"/>
    <n v="0"/>
    <n v="202740"/>
    <n v="69175942"/>
    <x v="1064"/>
    <x v="0"/>
    <x v="7"/>
  </r>
  <r>
    <x v="4"/>
    <x v="8"/>
    <s v="SG"/>
    <x v="52"/>
    <n v="40118000"/>
    <n v="0"/>
    <n v="0"/>
    <n v="0"/>
    <n v="1954"/>
    <n v="665096"/>
    <x v="103"/>
    <x v="0"/>
    <x v="7"/>
  </r>
  <r>
    <x v="4"/>
    <x v="8"/>
    <s v="TH"/>
    <x v="54"/>
    <n v="40118000"/>
    <n v="1621"/>
    <n v="695556"/>
    <n v="20"/>
    <n v="5575"/>
    <n v="1749664"/>
    <x v="32"/>
    <x v="0"/>
    <x v="7"/>
  </r>
  <r>
    <x v="4"/>
    <x v="8"/>
    <s v="TR"/>
    <x v="31"/>
    <n v="40118000"/>
    <n v="18146"/>
    <n v="5567082"/>
    <n v="220"/>
    <n v="53981"/>
    <n v="17179423"/>
    <x v="40"/>
    <x v="0"/>
    <x v="7"/>
  </r>
  <r>
    <x v="4"/>
    <x v="8"/>
    <s v="UA"/>
    <x v="61"/>
    <n v="40118000"/>
    <n v="0"/>
    <n v="0"/>
    <n v="0"/>
    <n v="56695"/>
    <n v="16924656"/>
    <x v="2"/>
    <x v="0"/>
    <x v="7"/>
  </r>
  <r>
    <x v="4"/>
    <x v="8"/>
    <s v="US"/>
    <x v="32"/>
    <n v="40118000"/>
    <n v="10329"/>
    <n v="4061588"/>
    <n v="3"/>
    <n v="666220"/>
    <n v="204310918"/>
    <x v="631"/>
    <x v="0"/>
    <x v="7"/>
  </r>
  <r>
    <x v="4"/>
    <x v="8"/>
    <s v="UZ"/>
    <x v="56"/>
    <n v="40118000"/>
    <n v="0"/>
    <n v="0"/>
    <n v="0"/>
    <n v="14252"/>
    <n v="4123572"/>
    <x v="48"/>
    <x v="0"/>
    <x v="7"/>
  </r>
  <r>
    <x v="4"/>
    <x v="8"/>
    <s v="VN"/>
    <x v="57"/>
    <n v="40118000"/>
    <n v="0"/>
    <n v="0"/>
    <n v="0"/>
    <n v="165784"/>
    <n v="51941867"/>
    <x v="116"/>
    <x v="0"/>
    <x v="7"/>
  </r>
  <r>
    <x v="4"/>
    <x v="8"/>
    <s v="ZA"/>
    <x v="33"/>
    <n v="40118000"/>
    <n v="0"/>
    <n v="0"/>
    <n v="0"/>
    <n v="406795"/>
    <n v="124252620"/>
    <x v="588"/>
    <x v="0"/>
    <x v="7"/>
  </r>
  <r>
    <x v="4"/>
    <x v="8"/>
    <s v="ZM"/>
    <x v="55"/>
    <n v="40118000"/>
    <n v="0"/>
    <n v="0"/>
    <n v="0"/>
    <n v="103375"/>
    <n v="30230430"/>
    <x v="73"/>
    <x v="0"/>
    <x v="7"/>
  </r>
  <r>
    <x v="4"/>
    <x v="9"/>
    <s v="AR"/>
    <x v="0"/>
    <n v="40117000"/>
    <n v="0"/>
    <n v="0"/>
    <n v="0"/>
    <n v="28560"/>
    <n v="9309654"/>
    <x v="406"/>
    <x v="0"/>
    <x v="6"/>
  </r>
  <r>
    <x v="4"/>
    <x v="9"/>
    <s v="AT"/>
    <x v="1"/>
    <n v="40117000"/>
    <n v="0"/>
    <n v="0"/>
    <n v="0"/>
    <n v="88760"/>
    <n v="32483768"/>
    <x v="440"/>
    <x v="0"/>
    <x v="6"/>
  </r>
  <r>
    <x v="4"/>
    <x v="9"/>
    <s v="AU"/>
    <x v="2"/>
    <n v="40117000"/>
    <n v="0"/>
    <n v="0"/>
    <n v="0"/>
    <n v="19392"/>
    <n v="7094033"/>
    <x v="476"/>
    <x v="0"/>
    <x v="6"/>
  </r>
  <r>
    <x v="4"/>
    <x v="9"/>
    <s v="BE"/>
    <x v="3"/>
    <n v="40117000"/>
    <n v="3329"/>
    <n v="1417875"/>
    <n v="46"/>
    <n v="185809"/>
    <n v="57437854"/>
    <x v="1097"/>
    <x v="0"/>
    <x v="6"/>
  </r>
  <r>
    <x v="4"/>
    <x v="9"/>
    <s v="BG"/>
    <x v="64"/>
    <n v="40117000"/>
    <n v="0"/>
    <n v="0"/>
    <n v="0"/>
    <n v="1540"/>
    <n v="516120"/>
    <x v="22"/>
    <x v="0"/>
    <x v="6"/>
  </r>
  <r>
    <x v="4"/>
    <x v="9"/>
    <s v="BR"/>
    <x v="4"/>
    <n v="40117000"/>
    <n v="1788"/>
    <n v="1611175"/>
    <n v="12"/>
    <n v="11056"/>
    <n v="4508637"/>
    <x v="59"/>
    <x v="0"/>
    <x v="6"/>
  </r>
  <r>
    <x v="4"/>
    <x v="9"/>
    <s v="CA"/>
    <x v="5"/>
    <n v="40117000"/>
    <n v="0"/>
    <n v="0"/>
    <n v="0"/>
    <n v="5179"/>
    <n v="1850441"/>
    <x v="111"/>
    <x v="0"/>
    <x v="6"/>
  </r>
  <r>
    <x v="4"/>
    <x v="9"/>
    <s v="CN"/>
    <x v="6"/>
    <n v="40117000"/>
    <n v="166411"/>
    <n v="43601554"/>
    <n v="3314"/>
    <n v="768"/>
    <n v="225917"/>
    <x v="14"/>
    <x v="0"/>
    <x v="6"/>
  </r>
  <r>
    <x v="4"/>
    <x v="9"/>
    <s v="CO"/>
    <x v="7"/>
    <n v="40117000"/>
    <n v="0"/>
    <n v="0"/>
    <n v="0"/>
    <n v="376"/>
    <n v="142372"/>
    <x v="14"/>
    <x v="0"/>
    <x v="6"/>
  </r>
  <r>
    <x v="4"/>
    <x v="9"/>
    <s v="CR"/>
    <x v="8"/>
    <n v="40117000"/>
    <n v="0"/>
    <n v="0"/>
    <n v="0"/>
    <n v="4631"/>
    <n v="1766200"/>
    <x v="156"/>
    <x v="0"/>
    <x v="6"/>
  </r>
  <r>
    <x v="4"/>
    <x v="9"/>
    <s v="CZ"/>
    <x v="9"/>
    <n v="40117000"/>
    <n v="84095"/>
    <n v="27530124"/>
    <n v="997"/>
    <n v="117388"/>
    <n v="34202500"/>
    <x v="1098"/>
    <x v="0"/>
    <x v="6"/>
  </r>
  <r>
    <x v="4"/>
    <x v="9"/>
    <s v="DE"/>
    <x v="10"/>
    <n v="40117000"/>
    <n v="11056"/>
    <n v="5416272"/>
    <n v="371"/>
    <n v="1117809"/>
    <n v="367543025"/>
    <x v="1099"/>
    <x v="0"/>
    <x v="6"/>
  </r>
  <r>
    <x v="4"/>
    <x v="9"/>
    <s v="EE"/>
    <x v="58"/>
    <n v="40117000"/>
    <n v="0"/>
    <n v="0"/>
    <n v="0"/>
    <n v="3936"/>
    <n v="1562500"/>
    <x v="127"/>
    <x v="0"/>
    <x v="6"/>
  </r>
  <r>
    <x v="4"/>
    <x v="9"/>
    <s v="FI"/>
    <x v="11"/>
    <n v="40117000"/>
    <n v="0"/>
    <n v="0"/>
    <n v="0"/>
    <n v="9369"/>
    <n v="2878652"/>
    <x v="125"/>
    <x v="0"/>
    <x v="6"/>
  </r>
  <r>
    <x v="4"/>
    <x v="9"/>
    <s v="FR"/>
    <x v="12"/>
    <n v="40117000"/>
    <n v="164218"/>
    <n v="60749780"/>
    <n v="1580"/>
    <n v="657968"/>
    <n v="266612309"/>
    <x v="1100"/>
    <x v="0"/>
    <x v="6"/>
  </r>
  <r>
    <x v="4"/>
    <x v="9"/>
    <s v="GB"/>
    <x v="13"/>
    <n v="40117000"/>
    <n v="0"/>
    <n v="0"/>
    <n v="0"/>
    <n v="220186"/>
    <n v="72054919"/>
    <x v="1101"/>
    <x v="0"/>
    <x v="6"/>
  </r>
  <r>
    <x v="4"/>
    <x v="9"/>
    <s v="GR"/>
    <x v="15"/>
    <n v="40117000"/>
    <n v="0"/>
    <n v="0"/>
    <n v="0"/>
    <n v="12263"/>
    <n v="4486300"/>
    <x v="151"/>
    <x v="0"/>
    <x v="6"/>
  </r>
  <r>
    <x v="4"/>
    <x v="9"/>
    <s v="GT"/>
    <x v="96"/>
    <n v="40117000"/>
    <n v="0"/>
    <n v="0"/>
    <n v="0"/>
    <n v="6639"/>
    <n v="2181700"/>
    <x v="63"/>
    <x v="0"/>
    <x v="6"/>
  </r>
  <r>
    <x v="4"/>
    <x v="9"/>
    <s v="HU"/>
    <x v="16"/>
    <n v="40117000"/>
    <n v="0"/>
    <n v="0"/>
    <n v="0"/>
    <n v="45659"/>
    <n v="19218300"/>
    <x v="753"/>
    <x v="0"/>
    <x v="6"/>
  </r>
  <r>
    <x v="4"/>
    <x v="9"/>
    <s v="IE"/>
    <x v="17"/>
    <n v="40117000"/>
    <n v="0"/>
    <n v="0"/>
    <n v="0"/>
    <n v="50140"/>
    <n v="16189634"/>
    <x v="938"/>
    <x v="0"/>
    <x v="6"/>
  </r>
  <r>
    <x v="4"/>
    <x v="9"/>
    <s v="IL"/>
    <x v="18"/>
    <n v="40117000"/>
    <n v="80915"/>
    <n v="40309860"/>
    <n v="566"/>
    <n v="183"/>
    <n v="144128"/>
    <x v="22"/>
    <x v="0"/>
    <x v="6"/>
  </r>
  <r>
    <x v="4"/>
    <x v="9"/>
    <s v="IN"/>
    <x v="19"/>
    <n v="40117000"/>
    <n v="773196"/>
    <n v="221716818"/>
    <n v="15486"/>
    <n v="0"/>
    <n v="0"/>
    <x v="18"/>
    <x v="0"/>
    <x v="6"/>
  </r>
  <r>
    <x v="4"/>
    <x v="9"/>
    <s v="IT"/>
    <x v="20"/>
    <n v="40117000"/>
    <n v="59003"/>
    <n v="24548856"/>
    <n v="421"/>
    <n v="251222"/>
    <n v="84967124"/>
    <x v="1102"/>
    <x v="0"/>
    <x v="6"/>
  </r>
  <r>
    <x v="4"/>
    <x v="9"/>
    <s v="JP"/>
    <x v="21"/>
    <n v="40117000"/>
    <n v="0"/>
    <n v="0"/>
    <n v="0"/>
    <n v="7493"/>
    <n v="3162465"/>
    <x v="76"/>
    <x v="0"/>
    <x v="6"/>
  </r>
  <r>
    <x v="4"/>
    <x v="9"/>
    <s v="LK"/>
    <x v="35"/>
    <n v="40117000"/>
    <n v="56520"/>
    <n v="21686269"/>
    <n v="3454"/>
    <n v="0"/>
    <n v="0"/>
    <x v="18"/>
    <x v="0"/>
    <x v="6"/>
  </r>
  <r>
    <x v="4"/>
    <x v="9"/>
    <s v="MX"/>
    <x v="23"/>
    <n v="40117000"/>
    <n v="0"/>
    <n v="0"/>
    <n v="0"/>
    <n v="948"/>
    <n v="298634"/>
    <x v="7"/>
    <x v="0"/>
    <x v="6"/>
  </r>
  <r>
    <x v="4"/>
    <x v="9"/>
    <s v="NL"/>
    <x v="24"/>
    <n v="40117000"/>
    <n v="3070"/>
    <n v="917889"/>
    <n v="174"/>
    <n v="12670"/>
    <n v="4481871"/>
    <x v="42"/>
    <x v="0"/>
    <x v="6"/>
  </r>
  <r>
    <x v="4"/>
    <x v="9"/>
    <s v="NZ"/>
    <x v="25"/>
    <n v="40117000"/>
    <n v="0"/>
    <n v="0"/>
    <n v="0"/>
    <n v="8109"/>
    <n v="3110338"/>
    <x v="205"/>
    <x v="0"/>
    <x v="6"/>
  </r>
  <r>
    <x v="4"/>
    <x v="9"/>
    <s v="PL"/>
    <x v="26"/>
    <n v="40117000"/>
    <n v="238738"/>
    <n v="84720503"/>
    <n v="2770"/>
    <n v="128164"/>
    <n v="45465550"/>
    <x v="1103"/>
    <x v="0"/>
    <x v="6"/>
  </r>
  <r>
    <x v="4"/>
    <x v="9"/>
    <s v="PT"/>
    <x v="27"/>
    <n v="40117000"/>
    <n v="79026"/>
    <n v="64133127"/>
    <n v="3351"/>
    <n v="65744"/>
    <n v="26598840"/>
    <x v="1104"/>
    <x v="0"/>
    <x v="6"/>
  </r>
  <r>
    <x v="4"/>
    <x v="9"/>
    <s v="QV"/>
    <x v="55"/>
    <n v="40117000"/>
    <n v="120"/>
    <n v="107473"/>
    <n v="4"/>
    <n v="0"/>
    <n v="0"/>
    <x v="18"/>
    <x v="0"/>
    <x v="6"/>
  </r>
  <r>
    <x v="4"/>
    <x v="9"/>
    <s v="RO"/>
    <x v="28"/>
    <n v="40117000"/>
    <n v="20"/>
    <n v="11000"/>
    <n v="1"/>
    <n v="7674"/>
    <n v="2383192"/>
    <x v="124"/>
    <x v="0"/>
    <x v="6"/>
  </r>
  <r>
    <x v="4"/>
    <x v="9"/>
    <s v="RU"/>
    <x v="29"/>
    <n v="40117000"/>
    <n v="0"/>
    <n v="0"/>
    <n v="0"/>
    <n v="44569"/>
    <n v="17220230"/>
    <x v="229"/>
    <x v="0"/>
    <x v="6"/>
  </r>
  <r>
    <x v="4"/>
    <x v="9"/>
    <s v="SE"/>
    <x v="30"/>
    <n v="40117000"/>
    <n v="0"/>
    <n v="0"/>
    <n v="0"/>
    <n v="1581"/>
    <n v="726680"/>
    <x v="6"/>
    <x v="0"/>
    <x v="6"/>
  </r>
  <r>
    <x v="4"/>
    <x v="9"/>
    <s v="SI"/>
    <x v="60"/>
    <n v="40117000"/>
    <n v="88"/>
    <n v="34264"/>
    <n v="9"/>
    <n v="0"/>
    <n v="0"/>
    <x v="18"/>
    <x v="0"/>
    <x v="6"/>
  </r>
  <r>
    <x v="4"/>
    <x v="9"/>
    <s v="SN"/>
    <x v="53"/>
    <n v="40117000"/>
    <n v="0"/>
    <n v="0"/>
    <n v="0"/>
    <n v="1500"/>
    <n v="116000"/>
    <x v="123"/>
    <x v="0"/>
    <x v="6"/>
  </r>
  <r>
    <x v="4"/>
    <x v="9"/>
    <s v="TH"/>
    <x v="54"/>
    <n v="40117000"/>
    <n v="29478"/>
    <n v="7530665"/>
    <n v="525"/>
    <n v="0"/>
    <n v="0"/>
    <x v="18"/>
    <x v="0"/>
    <x v="6"/>
  </r>
  <r>
    <x v="4"/>
    <x v="9"/>
    <s v="TR"/>
    <x v="31"/>
    <n v="40117000"/>
    <n v="104651"/>
    <n v="29421978"/>
    <n v="2082"/>
    <n v="206"/>
    <n v="78782"/>
    <x v="120"/>
    <x v="0"/>
    <x v="6"/>
  </r>
  <r>
    <x v="4"/>
    <x v="9"/>
    <s v="UA"/>
    <x v="61"/>
    <n v="40117000"/>
    <n v="0"/>
    <n v="0"/>
    <n v="0"/>
    <n v="18721"/>
    <n v="6602400"/>
    <x v="259"/>
    <x v="0"/>
    <x v="6"/>
  </r>
  <r>
    <x v="4"/>
    <x v="9"/>
    <s v="US"/>
    <x v="32"/>
    <n v="40117000"/>
    <n v="4080"/>
    <n v="1990200"/>
    <n v="119"/>
    <n v="464784"/>
    <n v="163607560"/>
    <x v="1105"/>
    <x v="0"/>
    <x v="6"/>
  </r>
  <r>
    <x v="4"/>
    <x v="9"/>
    <s v="ZA"/>
    <x v="33"/>
    <n v="40117000"/>
    <n v="3647"/>
    <n v="2430600"/>
    <n v="12"/>
    <n v="89637"/>
    <n v="29591793"/>
    <x v="608"/>
    <x v="0"/>
    <x v="6"/>
  </r>
  <r>
    <x v="4"/>
    <x v="9"/>
    <s v="AD"/>
    <x v="76"/>
    <n v="40118000"/>
    <n v="0"/>
    <n v="0"/>
    <n v="0"/>
    <n v="642"/>
    <n v="246870"/>
    <x v="8"/>
    <x v="0"/>
    <x v="7"/>
  </r>
  <r>
    <x v="4"/>
    <x v="9"/>
    <s v="AE"/>
    <x v="38"/>
    <n v="40118000"/>
    <n v="0"/>
    <n v="0"/>
    <n v="0"/>
    <n v="32249"/>
    <n v="9837432"/>
    <x v="146"/>
    <x v="0"/>
    <x v="7"/>
  </r>
  <r>
    <x v="4"/>
    <x v="9"/>
    <s v="AO"/>
    <x v="106"/>
    <n v="40118000"/>
    <n v="0"/>
    <n v="0"/>
    <n v="0"/>
    <n v="36"/>
    <n v="261619"/>
    <x v="35"/>
    <x v="0"/>
    <x v="7"/>
  </r>
  <r>
    <x v="4"/>
    <x v="9"/>
    <s v="AR"/>
    <x v="0"/>
    <n v="40118000"/>
    <n v="0"/>
    <n v="0"/>
    <n v="0"/>
    <n v="11075"/>
    <n v="3926379"/>
    <x v="59"/>
    <x v="0"/>
    <x v="7"/>
  </r>
  <r>
    <x v="4"/>
    <x v="9"/>
    <s v="AT"/>
    <x v="1"/>
    <n v="40118000"/>
    <n v="0"/>
    <n v="0"/>
    <n v="0"/>
    <n v="45"/>
    <n v="41500"/>
    <x v="120"/>
    <x v="0"/>
    <x v="7"/>
  </r>
  <r>
    <x v="4"/>
    <x v="9"/>
    <s v="AU"/>
    <x v="2"/>
    <n v="40118000"/>
    <n v="0"/>
    <n v="0"/>
    <n v="0"/>
    <n v="517230"/>
    <n v="155759444"/>
    <x v="504"/>
    <x v="0"/>
    <x v="7"/>
  </r>
  <r>
    <x v="4"/>
    <x v="9"/>
    <s v="BE"/>
    <x v="3"/>
    <n v="40118000"/>
    <n v="13340"/>
    <n v="5167881"/>
    <n v="394"/>
    <n v="30077"/>
    <n v="10063676"/>
    <x v="146"/>
    <x v="0"/>
    <x v="7"/>
  </r>
  <r>
    <x v="4"/>
    <x v="9"/>
    <s v="BF"/>
    <x v="63"/>
    <n v="40118000"/>
    <n v="0"/>
    <n v="0"/>
    <n v="0"/>
    <n v="20265"/>
    <n v="5937533"/>
    <x v="32"/>
    <x v="0"/>
    <x v="7"/>
  </r>
  <r>
    <x v="4"/>
    <x v="9"/>
    <s v="BR"/>
    <x v="4"/>
    <n v="40118000"/>
    <n v="15095"/>
    <n v="7489800"/>
    <n v="138"/>
    <n v="670896"/>
    <n v="187072609"/>
    <x v="395"/>
    <x v="0"/>
    <x v="7"/>
  </r>
  <r>
    <x v="4"/>
    <x v="9"/>
    <s v="CA"/>
    <x v="5"/>
    <n v="40118000"/>
    <n v="2892"/>
    <n v="1278000"/>
    <n v="19"/>
    <n v="96209"/>
    <n v="29850892"/>
    <x v="236"/>
    <x v="0"/>
    <x v="7"/>
  </r>
  <r>
    <x v="4"/>
    <x v="9"/>
    <s v="CG"/>
    <x v="103"/>
    <n v="40118000"/>
    <n v="0"/>
    <n v="0"/>
    <n v="0"/>
    <n v="4784"/>
    <n v="1401460"/>
    <x v="14"/>
    <x v="0"/>
    <x v="7"/>
  </r>
  <r>
    <x v="4"/>
    <x v="9"/>
    <s v="CI"/>
    <x v="87"/>
    <n v="40118000"/>
    <n v="0"/>
    <n v="0"/>
    <n v="0"/>
    <n v="8963"/>
    <n v="2867880"/>
    <x v="84"/>
    <x v="0"/>
    <x v="7"/>
  </r>
  <r>
    <x v="4"/>
    <x v="9"/>
    <s v="CL"/>
    <x v="40"/>
    <n v="40118000"/>
    <n v="0"/>
    <n v="0"/>
    <n v="0"/>
    <n v="220292"/>
    <n v="56799169"/>
    <x v="405"/>
    <x v="0"/>
    <x v="7"/>
  </r>
  <r>
    <x v="4"/>
    <x v="9"/>
    <s v="CN"/>
    <x v="6"/>
    <n v="40118000"/>
    <n v="387644"/>
    <n v="87123518"/>
    <n v="2999"/>
    <n v="720519"/>
    <n v="207956145"/>
    <x v="30"/>
    <x v="0"/>
    <x v="7"/>
  </r>
  <r>
    <x v="4"/>
    <x v="9"/>
    <s v="CU"/>
    <x v="81"/>
    <n v="40118000"/>
    <n v="0"/>
    <n v="0"/>
    <n v="0"/>
    <n v="29732"/>
    <n v="8975328"/>
    <x v="150"/>
    <x v="0"/>
    <x v="7"/>
  </r>
  <r>
    <x v="4"/>
    <x v="9"/>
    <s v="CZ"/>
    <x v="9"/>
    <n v="40118000"/>
    <n v="27004"/>
    <n v="11066210"/>
    <n v="475"/>
    <n v="9473"/>
    <n v="4807300"/>
    <x v="162"/>
    <x v="0"/>
    <x v="7"/>
  </r>
  <r>
    <x v="4"/>
    <x v="9"/>
    <s v="DE"/>
    <x v="10"/>
    <n v="40118000"/>
    <n v="35133"/>
    <n v="25033366"/>
    <n v="14599"/>
    <n v="58324"/>
    <n v="20310502"/>
    <x v="681"/>
    <x v="0"/>
    <x v="7"/>
  </r>
  <r>
    <x v="4"/>
    <x v="9"/>
    <s v="DZ"/>
    <x v="41"/>
    <n v="40118000"/>
    <n v="0"/>
    <n v="0"/>
    <n v="0"/>
    <n v="18639"/>
    <n v="5291400"/>
    <x v="6"/>
    <x v="0"/>
    <x v="7"/>
  </r>
  <r>
    <x v="4"/>
    <x v="9"/>
    <s v="FI"/>
    <x v="11"/>
    <n v="40118000"/>
    <n v="0"/>
    <n v="0"/>
    <n v="0"/>
    <n v="31310"/>
    <n v="10178400"/>
    <x v="181"/>
    <x v="0"/>
    <x v="7"/>
  </r>
  <r>
    <x v="4"/>
    <x v="9"/>
    <s v="FR"/>
    <x v="12"/>
    <n v="40118000"/>
    <n v="111919"/>
    <n v="39991232"/>
    <n v="773"/>
    <n v="412706"/>
    <n v="133716763"/>
    <x v="1106"/>
    <x v="0"/>
    <x v="7"/>
  </r>
  <r>
    <x v="4"/>
    <x v="9"/>
    <s v="GB"/>
    <x v="13"/>
    <n v="40118000"/>
    <n v="0"/>
    <n v="0"/>
    <n v="0"/>
    <n v="116775"/>
    <n v="39332100"/>
    <x v="936"/>
    <x v="0"/>
    <x v="7"/>
  </r>
  <r>
    <x v="4"/>
    <x v="9"/>
    <s v="GH"/>
    <x v="42"/>
    <n v="40118000"/>
    <n v="0"/>
    <n v="0"/>
    <n v="0"/>
    <n v="14400"/>
    <n v="4516730"/>
    <x v="35"/>
    <x v="0"/>
    <x v="7"/>
  </r>
  <r>
    <x v="4"/>
    <x v="9"/>
    <s v="GN"/>
    <x v="114"/>
    <n v="40118000"/>
    <n v="0"/>
    <n v="0"/>
    <n v="0"/>
    <n v="14354"/>
    <n v="4316524"/>
    <x v="22"/>
    <x v="0"/>
    <x v="7"/>
  </r>
  <r>
    <x v="4"/>
    <x v="9"/>
    <s v="GY"/>
    <x v="115"/>
    <n v="40118000"/>
    <n v="0"/>
    <n v="0"/>
    <n v="0"/>
    <n v="14866"/>
    <n v="4536664"/>
    <x v="61"/>
    <x v="0"/>
    <x v="7"/>
  </r>
  <r>
    <x v="4"/>
    <x v="9"/>
    <s v="HK"/>
    <x v="98"/>
    <n v="40118000"/>
    <n v="0"/>
    <n v="0"/>
    <n v="0"/>
    <n v="5226"/>
    <n v="1533405"/>
    <x v="6"/>
    <x v="0"/>
    <x v="7"/>
  </r>
  <r>
    <x v="4"/>
    <x v="9"/>
    <s v="ID"/>
    <x v="34"/>
    <n v="40118000"/>
    <n v="55060"/>
    <n v="15013660"/>
    <n v="761"/>
    <n v="52139"/>
    <n v="16087216"/>
    <x v="60"/>
    <x v="0"/>
    <x v="7"/>
  </r>
  <r>
    <x v="4"/>
    <x v="9"/>
    <s v="IE"/>
    <x v="17"/>
    <n v="40118000"/>
    <n v="0"/>
    <n v="0"/>
    <n v="0"/>
    <n v="743"/>
    <n v="260610"/>
    <x v="22"/>
    <x v="0"/>
    <x v="7"/>
  </r>
  <r>
    <x v="4"/>
    <x v="9"/>
    <s v="IN"/>
    <x v="19"/>
    <n v="40118000"/>
    <n v="255914"/>
    <n v="72960634"/>
    <n v="5134"/>
    <n v="81433"/>
    <n v="28568304"/>
    <x v="386"/>
    <x v="0"/>
    <x v="7"/>
  </r>
  <r>
    <x v="4"/>
    <x v="9"/>
    <s v="IT"/>
    <x v="20"/>
    <n v="40118000"/>
    <n v="14674"/>
    <n v="3930940"/>
    <n v="259"/>
    <n v="0"/>
    <n v="0"/>
    <x v="18"/>
    <x v="0"/>
    <x v="7"/>
  </r>
  <r>
    <x v="4"/>
    <x v="9"/>
    <s v="JP"/>
    <x v="21"/>
    <n v="40118000"/>
    <n v="0"/>
    <n v="0"/>
    <n v="0"/>
    <n v="65261"/>
    <n v="21669554"/>
    <x v="613"/>
    <x v="0"/>
    <x v="7"/>
  </r>
  <r>
    <x v="4"/>
    <x v="9"/>
    <s v="KG"/>
    <x v="85"/>
    <n v="40118000"/>
    <n v="0"/>
    <n v="0"/>
    <n v="0"/>
    <n v="37868"/>
    <n v="10295568"/>
    <x v="35"/>
    <x v="0"/>
    <x v="7"/>
  </r>
  <r>
    <x v="4"/>
    <x v="9"/>
    <s v="KR"/>
    <x v="44"/>
    <n v="40118000"/>
    <n v="0"/>
    <n v="0"/>
    <n v="0"/>
    <n v="16951"/>
    <n v="5337345"/>
    <x v="51"/>
    <x v="0"/>
    <x v="7"/>
  </r>
  <r>
    <x v="4"/>
    <x v="9"/>
    <s v="KZ"/>
    <x v="45"/>
    <n v="40118000"/>
    <n v="0"/>
    <n v="0"/>
    <n v="0"/>
    <n v="38834"/>
    <n v="13411614"/>
    <x v="126"/>
    <x v="0"/>
    <x v="7"/>
  </r>
  <r>
    <x v="4"/>
    <x v="9"/>
    <s v="LK"/>
    <x v="35"/>
    <n v="40118000"/>
    <n v="41375"/>
    <n v="14637238"/>
    <n v="1002"/>
    <n v="0"/>
    <n v="0"/>
    <x v="18"/>
    <x v="0"/>
    <x v="7"/>
  </r>
  <r>
    <x v="4"/>
    <x v="9"/>
    <s v="LU"/>
    <x v="46"/>
    <n v="40118000"/>
    <n v="30804"/>
    <n v="12701333"/>
    <n v="62"/>
    <n v="0"/>
    <n v="0"/>
    <x v="18"/>
    <x v="0"/>
    <x v="7"/>
  </r>
  <r>
    <x v="4"/>
    <x v="9"/>
    <s v="MA"/>
    <x v="36"/>
    <n v="40118000"/>
    <n v="0"/>
    <n v="0"/>
    <n v="0"/>
    <n v="9953"/>
    <n v="3618820"/>
    <x v="68"/>
    <x v="0"/>
    <x v="7"/>
  </r>
  <r>
    <x v="4"/>
    <x v="9"/>
    <s v="ML"/>
    <x v="116"/>
    <n v="40118000"/>
    <n v="0"/>
    <n v="0"/>
    <n v="0"/>
    <n v="3321"/>
    <n v="1034447"/>
    <x v="103"/>
    <x v="0"/>
    <x v="7"/>
  </r>
  <r>
    <x v="4"/>
    <x v="9"/>
    <s v="MX"/>
    <x v="23"/>
    <n v="40118000"/>
    <n v="0"/>
    <n v="0"/>
    <n v="0"/>
    <n v="124866"/>
    <n v="57978472"/>
    <x v="177"/>
    <x v="0"/>
    <x v="7"/>
  </r>
  <r>
    <x v="4"/>
    <x v="9"/>
    <s v="MY"/>
    <x v="70"/>
    <n v="40118000"/>
    <n v="5889"/>
    <n v="2408760"/>
    <n v="12"/>
    <n v="0"/>
    <n v="0"/>
    <x v="18"/>
    <x v="0"/>
    <x v="7"/>
  </r>
  <r>
    <x v="4"/>
    <x v="9"/>
    <s v="MZ"/>
    <x v="83"/>
    <n v="40118000"/>
    <n v="0"/>
    <n v="0"/>
    <n v="0"/>
    <n v="176546"/>
    <n v="49514410"/>
    <x v="31"/>
    <x v="0"/>
    <x v="7"/>
  </r>
  <r>
    <x v="4"/>
    <x v="9"/>
    <s v="NL"/>
    <x v="24"/>
    <n v="40118000"/>
    <n v="4413"/>
    <n v="2129000"/>
    <n v="15"/>
    <n v="22189"/>
    <n v="7115200"/>
    <x v="150"/>
    <x v="0"/>
    <x v="7"/>
  </r>
  <r>
    <x v="4"/>
    <x v="9"/>
    <s v="PA"/>
    <x v="50"/>
    <n v="40118000"/>
    <n v="0"/>
    <n v="0"/>
    <n v="0"/>
    <n v="99461"/>
    <n v="31638928"/>
    <x v="184"/>
    <x v="0"/>
    <x v="7"/>
  </r>
  <r>
    <x v="4"/>
    <x v="9"/>
    <s v="PE"/>
    <x v="51"/>
    <n v="40118000"/>
    <n v="0"/>
    <n v="0"/>
    <n v="0"/>
    <n v="92782"/>
    <n v="27825552"/>
    <x v="78"/>
    <x v="0"/>
    <x v="7"/>
  </r>
  <r>
    <x v="4"/>
    <x v="9"/>
    <s v="PT"/>
    <x v="27"/>
    <n v="40118000"/>
    <n v="24296"/>
    <n v="10231542"/>
    <n v="399"/>
    <n v="44588"/>
    <n v="9682720"/>
    <x v="1107"/>
    <x v="0"/>
    <x v="7"/>
  </r>
  <r>
    <x v="4"/>
    <x v="9"/>
    <s v="RO"/>
    <x v="28"/>
    <n v="40118000"/>
    <n v="3652"/>
    <n v="2302300"/>
    <n v="123"/>
    <n v="0"/>
    <n v="0"/>
    <x v="18"/>
    <x v="0"/>
    <x v="7"/>
  </r>
  <r>
    <x v="4"/>
    <x v="9"/>
    <s v="RU"/>
    <x v="29"/>
    <n v="40118000"/>
    <n v="0"/>
    <n v="0"/>
    <n v="0"/>
    <n v="1032170"/>
    <n v="321099407"/>
    <x v="1108"/>
    <x v="0"/>
    <x v="7"/>
  </r>
  <r>
    <x v="4"/>
    <x v="9"/>
    <s v="SE"/>
    <x v="30"/>
    <n v="40118000"/>
    <n v="0"/>
    <n v="0"/>
    <n v="0"/>
    <n v="190200"/>
    <n v="64003200"/>
    <x v="248"/>
    <x v="0"/>
    <x v="7"/>
  </r>
  <r>
    <x v="4"/>
    <x v="9"/>
    <s v="SG"/>
    <x v="52"/>
    <n v="40118000"/>
    <n v="0"/>
    <n v="0"/>
    <n v="0"/>
    <n v="14619"/>
    <n v="4209420"/>
    <x v="35"/>
    <x v="0"/>
    <x v="7"/>
  </r>
  <r>
    <x v="4"/>
    <x v="9"/>
    <s v="TH"/>
    <x v="54"/>
    <n v="40118000"/>
    <n v="14485"/>
    <n v="4180663"/>
    <n v="3955"/>
    <n v="5575"/>
    <n v="1748462"/>
    <x v="32"/>
    <x v="0"/>
    <x v="7"/>
  </r>
  <r>
    <x v="4"/>
    <x v="9"/>
    <s v="TN"/>
    <x v="73"/>
    <n v="40118000"/>
    <n v="0"/>
    <n v="0"/>
    <n v="0"/>
    <n v="1263"/>
    <n v="427145"/>
    <x v="103"/>
    <x v="0"/>
    <x v="7"/>
  </r>
  <r>
    <x v="4"/>
    <x v="9"/>
    <s v="TR"/>
    <x v="31"/>
    <n v="40118000"/>
    <n v="9328"/>
    <n v="2739537"/>
    <n v="117"/>
    <n v="233735"/>
    <n v="66768222"/>
    <x v="124"/>
    <x v="0"/>
    <x v="7"/>
  </r>
  <r>
    <x v="4"/>
    <x v="9"/>
    <s v="TZ"/>
    <x v="55"/>
    <n v="40118000"/>
    <n v="0"/>
    <n v="0"/>
    <n v="0"/>
    <n v="14629"/>
    <n v="4657900"/>
    <x v="184"/>
    <x v="0"/>
    <x v="7"/>
  </r>
  <r>
    <x v="4"/>
    <x v="9"/>
    <s v="UA"/>
    <x v="61"/>
    <n v="40118000"/>
    <n v="0"/>
    <n v="0"/>
    <n v="0"/>
    <n v="44589"/>
    <n v="12754596"/>
    <x v="223"/>
    <x v="0"/>
    <x v="7"/>
  </r>
  <r>
    <x v="4"/>
    <x v="9"/>
    <s v="US"/>
    <x v="32"/>
    <n v="40118000"/>
    <n v="47864"/>
    <n v="19414117"/>
    <n v="11"/>
    <n v="674947"/>
    <n v="203946965"/>
    <x v="1044"/>
    <x v="0"/>
    <x v="7"/>
  </r>
  <r>
    <x v="4"/>
    <x v="9"/>
    <s v="UZ"/>
    <x v="56"/>
    <n v="40118000"/>
    <n v="0"/>
    <n v="0"/>
    <n v="0"/>
    <n v="97857"/>
    <n v="29207539"/>
    <x v="527"/>
    <x v="0"/>
    <x v="7"/>
  </r>
  <r>
    <x v="4"/>
    <x v="9"/>
    <s v="VN"/>
    <x v="57"/>
    <n v="40118000"/>
    <n v="0"/>
    <n v="0"/>
    <n v="0"/>
    <n v="42000"/>
    <n v="9192095"/>
    <x v="181"/>
    <x v="0"/>
    <x v="7"/>
  </r>
  <r>
    <x v="4"/>
    <x v="9"/>
    <s v="ZA"/>
    <x v="33"/>
    <n v="40118000"/>
    <n v="0"/>
    <n v="0"/>
    <n v="0"/>
    <n v="134972"/>
    <n v="42337767"/>
    <x v="622"/>
    <x v="0"/>
    <x v="7"/>
  </r>
  <r>
    <x v="4"/>
    <x v="9"/>
    <s v="ZM"/>
    <x v="55"/>
    <n v="40118000"/>
    <n v="0"/>
    <n v="0"/>
    <n v="0"/>
    <n v="216477"/>
    <n v="64937824"/>
    <x v="60"/>
    <x v="0"/>
    <x v="7"/>
  </r>
  <r>
    <x v="4"/>
    <x v="10"/>
    <s v="AD"/>
    <x v="76"/>
    <n v="40117000"/>
    <n v="0"/>
    <n v="0"/>
    <n v="0"/>
    <n v="16"/>
    <n v="16520"/>
    <x v="14"/>
    <x v="0"/>
    <x v="6"/>
  </r>
  <r>
    <x v="4"/>
    <x v="10"/>
    <s v="AR"/>
    <x v="0"/>
    <n v="40117000"/>
    <n v="0"/>
    <n v="0"/>
    <n v="0"/>
    <n v="34149"/>
    <n v="11428292"/>
    <x v="343"/>
    <x v="0"/>
    <x v="6"/>
  </r>
  <r>
    <x v="4"/>
    <x v="10"/>
    <s v="AT"/>
    <x v="1"/>
    <n v="40117000"/>
    <n v="0"/>
    <n v="0"/>
    <n v="0"/>
    <n v="46698"/>
    <n v="16901112"/>
    <x v="309"/>
    <x v="0"/>
    <x v="6"/>
  </r>
  <r>
    <x v="4"/>
    <x v="10"/>
    <s v="AU"/>
    <x v="2"/>
    <n v="40117000"/>
    <n v="0"/>
    <n v="0"/>
    <n v="0"/>
    <n v="47934"/>
    <n v="17371682"/>
    <x v="629"/>
    <x v="0"/>
    <x v="6"/>
  </r>
  <r>
    <x v="4"/>
    <x v="10"/>
    <s v="BE"/>
    <x v="3"/>
    <n v="40117000"/>
    <n v="2674"/>
    <n v="1254521"/>
    <n v="24"/>
    <n v="107241"/>
    <n v="34379098"/>
    <x v="1109"/>
    <x v="0"/>
    <x v="6"/>
  </r>
  <r>
    <x v="4"/>
    <x v="10"/>
    <s v="BR"/>
    <x v="4"/>
    <n v="40117000"/>
    <n v="3676"/>
    <n v="1531144"/>
    <n v="24"/>
    <n v="876"/>
    <n v="297602"/>
    <x v="7"/>
    <x v="0"/>
    <x v="6"/>
  </r>
  <r>
    <x v="4"/>
    <x v="10"/>
    <s v="CA"/>
    <x v="5"/>
    <n v="40117000"/>
    <n v="0"/>
    <n v="0"/>
    <n v="0"/>
    <n v="2938"/>
    <n v="1130105"/>
    <x v="34"/>
    <x v="0"/>
    <x v="6"/>
  </r>
  <r>
    <x v="4"/>
    <x v="10"/>
    <s v="CN"/>
    <x v="6"/>
    <n v="40117000"/>
    <n v="150306"/>
    <n v="31944844"/>
    <n v="5083"/>
    <n v="6720"/>
    <n v="2301678"/>
    <x v="223"/>
    <x v="0"/>
    <x v="6"/>
  </r>
  <r>
    <x v="4"/>
    <x v="10"/>
    <s v="CO"/>
    <x v="7"/>
    <n v="40117000"/>
    <n v="0"/>
    <n v="0"/>
    <n v="0"/>
    <n v="1361"/>
    <n v="502425"/>
    <x v="22"/>
    <x v="0"/>
    <x v="6"/>
  </r>
  <r>
    <x v="4"/>
    <x v="10"/>
    <s v="CR"/>
    <x v="8"/>
    <n v="40117000"/>
    <n v="0"/>
    <n v="0"/>
    <n v="0"/>
    <n v="13631"/>
    <n v="4659200"/>
    <x v="145"/>
    <x v="0"/>
    <x v="6"/>
  </r>
  <r>
    <x v="4"/>
    <x v="10"/>
    <s v="CU"/>
    <x v="81"/>
    <n v="40117000"/>
    <n v="0"/>
    <n v="0"/>
    <n v="0"/>
    <n v="51700"/>
    <n v="24567400"/>
    <x v="47"/>
    <x v="0"/>
    <x v="6"/>
  </r>
  <r>
    <x v="4"/>
    <x v="10"/>
    <s v="CZ"/>
    <x v="9"/>
    <n v="40117000"/>
    <n v="64508"/>
    <n v="23655952"/>
    <n v="830"/>
    <n v="99440"/>
    <n v="29230900"/>
    <x v="1110"/>
    <x v="0"/>
    <x v="6"/>
  </r>
  <r>
    <x v="4"/>
    <x v="10"/>
    <s v="DE"/>
    <x v="10"/>
    <n v="40117000"/>
    <n v="7073"/>
    <n v="3492328"/>
    <n v="189"/>
    <n v="1052509"/>
    <n v="351927950"/>
    <x v="1111"/>
    <x v="0"/>
    <x v="6"/>
  </r>
  <r>
    <x v="4"/>
    <x v="10"/>
    <s v="DK"/>
    <x v="75"/>
    <n v="40117000"/>
    <n v="0"/>
    <n v="0"/>
    <n v="0"/>
    <n v="867"/>
    <n v="340100"/>
    <x v="103"/>
    <x v="0"/>
    <x v="6"/>
  </r>
  <r>
    <x v="4"/>
    <x v="10"/>
    <s v="ER"/>
    <x v="95"/>
    <n v="40117000"/>
    <n v="0"/>
    <n v="0"/>
    <n v="0"/>
    <n v="376"/>
    <n v="136601"/>
    <x v="14"/>
    <x v="0"/>
    <x v="6"/>
  </r>
  <r>
    <x v="4"/>
    <x v="10"/>
    <s v="FI"/>
    <x v="11"/>
    <n v="40117000"/>
    <n v="0"/>
    <n v="0"/>
    <n v="0"/>
    <n v="7366"/>
    <n v="3613000"/>
    <x v="115"/>
    <x v="0"/>
    <x v="6"/>
  </r>
  <r>
    <x v="4"/>
    <x v="10"/>
    <s v="FR"/>
    <x v="12"/>
    <n v="40117000"/>
    <n v="120099"/>
    <n v="45511788"/>
    <n v="1053"/>
    <n v="513703"/>
    <n v="210252747"/>
    <x v="1112"/>
    <x v="0"/>
    <x v="6"/>
  </r>
  <r>
    <x v="4"/>
    <x v="10"/>
    <s v="GB"/>
    <x v="13"/>
    <n v="40117000"/>
    <n v="0"/>
    <n v="0"/>
    <n v="0"/>
    <n v="370066"/>
    <n v="107947300"/>
    <x v="999"/>
    <x v="0"/>
    <x v="6"/>
  </r>
  <r>
    <x v="4"/>
    <x v="10"/>
    <s v="GR"/>
    <x v="15"/>
    <n v="40117000"/>
    <n v="0"/>
    <n v="0"/>
    <n v="0"/>
    <n v="18778"/>
    <n v="6874300"/>
    <x v="280"/>
    <x v="0"/>
    <x v="6"/>
  </r>
  <r>
    <x v="4"/>
    <x v="10"/>
    <s v="GT"/>
    <x v="96"/>
    <n v="40117000"/>
    <n v="0"/>
    <n v="0"/>
    <n v="0"/>
    <n v="6207"/>
    <n v="1995800"/>
    <x v="85"/>
    <x v="0"/>
    <x v="6"/>
  </r>
  <r>
    <x v="4"/>
    <x v="10"/>
    <s v="HU"/>
    <x v="16"/>
    <n v="40117000"/>
    <n v="0"/>
    <n v="0"/>
    <n v="0"/>
    <n v="41526"/>
    <n v="22338500"/>
    <x v="392"/>
    <x v="0"/>
    <x v="6"/>
  </r>
  <r>
    <x v="4"/>
    <x v="10"/>
    <s v="ID"/>
    <x v="34"/>
    <n v="40117000"/>
    <n v="27486"/>
    <n v="7432300"/>
    <n v="376"/>
    <n v="0"/>
    <n v="0"/>
    <x v="18"/>
    <x v="0"/>
    <x v="6"/>
  </r>
  <r>
    <x v="4"/>
    <x v="10"/>
    <s v="IE"/>
    <x v="17"/>
    <n v="40117000"/>
    <n v="0"/>
    <n v="0"/>
    <n v="0"/>
    <n v="56328"/>
    <n v="17121685"/>
    <x v="5"/>
    <x v="0"/>
    <x v="6"/>
  </r>
  <r>
    <x v="4"/>
    <x v="10"/>
    <s v="IL"/>
    <x v="18"/>
    <n v="40117000"/>
    <n v="31665"/>
    <n v="15281121"/>
    <n v="250"/>
    <n v="928"/>
    <n v="1355771"/>
    <x v="111"/>
    <x v="0"/>
    <x v="6"/>
  </r>
  <r>
    <x v="4"/>
    <x v="10"/>
    <s v="IN"/>
    <x v="19"/>
    <n v="40117000"/>
    <n v="756366"/>
    <n v="207710799"/>
    <n v="14148"/>
    <n v="0"/>
    <n v="0"/>
    <x v="18"/>
    <x v="0"/>
    <x v="6"/>
  </r>
  <r>
    <x v="4"/>
    <x v="10"/>
    <s v="IT"/>
    <x v="20"/>
    <n v="40117000"/>
    <n v="32082"/>
    <n v="14568917"/>
    <n v="396"/>
    <n v="196713"/>
    <n v="66051420"/>
    <x v="1113"/>
    <x v="0"/>
    <x v="6"/>
  </r>
  <r>
    <x v="4"/>
    <x v="10"/>
    <s v="JP"/>
    <x v="21"/>
    <n v="40117000"/>
    <n v="1800"/>
    <n v="433140"/>
    <n v="20"/>
    <n v="16487"/>
    <n v="7472772"/>
    <x v="593"/>
    <x v="0"/>
    <x v="6"/>
  </r>
  <r>
    <x v="4"/>
    <x v="10"/>
    <s v="KR"/>
    <x v="44"/>
    <n v="40117000"/>
    <n v="0"/>
    <n v="0"/>
    <n v="0"/>
    <n v="632"/>
    <n v="199822"/>
    <x v="14"/>
    <x v="0"/>
    <x v="6"/>
  </r>
  <r>
    <x v="4"/>
    <x v="10"/>
    <s v="LK"/>
    <x v="35"/>
    <n v="40117000"/>
    <n v="66428"/>
    <n v="21200403"/>
    <n v="1321"/>
    <n v="0"/>
    <n v="0"/>
    <x v="18"/>
    <x v="0"/>
    <x v="6"/>
  </r>
  <r>
    <x v="4"/>
    <x v="10"/>
    <s v="LU"/>
    <x v="46"/>
    <n v="40117000"/>
    <n v="175"/>
    <n v="85210"/>
    <n v="2"/>
    <n v="0"/>
    <n v="0"/>
    <x v="18"/>
    <x v="0"/>
    <x v="6"/>
  </r>
  <r>
    <x v="4"/>
    <x v="10"/>
    <s v="MA"/>
    <x v="36"/>
    <n v="40117000"/>
    <n v="0"/>
    <n v="0"/>
    <n v="0"/>
    <n v="4992"/>
    <n v="1406188"/>
    <x v="249"/>
    <x v="0"/>
    <x v="6"/>
  </r>
  <r>
    <x v="4"/>
    <x v="10"/>
    <s v="MX"/>
    <x v="23"/>
    <n v="40117000"/>
    <n v="0"/>
    <n v="0"/>
    <n v="0"/>
    <n v="632"/>
    <n v="199237"/>
    <x v="14"/>
    <x v="0"/>
    <x v="6"/>
  </r>
  <r>
    <x v="4"/>
    <x v="10"/>
    <s v="NL"/>
    <x v="24"/>
    <n v="40117000"/>
    <n v="94428"/>
    <n v="28511875"/>
    <n v="2388"/>
    <n v="3951"/>
    <n v="1473760"/>
    <x v="84"/>
    <x v="0"/>
    <x v="6"/>
  </r>
  <r>
    <x v="4"/>
    <x v="10"/>
    <s v="NZ"/>
    <x v="25"/>
    <n v="40117000"/>
    <n v="0"/>
    <n v="0"/>
    <n v="0"/>
    <n v="29600"/>
    <n v="10868600"/>
    <x v="671"/>
    <x v="0"/>
    <x v="6"/>
  </r>
  <r>
    <x v="4"/>
    <x v="10"/>
    <s v="PL"/>
    <x v="26"/>
    <n v="40117000"/>
    <n v="231089"/>
    <n v="81791439"/>
    <n v="2438"/>
    <n v="113233"/>
    <n v="39649200"/>
    <x v="760"/>
    <x v="0"/>
    <x v="6"/>
  </r>
  <r>
    <x v="4"/>
    <x v="10"/>
    <s v="PT"/>
    <x v="27"/>
    <n v="40117000"/>
    <n v="93028"/>
    <n v="56490185"/>
    <n v="3304"/>
    <n v="64745"/>
    <n v="18060008"/>
    <x v="1114"/>
    <x v="0"/>
    <x v="6"/>
  </r>
  <r>
    <x v="4"/>
    <x v="10"/>
    <s v="RO"/>
    <x v="28"/>
    <n v="40117000"/>
    <n v="288"/>
    <n v="148500"/>
    <n v="7"/>
    <n v="4674"/>
    <n v="1509810"/>
    <x v="86"/>
    <x v="0"/>
    <x v="6"/>
  </r>
  <r>
    <x v="4"/>
    <x v="10"/>
    <s v="RU"/>
    <x v="29"/>
    <n v="40117000"/>
    <n v="14771"/>
    <n v="6038074"/>
    <n v="83"/>
    <n v="59862"/>
    <n v="20345414"/>
    <x v="41"/>
    <x v="0"/>
    <x v="6"/>
  </r>
  <r>
    <x v="4"/>
    <x v="10"/>
    <s v="SE"/>
    <x v="30"/>
    <n v="40117000"/>
    <n v="0"/>
    <n v="0"/>
    <n v="0"/>
    <n v="12129"/>
    <n v="10307800"/>
    <x v="82"/>
    <x v="0"/>
    <x v="6"/>
  </r>
  <r>
    <x v="4"/>
    <x v="10"/>
    <s v="SI"/>
    <x v="60"/>
    <n v="40117000"/>
    <n v="264"/>
    <n v="85437"/>
    <n v="15"/>
    <n v="0"/>
    <n v="0"/>
    <x v="18"/>
    <x v="0"/>
    <x v="6"/>
  </r>
  <r>
    <x v="4"/>
    <x v="10"/>
    <s v="SN"/>
    <x v="53"/>
    <n v="40117000"/>
    <n v="0"/>
    <n v="0"/>
    <n v="0"/>
    <n v="13760"/>
    <n v="4914347"/>
    <x v="386"/>
    <x v="0"/>
    <x v="6"/>
  </r>
  <r>
    <x v="4"/>
    <x v="10"/>
    <s v="TR"/>
    <x v="31"/>
    <n v="40117000"/>
    <n v="57690"/>
    <n v="16657321"/>
    <n v="1698"/>
    <n v="0"/>
    <n v="0"/>
    <x v="18"/>
    <x v="0"/>
    <x v="6"/>
  </r>
  <r>
    <x v="4"/>
    <x v="10"/>
    <s v="UA"/>
    <x v="61"/>
    <n v="40117000"/>
    <n v="0"/>
    <n v="0"/>
    <n v="0"/>
    <n v="9299"/>
    <n v="3234700"/>
    <x v="181"/>
    <x v="0"/>
    <x v="6"/>
  </r>
  <r>
    <x v="4"/>
    <x v="10"/>
    <s v="US"/>
    <x v="32"/>
    <n v="40117000"/>
    <n v="10773"/>
    <n v="4824937"/>
    <n v="185"/>
    <n v="484678"/>
    <n v="169350991"/>
    <x v="1115"/>
    <x v="0"/>
    <x v="6"/>
  </r>
  <r>
    <x v="4"/>
    <x v="10"/>
    <s v="VN"/>
    <x v="57"/>
    <n v="40117000"/>
    <n v="7793"/>
    <n v="2235023"/>
    <n v="3682"/>
    <n v="0"/>
    <n v="0"/>
    <x v="18"/>
    <x v="0"/>
    <x v="6"/>
  </r>
  <r>
    <x v="4"/>
    <x v="10"/>
    <s v="ZA"/>
    <x v="33"/>
    <n v="40117000"/>
    <n v="0"/>
    <n v="0"/>
    <n v="0"/>
    <n v="27064"/>
    <n v="9316811"/>
    <x v="381"/>
    <x v="0"/>
    <x v="6"/>
  </r>
  <r>
    <x v="4"/>
    <x v="10"/>
    <s v="AE"/>
    <x v="38"/>
    <n v="40118000"/>
    <n v="0"/>
    <n v="0"/>
    <n v="0"/>
    <n v="4266"/>
    <n v="1395967"/>
    <x v="22"/>
    <x v="0"/>
    <x v="7"/>
  </r>
  <r>
    <x v="4"/>
    <x v="10"/>
    <s v="AR"/>
    <x v="0"/>
    <n v="40118000"/>
    <n v="0"/>
    <n v="0"/>
    <n v="0"/>
    <n v="76869"/>
    <n v="21587462"/>
    <x v="61"/>
    <x v="0"/>
    <x v="7"/>
  </r>
  <r>
    <x v="4"/>
    <x v="10"/>
    <s v="AT"/>
    <x v="1"/>
    <n v="40118000"/>
    <n v="0"/>
    <n v="0"/>
    <n v="0"/>
    <n v="181"/>
    <n v="18676"/>
    <x v="103"/>
    <x v="0"/>
    <x v="7"/>
  </r>
  <r>
    <x v="4"/>
    <x v="10"/>
    <s v="AU"/>
    <x v="2"/>
    <n v="40118000"/>
    <n v="0"/>
    <n v="0"/>
    <n v="0"/>
    <n v="764860"/>
    <n v="222812038"/>
    <x v="1116"/>
    <x v="0"/>
    <x v="7"/>
  </r>
  <r>
    <x v="4"/>
    <x v="10"/>
    <s v="BE"/>
    <x v="3"/>
    <n v="40118000"/>
    <n v="13793"/>
    <n v="5821071"/>
    <n v="966"/>
    <n v="19780"/>
    <n v="6129585"/>
    <x v="33"/>
    <x v="0"/>
    <x v="7"/>
  </r>
  <r>
    <x v="4"/>
    <x v="10"/>
    <s v="BF"/>
    <x v="63"/>
    <n v="40118000"/>
    <n v="0"/>
    <n v="0"/>
    <n v="0"/>
    <n v="71597"/>
    <n v="19834036"/>
    <x v="223"/>
    <x v="0"/>
    <x v="7"/>
  </r>
  <r>
    <x v="4"/>
    <x v="10"/>
    <s v="BR"/>
    <x v="4"/>
    <n v="40118000"/>
    <n v="21500"/>
    <n v="9944700"/>
    <n v="155"/>
    <n v="425649"/>
    <n v="119355408"/>
    <x v="133"/>
    <x v="0"/>
    <x v="7"/>
  </r>
  <r>
    <x v="4"/>
    <x v="10"/>
    <s v="CA"/>
    <x v="5"/>
    <n v="40118000"/>
    <n v="0"/>
    <n v="0"/>
    <n v="0"/>
    <n v="40284"/>
    <n v="13710152"/>
    <x v="97"/>
    <x v="0"/>
    <x v="7"/>
  </r>
  <r>
    <x v="4"/>
    <x v="10"/>
    <s v="CG"/>
    <x v="103"/>
    <n v="40118000"/>
    <n v="0"/>
    <n v="0"/>
    <n v="0"/>
    <n v="15949"/>
    <n v="4847506"/>
    <x v="35"/>
    <x v="0"/>
    <x v="7"/>
  </r>
  <r>
    <x v="4"/>
    <x v="10"/>
    <s v="CI"/>
    <x v="87"/>
    <n v="40118000"/>
    <n v="0"/>
    <n v="0"/>
    <n v="0"/>
    <n v="6890"/>
    <n v="2211790"/>
    <x v="184"/>
    <x v="0"/>
    <x v="7"/>
  </r>
  <r>
    <x v="4"/>
    <x v="10"/>
    <s v="CL"/>
    <x v="40"/>
    <n v="40118000"/>
    <n v="0"/>
    <n v="0"/>
    <n v="0"/>
    <n v="194469"/>
    <n v="52923490"/>
    <x v="82"/>
    <x v="0"/>
    <x v="7"/>
  </r>
  <r>
    <x v="4"/>
    <x v="10"/>
    <s v="CM"/>
    <x v="82"/>
    <n v="40118000"/>
    <n v="0"/>
    <n v="0"/>
    <n v="0"/>
    <n v="8303"/>
    <n v="2563660"/>
    <x v="123"/>
    <x v="0"/>
    <x v="7"/>
  </r>
  <r>
    <x v="4"/>
    <x v="10"/>
    <s v="CN"/>
    <x v="6"/>
    <n v="40118000"/>
    <n v="461381"/>
    <n v="107238570"/>
    <n v="5331"/>
    <n v="529297"/>
    <n v="147140166"/>
    <x v="1"/>
    <x v="0"/>
    <x v="7"/>
  </r>
  <r>
    <x v="4"/>
    <x v="10"/>
    <s v="CO"/>
    <x v="7"/>
    <n v="40118000"/>
    <n v="0"/>
    <n v="0"/>
    <n v="0"/>
    <n v="14912"/>
    <n v="4425070"/>
    <x v="184"/>
    <x v="0"/>
    <x v="7"/>
  </r>
  <r>
    <x v="4"/>
    <x v="10"/>
    <s v="CZ"/>
    <x v="9"/>
    <n v="40118000"/>
    <n v="41812"/>
    <n v="18071780"/>
    <n v="1175"/>
    <n v="344"/>
    <n v="156900"/>
    <x v="14"/>
    <x v="0"/>
    <x v="7"/>
  </r>
  <r>
    <x v="4"/>
    <x v="10"/>
    <s v="DE"/>
    <x v="10"/>
    <n v="40118000"/>
    <n v="49402"/>
    <n v="32280874"/>
    <n v="21363"/>
    <n v="21381"/>
    <n v="7668301"/>
    <x v="187"/>
    <x v="0"/>
    <x v="7"/>
  </r>
  <r>
    <x v="4"/>
    <x v="10"/>
    <s v="EG"/>
    <x v="67"/>
    <n v="40118000"/>
    <n v="0"/>
    <n v="0"/>
    <n v="0"/>
    <n v="6604"/>
    <n v="1977568"/>
    <x v="6"/>
    <x v="0"/>
    <x v="7"/>
  </r>
  <r>
    <x v="4"/>
    <x v="10"/>
    <s v="FR"/>
    <x v="12"/>
    <n v="40118000"/>
    <n v="110127"/>
    <n v="41040431"/>
    <n v="1318"/>
    <n v="283091"/>
    <n v="87991654"/>
    <x v="1117"/>
    <x v="0"/>
    <x v="7"/>
  </r>
  <r>
    <x v="4"/>
    <x v="10"/>
    <s v="GB"/>
    <x v="13"/>
    <n v="40118000"/>
    <n v="0"/>
    <n v="0"/>
    <n v="0"/>
    <n v="142669"/>
    <n v="48845600"/>
    <x v="933"/>
    <x v="0"/>
    <x v="7"/>
  </r>
  <r>
    <x v="4"/>
    <x v="10"/>
    <s v="GH"/>
    <x v="42"/>
    <n v="40118000"/>
    <n v="0"/>
    <n v="0"/>
    <n v="0"/>
    <n v="70728"/>
    <n v="21026284"/>
    <x v="146"/>
    <x v="0"/>
    <x v="7"/>
  </r>
  <r>
    <x v="4"/>
    <x v="10"/>
    <s v="GN"/>
    <x v="114"/>
    <n v="40118000"/>
    <n v="0"/>
    <n v="0"/>
    <n v="0"/>
    <n v="43200"/>
    <n v="13187340"/>
    <x v="66"/>
    <x v="0"/>
    <x v="7"/>
  </r>
  <r>
    <x v="4"/>
    <x v="10"/>
    <s v="GR"/>
    <x v="15"/>
    <n v="40118000"/>
    <n v="0"/>
    <n v="0"/>
    <n v="0"/>
    <n v="571"/>
    <n v="252600"/>
    <x v="48"/>
    <x v="0"/>
    <x v="7"/>
  </r>
  <r>
    <x v="4"/>
    <x v="10"/>
    <s v="HK"/>
    <x v="98"/>
    <n v="40118000"/>
    <n v="0"/>
    <n v="0"/>
    <n v="0"/>
    <n v="11439"/>
    <n v="3860141"/>
    <x v="32"/>
    <x v="0"/>
    <x v="7"/>
  </r>
  <r>
    <x v="4"/>
    <x v="10"/>
    <s v="ID"/>
    <x v="34"/>
    <n v="40118000"/>
    <n v="32437"/>
    <n v="8935780"/>
    <n v="451"/>
    <n v="11962"/>
    <n v="3627390"/>
    <x v="48"/>
    <x v="0"/>
    <x v="7"/>
  </r>
  <r>
    <x v="4"/>
    <x v="10"/>
    <s v="IE"/>
    <x v="17"/>
    <n v="40118000"/>
    <n v="0"/>
    <n v="0"/>
    <n v="0"/>
    <n v="311"/>
    <n v="100300"/>
    <x v="14"/>
    <x v="0"/>
    <x v="7"/>
  </r>
  <r>
    <x v="4"/>
    <x v="10"/>
    <s v="IN"/>
    <x v="19"/>
    <n v="40118000"/>
    <n v="251508"/>
    <n v="68571654"/>
    <n v="4495"/>
    <n v="57190"/>
    <n v="19306210"/>
    <x v="166"/>
    <x v="0"/>
    <x v="7"/>
  </r>
  <r>
    <x v="4"/>
    <x v="10"/>
    <s v="IT"/>
    <x v="20"/>
    <n v="40118000"/>
    <n v="5150"/>
    <n v="1677800"/>
    <n v="201"/>
    <n v="9744"/>
    <n v="4304800"/>
    <x v="31"/>
    <x v="0"/>
    <x v="7"/>
  </r>
  <r>
    <x v="4"/>
    <x v="10"/>
    <s v="JP"/>
    <x v="21"/>
    <n v="40118000"/>
    <n v="0"/>
    <n v="0"/>
    <n v="0"/>
    <n v="35393"/>
    <n v="11704747"/>
    <x v="406"/>
    <x v="0"/>
    <x v="7"/>
  </r>
  <r>
    <x v="4"/>
    <x v="10"/>
    <s v="KR"/>
    <x v="44"/>
    <n v="40118000"/>
    <n v="0"/>
    <n v="0"/>
    <n v="0"/>
    <n v="18510"/>
    <n v="5759104"/>
    <x v="141"/>
    <x v="0"/>
    <x v="7"/>
  </r>
  <r>
    <x v="4"/>
    <x v="10"/>
    <s v="KZ"/>
    <x v="45"/>
    <n v="40118000"/>
    <n v="0"/>
    <n v="0"/>
    <n v="0"/>
    <n v="103733"/>
    <n v="35910475"/>
    <x v="15"/>
    <x v="0"/>
    <x v="7"/>
  </r>
  <r>
    <x v="4"/>
    <x v="10"/>
    <s v="LK"/>
    <x v="35"/>
    <n v="40118000"/>
    <n v="64969"/>
    <n v="23208966"/>
    <n v="1778"/>
    <n v="0"/>
    <n v="0"/>
    <x v="18"/>
    <x v="0"/>
    <x v="7"/>
  </r>
  <r>
    <x v="4"/>
    <x v="10"/>
    <s v="LU"/>
    <x v="46"/>
    <n v="40118000"/>
    <n v="45099"/>
    <n v="18943439"/>
    <n v="77"/>
    <n v="0"/>
    <n v="0"/>
    <x v="18"/>
    <x v="0"/>
    <x v="7"/>
  </r>
  <r>
    <x v="4"/>
    <x v="10"/>
    <s v="MA"/>
    <x v="36"/>
    <n v="40118000"/>
    <n v="0"/>
    <n v="0"/>
    <n v="0"/>
    <n v="4272"/>
    <n v="1969407"/>
    <x v="123"/>
    <x v="0"/>
    <x v="7"/>
  </r>
  <r>
    <x v="4"/>
    <x v="10"/>
    <s v="ML"/>
    <x v="116"/>
    <n v="40118000"/>
    <n v="0"/>
    <n v="0"/>
    <n v="0"/>
    <n v="55957"/>
    <n v="17016972"/>
    <x v="259"/>
    <x v="0"/>
    <x v="7"/>
  </r>
  <r>
    <x v="4"/>
    <x v="10"/>
    <s v="MN"/>
    <x v="47"/>
    <n v="40118000"/>
    <n v="0"/>
    <n v="0"/>
    <n v="0"/>
    <n v="46362"/>
    <n v="14764232"/>
    <x v="219"/>
    <x v="0"/>
    <x v="7"/>
  </r>
  <r>
    <x v="4"/>
    <x v="10"/>
    <s v="MX"/>
    <x v="23"/>
    <n v="40118000"/>
    <n v="0"/>
    <n v="0"/>
    <n v="0"/>
    <n v="44255"/>
    <n v="14828469"/>
    <x v="228"/>
    <x v="0"/>
    <x v="7"/>
  </r>
  <r>
    <x v="4"/>
    <x v="10"/>
    <s v="MY"/>
    <x v="70"/>
    <n v="40118000"/>
    <n v="6627"/>
    <n v="2976480"/>
    <n v="9"/>
    <n v="0"/>
    <n v="0"/>
    <x v="18"/>
    <x v="0"/>
    <x v="7"/>
  </r>
  <r>
    <x v="4"/>
    <x v="10"/>
    <s v="NA"/>
    <x v="88"/>
    <n v="40118000"/>
    <n v="0"/>
    <n v="0"/>
    <n v="0"/>
    <n v="18934"/>
    <n v="5179584"/>
    <x v="22"/>
    <x v="0"/>
    <x v="7"/>
  </r>
  <r>
    <x v="4"/>
    <x v="10"/>
    <s v="NC"/>
    <x v="48"/>
    <n v="40118000"/>
    <n v="0"/>
    <n v="0"/>
    <n v="0"/>
    <n v="6604"/>
    <n v="2124478"/>
    <x v="6"/>
    <x v="0"/>
    <x v="7"/>
  </r>
  <r>
    <x v="4"/>
    <x v="10"/>
    <s v="NG"/>
    <x v="49"/>
    <n v="40118000"/>
    <n v="0"/>
    <n v="0"/>
    <n v="0"/>
    <n v="12081"/>
    <n v="3734704"/>
    <x v="223"/>
    <x v="0"/>
    <x v="7"/>
  </r>
  <r>
    <x v="4"/>
    <x v="10"/>
    <s v="NL"/>
    <x v="24"/>
    <n v="40118000"/>
    <n v="375"/>
    <n v="63000"/>
    <n v="6"/>
    <n v="36938"/>
    <n v="11274600"/>
    <x v="60"/>
    <x v="0"/>
    <x v="7"/>
  </r>
  <r>
    <x v="4"/>
    <x v="10"/>
    <s v="PA"/>
    <x v="50"/>
    <n v="40118000"/>
    <n v="0"/>
    <n v="0"/>
    <n v="0"/>
    <n v="66307"/>
    <n v="21093280"/>
    <x v="35"/>
    <x v="0"/>
    <x v="7"/>
  </r>
  <r>
    <x v="4"/>
    <x v="10"/>
    <s v="PE"/>
    <x v="51"/>
    <n v="40118000"/>
    <n v="0"/>
    <n v="0"/>
    <n v="0"/>
    <n v="82045"/>
    <n v="24518151"/>
    <x v="209"/>
    <x v="0"/>
    <x v="7"/>
  </r>
  <r>
    <x v="4"/>
    <x v="10"/>
    <s v="PT"/>
    <x v="27"/>
    <n v="40118000"/>
    <n v="20568"/>
    <n v="9562371"/>
    <n v="1207"/>
    <n v="35690"/>
    <n v="16689610"/>
    <x v="1118"/>
    <x v="0"/>
    <x v="7"/>
  </r>
  <r>
    <x v="4"/>
    <x v="10"/>
    <s v="RO"/>
    <x v="28"/>
    <n v="40118000"/>
    <n v="8905"/>
    <n v="5531000"/>
    <n v="232"/>
    <n v="0"/>
    <n v="0"/>
    <x v="18"/>
    <x v="0"/>
    <x v="7"/>
  </r>
  <r>
    <x v="4"/>
    <x v="10"/>
    <s v="RU"/>
    <x v="29"/>
    <n v="40118000"/>
    <n v="0"/>
    <n v="0"/>
    <n v="0"/>
    <n v="728560"/>
    <n v="226196497"/>
    <x v="467"/>
    <x v="0"/>
    <x v="7"/>
  </r>
  <r>
    <x v="4"/>
    <x v="10"/>
    <s v="SE"/>
    <x v="30"/>
    <n v="40118000"/>
    <n v="0"/>
    <n v="0"/>
    <n v="0"/>
    <n v="310643"/>
    <n v="104316622"/>
    <x v="1119"/>
    <x v="0"/>
    <x v="7"/>
  </r>
  <r>
    <x v="4"/>
    <x v="10"/>
    <s v="SG"/>
    <x v="52"/>
    <n v="40118000"/>
    <n v="0"/>
    <n v="0"/>
    <n v="0"/>
    <n v="7034"/>
    <n v="2263744"/>
    <x v="23"/>
    <x v="0"/>
    <x v="7"/>
  </r>
  <r>
    <x v="4"/>
    <x v="10"/>
    <s v="TH"/>
    <x v="54"/>
    <n v="40118000"/>
    <n v="7003"/>
    <n v="2052515"/>
    <n v="135"/>
    <n v="0"/>
    <n v="0"/>
    <x v="18"/>
    <x v="0"/>
    <x v="7"/>
  </r>
  <r>
    <x v="4"/>
    <x v="10"/>
    <s v="TN"/>
    <x v="73"/>
    <n v="40118000"/>
    <n v="0"/>
    <n v="0"/>
    <n v="0"/>
    <n v="4300"/>
    <n v="1419854"/>
    <x v="123"/>
    <x v="0"/>
    <x v="7"/>
  </r>
  <r>
    <x v="4"/>
    <x v="10"/>
    <s v="TR"/>
    <x v="31"/>
    <n v="40118000"/>
    <n v="14014"/>
    <n v="4090602"/>
    <n v="301"/>
    <n v="21091"/>
    <n v="7458101"/>
    <x v="134"/>
    <x v="0"/>
    <x v="7"/>
  </r>
  <r>
    <x v="4"/>
    <x v="10"/>
    <s v="UA"/>
    <x v="61"/>
    <n v="40118000"/>
    <n v="0"/>
    <n v="0"/>
    <n v="0"/>
    <n v="236320"/>
    <n v="67627628"/>
    <x v="258"/>
    <x v="0"/>
    <x v="7"/>
  </r>
  <r>
    <x v="4"/>
    <x v="10"/>
    <s v="US"/>
    <x v="32"/>
    <n v="40118000"/>
    <n v="5600"/>
    <n v="2691236"/>
    <n v="1"/>
    <n v="684966"/>
    <n v="203311650"/>
    <x v="1120"/>
    <x v="0"/>
    <x v="7"/>
  </r>
  <r>
    <x v="4"/>
    <x v="10"/>
    <s v="UZ"/>
    <x v="56"/>
    <n v="40118000"/>
    <n v="0"/>
    <n v="0"/>
    <n v="0"/>
    <n v="15924"/>
    <n v="4908630"/>
    <x v="223"/>
    <x v="0"/>
    <x v="7"/>
  </r>
  <r>
    <x v="4"/>
    <x v="10"/>
    <s v="VN"/>
    <x v="57"/>
    <n v="40118000"/>
    <n v="0"/>
    <n v="0"/>
    <n v="0"/>
    <n v="101947"/>
    <n v="31741020"/>
    <x v="129"/>
    <x v="0"/>
    <x v="7"/>
  </r>
  <r>
    <x v="4"/>
    <x v="10"/>
    <s v="ZA"/>
    <x v="33"/>
    <n v="40118000"/>
    <n v="0"/>
    <n v="0"/>
    <n v="0"/>
    <n v="206284"/>
    <n v="59917936"/>
    <x v="153"/>
    <x v="0"/>
    <x v="7"/>
  </r>
  <r>
    <x v="4"/>
    <x v="10"/>
    <s v="ZM"/>
    <x v="55"/>
    <n v="40118000"/>
    <n v="0"/>
    <n v="0"/>
    <n v="0"/>
    <n v="99122"/>
    <n v="30920040"/>
    <x v="111"/>
    <x v="0"/>
    <x v="7"/>
  </r>
  <r>
    <x v="4"/>
    <x v="11"/>
    <s v="AR"/>
    <x v="0"/>
    <n v="40117000"/>
    <n v="100"/>
    <n v="18942"/>
    <n v="100"/>
    <n v="34135"/>
    <n v="11240431"/>
    <x v="76"/>
    <x v="0"/>
    <x v="6"/>
  </r>
  <r>
    <x v="4"/>
    <x v="11"/>
    <s v="AT"/>
    <x v="1"/>
    <n v="40117000"/>
    <n v="0"/>
    <n v="0"/>
    <n v="0"/>
    <n v="25923"/>
    <n v="9383344"/>
    <x v="8"/>
    <x v="0"/>
    <x v="6"/>
  </r>
  <r>
    <x v="4"/>
    <x v="11"/>
    <s v="AU"/>
    <x v="2"/>
    <n v="40117000"/>
    <n v="0"/>
    <n v="0"/>
    <n v="0"/>
    <n v="28690"/>
    <n v="10678608"/>
    <x v="355"/>
    <x v="0"/>
    <x v="6"/>
  </r>
  <r>
    <x v="4"/>
    <x v="11"/>
    <s v="BE"/>
    <x v="3"/>
    <n v="40117000"/>
    <n v="1419"/>
    <n v="467610"/>
    <n v="15"/>
    <n v="116968"/>
    <n v="38330045"/>
    <x v="394"/>
    <x v="0"/>
    <x v="6"/>
  </r>
  <r>
    <x v="4"/>
    <x v="11"/>
    <s v="BR"/>
    <x v="4"/>
    <n v="40117000"/>
    <n v="897"/>
    <n v="358200"/>
    <n v="12"/>
    <n v="19688"/>
    <n v="7512113"/>
    <x v="76"/>
    <x v="0"/>
    <x v="6"/>
  </r>
  <r>
    <x v="4"/>
    <x v="11"/>
    <s v="CA"/>
    <x v="5"/>
    <n v="40117000"/>
    <n v="0"/>
    <n v="0"/>
    <n v="0"/>
    <n v="42374"/>
    <n v="14649590"/>
    <x v="236"/>
    <x v="0"/>
    <x v="6"/>
  </r>
  <r>
    <x v="4"/>
    <x v="11"/>
    <s v="CN"/>
    <x v="6"/>
    <n v="40117000"/>
    <n v="89826"/>
    <n v="18381448"/>
    <n v="3566"/>
    <n v="6669"/>
    <n v="2370938"/>
    <x v="73"/>
    <x v="0"/>
    <x v="6"/>
  </r>
  <r>
    <x v="4"/>
    <x v="11"/>
    <s v="CR"/>
    <x v="8"/>
    <n v="40117000"/>
    <n v="0"/>
    <n v="0"/>
    <n v="0"/>
    <n v="7113"/>
    <n v="2452618"/>
    <x v="128"/>
    <x v="0"/>
    <x v="6"/>
  </r>
  <r>
    <x v="4"/>
    <x v="11"/>
    <s v="CU"/>
    <x v="81"/>
    <n v="40117000"/>
    <n v="0"/>
    <n v="0"/>
    <n v="0"/>
    <n v="1394"/>
    <n v="1713950"/>
    <x v="491"/>
    <x v="0"/>
    <x v="6"/>
  </r>
  <r>
    <x v="4"/>
    <x v="11"/>
    <s v="CZ"/>
    <x v="9"/>
    <n v="40117000"/>
    <n v="44552"/>
    <n v="14441390"/>
    <n v="586"/>
    <n v="161148"/>
    <n v="47004300"/>
    <x v="1121"/>
    <x v="0"/>
    <x v="6"/>
  </r>
  <r>
    <x v="4"/>
    <x v="11"/>
    <s v="DE"/>
    <x v="10"/>
    <n v="40117000"/>
    <n v="12349"/>
    <n v="6501896"/>
    <n v="143"/>
    <n v="642121"/>
    <n v="207050666"/>
    <x v="1122"/>
    <x v="0"/>
    <x v="6"/>
  </r>
  <r>
    <x v="4"/>
    <x v="11"/>
    <s v="FI"/>
    <x v="11"/>
    <n v="40117000"/>
    <n v="0"/>
    <n v="0"/>
    <n v="0"/>
    <n v="17089"/>
    <n v="5043200"/>
    <x v="40"/>
    <x v="0"/>
    <x v="6"/>
  </r>
  <r>
    <x v="4"/>
    <x v="11"/>
    <s v="FR"/>
    <x v="12"/>
    <n v="40117000"/>
    <n v="99708"/>
    <n v="37344479"/>
    <n v="838"/>
    <n v="507239"/>
    <n v="207623796"/>
    <x v="1123"/>
    <x v="0"/>
    <x v="6"/>
  </r>
  <r>
    <x v="4"/>
    <x v="11"/>
    <s v="GB"/>
    <x v="13"/>
    <n v="40117000"/>
    <n v="0"/>
    <n v="0"/>
    <n v="0"/>
    <n v="283298"/>
    <n v="85502478"/>
    <x v="973"/>
    <x v="0"/>
    <x v="6"/>
  </r>
  <r>
    <x v="4"/>
    <x v="11"/>
    <s v="GR"/>
    <x v="15"/>
    <n v="40117000"/>
    <n v="0"/>
    <n v="0"/>
    <n v="0"/>
    <n v="3818"/>
    <n v="1329000"/>
    <x v="101"/>
    <x v="0"/>
    <x v="6"/>
  </r>
  <r>
    <x v="4"/>
    <x v="11"/>
    <s v="HU"/>
    <x v="16"/>
    <n v="40117000"/>
    <n v="0"/>
    <n v="0"/>
    <n v="0"/>
    <n v="37851"/>
    <n v="16937400"/>
    <x v="471"/>
    <x v="0"/>
    <x v="6"/>
  </r>
  <r>
    <x v="4"/>
    <x v="11"/>
    <s v="IE"/>
    <x v="17"/>
    <n v="40117000"/>
    <n v="0"/>
    <n v="0"/>
    <n v="0"/>
    <n v="70147"/>
    <n v="22001800"/>
    <x v="656"/>
    <x v="0"/>
    <x v="6"/>
  </r>
  <r>
    <x v="4"/>
    <x v="11"/>
    <s v="IL"/>
    <x v="18"/>
    <n v="40117000"/>
    <n v="36980"/>
    <n v="18624858"/>
    <n v="290"/>
    <n v="1350"/>
    <n v="790726"/>
    <x v="32"/>
    <x v="0"/>
    <x v="6"/>
  </r>
  <r>
    <x v="4"/>
    <x v="11"/>
    <s v="IN"/>
    <x v="19"/>
    <n v="40117000"/>
    <n v="484721"/>
    <n v="131778411"/>
    <n v="8932"/>
    <n v="0"/>
    <n v="0"/>
    <x v="18"/>
    <x v="0"/>
    <x v="6"/>
  </r>
  <r>
    <x v="4"/>
    <x v="11"/>
    <s v="IT"/>
    <x v="20"/>
    <n v="40117000"/>
    <n v="39862"/>
    <n v="18406257"/>
    <n v="345"/>
    <n v="125473"/>
    <n v="40321171"/>
    <x v="1124"/>
    <x v="0"/>
    <x v="6"/>
  </r>
  <r>
    <x v="4"/>
    <x v="11"/>
    <s v="JP"/>
    <x v="21"/>
    <n v="40117000"/>
    <n v="720"/>
    <n v="173256"/>
    <n v="8"/>
    <n v="9035"/>
    <n v="4885476"/>
    <x v="436"/>
    <x v="0"/>
    <x v="6"/>
  </r>
  <r>
    <x v="4"/>
    <x v="11"/>
    <s v="LK"/>
    <x v="35"/>
    <n v="40117000"/>
    <n v="74071"/>
    <n v="25483242"/>
    <n v="3033"/>
    <n v="0"/>
    <n v="0"/>
    <x v="18"/>
    <x v="0"/>
    <x v="6"/>
  </r>
  <r>
    <x v="4"/>
    <x v="11"/>
    <s v="NL"/>
    <x v="24"/>
    <n v="40117000"/>
    <n v="30"/>
    <n v="16102"/>
    <n v="2"/>
    <n v="534"/>
    <n v="178800"/>
    <x v="14"/>
    <x v="0"/>
    <x v="6"/>
  </r>
  <r>
    <x v="4"/>
    <x v="11"/>
    <s v="NO"/>
    <x v="77"/>
    <n v="40117000"/>
    <n v="0"/>
    <n v="0"/>
    <n v="0"/>
    <n v="4281"/>
    <n v="1737560"/>
    <x v="181"/>
    <x v="0"/>
    <x v="6"/>
  </r>
  <r>
    <x v="4"/>
    <x v="11"/>
    <s v="NZ"/>
    <x v="25"/>
    <n v="40117000"/>
    <n v="0"/>
    <n v="0"/>
    <n v="0"/>
    <n v="15567"/>
    <n v="5600120"/>
    <x v="405"/>
    <x v="0"/>
    <x v="6"/>
  </r>
  <r>
    <x v="4"/>
    <x v="11"/>
    <s v="PE"/>
    <x v="51"/>
    <n v="40117000"/>
    <n v="0"/>
    <n v="0"/>
    <n v="0"/>
    <n v="5042"/>
    <n v="1582290"/>
    <x v="26"/>
    <x v="0"/>
    <x v="6"/>
  </r>
  <r>
    <x v="4"/>
    <x v="11"/>
    <s v="PH"/>
    <x v="72"/>
    <n v="40117000"/>
    <n v="0"/>
    <n v="0"/>
    <n v="0"/>
    <n v="7780"/>
    <n v="118800"/>
    <x v="622"/>
    <x v="0"/>
    <x v="6"/>
  </r>
  <r>
    <x v="4"/>
    <x v="11"/>
    <s v="PL"/>
    <x v="26"/>
    <n v="40117000"/>
    <n v="163616"/>
    <n v="58395652"/>
    <n v="1695"/>
    <n v="98568"/>
    <n v="34689000"/>
    <x v="1125"/>
    <x v="0"/>
    <x v="6"/>
  </r>
  <r>
    <x v="4"/>
    <x v="11"/>
    <s v="PT"/>
    <x v="27"/>
    <n v="40117000"/>
    <n v="125341"/>
    <n v="65614554"/>
    <n v="3013"/>
    <n v="78977"/>
    <n v="35988020"/>
    <x v="1126"/>
    <x v="0"/>
    <x v="6"/>
  </r>
  <r>
    <x v="4"/>
    <x v="11"/>
    <s v="RO"/>
    <x v="28"/>
    <n v="40117000"/>
    <n v="0"/>
    <n v="0"/>
    <n v="0"/>
    <n v="5790"/>
    <n v="2122000"/>
    <x v="86"/>
    <x v="0"/>
    <x v="6"/>
  </r>
  <r>
    <x v="4"/>
    <x v="11"/>
    <s v="RU"/>
    <x v="29"/>
    <n v="40117000"/>
    <n v="0"/>
    <n v="0"/>
    <n v="0"/>
    <n v="83736"/>
    <n v="24118173"/>
    <x v="1095"/>
    <x v="0"/>
    <x v="6"/>
  </r>
  <r>
    <x v="4"/>
    <x v="11"/>
    <s v="SE"/>
    <x v="30"/>
    <n v="40117000"/>
    <n v="0"/>
    <n v="0"/>
    <n v="0"/>
    <n v="16000"/>
    <n v="5180500"/>
    <x v="76"/>
    <x v="0"/>
    <x v="6"/>
  </r>
  <r>
    <x v="4"/>
    <x v="11"/>
    <s v="SI"/>
    <x v="60"/>
    <n v="40117000"/>
    <n v="264"/>
    <n v="85437"/>
    <n v="15"/>
    <n v="0"/>
    <n v="0"/>
    <x v="18"/>
    <x v="0"/>
    <x v="6"/>
  </r>
  <r>
    <x v="4"/>
    <x v="11"/>
    <s v="SN"/>
    <x v="53"/>
    <n v="40117000"/>
    <n v="0"/>
    <n v="0"/>
    <n v="0"/>
    <n v="1720"/>
    <n v="2095000"/>
    <x v="6"/>
    <x v="0"/>
    <x v="6"/>
  </r>
  <r>
    <x v="4"/>
    <x v="11"/>
    <s v="TR"/>
    <x v="31"/>
    <n v="40117000"/>
    <n v="86486"/>
    <n v="24147213"/>
    <n v="1750"/>
    <n v="6736"/>
    <n v="6092479"/>
    <x v="323"/>
    <x v="0"/>
    <x v="6"/>
  </r>
  <r>
    <x v="4"/>
    <x v="11"/>
    <s v="UA"/>
    <x v="61"/>
    <n v="40117000"/>
    <n v="0"/>
    <n v="0"/>
    <n v="0"/>
    <n v="9988"/>
    <n v="4011000"/>
    <x v="279"/>
    <x v="0"/>
    <x v="6"/>
  </r>
  <r>
    <x v="4"/>
    <x v="11"/>
    <s v="US"/>
    <x v="32"/>
    <n v="40117000"/>
    <n v="3749"/>
    <n v="1658100"/>
    <n v="69"/>
    <n v="635152"/>
    <n v="224582344"/>
    <x v="663"/>
    <x v="0"/>
    <x v="6"/>
  </r>
  <r>
    <x v="4"/>
    <x v="11"/>
    <s v="ZA"/>
    <x v="33"/>
    <n v="40117000"/>
    <n v="0"/>
    <n v="0"/>
    <n v="0"/>
    <n v="26094"/>
    <n v="6666109"/>
    <x v="1127"/>
    <x v="0"/>
    <x v="6"/>
  </r>
  <r>
    <x v="4"/>
    <x v="11"/>
    <s v="AD"/>
    <x v="76"/>
    <n v="40118000"/>
    <n v="0"/>
    <n v="0"/>
    <n v="0"/>
    <n v="609"/>
    <n v="627512"/>
    <x v="223"/>
    <x v="0"/>
    <x v="7"/>
  </r>
  <r>
    <x v="4"/>
    <x v="11"/>
    <s v="AE"/>
    <x v="38"/>
    <n v="40118000"/>
    <n v="0"/>
    <n v="0"/>
    <n v="0"/>
    <n v="3261"/>
    <n v="936339"/>
    <x v="22"/>
    <x v="0"/>
    <x v="7"/>
  </r>
  <r>
    <x v="4"/>
    <x v="11"/>
    <s v="AU"/>
    <x v="2"/>
    <n v="40118000"/>
    <n v="0"/>
    <n v="0"/>
    <n v="0"/>
    <n v="499552"/>
    <n v="144231451"/>
    <x v="715"/>
    <x v="0"/>
    <x v="7"/>
  </r>
  <r>
    <x v="4"/>
    <x v="11"/>
    <s v="BE"/>
    <x v="3"/>
    <n v="40118000"/>
    <n v="8556"/>
    <n v="2751456"/>
    <n v="263"/>
    <n v="23932"/>
    <n v="7918798"/>
    <x v="126"/>
    <x v="0"/>
    <x v="7"/>
  </r>
  <r>
    <x v="4"/>
    <x v="11"/>
    <s v="BF"/>
    <x v="63"/>
    <n v="40118000"/>
    <n v="0"/>
    <n v="0"/>
    <n v="0"/>
    <n v="28639"/>
    <n v="7742824"/>
    <x v="6"/>
    <x v="0"/>
    <x v="7"/>
  </r>
  <r>
    <x v="4"/>
    <x v="11"/>
    <s v="BR"/>
    <x v="4"/>
    <n v="40118000"/>
    <n v="18757"/>
    <n v="9562100"/>
    <n v="188"/>
    <n v="384952"/>
    <n v="105541092"/>
    <x v="152"/>
    <x v="0"/>
    <x v="7"/>
  </r>
  <r>
    <x v="4"/>
    <x v="11"/>
    <s v="CA"/>
    <x v="5"/>
    <n v="40118000"/>
    <n v="0"/>
    <n v="0"/>
    <n v="0"/>
    <n v="106937"/>
    <n v="33055520"/>
    <x v="418"/>
    <x v="0"/>
    <x v="7"/>
  </r>
  <r>
    <x v="4"/>
    <x v="11"/>
    <s v="CI"/>
    <x v="87"/>
    <n v="40118000"/>
    <n v="0"/>
    <n v="0"/>
    <n v="0"/>
    <n v="31550"/>
    <n v="8943855"/>
    <x v="34"/>
    <x v="0"/>
    <x v="7"/>
  </r>
  <r>
    <x v="4"/>
    <x v="11"/>
    <s v="CL"/>
    <x v="40"/>
    <n v="40118000"/>
    <n v="0"/>
    <n v="0"/>
    <n v="0"/>
    <n v="176876"/>
    <n v="48991244"/>
    <x v="38"/>
    <x v="0"/>
    <x v="7"/>
  </r>
  <r>
    <x v="4"/>
    <x v="11"/>
    <s v="CM"/>
    <x v="82"/>
    <n v="40118000"/>
    <n v="0"/>
    <n v="0"/>
    <n v="0"/>
    <n v="2131"/>
    <n v="694481"/>
    <x v="22"/>
    <x v="0"/>
    <x v="7"/>
  </r>
  <r>
    <x v="4"/>
    <x v="11"/>
    <s v="CN"/>
    <x v="6"/>
    <n v="40118000"/>
    <n v="403820"/>
    <n v="84069379"/>
    <n v="7081"/>
    <n v="71798"/>
    <n v="21140815"/>
    <x v="125"/>
    <x v="0"/>
    <x v="7"/>
  </r>
  <r>
    <x v="4"/>
    <x v="11"/>
    <s v="CO"/>
    <x v="7"/>
    <n v="40118000"/>
    <n v="0"/>
    <n v="0"/>
    <n v="0"/>
    <n v="40501"/>
    <n v="11963913"/>
    <x v="85"/>
    <x v="0"/>
    <x v="7"/>
  </r>
  <r>
    <x v="4"/>
    <x v="11"/>
    <s v="CZ"/>
    <x v="9"/>
    <n v="40118000"/>
    <n v="29375"/>
    <n v="13048680"/>
    <n v="709"/>
    <n v="1609"/>
    <n v="723400"/>
    <x v="14"/>
    <x v="0"/>
    <x v="7"/>
  </r>
  <r>
    <x v="4"/>
    <x v="11"/>
    <s v="DE"/>
    <x v="10"/>
    <n v="40118000"/>
    <n v="33183"/>
    <n v="17595159"/>
    <n v="20421"/>
    <n v="14337"/>
    <n v="5203600"/>
    <x v="476"/>
    <x v="0"/>
    <x v="7"/>
  </r>
  <r>
    <x v="4"/>
    <x v="11"/>
    <s v="DO"/>
    <x v="104"/>
    <n v="40118000"/>
    <n v="0"/>
    <n v="0"/>
    <n v="0"/>
    <n v="26343"/>
    <n v="7089470"/>
    <x v="48"/>
    <x v="0"/>
    <x v="7"/>
  </r>
  <r>
    <x v="4"/>
    <x v="11"/>
    <s v="DZ"/>
    <x v="41"/>
    <n v="40118000"/>
    <n v="0"/>
    <n v="0"/>
    <n v="0"/>
    <n v="13979"/>
    <n v="3968550"/>
    <x v="22"/>
    <x v="0"/>
    <x v="7"/>
  </r>
  <r>
    <x v="4"/>
    <x v="11"/>
    <s v="EG"/>
    <x v="67"/>
    <n v="40118000"/>
    <n v="0"/>
    <n v="0"/>
    <n v="0"/>
    <n v="228"/>
    <n v="83106"/>
    <x v="14"/>
    <x v="0"/>
    <x v="7"/>
  </r>
  <r>
    <x v="4"/>
    <x v="11"/>
    <s v="FR"/>
    <x v="12"/>
    <n v="40118000"/>
    <n v="113589"/>
    <n v="44241500"/>
    <n v="360"/>
    <n v="391465"/>
    <n v="117352579"/>
    <x v="1128"/>
    <x v="0"/>
    <x v="7"/>
  </r>
  <r>
    <x v="4"/>
    <x v="11"/>
    <s v="GB"/>
    <x v="13"/>
    <n v="40118000"/>
    <n v="0"/>
    <n v="0"/>
    <n v="0"/>
    <n v="192334"/>
    <n v="64334801"/>
    <x v="642"/>
    <x v="0"/>
    <x v="7"/>
  </r>
  <r>
    <x v="4"/>
    <x v="11"/>
    <s v="GH"/>
    <x v="42"/>
    <n v="40118000"/>
    <n v="0"/>
    <n v="0"/>
    <n v="0"/>
    <n v="43570"/>
    <n v="12437286"/>
    <x v="61"/>
    <x v="0"/>
    <x v="7"/>
  </r>
  <r>
    <x v="4"/>
    <x v="11"/>
    <s v="HK"/>
    <x v="98"/>
    <n v="40118000"/>
    <n v="0"/>
    <n v="0"/>
    <n v="0"/>
    <n v="6355"/>
    <n v="2208745"/>
    <x v="48"/>
    <x v="0"/>
    <x v="7"/>
  </r>
  <r>
    <x v="4"/>
    <x v="11"/>
    <s v="ID"/>
    <x v="34"/>
    <n v="40118000"/>
    <n v="62414"/>
    <n v="17766110"/>
    <n v="893"/>
    <n v="0"/>
    <n v="0"/>
    <x v="18"/>
    <x v="0"/>
    <x v="7"/>
  </r>
  <r>
    <x v="4"/>
    <x v="11"/>
    <s v="IN"/>
    <x v="19"/>
    <n v="40118000"/>
    <n v="135998"/>
    <n v="37546858"/>
    <n v="2473"/>
    <n v="29899"/>
    <n v="9447316"/>
    <x v="66"/>
    <x v="0"/>
    <x v="7"/>
  </r>
  <r>
    <x v="4"/>
    <x v="11"/>
    <s v="IT"/>
    <x v="20"/>
    <n v="40118000"/>
    <n v="3370"/>
    <n v="1226300"/>
    <n v="883"/>
    <n v="34"/>
    <n v="76470"/>
    <x v="120"/>
    <x v="0"/>
    <x v="7"/>
  </r>
  <r>
    <x v="4"/>
    <x v="11"/>
    <s v="JP"/>
    <x v="21"/>
    <n v="40118000"/>
    <n v="0"/>
    <n v="0"/>
    <n v="0"/>
    <n v="72371"/>
    <n v="24440519"/>
    <x v="139"/>
    <x v="0"/>
    <x v="7"/>
  </r>
  <r>
    <x v="4"/>
    <x v="11"/>
    <s v="KG"/>
    <x v="85"/>
    <n v="40118000"/>
    <n v="0"/>
    <n v="0"/>
    <n v="0"/>
    <n v="82937"/>
    <n v="24563700"/>
    <x v="61"/>
    <x v="0"/>
    <x v="7"/>
  </r>
  <r>
    <x v="4"/>
    <x v="11"/>
    <s v="KR"/>
    <x v="44"/>
    <n v="40118000"/>
    <n v="0"/>
    <n v="0"/>
    <n v="0"/>
    <n v="37013"/>
    <n v="11484643"/>
    <x v="2"/>
    <x v="0"/>
    <x v="7"/>
  </r>
  <r>
    <x v="4"/>
    <x v="11"/>
    <s v="KZ"/>
    <x v="45"/>
    <n v="40118000"/>
    <n v="0"/>
    <n v="0"/>
    <n v="0"/>
    <n v="54564"/>
    <n v="18455519"/>
    <x v="46"/>
    <x v="0"/>
    <x v="7"/>
  </r>
  <r>
    <x v="4"/>
    <x v="11"/>
    <s v="LK"/>
    <x v="35"/>
    <n v="40118000"/>
    <n v="41084"/>
    <n v="14544850"/>
    <n v="1142"/>
    <n v="0"/>
    <n v="0"/>
    <x v="18"/>
    <x v="0"/>
    <x v="7"/>
  </r>
  <r>
    <x v="4"/>
    <x v="11"/>
    <s v="LU"/>
    <x v="46"/>
    <n v="40118000"/>
    <n v="30883"/>
    <n v="11334387"/>
    <n v="61"/>
    <n v="0"/>
    <n v="0"/>
    <x v="18"/>
    <x v="0"/>
    <x v="7"/>
  </r>
  <r>
    <x v="4"/>
    <x v="11"/>
    <s v="MA"/>
    <x v="36"/>
    <n v="40118000"/>
    <n v="0"/>
    <n v="0"/>
    <n v="0"/>
    <n v="6230"/>
    <n v="2321591"/>
    <x v="61"/>
    <x v="0"/>
    <x v="7"/>
  </r>
  <r>
    <x v="4"/>
    <x v="11"/>
    <s v="MN"/>
    <x v="47"/>
    <n v="40118000"/>
    <n v="0"/>
    <n v="0"/>
    <n v="0"/>
    <n v="21362"/>
    <n v="6759775"/>
    <x v="284"/>
    <x v="0"/>
    <x v="7"/>
  </r>
  <r>
    <x v="4"/>
    <x v="11"/>
    <s v="MR"/>
    <x v="102"/>
    <n v="40118000"/>
    <n v="0"/>
    <n v="0"/>
    <n v="0"/>
    <n v="37868"/>
    <n v="10392168"/>
    <x v="35"/>
    <x v="0"/>
    <x v="7"/>
  </r>
  <r>
    <x v="4"/>
    <x v="11"/>
    <s v="MX"/>
    <x v="23"/>
    <n v="40118000"/>
    <n v="0"/>
    <n v="0"/>
    <n v="0"/>
    <n v="88333"/>
    <n v="29214756"/>
    <x v="746"/>
    <x v="0"/>
    <x v="7"/>
  </r>
  <r>
    <x v="4"/>
    <x v="11"/>
    <s v="MY"/>
    <x v="70"/>
    <n v="40118000"/>
    <n v="6460"/>
    <n v="2692788"/>
    <n v="12"/>
    <n v="0"/>
    <n v="0"/>
    <x v="18"/>
    <x v="0"/>
    <x v="7"/>
  </r>
  <r>
    <x v="4"/>
    <x v="11"/>
    <s v="NC"/>
    <x v="48"/>
    <n v="40118000"/>
    <n v="0"/>
    <n v="0"/>
    <n v="0"/>
    <n v="4777"/>
    <n v="1649058"/>
    <x v="22"/>
    <x v="0"/>
    <x v="7"/>
  </r>
  <r>
    <x v="4"/>
    <x v="11"/>
    <s v="NL"/>
    <x v="24"/>
    <n v="40118000"/>
    <n v="0"/>
    <n v="0"/>
    <n v="0"/>
    <n v="69707"/>
    <n v="20359900"/>
    <x v="194"/>
    <x v="0"/>
    <x v="7"/>
  </r>
  <r>
    <x v="4"/>
    <x v="11"/>
    <s v="PA"/>
    <x v="50"/>
    <n v="40118000"/>
    <n v="0"/>
    <n v="0"/>
    <n v="0"/>
    <n v="62619"/>
    <n v="19536495"/>
    <x v="23"/>
    <x v="0"/>
    <x v="7"/>
  </r>
  <r>
    <x v="4"/>
    <x v="11"/>
    <s v="PE"/>
    <x v="51"/>
    <n v="40118000"/>
    <n v="0"/>
    <n v="0"/>
    <n v="0"/>
    <n v="43877"/>
    <n v="14153663"/>
    <x v="75"/>
    <x v="0"/>
    <x v="7"/>
  </r>
  <r>
    <x v="4"/>
    <x v="11"/>
    <s v="PK"/>
    <x v="126"/>
    <n v="40118000"/>
    <n v="0"/>
    <n v="0"/>
    <n v="0"/>
    <n v="578"/>
    <n v="202157"/>
    <x v="14"/>
    <x v="0"/>
    <x v="7"/>
  </r>
  <r>
    <x v="4"/>
    <x v="11"/>
    <s v="PL"/>
    <x v="26"/>
    <n v="40118000"/>
    <n v="0"/>
    <n v="0"/>
    <n v="0"/>
    <n v="17673"/>
    <n v="6142800"/>
    <x v="137"/>
    <x v="0"/>
    <x v="7"/>
  </r>
  <r>
    <x v="4"/>
    <x v="11"/>
    <s v="PT"/>
    <x v="27"/>
    <n v="40118000"/>
    <n v="49466"/>
    <n v="20302091"/>
    <n v="179"/>
    <n v="63761"/>
    <n v="41333121"/>
    <x v="77"/>
    <x v="0"/>
    <x v="7"/>
  </r>
  <r>
    <x v="4"/>
    <x v="11"/>
    <s v="QA"/>
    <x v="80"/>
    <n v="40118000"/>
    <n v="0"/>
    <n v="0"/>
    <n v="0"/>
    <n v="2174"/>
    <n v="677954"/>
    <x v="103"/>
    <x v="0"/>
    <x v="7"/>
  </r>
  <r>
    <x v="4"/>
    <x v="11"/>
    <s v="RO"/>
    <x v="28"/>
    <n v="40118000"/>
    <n v="4669"/>
    <n v="2864800"/>
    <n v="170"/>
    <n v="0"/>
    <n v="0"/>
    <x v="18"/>
    <x v="0"/>
    <x v="7"/>
  </r>
  <r>
    <x v="4"/>
    <x v="11"/>
    <s v="RU"/>
    <x v="29"/>
    <n v="40118000"/>
    <n v="0"/>
    <n v="0"/>
    <n v="0"/>
    <n v="770286"/>
    <n v="241592158"/>
    <x v="380"/>
    <x v="0"/>
    <x v="7"/>
  </r>
  <r>
    <x v="4"/>
    <x v="11"/>
    <s v="SE"/>
    <x v="30"/>
    <n v="40118000"/>
    <n v="0"/>
    <n v="0"/>
    <n v="0"/>
    <n v="258555"/>
    <n v="84242972"/>
    <x v="626"/>
    <x v="0"/>
    <x v="7"/>
  </r>
  <r>
    <x v="4"/>
    <x v="11"/>
    <s v="SG"/>
    <x v="52"/>
    <n v="40118000"/>
    <n v="0"/>
    <n v="0"/>
    <n v="0"/>
    <n v="16766"/>
    <n v="5143619"/>
    <x v="35"/>
    <x v="0"/>
    <x v="7"/>
  </r>
  <r>
    <x v="4"/>
    <x v="11"/>
    <s v="SN"/>
    <x v="53"/>
    <n v="40118000"/>
    <n v="0"/>
    <n v="0"/>
    <n v="0"/>
    <n v="14866"/>
    <n v="4542284"/>
    <x v="61"/>
    <x v="0"/>
    <x v="7"/>
  </r>
  <r>
    <x v="4"/>
    <x v="11"/>
    <s v="SR"/>
    <x v="125"/>
    <n v="40118000"/>
    <n v="0"/>
    <n v="0"/>
    <n v="0"/>
    <n v="7160"/>
    <n v="2061346"/>
    <x v="14"/>
    <x v="0"/>
    <x v="7"/>
  </r>
  <r>
    <x v="4"/>
    <x v="11"/>
    <s v="TH"/>
    <x v="54"/>
    <n v="40118000"/>
    <n v="3404"/>
    <n v="1073491"/>
    <n v="133"/>
    <n v="18139"/>
    <n v="5579818"/>
    <x v="111"/>
    <x v="0"/>
    <x v="7"/>
  </r>
  <r>
    <x v="4"/>
    <x v="11"/>
    <s v="TR"/>
    <x v="31"/>
    <n v="40118000"/>
    <n v="8314"/>
    <n v="2564421"/>
    <n v="164"/>
    <n v="88786"/>
    <n v="25131948"/>
    <x v="61"/>
    <x v="0"/>
    <x v="7"/>
  </r>
  <r>
    <x v="4"/>
    <x v="11"/>
    <s v="UA"/>
    <x v="61"/>
    <n v="40118000"/>
    <n v="0"/>
    <n v="0"/>
    <n v="0"/>
    <n v="15606"/>
    <n v="4463900"/>
    <x v="79"/>
    <x v="0"/>
    <x v="7"/>
  </r>
  <r>
    <x v="4"/>
    <x v="11"/>
    <s v="US"/>
    <x v="32"/>
    <n v="40118000"/>
    <n v="5600"/>
    <n v="2694534"/>
    <n v="1"/>
    <n v="867870"/>
    <n v="282719768"/>
    <x v="1129"/>
    <x v="0"/>
    <x v="7"/>
  </r>
  <r>
    <x v="4"/>
    <x v="11"/>
    <s v="UZ"/>
    <x v="56"/>
    <n v="40118000"/>
    <n v="0"/>
    <n v="0"/>
    <n v="0"/>
    <n v="171922"/>
    <n v="50278704"/>
    <x v="202"/>
    <x v="0"/>
    <x v="7"/>
  </r>
  <r>
    <x v="4"/>
    <x v="11"/>
    <s v="VN"/>
    <x v="57"/>
    <n v="40118000"/>
    <n v="0"/>
    <n v="0"/>
    <n v="0"/>
    <n v="253640"/>
    <n v="77116434"/>
    <x v="280"/>
    <x v="0"/>
    <x v="7"/>
  </r>
  <r>
    <x v="4"/>
    <x v="11"/>
    <s v="ZA"/>
    <x v="33"/>
    <n v="40118000"/>
    <n v="0"/>
    <n v="0"/>
    <n v="0"/>
    <n v="211972"/>
    <n v="66134171"/>
    <x v="265"/>
    <x v="0"/>
    <x v="7"/>
  </r>
  <r>
    <x v="4"/>
    <x v="11"/>
    <s v="ZM"/>
    <x v="55"/>
    <n v="40118000"/>
    <n v="0"/>
    <n v="0"/>
    <n v="0"/>
    <n v="118892"/>
    <n v="35802759"/>
    <x v="66"/>
    <x v="0"/>
    <x v="7"/>
  </r>
  <r>
    <x v="5"/>
    <x v="0"/>
    <s v="AD"/>
    <x v="76"/>
    <n v="40117000"/>
    <n v="0"/>
    <n v="0"/>
    <n v="0"/>
    <n v="320"/>
    <n v="275080"/>
    <x v="6"/>
    <x v="0"/>
    <x v="6"/>
  </r>
  <r>
    <x v="5"/>
    <x v="0"/>
    <s v="AR"/>
    <x v="0"/>
    <n v="40117000"/>
    <n v="0"/>
    <n v="0"/>
    <n v="0"/>
    <n v="14933"/>
    <n v="5041821"/>
    <x v="124"/>
    <x v="0"/>
    <x v="6"/>
  </r>
  <r>
    <x v="5"/>
    <x v="0"/>
    <s v="AT"/>
    <x v="1"/>
    <n v="40117000"/>
    <n v="51"/>
    <n v="41426"/>
    <n v="1"/>
    <n v="21938"/>
    <n v="8121200"/>
    <x v="209"/>
    <x v="0"/>
    <x v="6"/>
  </r>
  <r>
    <x v="5"/>
    <x v="0"/>
    <s v="AU"/>
    <x v="2"/>
    <n v="40117000"/>
    <n v="0"/>
    <n v="0"/>
    <n v="0"/>
    <n v="22551"/>
    <n v="7604791"/>
    <x v="75"/>
    <x v="0"/>
    <x v="6"/>
  </r>
  <r>
    <x v="5"/>
    <x v="0"/>
    <s v="BE"/>
    <x v="3"/>
    <n v="40117000"/>
    <n v="2265"/>
    <n v="829964"/>
    <n v="24"/>
    <n v="133453"/>
    <n v="42587580"/>
    <x v="1130"/>
    <x v="0"/>
    <x v="6"/>
  </r>
  <r>
    <x v="5"/>
    <x v="0"/>
    <s v="BR"/>
    <x v="4"/>
    <n v="40117000"/>
    <n v="36526"/>
    <n v="13666778"/>
    <n v="195"/>
    <n v="10662"/>
    <n v="3792267"/>
    <x v="128"/>
    <x v="0"/>
    <x v="6"/>
  </r>
  <r>
    <x v="5"/>
    <x v="0"/>
    <s v="CA"/>
    <x v="5"/>
    <n v="40117000"/>
    <n v="0"/>
    <n v="0"/>
    <n v="0"/>
    <n v="41900"/>
    <n v="14902238"/>
    <x v="424"/>
    <x v="0"/>
    <x v="6"/>
  </r>
  <r>
    <x v="5"/>
    <x v="0"/>
    <s v="CH"/>
    <x v="66"/>
    <n v="40117000"/>
    <n v="0"/>
    <n v="0"/>
    <n v="0"/>
    <n v="140"/>
    <n v="88000"/>
    <x v="14"/>
    <x v="0"/>
    <x v="6"/>
  </r>
  <r>
    <x v="5"/>
    <x v="0"/>
    <s v="CN"/>
    <x v="6"/>
    <n v="40117000"/>
    <n v="213020"/>
    <n v="58137694"/>
    <n v="4966"/>
    <n v="3175"/>
    <n v="1270086"/>
    <x v="23"/>
    <x v="0"/>
    <x v="6"/>
  </r>
  <r>
    <x v="5"/>
    <x v="0"/>
    <s v="CR"/>
    <x v="8"/>
    <n v="40117000"/>
    <n v="0"/>
    <n v="0"/>
    <n v="0"/>
    <n v="3507"/>
    <n v="1361800"/>
    <x v="68"/>
    <x v="0"/>
    <x v="6"/>
  </r>
  <r>
    <x v="5"/>
    <x v="0"/>
    <s v="CZ"/>
    <x v="9"/>
    <n v="40117000"/>
    <n v="63252"/>
    <n v="27551040"/>
    <n v="811"/>
    <n v="266737"/>
    <n v="91821980"/>
    <x v="1131"/>
    <x v="0"/>
    <x v="6"/>
  </r>
  <r>
    <x v="5"/>
    <x v="0"/>
    <s v="DE"/>
    <x v="10"/>
    <n v="40117000"/>
    <n v="3181"/>
    <n v="1309197"/>
    <n v="180"/>
    <n v="1105652"/>
    <n v="368417606"/>
    <x v="1132"/>
    <x v="0"/>
    <x v="6"/>
  </r>
  <r>
    <x v="5"/>
    <x v="0"/>
    <s v="DK"/>
    <x v="75"/>
    <n v="40117000"/>
    <n v="6"/>
    <n v="7637"/>
    <n v="2"/>
    <n v="194"/>
    <n v="13824"/>
    <x v="103"/>
    <x v="0"/>
    <x v="6"/>
  </r>
  <r>
    <x v="5"/>
    <x v="0"/>
    <s v="EE"/>
    <x v="58"/>
    <n v="40117000"/>
    <n v="0"/>
    <n v="0"/>
    <n v="0"/>
    <n v="17538"/>
    <n v="7386200"/>
    <x v="441"/>
    <x v="0"/>
    <x v="6"/>
  </r>
  <r>
    <x v="5"/>
    <x v="0"/>
    <s v="EG"/>
    <x v="67"/>
    <n v="40117000"/>
    <n v="0"/>
    <n v="0"/>
    <n v="0"/>
    <n v="1041"/>
    <n v="315207"/>
    <x v="7"/>
    <x v="0"/>
    <x v="6"/>
  </r>
  <r>
    <x v="5"/>
    <x v="0"/>
    <s v="FR"/>
    <x v="12"/>
    <n v="40117000"/>
    <n v="87759"/>
    <n v="33371045"/>
    <n v="941"/>
    <n v="624374"/>
    <n v="257135531"/>
    <x v="1133"/>
    <x v="0"/>
    <x v="6"/>
  </r>
  <r>
    <x v="5"/>
    <x v="0"/>
    <s v="GB"/>
    <x v="13"/>
    <n v="40117000"/>
    <n v="2704"/>
    <n v="2479847"/>
    <n v="178"/>
    <n v="173073"/>
    <n v="50192653"/>
    <x v="1134"/>
    <x v="0"/>
    <x v="6"/>
  </r>
  <r>
    <x v="5"/>
    <x v="0"/>
    <s v="GR"/>
    <x v="15"/>
    <n v="40117000"/>
    <n v="0"/>
    <n v="0"/>
    <n v="0"/>
    <n v="34564"/>
    <n v="12168100"/>
    <x v="1135"/>
    <x v="0"/>
    <x v="6"/>
  </r>
  <r>
    <x v="5"/>
    <x v="0"/>
    <s v="HU"/>
    <x v="16"/>
    <n v="40117000"/>
    <n v="0"/>
    <n v="0"/>
    <n v="0"/>
    <n v="44902"/>
    <n v="17068200"/>
    <x v="485"/>
    <x v="0"/>
    <x v="6"/>
  </r>
  <r>
    <x v="5"/>
    <x v="0"/>
    <s v="ID"/>
    <x v="34"/>
    <n v="40117000"/>
    <n v="14172"/>
    <n v="3904867"/>
    <n v="187"/>
    <n v="0"/>
    <n v="0"/>
    <x v="18"/>
    <x v="0"/>
    <x v="6"/>
  </r>
  <r>
    <x v="5"/>
    <x v="0"/>
    <s v="IE"/>
    <x v="17"/>
    <n v="40117000"/>
    <n v="0"/>
    <n v="0"/>
    <n v="0"/>
    <n v="154708"/>
    <n v="46933058"/>
    <x v="1107"/>
    <x v="0"/>
    <x v="6"/>
  </r>
  <r>
    <x v="5"/>
    <x v="0"/>
    <s v="IL"/>
    <x v="18"/>
    <n v="40117000"/>
    <n v="39196"/>
    <n v="20649661"/>
    <n v="286"/>
    <n v="0"/>
    <n v="0"/>
    <x v="18"/>
    <x v="0"/>
    <x v="6"/>
  </r>
  <r>
    <x v="5"/>
    <x v="0"/>
    <s v="IN"/>
    <x v="19"/>
    <n v="40117000"/>
    <n v="572420"/>
    <n v="158670273"/>
    <n v="11479"/>
    <n v="0"/>
    <n v="0"/>
    <x v="18"/>
    <x v="0"/>
    <x v="6"/>
  </r>
  <r>
    <x v="5"/>
    <x v="0"/>
    <s v="IT"/>
    <x v="20"/>
    <n v="40117000"/>
    <n v="11009"/>
    <n v="4658033"/>
    <n v="93"/>
    <n v="254181"/>
    <n v="88354950"/>
    <x v="1136"/>
    <x v="0"/>
    <x v="6"/>
  </r>
  <r>
    <x v="5"/>
    <x v="0"/>
    <s v="JP"/>
    <x v="21"/>
    <n v="40117000"/>
    <n v="0"/>
    <n v="0"/>
    <n v="0"/>
    <n v="30978"/>
    <n v="14090415"/>
    <x v="428"/>
    <x v="0"/>
    <x v="6"/>
  </r>
  <r>
    <x v="5"/>
    <x v="0"/>
    <s v="LK"/>
    <x v="35"/>
    <n v="40117000"/>
    <n v="60439"/>
    <n v="19949540"/>
    <n v="1685"/>
    <n v="0"/>
    <n v="0"/>
    <x v="18"/>
    <x v="0"/>
    <x v="6"/>
  </r>
  <r>
    <x v="5"/>
    <x v="0"/>
    <s v="LT"/>
    <x v="59"/>
    <n v="40117000"/>
    <n v="0"/>
    <n v="0"/>
    <n v="0"/>
    <n v="12729"/>
    <n v="5137200"/>
    <x v="340"/>
    <x v="0"/>
    <x v="6"/>
  </r>
  <r>
    <x v="5"/>
    <x v="0"/>
    <s v="LV"/>
    <x v="22"/>
    <n v="40117000"/>
    <n v="0"/>
    <n v="0"/>
    <n v="0"/>
    <n v="10006"/>
    <n v="4144600"/>
    <x v="330"/>
    <x v="0"/>
    <x v="6"/>
  </r>
  <r>
    <x v="5"/>
    <x v="0"/>
    <s v="NL"/>
    <x v="24"/>
    <n v="40117000"/>
    <n v="7009"/>
    <n v="3948318"/>
    <n v="645"/>
    <n v="11109"/>
    <n v="4978868"/>
    <x v="75"/>
    <x v="0"/>
    <x v="6"/>
  </r>
  <r>
    <x v="5"/>
    <x v="0"/>
    <s v="NZ"/>
    <x v="25"/>
    <n v="40117000"/>
    <n v="0"/>
    <n v="0"/>
    <n v="0"/>
    <n v="15969"/>
    <n v="5764800"/>
    <x v="269"/>
    <x v="0"/>
    <x v="6"/>
  </r>
  <r>
    <x v="5"/>
    <x v="0"/>
    <s v="PL"/>
    <x v="26"/>
    <n v="40117000"/>
    <n v="237124"/>
    <n v="83257604"/>
    <n v="2863"/>
    <n v="188440"/>
    <n v="73151530"/>
    <x v="507"/>
    <x v="0"/>
    <x v="6"/>
  </r>
  <r>
    <x v="5"/>
    <x v="0"/>
    <s v="PT"/>
    <x v="27"/>
    <n v="40117000"/>
    <n v="65215"/>
    <n v="62642005"/>
    <n v="3523"/>
    <n v="62246"/>
    <n v="20624430"/>
    <x v="1137"/>
    <x v="0"/>
    <x v="6"/>
  </r>
  <r>
    <x v="5"/>
    <x v="0"/>
    <s v="RO"/>
    <x v="28"/>
    <n v="40117000"/>
    <n v="0"/>
    <n v="0"/>
    <n v="0"/>
    <n v="3983"/>
    <n v="1303330"/>
    <x v="223"/>
    <x v="0"/>
    <x v="6"/>
  </r>
  <r>
    <x v="5"/>
    <x v="0"/>
    <s v="RU"/>
    <x v="29"/>
    <n v="40117000"/>
    <n v="0"/>
    <n v="0"/>
    <n v="0"/>
    <n v="262279"/>
    <n v="74385482"/>
    <x v="1138"/>
    <x v="0"/>
    <x v="6"/>
  </r>
  <r>
    <x v="5"/>
    <x v="0"/>
    <s v="SE"/>
    <x v="30"/>
    <n v="40117000"/>
    <n v="0"/>
    <n v="0"/>
    <n v="0"/>
    <n v="2708"/>
    <n v="1016680"/>
    <x v="51"/>
    <x v="0"/>
    <x v="6"/>
  </r>
  <r>
    <x v="5"/>
    <x v="0"/>
    <s v="SI"/>
    <x v="60"/>
    <n v="40117000"/>
    <n v="121"/>
    <n v="39553"/>
    <n v="8"/>
    <n v="0"/>
    <n v="0"/>
    <x v="18"/>
    <x v="0"/>
    <x v="6"/>
  </r>
  <r>
    <x v="5"/>
    <x v="0"/>
    <s v="SN"/>
    <x v="53"/>
    <n v="40117000"/>
    <n v="0"/>
    <n v="0"/>
    <n v="0"/>
    <n v="6424"/>
    <n v="2307268"/>
    <x v="63"/>
    <x v="0"/>
    <x v="6"/>
  </r>
  <r>
    <x v="5"/>
    <x v="0"/>
    <s v="TH"/>
    <x v="54"/>
    <n v="40117000"/>
    <n v="4173"/>
    <n v="1421476"/>
    <n v="551"/>
    <n v="0"/>
    <n v="0"/>
    <x v="18"/>
    <x v="0"/>
    <x v="6"/>
  </r>
  <r>
    <x v="5"/>
    <x v="0"/>
    <s v="TR"/>
    <x v="31"/>
    <n v="40117000"/>
    <n v="71362"/>
    <n v="20298652"/>
    <n v="2792"/>
    <n v="0"/>
    <n v="0"/>
    <x v="18"/>
    <x v="0"/>
    <x v="6"/>
  </r>
  <r>
    <x v="5"/>
    <x v="0"/>
    <s v="UA"/>
    <x v="61"/>
    <n v="40117000"/>
    <n v="0"/>
    <n v="0"/>
    <n v="0"/>
    <n v="18707"/>
    <n v="6911600"/>
    <x v="134"/>
    <x v="0"/>
    <x v="6"/>
  </r>
  <r>
    <x v="5"/>
    <x v="0"/>
    <s v="US"/>
    <x v="32"/>
    <n v="40117000"/>
    <n v="9239"/>
    <n v="3883992"/>
    <n v="73"/>
    <n v="479978"/>
    <n v="164020814"/>
    <x v="1139"/>
    <x v="0"/>
    <x v="6"/>
  </r>
  <r>
    <x v="5"/>
    <x v="0"/>
    <s v="VN"/>
    <x v="57"/>
    <n v="40117000"/>
    <n v="18860"/>
    <n v="5395363"/>
    <n v="4897"/>
    <n v="0"/>
    <n v="0"/>
    <x v="18"/>
    <x v="0"/>
    <x v="6"/>
  </r>
  <r>
    <x v="5"/>
    <x v="0"/>
    <s v="ZA"/>
    <x v="33"/>
    <n v="40117000"/>
    <n v="0"/>
    <n v="0"/>
    <n v="0"/>
    <n v="15396"/>
    <n v="5241463"/>
    <x v="74"/>
    <x v="0"/>
    <x v="6"/>
  </r>
  <r>
    <x v="5"/>
    <x v="0"/>
    <s v="AD"/>
    <x v="76"/>
    <n v="40118000"/>
    <n v="0"/>
    <n v="0"/>
    <n v="0"/>
    <n v="200"/>
    <n v="58800"/>
    <x v="103"/>
    <x v="0"/>
    <x v="7"/>
  </r>
  <r>
    <x v="5"/>
    <x v="0"/>
    <s v="AU"/>
    <x v="2"/>
    <n v="40118000"/>
    <n v="0"/>
    <n v="0"/>
    <n v="0"/>
    <n v="543372"/>
    <n v="159294732"/>
    <x v="889"/>
    <x v="0"/>
    <x v="7"/>
  </r>
  <r>
    <x v="5"/>
    <x v="0"/>
    <s v="BE"/>
    <x v="3"/>
    <n v="40118000"/>
    <n v="8527"/>
    <n v="7271390"/>
    <n v="171"/>
    <n v="18755"/>
    <n v="5462404"/>
    <x v="112"/>
    <x v="0"/>
    <x v="7"/>
  </r>
  <r>
    <x v="5"/>
    <x v="0"/>
    <s v="BG"/>
    <x v="64"/>
    <n v="40118000"/>
    <n v="0"/>
    <n v="0"/>
    <n v="0"/>
    <n v="35832"/>
    <n v="9956600"/>
    <x v="31"/>
    <x v="0"/>
    <x v="7"/>
  </r>
  <r>
    <x v="5"/>
    <x v="0"/>
    <s v="BR"/>
    <x v="4"/>
    <n v="40118000"/>
    <n v="431"/>
    <n v="189600"/>
    <n v="4"/>
    <n v="451865"/>
    <n v="123210854"/>
    <x v="266"/>
    <x v="0"/>
    <x v="7"/>
  </r>
  <r>
    <x v="5"/>
    <x v="0"/>
    <s v="CA"/>
    <x v="5"/>
    <n v="40118000"/>
    <n v="2839"/>
    <n v="1376100"/>
    <n v="22"/>
    <n v="110056"/>
    <n v="32113816"/>
    <x v="143"/>
    <x v="0"/>
    <x v="7"/>
  </r>
  <r>
    <x v="5"/>
    <x v="0"/>
    <s v="CI"/>
    <x v="87"/>
    <n v="40118000"/>
    <n v="0"/>
    <n v="0"/>
    <n v="0"/>
    <n v="6445"/>
    <n v="1868778"/>
    <x v="103"/>
    <x v="0"/>
    <x v="7"/>
  </r>
  <r>
    <x v="5"/>
    <x v="0"/>
    <s v="CL"/>
    <x v="40"/>
    <n v="40118000"/>
    <n v="0"/>
    <n v="0"/>
    <n v="0"/>
    <n v="146681"/>
    <n v="45734426"/>
    <x v="335"/>
    <x v="0"/>
    <x v="7"/>
  </r>
  <r>
    <x v="5"/>
    <x v="0"/>
    <s v="CN"/>
    <x v="6"/>
    <n v="40118000"/>
    <n v="398955"/>
    <n v="89947949"/>
    <n v="4035"/>
    <n v="851444"/>
    <n v="238322391"/>
    <x v="461"/>
    <x v="0"/>
    <x v="7"/>
  </r>
  <r>
    <x v="5"/>
    <x v="0"/>
    <s v="CO"/>
    <x v="7"/>
    <n v="40118000"/>
    <n v="0"/>
    <n v="0"/>
    <n v="0"/>
    <n v="28807"/>
    <n v="8402405"/>
    <x v="86"/>
    <x v="0"/>
    <x v="7"/>
  </r>
  <r>
    <x v="5"/>
    <x v="0"/>
    <s v="CV"/>
    <x v="84"/>
    <n v="40118000"/>
    <n v="0"/>
    <n v="0"/>
    <n v="0"/>
    <n v="2835"/>
    <n v="997286"/>
    <x v="101"/>
    <x v="0"/>
    <x v="7"/>
  </r>
  <r>
    <x v="5"/>
    <x v="0"/>
    <s v="CZ"/>
    <x v="9"/>
    <n v="40118000"/>
    <n v="26228"/>
    <n v="11337770"/>
    <n v="640"/>
    <n v="0"/>
    <n v="0"/>
    <x v="18"/>
    <x v="0"/>
    <x v="7"/>
  </r>
  <r>
    <x v="5"/>
    <x v="0"/>
    <s v="DE"/>
    <x v="10"/>
    <n v="40118000"/>
    <n v="31659"/>
    <n v="21310179"/>
    <n v="34556"/>
    <n v="14206"/>
    <n v="4928564"/>
    <x v="304"/>
    <x v="0"/>
    <x v="7"/>
  </r>
  <r>
    <x v="5"/>
    <x v="0"/>
    <s v="EG"/>
    <x v="67"/>
    <n v="40118000"/>
    <n v="0"/>
    <n v="0"/>
    <n v="0"/>
    <n v="10840"/>
    <n v="3091935"/>
    <x v="48"/>
    <x v="0"/>
    <x v="7"/>
  </r>
  <r>
    <x v="5"/>
    <x v="0"/>
    <s v="FI"/>
    <x v="11"/>
    <n v="40118000"/>
    <n v="0"/>
    <n v="0"/>
    <n v="0"/>
    <n v="15655"/>
    <n v="4413800"/>
    <x v="51"/>
    <x v="0"/>
    <x v="7"/>
  </r>
  <r>
    <x v="5"/>
    <x v="0"/>
    <s v="FR"/>
    <x v="12"/>
    <n v="40118000"/>
    <n v="81309"/>
    <n v="28895900"/>
    <n v="200"/>
    <n v="335171"/>
    <n v="102022459"/>
    <x v="1023"/>
    <x v="0"/>
    <x v="7"/>
  </r>
  <r>
    <x v="5"/>
    <x v="0"/>
    <s v="GB"/>
    <x v="13"/>
    <n v="40118000"/>
    <n v="0"/>
    <n v="0"/>
    <n v="0"/>
    <n v="143331"/>
    <n v="48583433"/>
    <x v="688"/>
    <x v="0"/>
    <x v="7"/>
  </r>
  <r>
    <x v="5"/>
    <x v="0"/>
    <s v="GI"/>
    <x v="120"/>
    <n v="40118000"/>
    <n v="0"/>
    <n v="0"/>
    <n v="0"/>
    <n v="45"/>
    <n v="39436"/>
    <x v="48"/>
    <x v="0"/>
    <x v="7"/>
  </r>
  <r>
    <x v="5"/>
    <x v="0"/>
    <s v="GN"/>
    <x v="114"/>
    <n v="40118000"/>
    <n v="0"/>
    <n v="0"/>
    <n v="0"/>
    <n v="75037"/>
    <n v="22351663"/>
    <x v="137"/>
    <x v="0"/>
    <x v="7"/>
  </r>
  <r>
    <x v="5"/>
    <x v="0"/>
    <s v="ID"/>
    <x v="34"/>
    <n v="40118000"/>
    <n v="12985"/>
    <n v="3602320"/>
    <n v="182"/>
    <n v="73924"/>
    <n v="22221411"/>
    <x v="82"/>
    <x v="0"/>
    <x v="7"/>
  </r>
  <r>
    <x v="5"/>
    <x v="0"/>
    <s v="IN"/>
    <x v="19"/>
    <n v="40118000"/>
    <n v="214740"/>
    <n v="57253554"/>
    <n v="4172"/>
    <n v="5623"/>
    <n v="1787024"/>
    <x v="123"/>
    <x v="0"/>
    <x v="7"/>
  </r>
  <r>
    <x v="5"/>
    <x v="0"/>
    <s v="IT"/>
    <x v="20"/>
    <n v="40118000"/>
    <n v="1698"/>
    <n v="671930"/>
    <n v="24"/>
    <n v="5775"/>
    <n v="2418300"/>
    <x v="215"/>
    <x v="0"/>
    <x v="7"/>
  </r>
  <r>
    <x v="5"/>
    <x v="0"/>
    <s v="JP"/>
    <x v="21"/>
    <n v="40118000"/>
    <n v="0"/>
    <n v="0"/>
    <n v="0"/>
    <n v="50523"/>
    <n v="15892791"/>
    <x v="151"/>
    <x v="0"/>
    <x v="7"/>
  </r>
  <r>
    <x v="5"/>
    <x v="0"/>
    <s v="KZ"/>
    <x v="45"/>
    <n v="40118000"/>
    <n v="0"/>
    <n v="0"/>
    <n v="0"/>
    <n v="92887"/>
    <n v="28873947"/>
    <x v="362"/>
    <x v="0"/>
    <x v="7"/>
  </r>
  <r>
    <x v="5"/>
    <x v="0"/>
    <s v="LK"/>
    <x v="35"/>
    <n v="40118000"/>
    <n v="24827"/>
    <n v="9196924"/>
    <n v="809"/>
    <n v="0"/>
    <n v="0"/>
    <x v="18"/>
    <x v="0"/>
    <x v="7"/>
  </r>
  <r>
    <x v="5"/>
    <x v="0"/>
    <s v="LU"/>
    <x v="46"/>
    <n v="40118000"/>
    <n v="43227"/>
    <n v="17244371"/>
    <n v="97"/>
    <n v="0"/>
    <n v="0"/>
    <x v="18"/>
    <x v="0"/>
    <x v="7"/>
  </r>
  <r>
    <x v="5"/>
    <x v="0"/>
    <s v="MA"/>
    <x v="36"/>
    <n v="40118000"/>
    <n v="0"/>
    <n v="0"/>
    <n v="0"/>
    <n v="61205"/>
    <n v="18132377"/>
    <x v="284"/>
    <x v="0"/>
    <x v="7"/>
  </r>
  <r>
    <x v="5"/>
    <x v="0"/>
    <s v="ML"/>
    <x v="116"/>
    <n v="40118000"/>
    <n v="0"/>
    <n v="0"/>
    <n v="0"/>
    <n v="18891"/>
    <n v="5248248"/>
    <x v="22"/>
    <x v="0"/>
    <x v="7"/>
  </r>
  <r>
    <x v="5"/>
    <x v="0"/>
    <s v="MN"/>
    <x v="47"/>
    <n v="40118000"/>
    <n v="0"/>
    <n v="0"/>
    <n v="0"/>
    <n v="43820"/>
    <n v="13546980"/>
    <x v="150"/>
    <x v="0"/>
    <x v="7"/>
  </r>
  <r>
    <x v="5"/>
    <x v="0"/>
    <s v="MR"/>
    <x v="102"/>
    <n v="40118000"/>
    <n v="0"/>
    <n v="0"/>
    <n v="0"/>
    <n v="37868"/>
    <n v="10232148"/>
    <x v="35"/>
    <x v="0"/>
    <x v="7"/>
  </r>
  <r>
    <x v="5"/>
    <x v="0"/>
    <s v="MX"/>
    <x v="23"/>
    <n v="40118000"/>
    <n v="0"/>
    <n v="0"/>
    <n v="0"/>
    <n v="21635"/>
    <n v="7358123"/>
    <x v="46"/>
    <x v="0"/>
    <x v="7"/>
  </r>
  <r>
    <x v="5"/>
    <x v="0"/>
    <s v="NA"/>
    <x v="88"/>
    <n v="40118000"/>
    <n v="0"/>
    <n v="0"/>
    <n v="0"/>
    <n v="50491"/>
    <n v="13642304"/>
    <x v="51"/>
    <x v="0"/>
    <x v="7"/>
  </r>
  <r>
    <x v="5"/>
    <x v="0"/>
    <s v="NE"/>
    <x v="71"/>
    <n v="40118000"/>
    <n v="0"/>
    <n v="0"/>
    <n v="0"/>
    <n v="28708"/>
    <n v="8166197"/>
    <x v="35"/>
    <x v="0"/>
    <x v="7"/>
  </r>
  <r>
    <x v="5"/>
    <x v="0"/>
    <s v="NL"/>
    <x v="24"/>
    <n v="40118000"/>
    <n v="0"/>
    <n v="0"/>
    <n v="0"/>
    <n v="17751"/>
    <n v="4926600"/>
    <x v="146"/>
    <x v="0"/>
    <x v="7"/>
  </r>
  <r>
    <x v="5"/>
    <x v="0"/>
    <s v="NO"/>
    <x v="77"/>
    <n v="40118000"/>
    <n v="0"/>
    <n v="0"/>
    <n v="0"/>
    <n v="8339"/>
    <n v="2704851"/>
    <x v="22"/>
    <x v="0"/>
    <x v="7"/>
  </r>
  <r>
    <x v="5"/>
    <x v="0"/>
    <s v="PA"/>
    <x v="50"/>
    <n v="40118000"/>
    <n v="0"/>
    <n v="0"/>
    <n v="0"/>
    <n v="153482"/>
    <n v="48280492"/>
    <x v="137"/>
    <x v="0"/>
    <x v="7"/>
  </r>
  <r>
    <x v="5"/>
    <x v="0"/>
    <s v="PE"/>
    <x v="51"/>
    <n v="40118000"/>
    <n v="0"/>
    <n v="0"/>
    <n v="0"/>
    <n v="162557"/>
    <n v="51931216"/>
    <x v="205"/>
    <x v="0"/>
    <x v="7"/>
  </r>
  <r>
    <x v="5"/>
    <x v="0"/>
    <s v="PT"/>
    <x v="27"/>
    <n v="40118000"/>
    <n v="18035"/>
    <n v="8127951"/>
    <n v="191"/>
    <n v="60988"/>
    <n v="25863684"/>
    <x v="1140"/>
    <x v="0"/>
    <x v="7"/>
  </r>
  <r>
    <x v="5"/>
    <x v="0"/>
    <s v="QA"/>
    <x v="80"/>
    <n v="40118000"/>
    <n v="0"/>
    <n v="0"/>
    <n v="0"/>
    <n v="90"/>
    <n v="84210"/>
    <x v="14"/>
    <x v="0"/>
    <x v="7"/>
  </r>
  <r>
    <x v="5"/>
    <x v="0"/>
    <s v="RO"/>
    <x v="28"/>
    <n v="40118000"/>
    <n v="8162"/>
    <n v="4936900"/>
    <n v="235"/>
    <n v="0"/>
    <n v="0"/>
    <x v="18"/>
    <x v="0"/>
    <x v="7"/>
  </r>
  <r>
    <x v="5"/>
    <x v="0"/>
    <s v="RU"/>
    <x v="29"/>
    <n v="40118000"/>
    <n v="0"/>
    <n v="0"/>
    <n v="0"/>
    <n v="1312367"/>
    <n v="400416078"/>
    <x v="1141"/>
    <x v="0"/>
    <x v="7"/>
  </r>
  <r>
    <x v="5"/>
    <x v="0"/>
    <s v="SA"/>
    <x v="37"/>
    <n v="40118000"/>
    <n v="0"/>
    <n v="0"/>
    <n v="0"/>
    <n v="14400"/>
    <n v="4359121"/>
    <x v="35"/>
    <x v="0"/>
    <x v="7"/>
  </r>
  <r>
    <x v="5"/>
    <x v="0"/>
    <s v="SE"/>
    <x v="30"/>
    <n v="40118000"/>
    <n v="0"/>
    <n v="0"/>
    <n v="0"/>
    <n v="262161"/>
    <n v="83178400"/>
    <x v="1142"/>
    <x v="0"/>
    <x v="7"/>
  </r>
  <r>
    <x v="5"/>
    <x v="0"/>
    <s v="SG"/>
    <x v="52"/>
    <n v="40118000"/>
    <n v="0"/>
    <n v="0"/>
    <n v="0"/>
    <n v="5861"/>
    <n v="1879648"/>
    <x v="35"/>
    <x v="0"/>
    <x v="7"/>
  </r>
  <r>
    <x v="5"/>
    <x v="0"/>
    <s v="TH"/>
    <x v="54"/>
    <n v="40118000"/>
    <n v="752"/>
    <n v="263736"/>
    <n v="8"/>
    <n v="10234"/>
    <n v="3021462"/>
    <x v="138"/>
    <x v="0"/>
    <x v="7"/>
  </r>
  <r>
    <x v="5"/>
    <x v="0"/>
    <s v="TR"/>
    <x v="31"/>
    <n v="40118000"/>
    <n v="7977"/>
    <n v="2344265"/>
    <n v="135"/>
    <n v="109516"/>
    <n v="32353231"/>
    <x v="335"/>
    <x v="0"/>
    <x v="7"/>
  </r>
  <r>
    <x v="5"/>
    <x v="0"/>
    <s v="TZ"/>
    <x v="55"/>
    <n v="40118000"/>
    <n v="0"/>
    <n v="0"/>
    <n v="0"/>
    <n v="56255"/>
    <n v="16901673"/>
    <x v="78"/>
    <x v="0"/>
    <x v="7"/>
  </r>
  <r>
    <x v="5"/>
    <x v="0"/>
    <s v="UA"/>
    <x v="61"/>
    <n v="40118000"/>
    <n v="0"/>
    <n v="0"/>
    <n v="0"/>
    <n v="78030"/>
    <n v="21911612"/>
    <x v="78"/>
    <x v="0"/>
    <x v="7"/>
  </r>
  <r>
    <x v="5"/>
    <x v="0"/>
    <s v="US"/>
    <x v="32"/>
    <n v="40118000"/>
    <n v="0"/>
    <n v="0"/>
    <n v="0"/>
    <n v="589891"/>
    <n v="176039753"/>
    <x v="654"/>
    <x v="0"/>
    <x v="7"/>
  </r>
  <r>
    <x v="5"/>
    <x v="0"/>
    <s v="UZ"/>
    <x v="56"/>
    <n v="40118000"/>
    <n v="0"/>
    <n v="0"/>
    <n v="0"/>
    <n v="71054"/>
    <n v="20647606"/>
    <x v="125"/>
    <x v="0"/>
    <x v="7"/>
  </r>
  <r>
    <x v="5"/>
    <x v="0"/>
    <s v="VN"/>
    <x v="57"/>
    <n v="40118000"/>
    <n v="0"/>
    <n v="0"/>
    <n v="0"/>
    <n v="22294"/>
    <n v="6810630"/>
    <x v="81"/>
    <x v="0"/>
    <x v="7"/>
  </r>
  <r>
    <x v="5"/>
    <x v="0"/>
    <s v="ZA"/>
    <x v="33"/>
    <n v="40118000"/>
    <n v="0"/>
    <n v="0"/>
    <n v="0"/>
    <n v="120304"/>
    <n v="34974531"/>
    <x v="187"/>
    <x v="0"/>
    <x v="7"/>
  </r>
  <r>
    <x v="5"/>
    <x v="0"/>
    <s v="ZM"/>
    <x v="55"/>
    <n v="40118000"/>
    <n v="0"/>
    <n v="0"/>
    <n v="0"/>
    <n v="59461"/>
    <n v="16851678"/>
    <x v="45"/>
    <x v="0"/>
    <x v="7"/>
  </r>
  <r>
    <x v="5"/>
    <x v="1"/>
    <s v="AD"/>
    <x v="76"/>
    <n v="40117000"/>
    <n v="0"/>
    <n v="0"/>
    <n v="0"/>
    <n v="448"/>
    <n v="223170"/>
    <x v="103"/>
    <x v="0"/>
    <x v="6"/>
  </r>
  <r>
    <x v="5"/>
    <x v="1"/>
    <s v="AR"/>
    <x v="0"/>
    <n v="40117000"/>
    <n v="0"/>
    <n v="0"/>
    <n v="0"/>
    <n v="17397"/>
    <n v="5336258"/>
    <x v="55"/>
    <x v="0"/>
    <x v="6"/>
  </r>
  <r>
    <x v="5"/>
    <x v="1"/>
    <s v="AT"/>
    <x v="1"/>
    <n v="40117000"/>
    <n v="63"/>
    <n v="25308"/>
    <n v="3"/>
    <n v="57939"/>
    <n v="20973892"/>
    <x v="471"/>
    <x v="0"/>
    <x v="6"/>
  </r>
  <r>
    <x v="5"/>
    <x v="1"/>
    <s v="AU"/>
    <x v="2"/>
    <n v="40117000"/>
    <n v="0"/>
    <n v="0"/>
    <n v="0"/>
    <n v="12404"/>
    <n v="4544166"/>
    <x v="238"/>
    <x v="0"/>
    <x v="6"/>
  </r>
  <r>
    <x v="5"/>
    <x v="1"/>
    <s v="BE"/>
    <x v="3"/>
    <n v="40117000"/>
    <n v="1824"/>
    <n v="818080"/>
    <n v="35"/>
    <n v="153237"/>
    <n v="49202672"/>
    <x v="1143"/>
    <x v="0"/>
    <x v="6"/>
  </r>
  <r>
    <x v="5"/>
    <x v="1"/>
    <s v="BG"/>
    <x v="64"/>
    <n v="40117000"/>
    <n v="0"/>
    <n v="0"/>
    <n v="0"/>
    <n v="4152"/>
    <n v="2484900"/>
    <x v="181"/>
    <x v="0"/>
    <x v="6"/>
  </r>
  <r>
    <x v="5"/>
    <x v="1"/>
    <s v="BR"/>
    <x v="4"/>
    <n v="40117000"/>
    <n v="0"/>
    <n v="0"/>
    <n v="0"/>
    <n v="2041"/>
    <n v="755106"/>
    <x v="32"/>
    <x v="0"/>
    <x v="6"/>
  </r>
  <r>
    <x v="5"/>
    <x v="1"/>
    <s v="CA"/>
    <x v="5"/>
    <n v="40117000"/>
    <n v="0"/>
    <n v="0"/>
    <n v="0"/>
    <n v="24245"/>
    <n v="8985200"/>
    <x v="299"/>
    <x v="0"/>
    <x v="6"/>
  </r>
  <r>
    <x v="5"/>
    <x v="1"/>
    <s v="CL"/>
    <x v="40"/>
    <n v="40117000"/>
    <n v="0"/>
    <n v="0"/>
    <n v="0"/>
    <n v="239"/>
    <n v="87541"/>
    <x v="120"/>
    <x v="0"/>
    <x v="6"/>
  </r>
  <r>
    <x v="5"/>
    <x v="1"/>
    <s v="CN"/>
    <x v="6"/>
    <n v="40117000"/>
    <n v="214299"/>
    <n v="51870441"/>
    <n v="7345"/>
    <n v="0"/>
    <n v="0"/>
    <x v="18"/>
    <x v="0"/>
    <x v="6"/>
  </r>
  <r>
    <x v="5"/>
    <x v="1"/>
    <s v="CZ"/>
    <x v="9"/>
    <n v="40117000"/>
    <n v="56071"/>
    <n v="19987795"/>
    <n v="578"/>
    <n v="265361"/>
    <n v="101187800"/>
    <x v="830"/>
    <x v="0"/>
    <x v="6"/>
  </r>
  <r>
    <x v="5"/>
    <x v="1"/>
    <s v="DE"/>
    <x v="10"/>
    <n v="40117000"/>
    <n v="3497"/>
    <n v="1373703"/>
    <n v="202"/>
    <n v="1287898"/>
    <n v="421194818"/>
    <x v="1144"/>
    <x v="0"/>
    <x v="6"/>
  </r>
  <r>
    <x v="5"/>
    <x v="1"/>
    <s v="DK"/>
    <x v="75"/>
    <n v="40117000"/>
    <n v="0"/>
    <n v="0"/>
    <n v="0"/>
    <n v="194"/>
    <n v="6938"/>
    <x v="103"/>
    <x v="0"/>
    <x v="6"/>
  </r>
  <r>
    <x v="5"/>
    <x v="1"/>
    <s v="EE"/>
    <x v="58"/>
    <n v="40117000"/>
    <n v="0"/>
    <n v="0"/>
    <n v="0"/>
    <n v="5942"/>
    <n v="2505800"/>
    <x v="42"/>
    <x v="0"/>
    <x v="6"/>
  </r>
  <r>
    <x v="5"/>
    <x v="1"/>
    <s v="FI"/>
    <x v="11"/>
    <n v="40117000"/>
    <n v="0"/>
    <n v="0"/>
    <n v="0"/>
    <n v="26820"/>
    <n v="10182000"/>
    <x v="102"/>
    <x v="0"/>
    <x v="6"/>
  </r>
  <r>
    <x v="5"/>
    <x v="1"/>
    <s v="FR"/>
    <x v="12"/>
    <n v="40117000"/>
    <n v="123749"/>
    <n v="46140973"/>
    <n v="1672"/>
    <n v="762439"/>
    <n v="313538923"/>
    <x v="1145"/>
    <x v="0"/>
    <x v="6"/>
  </r>
  <r>
    <x v="5"/>
    <x v="1"/>
    <s v="GB"/>
    <x v="13"/>
    <n v="40117000"/>
    <n v="0"/>
    <n v="0"/>
    <n v="0"/>
    <n v="527797"/>
    <n v="173274219"/>
    <x v="1146"/>
    <x v="0"/>
    <x v="6"/>
  </r>
  <r>
    <x v="5"/>
    <x v="1"/>
    <s v="GI"/>
    <x v="120"/>
    <n v="40117000"/>
    <n v="0"/>
    <n v="0"/>
    <n v="0"/>
    <n v="80"/>
    <n v="57061"/>
    <x v="14"/>
    <x v="0"/>
    <x v="6"/>
  </r>
  <r>
    <x v="5"/>
    <x v="1"/>
    <s v="GR"/>
    <x v="15"/>
    <n v="40117000"/>
    <n v="0"/>
    <n v="0"/>
    <n v="0"/>
    <n v="17570"/>
    <n v="6120600"/>
    <x v="232"/>
    <x v="0"/>
    <x v="6"/>
  </r>
  <r>
    <x v="5"/>
    <x v="1"/>
    <s v="HU"/>
    <x v="16"/>
    <n v="40117000"/>
    <n v="9045"/>
    <n v="5695900"/>
    <n v="28"/>
    <n v="38441"/>
    <n v="18347100"/>
    <x v="202"/>
    <x v="0"/>
    <x v="6"/>
  </r>
  <r>
    <x v="5"/>
    <x v="1"/>
    <s v="ID"/>
    <x v="34"/>
    <n v="40117000"/>
    <n v="41712"/>
    <n v="12161542"/>
    <n v="580"/>
    <n v="0"/>
    <n v="0"/>
    <x v="18"/>
    <x v="0"/>
    <x v="6"/>
  </r>
  <r>
    <x v="5"/>
    <x v="1"/>
    <s v="IE"/>
    <x v="17"/>
    <n v="40117000"/>
    <n v="0"/>
    <n v="0"/>
    <n v="0"/>
    <n v="71173"/>
    <n v="19986260"/>
    <x v="1147"/>
    <x v="0"/>
    <x v="6"/>
  </r>
  <r>
    <x v="5"/>
    <x v="1"/>
    <s v="IL"/>
    <x v="18"/>
    <n v="40117000"/>
    <n v="78925"/>
    <n v="38842868"/>
    <n v="713"/>
    <n v="0"/>
    <n v="0"/>
    <x v="18"/>
    <x v="0"/>
    <x v="6"/>
  </r>
  <r>
    <x v="5"/>
    <x v="1"/>
    <s v="IN"/>
    <x v="19"/>
    <n v="40117000"/>
    <n v="398879"/>
    <n v="111442541"/>
    <n v="8212"/>
    <n v="0"/>
    <n v="0"/>
    <x v="18"/>
    <x v="0"/>
    <x v="6"/>
  </r>
  <r>
    <x v="5"/>
    <x v="1"/>
    <s v="IT"/>
    <x v="20"/>
    <n v="40117000"/>
    <n v="37088"/>
    <n v="18116314"/>
    <n v="281"/>
    <n v="304913"/>
    <n v="101843210"/>
    <x v="1148"/>
    <x v="0"/>
    <x v="6"/>
  </r>
  <r>
    <x v="5"/>
    <x v="1"/>
    <s v="JP"/>
    <x v="21"/>
    <n v="40117000"/>
    <n v="2520"/>
    <n v="606396"/>
    <n v="28"/>
    <n v="12386"/>
    <n v="5903565"/>
    <x v="26"/>
    <x v="0"/>
    <x v="6"/>
  </r>
  <r>
    <x v="5"/>
    <x v="1"/>
    <s v="LK"/>
    <x v="35"/>
    <n v="40117000"/>
    <n v="56850"/>
    <n v="17558058"/>
    <n v="542"/>
    <n v="0"/>
    <n v="0"/>
    <x v="18"/>
    <x v="0"/>
    <x v="6"/>
  </r>
  <r>
    <x v="5"/>
    <x v="1"/>
    <s v="LT"/>
    <x v="59"/>
    <n v="40117000"/>
    <n v="0"/>
    <n v="0"/>
    <n v="0"/>
    <n v="14050"/>
    <n v="5860400"/>
    <x v="331"/>
    <x v="0"/>
    <x v="6"/>
  </r>
  <r>
    <x v="5"/>
    <x v="1"/>
    <s v="LV"/>
    <x v="22"/>
    <n v="40117000"/>
    <n v="0"/>
    <n v="0"/>
    <n v="0"/>
    <n v="3317"/>
    <n v="1311300"/>
    <x v="52"/>
    <x v="0"/>
    <x v="6"/>
  </r>
  <r>
    <x v="5"/>
    <x v="1"/>
    <s v="MA"/>
    <x v="36"/>
    <n v="40117000"/>
    <n v="0"/>
    <n v="0"/>
    <n v="0"/>
    <n v="3613"/>
    <n v="1207249"/>
    <x v="128"/>
    <x v="0"/>
    <x v="6"/>
  </r>
  <r>
    <x v="5"/>
    <x v="1"/>
    <s v="NL"/>
    <x v="24"/>
    <n v="40117000"/>
    <n v="46750"/>
    <n v="14001247"/>
    <n v="1587"/>
    <n v="2615"/>
    <n v="880468"/>
    <x v="34"/>
    <x v="0"/>
    <x v="6"/>
  </r>
  <r>
    <x v="5"/>
    <x v="1"/>
    <s v="NZ"/>
    <x v="25"/>
    <n v="40117000"/>
    <n v="0"/>
    <n v="0"/>
    <n v="0"/>
    <n v="19113"/>
    <n v="6725986"/>
    <x v="143"/>
    <x v="0"/>
    <x v="6"/>
  </r>
  <r>
    <x v="5"/>
    <x v="1"/>
    <s v="PL"/>
    <x v="26"/>
    <n v="40117000"/>
    <n v="199124"/>
    <n v="70183466"/>
    <n v="2223"/>
    <n v="207120"/>
    <n v="77818820"/>
    <x v="1149"/>
    <x v="0"/>
    <x v="6"/>
  </r>
  <r>
    <x v="5"/>
    <x v="1"/>
    <s v="PT"/>
    <x v="27"/>
    <n v="40117000"/>
    <n v="62033"/>
    <n v="53029815"/>
    <n v="21211"/>
    <n v="51824"/>
    <n v="18624603"/>
    <x v="1150"/>
    <x v="0"/>
    <x v="6"/>
  </r>
  <r>
    <x v="5"/>
    <x v="1"/>
    <s v="RO"/>
    <x v="28"/>
    <n v="40117000"/>
    <n v="0"/>
    <n v="0"/>
    <n v="0"/>
    <n v="7877"/>
    <n v="2485770"/>
    <x v="130"/>
    <x v="0"/>
    <x v="6"/>
  </r>
  <r>
    <x v="5"/>
    <x v="1"/>
    <s v="RU"/>
    <x v="29"/>
    <n v="40117000"/>
    <n v="0"/>
    <n v="0"/>
    <n v="0"/>
    <n v="322986"/>
    <n v="98258898"/>
    <x v="1151"/>
    <x v="0"/>
    <x v="6"/>
  </r>
  <r>
    <x v="5"/>
    <x v="1"/>
    <s v="SE"/>
    <x v="30"/>
    <n v="40117000"/>
    <n v="0"/>
    <n v="0"/>
    <n v="0"/>
    <n v="5550"/>
    <n v="2211900"/>
    <x v="50"/>
    <x v="0"/>
    <x v="6"/>
  </r>
  <r>
    <x v="5"/>
    <x v="1"/>
    <s v="SI"/>
    <x v="60"/>
    <n v="40117000"/>
    <n v="57"/>
    <n v="20226"/>
    <n v="6"/>
    <n v="0"/>
    <n v="0"/>
    <x v="18"/>
    <x v="0"/>
    <x v="6"/>
  </r>
  <r>
    <x v="5"/>
    <x v="1"/>
    <s v="SK"/>
    <x v="78"/>
    <n v="40117000"/>
    <n v="0"/>
    <n v="0"/>
    <n v="0"/>
    <n v="23942"/>
    <n v="11625840"/>
    <x v="262"/>
    <x v="0"/>
    <x v="6"/>
  </r>
  <r>
    <x v="5"/>
    <x v="1"/>
    <s v="SN"/>
    <x v="53"/>
    <n v="40117000"/>
    <n v="0"/>
    <n v="0"/>
    <n v="0"/>
    <n v="6804"/>
    <n v="2435874"/>
    <x v="63"/>
    <x v="0"/>
    <x v="6"/>
  </r>
  <r>
    <x v="5"/>
    <x v="1"/>
    <s v="TH"/>
    <x v="54"/>
    <n v="40117000"/>
    <n v="22165"/>
    <n v="4888386"/>
    <n v="576"/>
    <n v="0"/>
    <n v="0"/>
    <x v="18"/>
    <x v="0"/>
    <x v="6"/>
  </r>
  <r>
    <x v="5"/>
    <x v="1"/>
    <s v="TR"/>
    <x v="31"/>
    <n v="40117000"/>
    <n v="44617"/>
    <n v="12670984"/>
    <n v="976"/>
    <n v="1693"/>
    <n v="636164"/>
    <x v="6"/>
    <x v="0"/>
    <x v="6"/>
  </r>
  <r>
    <x v="5"/>
    <x v="1"/>
    <s v="UA"/>
    <x v="61"/>
    <n v="40117000"/>
    <n v="0"/>
    <n v="0"/>
    <n v="0"/>
    <n v="67397"/>
    <n v="26011200"/>
    <x v="523"/>
    <x v="0"/>
    <x v="6"/>
  </r>
  <r>
    <x v="5"/>
    <x v="1"/>
    <s v="US"/>
    <x v="32"/>
    <n v="40117000"/>
    <n v="7877"/>
    <n v="3674500"/>
    <n v="208"/>
    <n v="803552"/>
    <n v="274300143"/>
    <x v="1152"/>
    <x v="0"/>
    <x v="6"/>
  </r>
  <r>
    <x v="5"/>
    <x v="1"/>
    <s v="ZA"/>
    <x v="33"/>
    <n v="40117000"/>
    <n v="0"/>
    <n v="0"/>
    <n v="0"/>
    <n v="55469"/>
    <n v="17054644"/>
    <x v="1153"/>
    <x v="0"/>
    <x v="6"/>
  </r>
  <r>
    <x v="5"/>
    <x v="1"/>
    <s v="AE"/>
    <x v="38"/>
    <n v="40118000"/>
    <n v="0"/>
    <n v="0"/>
    <n v="0"/>
    <n v="33574"/>
    <n v="10572897"/>
    <x v="61"/>
    <x v="0"/>
    <x v="7"/>
  </r>
  <r>
    <x v="5"/>
    <x v="1"/>
    <s v="AR"/>
    <x v="0"/>
    <n v="40118000"/>
    <n v="0"/>
    <n v="0"/>
    <n v="0"/>
    <n v="73860"/>
    <n v="20975465"/>
    <x v="150"/>
    <x v="0"/>
    <x v="7"/>
  </r>
  <r>
    <x v="5"/>
    <x v="1"/>
    <s v="AU"/>
    <x v="2"/>
    <n v="40118000"/>
    <n v="0"/>
    <n v="0"/>
    <n v="0"/>
    <n v="436613"/>
    <n v="129512181"/>
    <x v="54"/>
    <x v="0"/>
    <x v="7"/>
  </r>
  <r>
    <x v="5"/>
    <x v="1"/>
    <s v="BE"/>
    <x v="3"/>
    <n v="40118000"/>
    <n v="16665"/>
    <n v="7028067"/>
    <n v="387"/>
    <n v="102851"/>
    <n v="34572438"/>
    <x v="143"/>
    <x v="0"/>
    <x v="7"/>
  </r>
  <r>
    <x v="5"/>
    <x v="1"/>
    <s v="BG"/>
    <x v="64"/>
    <n v="40118000"/>
    <n v="0"/>
    <n v="0"/>
    <n v="0"/>
    <n v="13380"/>
    <n v="3708200"/>
    <x v="23"/>
    <x v="0"/>
    <x v="7"/>
  </r>
  <r>
    <x v="5"/>
    <x v="1"/>
    <s v="BR"/>
    <x v="4"/>
    <n v="40118000"/>
    <n v="4838"/>
    <n v="2190500"/>
    <n v="44"/>
    <n v="575695"/>
    <n v="155896723"/>
    <x v="471"/>
    <x v="0"/>
    <x v="7"/>
  </r>
  <r>
    <x v="5"/>
    <x v="1"/>
    <s v="CA"/>
    <x v="5"/>
    <n v="40118000"/>
    <n v="532"/>
    <n v="263900"/>
    <n v="4"/>
    <n v="76631"/>
    <n v="25162632"/>
    <x v="304"/>
    <x v="0"/>
    <x v="7"/>
  </r>
  <r>
    <x v="5"/>
    <x v="1"/>
    <s v="CI"/>
    <x v="87"/>
    <n v="40118000"/>
    <n v="0"/>
    <n v="0"/>
    <n v="0"/>
    <n v="6445"/>
    <n v="1886210"/>
    <x v="103"/>
    <x v="0"/>
    <x v="7"/>
  </r>
  <r>
    <x v="5"/>
    <x v="1"/>
    <s v="CL"/>
    <x v="40"/>
    <n v="40118000"/>
    <n v="0"/>
    <n v="0"/>
    <n v="0"/>
    <n v="171757"/>
    <n v="52556235"/>
    <x v="335"/>
    <x v="0"/>
    <x v="7"/>
  </r>
  <r>
    <x v="5"/>
    <x v="1"/>
    <s v="CN"/>
    <x v="6"/>
    <n v="40118000"/>
    <n v="426230"/>
    <n v="108511942"/>
    <n v="3698"/>
    <n v="476979"/>
    <n v="131821536"/>
    <x v="147"/>
    <x v="0"/>
    <x v="7"/>
  </r>
  <r>
    <x v="5"/>
    <x v="1"/>
    <s v="CO"/>
    <x v="7"/>
    <n v="40118000"/>
    <n v="0"/>
    <n v="0"/>
    <n v="0"/>
    <n v="1135"/>
    <n v="404150"/>
    <x v="103"/>
    <x v="0"/>
    <x v="7"/>
  </r>
  <r>
    <x v="5"/>
    <x v="1"/>
    <s v="CZ"/>
    <x v="9"/>
    <n v="40118000"/>
    <n v="23601"/>
    <n v="10504890"/>
    <n v="636"/>
    <n v="0"/>
    <n v="0"/>
    <x v="18"/>
    <x v="0"/>
    <x v="7"/>
  </r>
  <r>
    <x v="5"/>
    <x v="1"/>
    <s v="DE"/>
    <x v="10"/>
    <n v="40118000"/>
    <n v="33136"/>
    <n v="30592882"/>
    <n v="10424"/>
    <n v="17532"/>
    <n v="5947548"/>
    <x v="125"/>
    <x v="0"/>
    <x v="7"/>
  </r>
  <r>
    <x v="5"/>
    <x v="1"/>
    <s v="EG"/>
    <x v="67"/>
    <n v="40118000"/>
    <n v="0"/>
    <n v="0"/>
    <n v="0"/>
    <n v="10816"/>
    <n v="3094308"/>
    <x v="6"/>
    <x v="0"/>
    <x v="7"/>
  </r>
  <r>
    <x v="5"/>
    <x v="1"/>
    <s v="FI"/>
    <x v="11"/>
    <n v="40118000"/>
    <n v="0"/>
    <n v="0"/>
    <n v="0"/>
    <n v="73459"/>
    <n v="21236300"/>
    <x v="57"/>
    <x v="0"/>
    <x v="7"/>
  </r>
  <r>
    <x v="5"/>
    <x v="1"/>
    <s v="FR"/>
    <x v="12"/>
    <n v="40118000"/>
    <n v="96444"/>
    <n v="36260549"/>
    <n v="1819"/>
    <n v="273448"/>
    <n v="83650334"/>
    <x v="1154"/>
    <x v="0"/>
    <x v="7"/>
  </r>
  <r>
    <x v="5"/>
    <x v="1"/>
    <s v="GB"/>
    <x v="13"/>
    <n v="40118000"/>
    <n v="0"/>
    <n v="0"/>
    <n v="0"/>
    <n v="131913"/>
    <n v="45406767"/>
    <x v="311"/>
    <x v="0"/>
    <x v="7"/>
  </r>
  <r>
    <x v="5"/>
    <x v="1"/>
    <s v="GH"/>
    <x v="42"/>
    <n v="40118000"/>
    <n v="0"/>
    <n v="0"/>
    <n v="0"/>
    <n v="14354"/>
    <n v="4243963"/>
    <x v="22"/>
    <x v="0"/>
    <x v="7"/>
  </r>
  <r>
    <x v="5"/>
    <x v="1"/>
    <s v="GN"/>
    <x v="114"/>
    <n v="40118000"/>
    <n v="0"/>
    <n v="0"/>
    <n v="0"/>
    <n v="36706"/>
    <n v="10640279"/>
    <x v="61"/>
    <x v="0"/>
    <x v="7"/>
  </r>
  <r>
    <x v="5"/>
    <x v="1"/>
    <s v="GY"/>
    <x v="115"/>
    <n v="40118000"/>
    <n v="0"/>
    <n v="0"/>
    <n v="0"/>
    <n v="14866"/>
    <n v="4401008"/>
    <x v="61"/>
    <x v="0"/>
    <x v="7"/>
  </r>
  <r>
    <x v="5"/>
    <x v="1"/>
    <s v="ID"/>
    <x v="34"/>
    <n v="40118000"/>
    <n v="19150"/>
    <n v="8726505"/>
    <n v="421"/>
    <n v="0"/>
    <n v="0"/>
    <x v="18"/>
    <x v="0"/>
    <x v="7"/>
  </r>
  <r>
    <x v="5"/>
    <x v="1"/>
    <s v="IN"/>
    <x v="19"/>
    <n v="40118000"/>
    <n v="146118"/>
    <n v="40010022"/>
    <n v="3463"/>
    <n v="0"/>
    <n v="0"/>
    <x v="18"/>
    <x v="0"/>
    <x v="7"/>
  </r>
  <r>
    <x v="5"/>
    <x v="1"/>
    <s v="IT"/>
    <x v="20"/>
    <n v="40118000"/>
    <n v="1535"/>
    <n v="479600"/>
    <n v="16"/>
    <n v="0"/>
    <n v="0"/>
    <x v="18"/>
    <x v="0"/>
    <x v="7"/>
  </r>
  <r>
    <x v="5"/>
    <x v="1"/>
    <s v="JP"/>
    <x v="21"/>
    <n v="40118000"/>
    <n v="500"/>
    <n v="104553"/>
    <n v="2"/>
    <n v="76011"/>
    <n v="24723246"/>
    <x v="442"/>
    <x v="0"/>
    <x v="7"/>
  </r>
  <r>
    <x v="5"/>
    <x v="1"/>
    <s v="KR"/>
    <x v="44"/>
    <n v="40118000"/>
    <n v="0"/>
    <n v="0"/>
    <n v="0"/>
    <n v="18960"/>
    <n v="5764295"/>
    <x v="184"/>
    <x v="0"/>
    <x v="7"/>
  </r>
  <r>
    <x v="5"/>
    <x v="1"/>
    <s v="KZ"/>
    <x v="45"/>
    <n v="40118000"/>
    <n v="0"/>
    <n v="0"/>
    <n v="0"/>
    <n v="167098"/>
    <n v="52699604"/>
    <x v="433"/>
    <x v="0"/>
    <x v="7"/>
  </r>
  <r>
    <x v="5"/>
    <x v="1"/>
    <s v="LK"/>
    <x v="35"/>
    <n v="40118000"/>
    <n v="56248"/>
    <n v="21212526"/>
    <n v="1808"/>
    <n v="0"/>
    <n v="0"/>
    <x v="18"/>
    <x v="0"/>
    <x v="7"/>
  </r>
  <r>
    <x v="5"/>
    <x v="1"/>
    <s v="LU"/>
    <x v="46"/>
    <n v="40118000"/>
    <n v="39467"/>
    <n v="16232636"/>
    <n v="86"/>
    <n v="0"/>
    <n v="0"/>
    <x v="18"/>
    <x v="0"/>
    <x v="7"/>
  </r>
  <r>
    <x v="5"/>
    <x v="1"/>
    <s v="MA"/>
    <x v="36"/>
    <n v="40118000"/>
    <n v="0"/>
    <n v="0"/>
    <n v="0"/>
    <n v="16976"/>
    <n v="5227384"/>
    <x v="73"/>
    <x v="0"/>
    <x v="7"/>
  </r>
  <r>
    <x v="5"/>
    <x v="1"/>
    <s v="MN"/>
    <x v="47"/>
    <n v="40118000"/>
    <n v="0"/>
    <n v="0"/>
    <n v="0"/>
    <n v="27949"/>
    <n v="8724940"/>
    <x v="81"/>
    <x v="0"/>
    <x v="7"/>
  </r>
  <r>
    <x v="5"/>
    <x v="1"/>
    <s v="MR"/>
    <x v="102"/>
    <n v="40118000"/>
    <n v="0"/>
    <n v="0"/>
    <n v="0"/>
    <n v="15779"/>
    <n v="4270045"/>
    <x v="48"/>
    <x v="0"/>
    <x v="7"/>
  </r>
  <r>
    <x v="5"/>
    <x v="1"/>
    <s v="MX"/>
    <x v="23"/>
    <n v="40118000"/>
    <n v="0"/>
    <n v="0"/>
    <n v="0"/>
    <n v="73960"/>
    <n v="23755339"/>
    <x v="269"/>
    <x v="0"/>
    <x v="7"/>
  </r>
  <r>
    <x v="5"/>
    <x v="1"/>
    <s v="NC"/>
    <x v="48"/>
    <n v="40118000"/>
    <n v="0"/>
    <n v="0"/>
    <n v="0"/>
    <n v="9554"/>
    <n v="2864682"/>
    <x v="35"/>
    <x v="0"/>
    <x v="7"/>
  </r>
  <r>
    <x v="5"/>
    <x v="1"/>
    <s v="NL"/>
    <x v="24"/>
    <n v="40118000"/>
    <n v="0"/>
    <n v="0"/>
    <n v="0"/>
    <n v="13211"/>
    <n v="4125100"/>
    <x v="85"/>
    <x v="0"/>
    <x v="7"/>
  </r>
  <r>
    <x v="5"/>
    <x v="1"/>
    <s v="PA"/>
    <x v="50"/>
    <n v="40118000"/>
    <n v="0"/>
    <n v="0"/>
    <n v="0"/>
    <n v="11051"/>
    <n v="3488748"/>
    <x v="14"/>
    <x v="0"/>
    <x v="7"/>
  </r>
  <r>
    <x v="5"/>
    <x v="1"/>
    <s v="PE"/>
    <x v="51"/>
    <n v="40118000"/>
    <n v="0"/>
    <n v="0"/>
    <n v="0"/>
    <n v="135980"/>
    <n v="42165795"/>
    <x v="404"/>
    <x v="0"/>
    <x v="7"/>
  </r>
  <r>
    <x v="5"/>
    <x v="1"/>
    <s v="PL"/>
    <x v="26"/>
    <n v="40118000"/>
    <n v="1087"/>
    <n v="480100"/>
    <n v="15"/>
    <n v="0"/>
    <n v="0"/>
    <x v="18"/>
    <x v="0"/>
    <x v="7"/>
  </r>
  <r>
    <x v="5"/>
    <x v="1"/>
    <s v="PT"/>
    <x v="27"/>
    <n v="40118000"/>
    <n v="21412"/>
    <n v="10262673"/>
    <n v="114"/>
    <n v="58046"/>
    <n v="25405131"/>
    <x v="1155"/>
    <x v="0"/>
    <x v="7"/>
  </r>
  <r>
    <x v="5"/>
    <x v="1"/>
    <s v="QV"/>
    <x v="55"/>
    <n v="40118000"/>
    <n v="5908"/>
    <n v="2737243"/>
    <n v="36"/>
    <n v="0"/>
    <n v="0"/>
    <x v="18"/>
    <x v="0"/>
    <x v="7"/>
  </r>
  <r>
    <x v="5"/>
    <x v="1"/>
    <s v="RO"/>
    <x v="28"/>
    <n v="40118000"/>
    <n v="7802"/>
    <n v="4764300"/>
    <n v="233"/>
    <n v="53"/>
    <n v="36424"/>
    <x v="120"/>
    <x v="0"/>
    <x v="7"/>
  </r>
  <r>
    <x v="5"/>
    <x v="1"/>
    <s v="RU"/>
    <x v="29"/>
    <n v="40118000"/>
    <n v="0"/>
    <n v="0"/>
    <n v="0"/>
    <n v="1053101"/>
    <n v="325665296"/>
    <x v="1156"/>
    <x v="0"/>
    <x v="7"/>
  </r>
  <r>
    <x v="5"/>
    <x v="1"/>
    <s v="SA"/>
    <x v="37"/>
    <n v="40118000"/>
    <n v="0"/>
    <n v="0"/>
    <n v="0"/>
    <n v="59512"/>
    <n v="28222202"/>
    <x v="386"/>
    <x v="0"/>
    <x v="7"/>
  </r>
  <r>
    <x v="5"/>
    <x v="1"/>
    <s v="SE"/>
    <x v="30"/>
    <n v="40118000"/>
    <n v="0"/>
    <n v="0"/>
    <n v="0"/>
    <n v="283138"/>
    <n v="93001000"/>
    <x v="334"/>
    <x v="0"/>
    <x v="7"/>
  </r>
  <r>
    <x v="5"/>
    <x v="1"/>
    <s v="SG"/>
    <x v="52"/>
    <n v="40118000"/>
    <n v="0"/>
    <n v="0"/>
    <n v="0"/>
    <n v="16570"/>
    <n v="5243689"/>
    <x v="284"/>
    <x v="0"/>
    <x v="7"/>
  </r>
  <r>
    <x v="5"/>
    <x v="1"/>
    <s v="TH"/>
    <x v="54"/>
    <n v="40118000"/>
    <n v="8637"/>
    <n v="2276971"/>
    <n v="3610"/>
    <n v="0"/>
    <n v="0"/>
    <x v="18"/>
    <x v="0"/>
    <x v="7"/>
  </r>
  <r>
    <x v="5"/>
    <x v="1"/>
    <s v="TR"/>
    <x v="31"/>
    <n v="40118000"/>
    <n v="7113"/>
    <n v="2234349"/>
    <n v="118"/>
    <n v="126266"/>
    <n v="36588250"/>
    <x v="80"/>
    <x v="0"/>
    <x v="7"/>
  </r>
  <r>
    <x v="5"/>
    <x v="1"/>
    <s v="TW"/>
    <x v="86"/>
    <n v="40118000"/>
    <n v="0"/>
    <n v="0"/>
    <n v="0"/>
    <n v="9106"/>
    <n v="2737694"/>
    <x v="103"/>
    <x v="0"/>
    <x v="7"/>
  </r>
  <r>
    <x v="5"/>
    <x v="1"/>
    <s v="TZ"/>
    <x v="55"/>
    <n v="40118000"/>
    <n v="0"/>
    <n v="0"/>
    <n v="0"/>
    <n v="7014"/>
    <n v="2023020"/>
    <x v="7"/>
    <x v="0"/>
    <x v="7"/>
  </r>
  <r>
    <x v="5"/>
    <x v="1"/>
    <s v="UA"/>
    <x v="61"/>
    <n v="40118000"/>
    <n v="0"/>
    <n v="0"/>
    <n v="0"/>
    <n v="52105"/>
    <n v="16237241"/>
    <x v="219"/>
    <x v="0"/>
    <x v="7"/>
  </r>
  <r>
    <x v="5"/>
    <x v="1"/>
    <s v="US"/>
    <x v="32"/>
    <n v="40118000"/>
    <n v="7000"/>
    <n v="303482"/>
    <n v="2"/>
    <n v="673173"/>
    <n v="202001271"/>
    <x v="1157"/>
    <x v="0"/>
    <x v="7"/>
  </r>
  <r>
    <x v="5"/>
    <x v="1"/>
    <s v="ZA"/>
    <x v="33"/>
    <n v="40118000"/>
    <n v="0"/>
    <n v="0"/>
    <n v="0"/>
    <n v="299905"/>
    <n v="97828552"/>
    <x v="560"/>
    <x v="0"/>
    <x v="7"/>
  </r>
  <r>
    <x v="5"/>
    <x v="1"/>
    <s v="ZM"/>
    <x v="55"/>
    <n v="40118000"/>
    <n v="0"/>
    <n v="0"/>
    <n v="0"/>
    <n v="74811"/>
    <n v="21960902"/>
    <x v="61"/>
    <x v="0"/>
    <x v="7"/>
  </r>
  <r>
    <x v="5"/>
    <x v="2"/>
    <s v="AR"/>
    <x v="0"/>
    <n v="40117000"/>
    <n v="0"/>
    <n v="0"/>
    <n v="0"/>
    <n v="1152"/>
    <n v="375052"/>
    <x v="7"/>
    <x v="0"/>
    <x v="6"/>
  </r>
  <r>
    <x v="5"/>
    <x v="2"/>
    <s v="AT"/>
    <x v="1"/>
    <n v="40117000"/>
    <n v="0"/>
    <n v="0"/>
    <n v="0"/>
    <n v="61908"/>
    <n v="22171816"/>
    <x v="280"/>
    <x v="0"/>
    <x v="6"/>
  </r>
  <r>
    <x v="5"/>
    <x v="2"/>
    <s v="AU"/>
    <x v="2"/>
    <n v="40117000"/>
    <n v="0"/>
    <n v="0"/>
    <n v="0"/>
    <n v="20378"/>
    <n v="6727615"/>
    <x v="118"/>
    <x v="0"/>
    <x v="6"/>
  </r>
  <r>
    <x v="5"/>
    <x v="2"/>
    <s v="BE"/>
    <x v="3"/>
    <n v="40117000"/>
    <n v="1424"/>
    <n v="563880"/>
    <n v="12"/>
    <n v="219522"/>
    <n v="69054356"/>
    <x v="1158"/>
    <x v="0"/>
    <x v="6"/>
  </r>
  <r>
    <x v="5"/>
    <x v="2"/>
    <s v="BG"/>
    <x v="64"/>
    <n v="40117000"/>
    <n v="0"/>
    <n v="0"/>
    <n v="0"/>
    <n v="14311"/>
    <n v="7873700"/>
    <x v="367"/>
    <x v="0"/>
    <x v="6"/>
  </r>
  <r>
    <x v="5"/>
    <x v="2"/>
    <s v="BR"/>
    <x v="4"/>
    <n v="40117000"/>
    <n v="2384"/>
    <n v="1889684"/>
    <n v="12"/>
    <n v="6912"/>
    <n v="2122434"/>
    <x v="184"/>
    <x v="0"/>
    <x v="6"/>
  </r>
  <r>
    <x v="5"/>
    <x v="2"/>
    <s v="CA"/>
    <x v="5"/>
    <n v="40117000"/>
    <n v="0"/>
    <n v="0"/>
    <n v="0"/>
    <n v="7267"/>
    <n v="2590571"/>
    <x v="2"/>
    <x v="0"/>
    <x v="6"/>
  </r>
  <r>
    <x v="5"/>
    <x v="2"/>
    <s v="CL"/>
    <x v="40"/>
    <n v="40117000"/>
    <n v="0"/>
    <n v="0"/>
    <n v="0"/>
    <n v="240"/>
    <n v="142340"/>
    <x v="103"/>
    <x v="0"/>
    <x v="6"/>
  </r>
  <r>
    <x v="5"/>
    <x v="2"/>
    <s v="CN"/>
    <x v="6"/>
    <n v="40117000"/>
    <n v="111328"/>
    <n v="28477839"/>
    <n v="14462"/>
    <n v="15847"/>
    <n v="5593233"/>
    <x v="74"/>
    <x v="0"/>
    <x v="6"/>
  </r>
  <r>
    <x v="5"/>
    <x v="2"/>
    <s v="CU"/>
    <x v="81"/>
    <n v="40117000"/>
    <n v="0"/>
    <n v="0"/>
    <n v="0"/>
    <n v="7971"/>
    <n v="4548873"/>
    <x v="365"/>
    <x v="0"/>
    <x v="6"/>
  </r>
  <r>
    <x v="5"/>
    <x v="2"/>
    <s v="CZ"/>
    <x v="9"/>
    <n v="40117000"/>
    <n v="69722"/>
    <n v="30155442"/>
    <n v="837"/>
    <n v="310867"/>
    <n v="100094332"/>
    <x v="1159"/>
    <x v="0"/>
    <x v="6"/>
  </r>
  <r>
    <x v="5"/>
    <x v="2"/>
    <s v="DE"/>
    <x v="10"/>
    <n v="40117000"/>
    <n v="6475"/>
    <n v="4694728"/>
    <n v="231"/>
    <n v="1426961"/>
    <n v="454526707"/>
    <x v="1160"/>
    <x v="0"/>
    <x v="6"/>
  </r>
  <r>
    <x v="5"/>
    <x v="2"/>
    <s v="FI"/>
    <x v="11"/>
    <n v="40117000"/>
    <n v="0"/>
    <n v="0"/>
    <n v="0"/>
    <n v="14350"/>
    <n v="4845400"/>
    <x v="33"/>
    <x v="0"/>
    <x v="6"/>
  </r>
  <r>
    <x v="5"/>
    <x v="2"/>
    <s v="FR"/>
    <x v="12"/>
    <n v="40117000"/>
    <n v="139857"/>
    <n v="53767533"/>
    <n v="1473"/>
    <n v="973033"/>
    <n v="405213150"/>
    <x v="1161"/>
    <x v="0"/>
    <x v="6"/>
  </r>
  <r>
    <x v="5"/>
    <x v="2"/>
    <s v="GB"/>
    <x v="13"/>
    <n v="40117000"/>
    <n v="24"/>
    <n v="10142"/>
    <n v="1"/>
    <n v="558054"/>
    <n v="172550514"/>
    <x v="971"/>
    <x v="0"/>
    <x v="6"/>
  </r>
  <r>
    <x v="5"/>
    <x v="2"/>
    <s v="GQ"/>
    <x v="14"/>
    <n v="40117000"/>
    <n v="0"/>
    <n v="0"/>
    <n v="0"/>
    <n v="900"/>
    <n v="895000"/>
    <x v="103"/>
    <x v="0"/>
    <x v="6"/>
  </r>
  <r>
    <x v="5"/>
    <x v="2"/>
    <s v="GR"/>
    <x v="15"/>
    <n v="40117000"/>
    <n v="0"/>
    <n v="0"/>
    <n v="0"/>
    <n v="13005"/>
    <n v="5498000"/>
    <x v="239"/>
    <x v="0"/>
    <x v="6"/>
  </r>
  <r>
    <x v="5"/>
    <x v="2"/>
    <s v="HU"/>
    <x v="16"/>
    <n v="40117000"/>
    <n v="21"/>
    <n v="29200"/>
    <n v="10"/>
    <n v="41953"/>
    <n v="15818200"/>
    <x v="11"/>
    <x v="0"/>
    <x v="6"/>
  </r>
  <r>
    <x v="5"/>
    <x v="2"/>
    <s v="ID"/>
    <x v="34"/>
    <n v="40117000"/>
    <n v="18880"/>
    <n v="5180988"/>
    <n v="4000"/>
    <n v="0"/>
    <n v="0"/>
    <x v="18"/>
    <x v="0"/>
    <x v="6"/>
  </r>
  <r>
    <x v="5"/>
    <x v="2"/>
    <s v="IE"/>
    <x v="17"/>
    <n v="40117000"/>
    <n v="0"/>
    <n v="0"/>
    <n v="0"/>
    <n v="111269"/>
    <n v="31945300"/>
    <x v="1162"/>
    <x v="0"/>
    <x v="6"/>
  </r>
  <r>
    <x v="5"/>
    <x v="2"/>
    <s v="IL"/>
    <x v="18"/>
    <n v="40117000"/>
    <n v="47444"/>
    <n v="22745178"/>
    <n v="444"/>
    <n v="0"/>
    <n v="0"/>
    <x v="18"/>
    <x v="0"/>
    <x v="6"/>
  </r>
  <r>
    <x v="5"/>
    <x v="2"/>
    <s v="IN"/>
    <x v="19"/>
    <n v="40117000"/>
    <n v="467659"/>
    <n v="127567108"/>
    <n v="9329"/>
    <n v="0"/>
    <n v="0"/>
    <x v="18"/>
    <x v="0"/>
    <x v="6"/>
  </r>
  <r>
    <x v="5"/>
    <x v="2"/>
    <s v="IT"/>
    <x v="20"/>
    <n v="40117000"/>
    <n v="33563"/>
    <n v="15189308"/>
    <n v="303"/>
    <n v="488150"/>
    <n v="154805872"/>
    <x v="1163"/>
    <x v="0"/>
    <x v="6"/>
  </r>
  <r>
    <x v="5"/>
    <x v="2"/>
    <s v="JP"/>
    <x v="21"/>
    <n v="40117000"/>
    <n v="3420"/>
    <n v="822966"/>
    <n v="38"/>
    <n v="26283"/>
    <n v="12951463"/>
    <x v="484"/>
    <x v="0"/>
    <x v="6"/>
  </r>
  <r>
    <x v="5"/>
    <x v="2"/>
    <s v="KR"/>
    <x v="44"/>
    <n v="40117000"/>
    <n v="0"/>
    <n v="0"/>
    <n v="0"/>
    <n v="385"/>
    <n v="121404"/>
    <x v="120"/>
    <x v="0"/>
    <x v="6"/>
  </r>
  <r>
    <x v="5"/>
    <x v="2"/>
    <s v="LK"/>
    <x v="35"/>
    <n v="40117000"/>
    <n v="11400"/>
    <n v="5828454"/>
    <n v="909"/>
    <n v="0"/>
    <n v="0"/>
    <x v="18"/>
    <x v="0"/>
    <x v="6"/>
  </r>
  <r>
    <x v="5"/>
    <x v="2"/>
    <s v="LT"/>
    <x v="59"/>
    <n v="40117000"/>
    <n v="0"/>
    <n v="0"/>
    <n v="0"/>
    <n v="369"/>
    <n v="430900"/>
    <x v="79"/>
    <x v="0"/>
    <x v="6"/>
  </r>
  <r>
    <x v="5"/>
    <x v="2"/>
    <s v="LU"/>
    <x v="46"/>
    <n v="40117000"/>
    <n v="622"/>
    <n v="258645"/>
    <n v="4"/>
    <n v="0"/>
    <n v="0"/>
    <x v="18"/>
    <x v="0"/>
    <x v="6"/>
  </r>
  <r>
    <x v="5"/>
    <x v="2"/>
    <s v="LV"/>
    <x v="22"/>
    <n v="40117000"/>
    <n v="0"/>
    <n v="0"/>
    <n v="0"/>
    <n v="10967"/>
    <n v="4395000"/>
    <x v="40"/>
    <x v="0"/>
    <x v="6"/>
  </r>
  <r>
    <x v="5"/>
    <x v="2"/>
    <s v="MA"/>
    <x v="36"/>
    <n v="40117000"/>
    <n v="0"/>
    <n v="0"/>
    <n v="0"/>
    <n v="7196"/>
    <n v="2475900"/>
    <x v="406"/>
    <x v="0"/>
    <x v="6"/>
  </r>
  <r>
    <x v="5"/>
    <x v="2"/>
    <s v="MX"/>
    <x v="23"/>
    <n v="40117000"/>
    <n v="0"/>
    <n v="0"/>
    <n v="0"/>
    <n v="99"/>
    <n v="33679"/>
    <x v="120"/>
    <x v="0"/>
    <x v="6"/>
  </r>
  <r>
    <x v="5"/>
    <x v="2"/>
    <s v="NL"/>
    <x v="24"/>
    <n v="40117000"/>
    <n v="3331"/>
    <n v="1307454"/>
    <n v="325"/>
    <n v="7003"/>
    <n v="2337105"/>
    <x v="78"/>
    <x v="0"/>
    <x v="6"/>
  </r>
  <r>
    <x v="5"/>
    <x v="2"/>
    <s v="NO"/>
    <x v="77"/>
    <n v="40117000"/>
    <n v="0"/>
    <n v="0"/>
    <n v="0"/>
    <n v="26744"/>
    <n v="10490322"/>
    <x v="904"/>
    <x v="0"/>
    <x v="6"/>
  </r>
  <r>
    <x v="5"/>
    <x v="2"/>
    <s v="NZ"/>
    <x v="25"/>
    <n v="40117000"/>
    <n v="0"/>
    <n v="0"/>
    <n v="0"/>
    <n v="29495"/>
    <n v="10444374"/>
    <x v="639"/>
    <x v="0"/>
    <x v="6"/>
  </r>
  <r>
    <x v="5"/>
    <x v="2"/>
    <s v="PL"/>
    <x v="26"/>
    <n v="40117000"/>
    <n v="263593"/>
    <n v="92353440"/>
    <n v="2866"/>
    <n v="209898"/>
    <n v="77055400"/>
    <x v="549"/>
    <x v="0"/>
    <x v="6"/>
  </r>
  <r>
    <x v="5"/>
    <x v="2"/>
    <s v="PT"/>
    <x v="27"/>
    <n v="40117000"/>
    <n v="191915"/>
    <n v="112298129"/>
    <n v="4645"/>
    <n v="78078"/>
    <n v="28009095"/>
    <x v="1164"/>
    <x v="0"/>
    <x v="6"/>
  </r>
  <r>
    <x v="5"/>
    <x v="2"/>
    <s v="QV"/>
    <x v="55"/>
    <n v="40117000"/>
    <n v="2722"/>
    <n v="694102"/>
    <n v="12"/>
    <n v="0"/>
    <n v="0"/>
    <x v="18"/>
    <x v="0"/>
    <x v="6"/>
  </r>
  <r>
    <x v="5"/>
    <x v="2"/>
    <s v="RO"/>
    <x v="28"/>
    <n v="40117000"/>
    <n v="0"/>
    <n v="0"/>
    <n v="0"/>
    <n v="23906"/>
    <n v="6753600"/>
    <x v="613"/>
    <x v="0"/>
    <x v="6"/>
  </r>
  <r>
    <x v="5"/>
    <x v="2"/>
    <s v="RU"/>
    <x v="29"/>
    <n v="40117000"/>
    <n v="1898"/>
    <n v="827266"/>
    <n v="6"/>
    <n v="308620"/>
    <n v="100214177"/>
    <x v="1165"/>
    <x v="0"/>
    <x v="6"/>
  </r>
  <r>
    <x v="5"/>
    <x v="2"/>
    <s v="SE"/>
    <x v="30"/>
    <n v="40117000"/>
    <n v="0"/>
    <n v="0"/>
    <n v="0"/>
    <n v="7145"/>
    <n v="2910100"/>
    <x v="281"/>
    <x v="0"/>
    <x v="6"/>
  </r>
  <r>
    <x v="5"/>
    <x v="2"/>
    <s v="SI"/>
    <x v="60"/>
    <n v="40117000"/>
    <n v="67"/>
    <n v="24420"/>
    <n v="6"/>
    <n v="97"/>
    <n v="99880"/>
    <x v="14"/>
    <x v="0"/>
    <x v="6"/>
  </r>
  <r>
    <x v="5"/>
    <x v="2"/>
    <s v="SK"/>
    <x v="78"/>
    <n v="40117000"/>
    <n v="0"/>
    <n v="0"/>
    <n v="0"/>
    <n v="9071"/>
    <n v="4304000"/>
    <x v="57"/>
    <x v="0"/>
    <x v="6"/>
  </r>
  <r>
    <x v="5"/>
    <x v="2"/>
    <s v="TH"/>
    <x v="54"/>
    <n v="40117000"/>
    <n v="45"/>
    <n v="13752"/>
    <n v="2"/>
    <n v="0"/>
    <n v="0"/>
    <x v="18"/>
    <x v="0"/>
    <x v="6"/>
  </r>
  <r>
    <x v="5"/>
    <x v="2"/>
    <s v="TR"/>
    <x v="31"/>
    <n v="40117000"/>
    <n v="133896"/>
    <n v="37046018"/>
    <n v="3191"/>
    <n v="9782"/>
    <n v="3165266"/>
    <x v="52"/>
    <x v="0"/>
    <x v="6"/>
  </r>
  <r>
    <x v="5"/>
    <x v="2"/>
    <s v="TW"/>
    <x v="86"/>
    <n v="40117000"/>
    <n v="57"/>
    <n v="75207"/>
    <n v="6"/>
    <n v="0"/>
    <n v="0"/>
    <x v="18"/>
    <x v="0"/>
    <x v="6"/>
  </r>
  <r>
    <x v="5"/>
    <x v="2"/>
    <s v="TZ"/>
    <x v="55"/>
    <n v="40117000"/>
    <n v="0"/>
    <n v="0"/>
    <n v="0"/>
    <n v="742"/>
    <n v="239774"/>
    <x v="14"/>
    <x v="0"/>
    <x v="6"/>
  </r>
  <r>
    <x v="5"/>
    <x v="2"/>
    <s v="UA"/>
    <x v="61"/>
    <n v="40117000"/>
    <n v="0"/>
    <n v="0"/>
    <n v="0"/>
    <n v="36191"/>
    <n v="14910400"/>
    <x v="312"/>
    <x v="0"/>
    <x v="6"/>
  </r>
  <r>
    <x v="5"/>
    <x v="2"/>
    <s v="US"/>
    <x v="32"/>
    <n v="40117000"/>
    <n v="24010"/>
    <n v="10669060"/>
    <n v="276"/>
    <n v="441480"/>
    <n v="153513141"/>
    <x v="489"/>
    <x v="0"/>
    <x v="6"/>
  </r>
  <r>
    <x v="5"/>
    <x v="2"/>
    <s v="ZA"/>
    <x v="33"/>
    <n v="40117000"/>
    <n v="0"/>
    <n v="0"/>
    <n v="0"/>
    <n v="50274"/>
    <n v="17327976"/>
    <x v="793"/>
    <x v="0"/>
    <x v="6"/>
  </r>
  <r>
    <x v="5"/>
    <x v="2"/>
    <s v="AE"/>
    <x v="38"/>
    <n v="40118000"/>
    <n v="0"/>
    <n v="0"/>
    <n v="0"/>
    <n v="4349"/>
    <n v="1215443"/>
    <x v="6"/>
    <x v="0"/>
    <x v="7"/>
  </r>
  <r>
    <x v="5"/>
    <x v="2"/>
    <s v="AR"/>
    <x v="0"/>
    <n v="40118000"/>
    <n v="0"/>
    <n v="0"/>
    <n v="0"/>
    <n v="15023"/>
    <n v="4447206"/>
    <x v="184"/>
    <x v="0"/>
    <x v="7"/>
  </r>
  <r>
    <x v="5"/>
    <x v="2"/>
    <s v="AT"/>
    <x v="1"/>
    <n v="40118000"/>
    <n v="0"/>
    <n v="0"/>
    <n v="0"/>
    <n v="8847"/>
    <n v="2903576"/>
    <x v="45"/>
    <x v="0"/>
    <x v="7"/>
  </r>
  <r>
    <x v="5"/>
    <x v="2"/>
    <s v="AU"/>
    <x v="2"/>
    <n v="40118000"/>
    <n v="0"/>
    <n v="0"/>
    <n v="0"/>
    <n v="343117"/>
    <n v="101511796"/>
    <x v="439"/>
    <x v="0"/>
    <x v="7"/>
  </r>
  <r>
    <x v="5"/>
    <x v="2"/>
    <s v="BE"/>
    <x v="3"/>
    <n v="40118000"/>
    <n v="9381"/>
    <n v="3733874"/>
    <n v="102"/>
    <n v="64942"/>
    <n v="20963900"/>
    <x v="228"/>
    <x v="0"/>
    <x v="7"/>
  </r>
  <r>
    <x v="5"/>
    <x v="2"/>
    <s v="BF"/>
    <x v="63"/>
    <n v="40118000"/>
    <n v="0"/>
    <n v="0"/>
    <n v="0"/>
    <n v="18638"/>
    <n v="5296770"/>
    <x v="6"/>
    <x v="0"/>
    <x v="7"/>
  </r>
  <r>
    <x v="5"/>
    <x v="2"/>
    <s v="BR"/>
    <x v="4"/>
    <n v="40118000"/>
    <n v="631"/>
    <n v="202800"/>
    <n v="2"/>
    <n v="219279"/>
    <n v="58829874"/>
    <x v="60"/>
    <x v="0"/>
    <x v="7"/>
  </r>
  <r>
    <x v="5"/>
    <x v="2"/>
    <s v="CA"/>
    <x v="5"/>
    <n v="40118000"/>
    <n v="350"/>
    <n v="160400"/>
    <n v="3"/>
    <n v="46189"/>
    <n v="14236035"/>
    <x v="281"/>
    <x v="0"/>
    <x v="7"/>
  </r>
  <r>
    <x v="5"/>
    <x v="2"/>
    <s v="CL"/>
    <x v="40"/>
    <n v="40118000"/>
    <n v="0"/>
    <n v="0"/>
    <n v="0"/>
    <n v="327205"/>
    <n v="88258377"/>
    <x v="299"/>
    <x v="0"/>
    <x v="7"/>
  </r>
  <r>
    <x v="5"/>
    <x v="2"/>
    <s v="CN"/>
    <x v="6"/>
    <n v="40118000"/>
    <n v="436588"/>
    <n v="108098258"/>
    <n v="3992"/>
    <n v="277227"/>
    <n v="81138480"/>
    <x v="15"/>
    <x v="0"/>
    <x v="7"/>
  </r>
  <r>
    <x v="5"/>
    <x v="2"/>
    <s v="CO"/>
    <x v="7"/>
    <n v="40118000"/>
    <n v="0"/>
    <n v="0"/>
    <n v="0"/>
    <n v="23600"/>
    <n v="6940887"/>
    <x v="59"/>
    <x v="0"/>
    <x v="7"/>
  </r>
  <r>
    <x v="5"/>
    <x v="2"/>
    <s v="CZ"/>
    <x v="9"/>
    <n v="40118000"/>
    <n v="35536"/>
    <n v="15636970"/>
    <n v="1261"/>
    <n v="0"/>
    <n v="0"/>
    <x v="18"/>
    <x v="0"/>
    <x v="7"/>
  </r>
  <r>
    <x v="5"/>
    <x v="2"/>
    <s v="DE"/>
    <x v="10"/>
    <n v="40118000"/>
    <n v="64625"/>
    <n v="36866771"/>
    <n v="12927"/>
    <n v="38700"/>
    <n v="11997137"/>
    <x v="153"/>
    <x v="0"/>
    <x v="7"/>
  </r>
  <r>
    <x v="5"/>
    <x v="2"/>
    <s v="DO"/>
    <x v="104"/>
    <n v="40118000"/>
    <n v="0"/>
    <n v="0"/>
    <n v="0"/>
    <n v="105944"/>
    <n v="34487061"/>
    <x v="73"/>
    <x v="0"/>
    <x v="7"/>
  </r>
  <r>
    <x v="5"/>
    <x v="2"/>
    <s v="DZ"/>
    <x v="41"/>
    <n v="40118000"/>
    <n v="0"/>
    <n v="0"/>
    <n v="0"/>
    <n v="7705"/>
    <n v="2244656"/>
    <x v="35"/>
    <x v="0"/>
    <x v="7"/>
  </r>
  <r>
    <x v="5"/>
    <x v="2"/>
    <s v="EG"/>
    <x v="67"/>
    <n v="40118000"/>
    <n v="0"/>
    <n v="0"/>
    <n v="0"/>
    <n v="20174"/>
    <n v="5903799"/>
    <x v="61"/>
    <x v="0"/>
    <x v="7"/>
  </r>
  <r>
    <x v="5"/>
    <x v="2"/>
    <s v="FI"/>
    <x v="11"/>
    <n v="40118000"/>
    <n v="0"/>
    <n v="0"/>
    <n v="0"/>
    <n v="125148"/>
    <n v="36122700"/>
    <x v="433"/>
    <x v="0"/>
    <x v="7"/>
  </r>
  <r>
    <x v="5"/>
    <x v="2"/>
    <s v="FR"/>
    <x v="12"/>
    <n v="40118000"/>
    <n v="176085"/>
    <n v="63035909"/>
    <n v="1769"/>
    <n v="490570"/>
    <n v="148968090"/>
    <x v="658"/>
    <x v="0"/>
    <x v="7"/>
  </r>
  <r>
    <x v="5"/>
    <x v="2"/>
    <s v="GB"/>
    <x v="13"/>
    <n v="40118000"/>
    <n v="0"/>
    <n v="0"/>
    <n v="0"/>
    <n v="96821"/>
    <n v="33505025"/>
    <x v="1166"/>
    <x v="0"/>
    <x v="7"/>
  </r>
  <r>
    <x v="5"/>
    <x v="2"/>
    <s v="GH"/>
    <x v="42"/>
    <n v="40118000"/>
    <n v="0"/>
    <n v="0"/>
    <n v="0"/>
    <n v="55903"/>
    <n v="15896270"/>
    <x v="52"/>
    <x v="0"/>
    <x v="7"/>
  </r>
  <r>
    <x v="5"/>
    <x v="2"/>
    <s v="ID"/>
    <x v="34"/>
    <n v="40118000"/>
    <n v="0"/>
    <n v="0"/>
    <n v="0"/>
    <n v="121821"/>
    <n v="36997078"/>
    <x v="258"/>
    <x v="0"/>
    <x v="7"/>
  </r>
  <r>
    <x v="5"/>
    <x v="2"/>
    <s v="IE"/>
    <x v="17"/>
    <n v="40118000"/>
    <n v="0"/>
    <n v="0"/>
    <n v="0"/>
    <n v="90"/>
    <n v="13450"/>
    <x v="14"/>
    <x v="0"/>
    <x v="7"/>
  </r>
  <r>
    <x v="5"/>
    <x v="2"/>
    <s v="IN"/>
    <x v="19"/>
    <n v="40118000"/>
    <n v="299976"/>
    <n v="79027961"/>
    <n v="4017"/>
    <n v="9603"/>
    <n v="3140183"/>
    <x v="85"/>
    <x v="0"/>
    <x v="7"/>
  </r>
  <r>
    <x v="5"/>
    <x v="2"/>
    <s v="IT"/>
    <x v="20"/>
    <n v="40118000"/>
    <n v="19500"/>
    <n v="8164538"/>
    <n v="123"/>
    <n v="226"/>
    <n v="330686"/>
    <x v="22"/>
    <x v="0"/>
    <x v="7"/>
  </r>
  <r>
    <x v="5"/>
    <x v="2"/>
    <s v="JP"/>
    <x v="21"/>
    <n v="40118000"/>
    <n v="0"/>
    <n v="0"/>
    <n v="0"/>
    <n v="97616"/>
    <n v="30046960"/>
    <x v="289"/>
    <x v="0"/>
    <x v="7"/>
  </r>
  <r>
    <x v="5"/>
    <x v="2"/>
    <s v="KG"/>
    <x v="85"/>
    <n v="40118000"/>
    <n v="0"/>
    <n v="0"/>
    <n v="0"/>
    <n v="37868"/>
    <n v="10137228"/>
    <x v="35"/>
    <x v="0"/>
    <x v="7"/>
  </r>
  <r>
    <x v="5"/>
    <x v="2"/>
    <s v="KZ"/>
    <x v="45"/>
    <n v="40118000"/>
    <n v="0"/>
    <n v="0"/>
    <n v="0"/>
    <n v="205469"/>
    <n v="70486763"/>
    <x v="502"/>
    <x v="0"/>
    <x v="7"/>
  </r>
  <r>
    <x v="5"/>
    <x v="2"/>
    <s v="LK"/>
    <x v="35"/>
    <n v="40118000"/>
    <n v="74877"/>
    <n v="27112948"/>
    <n v="2107"/>
    <n v="0"/>
    <n v="0"/>
    <x v="18"/>
    <x v="0"/>
    <x v="7"/>
  </r>
  <r>
    <x v="5"/>
    <x v="2"/>
    <s v="LU"/>
    <x v="46"/>
    <n v="40118000"/>
    <n v="52841"/>
    <n v="21748162"/>
    <n v="116"/>
    <n v="0"/>
    <n v="0"/>
    <x v="18"/>
    <x v="0"/>
    <x v="7"/>
  </r>
  <r>
    <x v="5"/>
    <x v="2"/>
    <s v="LY"/>
    <x v="128"/>
    <n v="40118000"/>
    <n v="0"/>
    <n v="0"/>
    <n v="0"/>
    <n v="5580"/>
    <n v="336000"/>
    <x v="1167"/>
    <x v="0"/>
    <x v="7"/>
  </r>
  <r>
    <x v="5"/>
    <x v="2"/>
    <s v="MA"/>
    <x v="36"/>
    <n v="40118000"/>
    <n v="0"/>
    <n v="0"/>
    <n v="0"/>
    <n v="20241"/>
    <n v="5921629"/>
    <x v="85"/>
    <x v="0"/>
    <x v="7"/>
  </r>
  <r>
    <x v="5"/>
    <x v="2"/>
    <s v="ML"/>
    <x v="116"/>
    <n v="40118000"/>
    <n v="0"/>
    <n v="0"/>
    <n v="0"/>
    <n v="12888"/>
    <n v="3638000"/>
    <x v="48"/>
    <x v="0"/>
    <x v="7"/>
  </r>
  <r>
    <x v="5"/>
    <x v="2"/>
    <s v="MX"/>
    <x v="23"/>
    <n v="40118000"/>
    <n v="0"/>
    <n v="0"/>
    <n v="0"/>
    <n v="114630"/>
    <n v="53515798"/>
    <x v="441"/>
    <x v="0"/>
    <x v="7"/>
  </r>
  <r>
    <x v="5"/>
    <x v="2"/>
    <s v="MY"/>
    <x v="70"/>
    <n v="40118000"/>
    <n v="19499"/>
    <n v="7592354"/>
    <n v="24"/>
    <n v="0"/>
    <n v="0"/>
    <x v="18"/>
    <x v="0"/>
    <x v="7"/>
  </r>
  <r>
    <x v="5"/>
    <x v="2"/>
    <s v="NC"/>
    <x v="48"/>
    <n v="40118000"/>
    <n v="0"/>
    <n v="0"/>
    <n v="0"/>
    <n v="42254"/>
    <n v="12578208"/>
    <x v="85"/>
    <x v="0"/>
    <x v="7"/>
  </r>
  <r>
    <x v="5"/>
    <x v="2"/>
    <s v="NL"/>
    <x v="24"/>
    <n v="40118000"/>
    <n v="210"/>
    <n v="76780"/>
    <n v="2"/>
    <n v="83037"/>
    <n v="23085934"/>
    <x v="330"/>
    <x v="0"/>
    <x v="7"/>
  </r>
  <r>
    <x v="5"/>
    <x v="2"/>
    <s v="NZ"/>
    <x v="25"/>
    <n v="40118000"/>
    <n v="0"/>
    <n v="0"/>
    <n v="0"/>
    <n v="4800"/>
    <n v="1455244"/>
    <x v="32"/>
    <x v="0"/>
    <x v="7"/>
  </r>
  <r>
    <x v="5"/>
    <x v="2"/>
    <s v="PA"/>
    <x v="50"/>
    <n v="40118000"/>
    <n v="0"/>
    <n v="0"/>
    <n v="0"/>
    <n v="27823"/>
    <n v="8780870"/>
    <x v="22"/>
    <x v="0"/>
    <x v="7"/>
  </r>
  <r>
    <x v="5"/>
    <x v="2"/>
    <s v="PE"/>
    <x v="51"/>
    <n v="40118000"/>
    <n v="0"/>
    <n v="0"/>
    <n v="0"/>
    <n v="199452"/>
    <n v="53841216"/>
    <x v="517"/>
    <x v="0"/>
    <x v="7"/>
  </r>
  <r>
    <x v="5"/>
    <x v="2"/>
    <s v="PL"/>
    <x v="26"/>
    <n v="40118000"/>
    <n v="0"/>
    <n v="0"/>
    <n v="0"/>
    <n v="6650"/>
    <n v="3231800"/>
    <x v="79"/>
    <x v="0"/>
    <x v="7"/>
  </r>
  <r>
    <x v="5"/>
    <x v="2"/>
    <s v="PT"/>
    <x v="27"/>
    <n v="40118000"/>
    <n v="25489"/>
    <n v="10956507"/>
    <n v="276"/>
    <n v="37881"/>
    <n v="16749804"/>
    <x v="1168"/>
    <x v="0"/>
    <x v="7"/>
  </r>
  <r>
    <x v="5"/>
    <x v="2"/>
    <s v="QV"/>
    <x v="55"/>
    <n v="40118000"/>
    <n v="6032"/>
    <n v="2337435"/>
    <n v="587"/>
    <n v="0"/>
    <n v="0"/>
    <x v="18"/>
    <x v="0"/>
    <x v="7"/>
  </r>
  <r>
    <x v="5"/>
    <x v="2"/>
    <s v="RO"/>
    <x v="28"/>
    <n v="40118000"/>
    <n v="19464"/>
    <n v="11852500"/>
    <n v="379"/>
    <n v="0"/>
    <n v="0"/>
    <x v="18"/>
    <x v="0"/>
    <x v="7"/>
  </r>
  <r>
    <x v="5"/>
    <x v="2"/>
    <s v="RU"/>
    <x v="29"/>
    <n v="40118000"/>
    <n v="0"/>
    <n v="0"/>
    <n v="0"/>
    <n v="1203513"/>
    <n v="364401763"/>
    <x v="1169"/>
    <x v="0"/>
    <x v="7"/>
  </r>
  <r>
    <x v="5"/>
    <x v="2"/>
    <s v="SA"/>
    <x v="37"/>
    <n v="40118000"/>
    <n v="0"/>
    <n v="0"/>
    <n v="0"/>
    <n v="10328"/>
    <n v="2893492"/>
    <x v="141"/>
    <x v="0"/>
    <x v="7"/>
  </r>
  <r>
    <x v="5"/>
    <x v="2"/>
    <s v="SE"/>
    <x v="30"/>
    <n v="40118000"/>
    <n v="0"/>
    <n v="0"/>
    <n v="0"/>
    <n v="411966"/>
    <n v="133125800"/>
    <x v="1170"/>
    <x v="0"/>
    <x v="7"/>
  </r>
  <r>
    <x v="5"/>
    <x v="2"/>
    <s v="SN"/>
    <x v="53"/>
    <n v="40118000"/>
    <n v="0"/>
    <n v="0"/>
    <n v="0"/>
    <n v="900"/>
    <n v="18500"/>
    <x v="46"/>
    <x v="0"/>
    <x v="7"/>
  </r>
  <r>
    <x v="5"/>
    <x v="2"/>
    <s v="TH"/>
    <x v="54"/>
    <n v="40118000"/>
    <n v="30711"/>
    <n v="7518159"/>
    <n v="440"/>
    <n v="11150"/>
    <n v="3328336"/>
    <x v="184"/>
    <x v="0"/>
    <x v="7"/>
  </r>
  <r>
    <x v="5"/>
    <x v="2"/>
    <s v="TN"/>
    <x v="73"/>
    <n v="40118000"/>
    <n v="0"/>
    <n v="0"/>
    <n v="0"/>
    <n v="21479"/>
    <n v="6057672"/>
    <x v="22"/>
    <x v="0"/>
    <x v="7"/>
  </r>
  <r>
    <x v="5"/>
    <x v="2"/>
    <s v="TR"/>
    <x v="31"/>
    <n v="40118000"/>
    <n v="16736"/>
    <n v="4959107"/>
    <n v="419"/>
    <n v="49940"/>
    <n v="14379416"/>
    <x v="128"/>
    <x v="0"/>
    <x v="7"/>
  </r>
  <r>
    <x v="5"/>
    <x v="2"/>
    <s v="TW"/>
    <x v="86"/>
    <n v="40118000"/>
    <n v="0"/>
    <n v="0"/>
    <n v="0"/>
    <n v="14332"/>
    <n v="4337060"/>
    <x v="184"/>
    <x v="0"/>
    <x v="7"/>
  </r>
  <r>
    <x v="5"/>
    <x v="2"/>
    <s v="TZ"/>
    <x v="55"/>
    <n v="40118000"/>
    <n v="0"/>
    <n v="0"/>
    <n v="0"/>
    <n v="22504"/>
    <n v="8716765"/>
    <x v="65"/>
    <x v="0"/>
    <x v="7"/>
  </r>
  <r>
    <x v="5"/>
    <x v="2"/>
    <s v="UA"/>
    <x v="61"/>
    <n v="40118000"/>
    <n v="0"/>
    <n v="0"/>
    <n v="0"/>
    <n v="109102"/>
    <n v="31114860"/>
    <x v="150"/>
    <x v="0"/>
    <x v="7"/>
  </r>
  <r>
    <x v="5"/>
    <x v="2"/>
    <s v="US"/>
    <x v="32"/>
    <n v="40118000"/>
    <n v="0"/>
    <n v="0"/>
    <n v="0"/>
    <n v="468735"/>
    <n v="138166788"/>
    <x v="649"/>
    <x v="0"/>
    <x v="7"/>
  </r>
  <r>
    <x v="5"/>
    <x v="2"/>
    <s v="UZ"/>
    <x v="56"/>
    <n v="40118000"/>
    <n v="0"/>
    <n v="0"/>
    <n v="0"/>
    <n v="100681"/>
    <n v="30393609"/>
    <x v="281"/>
    <x v="0"/>
    <x v="7"/>
  </r>
  <r>
    <x v="5"/>
    <x v="2"/>
    <s v="VN"/>
    <x v="57"/>
    <n v="40118000"/>
    <n v="0"/>
    <n v="0"/>
    <n v="0"/>
    <n v="14946"/>
    <n v="4675798"/>
    <x v="184"/>
    <x v="0"/>
    <x v="7"/>
  </r>
  <r>
    <x v="5"/>
    <x v="2"/>
    <s v="ZA"/>
    <x v="33"/>
    <n v="40118000"/>
    <n v="0"/>
    <n v="0"/>
    <n v="0"/>
    <n v="441895"/>
    <n v="128357368"/>
    <x v="629"/>
    <x v="0"/>
    <x v="7"/>
  </r>
  <r>
    <x v="5"/>
    <x v="2"/>
    <s v="ZM"/>
    <x v="55"/>
    <n v="40118000"/>
    <n v="0"/>
    <n v="0"/>
    <n v="0"/>
    <n v="133447"/>
    <n v="41181324"/>
    <x v="78"/>
    <x v="0"/>
    <x v="7"/>
  </r>
  <r>
    <x v="5"/>
    <x v="3"/>
    <s v="AT"/>
    <x v="1"/>
    <n v="40117000"/>
    <n v="0"/>
    <n v="0"/>
    <n v="0"/>
    <n v="52681"/>
    <n v="20066722"/>
    <x v="69"/>
    <x v="0"/>
    <x v="6"/>
  </r>
  <r>
    <x v="5"/>
    <x v="3"/>
    <s v="AU"/>
    <x v="2"/>
    <n v="40117000"/>
    <n v="0"/>
    <n v="0"/>
    <n v="0"/>
    <n v="34104"/>
    <n v="12423341"/>
    <x v="517"/>
    <x v="0"/>
    <x v="6"/>
  </r>
  <r>
    <x v="5"/>
    <x v="3"/>
    <s v="BE"/>
    <x v="3"/>
    <n v="40117000"/>
    <n v="1805"/>
    <n v="864138"/>
    <n v="50"/>
    <n v="156940"/>
    <n v="47978518"/>
    <x v="564"/>
    <x v="0"/>
    <x v="6"/>
  </r>
  <r>
    <x v="5"/>
    <x v="3"/>
    <s v="BG"/>
    <x v="64"/>
    <n v="40117000"/>
    <n v="0"/>
    <n v="0"/>
    <n v="0"/>
    <n v="11703"/>
    <n v="6199600"/>
    <x v="129"/>
    <x v="0"/>
    <x v="6"/>
  </r>
  <r>
    <x v="5"/>
    <x v="3"/>
    <s v="BR"/>
    <x v="4"/>
    <n v="40117000"/>
    <n v="122"/>
    <n v="292491"/>
    <n v="1"/>
    <n v="43032"/>
    <n v="16370964"/>
    <x v="331"/>
    <x v="0"/>
    <x v="6"/>
  </r>
  <r>
    <x v="5"/>
    <x v="3"/>
    <s v="CA"/>
    <x v="5"/>
    <n v="40117000"/>
    <n v="0"/>
    <n v="0"/>
    <n v="0"/>
    <n v="14707"/>
    <n v="5644284"/>
    <x v="46"/>
    <x v="0"/>
    <x v="6"/>
  </r>
  <r>
    <x v="5"/>
    <x v="3"/>
    <s v="CL"/>
    <x v="40"/>
    <n v="40117000"/>
    <n v="0"/>
    <n v="0"/>
    <n v="0"/>
    <n v="86"/>
    <n v="72692"/>
    <x v="48"/>
    <x v="0"/>
    <x v="6"/>
  </r>
  <r>
    <x v="5"/>
    <x v="3"/>
    <s v="CN"/>
    <x v="6"/>
    <n v="40117000"/>
    <n v="70628"/>
    <n v="17550376"/>
    <n v="2291"/>
    <n v="0"/>
    <n v="0"/>
    <x v="18"/>
    <x v="0"/>
    <x v="6"/>
  </r>
  <r>
    <x v="5"/>
    <x v="3"/>
    <s v="CO"/>
    <x v="7"/>
    <n v="40117000"/>
    <n v="0"/>
    <n v="0"/>
    <n v="0"/>
    <n v="46"/>
    <n v="15184"/>
    <x v="120"/>
    <x v="0"/>
    <x v="6"/>
  </r>
  <r>
    <x v="5"/>
    <x v="3"/>
    <s v="CZ"/>
    <x v="9"/>
    <n v="40117000"/>
    <n v="115495"/>
    <n v="49917741"/>
    <n v="1008"/>
    <n v="223208"/>
    <n v="61348100"/>
    <x v="1171"/>
    <x v="0"/>
    <x v="6"/>
  </r>
  <r>
    <x v="5"/>
    <x v="3"/>
    <s v="DE"/>
    <x v="10"/>
    <n v="40117000"/>
    <n v="20285"/>
    <n v="7145414"/>
    <n v="399"/>
    <n v="1459663"/>
    <n v="478849877"/>
    <x v="1172"/>
    <x v="0"/>
    <x v="6"/>
  </r>
  <r>
    <x v="5"/>
    <x v="3"/>
    <s v="DK"/>
    <x v="75"/>
    <n v="40117000"/>
    <n v="15"/>
    <n v="8988"/>
    <n v="2"/>
    <n v="1820"/>
    <n v="730400"/>
    <x v="103"/>
    <x v="0"/>
    <x v="6"/>
  </r>
  <r>
    <x v="5"/>
    <x v="3"/>
    <s v="FI"/>
    <x v="11"/>
    <n v="40117000"/>
    <n v="0"/>
    <n v="0"/>
    <n v="0"/>
    <n v="23217"/>
    <n v="8920200"/>
    <x v="500"/>
    <x v="0"/>
    <x v="6"/>
  </r>
  <r>
    <x v="5"/>
    <x v="3"/>
    <s v="FR"/>
    <x v="12"/>
    <n v="40117000"/>
    <n v="148771"/>
    <n v="53610784"/>
    <n v="1543"/>
    <n v="617052"/>
    <n v="258433802"/>
    <x v="1173"/>
    <x v="0"/>
    <x v="6"/>
  </r>
  <r>
    <x v="5"/>
    <x v="3"/>
    <s v="GB"/>
    <x v="13"/>
    <n v="40117000"/>
    <n v="0"/>
    <n v="0"/>
    <n v="0"/>
    <n v="306998"/>
    <n v="96891430"/>
    <x v="1174"/>
    <x v="0"/>
    <x v="6"/>
  </r>
  <r>
    <x v="5"/>
    <x v="3"/>
    <s v="GI"/>
    <x v="120"/>
    <n v="40117000"/>
    <n v="0"/>
    <n v="0"/>
    <n v="0"/>
    <n v="25"/>
    <n v="19805"/>
    <x v="22"/>
    <x v="0"/>
    <x v="6"/>
  </r>
  <r>
    <x v="5"/>
    <x v="3"/>
    <s v="GR"/>
    <x v="15"/>
    <n v="40117000"/>
    <n v="0"/>
    <n v="0"/>
    <n v="0"/>
    <n v="22408"/>
    <n v="8163600"/>
    <x v="498"/>
    <x v="0"/>
    <x v="6"/>
  </r>
  <r>
    <x v="5"/>
    <x v="3"/>
    <s v="HU"/>
    <x v="16"/>
    <n v="40117000"/>
    <n v="121322"/>
    <n v="49600027"/>
    <n v="5632"/>
    <n v="27148"/>
    <n v="10178400"/>
    <x v="269"/>
    <x v="0"/>
    <x v="6"/>
  </r>
  <r>
    <x v="5"/>
    <x v="3"/>
    <s v="ID"/>
    <x v="34"/>
    <n v="40117000"/>
    <n v="13607"/>
    <n v="3830237"/>
    <n v="186"/>
    <n v="0"/>
    <n v="0"/>
    <x v="18"/>
    <x v="0"/>
    <x v="6"/>
  </r>
  <r>
    <x v="5"/>
    <x v="3"/>
    <s v="IE"/>
    <x v="17"/>
    <n v="40117000"/>
    <n v="0"/>
    <n v="0"/>
    <n v="0"/>
    <n v="93719"/>
    <n v="26564600"/>
    <x v="861"/>
    <x v="0"/>
    <x v="6"/>
  </r>
  <r>
    <x v="5"/>
    <x v="3"/>
    <s v="IL"/>
    <x v="18"/>
    <n v="40117000"/>
    <n v="21353"/>
    <n v="10252661"/>
    <n v="209"/>
    <n v="0"/>
    <n v="0"/>
    <x v="18"/>
    <x v="0"/>
    <x v="6"/>
  </r>
  <r>
    <x v="5"/>
    <x v="3"/>
    <s v="IN"/>
    <x v="19"/>
    <n v="40117000"/>
    <n v="594516"/>
    <n v="160044650"/>
    <n v="11560"/>
    <n v="0"/>
    <n v="0"/>
    <x v="18"/>
    <x v="0"/>
    <x v="6"/>
  </r>
  <r>
    <x v="5"/>
    <x v="3"/>
    <s v="IT"/>
    <x v="20"/>
    <n v="40117000"/>
    <n v="26564"/>
    <n v="12705244"/>
    <n v="196"/>
    <n v="327747"/>
    <n v="108312488"/>
    <x v="1175"/>
    <x v="0"/>
    <x v="6"/>
  </r>
  <r>
    <x v="5"/>
    <x v="3"/>
    <s v="JP"/>
    <x v="21"/>
    <n v="40117000"/>
    <n v="2520"/>
    <n v="606396"/>
    <n v="28"/>
    <n v="0"/>
    <n v="0"/>
    <x v="18"/>
    <x v="0"/>
    <x v="6"/>
  </r>
  <r>
    <x v="5"/>
    <x v="3"/>
    <s v="KR"/>
    <x v="44"/>
    <n v="40117000"/>
    <n v="0"/>
    <n v="0"/>
    <n v="0"/>
    <n v="7265"/>
    <n v="2537900"/>
    <x v="279"/>
    <x v="0"/>
    <x v="6"/>
  </r>
  <r>
    <x v="5"/>
    <x v="3"/>
    <s v="LK"/>
    <x v="35"/>
    <n v="40117000"/>
    <n v="43564"/>
    <n v="17166789"/>
    <n v="1817"/>
    <n v="0"/>
    <n v="0"/>
    <x v="18"/>
    <x v="0"/>
    <x v="6"/>
  </r>
  <r>
    <x v="5"/>
    <x v="3"/>
    <s v="LU"/>
    <x v="46"/>
    <n v="40117000"/>
    <n v="1245"/>
    <n v="440483"/>
    <n v="8"/>
    <n v="0"/>
    <n v="0"/>
    <x v="18"/>
    <x v="0"/>
    <x v="6"/>
  </r>
  <r>
    <x v="5"/>
    <x v="3"/>
    <s v="MX"/>
    <x v="23"/>
    <n v="40117000"/>
    <n v="0"/>
    <n v="0"/>
    <n v="0"/>
    <n v="7243"/>
    <n v="2649600"/>
    <x v="67"/>
    <x v="0"/>
    <x v="6"/>
  </r>
  <r>
    <x v="5"/>
    <x v="3"/>
    <s v="NL"/>
    <x v="24"/>
    <n v="40117000"/>
    <n v="517030"/>
    <n v="194328178"/>
    <n v="23053"/>
    <n v="9973"/>
    <n v="4851566"/>
    <x v="187"/>
    <x v="0"/>
    <x v="6"/>
  </r>
  <r>
    <x v="5"/>
    <x v="3"/>
    <s v="PL"/>
    <x v="26"/>
    <n v="40117000"/>
    <n v="129283"/>
    <n v="46518565"/>
    <n v="1492"/>
    <n v="208369"/>
    <n v="74733400"/>
    <x v="1176"/>
    <x v="0"/>
    <x v="6"/>
  </r>
  <r>
    <x v="5"/>
    <x v="3"/>
    <s v="PT"/>
    <x v="27"/>
    <n v="40117000"/>
    <n v="146417"/>
    <n v="91579381"/>
    <n v="4477"/>
    <n v="76610"/>
    <n v="27894318"/>
    <x v="1177"/>
    <x v="0"/>
    <x v="6"/>
  </r>
  <r>
    <x v="5"/>
    <x v="3"/>
    <s v="RO"/>
    <x v="28"/>
    <n v="40117000"/>
    <n v="4973"/>
    <n v="3322000"/>
    <n v="136"/>
    <n v="11111"/>
    <n v="3170078"/>
    <x v="80"/>
    <x v="0"/>
    <x v="6"/>
  </r>
  <r>
    <x v="5"/>
    <x v="3"/>
    <s v="RU"/>
    <x v="29"/>
    <n v="40117000"/>
    <n v="0"/>
    <n v="0"/>
    <n v="0"/>
    <n v="141178"/>
    <n v="48280677"/>
    <x v="1178"/>
    <x v="0"/>
    <x v="6"/>
  </r>
  <r>
    <x v="5"/>
    <x v="3"/>
    <s v="SE"/>
    <x v="30"/>
    <n v="40117000"/>
    <n v="0"/>
    <n v="0"/>
    <n v="0"/>
    <n v="6206"/>
    <n v="2426900"/>
    <x v="81"/>
    <x v="0"/>
    <x v="6"/>
  </r>
  <r>
    <x v="5"/>
    <x v="3"/>
    <s v="SI"/>
    <x v="60"/>
    <n v="40117000"/>
    <n v="107"/>
    <n v="39117"/>
    <n v="10"/>
    <n v="0"/>
    <n v="0"/>
    <x v="18"/>
    <x v="0"/>
    <x v="6"/>
  </r>
  <r>
    <x v="5"/>
    <x v="3"/>
    <s v="TH"/>
    <x v="54"/>
    <n v="40117000"/>
    <n v="0"/>
    <n v="0"/>
    <n v="0"/>
    <n v="1128"/>
    <n v="481014"/>
    <x v="22"/>
    <x v="0"/>
    <x v="6"/>
  </r>
  <r>
    <x v="5"/>
    <x v="3"/>
    <s v="TR"/>
    <x v="31"/>
    <n v="40117000"/>
    <n v="46027"/>
    <n v="13021230"/>
    <n v="979"/>
    <n v="686"/>
    <n v="255202"/>
    <x v="7"/>
    <x v="0"/>
    <x v="6"/>
  </r>
  <r>
    <x v="5"/>
    <x v="3"/>
    <s v="TW"/>
    <x v="86"/>
    <n v="40117000"/>
    <n v="14"/>
    <n v="14000"/>
    <n v="1"/>
    <n v="0"/>
    <n v="0"/>
    <x v="18"/>
    <x v="0"/>
    <x v="6"/>
  </r>
  <r>
    <x v="5"/>
    <x v="3"/>
    <s v="UA"/>
    <x v="61"/>
    <n v="40117000"/>
    <n v="0"/>
    <n v="0"/>
    <n v="0"/>
    <n v="40838"/>
    <n v="15568200"/>
    <x v="436"/>
    <x v="0"/>
    <x v="6"/>
  </r>
  <r>
    <x v="5"/>
    <x v="3"/>
    <s v="US"/>
    <x v="32"/>
    <n v="40117000"/>
    <n v="3789"/>
    <n v="1415300"/>
    <n v="71"/>
    <n v="716127"/>
    <n v="255627959"/>
    <x v="1179"/>
    <x v="0"/>
    <x v="6"/>
  </r>
  <r>
    <x v="5"/>
    <x v="3"/>
    <s v="VN"/>
    <x v="57"/>
    <n v="40117000"/>
    <n v="5979"/>
    <n v="1953222"/>
    <n v="30"/>
    <n v="0"/>
    <n v="0"/>
    <x v="18"/>
    <x v="0"/>
    <x v="6"/>
  </r>
  <r>
    <x v="5"/>
    <x v="3"/>
    <s v="XS"/>
    <x v="55"/>
    <n v="40117000"/>
    <n v="1842"/>
    <n v="648694"/>
    <n v="146"/>
    <n v="0"/>
    <n v="0"/>
    <x v="18"/>
    <x v="0"/>
    <x v="6"/>
  </r>
  <r>
    <x v="5"/>
    <x v="3"/>
    <s v="ZA"/>
    <x v="33"/>
    <n v="40117000"/>
    <n v="0"/>
    <n v="0"/>
    <n v="0"/>
    <n v="71306"/>
    <n v="21675500"/>
    <x v="1180"/>
    <x v="0"/>
    <x v="6"/>
  </r>
  <r>
    <x v="5"/>
    <x v="3"/>
    <s v="AE"/>
    <x v="38"/>
    <n v="40118000"/>
    <n v="0"/>
    <n v="0"/>
    <n v="0"/>
    <n v="57620"/>
    <n v="17658004"/>
    <x v="74"/>
    <x v="0"/>
    <x v="7"/>
  </r>
  <r>
    <x v="5"/>
    <x v="3"/>
    <s v="AO"/>
    <x v="106"/>
    <n v="40118000"/>
    <n v="0"/>
    <n v="0"/>
    <n v="0"/>
    <n v="23538"/>
    <n v="7085844"/>
    <x v="146"/>
    <x v="0"/>
    <x v="7"/>
  </r>
  <r>
    <x v="5"/>
    <x v="3"/>
    <s v="AT"/>
    <x v="1"/>
    <n v="40118000"/>
    <n v="0"/>
    <n v="0"/>
    <n v="0"/>
    <n v="770"/>
    <n v="329006"/>
    <x v="138"/>
    <x v="0"/>
    <x v="7"/>
  </r>
  <r>
    <x v="5"/>
    <x v="3"/>
    <s v="AU"/>
    <x v="2"/>
    <n v="40118000"/>
    <n v="0"/>
    <n v="0"/>
    <n v="0"/>
    <n v="290940"/>
    <n v="89145496"/>
    <x v="4"/>
    <x v="0"/>
    <x v="7"/>
  </r>
  <r>
    <x v="5"/>
    <x v="3"/>
    <s v="BE"/>
    <x v="3"/>
    <n v="40118000"/>
    <n v="17831"/>
    <n v="4816411"/>
    <n v="219"/>
    <n v="73309"/>
    <n v="22952085"/>
    <x v="72"/>
    <x v="0"/>
    <x v="7"/>
  </r>
  <r>
    <x v="5"/>
    <x v="3"/>
    <s v="BF"/>
    <x v="63"/>
    <n v="40118000"/>
    <n v="0"/>
    <n v="0"/>
    <n v="0"/>
    <n v="46819"/>
    <n v="13851012"/>
    <x v="111"/>
    <x v="0"/>
    <x v="7"/>
  </r>
  <r>
    <x v="5"/>
    <x v="3"/>
    <s v="BR"/>
    <x v="4"/>
    <n v="40118000"/>
    <n v="19609"/>
    <n v="9992500"/>
    <n v="231"/>
    <n v="231440"/>
    <n v="68555890"/>
    <x v="238"/>
    <x v="0"/>
    <x v="7"/>
  </r>
  <r>
    <x v="5"/>
    <x v="3"/>
    <s v="CA"/>
    <x v="5"/>
    <n v="40118000"/>
    <n v="761"/>
    <n v="401700"/>
    <n v="6"/>
    <n v="127172"/>
    <n v="40828425"/>
    <x v="117"/>
    <x v="0"/>
    <x v="7"/>
  </r>
  <r>
    <x v="5"/>
    <x v="3"/>
    <s v="CI"/>
    <x v="87"/>
    <n v="40118000"/>
    <n v="0"/>
    <n v="0"/>
    <n v="0"/>
    <n v="18392"/>
    <n v="11701902"/>
    <x v="223"/>
    <x v="0"/>
    <x v="7"/>
  </r>
  <r>
    <x v="5"/>
    <x v="3"/>
    <s v="CL"/>
    <x v="40"/>
    <n v="40118000"/>
    <n v="0"/>
    <n v="0"/>
    <n v="0"/>
    <n v="70201"/>
    <n v="32866610"/>
    <x v="124"/>
    <x v="0"/>
    <x v="7"/>
  </r>
  <r>
    <x v="5"/>
    <x v="3"/>
    <s v="CN"/>
    <x v="6"/>
    <n v="40118000"/>
    <n v="228469"/>
    <n v="63584333"/>
    <n v="1024"/>
    <n v="482598"/>
    <n v="143026031"/>
    <x v="87"/>
    <x v="0"/>
    <x v="7"/>
  </r>
  <r>
    <x v="5"/>
    <x v="3"/>
    <s v="CO"/>
    <x v="7"/>
    <n v="40118000"/>
    <n v="0"/>
    <n v="0"/>
    <n v="0"/>
    <n v="14912"/>
    <n v="4828342"/>
    <x v="184"/>
    <x v="0"/>
    <x v="7"/>
  </r>
  <r>
    <x v="5"/>
    <x v="3"/>
    <s v="CU"/>
    <x v="81"/>
    <n v="40118000"/>
    <n v="0"/>
    <n v="0"/>
    <n v="0"/>
    <n v="2794"/>
    <n v="1544834"/>
    <x v="46"/>
    <x v="0"/>
    <x v="7"/>
  </r>
  <r>
    <x v="5"/>
    <x v="3"/>
    <s v="CZ"/>
    <x v="9"/>
    <n v="40118000"/>
    <n v="14746"/>
    <n v="6955544"/>
    <n v="392"/>
    <n v="0"/>
    <n v="0"/>
    <x v="18"/>
    <x v="0"/>
    <x v="7"/>
  </r>
  <r>
    <x v="5"/>
    <x v="3"/>
    <s v="DE"/>
    <x v="10"/>
    <n v="40118000"/>
    <n v="40338"/>
    <n v="25511882"/>
    <n v="15933"/>
    <n v="23837"/>
    <n v="8370965"/>
    <x v="205"/>
    <x v="0"/>
    <x v="7"/>
  </r>
  <r>
    <x v="5"/>
    <x v="3"/>
    <s v="DO"/>
    <x v="104"/>
    <n v="40118000"/>
    <n v="0"/>
    <n v="0"/>
    <n v="0"/>
    <n v="10537"/>
    <n v="2946848"/>
    <x v="14"/>
    <x v="0"/>
    <x v="7"/>
  </r>
  <r>
    <x v="5"/>
    <x v="3"/>
    <s v="EG"/>
    <x v="67"/>
    <n v="40118000"/>
    <n v="0"/>
    <n v="0"/>
    <n v="0"/>
    <n v="10834"/>
    <n v="3328758"/>
    <x v="51"/>
    <x v="0"/>
    <x v="7"/>
  </r>
  <r>
    <x v="5"/>
    <x v="3"/>
    <s v="FI"/>
    <x v="11"/>
    <n v="40118000"/>
    <n v="0"/>
    <n v="0"/>
    <n v="0"/>
    <n v="138034"/>
    <n v="47618700"/>
    <x v="229"/>
    <x v="0"/>
    <x v="7"/>
  </r>
  <r>
    <x v="5"/>
    <x v="3"/>
    <s v="FR"/>
    <x v="12"/>
    <n v="40118000"/>
    <n v="99618"/>
    <n v="37686402"/>
    <n v="1988"/>
    <n v="311945"/>
    <n v="102996460"/>
    <x v="1181"/>
    <x v="0"/>
    <x v="7"/>
  </r>
  <r>
    <x v="5"/>
    <x v="3"/>
    <s v="GB"/>
    <x v="13"/>
    <n v="40118000"/>
    <n v="0"/>
    <n v="0"/>
    <n v="0"/>
    <n v="67660"/>
    <n v="24650027"/>
    <x v="843"/>
    <x v="0"/>
    <x v="7"/>
  </r>
  <r>
    <x v="5"/>
    <x v="3"/>
    <s v="GH"/>
    <x v="42"/>
    <n v="40118000"/>
    <n v="0"/>
    <n v="0"/>
    <n v="0"/>
    <n v="9569"/>
    <n v="2932306"/>
    <x v="103"/>
    <x v="0"/>
    <x v="7"/>
  </r>
  <r>
    <x v="5"/>
    <x v="3"/>
    <s v="GN"/>
    <x v="114"/>
    <n v="40118000"/>
    <n v="0"/>
    <n v="0"/>
    <n v="0"/>
    <n v="53510"/>
    <n v="15947466"/>
    <x v="31"/>
    <x v="0"/>
    <x v="7"/>
  </r>
  <r>
    <x v="5"/>
    <x v="3"/>
    <s v="GQ"/>
    <x v="14"/>
    <n v="40118000"/>
    <n v="0"/>
    <n v="0"/>
    <n v="0"/>
    <n v="2392"/>
    <n v="699809"/>
    <x v="120"/>
    <x v="0"/>
    <x v="7"/>
  </r>
  <r>
    <x v="5"/>
    <x v="3"/>
    <s v="ID"/>
    <x v="34"/>
    <n v="40118000"/>
    <n v="125607"/>
    <n v="36166839"/>
    <n v="1740"/>
    <n v="23924"/>
    <n v="7251290"/>
    <x v="123"/>
    <x v="0"/>
    <x v="7"/>
  </r>
  <r>
    <x v="5"/>
    <x v="3"/>
    <s v="IE"/>
    <x v="17"/>
    <n v="40118000"/>
    <n v="0"/>
    <n v="0"/>
    <n v="0"/>
    <n v="90"/>
    <n v="20782"/>
    <x v="14"/>
    <x v="0"/>
    <x v="7"/>
  </r>
  <r>
    <x v="5"/>
    <x v="3"/>
    <s v="IN"/>
    <x v="19"/>
    <n v="40118000"/>
    <n v="321691"/>
    <n v="88929238"/>
    <n v="5537"/>
    <n v="0"/>
    <n v="0"/>
    <x v="18"/>
    <x v="0"/>
    <x v="7"/>
  </r>
  <r>
    <x v="5"/>
    <x v="3"/>
    <s v="IT"/>
    <x v="20"/>
    <n v="40118000"/>
    <n v="13847"/>
    <n v="4824873"/>
    <n v="183"/>
    <n v="0"/>
    <n v="0"/>
    <x v="18"/>
    <x v="0"/>
    <x v="7"/>
  </r>
  <r>
    <x v="5"/>
    <x v="3"/>
    <s v="JP"/>
    <x v="21"/>
    <n v="40118000"/>
    <n v="0"/>
    <n v="0"/>
    <n v="0"/>
    <n v="34562"/>
    <n v="12577543"/>
    <x v="187"/>
    <x v="0"/>
    <x v="7"/>
  </r>
  <r>
    <x v="5"/>
    <x v="3"/>
    <s v="KR"/>
    <x v="44"/>
    <n v="40118000"/>
    <n v="0"/>
    <n v="0"/>
    <n v="0"/>
    <n v="12114"/>
    <n v="4096132"/>
    <x v="45"/>
    <x v="0"/>
    <x v="7"/>
  </r>
  <r>
    <x v="5"/>
    <x v="3"/>
    <s v="KW"/>
    <x v="68"/>
    <n v="40118000"/>
    <n v="0"/>
    <n v="0"/>
    <n v="0"/>
    <n v="867"/>
    <n v="290696"/>
    <x v="7"/>
    <x v="0"/>
    <x v="7"/>
  </r>
  <r>
    <x v="5"/>
    <x v="3"/>
    <s v="KZ"/>
    <x v="45"/>
    <n v="40118000"/>
    <n v="0"/>
    <n v="0"/>
    <n v="0"/>
    <n v="49295"/>
    <n v="16762654"/>
    <x v="52"/>
    <x v="0"/>
    <x v="7"/>
  </r>
  <r>
    <x v="5"/>
    <x v="3"/>
    <s v="LK"/>
    <x v="35"/>
    <n v="40118000"/>
    <n v="39737"/>
    <n v="14559117"/>
    <n v="916"/>
    <n v="0"/>
    <n v="0"/>
    <x v="18"/>
    <x v="0"/>
    <x v="7"/>
  </r>
  <r>
    <x v="5"/>
    <x v="3"/>
    <s v="LU"/>
    <x v="46"/>
    <n v="40118000"/>
    <n v="37014"/>
    <n v="13739698"/>
    <n v="88"/>
    <n v="2011"/>
    <n v="663976"/>
    <x v="103"/>
    <x v="0"/>
    <x v="7"/>
  </r>
  <r>
    <x v="5"/>
    <x v="3"/>
    <s v="MA"/>
    <x v="36"/>
    <n v="40118000"/>
    <n v="0"/>
    <n v="0"/>
    <n v="0"/>
    <n v="56772"/>
    <n v="16320184"/>
    <x v="84"/>
    <x v="0"/>
    <x v="7"/>
  </r>
  <r>
    <x v="5"/>
    <x v="3"/>
    <s v="MK"/>
    <x v="99"/>
    <n v="40118000"/>
    <n v="0"/>
    <n v="0"/>
    <n v="0"/>
    <n v="8339"/>
    <n v="2548163"/>
    <x v="22"/>
    <x v="0"/>
    <x v="7"/>
  </r>
  <r>
    <x v="5"/>
    <x v="3"/>
    <s v="ML"/>
    <x v="116"/>
    <n v="40118000"/>
    <n v="0"/>
    <n v="0"/>
    <n v="0"/>
    <n v="48416"/>
    <n v="10778416"/>
    <x v="278"/>
    <x v="0"/>
    <x v="7"/>
  </r>
  <r>
    <x v="5"/>
    <x v="3"/>
    <s v="MN"/>
    <x v="47"/>
    <n v="40118000"/>
    <n v="0"/>
    <n v="0"/>
    <n v="0"/>
    <n v="75154"/>
    <n v="22267423"/>
    <x v="146"/>
    <x v="0"/>
    <x v="7"/>
  </r>
  <r>
    <x v="5"/>
    <x v="3"/>
    <s v="MX"/>
    <x v="23"/>
    <n v="40118000"/>
    <n v="0"/>
    <n v="0"/>
    <n v="0"/>
    <n v="32949"/>
    <n v="11102787"/>
    <x v="125"/>
    <x v="0"/>
    <x v="7"/>
  </r>
  <r>
    <x v="5"/>
    <x v="3"/>
    <s v="MY"/>
    <x v="70"/>
    <n v="40118000"/>
    <n v="9981"/>
    <n v="3620004"/>
    <n v="36"/>
    <n v="0"/>
    <n v="0"/>
    <x v="18"/>
    <x v="0"/>
    <x v="7"/>
  </r>
  <r>
    <x v="5"/>
    <x v="3"/>
    <s v="MZ"/>
    <x v="83"/>
    <n v="40118000"/>
    <n v="0"/>
    <n v="0"/>
    <n v="0"/>
    <n v="18891"/>
    <n v="5326908"/>
    <x v="22"/>
    <x v="0"/>
    <x v="7"/>
  </r>
  <r>
    <x v="5"/>
    <x v="3"/>
    <s v="NC"/>
    <x v="48"/>
    <n v="40118000"/>
    <n v="0"/>
    <n v="0"/>
    <n v="0"/>
    <n v="45329"/>
    <n v="13652290"/>
    <x v="73"/>
    <x v="0"/>
    <x v="7"/>
  </r>
  <r>
    <x v="5"/>
    <x v="3"/>
    <s v="NG"/>
    <x v="49"/>
    <n v="40118000"/>
    <n v="0"/>
    <n v="0"/>
    <n v="0"/>
    <n v="26695"/>
    <n v="8464872"/>
    <x v="65"/>
    <x v="0"/>
    <x v="7"/>
  </r>
  <r>
    <x v="5"/>
    <x v="3"/>
    <s v="NL"/>
    <x v="24"/>
    <n v="40118000"/>
    <n v="11"/>
    <n v="1010000"/>
    <n v="2"/>
    <n v="24421"/>
    <n v="7719200"/>
    <x v="52"/>
    <x v="0"/>
    <x v="7"/>
  </r>
  <r>
    <x v="5"/>
    <x v="3"/>
    <s v="PA"/>
    <x v="50"/>
    <n v="40118000"/>
    <n v="0"/>
    <n v="0"/>
    <n v="0"/>
    <n v="162081"/>
    <n v="53038163"/>
    <x v="181"/>
    <x v="0"/>
    <x v="7"/>
  </r>
  <r>
    <x v="5"/>
    <x v="3"/>
    <s v="PE"/>
    <x v="51"/>
    <n v="40118000"/>
    <n v="0"/>
    <n v="0"/>
    <n v="0"/>
    <n v="62527"/>
    <n v="20948642"/>
    <x v="76"/>
    <x v="0"/>
    <x v="7"/>
  </r>
  <r>
    <x v="5"/>
    <x v="3"/>
    <s v="PL"/>
    <x v="26"/>
    <n v="40118000"/>
    <n v="0"/>
    <n v="0"/>
    <n v="0"/>
    <n v="51769"/>
    <n v="17285300"/>
    <x v="241"/>
    <x v="0"/>
    <x v="7"/>
  </r>
  <r>
    <x v="5"/>
    <x v="3"/>
    <s v="PT"/>
    <x v="27"/>
    <n v="40118000"/>
    <n v="21485"/>
    <n v="9366822"/>
    <n v="214"/>
    <n v="175058"/>
    <n v="82519666"/>
    <x v="1182"/>
    <x v="0"/>
    <x v="7"/>
  </r>
  <r>
    <x v="5"/>
    <x v="3"/>
    <s v="QV"/>
    <x v="55"/>
    <n v="40118000"/>
    <n v="37"/>
    <n v="6679"/>
    <n v="1"/>
    <n v="0"/>
    <n v="0"/>
    <x v="18"/>
    <x v="0"/>
    <x v="7"/>
  </r>
  <r>
    <x v="5"/>
    <x v="3"/>
    <s v="RO"/>
    <x v="28"/>
    <n v="40118000"/>
    <n v="5928"/>
    <n v="3725200"/>
    <n v="182"/>
    <n v="0"/>
    <n v="0"/>
    <x v="18"/>
    <x v="0"/>
    <x v="7"/>
  </r>
  <r>
    <x v="5"/>
    <x v="3"/>
    <s v="RU"/>
    <x v="29"/>
    <n v="40118000"/>
    <n v="0"/>
    <n v="0"/>
    <n v="0"/>
    <n v="923214"/>
    <n v="299836504"/>
    <x v="535"/>
    <x v="0"/>
    <x v="7"/>
  </r>
  <r>
    <x v="5"/>
    <x v="3"/>
    <s v="SA"/>
    <x v="37"/>
    <n v="40118000"/>
    <n v="0"/>
    <n v="0"/>
    <n v="0"/>
    <n v="46083"/>
    <n v="13999754"/>
    <x v="181"/>
    <x v="0"/>
    <x v="7"/>
  </r>
  <r>
    <x v="5"/>
    <x v="3"/>
    <s v="SE"/>
    <x v="30"/>
    <n v="40118000"/>
    <n v="0"/>
    <n v="0"/>
    <n v="0"/>
    <n v="321204"/>
    <n v="109735300"/>
    <x v="903"/>
    <x v="0"/>
    <x v="7"/>
  </r>
  <r>
    <x v="5"/>
    <x v="3"/>
    <s v="SG"/>
    <x v="52"/>
    <n v="40118000"/>
    <n v="0"/>
    <n v="0"/>
    <n v="0"/>
    <n v="7327"/>
    <n v="2556520"/>
    <x v="45"/>
    <x v="0"/>
    <x v="7"/>
  </r>
  <r>
    <x v="5"/>
    <x v="3"/>
    <s v="SR"/>
    <x v="125"/>
    <n v="40118000"/>
    <n v="0"/>
    <n v="0"/>
    <n v="0"/>
    <n v="10310"/>
    <n v="3021172"/>
    <x v="103"/>
    <x v="0"/>
    <x v="7"/>
  </r>
  <r>
    <x v="5"/>
    <x v="3"/>
    <s v="TH"/>
    <x v="54"/>
    <n v="40118000"/>
    <n v="94443"/>
    <n v="23222963"/>
    <n v="1301"/>
    <n v="0"/>
    <n v="0"/>
    <x v="18"/>
    <x v="0"/>
    <x v="7"/>
  </r>
  <r>
    <x v="5"/>
    <x v="3"/>
    <s v="TR"/>
    <x v="31"/>
    <n v="40118000"/>
    <n v="3911"/>
    <n v="1254597"/>
    <n v="46"/>
    <n v="10925"/>
    <n v="44499654"/>
    <x v="149"/>
    <x v="0"/>
    <x v="7"/>
  </r>
  <r>
    <x v="5"/>
    <x v="3"/>
    <s v="TW"/>
    <x v="86"/>
    <n v="40118000"/>
    <n v="0"/>
    <n v="0"/>
    <n v="0"/>
    <n v="1592"/>
    <n v="510258"/>
    <x v="14"/>
    <x v="0"/>
    <x v="7"/>
  </r>
  <r>
    <x v="5"/>
    <x v="3"/>
    <s v="UA"/>
    <x v="61"/>
    <n v="40118000"/>
    <n v="0"/>
    <n v="0"/>
    <n v="0"/>
    <n v="67436"/>
    <n v="20368186"/>
    <x v="81"/>
    <x v="0"/>
    <x v="7"/>
  </r>
  <r>
    <x v="5"/>
    <x v="3"/>
    <s v="US"/>
    <x v="32"/>
    <n v="40118000"/>
    <n v="4883"/>
    <n v="2786712"/>
    <n v="32"/>
    <n v="597780"/>
    <n v="184609678"/>
    <x v="1183"/>
    <x v="0"/>
    <x v="7"/>
  </r>
  <r>
    <x v="5"/>
    <x v="3"/>
    <s v="UZ"/>
    <x v="56"/>
    <n v="40118000"/>
    <n v="0"/>
    <n v="0"/>
    <n v="0"/>
    <n v="174777"/>
    <n v="53357659"/>
    <x v="304"/>
    <x v="0"/>
    <x v="7"/>
  </r>
  <r>
    <x v="5"/>
    <x v="3"/>
    <s v="VN"/>
    <x v="57"/>
    <n v="40118000"/>
    <n v="105288"/>
    <n v="24791643"/>
    <n v="1405"/>
    <n v="0"/>
    <n v="0"/>
    <x v="18"/>
    <x v="0"/>
    <x v="7"/>
  </r>
  <r>
    <x v="5"/>
    <x v="3"/>
    <s v="XS"/>
    <x v="55"/>
    <n v="40118000"/>
    <n v="257"/>
    <n v="93366"/>
    <n v="40"/>
    <n v="0"/>
    <n v="0"/>
    <x v="18"/>
    <x v="0"/>
    <x v="7"/>
  </r>
  <r>
    <x v="5"/>
    <x v="3"/>
    <s v="ZA"/>
    <x v="33"/>
    <n v="40118000"/>
    <n v="0"/>
    <n v="0"/>
    <n v="0"/>
    <n v="116548"/>
    <n v="36621381"/>
    <x v="265"/>
    <x v="0"/>
    <x v="7"/>
  </r>
  <r>
    <x v="5"/>
    <x v="3"/>
    <s v="ZM"/>
    <x v="55"/>
    <n v="40118000"/>
    <n v="0"/>
    <n v="0"/>
    <n v="0"/>
    <n v="164485"/>
    <n v="50134526"/>
    <x v="92"/>
    <x v="0"/>
    <x v="7"/>
  </r>
  <r>
    <x v="5"/>
    <x v="4"/>
    <s v="AE"/>
    <x v="38"/>
    <n v="40117000"/>
    <n v="0"/>
    <n v="0"/>
    <n v="0"/>
    <n v="11364"/>
    <n v="5912600"/>
    <x v="57"/>
    <x v="0"/>
    <x v="6"/>
  </r>
  <r>
    <x v="5"/>
    <x v="4"/>
    <s v="AT"/>
    <x v="1"/>
    <n v="40117000"/>
    <n v="12"/>
    <n v="6701"/>
    <n v="2"/>
    <n v="29241"/>
    <n v="10620340"/>
    <x v="80"/>
    <x v="0"/>
    <x v="6"/>
  </r>
  <r>
    <x v="5"/>
    <x v="4"/>
    <s v="AU"/>
    <x v="2"/>
    <n v="40117000"/>
    <n v="0"/>
    <n v="0"/>
    <n v="0"/>
    <n v="36495"/>
    <n v="13322155"/>
    <x v="441"/>
    <x v="0"/>
    <x v="6"/>
  </r>
  <r>
    <x v="5"/>
    <x v="4"/>
    <s v="BE"/>
    <x v="3"/>
    <n v="40117000"/>
    <n v="646"/>
    <n v="1031328"/>
    <n v="21"/>
    <n v="108210"/>
    <n v="34150466"/>
    <x v="855"/>
    <x v="0"/>
    <x v="6"/>
  </r>
  <r>
    <x v="5"/>
    <x v="4"/>
    <s v="BG"/>
    <x v="64"/>
    <n v="40117000"/>
    <n v="0"/>
    <n v="0"/>
    <n v="0"/>
    <n v="1477"/>
    <n v="539840"/>
    <x v="48"/>
    <x v="0"/>
    <x v="6"/>
  </r>
  <r>
    <x v="5"/>
    <x v="4"/>
    <s v="BR"/>
    <x v="4"/>
    <n v="40117000"/>
    <n v="300"/>
    <n v="141900"/>
    <n v="3"/>
    <n v="41252"/>
    <n v="15616354"/>
    <x v="421"/>
    <x v="0"/>
    <x v="6"/>
  </r>
  <r>
    <x v="5"/>
    <x v="4"/>
    <s v="CA"/>
    <x v="5"/>
    <n v="40117000"/>
    <n v="0"/>
    <n v="0"/>
    <n v="0"/>
    <n v="18360"/>
    <n v="6763467"/>
    <x v="46"/>
    <x v="0"/>
    <x v="6"/>
  </r>
  <r>
    <x v="5"/>
    <x v="4"/>
    <s v="CN"/>
    <x v="6"/>
    <n v="40117000"/>
    <n v="232916"/>
    <n v="60697311"/>
    <n v="2820"/>
    <n v="8624"/>
    <n v="3038704"/>
    <x v="2"/>
    <x v="0"/>
    <x v="6"/>
  </r>
  <r>
    <x v="5"/>
    <x v="4"/>
    <s v="CO"/>
    <x v="7"/>
    <n v="40117000"/>
    <n v="0"/>
    <n v="0"/>
    <n v="0"/>
    <n v="907"/>
    <n v="337376"/>
    <x v="103"/>
    <x v="0"/>
    <x v="6"/>
  </r>
  <r>
    <x v="5"/>
    <x v="4"/>
    <s v="CR"/>
    <x v="8"/>
    <n v="40117000"/>
    <n v="0"/>
    <n v="0"/>
    <n v="0"/>
    <n v="20736"/>
    <n v="7289800"/>
    <x v="226"/>
    <x v="0"/>
    <x v="6"/>
  </r>
  <r>
    <x v="5"/>
    <x v="4"/>
    <s v="CZ"/>
    <x v="9"/>
    <n v="40117000"/>
    <n v="56428"/>
    <n v="25717696"/>
    <n v="587"/>
    <n v="169187"/>
    <n v="47455180"/>
    <x v="1184"/>
    <x v="0"/>
    <x v="6"/>
  </r>
  <r>
    <x v="5"/>
    <x v="4"/>
    <s v="DE"/>
    <x v="10"/>
    <n v="40117000"/>
    <n v="12192"/>
    <n v="6581032"/>
    <n v="338"/>
    <n v="1076386"/>
    <n v="351267303"/>
    <x v="1185"/>
    <x v="0"/>
    <x v="6"/>
  </r>
  <r>
    <x v="5"/>
    <x v="4"/>
    <s v="FI"/>
    <x v="11"/>
    <n v="40117000"/>
    <n v="0"/>
    <n v="0"/>
    <n v="0"/>
    <n v="7495"/>
    <n v="3454800"/>
    <x v="238"/>
    <x v="0"/>
    <x v="6"/>
  </r>
  <r>
    <x v="5"/>
    <x v="4"/>
    <s v="FR"/>
    <x v="12"/>
    <n v="40117000"/>
    <n v="99957"/>
    <n v="39616110"/>
    <n v="3160"/>
    <n v="657683"/>
    <n v="269826926"/>
    <x v="1186"/>
    <x v="0"/>
    <x v="6"/>
  </r>
  <r>
    <x v="5"/>
    <x v="4"/>
    <s v="GB"/>
    <x v="13"/>
    <n v="40117000"/>
    <n v="0"/>
    <n v="0"/>
    <n v="0"/>
    <n v="433163"/>
    <n v="134448094"/>
    <x v="1187"/>
    <x v="0"/>
    <x v="6"/>
  </r>
  <r>
    <x v="5"/>
    <x v="4"/>
    <s v="GI"/>
    <x v="120"/>
    <n v="40117000"/>
    <n v="0"/>
    <n v="0"/>
    <n v="0"/>
    <n v="20"/>
    <n v="15593"/>
    <x v="103"/>
    <x v="0"/>
    <x v="6"/>
  </r>
  <r>
    <x v="5"/>
    <x v="4"/>
    <s v="GR"/>
    <x v="15"/>
    <n v="40117000"/>
    <n v="0"/>
    <n v="0"/>
    <n v="0"/>
    <n v="5873"/>
    <n v="2036800"/>
    <x v="46"/>
    <x v="0"/>
    <x v="6"/>
  </r>
  <r>
    <x v="5"/>
    <x v="4"/>
    <s v="GT"/>
    <x v="96"/>
    <n v="40117000"/>
    <n v="0"/>
    <n v="0"/>
    <n v="0"/>
    <n v="5608"/>
    <n v="1908600"/>
    <x v="101"/>
    <x v="0"/>
    <x v="6"/>
  </r>
  <r>
    <x v="5"/>
    <x v="4"/>
    <s v="HU"/>
    <x v="16"/>
    <n v="40117000"/>
    <n v="20"/>
    <n v="14100"/>
    <n v="8"/>
    <n v="31313"/>
    <n v="13892700"/>
    <x v="367"/>
    <x v="0"/>
    <x v="6"/>
  </r>
  <r>
    <x v="5"/>
    <x v="4"/>
    <s v="ID"/>
    <x v="34"/>
    <n v="40117000"/>
    <n v="27679"/>
    <n v="8081536"/>
    <n v="388"/>
    <n v="0"/>
    <n v="0"/>
    <x v="18"/>
    <x v="0"/>
    <x v="6"/>
  </r>
  <r>
    <x v="5"/>
    <x v="4"/>
    <s v="IE"/>
    <x v="17"/>
    <n v="40117000"/>
    <n v="0"/>
    <n v="0"/>
    <n v="0"/>
    <n v="103657"/>
    <n v="29321002"/>
    <x v="1188"/>
    <x v="0"/>
    <x v="6"/>
  </r>
  <r>
    <x v="5"/>
    <x v="4"/>
    <s v="IL"/>
    <x v="18"/>
    <n v="40117000"/>
    <n v="53576"/>
    <n v="27106899"/>
    <n v="443"/>
    <n v="0"/>
    <n v="0"/>
    <x v="18"/>
    <x v="0"/>
    <x v="6"/>
  </r>
  <r>
    <x v="5"/>
    <x v="4"/>
    <s v="IN"/>
    <x v="19"/>
    <n v="40117000"/>
    <n v="430944"/>
    <n v="121871156"/>
    <n v="8635"/>
    <n v="0"/>
    <n v="0"/>
    <x v="18"/>
    <x v="0"/>
    <x v="6"/>
  </r>
  <r>
    <x v="5"/>
    <x v="4"/>
    <s v="IT"/>
    <x v="20"/>
    <n v="40117000"/>
    <n v="19625"/>
    <n v="8616443"/>
    <n v="155"/>
    <n v="269010"/>
    <n v="90897000"/>
    <x v="1189"/>
    <x v="0"/>
    <x v="6"/>
  </r>
  <r>
    <x v="5"/>
    <x v="4"/>
    <s v="JP"/>
    <x v="21"/>
    <n v="40117000"/>
    <n v="0"/>
    <n v="0"/>
    <n v="0"/>
    <n v="32143"/>
    <n v="16053200"/>
    <x v="1190"/>
    <x v="0"/>
    <x v="6"/>
  </r>
  <r>
    <x v="5"/>
    <x v="4"/>
    <s v="LK"/>
    <x v="35"/>
    <n v="40117000"/>
    <n v="53648"/>
    <n v="19334338"/>
    <n v="544"/>
    <n v="0"/>
    <n v="0"/>
    <x v="18"/>
    <x v="0"/>
    <x v="6"/>
  </r>
  <r>
    <x v="5"/>
    <x v="4"/>
    <s v="LT"/>
    <x v="59"/>
    <n v="40117000"/>
    <n v="0"/>
    <n v="0"/>
    <n v="0"/>
    <n v="8489"/>
    <n v="3933000"/>
    <x v="302"/>
    <x v="0"/>
    <x v="6"/>
  </r>
  <r>
    <x v="5"/>
    <x v="4"/>
    <s v="LU"/>
    <x v="46"/>
    <n v="40117000"/>
    <n v="311"/>
    <n v="112305"/>
    <n v="2"/>
    <n v="0"/>
    <n v="0"/>
    <x v="18"/>
    <x v="0"/>
    <x v="6"/>
  </r>
  <r>
    <x v="5"/>
    <x v="4"/>
    <s v="LV"/>
    <x v="22"/>
    <n v="40117000"/>
    <n v="0"/>
    <n v="0"/>
    <n v="0"/>
    <n v="6826"/>
    <n v="3009900"/>
    <x v="281"/>
    <x v="0"/>
    <x v="6"/>
  </r>
  <r>
    <x v="5"/>
    <x v="4"/>
    <s v="MA"/>
    <x v="36"/>
    <n v="40117000"/>
    <n v="0"/>
    <n v="0"/>
    <n v="0"/>
    <n v="3000"/>
    <n v="1263005"/>
    <x v="146"/>
    <x v="0"/>
    <x v="6"/>
  </r>
  <r>
    <x v="5"/>
    <x v="4"/>
    <s v="NL"/>
    <x v="24"/>
    <n v="40117000"/>
    <n v="77486"/>
    <n v="23716407"/>
    <n v="1542"/>
    <n v="7621"/>
    <n v="2754100"/>
    <x v="386"/>
    <x v="0"/>
    <x v="6"/>
  </r>
  <r>
    <x v="5"/>
    <x v="4"/>
    <s v="NO"/>
    <x v="77"/>
    <n v="40117000"/>
    <n v="0"/>
    <n v="0"/>
    <n v="0"/>
    <n v="23317"/>
    <n v="7777348"/>
    <x v="1191"/>
    <x v="0"/>
    <x v="6"/>
  </r>
  <r>
    <x v="5"/>
    <x v="4"/>
    <s v="NZ"/>
    <x v="25"/>
    <n v="40117000"/>
    <n v="0"/>
    <n v="0"/>
    <n v="0"/>
    <n v="17661"/>
    <n v="9359823"/>
    <x v="843"/>
    <x v="0"/>
    <x v="6"/>
  </r>
  <r>
    <x v="5"/>
    <x v="4"/>
    <s v="PE"/>
    <x v="51"/>
    <n v="40117000"/>
    <n v="0"/>
    <n v="0"/>
    <n v="0"/>
    <n v="136"/>
    <n v="61796"/>
    <x v="123"/>
    <x v="0"/>
    <x v="6"/>
  </r>
  <r>
    <x v="5"/>
    <x v="4"/>
    <s v="PL"/>
    <x v="26"/>
    <n v="40117000"/>
    <n v="131451"/>
    <n v="44381780"/>
    <n v="1459"/>
    <n v="169564"/>
    <n v="59295300"/>
    <x v="1192"/>
    <x v="0"/>
    <x v="6"/>
  </r>
  <r>
    <x v="5"/>
    <x v="4"/>
    <s v="PT"/>
    <x v="27"/>
    <n v="40117000"/>
    <n v="101153"/>
    <n v="88488438"/>
    <n v="3952"/>
    <n v="71548"/>
    <n v="28903348"/>
    <x v="1193"/>
    <x v="0"/>
    <x v="6"/>
  </r>
  <r>
    <x v="5"/>
    <x v="4"/>
    <s v="RO"/>
    <x v="28"/>
    <n v="40117000"/>
    <n v="0"/>
    <n v="0"/>
    <n v="0"/>
    <n v="7734"/>
    <n v="2191000"/>
    <x v="386"/>
    <x v="0"/>
    <x v="6"/>
  </r>
  <r>
    <x v="5"/>
    <x v="4"/>
    <s v="RU"/>
    <x v="29"/>
    <n v="40117000"/>
    <n v="0"/>
    <n v="0"/>
    <n v="0"/>
    <n v="147893"/>
    <n v="45750309"/>
    <x v="994"/>
    <x v="0"/>
    <x v="6"/>
  </r>
  <r>
    <x v="5"/>
    <x v="4"/>
    <s v="SE"/>
    <x v="30"/>
    <n v="40117000"/>
    <n v="0"/>
    <n v="0"/>
    <n v="0"/>
    <n v="2976"/>
    <n v="753315"/>
    <x v="184"/>
    <x v="0"/>
    <x v="6"/>
  </r>
  <r>
    <x v="5"/>
    <x v="4"/>
    <s v="SI"/>
    <x v="60"/>
    <n v="40117000"/>
    <n v="230"/>
    <n v="72126"/>
    <n v="16"/>
    <n v="0"/>
    <n v="0"/>
    <x v="18"/>
    <x v="0"/>
    <x v="6"/>
  </r>
  <r>
    <x v="5"/>
    <x v="4"/>
    <s v="SK"/>
    <x v="78"/>
    <n v="40117000"/>
    <n v="0"/>
    <n v="0"/>
    <n v="0"/>
    <n v="6512"/>
    <n v="3106600"/>
    <x v="215"/>
    <x v="0"/>
    <x v="6"/>
  </r>
  <r>
    <x v="5"/>
    <x v="4"/>
    <s v="TR"/>
    <x v="31"/>
    <n v="40117000"/>
    <n v="66324"/>
    <n v="19398388"/>
    <n v="1689"/>
    <n v="2532"/>
    <n v="919742"/>
    <x v="138"/>
    <x v="0"/>
    <x v="6"/>
  </r>
  <r>
    <x v="5"/>
    <x v="4"/>
    <s v="UA"/>
    <x v="61"/>
    <n v="40117000"/>
    <n v="0"/>
    <n v="0"/>
    <n v="0"/>
    <n v="19665"/>
    <n v="7368500"/>
    <x v="8"/>
    <x v="0"/>
    <x v="6"/>
  </r>
  <r>
    <x v="5"/>
    <x v="4"/>
    <s v="US"/>
    <x v="32"/>
    <n v="40117000"/>
    <n v="15001"/>
    <n v="7141729"/>
    <n v="252"/>
    <n v="290942"/>
    <n v="103742018"/>
    <x v="1194"/>
    <x v="0"/>
    <x v="6"/>
  </r>
  <r>
    <x v="5"/>
    <x v="4"/>
    <s v="ZA"/>
    <x v="33"/>
    <n v="40117000"/>
    <n v="0"/>
    <n v="0"/>
    <n v="0"/>
    <n v="119110"/>
    <n v="39196311"/>
    <x v="452"/>
    <x v="0"/>
    <x v="6"/>
  </r>
  <r>
    <x v="5"/>
    <x v="4"/>
    <s v="AE"/>
    <x v="38"/>
    <n v="40118000"/>
    <n v="149"/>
    <n v="112629"/>
    <n v="8"/>
    <n v="12744"/>
    <n v="3673982"/>
    <x v="32"/>
    <x v="0"/>
    <x v="7"/>
  </r>
  <r>
    <x v="5"/>
    <x v="4"/>
    <s v="AO"/>
    <x v="106"/>
    <n v="40118000"/>
    <n v="0"/>
    <n v="0"/>
    <n v="0"/>
    <n v="8672"/>
    <n v="2609082"/>
    <x v="23"/>
    <x v="0"/>
    <x v="7"/>
  </r>
  <r>
    <x v="5"/>
    <x v="4"/>
    <s v="AT"/>
    <x v="1"/>
    <n v="40118000"/>
    <n v="0"/>
    <n v="0"/>
    <n v="0"/>
    <n v="226"/>
    <n v="97788"/>
    <x v="7"/>
    <x v="0"/>
    <x v="7"/>
  </r>
  <r>
    <x v="5"/>
    <x v="4"/>
    <s v="AU"/>
    <x v="2"/>
    <n v="40118000"/>
    <n v="0"/>
    <n v="0"/>
    <n v="0"/>
    <n v="310728"/>
    <n v="95292084"/>
    <x v="278"/>
    <x v="0"/>
    <x v="7"/>
  </r>
  <r>
    <x v="5"/>
    <x v="4"/>
    <s v="BE"/>
    <x v="3"/>
    <n v="40118000"/>
    <n v="67309"/>
    <n v="20526195"/>
    <n v="327"/>
    <n v="101165"/>
    <n v="31277900"/>
    <x v="143"/>
    <x v="0"/>
    <x v="7"/>
  </r>
  <r>
    <x v="5"/>
    <x v="4"/>
    <s v="BG"/>
    <x v="64"/>
    <n v="40118000"/>
    <n v="0"/>
    <n v="0"/>
    <n v="0"/>
    <n v="35680"/>
    <n v="10469200"/>
    <x v="66"/>
    <x v="0"/>
    <x v="7"/>
  </r>
  <r>
    <x v="5"/>
    <x v="4"/>
    <s v="BR"/>
    <x v="4"/>
    <n v="40118000"/>
    <n v="16251"/>
    <n v="8295700"/>
    <n v="209"/>
    <n v="130563"/>
    <n v="39368092"/>
    <x v="406"/>
    <x v="0"/>
    <x v="7"/>
  </r>
  <r>
    <x v="5"/>
    <x v="4"/>
    <s v="CA"/>
    <x v="5"/>
    <n v="40118000"/>
    <n v="700"/>
    <n v="358400"/>
    <n v="6"/>
    <n v="30872"/>
    <n v="9920694"/>
    <x v="146"/>
    <x v="0"/>
    <x v="7"/>
  </r>
  <r>
    <x v="5"/>
    <x v="4"/>
    <s v="CH"/>
    <x v="66"/>
    <n v="40118000"/>
    <n v="0"/>
    <n v="0"/>
    <n v="0"/>
    <n v="10"/>
    <n v="32818"/>
    <x v="120"/>
    <x v="0"/>
    <x v="7"/>
  </r>
  <r>
    <x v="5"/>
    <x v="4"/>
    <s v="CI"/>
    <x v="87"/>
    <n v="40118000"/>
    <n v="0"/>
    <n v="0"/>
    <n v="0"/>
    <n v="31400"/>
    <n v="19434793"/>
    <x v="50"/>
    <x v="0"/>
    <x v="7"/>
  </r>
  <r>
    <x v="5"/>
    <x v="4"/>
    <s v="CL"/>
    <x v="40"/>
    <n v="40118000"/>
    <n v="0"/>
    <n v="0"/>
    <n v="0"/>
    <n v="442409"/>
    <n v="188919571"/>
    <x v="665"/>
    <x v="0"/>
    <x v="7"/>
  </r>
  <r>
    <x v="5"/>
    <x v="4"/>
    <s v="CM"/>
    <x v="82"/>
    <n v="40118000"/>
    <n v="0"/>
    <n v="0"/>
    <n v="0"/>
    <n v="695"/>
    <n v="675908"/>
    <x v="6"/>
    <x v="0"/>
    <x v="7"/>
  </r>
  <r>
    <x v="5"/>
    <x v="4"/>
    <s v="CN"/>
    <x v="6"/>
    <n v="40118000"/>
    <n v="251928"/>
    <n v="68948210"/>
    <n v="7552"/>
    <n v="881810"/>
    <n v="260360126"/>
    <x v="1034"/>
    <x v="0"/>
    <x v="7"/>
  </r>
  <r>
    <x v="5"/>
    <x v="4"/>
    <s v="CO"/>
    <x v="7"/>
    <n v="40118000"/>
    <n v="0"/>
    <n v="0"/>
    <n v="0"/>
    <n v="45465"/>
    <n v="14083980"/>
    <x v="65"/>
    <x v="0"/>
    <x v="7"/>
  </r>
  <r>
    <x v="5"/>
    <x v="4"/>
    <s v="CZ"/>
    <x v="9"/>
    <n v="40118000"/>
    <n v="14575"/>
    <n v="6869728"/>
    <n v="405"/>
    <n v="0"/>
    <n v="0"/>
    <x v="18"/>
    <x v="0"/>
    <x v="7"/>
  </r>
  <r>
    <x v="5"/>
    <x v="4"/>
    <s v="DE"/>
    <x v="10"/>
    <n v="40118000"/>
    <n v="36131"/>
    <n v="25819292"/>
    <n v="15418"/>
    <n v="20156"/>
    <n v="7072875"/>
    <x v="362"/>
    <x v="0"/>
    <x v="7"/>
  </r>
  <r>
    <x v="5"/>
    <x v="4"/>
    <s v="DZ"/>
    <x v="41"/>
    <n v="40118000"/>
    <n v="0"/>
    <n v="0"/>
    <n v="0"/>
    <n v="38174"/>
    <n v="13293160"/>
    <x v="46"/>
    <x v="0"/>
    <x v="7"/>
  </r>
  <r>
    <x v="5"/>
    <x v="4"/>
    <s v="EG"/>
    <x v="67"/>
    <n v="40118000"/>
    <n v="0"/>
    <n v="0"/>
    <n v="0"/>
    <n v="544"/>
    <n v="161065"/>
    <x v="120"/>
    <x v="0"/>
    <x v="7"/>
  </r>
  <r>
    <x v="5"/>
    <x v="4"/>
    <s v="FI"/>
    <x v="11"/>
    <n v="40118000"/>
    <n v="0"/>
    <n v="0"/>
    <n v="0"/>
    <n v="16798"/>
    <n v="6423808"/>
    <x v="141"/>
    <x v="0"/>
    <x v="7"/>
  </r>
  <r>
    <x v="5"/>
    <x v="4"/>
    <s v="FR"/>
    <x v="12"/>
    <n v="40118000"/>
    <n v="125602"/>
    <n v="47325940"/>
    <n v="279"/>
    <n v="429964"/>
    <n v="132862522"/>
    <x v="1195"/>
    <x v="0"/>
    <x v="7"/>
  </r>
  <r>
    <x v="5"/>
    <x v="4"/>
    <s v="GB"/>
    <x v="13"/>
    <n v="40118000"/>
    <n v="0"/>
    <n v="0"/>
    <n v="0"/>
    <n v="99189"/>
    <n v="36572770"/>
    <x v="597"/>
    <x v="0"/>
    <x v="7"/>
  </r>
  <r>
    <x v="5"/>
    <x v="4"/>
    <s v="GN"/>
    <x v="114"/>
    <n v="40118000"/>
    <n v="0"/>
    <n v="0"/>
    <n v="0"/>
    <n v="11961"/>
    <n v="3562678"/>
    <x v="48"/>
    <x v="0"/>
    <x v="7"/>
  </r>
  <r>
    <x v="5"/>
    <x v="4"/>
    <s v="ID"/>
    <x v="34"/>
    <n v="40118000"/>
    <n v="48019"/>
    <n v="13577034"/>
    <n v="658"/>
    <n v="23924"/>
    <n v="7016000"/>
    <x v="123"/>
    <x v="0"/>
    <x v="7"/>
  </r>
  <r>
    <x v="5"/>
    <x v="4"/>
    <s v="IN"/>
    <x v="19"/>
    <n v="40118000"/>
    <n v="239961"/>
    <n v="69275504"/>
    <n v="4350"/>
    <n v="72000"/>
    <n v="22301930"/>
    <x v="46"/>
    <x v="0"/>
    <x v="7"/>
  </r>
  <r>
    <x v="5"/>
    <x v="4"/>
    <s v="IT"/>
    <x v="20"/>
    <n v="40118000"/>
    <n v="2881"/>
    <n v="955300"/>
    <n v="38"/>
    <n v="75"/>
    <n v="31500"/>
    <x v="120"/>
    <x v="0"/>
    <x v="7"/>
  </r>
  <r>
    <x v="5"/>
    <x v="4"/>
    <s v="JP"/>
    <x v="21"/>
    <n v="40118000"/>
    <n v="0"/>
    <n v="0"/>
    <n v="0"/>
    <n v="30081"/>
    <n v="8983546"/>
    <x v="59"/>
    <x v="0"/>
    <x v="7"/>
  </r>
  <r>
    <x v="5"/>
    <x v="4"/>
    <s v="KR"/>
    <x v="44"/>
    <n v="40118000"/>
    <n v="0"/>
    <n v="0"/>
    <n v="0"/>
    <n v="2174"/>
    <n v="714626"/>
    <x v="103"/>
    <x v="0"/>
    <x v="7"/>
  </r>
  <r>
    <x v="5"/>
    <x v="4"/>
    <s v="KZ"/>
    <x v="45"/>
    <n v="40118000"/>
    <n v="0"/>
    <n v="0"/>
    <n v="0"/>
    <n v="141923"/>
    <n v="48631504"/>
    <x v="62"/>
    <x v="0"/>
    <x v="7"/>
  </r>
  <r>
    <x v="5"/>
    <x v="4"/>
    <s v="LK"/>
    <x v="35"/>
    <n v="40118000"/>
    <n v="67503"/>
    <n v="21742816"/>
    <n v="2318"/>
    <n v="0"/>
    <n v="0"/>
    <x v="18"/>
    <x v="0"/>
    <x v="7"/>
  </r>
  <r>
    <x v="5"/>
    <x v="4"/>
    <s v="LU"/>
    <x v="46"/>
    <n v="40118000"/>
    <n v="41373"/>
    <n v="17579483"/>
    <n v="86"/>
    <n v="0"/>
    <n v="0"/>
    <x v="18"/>
    <x v="0"/>
    <x v="7"/>
  </r>
  <r>
    <x v="5"/>
    <x v="4"/>
    <s v="MA"/>
    <x v="36"/>
    <n v="40118000"/>
    <n v="0"/>
    <n v="0"/>
    <n v="0"/>
    <n v="56281"/>
    <n v="17960463"/>
    <x v="62"/>
    <x v="0"/>
    <x v="7"/>
  </r>
  <r>
    <x v="5"/>
    <x v="4"/>
    <s v="ML"/>
    <x v="116"/>
    <n v="40118000"/>
    <n v="0"/>
    <n v="0"/>
    <n v="0"/>
    <n v="30172"/>
    <n v="8721232"/>
    <x v="34"/>
    <x v="0"/>
    <x v="7"/>
  </r>
  <r>
    <x v="5"/>
    <x v="4"/>
    <s v="MN"/>
    <x v="47"/>
    <n v="40118000"/>
    <n v="0"/>
    <n v="0"/>
    <n v="0"/>
    <n v="15655"/>
    <n v="4659437"/>
    <x v="79"/>
    <x v="0"/>
    <x v="7"/>
  </r>
  <r>
    <x v="5"/>
    <x v="4"/>
    <s v="MX"/>
    <x v="23"/>
    <n v="40118000"/>
    <n v="3198"/>
    <n v="2316652"/>
    <n v="6"/>
    <n v="144533"/>
    <n v="74030400"/>
    <x v="177"/>
    <x v="0"/>
    <x v="7"/>
  </r>
  <r>
    <x v="5"/>
    <x v="4"/>
    <s v="NC"/>
    <x v="48"/>
    <n v="40118000"/>
    <n v="0"/>
    <n v="0"/>
    <n v="0"/>
    <n v="17172"/>
    <n v="5532658"/>
    <x v="84"/>
    <x v="0"/>
    <x v="7"/>
  </r>
  <r>
    <x v="5"/>
    <x v="4"/>
    <s v="NE"/>
    <x v="71"/>
    <n v="40118000"/>
    <n v="0"/>
    <n v="0"/>
    <n v="0"/>
    <n v="23924"/>
    <n v="6933390"/>
    <x v="123"/>
    <x v="0"/>
    <x v="7"/>
  </r>
  <r>
    <x v="5"/>
    <x v="4"/>
    <s v="NL"/>
    <x v="24"/>
    <n v="40118000"/>
    <n v="1140"/>
    <n v="949420"/>
    <n v="6"/>
    <n v="32371"/>
    <n v="10969600"/>
    <x v="52"/>
    <x v="0"/>
    <x v="7"/>
  </r>
  <r>
    <x v="5"/>
    <x v="4"/>
    <s v="NZ"/>
    <x v="25"/>
    <n v="40118000"/>
    <n v="0"/>
    <n v="0"/>
    <n v="0"/>
    <n v="533"/>
    <n v="188266"/>
    <x v="120"/>
    <x v="0"/>
    <x v="7"/>
  </r>
  <r>
    <x v="5"/>
    <x v="4"/>
    <s v="PA"/>
    <x v="50"/>
    <n v="40118000"/>
    <n v="0"/>
    <n v="0"/>
    <n v="0"/>
    <n v="32247"/>
    <n v="11185484"/>
    <x v="181"/>
    <x v="0"/>
    <x v="7"/>
  </r>
  <r>
    <x v="5"/>
    <x v="4"/>
    <s v="PL"/>
    <x v="26"/>
    <n v="40118000"/>
    <n v="135"/>
    <n v="104965"/>
    <n v="1"/>
    <n v="14699"/>
    <n v="4819700"/>
    <x v="66"/>
    <x v="0"/>
    <x v="7"/>
  </r>
  <r>
    <x v="5"/>
    <x v="4"/>
    <s v="PT"/>
    <x v="27"/>
    <n v="40118000"/>
    <n v="16278"/>
    <n v="7335262"/>
    <n v="98"/>
    <n v="61252"/>
    <n v="33403419"/>
    <x v="1196"/>
    <x v="0"/>
    <x v="7"/>
  </r>
  <r>
    <x v="5"/>
    <x v="4"/>
    <s v="RO"/>
    <x v="28"/>
    <n v="40118000"/>
    <n v="8112"/>
    <n v="4972600"/>
    <n v="273"/>
    <n v="181"/>
    <n v="176896"/>
    <x v="103"/>
    <x v="0"/>
    <x v="7"/>
  </r>
  <r>
    <x v="5"/>
    <x v="4"/>
    <s v="RU"/>
    <x v="29"/>
    <n v="40118000"/>
    <n v="0"/>
    <n v="0"/>
    <n v="0"/>
    <n v="1043132"/>
    <n v="334943447"/>
    <x v="467"/>
    <x v="0"/>
    <x v="7"/>
  </r>
  <r>
    <x v="5"/>
    <x v="4"/>
    <s v="SA"/>
    <x v="37"/>
    <n v="40118000"/>
    <n v="0"/>
    <n v="0"/>
    <n v="0"/>
    <n v="123727"/>
    <n v="37359000"/>
    <x v="343"/>
    <x v="0"/>
    <x v="7"/>
  </r>
  <r>
    <x v="5"/>
    <x v="4"/>
    <s v="SE"/>
    <x v="30"/>
    <n v="40118000"/>
    <n v="0"/>
    <n v="0"/>
    <n v="0"/>
    <n v="287091"/>
    <n v="100603000"/>
    <x v="696"/>
    <x v="0"/>
    <x v="7"/>
  </r>
  <r>
    <x v="5"/>
    <x v="4"/>
    <s v="TH"/>
    <x v="54"/>
    <n v="40118000"/>
    <n v="1698"/>
    <n v="836504"/>
    <n v="30"/>
    <n v="10894"/>
    <n v="3244395"/>
    <x v="32"/>
    <x v="0"/>
    <x v="7"/>
  </r>
  <r>
    <x v="5"/>
    <x v="4"/>
    <s v="TR"/>
    <x v="31"/>
    <n v="40118000"/>
    <n v="6030"/>
    <n v="1784131"/>
    <n v="120"/>
    <n v="20681"/>
    <n v="7114302"/>
    <x v="279"/>
    <x v="0"/>
    <x v="7"/>
  </r>
  <r>
    <x v="5"/>
    <x v="4"/>
    <s v="TZ"/>
    <x v="55"/>
    <n v="40118000"/>
    <n v="0"/>
    <n v="0"/>
    <n v="0"/>
    <n v="16845"/>
    <n v="5140272"/>
    <x v="45"/>
    <x v="0"/>
    <x v="7"/>
  </r>
  <r>
    <x v="5"/>
    <x v="4"/>
    <s v="UA"/>
    <x v="61"/>
    <n v="40118000"/>
    <n v="0"/>
    <n v="0"/>
    <n v="0"/>
    <n v="178834"/>
    <n v="54338564"/>
    <x v="74"/>
    <x v="0"/>
    <x v="7"/>
  </r>
  <r>
    <x v="5"/>
    <x v="4"/>
    <s v="US"/>
    <x v="32"/>
    <n v="40118000"/>
    <n v="0"/>
    <n v="0"/>
    <n v="0"/>
    <n v="440713"/>
    <n v="136347831"/>
    <x v="1197"/>
    <x v="0"/>
    <x v="7"/>
  </r>
  <r>
    <x v="5"/>
    <x v="4"/>
    <s v="UZ"/>
    <x v="56"/>
    <n v="40118000"/>
    <n v="0"/>
    <n v="0"/>
    <n v="0"/>
    <n v="262312"/>
    <n v="81725429"/>
    <x v="523"/>
    <x v="0"/>
    <x v="7"/>
  </r>
  <r>
    <x v="5"/>
    <x v="4"/>
    <s v="VN"/>
    <x v="57"/>
    <n v="40118000"/>
    <n v="0"/>
    <n v="0"/>
    <n v="0"/>
    <n v="71038"/>
    <n v="22880610"/>
    <x v="276"/>
    <x v="0"/>
    <x v="7"/>
  </r>
  <r>
    <x v="5"/>
    <x v="4"/>
    <s v="ZA"/>
    <x v="33"/>
    <n v="40118000"/>
    <n v="0"/>
    <n v="0"/>
    <n v="0"/>
    <n v="228712"/>
    <n v="70700403"/>
    <x v="843"/>
    <x v="0"/>
    <x v="7"/>
  </r>
  <r>
    <x v="5"/>
    <x v="4"/>
    <s v="ZM"/>
    <x v="55"/>
    <n v="40118000"/>
    <n v="0"/>
    <n v="0"/>
    <n v="0"/>
    <n v="147399"/>
    <n v="45039603"/>
    <x v="68"/>
    <x v="0"/>
    <x v="7"/>
  </r>
  <r>
    <x v="5"/>
    <x v="5"/>
    <s v="AD"/>
    <x v="76"/>
    <n v="40117000"/>
    <n v="0"/>
    <n v="0"/>
    <n v="0"/>
    <n v="40"/>
    <n v="17599"/>
    <x v="120"/>
    <x v="0"/>
    <x v="6"/>
  </r>
  <r>
    <x v="5"/>
    <x v="5"/>
    <s v="AR"/>
    <x v="0"/>
    <n v="40117000"/>
    <n v="0"/>
    <n v="0"/>
    <n v="0"/>
    <n v="1098"/>
    <n v="424426"/>
    <x v="79"/>
    <x v="0"/>
    <x v="6"/>
  </r>
  <r>
    <x v="5"/>
    <x v="5"/>
    <s v="AT"/>
    <x v="1"/>
    <n v="40117000"/>
    <n v="32"/>
    <n v="19024"/>
    <n v="4"/>
    <n v="61757"/>
    <n v="22517000"/>
    <x v="412"/>
    <x v="0"/>
    <x v="6"/>
  </r>
  <r>
    <x v="5"/>
    <x v="5"/>
    <s v="AU"/>
    <x v="2"/>
    <n v="40117000"/>
    <n v="0"/>
    <n v="0"/>
    <n v="0"/>
    <n v="67987"/>
    <n v="24256426"/>
    <x v="681"/>
    <x v="0"/>
    <x v="6"/>
  </r>
  <r>
    <x v="5"/>
    <x v="5"/>
    <s v="BE"/>
    <x v="3"/>
    <n v="40117000"/>
    <n v="2135"/>
    <n v="783188"/>
    <n v="16"/>
    <n v="182438"/>
    <n v="57679200"/>
    <x v="1198"/>
    <x v="0"/>
    <x v="6"/>
  </r>
  <r>
    <x v="5"/>
    <x v="5"/>
    <s v="BR"/>
    <x v="4"/>
    <n v="40117000"/>
    <n v="0"/>
    <n v="0"/>
    <n v="0"/>
    <n v="17448"/>
    <n v="7588100"/>
    <x v="0"/>
    <x v="0"/>
    <x v="6"/>
  </r>
  <r>
    <x v="5"/>
    <x v="5"/>
    <s v="CA"/>
    <x v="5"/>
    <n v="40117000"/>
    <n v="0"/>
    <n v="0"/>
    <n v="0"/>
    <n v="30616"/>
    <n v="14220180"/>
    <x v="433"/>
    <x v="0"/>
    <x v="6"/>
  </r>
  <r>
    <x v="5"/>
    <x v="5"/>
    <s v="CN"/>
    <x v="6"/>
    <n v="40117000"/>
    <n v="241599"/>
    <n v="68356823"/>
    <n v="7269"/>
    <n v="17129"/>
    <n v="5325353"/>
    <x v="156"/>
    <x v="0"/>
    <x v="6"/>
  </r>
  <r>
    <x v="5"/>
    <x v="5"/>
    <s v="CZ"/>
    <x v="9"/>
    <n v="40117000"/>
    <n v="52657"/>
    <n v="19290898"/>
    <n v="626"/>
    <n v="226366"/>
    <n v="72265200"/>
    <x v="93"/>
    <x v="0"/>
    <x v="6"/>
  </r>
  <r>
    <x v="5"/>
    <x v="5"/>
    <s v="DE"/>
    <x v="10"/>
    <n v="40117000"/>
    <n v="10552"/>
    <n v="5240241"/>
    <n v="299"/>
    <n v="1173426"/>
    <n v="380291692"/>
    <x v="1199"/>
    <x v="0"/>
    <x v="6"/>
  </r>
  <r>
    <x v="5"/>
    <x v="5"/>
    <s v="DK"/>
    <x v="75"/>
    <n v="40117000"/>
    <n v="28"/>
    <n v="13820"/>
    <n v="5"/>
    <n v="2080"/>
    <n v="788100"/>
    <x v="103"/>
    <x v="0"/>
    <x v="6"/>
  </r>
  <r>
    <x v="5"/>
    <x v="5"/>
    <s v="FI"/>
    <x v="11"/>
    <n v="40117000"/>
    <n v="0"/>
    <n v="0"/>
    <n v="0"/>
    <n v="18656"/>
    <n v="6446000"/>
    <x v="269"/>
    <x v="0"/>
    <x v="6"/>
  </r>
  <r>
    <x v="5"/>
    <x v="5"/>
    <s v="FR"/>
    <x v="12"/>
    <n v="40117000"/>
    <n v="178202"/>
    <n v="67351627"/>
    <n v="5206"/>
    <n v="924337"/>
    <n v="379250764"/>
    <x v="1200"/>
    <x v="0"/>
    <x v="6"/>
  </r>
  <r>
    <x v="5"/>
    <x v="5"/>
    <s v="GB"/>
    <x v="13"/>
    <n v="40117000"/>
    <n v="300"/>
    <n v="885349"/>
    <n v="2"/>
    <n v="331151"/>
    <n v="96898123"/>
    <x v="1201"/>
    <x v="0"/>
    <x v="6"/>
  </r>
  <r>
    <x v="5"/>
    <x v="5"/>
    <s v="GR"/>
    <x v="15"/>
    <n v="40117000"/>
    <n v="0"/>
    <n v="0"/>
    <n v="0"/>
    <n v="27459"/>
    <n v="12411500"/>
    <x v="211"/>
    <x v="0"/>
    <x v="6"/>
  </r>
  <r>
    <x v="5"/>
    <x v="5"/>
    <s v="HU"/>
    <x v="16"/>
    <n v="40117000"/>
    <n v="82459"/>
    <n v="32824695"/>
    <n v="2474"/>
    <n v="69660"/>
    <n v="26737200"/>
    <x v="1202"/>
    <x v="0"/>
    <x v="6"/>
  </r>
  <r>
    <x v="5"/>
    <x v="5"/>
    <s v="IE"/>
    <x v="17"/>
    <n v="40117000"/>
    <n v="0"/>
    <n v="0"/>
    <n v="0"/>
    <n v="70939"/>
    <n v="19816700"/>
    <x v="268"/>
    <x v="0"/>
    <x v="6"/>
  </r>
  <r>
    <x v="5"/>
    <x v="5"/>
    <s v="IL"/>
    <x v="18"/>
    <n v="40117000"/>
    <n v="63366"/>
    <n v="31048809"/>
    <n v="583"/>
    <n v="0"/>
    <n v="0"/>
    <x v="18"/>
    <x v="0"/>
    <x v="6"/>
  </r>
  <r>
    <x v="5"/>
    <x v="5"/>
    <s v="IN"/>
    <x v="19"/>
    <n v="40117000"/>
    <n v="393685"/>
    <n v="114624256"/>
    <n v="9874"/>
    <n v="0"/>
    <n v="0"/>
    <x v="18"/>
    <x v="0"/>
    <x v="6"/>
  </r>
  <r>
    <x v="5"/>
    <x v="5"/>
    <s v="IT"/>
    <x v="20"/>
    <n v="40117000"/>
    <n v="60416"/>
    <n v="26878289"/>
    <n v="812"/>
    <n v="352490"/>
    <n v="108163014"/>
    <x v="1203"/>
    <x v="0"/>
    <x v="6"/>
  </r>
  <r>
    <x v="5"/>
    <x v="5"/>
    <s v="JP"/>
    <x v="21"/>
    <n v="40117000"/>
    <n v="0"/>
    <n v="0"/>
    <n v="0"/>
    <n v="37075"/>
    <n v="16146547"/>
    <x v="1178"/>
    <x v="0"/>
    <x v="6"/>
  </r>
  <r>
    <x v="5"/>
    <x v="5"/>
    <s v="KR"/>
    <x v="44"/>
    <n v="40117000"/>
    <n v="0"/>
    <n v="0"/>
    <n v="0"/>
    <n v="2688"/>
    <n v="889744"/>
    <x v="6"/>
    <x v="0"/>
    <x v="6"/>
  </r>
  <r>
    <x v="5"/>
    <x v="5"/>
    <s v="LK"/>
    <x v="35"/>
    <n v="40117000"/>
    <n v="59181"/>
    <n v="23076471"/>
    <n v="1895"/>
    <n v="0"/>
    <n v="0"/>
    <x v="18"/>
    <x v="0"/>
    <x v="6"/>
  </r>
  <r>
    <x v="5"/>
    <x v="5"/>
    <s v="LT"/>
    <x v="59"/>
    <n v="40117000"/>
    <n v="0"/>
    <n v="0"/>
    <n v="0"/>
    <n v="8726"/>
    <n v="3865900"/>
    <x v="209"/>
    <x v="0"/>
    <x v="6"/>
  </r>
  <r>
    <x v="5"/>
    <x v="5"/>
    <s v="MA"/>
    <x v="36"/>
    <n v="40117000"/>
    <n v="0"/>
    <n v="0"/>
    <n v="0"/>
    <n v="3727"/>
    <n v="1069807"/>
    <x v="137"/>
    <x v="0"/>
    <x v="6"/>
  </r>
  <r>
    <x v="5"/>
    <x v="5"/>
    <s v="NL"/>
    <x v="24"/>
    <n v="40117000"/>
    <n v="254761"/>
    <n v="102849923"/>
    <n v="15557"/>
    <n v="2700"/>
    <n v="1301190"/>
    <x v="45"/>
    <x v="0"/>
    <x v="6"/>
  </r>
  <r>
    <x v="5"/>
    <x v="5"/>
    <s v="NO"/>
    <x v="77"/>
    <n v="40117000"/>
    <n v="0"/>
    <n v="0"/>
    <n v="0"/>
    <n v="8967"/>
    <n v="4697665"/>
    <x v="57"/>
    <x v="0"/>
    <x v="6"/>
  </r>
  <r>
    <x v="5"/>
    <x v="5"/>
    <s v="NZ"/>
    <x v="25"/>
    <n v="40117000"/>
    <n v="0"/>
    <n v="0"/>
    <n v="0"/>
    <n v="15686"/>
    <n v="5404107"/>
    <x v="76"/>
    <x v="0"/>
    <x v="6"/>
  </r>
  <r>
    <x v="5"/>
    <x v="5"/>
    <s v="PL"/>
    <x v="26"/>
    <n v="40117000"/>
    <n v="185606"/>
    <n v="64597875"/>
    <n v="2273"/>
    <n v="190454"/>
    <n v="68541000"/>
    <x v="1204"/>
    <x v="0"/>
    <x v="6"/>
  </r>
  <r>
    <x v="5"/>
    <x v="5"/>
    <s v="PT"/>
    <x v="27"/>
    <n v="40117000"/>
    <n v="125558"/>
    <n v="96295430"/>
    <n v="4715"/>
    <n v="124401"/>
    <n v="55537022"/>
    <x v="1205"/>
    <x v="0"/>
    <x v="6"/>
  </r>
  <r>
    <x v="5"/>
    <x v="5"/>
    <s v="RO"/>
    <x v="28"/>
    <n v="40117000"/>
    <n v="0"/>
    <n v="0"/>
    <n v="0"/>
    <n v="8938"/>
    <n v="3008815"/>
    <x v="194"/>
    <x v="0"/>
    <x v="6"/>
  </r>
  <r>
    <x v="5"/>
    <x v="5"/>
    <s v="RU"/>
    <x v="29"/>
    <n v="40117000"/>
    <n v="0"/>
    <n v="0"/>
    <n v="0"/>
    <n v="99833"/>
    <n v="33991289"/>
    <x v="496"/>
    <x v="0"/>
    <x v="6"/>
  </r>
  <r>
    <x v="5"/>
    <x v="5"/>
    <s v="SE"/>
    <x v="30"/>
    <n v="40117000"/>
    <n v="0"/>
    <n v="0"/>
    <n v="0"/>
    <n v="587"/>
    <n v="154800"/>
    <x v="103"/>
    <x v="0"/>
    <x v="6"/>
  </r>
  <r>
    <x v="5"/>
    <x v="5"/>
    <s v="SI"/>
    <x v="60"/>
    <n v="40117000"/>
    <n v="141"/>
    <n v="46177"/>
    <n v="11"/>
    <n v="0"/>
    <n v="0"/>
    <x v="18"/>
    <x v="0"/>
    <x v="6"/>
  </r>
  <r>
    <x v="5"/>
    <x v="5"/>
    <s v="SK"/>
    <x v="78"/>
    <n v="40117000"/>
    <n v="0"/>
    <n v="0"/>
    <n v="0"/>
    <n v="1734"/>
    <n v="662670"/>
    <x v="123"/>
    <x v="0"/>
    <x v="6"/>
  </r>
  <r>
    <x v="5"/>
    <x v="5"/>
    <s v="SN"/>
    <x v="53"/>
    <n v="40117000"/>
    <n v="0"/>
    <n v="0"/>
    <n v="0"/>
    <n v="5712"/>
    <n v="2012226"/>
    <x v="172"/>
    <x v="0"/>
    <x v="6"/>
  </r>
  <r>
    <x v="5"/>
    <x v="5"/>
    <s v="TH"/>
    <x v="54"/>
    <n v="40117000"/>
    <n v="13994"/>
    <n v="2750373"/>
    <n v="192"/>
    <n v="0"/>
    <n v="0"/>
    <x v="18"/>
    <x v="0"/>
    <x v="6"/>
  </r>
  <r>
    <x v="5"/>
    <x v="5"/>
    <s v="TR"/>
    <x v="31"/>
    <n v="40117000"/>
    <n v="141675"/>
    <n v="40924101"/>
    <n v="3578"/>
    <n v="842"/>
    <n v="605028"/>
    <x v="85"/>
    <x v="0"/>
    <x v="6"/>
  </r>
  <r>
    <x v="5"/>
    <x v="5"/>
    <s v="UA"/>
    <x v="61"/>
    <n v="40117000"/>
    <n v="0"/>
    <n v="0"/>
    <n v="0"/>
    <n v="30667"/>
    <n v="12220104"/>
    <x v="62"/>
    <x v="0"/>
    <x v="6"/>
  </r>
  <r>
    <x v="5"/>
    <x v="5"/>
    <s v="US"/>
    <x v="32"/>
    <n v="40117000"/>
    <n v="3979"/>
    <n v="1923700"/>
    <n v="110"/>
    <n v="811389"/>
    <n v="298563666"/>
    <x v="1206"/>
    <x v="0"/>
    <x v="6"/>
  </r>
  <r>
    <x v="5"/>
    <x v="5"/>
    <s v="VN"/>
    <x v="57"/>
    <n v="40117000"/>
    <n v="17564"/>
    <n v="5716200"/>
    <n v="3582"/>
    <n v="660"/>
    <n v="281518"/>
    <x v="22"/>
    <x v="0"/>
    <x v="6"/>
  </r>
  <r>
    <x v="5"/>
    <x v="5"/>
    <s v="ZA"/>
    <x v="33"/>
    <n v="40117000"/>
    <n v="0"/>
    <n v="0"/>
    <n v="0"/>
    <n v="20028"/>
    <n v="4886139"/>
    <x v="1095"/>
    <x v="0"/>
    <x v="6"/>
  </r>
  <r>
    <x v="5"/>
    <x v="5"/>
    <s v="AD"/>
    <x v="76"/>
    <n v="40118000"/>
    <n v="0"/>
    <n v="0"/>
    <n v="0"/>
    <n v="682"/>
    <n v="249600"/>
    <x v="8"/>
    <x v="0"/>
    <x v="7"/>
  </r>
  <r>
    <x v="5"/>
    <x v="5"/>
    <s v="AE"/>
    <x v="38"/>
    <n v="40118000"/>
    <n v="0"/>
    <n v="0"/>
    <n v="0"/>
    <n v="2174"/>
    <n v="607376"/>
    <x v="103"/>
    <x v="0"/>
    <x v="7"/>
  </r>
  <r>
    <x v="5"/>
    <x v="5"/>
    <s v="AO"/>
    <x v="106"/>
    <n v="40118000"/>
    <n v="0"/>
    <n v="0"/>
    <n v="0"/>
    <n v="15241"/>
    <n v="4898523"/>
    <x v="112"/>
    <x v="0"/>
    <x v="7"/>
  </r>
  <r>
    <x v="5"/>
    <x v="5"/>
    <s v="AR"/>
    <x v="0"/>
    <n v="40118000"/>
    <n v="0"/>
    <n v="0"/>
    <n v="0"/>
    <n v="88785"/>
    <n v="25302312"/>
    <x v="61"/>
    <x v="0"/>
    <x v="7"/>
  </r>
  <r>
    <x v="5"/>
    <x v="5"/>
    <s v="AT"/>
    <x v="1"/>
    <n v="40118000"/>
    <n v="0"/>
    <n v="0"/>
    <n v="0"/>
    <n v="25007"/>
    <n v="7609182"/>
    <x v="202"/>
    <x v="0"/>
    <x v="7"/>
  </r>
  <r>
    <x v="5"/>
    <x v="5"/>
    <s v="AU"/>
    <x v="2"/>
    <n v="40118000"/>
    <n v="0"/>
    <n v="0"/>
    <n v="0"/>
    <n v="474735"/>
    <n v="140671253"/>
    <x v="1207"/>
    <x v="0"/>
    <x v="7"/>
  </r>
  <r>
    <x v="5"/>
    <x v="5"/>
    <s v="BE"/>
    <x v="3"/>
    <n v="40118000"/>
    <n v="5673"/>
    <n v="2508262"/>
    <n v="137"/>
    <n v="91921"/>
    <n v="27566420"/>
    <x v="144"/>
    <x v="0"/>
    <x v="7"/>
  </r>
  <r>
    <x v="5"/>
    <x v="5"/>
    <s v="BF"/>
    <x v="63"/>
    <n v="40118000"/>
    <n v="0"/>
    <n v="0"/>
    <n v="0"/>
    <n v="59850"/>
    <n v="17797764"/>
    <x v="84"/>
    <x v="0"/>
    <x v="7"/>
  </r>
  <r>
    <x v="5"/>
    <x v="5"/>
    <s v="BR"/>
    <x v="4"/>
    <n v="40118000"/>
    <n v="0"/>
    <n v="0"/>
    <n v="0"/>
    <n v="690145"/>
    <n v="217727823"/>
    <x v="412"/>
    <x v="0"/>
    <x v="7"/>
  </r>
  <r>
    <x v="5"/>
    <x v="5"/>
    <s v="CA"/>
    <x v="5"/>
    <n v="40118000"/>
    <n v="2064"/>
    <n v="1049900"/>
    <n v="17"/>
    <n v="13611"/>
    <n v="4572871"/>
    <x v="84"/>
    <x v="0"/>
    <x v="7"/>
  </r>
  <r>
    <x v="5"/>
    <x v="5"/>
    <s v="CL"/>
    <x v="40"/>
    <n v="40118000"/>
    <n v="0"/>
    <n v="0"/>
    <n v="0"/>
    <n v="261450"/>
    <n v="81166280"/>
    <x v="798"/>
    <x v="0"/>
    <x v="7"/>
  </r>
  <r>
    <x v="5"/>
    <x v="5"/>
    <s v="CM"/>
    <x v="82"/>
    <n v="40118000"/>
    <n v="0"/>
    <n v="0"/>
    <n v="0"/>
    <n v="2737"/>
    <n v="1020493"/>
    <x v="23"/>
    <x v="0"/>
    <x v="7"/>
  </r>
  <r>
    <x v="5"/>
    <x v="5"/>
    <s v="CN"/>
    <x v="6"/>
    <n v="40118000"/>
    <n v="343734"/>
    <n v="96899287"/>
    <n v="2114"/>
    <n v="275440"/>
    <n v="78033600"/>
    <x v="166"/>
    <x v="0"/>
    <x v="7"/>
  </r>
  <r>
    <x v="5"/>
    <x v="5"/>
    <s v="CO"/>
    <x v="7"/>
    <n v="40118000"/>
    <n v="0"/>
    <n v="0"/>
    <n v="0"/>
    <n v="1104"/>
    <n v="372822"/>
    <x v="7"/>
    <x v="0"/>
    <x v="7"/>
  </r>
  <r>
    <x v="5"/>
    <x v="5"/>
    <s v="CU"/>
    <x v="81"/>
    <n v="40118000"/>
    <n v="0"/>
    <n v="0"/>
    <n v="0"/>
    <n v="17346"/>
    <n v="11401396"/>
    <x v="223"/>
    <x v="0"/>
    <x v="7"/>
  </r>
  <r>
    <x v="5"/>
    <x v="5"/>
    <s v="CZ"/>
    <x v="9"/>
    <n v="40118000"/>
    <n v="28443"/>
    <n v="12462460"/>
    <n v="788"/>
    <n v="0"/>
    <n v="0"/>
    <x v="18"/>
    <x v="0"/>
    <x v="7"/>
  </r>
  <r>
    <x v="5"/>
    <x v="5"/>
    <s v="DE"/>
    <x v="10"/>
    <n v="40118000"/>
    <n v="37362"/>
    <n v="27599522"/>
    <n v="33124"/>
    <n v="30832"/>
    <n v="10209000"/>
    <x v="234"/>
    <x v="0"/>
    <x v="7"/>
  </r>
  <r>
    <x v="5"/>
    <x v="5"/>
    <s v="DO"/>
    <x v="104"/>
    <n v="40118000"/>
    <n v="0"/>
    <n v="0"/>
    <n v="0"/>
    <n v="14354"/>
    <n v="4244034"/>
    <x v="22"/>
    <x v="0"/>
    <x v="7"/>
  </r>
  <r>
    <x v="5"/>
    <x v="5"/>
    <s v="EG"/>
    <x v="67"/>
    <n v="40118000"/>
    <n v="0"/>
    <n v="0"/>
    <n v="0"/>
    <n v="24324"/>
    <n v="7730070"/>
    <x v="126"/>
    <x v="0"/>
    <x v="7"/>
  </r>
  <r>
    <x v="5"/>
    <x v="5"/>
    <s v="FI"/>
    <x v="11"/>
    <n v="40118000"/>
    <n v="0"/>
    <n v="0"/>
    <n v="0"/>
    <n v="112762"/>
    <n v="39228820"/>
    <x v="82"/>
    <x v="0"/>
    <x v="7"/>
  </r>
  <r>
    <x v="5"/>
    <x v="5"/>
    <s v="FR"/>
    <x v="12"/>
    <n v="40118000"/>
    <n v="182154"/>
    <n v="70370760"/>
    <n v="1099"/>
    <n v="600868"/>
    <n v="197809297"/>
    <x v="1208"/>
    <x v="0"/>
    <x v="7"/>
  </r>
  <r>
    <x v="5"/>
    <x v="5"/>
    <s v="GB"/>
    <x v="13"/>
    <n v="40118000"/>
    <n v="0"/>
    <n v="0"/>
    <n v="0"/>
    <n v="119197"/>
    <n v="41386079"/>
    <x v="440"/>
    <x v="0"/>
    <x v="7"/>
  </r>
  <r>
    <x v="5"/>
    <x v="5"/>
    <s v="GN"/>
    <x v="114"/>
    <n v="40118000"/>
    <n v="0"/>
    <n v="0"/>
    <n v="0"/>
    <n v="14724"/>
    <n v="4251516"/>
    <x v="22"/>
    <x v="0"/>
    <x v="7"/>
  </r>
  <r>
    <x v="5"/>
    <x v="5"/>
    <s v="ID"/>
    <x v="34"/>
    <n v="40118000"/>
    <n v="56344"/>
    <n v="17054402"/>
    <n v="811"/>
    <n v="11962"/>
    <n v="3513105"/>
    <x v="48"/>
    <x v="0"/>
    <x v="7"/>
  </r>
  <r>
    <x v="5"/>
    <x v="5"/>
    <s v="IN"/>
    <x v="19"/>
    <n v="40118000"/>
    <n v="223020"/>
    <n v="60456923"/>
    <n v="3507"/>
    <n v="25546"/>
    <n v="8939976"/>
    <x v="209"/>
    <x v="0"/>
    <x v="7"/>
  </r>
  <r>
    <x v="5"/>
    <x v="5"/>
    <s v="IT"/>
    <x v="20"/>
    <n v="40118000"/>
    <n v="1362"/>
    <n v="503448"/>
    <n v="19"/>
    <n v="0"/>
    <n v="0"/>
    <x v="18"/>
    <x v="0"/>
    <x v="7"/>
  </r>
  <r>
    <x v="5"/>
    <x v="5"/>
    <s v="JP"/>
    <x v="21"/>
    <n v="40118000"/>
    <n v="0"/>
    <n v="0"/>
    <n v="0"/>
    <n v="38933"/>
    <n v="13597032"/>
    <x v="299"/>
    <x v="0"/>
    <x v="7"/>
  </r>
  <r>
    <x v="5"/>
    <x v="5"/>
    <s v="KR"/>
    <x v="44"/>
    <n v="40118000"/>
    <n v="0"/>
    <n v="0"/>
    <n v="0"/>
    <n v="10844"/>
    <n v="3246506"/>
    <x v="23"/>
    <x v="0"/>
    <x v="7"/>
  </r>
  <r>
    <x v="5"/>
    <x v="5"/>
    <s v="KZ"/>
    <x v="45"/>
    <n v="40118000"/>
    <n v="0"/>
    <n v="0"/>
    <n v="0"/>
    <n v="267683"/>
    <n v="89718266"/>
    <x v="337"/>
    <x v="0"/>
    <x v="7"/>
  </r>
  <r>
    <x v="5"/>
    <x v="5"/>
    <s v="LK"/>
    <x v="35"/>
    <n v="40118000"/>
    <n v="41880"/>
    <n v="14865111"/>
    <n v="1067"/>
    <n v="0"/>
    <n v="0"/>
    <x v="18"/>
    <x v="0"/>
    <x v="7"/>
  </r>
  <r>
    <x v="5"/>
    <x v="5"/>
    <s v="LU"/>
    <x v="46"/>
    <n v="40118000"/>
    <n v="51126"/>
    <n v="22031961"/>
    <n v="95"/>
    <n v="0"/>
    <n v="0"/>
    <x v="18"/>
    <x v="0"/>
    <x v="7"/>
  </r>
  <r>
    <x v="5"/>
    <x v="5"/>
    <s v="ML"/>
    <x v="116"/>
    <n v="40118000"/>
    <n v="0"/>
    <n v="0"/>
    <n v="0"/>
    <n v="5329"/>
    <n v="1857043"/>
    <x v="45"/>
    <x v="0"/>
    <x v="7"/>
  </r>
  <r>
    <x v="5"/>
    <x v="5"/>
    <s v="MN"/>
    <x v="47"/>
    <n v="40118000"/>
    <n v="0"/>
    <n v="0"/>
    <n v="0"/>
    <n v="2392"/>
    <n v="735339"/>
    <x v="120"/>
    <x v="0"/>
    <x v="7"/>
  </r>
  <r>
    <x v="5"/>
    <x v="5"/>
    <s v="MR"/>
    <x v="102"/>
    <n v="40118000"/>
    <n v="0"/>
    <n v="0"/>
    <n v="0"/>
    <n v="31212"/>
    <n v="9235058"/>
    <x v="23"/>
    <x v="0"/>
    <x v="7"/>
  </r>
  <r>
    <x v="5"/>
    <x v="5"/>
    <s v="MX"/>
    <x v="23"/>
    <n v="40118000"/>
    <n v="0"/>
    <n v="0"/>
    <n v="0"/>
    <n v="92780"/>
    <n v="34143383"/>
    <x v="83"/>
    <x v="0"/>
    <x v="7"/>
  </r>
  <r>
    <x v="5"/>
    <x v="5"/>
    <s v="MY"/>
    <x v="70"/>
    <n v="40118000"/>
    <n v="6460"/>
    <n v="2648436"/>
    <n v="12"/>
    <n v="0"/>
    <n v="0"/>
    <x v="18"/>
    <x v="0"/>
    <x v="7"/>
  </r>
  <r>
    <x v="5"/>
    <x v="5"/>
    <s v="MZ"/>
    <x v="83"/>
    <n v="40118000"/>
    <n v="0"/>
    <n v="0"/>
    <n v="0"/>
    <n v="14600"/>
    <n v="4528065"/>
    <x v="7"/>
    <x v="0"/>
    <x v="7"/>
  </r>
  <r>
    <x v="5"/>
    <x v="5"/>
    <s v="NA"/>
    <x v="88"/>
    <n v="40118000"/>
    <n v="0"/>
    <n v="0"/>
    <n v="0"/>
    <n v="26950"/>
    <n v="8906227"/>
    <x v="79"/>
    <x v="0"/>
    <x v="7"/>
  </r>
  <r>
    <x v="5"/>
    <x v="5"/>
    <s v="NC"/>
    <x v="48"/>
    <n v="40118000"/>
    <n v="0"/>
    <n v="0"/>
    <n v="0"/>
    <n v="11962"/>
    <n v="3513105"/>
    <x v="48"/>
    <x v="0"/>
    <x v="7"/>
  </r>
  <r>
    <x v="5"/>
    <x v="5"/>
    <s v="NG"/>
    <x v="49"/>
    <n v="40118000"/>
    <n v="0"/>
    <n v="0"/>
    <n v="0"/>
    <n v="5892"/>
    <n v="1741490"/>
    <x v="32"/>
    <x v="0"/>
    <x v="7"/>
  </r>
  <r>
    <x v="5"/>
    <x v="5"/>
    <s v="NL"/>
    <x v="24"/>
    <n v="40118000"/>
    <n v="1934"/>
    <n v="4476997"/>
    <n v="242"/>
    <n v="16962"/>
    <n v="6606500"/>
    <x v="31"/>
    <x v="0"/>
    <x v="7"/>
  </r>
  <r>
    <x v="5"/>
    <x v="5"/>
    <s v="PA"/>
    <x v="50"/>
    <n v="40118000"/>
    <n v="0"/>
    <n v="0"/>
    <n v="0"/>
    <n v="125330"/>
    <n v="41084243"/>
    <x v="281"/>
    <x v="0"/>
    <x v="7"/>
  </r>
  <r>
    <x v="5"/>
    <x v="5"/>
    <s v="PE"/>
    <x v="51"/>
    <n v="40118000"/>
    <n v="0"/>
    <n v="0"/>
    <n v="0"/>
    <n v="146574"/>
    <n v="48302224"/>
    <x v="378"/>
    <x v="0"/>
    <x v="7"/>
  </r>
  <r>
    <x v="5"/>
    <x v="5"/>
    <s v="PL"/>
    <x v="26"/>
    <n v="40118000"/>
    <n v="0"/>
    <n v="0"/>
    <n v="0"/>
    <n v="18314"/>
    <n v="5991000"/>
    <x v="52"/>
    <x v="0"/>
    <x v="7"/>
  </r>
  <r>
    <x v="5"/>
    <x v="5"/>
    <s v="PT"/>
    <x v="27"/>
    <n v="40118000"/>
    <n v="24345"/>
    <n v="10806955"/>
    <n v="183"/>
    <n v="142747"/>
    <n v="79851021"/>
    <x v="1209"/>
    <x v="0"/>
    <x v="7"/>
  </r>
  <r>
    <x v="5"/>
    <x v="5"/>
    <s v="RO"/>
    <x v="28"/>
    <n v="40118000"/>
    <n v="6432"/>
    <n v="3969200"/>
    <n v="161"/>
    <n v="0"/>
    <n v="0"/>
    <x v="18"/>
    <x v="0"/>
    <x v="7"/>
  </r>
  <r>
    <x v="5"/>
    <x v="5"/>
    <s v="RU"/>
    <x v="29"/>
    <n v="40118000"/>
    <n v="0"/>
    <n v="0"/>
    <n v="0"/>
    <n v="715424"/>
    <n v="233629989"/>
    <x v="1210"/>
    <x v="0"/>
    <x v="7"/>
  </r>
  <r>
    <x v="5"/>
    <x v="5"/>
    <s v="SE"/>
    <x v="30"/>
    <n v="40118000"/>
    <n v="0"/>
    <n v="0"/>
    <n v="0"/>
    <n v="413404"/>
    <n v="146372600"/>
    <x v="1211"/>
    <x v="0"/>
    <x v="7"/>
  </r>
  <r>
    <x v="5"/>
    <x v="5"/>
    <s v="SG"/>
    <x v="52"/>
    <n v="40118000"/>
    <n v="0"/>
    <n v="0"/>
    <n v="0"/>
    <n v="31310"/>
    <n v="9122694"/>
    <x v="23"/>
    <x v="0"/>
    <x v="7"/>
  </r>
  <r>
    <x v="5"/>
    <x v="5"/>
    <s v="TH"/>
    <x v="54"/>
    <n v="40118000"/>
    <n v="24340"/>
    <n v="5473658"/>
    <n v="235"/>
    <n v="0"/>
    <n v="0"/>
    <x v="18"/>
    <x v="0"/>
    <x v="7"/>
  </r>
  <r>
    <x v="5"/>
    <x v="5"/>
    <s v="TR"/>
    <x v="31"/>
    <n v="40118000"/>
    <n v="17137"/>
    <n v="5121261"/>
    <n v="308"/>
    <n v="16074"/>
    <n v="5495102"/>
    <x v="2"/>
    <x v="0"/>
    <x v="7"/>
  </r>
  <r>
    <x v="5"/>
    <x v="5"/>
    <s v="TZ"/>
    <x v="55"/>
    <n v="40118000"/>
    <n v="0"/>
    <n v="0"/>
    <n v="0"/>
    <n v="15606"/>
    <n v="4617844"/>
    <x v="79"/>
    <x v="0"/>
    <x v="7"/>
  </r>
  <r>
    <x v="5"/>
    <x v="5"/>
    <s v="UA"/>
    <x v="61"/>
    <n v="40118000"/>
    <n v="0"/>
    <n v="0"/>
    <n v="0"/>
    <n v="74127"/>
    <n v="22110767"/>
    <x v="181"/>
    <x v="0"/>
    <x v="7"/>
  </r>
  <r>
    <x v="5"/>
    <x v="5"/>
    <s v="US"/>
    <x v="32"/>
    <n v="40118000"/>
    <n v="34901"/>
    <n v="17318367"/>
    <n v="15"/>
    <n v="897633"/>
    <n v="273443997"/>
    <x v="816"/>
    <x v="0"/>
    <x v="7"/>
  </r>
  <r>
    <x v="5"/>
    <x v="5"/>
    <s v="UZ"/>
    <x v="56"/>
    <n v="40118000"/>
    <n v="0"/>
    <n v="0"/>
    <n v="0"/>
    <n v="30688"/>
    <n v="9659629"/>
    <x v="126"/>
    <x v="0"/>
    <x v="7"/>
  </r>
  <r>
    <x v="5"/>
    <x v="5"/>
    <s v="VN"/>
    <x v="57"/>
    <n v="40118000"/>
    <n v="9677"/>
    <n v="3170940"/>
    <n v="32"/>
    <n v="14879"/>
    <n v="4997004"/>
    <x v="23"/>
    <x v="0"/>
    <x v="7"/>
  </r>
  <r>
    <x v="5"/>
    <x v="5"/>
    <s v="ZA"/>
    <x v="33"/>
    <n v="40118000"/>
    <n v="0"/>
    <n v="0"/>
    <n v="0"/>
    <n v="291622"/>
    <n v="86904044"/>
    <x v="343"/>
    <x v="0"/>
    <x v="7"/>
  </r>
  <r>
    <x v="5"/>
    <x v="5"/>
    <s v="ZM"/>
    <x v="55"/>
    <n v="40118000"/>
    <n v="0"/>
    <n v="0"/>
    <n v="0"/>
    <n v="351739"/>
    <n v="109933008"/>
    <x v="435"/>
    <x v="0"/>
    <x v="7"/>
  </r>
  <r>
    <x v="5"/>
    <x v="6"/>
    <s v="AD"/>
    <x v="76"/>
    <n v="40117000"/>
    <n v="0"/>
    <n v="0"/>
    <n v="0"/>
    <n v="9"/>
    <n v="5199"/>
    <x v="120"/>
    <x v="0"/>
    <x v="6"/>
  </r>
  <r>
    <x v="5"/>
    <x v="6"/>
    <s v="AE"/>
    <x v="38"/>
    <n v="40117000"/>
    <n v="0"/>
    <n v="0"/>
    <n v="0"/>
    <n v="1147"/>
    <n v="464400"/>
    <x v="2"/>
    <x v="0"/>
    <x v="6"/>
  </r>
  <r>
    <x v="5"/>
    <x v="6"/>
    <s v="AR"/>
    <x v="0"/>
    <n v="40117000"/>
    <n v="0"/>
    <n v="0"/>
    <n v="0"/>
    <n v="4090"/>
    <n v="1311186"/>
    <x v="141"/>
    <x v="0"/>
    <x v="6"/>
  </r>
  <r>
    <x v="5"/>
    <x v="6"/>
    <s v="AT"/>
    <x v="1"/>
    <n v="40117000"/>
    <n v="0"/>
    <n v="0"/>
    <n v="0"/>
    <n v="62336"/>
    <n v="23917900"/>
    <x v="365"/>
    <x v="0"/>
    <x v="6"/>
  </r>
  <r>
    <x v="5"/>
    <x v="6"/>
    <s v="AU"/>
    <x v="2"/>
    <n v="40117000"/>
    <n v="0"/>
    <n v="0"/>
    <n v="0"/>
    <n v="110559"/>
    <n v="40655642"/>
    <x v="1212"/>
    <x v="0"/>
    <x v="6"/>
  </r>
  <r>
    <x v="5"/>
    <x v="6"/>
    <s v="BE"/>
    <x v="3"/>
    <n v="40117000"/>
    <n v="337"/>
    <n v="182454"/>
    <n v="22"/>
    <n v="73901"/>
    <n v="22967500"/>
    <x v="338"/>
    <x v="0"/>
    <x v="6"/>
  </r>
  <r>
    <x v="5"/>
    <x v="6"/>
    <s v="BR"/>
    <x v="4"/>
    <n v="40117000"/>
    <n v="0"/>
    <n v="0"/>
    <n v="0"/>
    <n v="5960"/>
    <n v="2210717"/>
    <x v="81"/>
    <x v="0"/>
    <x v="6"/>
  </r>
  <r>
    <x v="5"/>
    <x v="6"/>
    <s v="CA"/>
    <x v="5"/>
    <n v="40117000"/>
    <n v="0"/>
    <n v="0"/>
    <n v="0"/>
    <n v="21837"/>
    <n v="8155837"/>
    <x v="234"/>
    <x v="0"/>
    <x v="6"/>
  </r>
  <r>
    <x v="5"/>
    <x v="6"/>
    <s v="CN"/>
    <x v="6"/>
    <n v="40117000"/>
    <n v="141761"/>
    <n v="36242658"/>
    <n v="2208"/>
    <n v="4282"/>
    <n v="1476808"/>
    <x v="138"/>
    <x v="0"/>
    <x v="6"/>
  </r>
  <r>
    <x v="5"/>
    <x v="6"/>
    <s v="CR"/>
    <x v="8"/>
    <n v="40117000"/>
    <n v="0"/>
    <n v="0"/>
    <n v="0"/>
    <n v="56192"/>
    <n v="18677500"/>
    <x v="1213"/>
    <x v="0"/>
    <x v="6"/>
  </r>
  <r>
    <x v="5"/>
    <x v="6"/>
    <s v="CU"/>
    <x v="81"/>
    <n v="40117000"/>
    <n v="0"/>
    <n v="0"/>
    <n v="0"/>
    <n v="65"/>
    <n v="176596"/>
    <x v="14"/>
    <x v="0"/>
    <x v="6"/>
  </r>
  <r>
    <x v="5"/>
    <x v="6"/>
    <s v="CZ"/>
    <x v="9"/>
    <n v="40117000"/>
    <n v="83864"/>
    <n v="33568780"/>
    <n v="768"/>
    <n v="154375"/>
    <n v="40894400"/>
    <x v="1214"/>
    <x v="0"/>
    <x v="6"/>
  </r>
  <r>
    <x v="5"/>
    <x v="6"/>
    <s v="DE"/>
    <x v="10"/>
    <n v="40117000"/>
    <n v="20706"/>
    <n v="10310718"/>
    <n v="285"/>
    <n v="987752"/>
    <n v="322117495"/>
    <x v="1215"/>
    <x v="0"/>
    <x v="6"/>
  </r>
  <r>
    <x v="5"/>
    <x v="6"/>
    <s v="DK"/>
    <x v="75"/>
    <n v="40117000"/>
    <n v="11"/>
    <n v="6777"/>
    <n v="2"/>
    <n v="0"/>
    <n v="0"/>
    <x v="18"/>
    <x v="0"/>
    <x v="6"/>
  </r>
  <r>
    <x v="5"/>
    <x v="6"/>
    <s v="FR"/>
    <x v="12"/>
    <n v="40117000"/>
    <n v="119199"/>
    <n v="46111753"/>
    <n v="1018"/>
    <n v="619059"/>
    <n v="267660401"/>
    <x v="1216"/>
    <x v="0"/>
    <x v="6"/>
  </r>
  <r>
    <x v="5"/>
    <x v="6"/>
    <s v="GB"/>
    <x v="13"/>
    <n v="40117000"/>
    <n v="0"/>
    <n v="0"/>
    <n v="0"/>
    <n v="254687"/>
    <n v="76051964"/>
    <x v="1217"/>
    <x v="0"/>
    <x v="6"/>
  </r>
  <r>
    <x v="5"/>
    <x v="6"/>
    <s v="GR"/>
    <x v="15"/>
    <n v="40117000"/>
    <n v="0"/>
    <n v="0"/>
    <n v="0"/>
    <n v="4208"/>
    <n v="1550200"/>
    <x v="86"/>
    <x v="0"/>
    <x v="6"/>
  </r>
  <r>
    <x v="5"/>
    <x v="6"/>
    <s v="GT"/>
    <x v="96"/>
    <n v="40117000"/>
    <n v="0"/>
    <n v="0"/>
    <n v="0"/>
    <n v="6936"/>
    <n v="2103400"/>
    <x v="112"/>
    <x v="0"/>
    <x v="6"/>
  </r>
  <r>
    <x v="5"/>
    <x v="6"/>
    <s v="HU"/>
    <x v="16"/>
    <n v="40117000"/>
    <n v="145536"/>
    <n v="60355489"/>
    <n v="4836"/>
    <n v="51496"/>
    <n v="19353700"/>
    <x v="655"/>
    <x v="0"/>
    <x v="6"/>
  </r>
  <r>
    <x v="5"/>
    <x v="6"/>
    <s v="ID"/>
    <x v="34"/>
    <n v="40117000"/>
    <n v="18388"/>
    <n v="4684953"/>
    <n v="7740"/>
    <n v="0"/>
    <n v="0"/>
    <x v="18"/>
    <x v="0"/>
    <x v="6"/>
  </r>
  <r>
    <x v="5"/>
    <x v="6"/>
    <s v="IE"/>
    <x v="17"/>
    <n v="40117000"/>
    <n v="0"/>
    <n v="0"/>
    <n v="0"/>
    <n v="79221"/>
    <n v="22047800"/>
    <x v="837"/>
    <x v="0"/>
    <x v="6"/>
  </r>
  <r>
    <x v="5"/>
    <x v="6"/>
    <s v="IL"/>
    <x v="18"/>
    <n v="40117000"/>
    <n v="59799"/>
    <n v="29055306"/>
    <n v="557"/>
    <n v="0"/>
    <n v="0"/>
    <x v="18"/>
    <x v="0"/>
    <x v="6"/>
  </r>
  <r>
    <x v="5"/>
    <x v="6"/>
    <s v="IN"/>
    <x v="19"/>
    <n v="40117000"/>
    <n v="610139"/>
    <n v="175613013"/>
    <n v="13864"/>
    <n v="0"/>
    <n v="0"/>
    <x v="18"/>
    <x v="0"/>
    <x v="6"/>
  </r>
  <r>
    <x v="5"/>
    <x v="6"/>
    <s v="IT"/>
    <x v="20"/>
    <n v="40117000"/>
    <n v="25584"/>
    <n v="12030033"/>
    <n v="224"/>
    <n v="254235"/>
    <n v="82527510"/>
    <x v="1218"/>
    <x v="0"/>
    <x v="6"/>
  </r>
  <r>
    <x v="5"/>
    <x v="6"/>
    <s v="JP"/>
    <x v="21"/>
    <n v="40117000"/>
    <n v="0"/>
    <n v="0"/>
    <n v="0"/>
    <n v="22710"/>
    <n v="9481539"/>
    <x v="1219"/>
    <x v="0"/>
    <x v="6"/>
  </r>
  <r>
    <x v="5"/>
    <x v="6"/>
    <s v="LK"/>
    <x v="35"/>
    <n v="40117000"/>
    <n v="56533"/>
    <n v="19742539"/>
    <n v="1065"/>
    <n v="0"/>
    <n v="0"/>
    <x v="18"/>
    <x v="0"/>
    <x v="6"/>
  </r>
  <r>
    <x v="5"/>
    <x v="6"/>
    <s v="LV"/>
    <x v="22"/>
    <n v="40117000"/>
    <n v="0"/>
    <n v="0"/>
    <n v="0"/>
    <n v="329"/>
    <n v="180000"/>
    <x v="184"/>
    <x v="0"/>
    <x v="6"/>
  </r>
  <r>
    <x v="5"/>
    <x v="6"/>
    <s v="MX"/>
    <x v="23"/>
    <n v="40117000"/>
    <n v="0"/>
    <n v="0"/>
    <n v="0"/>
    <n v="495"/>
    <n v="233920"/>
    <x v="48"/>
    <x v="0"/>
    <x v="6"/>
  </r>
  <r>
    <x v="5"/>
    <x v="6"/>
    <s v="NL"/>
    <x v="24"/>
    <n v="40117000"/>
    <n v="555458"/>
    <n v="217870407"/>
    <n v="3348"/>
    <n v="4010"/>
    <n v="1479250"/>
    <x v="172"/>
    <x v="0"/>
    <x v="6"/>
  </r>
  <r>
    <x v="5"/>
    <x v="6"/>
    <s v="NO"/>
    <x v="77"/>
    <n v="40117000"/>
    <n v="0"/>
    <n v="0"/>
    <n v="0"/>
    <n v="6283"/>
    <n v="2738200"/>
    <x v="127"/>
    <x v="0"/>
    <x v="6"/>
  </r>
  <r>
    <x v="5"/>
    <x v="6"/>
    <s v="NZ"/>
    <x v="25"/>
    <n v="40117000"/>
    <n v="0"/>
    <n v="0"/>
    <n v="0"/>
    <n v="38533"/>
    <n v="13255400"/>
    <x v="957"/>
    <x v="0"/>
    <x v="6"/>
  </r>
  <r>
    <x v="5"/>
    <x v="6"/>
    <s v="PA"/>
    <x v="50"/>
    <n v="40117000"/>
    <n v="0"/>
    <n v="0"/>
    <n v="0"/>
    <n v="1280"/>
    <n v="431104"/>
    <x v="6"/>
    <x v="0"/>
    <x v="6"/>
  </r>
  <r>
    <x v="5"/>
    <x v="6"/>
    <s v="PE"/>
    <x v="51"/>
    <n v="40117000"/>
    <n v="0"/>
    <n v="0"/>
    <n v="0"/>
    <n v="901"/>
    <n v="581838"/>
    <x v="66"/>
    <x v="0"/>
    <x v="6"/>
  </r>
  <r>
    <x v="5"/>
    <x v="6"/>
    <s v="PL"/>
    <x v="26"/>
    <n v="40117000"/>
    <n v="191504"/>
    <n v="68135876"/>
    <n v="2160"/>
    <n v="156703"/>
    <n v="56184500"/>
    <x v="1220"/>
    <x v="0"/>
    <x v="6"/>
  </r>
  <r>
    <x v="5"/>
    <x v="6"/>
    <s v="PT"/>
    <x v="27"/>
    <n v="40117000"/>
    <n v="125332"/>
    <n v="85863679"/>
    <n v="3373"/>
    <n v="84412"/>
    <n v="37954598"/>
    <x v="1221"/>
    <x v="0"/>
    <x v="6"/>
  </r>
  <r>
    <x v="5"/>
    <x v="6"/>
    <s v="RO"/>
    <x v="28"/>
    <n v="40117000"/>
    <n v="0"/>
    <n v="0"/>
    <n v="0"/>
    <n v="16058"/>
    <n v="4090600"/>
    <x v="75"/>
    <x v="0"/>
    <x v="6"/>
  </r>
  <r>
    <x v="5"/>
    <x v="6"/>
    <s v="RU"/>
    <x v="29"/>
    <n v="40117000"/>
    <n v="0"/>
    <n v="0"/>
    <n v="0"/>
    <n v="251926"/>
    <n v="91148439"/>
    <x v="1222"/>
    <x v="0"/>
    <x v="6"/>
  </r>
  <r>
    <x v="5"/>
    <x v="6"/>
    <s v="SE"/>
    <x v="30"/>
    <n v="40117000"/>
    <n v="0"/>
    <n v="0"/>
    <n v="0"/>
    <n v="10244"/>
    <n v="5532700"/>
    <x v="74"/>
    <x v="0"/>
    <x v="6"/>
  </r>
  <r>
    <x v="5"/>
    <x v="6"/>
    <s v="SI"/>
    <x v="60"/>
    <n v="40117000"/>
    <n v="52"/>
    <n v="17651"/>
    <n v="5"/>
    <n v="0"/>
    <n v="0"/>
    <x v="18"/>
    <x v="0"/>
    <x v="6"/>
  </r>
  <r>
    <x v="5"/>
    <x v="6"/>
    <s v="TR"/>
    <x v="31"/>
    <n v="40117000"/>
    <n v="95147"/>
    <n v="27168257"/>
    <n v="1926"/>
    <n v="351"/>
    <n v="295477"/>
    <x v="34"/>
    <x v="0"/>
    <x v="6"/>
  </r>
  <r>
    <x v="5"/>
    <x v="6"/>
    <s v="UA"/>
    <x v="61"/>
    <n v="40117000"/>
    <n v="0"/>
    <n v="0"/>
    <n v="0"/>
    <n v="41136"/>
    <n v="16024400"/>
    <x v="382"/>
    <x v="0"/>
    <x v="6"/>
  </r>
  <r>
    <x v="5"/>
    <x v="6"/>
    <s v="US"/>
    <x v="32"/>
    <n v="40117000"/>
    <n v="4244"/>
    <n v="2058500"/>
    <n v="125"/>
    <n v="368184"/>
    <n v="133923890"/>
    <x v="1223"/>
    <x v="0"/>
    <x v="6"/>
  </r>
  <r>
    <x v="5"/>
    <x v="6"/>
    <s v="XS"/>
    <x v="55"/>
    <n v="40117000"/>
    <n v="1437"/>
    <n v="667107"/>
    <n v="167"/>
    <n v="0"/>
    <n v="0"/>
    <x v="18"/>
    <x v="0"/>
    <x v="6"/>
  </r>
  <r>
    <x v="5"/>
    <x v="6"/>
    <s v="ZA"/>
    <x v="33"/>
    <n v="40117000"/>
    <n v="0"/>
    <n v="0"/>
    <n v="0"/>
    <n v="156922"/>
    <n v="54766659"/>
    <x v="1224"/>
    <x v="0"/>
    <x v="6"/>
  </r>
  <r>
    <x v="5"/>
    <x v="6"/>
    <s v="AT"/>
    <x v="1"/>
    <n v="40118000"/>
    <n v="0"/>
    <n v="0"/>
    <n v="0"/>
    <n v="1255"/>
    <n v="561329"/>
    <x v="7"/>
    <x v="0"/>
    <x v="7"/>
  </r>
  <r>
    <x v="5"/>
    <x v="6"/>
    <s v="AU"/>
    <x v="2"/>
    <n v="40118000"/>
    <n v="0"/>
    <n v="0"/>
    <n v="0"/>
    <n v="371725"/>
    <n v="117348059"/>
    <x v="337"/>
    <x v="0"/>
    <x v="7"/>
  </r>
  <r>
    <x v="5"/>
    <x v="6"/>
    <s v="BE"/>
    <x v="3"/>
    <n v="40118000"/>
    <n v="15577"/>
    <n v="6883079"/>
    <n v="203"/>
    <n v="65752"/>
    <n v="20717380"/>
    <x v="435"/>
    <x v="0"/>
    <x v="7"/>
  </r>
  <r>
    <x v="5"/>
    <x v="6"/>
    <s v="BG"/>
    <x v="64"/>
    <n v="40118000"/>
    <n v="0"/>
    <n v="0"/>
    <n v="0"/>
    <n v="45185"/>
    <n v="13011400"/>
    <x v="68"/>
    <x v="0"/>
    <x v="7"/>
  </r>
  <r>
    <x v="5"/>
    <x v="6"/>
    <s v="BR"/>
    <x v="4"/>
    <n v="40118000"/>
    <n v="19687"/>
    <n v="9848900"/>
    <n v="232"/>
    <n v="475182"/>
    <n v="149754817"/>
    <x v="226"/>
    <x v="0"/>
    <x v="7"/>
  </r>
  <r>
    <x v="5"/>
    <x v="6"/>
    <s v="CA"/>
    <x v="5"/>
    <n v="40118000"/>
    <n v="1864"/>
    <n v="900300"/>
    <n v="15"/>
    <n v="138617"/>
    <n v="44057284"/>
    <x v="143"/>
    <x v="0"/>
    <x v="7"/>
  </r>
  <r>
    <x v="5"/>
    <x v="6"/>
    <s v="CL"/>
    <x v="40"/>
    <n v="40118000"/>
    <n v="0"/>
    <n v="0"/>
    <n v="0"/>
    <n v="179731"/>
    <n v="53574184"/>
    <x v="435"/>
    <x v="0"/>
    <x v="7"/>
  </r>
  <r>
    <x v="5"/>
    <x v="6"/>
    <s v="CN"/>
    <x v="6"/>
    <n v="40118000"/>
    <n v="201004"/>
    <n v="54758712"/>
    <n v="1949"/>
    <n v="814060"/>
    <n v="245854055"/>
    <x v="477"/>
    <x v="0"/>
    <x v="7"/>
  </r>
  <r>
    <x v="5"/>
    <x v="6"/>
    <s v="CO"/>
    <x v="7"/>
    <n v="40118000"/>
    <n v="0"/>
    <n v="0"/>
    <n v="0"/>
    <n v="15837"/>
    <n v="5149902"/>
    <x v="141"/>
    <x v="0"/>
    <x v="7"/>
  </r>
  <r>
    <x v="5"/>
    <x v="6"/>
    <s v="CZ"/>
    <x v="9"/>
    <n v="40118000"/>
    <n v="26996"/>
    <n v="13150425"/>
    <n v="945"/>
    <n v="0"/>
    <n v="0"/>
    <x v="18"/>
    <x v="0"/>
    <x v="7"/>
  </r>
  <r>
    <x v="5"/>
    <x v="6"/>
    <s v="DE"/>
    <x v="10"/>
    <n v="40118000"/>
    <n v="29216"/>
    <n v="22436203"/>
    <n v="16844"/>
    <n v="32438"/>
    <n v="10968677"/>
    <x v="176"/>
    <x v="0"/>
    <x v="7"/>
  </r>
  <r>
    <x v="5"/>
    <x v="6"/>
    <s v="DO"/>
    <x v="104"/>
    <n v="40118000"/>
    <n v="0"/>
    <n v="0"/>
    <n v="0"/>
    <n v="15806"/>
    <n v="4336875"/>
    <x v="7"/>
    <x v="0"/>
    <x v="7"/>
  </r>
  <r>
    <x v="5"/>
    <x v="6"/>
    <s v="EG"/>
    <x v="67"/>
    <n v="40118000"/>
    <n v="0"/>
    <n v="0"/>
    <n v="0"/>
    <n v="1650"/>
    <n v="712371"/>
    <x v="35"/>
    <x v="0"/>
    <x v="7"/>
  </r>
  <r>
    <x v="5"/>
    <x v="6"/>
    <s v="FI"/>
    <x v="11"/>
    <n v="40118000"/>
    <n v="0"/>
    <n v="0"/>
    <n v="0"/>
    <n v="94298"/>
    <n v="32751600"/>
    <x v="86"/>
    <x v="0"/>
    <x v="7"/>
  </r>
  <r>
    <x v="5"/>
    <x v="6"/>
    <s v="FR"/>
    <x v="12"/>
    <n v="40118000"/>
    <n v="143386"/>
    <n v="52878707"/>
    <n v="772"/>
    <n v="312961"/>
    <n v="98126271"/>
    <x v="1225"/>
    <x v="0"/>
    <x v="7"/>
  </r>
  <r>
    <x v="5"/>
    <x v="6"/>
    <s v="GB"/>
    <x v="13"/>
    <n v="40118000"/>
    <n v="0"/>
    <n v="0"/>
    <n v="0"/>
    <n v="120010"/>
    <n v="42298605"/>
    <x v="520"/>
    <x v="0"/>
    <x v="7"/>
  </r>
  <r>
    <x v="5"/>
    <x v="6"/>
    <s v="GN"/>
    <x v="114"/>
    <n v="40118000"/>
    <n v="0"/>
    <n v="0"/>
    <n v="0"/>
    <n v="28800"/>
    <n v="8861328"/>
    <x v="61"/>
    <x v="0"/>
    <x v="7"/>
  </r>
  <r>
    <x v="5"/>
    <x v="6"/>
    <s v="ID"/>
    <x v="34"/>
    <n v="40118000"/>
    <n v="29624"/>
    <n v="8802900"/>
    <n v="420"/>
    <n v="81928"/>
    <n v="25573333"/>
    <x v="150"/>
    <x v="0"/>
    <x v="7"/>
  </r>
  <r>
    <x v="5"/>
    <x v="6"/>
    <s v="IN"/>
    <x v="19"/>
    <n v="40118000"/>
    <n v="399198"/>
    <n v="113048856"/>
    <n v="8057"/>
    <n v="0"/>
    <n v="0"/>
    <x v="18"/>
    <x v="0"/>
    <x v="7"/>
  </r>
  <r>
    <x v="5"/>
    <x v="6"/>
    <s v="IR"/>
    <x v="94"/>
    <n v="40118000"/>
    <n v="0"/>
    <n v="0"/>
    <n v="0"/>
    <n v="14480"/>
    <n v="9099000"/>
    <x v="184"/>
    <x v="0"/>
    <x v="7"/>
  </r>
  <r>
    <x v="5"/>
    <x v="6"/>
    <s v="IT"/>
    <x v="20"/>
    <n v="40118000"/>
    <n v="7205"/>
    <n v="2416300"/>
    <n v="101"/>
    <n v="75126"/>
    <n v="32208181"/>
    <x v="306"/>
    <x v="0"/>
    <x v="7"/>
  </r>
  <r>
    <x v="5"/>
    <x v="6"/>
    <s v="JP"/>
    <x v="21"/>
    <n v="40118000"/>
    <n v="0"/>
    <n v="0"/>
    <n v="0"/>
    <n v="23558"/>
    <n v="7392619"/>
    <x v="101"/>
    <x v="0"/>
    <x v="7"/>
  </r>
  <r>
    <x v="5"/>
    <x v="6"/>
    <s v="KZ"/>
    <x v="45"/>
    <n v="40118000"/>
    <n v="0"/>
    <n v="0"/>
    <n v="0"/>
    <n v="236034"/>
    <n v="78175536"/>
    <x v="178"/>
    <x v="0"/>
    <x v="7"/>
  </r>
  <r>
    <x v="5"/>
    <x v="6"/>
    <s v="LK"/>
    <x v="35"/>
    <n v="40118000"/>
    <n v="86641"/>
    <n v="28469413"/>
    <n v="2338"/>
    <n v="0"/>
    <n v="0"/>
    <x v="18"/>
    <x v="0"/>
    <x v="7"/>
  </r>
  <r>
    <x v="5"/>
    <x v="6"/>
    <s v="LU"/>
    <x v="46"/>
    <n v="40118000"/>
    <n v="25828"/>
    <n v="11030390"/>
    <n v="50"/>
    <n v="0"/>
    <n v="0"/>
    <x v="18"/>
    <x v="0"/>
    <x v="7"/>
  </r>
  <r>
    <x v="5"/>
    <x v="6"/>
    <s v="MA"/>
    <x v="36"/>
    <n v="40118000"/>
    <n v="0"/>
    <n v="0"/>
    <n v="0"/>
    <n v="50029"/>
    <n v="15704469"/>
    <x v="56"/>
    <x v="0"/>
    <x v="7"/>
  </r>
  <r>
    <x v="5"/>
    <x v="6"/>
    <s v="ML"/>
    <x v="116"/>
    <n v="40118000"/>
    <n v="0"/>
    <n v="0"/>
    <n v="0"/>
    <n v="18891"/>
    <n v="5459646"/>
    <x v="22"/>
    <x v="0"/>
    <x v="7"/>
  </r>
  <r>
    <x v="5"/>
    <x v="6"/>
    <s v="MN"/>
    <x v="47"/>
    <n v="40118000"/>
    <n v="0"/>
    <n v="0"/>
    <n v="0"/>
    <n v="76137"/>
    <n v="22817470"/>
    <x v="65"/>
    <x v="0"/>
    <x v="7"/>
  </r>
  <r>
    <x v="5"/>
    <x v="6"/>
    <s v="MX"/>
    <x v="23"/>
    <n v="40118000"/>
    <n v="0"/>
    <n v="0"/>
    <n v="0"/>
    <n v="75629"/>
    <n v="25822075"/>
    <x v="132"/>
    <x v="0"/>
    <x v="7"/>
  </r>
  <r>
    <x v="5"/>
    <x v="6"/>
    <s v="MY"/>
    <x v="70"/>
    <n v="40118000"/>
    <n v="12937"/>
    <n v="4824448"/>
    <n v="32"/>
    <n v="0"/>
    <n v="0"/>
    <x v="18"/>
    <x v="0"/>
    <x v="7"/>
  </r>
  <r>
    <x v="5"/>
    <x v="6"/>
    <s v="MZ"/>
    <x v="83"/>
    <n v="40118000"/>
    <n v="0"/>
    <n v="0"/>
    <n v="0"/>
    <n v="14601"/>
    <n v="4031979"/>
    <x v="7"/>
    <x v="0"/>
    <x v="7"/>
  </r>
  <r>
    <x v="5"/>
    <x v="6"/>
    <s v="NA"/>
    <x v="88"/>
    <n v="40118000"/>
    <n v="0"/>
    <n v="0"/>
    <n v="0"/>
    <n v="50605"/>
    <n v="15146995"/>
    <x v="138"/>
    <x v="0"/>
    <x v="7"/>
  </r>
  <r>
    <x v="5"/>
    <x v="6"/>
    <s v="NC"/>
    <x v="48"/>
    <n v="40118000"/>
    <n v="0"/>
    <n v="0"/>
    <n v="0"/>
    <n v="7961"/>
    <n v="2477625"/>
    <x v="123"/>
    <x v="0"/>
    <x v="7"/>
  </r>
  <r>
    <x v="5"/>
    <x v="6"/>
    <s v="NE"/>
    <x v="71"/>
    <n v="40118000"/>
    <n v="0"/>
    <n v="0"/>
    <n v="0"/>
    <n v="4784"/>
    <n v="1441707"/>
    <x v="14"/>
    <x v="0"/>
    <x v="7"/>
  </r>
  <r>
    <x v="5"/>
    <x v="6"/>
    <s v="NG"/>
    <x v="49"/>
    <n v="40118000"/>
    <n v="0"/>
    <n v="0"/>
    <n v="0"/>
    <n v="2322"/>
    <n v="926947"/>
    <x v="34"/>
    <x v="0"/>
    <x v="7"/>
  </r>
  <r>
    <x v="5"/>
    <x v="6"/>
    <s v="NL"/>
    <x v="24"/>
    <n v="40118000"/>
    <n v="0"/>
    <n v="0"/>
    <n v="0"/>
    <n v="12344"/>
    <n v="4274400"/>
    <x v="181"/>
    <x v="0"/>
    <x v="7"/>
  </r>
  <r>
    <x v="5"/>
    <x v="6"/>
    <s v="PE"/>
    <x v="51"/>
    <n v="40118000"/>
    <n v="0"/>
    <n v="0"/>
    <n v="0"/>
    <n v="35263"/>
    <n v="10716778"/>
    <x v="51"/>
    <x v="0"/>
    <x v="7"/>
  </r>
  <r>
    <x v="5"/>
    <x v="6"/>
    <s v="PL"/>
    <x v="26"/>
    <n v="40118000"/>
    <n v="65"/>
    <n v="64834"/>
    <n v="1"/>
    <n v="18700"/>
    <n v="6388400"/>
    <x v="55"/>
    <x v="0"/>
    <x v="7"/>
  </r>
  <r>
    <x v="5"/>
    <x v="6"/>
    <s v="PT"/>
    <x v="27"/>
    <n v="40118000"/>
    <n v="20874"/>
    <n v="9346130"/>
    <n v="199"/>
    <n v="55299"/>
    <n v="27958009"/>
    <x v="1226"/>
    <x v="0"/>
    <x v="7"/>
  </r>
  <r>
    <x v="5"/>
    <x v="6"/>
    <s v="RO"/>
    <x v="28"/>
    <n v="40118000"/>
    <n v="6439"/>
    <n v="4076400"/>
    <n v="229"/>
    <n v="90"/>
    <n v="72218"/>
    <x v="14"/>
    <x v="0"/>
    <x v="7"/>
  </r>
  <r>
    <x v="5"/>
    <x v="6"/>
    <s v="RU"/>
    <x v="29"/>
    <n v="40118000"/>
    <n v="0"/>
    <n v="0"/>
    <n v="0"/>
    <n v="732129"/>
    <n v="240558307"/>
    <x v="1227"/>
    <x v="0"/>
    <x v="7"/>
  </r>
  <r>
    <x v="5"/>
    <x v="6"/>
    <s v="SA"/>
    <x v="37"/>
    <n v="40118000"/>
    <n v="0"/>
    <n v="0"/>
    <n v="0"/>
    <n v="69307"/>
    <n v="21454418"/>
    <x v="42"/>
    <x v="0"/>
    <x v="7"/>
  </r>
  <r>
    <x v="5"/>
    <x v="6"/>
    <s v="SE"/>
    <x v="30"/>
    <n v="40118000"/>
    <n v="0"/>
    <n v="0"/>
    <n v="0"/>
    <n v="178733"/>
    <n v="62841700"/>
    <x v="226"/>
    <x v="0"/>
    <x v="7"/>
  </r>
  <r>
    <x v="5"/>
    <x v="6"/>
    <s v="SG"/>
    <x v="52"/>
    <n v="40118000"/>
    <n v="0"/>
    <n v="0"/>
    <n v="0"/>
    <n v="10197"/>
    <n v="3071222"/>
    <x v="6"/>
    <x v="0"/>
    <x v="7"/>
  </r>
  <r>
    <x v="5"/>
    <x v="6"/>
    <s v="SN"/>
    <x v="53"/>
    <n v="40118000"/>
    <n v="0"/>
    <n v="0"/>
    <n v="0"/>
    <n v="41705"/>
    <n v="13285750"/>
    <x v="56"/>
    <x v="0"/>
    <x v="7"/>
  </r>
  <r>
    <x v="5"/>
    <x v="6"/>
    <s v="TG"/>
    <x v="89"/>
    <n v="40118000"/>
    <n v="0"/>
    <n v="0"/>
    <n v="0"/>
    <n v="7974"/>
    <n v="2757659"/>
    <x v="22"/>
    <x v="0"/>
    <x v="7"/>
  </r>
  <r>
    <x v="5"/>
    <x v="6"/>
    <s v="TH"/>
    <x v="54"/>
    <n v="40118000"/>
    <n v="937"/>
    <n v="389552"/>
    <n v="10"/>
    <n v="4251"/>
    <n v="1322822"/>
    <x v="103"/>
    <x v="0"/>
    <x v="7"/>
  </r>
  <r>
    <x v="5"/>
    <x v="6"/>
    <s v="TR"/>
    <x v="31"/>
    <n v="40118000"/>
    <n v="17938"/>
    <n v="4714436"/>
    <n v="349"/>
    <n v="35805"/>
    <n v="11376291"/>
    <x v="86"/>
    <x v="0"/>
    <x v="7"/>
  </r>
  <r>
    <x v="5"/>
    <x v="6"/>
    <s v="TZ"/>
    <x v="55"/>
    <n v="40118000"/>
    <n v="0"/>
    <n v="0"/>
    <n v="0"/>
    <n v="51739"/>
    <n v="15630777"/>
    <x v="112"/>
    <x v="0"/>
    <x v="7"/>
  </r>
  <r>
    <x v="5"/>
    <x v="6"/>
    <s v="UA"/>
    <x v="61"/>
    <n v="40118000"/>
    <n v="0"/>
    <n v="0"/>
    <n v="0"/>
    <n v="142685"/>
    <n v="43833407"/>
    <x v="238"/>
    <x v="0"/>
    <x v="7"/>
  </r>
  <r>
    <x v="5"/>
    <x v="6"/>
    <s v="US"/>
    <x v="32"/>
    <n v="40118000"/>
    <n v="2250"/>
    <n v="1342114"/>
    <n v="2"/>
    <n v="609310"/>
    <n v="190465080"/>
    <x v="1228"/>
    <x v="0"/>
    <x v="7"/>
  </r>
  <r>
    <x v="5"/>
    <x v="6"/>
    <s v="UZ"/>
    <x v="56"/>
    <n v="40118000"/>
    <n v="0"/>
    <n v="0"/>
    <n v="0"/>
    <n v="87170"/>
    <n v="25212706"/>
    <x v="150"/>
    <x v="0"/>
    <x v="7"/>
  </r>
  <r>
    <x v="5"/>
    <x v="6"/>
    <s v="VN"/>
    <x v="57"/>
    <n v="40118000"/>
    <n v="0"/>
    <n v="0"/>
    <n v="0"/>
    <n v="79806"/>
    <n v="26464692"/>
    <x v="115"/>
    <x v="0"/>
    <x v="7"/>
  </r>
  <r>
    <x v="5"/>
    <x v="6"/>
    <s v="XS"/>
    <x v="55"/>
    <n v="40118000"/>
    <n v="514"/>
    <n v="226869"/>
    <n v="80"/>
    <n v="0"/>
    <n v="0"/>
    <x v="18"/>
    <x v="0"/>
    <x v="7"/>
  </r>
  <r>
    <x v="5"/>
    <x v="6"/>
    <s v="ZA"/>
    <x v="33"/>
    <n v="40118000"/>
    <n v="0"/>
    <n v="0"/>
    <n v="0"/>
    <n v="394095"/>
    <n v="127049040"/>
    <x v="280"/>
    <x v="0"/>
    <x v="7"/>
  </r>
  <r>
    <x v="5"/>
    <x v="6"/>
    <s v="ZM"/>
    <x v="55"/>
    <n v="40118000"/>
    <n v="0"/>
    <n v="0"/>
    <n v="0"/>
    <n v="129820"/>
    <n v="39423461"/>
    <x v="149"/>
    <x v="0"/>
    <x v="7"/>
  </r>
  <r>
    <x v="5"/>
    <x v="7"/>
    <s v="AD"/>
    <x v="76"/>
    <n v="40117000"/>
    <n v="0"/>
    <n v="0"/>
    <n v="0"/>
    <n v="14"/>
    <n v="6246"/>
    <x v="14"/>
    <x v="0"/>
    <x v="6"/>
  </r>
  <r>
    <x v="5"/>
    <x v="7"/>
    <s v="AR"/>
    <x v="0"/>
    <n v="40117000"/>
    <n v="369"/>
    <n v="292991"/>
    <n v="220"/>
    <n v="6255"/>
    <n v="2188468"/>
    <x v="150"/>
    <x v="0"/>
    <x v="6"/>
  </r>
  <r>
    <x v="5"/>
    <x v="7"/>
    <s v="AT"/>
    <x v="1"/>
    <n v="40117000"/>
    <n v="0"/>
    <n v="0"/>
    <n v="0"/>
    <n v="35928"/>
    <n v="13296352"/>
    <x v="435"/>
    <x v="0"/>
    <x v="6"/>
  </r>
  <r>
    <x v="5"/>
    <x v="7"/>
    <s v="AU"/>
    <x v="2"/>
    <n v="40117000"/>
    <n v="0"/>
    <n v="0"/>
    <n v="0"/>
    <n v="35608"/>
    <n v="13075800"/>
    <x v="532"/>
    <x v="0"/>
    <x v="6"/>
  </r>
  <r>
    <x v="5"/>
    <x v="7"/>
    <s v="BE"/>
    <x v="3"/>
    <n v="40117000"/>
    <n v="823"/>
    <n v="589552"/>
    <n v="10"/>
    <n v="73330"/>
    <n v="21814680"/>
    <x v="1229"/>
    <x v="0"/>
    <x v="6"/>
  </r>
  <r>
    <x v="5"/>
    <x v="7"/>
    <s v="BR"/>
    <x v="4"/>
    <n v="40117000"/>
    <n v="9699"/>
    <n v="3265813"/>
    <n v="65"/>
    <n v="13633"/>
    <n v="4965693"/>
    <x v="156"/>
    <x v="0"/>
    <x v="6"/>
  </r>
  <r>
    <x v="5"/>
    <x v="7"/>
    <s v="CA"/>
    <x v="5"/>
    <n v="40117000"/>
    <n v="0"/>
    <n v="0"/>
    <n v="0"/>
    <n v="53270"/>
    <n v="19436235"/>
    <x v="753"/>
    <x v="0"/>
    <x v="6"/>
  </r>
  <r>
    <x v="5"/>
    <x v="7"/>
    <s v="CL"/>
    <x v="40"/>
    <n v="40117000"/>
    <n v="0"/>
    <n v="0"/>
    <n v="0"/>
    <n v="2190"/>
    <n v="725917"/>
    <x v="22"/>
    <x v="0"/>
    <x v="6"/>
  </r>
  <r>
    <x v="5"/>
    <x v="7"/>
    <s v="CN"/>
    <x v="6"/>
    <n v="40117000"/>
    <n v="237327"/>
    <n v="75962570"/>
    <n v="7611"/>
    <n v="0"/>
    <n v="0"/>
    <x v="18"/>
    <x v="0"/>
    <x v="6"/>
  </r>
  <r>
    <x v="5"/>
    <x v="7"/>
    <s v="CZ"/>
    <x v="9"/>
    <n v="40117000"/>
    <n v="49797"/>
    <n v="17132904"/>
    <n v="505"/>
    <n v="153278"/>
    <n v="40225196"/>
    <x v="1230"/>
    <x v="0"/>
    <x v="6"/>
  </r>
  <r>
    <x v="5"/>
    <x v="7"/>
    <s v="DE"/>
    <x v="10"/>
    <n v="40117000"/>
    <n v="24062"/>
    <n v="14952405"/>
    <n v="328"/>
    <n v="902872"/>
    <n v="289860042"/>
    <x v="1231"/>
    <x v="0"/>
    <x v="6"/>
  </r>
  <r>
    <x v="5"/>
    <x v="7"/>
    <s v="DK"/>
    <x v="75"/>
    <n v="40117000"/>
    <n v="8"/>
    <n v="10312"/>
    <n v="4"/>
    <n v="0"/>
    <n v="0"/>
    <x v="18"/>
    <x v="0"/>
    <x v="6"/>
  </r>
  <r>
    <x v="5"/>
    <x v="7"/>
    <s v="FI"/>
    <x v="11"/>
    <n v="40117000"/>
    <n v="0"/>
    <n v="0"/>
    <n v="0"/>
    <n v="26664"/>
    <n v="11856600"/>
    <x v="295"/>
    <x v="0"/>
    <x v="6"/>
  </r>
  <r>
    <x v="5"/>
    <x v="7"/>
    <s v="FR"/>
    <x v="12"/>
    <n v="40117000"/>
    <n v="83081"/>
    <n v="30521949"/>
    <n v="727"/>
    <n v="662624"/>
    <n v="272991943"/>
    <x v="1232"/>
    <x v="0"/>
    <x v="6"/>
  </r>
  <r>
    <x v="5"/>
    <x v="7"/>
    <s v="GB"/>
    <x v="13"/>
    <n v="40117000"/>
    <n v="0"/>
    <n v="0"/>
    <n v="0"/>
    <n v="181588"/>
    <n v="54399713"/>
    <x v="1233"/>
    <x v="0"/>
    <x v="6"/>
  </r>
  <r>
    <x v="5"/>
    <x v="7"/>
    <s v="GQ"/>
    <x v="14"/>
    <n v="40117000"/>
    <n v="0"/>
    <n v="0"/>
    <n v="0"/>
    <n v="2590"/>
    <n v="1842500"/>
    <x v="6"/>
    <x v="0"/>
    <x v="6"/>
  </r>
  <r>
    <x v="5"/>
    <x v="7"/>
    <s v="GR"/>
    <x v="15"/>
    <n v="40117000"/>
    <n v="0"/>
    <n v="0"/>
    <n v="0"/>
    <n v="8302"/>
    <n v="3315100"/>
    <x v="330"/>
    <x v="0"/>
    <x v="6"/>
  </r>
  <r>
    <x v="5"/>
    <x v="7"/>
    <s v="HU"/>
    <x v="16"/>
    <n v="40117000"/>
    <n v="0"/>
    <n v="0"/>
    <n v="0"/>
    <n v="50726"/>
    <n v="19620200"/>
    <x v="11"/>
    <x v="0"/>
    <x v="6"/>
  </r>
  <r>
    <x v="5"/>
    <x v="7"/>
    <s v="IE"/>
    <x v="17"/>
    <n v="40117000"/>
    <n v="0"/>
    <n v="0"/>
    <n v="0"/>
    <n v="65534"/>
    <n v="17717900"/>
    <x v="1234"/>
    <x v="0"/>
    <x v="6"/>
  </r>
  <r>
    <x v="5"/>
    <x v="7"/>
    <s v="IL"/>
    <x v="18"/>
    <n v="40117000"/>
    <n v="46626"/>
    <n v="23113814"/>
    <n v="516"/>
    <n v="0"/>
    <n v="0"/>
    <x v="18"/>
    <x v="0"/>
    <x v="6"/>
  </r>
  <r>
    <x v="5"/>
    <x v="7"/>
    <s v="IN"/>
    <x v="19"/>
    <n v="40117000"/>
    <n v="670969"/>
    <n v="209575143"/>
    <n v="14668"/>
    <n v="0"/>
    <n v="0"/>
    <x v="18"/>
    <x v="0"/>
    <x v="6"/>
  </r>
  <r>
    <x v="5"/>
    <x v="7"/>
    <s v="IT"/>
    <x v="20"/>
    <n v="40117000"/>
    <n v="16728"/>
    <n v="6946030"/>
    <n v="310"/>
    <n v="304406"/>
    <n v="94253600"/>
    <x v="1235"/>
    <x v="0"/>
    <x v="6"/>
  </r>
  <r>
    <x v="5"/>
    <x v="7"/>
    <s v="JP"/>
    <x v="21"/>
    <n v="40117000"/>
    <n v="0"/>
    <n v="0"/>
    <n v="0"/>
    <n v="15026"/>
    <n v="5063053"/>
    <x v="899"/>
    <x v="0"/>
    <x v="6"/>
  </r>
  <r>
    <x v="5"/>
    <x v="7"/>
    <s v="LK"/>
    <x v="35"/>
    <n v="40117000"/>
    <n v="20464"/>
    <n v="8711802"/>
    <n v="1266"/>
    <n v="0"/>
    <n v="0"/>
    <x v="18"/>
    <x v="0"/>
    <x v="6"/>
  </r>
  <r>
    <x v="5"/>
    <x v="7"/>
    <s v="LV"/>
    <x v="22"/>
    <n v="40117000"/>
    <n v="0"/>
    <n v="0"/>
    <n v="0"/>
    <n v="6004"/>
    <n v="2760700"/>
    <x v="156"/>
    <x v="0"/>
    <x v="6"/>
  </r>
  <r>
    <x v="5"/>
    <x v="7"/>
    <s v="MA"/>
    <x v="36"/>
    <n v="40117000"/>
    <n v="0"/>
    <n v="0"/>
    <n v="0"/>
    <n v="2870"/>
    <n v="1397399"/>
    <x v="126"/>
    <x v="0"/>
    <x v="6"/>
  </r>
  <r>
    <x v="5"/>
    <x v="7"/>
    <s v="MX"/>
    <x v="23"/>
    <n v="40117000"/>
    <n v="0"/>
    <n v="0"/>
    <n v="0"/>
    <n v="19437"/>
    <n v="6713646"/>
    <x v="659"/>
    <x v="0"/>
    <x v="6"/>
  </r>
  <r>
    <x v="5"/>
    <x v="7"/>
    <s v="NL"/>
    <x v="24"/>
    <n v="40117000"/>
    <n v="66"/>
    <n v="26738"/>
    <n v="5"/>
    <n v="2927"/>
    <n v="1828300"/>
    <x v="45"/>
    <x v="0"/>
    <x v="6"/>
  </r>
  <r>
    <x v="5"/>
    <x v="7"/>
    <s v="NZ"/>
    <x v="25"/>
    <n v="40117000"/>
    <n v="0"/>
    <n v="0"/>
    <n v="0"/>
    <n v="16695"/>
    <n v="5840341"/>
    <x v="83"/>
    <x v="0"/>
    <x v="6"/>
  </r>
  <r>
    <x v="5"/>
    <x v="7"/>
    <s v="PE"/>
    <x v="51"/>
    <n v="40117000"/>
    <n v="0"/>
    <n v="0"/>
    <n v="0"/>
    <n v="1036"/>
    <n v="369000"/>
    <x v="22"/>
    <x v="0"/>
    <x v="6"/>
  </r>
  <r>
    <x v="5"/>
    <x v="7"/>
    <s v="PL"/>
    <x v="26"/>
    <n v="40117000"/>
    <n v="89744"/>
    <n v="30598538"/>
    <n v="1093"/>
    <n v="138960"/>
    <n v="51178100"/>
    <x v="1236"/>
    <x v="0"/>
    <x v="6"/>
  </r>
  <r>
    <x v="5"/>
    <x v="7"/>
    <s v="PT"/>
    <x v="27"/>
    <n v="40117000"/>
    <n v="115841"/>
    <n v="87580919"/>
    <n v="4288"/>
    <n v="49990"/>
    <n v="20094875"/>
    <x v="1237"/>
    <x v="0"/>
    <x v="6"/>
  </r>
  <r>
    <x v="5"/>
    <x v="7"/>
    <s v="QV"/>
    <x v="55"/>
    <n v="40117000"/>
    <n v="6640"/>
    <n v="2700177"/>
    <n v="16"/>
    <n v="0"/>
    <n v="0"/>
    <x v="18"/>
    <x v="0"/>
    <x v="6"/>
  </r>
  <r>
    <x v="5"/>
    <x v="7"/>
    <s v="RO"/>
    <x v="28"/>
    <n v="40117000"/>
    <n v="0"/>
    <n v="0"/>
    <n v="0"/>
    <n v="14697"/>
    <n v="4123500"/>
    <x v="75"/>
    <x v="0"/>
    <x v="6"/>
  </r>
  <r>
    <x v="5"/>
    <x v="7"/>
    <s v="RU"/>
    <x v="29"/>
    <n v="40117000"/>
    <n v="4154"/>
    <n v="1804690"/>
    <n v="19"/>
    <n v="31031"/>
    <n v="11870203"/>
    <x v="133"/>
    <x v="0"/>
    <x v="6"/>
  </r>
  <r>
    <x v="5"/>
    <x v="7"/>
    <s v="SE"/>
    <x v="30"/>
    <n v="40117000"/>
    <n v="0"/>
    <n v="0"/>
    <n v="0"/>
    <n v="8974"/>
    <n v="4234100"/>
    <x v="156"/>
    <x v="0"/>
    <x v="6"/>
  </r>
  <r>
    <x v="5"/>
    <x v="7"/>
    <s v="TH"/>
    <x v="54"/>
    <n v="40117000"/>
    <n v="509"/>
    <n v="156273"/>
    <n v="30"/>
    <n v="0"/>
    <n v="0"/>
    <x v="18"/>
    <x v="0"/>
    <x v="6"/>
  </r>
  <r>
    <x v="5"/>
    <x v="7"/>
    <s v="TR"/>
    <x v="31"/>
    <n v="40117000"/>
    <n v="71402"/>
    <n v="21949174"/>
    <n v="1680"/>
    <n v="1323"/>
    <n v="480585"/>
    <x v="48"/>
    <x v="0"/>
    <x v="6"/>
  </r>
  <r>
    <x v="5"/>
    <x v="7"/>
    <s v="TZ"/>
    <x v="55"/>
    <n v="40117000"/>
    <n v="0"/>
    <n v="0"/>
    <n v="0"/>
    <n v="3024"/>
    <n v="1119537"/>
    <x v="32"/>
    <x v="0"/>
    <x v="6"/>
  </r>
  <r>
    <x v="5"/>
    <x v="7"/>
    <s v="UA"/>
    <x v="61"/>
    <n v="40117000"/>
    <n v="0"/>
    <n v="0"/>
    <n v="0"/>
    <n v="38272"/>
    <n v="14867300"/>
    <x v="622"/>
    <x v="0"/>
    <x v="6"/>
  </r>
  <r>
    <x v="5"/>
    <x v="7"/>
    <s v="US"/>
    <x v="32"/>
    <n v="40117000"/>
    <n v="3954"/>
    <n v="2110205"/>
    <n v="113"/>
    <n v="888507"/>
    <n v="319821046"/>
    <x v="1238"/>
    <x v="0"/>
    <x v="6"/>
  </r>
  <r>
    <x v="5"/>
    <x v="7"/>
    <s v="VN"/>
    <x v="57"/>
    <n v="40117000"/>
    <n v="11039"/>
    <n v="3649559"/>
    <n v="2388"/>
    <n v="0"/>
    <n v="0"/>
    <x v="18"/>
    <x v="0"/>
    <x v="6"/>
  </r>
  <r>
    <x v="5"/>
    <x v="7"/>
    <s v="ZA"/>
    <x v="33"/>
    <n v="40117000"/>
    <n v="0"/>
    <n v="0"/>
    <n v="0"/>
    <n v="83304"/>
    <n v="27534022"/>
    <x v="1239"/>
    <x v="0"/>
    <x v="6"/>
  </r>
  <r>
    <x v="5"/>
    <x v="7"/>
    <s v="AD"/>
    <x v="76"/>
    <n v="40118000"/>
    <n v="0"/>
    <n v="0"/>
    <n v="0"/>
    <n v="45"/>
    <n v="26500"/>
    <x v="120"/>
    <x v="0"/>
    <x v="7"/>
  </r>
  <r>
    <x v="5"/>
    <x v="7"/>
    <s v="AE"/>
    <x v="38"/>
    <n v="40118000"/>
    <n v="0"/>
    <n v="0"/>
    <n v="0"/>
    <n v="14795"/>
    <n v="4538718"/>
    <x v="184"/>
    <x v="0"/>
    <x v="7"/>
  </r>
  <r>
    <x v="5"/>
    <x v="7"/>
    <s v="AR"/>
    <x v="0"/>
    <n v="40118000"/>
    <n v="0"/>
    <n v="0"/>
    <n v="0"/>
    <n v="44393"/>
    <n v="12431424"/>
    <x v="35"/>
    <x v="0"/>
    <x v="7"/>
  </r>
  <r>
    <x v="5"/>
    <x v="7"/>
    <s v="AT"/>
    <x v="1"/>
    <n v="40118000"/>
    <n v="0"/>
    <n v="0"/>
    <n v="0"/>
    <n v="528"/>
    <n v="235200"/>
    <x v="79"/>
    <x v="0"/>
    <x v="7"/>
  </r>
  <r>
    <x v="5"/>
    <x v="7"/>
    <s v="AU"/>
    <x v="2"/>
    <n v="40118000"/>
    <n v="0"/>
    <n v="0"/>
    <n v="0"/>
    <n v="288325"/>
    <n v="90947623"/>
    <x v="280"/>
    <x v="0"/>
    <x v="7"/>
  </r>
  <r>
    <x v="5"/>
    <x v="7"/>
    <s v="BE"/>
    <x v="3"/>
    <n v="40118000"/>
    <n v="5380"/>
    <n v="2894192"/>
    <n v="657"/>
    <n v="71730"/>
    <n v="22254450"/>
    <x v="258"/>
    <x v="0"/>
    <x v="7"/>
  </r>
  <r>
    <x v="5"/>
    <x v="7"/>
    <s v="BF"/>
    <x v="63"/>
    <n v="40118000"/>
    <n v="0"/>
    <n v="0"/>
    <n v="0"/>
    <n v="109544"/>
    <n v="31987690"/>
    <x v="55"/>
    <x v="0"/>
    <x v="7"/>
  </r>
  <r>
    <x v="5"/>
    <x v="7"/>
    <s v="BR"/>
    <x v="4"/>
    <n v="40118000"/>
    <n v="15171"/>
    <n v="7725200"/>
    <n v="198"/>
    <n v="222973"/>
    <n v="73924140"/>
    <x v="176"/>
    <x v="0"/>
    <x v="7"/>
  </r>
  <r>
    <x v="5"/>
    <x v="7"/>
    <s v="CA"/>
    <x v="5"/>
    <n v="40118000"/>
    <n v="2772"/>
    <n v="1359700"/>
    <n v="21"/>
    <n v="0"/>
    <n v="0"/>
    <x v="18"/>
    <x v="0"/>
    <x v="7"/>
  </r>
  <r>
    <x v="5"/>
    <x v="7"/>
    <s v="CI"/>
    <x v="87"/>
    <n v="40118000"/>
    <n v="0"/>
    <n v="0"/>
    <n v="0"/>
    <n v="4540"/>
    <n v="1509019"/>
    <x v="23"/>
    <x v="0"/>
    <x v="7"/>
  </r>
  <r>
    <x v="5"/>
    <x v="7"/>
    <s v="CL"/>
    <x v="40"/>
    <n v="40118000"/>
    <n v="0"/>
    <n v="0"/>
    <n v="0"/>
    <n v="51345"/>
    <n v="16289310"/>
    <x v="39"/>
    <x v="0"/>
    <x v="7"/>
  </r>
  <r>
    <x v="5"/>
    <x v="7"/>
    <s v="CN"/>
    <x v="6"/>
    <n v="40118000"/>
    <n v="219416"/>
    <n v="57596817"/>
    <n v="1596"/>
    <n v="396819"/>
    <n v="116934023"/>
    <x v="37"/>
    <x v="0"/>
    <x v="7"/>
  </r>
  <r>
    <x v="5"/>
    <x v="7"/>
    <s v="CO"/>
    <x v="7"/>
    <n v="40118000"/>
    <n v="0"/>
    <n v="0"/>
    <n v="0"/>
    <n v="26387"/>
    <n v="12345255"/>
    <x v="78"/>
    <x v="0"/>
    <x v="7"/>
  </r>
  <r>
    <x v="5"/>
    <x v="7"/>
    <s v="CV"/>
    <x v="84"/>
    <n v="40118000"/>
    <n v="0"/>
    <n v="0"/>
    <n v="0"/>
    <n v="90"/>
    <n v="90400"/>
    <x v="103"/>
    <x v="0"/>
    <x v="7"/>
  </r>
  <r>
    <x v="5"/>
    <x v="7"/>
    <s v="CZ"/>
    <x v="9"/>
    <n v="40118000"/>
    <n v="23789"/>
    <n v="11444842"/>
    <n v="877"/>
    <n v="0"/>
    <n v="0"/>
    <x v="18"/>
    <x v="0"/>
    <x v="7"/>
  </r>
  <r>
    <x v="5"/>
    <x v="7"/>
    <s v="DE"/>
    <x v="10"/>
    <n v="40118000"/>
    <n v="12410"/>
    <n v="7488696"/>
    <n v="9684"/>
    <n v="21086"/>
    <n v="7605044"/>
    <x v="130"/>
    <x v="0"/>
    <x v="7"/>
  </r>
  <r>
    <x v="5"/>
    <x v="7"/>
    <s v="DO"/>
    <x v="104"/>
    <n v="40118000"/>
    <n v="0"/>
    <n v="0"/>
    <n v="0"/>
    <n v="5269"/>
    <n v="1473625"/>
    <x v="120"/>
    <x v="0"/>
    <x v="7"/>
  </r>
  <r>
    <x v="5"/>
    <x v="7"/>
    <s v="FI"/>
    <x v="11"/>
    <n v="40118000"/>
    <n v="0"/>
    <n v="0"/>
    <n v="0"/>
    <n v="84219"/>
    <n v="29153200"/>
    <x v="2"/>
    <x v="0"/>
    <x v="7"/>
  </r>
  <r>
    <x v="5"/>
    <x v="7"/>
    <s v="FR"/>
    <x v="12"/>
    <n v="40118000"/>
    <n v="105368"/>
    <n v="37090264"/>
    <n v="2015"/>
    <n v="428664"/>
    <n v="131267726"/>
    <x v="1240"/>
    <x v="0"/>
    <x v="7"/>
  </r>
  <r>
    <x v="5"/>
    <x v="7"/>
    <s v="GB"/>
    <x v="13"/>
    <n v="40118000"/>
    <n v="0"/>
    <n v="0"/>
    <n v="0"/>
    <n v="136824"/>
    <n v="47642575"/>
    <x v="488"/>
    <x v="0"/>
    <x v="7"/>
  </r>
  <r>
    <x v="5"/>
    <x v="7"/>
    <s v="GH"/>
    <x v="42"/>
    <n v="40118000"/>
    <n v="0"/>
    <n v="0"/>
    <n v="0"/>
    <n v="28800"/>
    <n v="8767248"/>
    <x v="61"/>
    <x v="0"/>
    <x v="7"/>
  </r>
  <r>
    <x v="5"/>
    <x v="7"/>
    <s v="ID"/>
    <x v="34"/>
    <n v="40118000"/>
    <n v="26291"/>
    <n v="7579691"/>
    <n v="356"/>
    <n v="65180"/>
    <n v="21892722"/>
    <x v="31"/>
    <x v="0"/>
    <x v="7"/>
  </r>
  <r>
    <x v="5"/>
    <x v="7"/>
    <s v="IN"/>
    <x v="19"/>
    <n v="40118000"/>
    <n v="247515"/>
    <n v="73858943"/>
    <n v="5864"/>
    <n v="37339"/>
    <n v="13105380"/>
    <x v="527"/>
    <x v="0"/>
    <x v="7"/>
  </r>
  <r>
    <x v="5"/>
    <x v="7"/>
    <s v="IT"/>
    <x v="20"/>
    <n v="40118000"/>
    <n v="4059"/>
    <n v="1406100"/>
    <n v="59"/>
    <n v="90"/>
    <n v="28762"/>
    <x v="14"/>
    <x v="0"/>
    <x v="7"/>
  </r>
  <r>
    <x v="5"/>
    <x v="7"/>
    <s v="JP"/>
    <x v="21"/>
    <n v="40118000"/>
    <n v="0"/>
    <n v="0"/>
    <n v="0"/>
    <n v="21722"/>
    <n v="7443731"/>
    <x v="302"/>
    <x v="0"/>
    <x v="7"/>
  </r>
  <r>
    <x v="5"/>
    <x v="7"/>
    <s v="KZ"/>
    <x v="45"/>
    <n v="40118000"/>
    <n v="0"/>
    <n v="0"/>
    <n v="0"/>
    <n v="132329"/>
    <n v="44891363"/>
    <x v="283"/>
    <x v="0"/>
    <x v="7"/>
  </r>
  <r>
    <x v="5"/>
    <x v="7"/>
    <s v="LK"/>
    <x v="35"/>
    <n v="40118000"/>
    <n v="38337"/>
    <n v="14136325"/>
    <n v="1046"/>
    <n v="0"/>
    <n v="0"/>
    <x v="18"/>
    <x v="0"/>
    <x v="7"/>
  </r>
  <r>
    <x v="5"/>
    <x v="7"/>
    <s v="LU"/>
    <x v="46"/>
    <n v="40118000"/>
    <n v="40019"/>
    <n v="18051973"/>
    <n v="53"/>
    <n v="0"/>
    <n v="0"/>
    <x v="18"/>
    <x v="0"/>
    <x v="7"/>
  </r>
  <r>
    <x v="5"/>
    <x v="7"/>
    <s v="MA"/>
    <x v="36"/>
    <n v="40118000"/>
    <n v="0"/>
    <n v="0"/>
    <n v="0"/>
    <n v="2076"/>
    <n v="823786"/>
    <x v="6"/>
    <x v="0"/>
    <x v="7"/>
  </r>
  <r>
    <x v="5"/>
    <x v="7"/>
    <s v="MN"/>
    <x v="47"/>
    <n v="40118000"/>
    <n v="0"/>
    <n v="0"/>
    <n v="0"/>
    <n v="93887"/>
    <n v="27396280"/>
    <x v="215"/>
    <x v="0"/>
    <x v="7"/>
  </r>
  <r>
    <x v="5"/>
    <x v="7"/>
    <s v="MX"/>
    <x v="23"/>
    <n v="40118000"/>
    <n v="0"/>
    <n v="0"/>
    <n v="0"/>
    <n v="48024"/>
    <n v="16064654"/>
    <x v="124"/>
    <x v="0"/>
    <x v="7"/>
  </r>
  <r>
    <x v="5"/>
    <x v="7"/>
    <s v="NL"/>
    <x v="24"/>
    <n v="40118000"/>
    <n v="100"/>
    <n v="62193"/>
    <n v="2"/>
    <n v="22271"/>
    <n v="7924500"/>
    <x v="75"/>
    <x v="0"/>
    <x v="7"/>
  </r>
  <r>
    <x v="5"/>
    <x v="7"/>
    <s v="NZ"/>
    <x v="25"/>
    <n v="40118000"/>
    <n v="0"/>
    <n v="0"/>
    <n v="0"/>
    <n v="457"/>
    <n v="180858"/>
    <x v="103"/>
    <x v="0"/>
    <x v="7"/>
  </r>
  <r>
    <x v="5"/>
    <x v="7"/>
    <s v="PA"/>
    <x v="50"/>
    <n v="40118000"/>
    <n v="0"/>
    <n v="0"/>
    <n v="0"/>
    <n v="14870"/>
    <n v="4575032"/>
    <x v="61"/>
    <x v="0"/>
    <x v="7"/>
  </r>
  <r>
    <x v="5"/>
    <x v="7"/>
    <s v="PE"/>
    <x v="51"/>
    <n v="40118000"/>
    <n v="0"/>
    <n v="0"/>
    <n v="0"/>
    <n v="31034"/>
    <n v="10519408"/>
    <x v="46"/>
    <x v="0"/>
    <x v="7"/>
  </r>
  <r>
    <x v="5"/>
    <x v="7"/>
    <s v="PT"/>
    <x v="27"/>
    <n v="40118000"/>
    <n v="14240"/>
    <n v="7155084"/>
    <n v="79"/>
    <n v="46142"/>
    <n v="26167123"/>
    <x v="1241"/>
    <x v="0"/>
    <x v="7"/>
  </r>
  <r>
    <x v="5"/>
    <x v="7"/>
    <s v="RO"/>
    <x v="28"/>
    <n v="40118000"/>
    <n v="15490"/>
    <n v="9629300"/>
    <n v="236"/>
    <n v="0"/>
    <n v="0"/>
    <x v="18"/>
    <x v="0"/>
    <x v="7"/>
  </r>
  <r>
    <x v="5"/>
    <x v="7"/>
    <s v="RU"/>
    <x v="29"/>
    <n v="40118000"/>
    <n v="4021"/>
    <n v="1317840"/>
    <n v="40"/>
    <n v="1290472"/>
    <n v="380510967"/>
    <x v="1242"/>
    <x v="0"/>
    <x v="7"/>
  </r>
  <r>
    <x v="5"/>
    <x v="7"/>
    <s v="SA"/>
    <x v="37"/>
    <n v="40118000"/>
    <n v="0"/>
    <n v="0"/>
    <n v="0"/>
    <n v="14860"/>
    <n v="4680340"/>
    <x v="184"/>
    <x v="0"/>
    <x v="7"/>
  </r>
  <r>
    <x v="5"/>
    <x v="7"/>
    <s v="SE"/>
    <x v="30"/>
    <n v="40118000"/>
    <n v="0"/>
    <n v="0"/>
    <n v="0"/>
    <n v="225341"/>
    <n v="77883500"/>
    <x v="325"/>
    <x v="0"/>
    <x v="7"/>
  </r>
  <r>
    <x v="5"/>
    <x v="7"/>
    <s v="TH"/>
    <x v="54"/>
    <n v="40118000"/>
    <n v="7847"/>
    <n v="2471848"/>
    <n v="3094"/>
    <n v="0"/>
    <n v="0"/>
    <x v="18"/>
    <x v="0"/>
    <x v="7"/>
  </r>
  <r>
    <x v="5"/>
    <x v="7"/>
    <s v="TR"/>
    <x v="31"/>
    <n v="40118000"/>
    <n v="10162"/>
    <n v="3115496"/>
    <n v="179"/>
    <n v="17061"/>
    <n v="5658841"/>
    <x v="31"/>
    <x v="0"/>
    <x v="7"/>
  </r>
  <r>
    <x v="5"/>
    <x v="7"/>
    <s v="TZ"/>
    <x v="55"/>
    <n v="40118000"/>
    <n v="0"/>
    <n v="0"/>
    <n v="0"/>
    <n v="2168"/>
    <n v="676395"/>
    <x v="120"/>
    <x v="0"/>
    <x v="7"/>
  </r>
  <r>
    <x v="5"/>
    <x v="7"/>
    <s v="UA"/>
    <x v="61"/>
    <n v="40118000"/>
    <n v="0"/>
    <n v="0"/>
    <n v="0"/>
    <n v="41072"/>
    <n v="12307684"/>
    <x v="51"/>
    <x v="0"/>
    <x v="7"/>
  </r>
  <r>
    <x v="5"/>
    <x v="7"/>
    <s v="US"/>
    <x v="32"/>
    <n v="40118000"/>
    <n v="0"/>
    <n v="0"/>
    <n v="0"/>
    <n v="709470"/>
    <n v="219768650"/>
    <x v="609"/>
    <x v="0"/>
    <x v="7"/>
  </r>
  <r>
    <x v="5"/>
    <x v="7"/>
    <s v="UZ"/>
    <x v="56"/>
    <n v="40118000"/>
    <n v="0"/>
    <n v="0"/>
    <n v="0"/>
    <n v="15924"/>
    <n v="4955250"/>
    <x v="223"/>
    <x v="0"/>
    <x v="7"/>
  </r>
  <r>
    <x v="5"/>
    <x v="7"/>
    <s v="VN"/>
    <x v="57"/>
    <n v="40118000"/>
    <n v="7435"/>
    <n v="2616445"/>
    <n v="178"/>
    <n v="28681"/>
    <n v="9076564"/>
    <x v="66"/>
    <x v="0"/>
    <x v="7"/>
  </r>
  <r>
    <x v="5"/>
    <x v="7"/>
    <s v="ZA"/>
    <x v="33"/>
    <n v="40118000"/>
    <n v="0"/>
    <n v="0"/>
    <n v="0"/>
    <n v="303758"/>
    <n v="100226823"/>
    <x v="323"/>
    <x v="0"/>
    <x v="7"/>
  </r>
  <r>
    <x v="5"/>
    <x v="7"/>
    <s v="ZM"/>
    <x v="55"/>
    <n v="40118000"/>
    <n v="0"/>
    <n v="0"/>
    <n v="0"/>
    <n v="277288"/>
    <n v="86985262"/>
    <x v="362"/>
    <x v="0"/>
    <x v="7"/>
  </r>
  <r>
    <x v="5"/>
    <x v="8"/>
    <s v="AR"/>
    <x v="0"/>
    <n v="40117000"/>
    <n v="0"/>
    <n v="0"/>
    <n v="0"/>
    <n v="4937"/>
    <n v="1551400"/>
    <x v="85"/>
    <x v="0"/>
    <x v="6"/>
  </r>
  <r>
    <x v="5"/>
    <x v="8"/>
    <s v="AT"/>
    <x v="1"/>
    <n v="40117000"/>
    <n v="0"/>
    <n v="0"/>
    <n v="0"/>
    <n v="31864"/>
    <n v="12074192"/>
    <x v="129"/>
    <x v="0"/>
    <x v="6"/>
  </r>
  <r>
    <x v="5"/>
    <x v="8"/>
    <s v="AU"/>
    <x v="2"/>
    <n v="40117000"/>
    <n v="0"/>
    <n v="0"/>
    <n v="0"/>
    <n v="90974"/>
    <n v="31592272"/>
    <x v="957"/>
    <x v="0"/>
    <x v="6"/>
  </r>
  <r>
    <x v="5"/>
    <x v="8"/>
    <s v="BE"/>
    <x v="3"/>
    <n v="40117000"/>
    <n v="10127"/>
    <n v="3438086"/>
    <n v="62"/>
    <n v="177982"/>
    <n v="56647700"/>
    <x v="935"/>
    <x v="0"/>
    <x v="6"/>
  </r>
  <r>
    <x v="5"/>
    <x v="8"/>
    <s v="BG"/>
    <x v="64"/>
    <n v="40117000"/>
    <n v="0"/>
    <n v="0"/>
    <n v="0"/>
    <n v="97"/>
    <n v="149184"/>
    <x v="14"/>
    <x v="0"/>
    <x v="6"/>
  </r>
  <r>
    <x v="5"/>
    <x v="8"/>
    <s v="BR"/>
    <x v="4"/>
    <n v="40117000"/>
    <n v="0"/>
    <n v="0"/>
    <n v="0"/>
    <n v="19467"/>
    <n v="7243340"/>
    <x v="74"/>
    <x v="0"/>
    <x v="6"/>
  </r>
  <r>
    <x v="5"/>
    <x v="8"/>
    <s v="CA"/>
    <x v="5"/>
    <n v="40117000"/>
    <n v="0"/>
    <n v="0"/>
    <n v="0"/>
    <n v="56954"/>
    <n v="20241111"/>
    <x v="613"/>
    <x v="0"/>
    <x v="6"/>
  </r>
  <r>
    <x v="5"/>
    <x v="8"/>
    <s v="CN"/>
    <x v="6"/>
    <n v="40117000"/>
    <n v="217972"/>
    <n v="66250004"/>
    <n v="4193"/>
    <n v="2304"/>
    <n v="772238"/>
    <x v="22"/>
    <x v="0"/>
    <x v="6"/>
  </r>
  <r>
    <x v="5"/>
    <x v="8"/>
    <s v="CR"/>
    <x v="8"/>
    <n v="40117000"/>
    <n v="0"/>
    <n v="0"/>
    <n v="0"/>
    <n v="37261"/>
    <n v="12032200"/>
    <x v="411"/>
    <x v="0"/>
    <x v="6"/>
  </r>
  <r>
    <x v="5"/>
    <x v="8"/>
    <s v="CZ"/>
    <x v="9"/>
    <n v="40117000"/>
    <n v="134451"/>
    <n v="57965506"/>
    <n v="1004"/>
    <n v="169643"/>
    <n v="45612748"/>
    <x v="966"/>
    <x v="0"/>
    <x v="6"/>
  </r>
  <r>
    <x v="5"/>
    <x v="8"/>
    <s v="DE"/>
    <x v="10"/>
    <n v="40117000"/>
    <n v="20242"/>
    <n v="12549769"/>
    <n v="362"/>
    <n v="1152176"/>
    <n v="381417439"/>
    <x v="1243"/>
    <x v="0"/>
    <x v="6"/>
  </r>
  <r>
    <x v="5"/>
    <x v="8"/>
    <s v="DK"/>
    <x v="75"/>
    <n v="40117000"/>
    <n v="137"/>
    <n v="86204"/>
    <n v="9"/>
    <n v="0"/>
    <n v="0"/>
    <x v="18"/>
    <x v="0"/>
    <x v="6"/>
  </r>
  <r>
    <x v="5"/>
    <x v="8"/>
    <s v="FI"/>
    <x v="11"/>
    <n v="40117000"/>
    <n v="0"/>
    <n v="0"/>
    <n v="0"/>
    <n v="4806"/>
    <n v="1260900"/>
    <x v="50"/>
    <x v="0"/>
    <x v="6"/>
  </r>
  <r>
    <x v="5"/>
    <x v="8"/>
    <s v="FR"/>
    <x v="12"/>
    <n v="40117000"/>
    <n v="125433"/>
    <n v="48875979"/>
    <n v="1127"/>
    <n v="790598"/>
    <n v="332303799"/>
    <x v="1244"/>
    <x v="0"/>
    <x v="6"/>
  </r>
  <r>
    <x v="5"/>
    <x v="8"/>
    <s v="GB"/>
    <x v="13"/>
    <n v="40117000"/>
    <n v="127"/>
    <n v="152820"/>
    <n v="4"/>
    <n v="533290"/>
    <n v="193681240"/>
    <x v="1245"/>
    <x v="0"/>
    <x v="6"/>
  </r>
  <r>
    <x v="5"/>
    <x v="8"/>
    <s v="GR"/>
    <x v="15"/>
    <n v="40117000"/>
    <n v="0"/>
    <n v="0"/>
    <n v="0"/>
    <n v="15509"/>
    <n v="5595300"/>
    <x v="312"/>
    <x v="0"/>
    <x v="6"/>
  </r>
  <r>
    <x v="5"/>
    <x v="8"/>
    <s v="GT"/>
    <x v="96"/>
    <n v="40117000"/>
    <n v="0"/>
    <n v="0"/>
    <n v="0"/>
    <n v="13799"/>
    <n v="4408900"/>
    <x v="67"/>
    <x v="0"/>
    <x v="6"/>
  </r>
  <r>
    <x v="5"/>
    <x v="8"/>
    <s v="HU"/>
    <x v="16"/>
    <n v="40117000"/>
    <n v="0"/>
    <n v="0"/>
    <n v="0"/>
    <n v="61164"/>
    <n v="23427600"/>
    <x v="451"/>
    <x v="0"/>
    <x v="6"/>
  </r>
  <r>
    <x v="5"/>
    <x v="8"/>
    <s v="IE"/>
    <x v="17"/>
    <n v="40117000"/>
    <n v="0"/>
    <n v="0"/>
    <n v="0"/>
    <n v="49870"/>
    <n v="13602200"/>
    <x v="461"/>
    <x v="0"/>
    <x v="6"/>
  </r>
  <r>
    <x v="5"/>
    <x v="8"/>
    <s v="IL"/>
    <x v="18"/>
    <n v="40117000"/>
    <n v="61776"/>
    <n v="33295735"/>
    <n v="544"/>
    <n v="0"/>
    <n v="0"/>
    <x v="18"/>
    <x v="0"/>
    <x v="6"/>
  </r>
  <r>
    <x v="5"/>
    <x v="8"/>
    <s v="IN"/>
    <x v="19"/>
    <n v="40117000"/>
    <n v="553396"/>
    <n v="168695169"/>
    <n v="12039"/>
    <n v="0"/>
    <n v="0"/>
    <x v="18"/>
    <x v="0"/>
    <x v="6"/>
  </r>
  <r>
    <x v="5"/>
    <x v="8"/>
    <s v="IT"/>
    <x v="20"/>
    <n v="40117000"/>
    <n v="32099"/>
    <n v="14933964"/>
    <n v="224"/>
    <n v="279118"/>
    <n v="83039692"/>
    <x v="1246"/>
    <x v="0"/>
    <x v="6"/>
  </r>
  <r>
    <x v="5"/>
    <x v="8"/>
    <s v="JP"/>
    <x v="21"/>
    <n v="40117000"/>
    <n v="0"/>
    <n v="0"/>
    <n v="0"/>
    <n v="10650"/>
    <n v="4356458"/>
    <x v="340"/>
    <x v="0"/>
    <x v="6"/>
  </r>
  <r>
    <x v="5"/>
    <x v="8"/>
    <s v="LK"/>
    <x v="35"/>
    <n v="40117000"/>
    <n v="63243"/>
    <n v="25623796"/>
    <n v="3172"/>
    <n v="0"/>
    <n v="0"/>
    <x v="18"/>
    <x v="0"/>
    <x v="6"/>
  </r>
  <r>
    <x v="5"/>
    <x v="8"/>
    <s v="LV"/>
    <x v="22"/>
    <n v="40117000"/>
    <n v="0"/>
    <n v="0"/>
    <n v="0"/>
    <n v="5556"/>
    <n v="2791200"/>
    <x v="126"/>
    <x v="0"/>
    <x v="6"/>
  </r>
  <r>
    <x v="5"/>
    <x v="8"/>
    <s v="MA"/>
    <x v="36"/>
    <n v="40117000"/>
    <n v="0"/>
    <n v="0"/>
    <n v="0"/>
    <n v="3666"/>
    <n v="1409997"/>
    <x v="331"/>
    <x v="0"/>
    <x v="6"/>
  </r>
  <r>
    <x v="5"/>
    <x v="8"/>
    <s v="MD"/>
    <x v="118"/>
    <n v="40117000"/>
    <n v="0"/>
    <n v="0"/>
    <n v="0"/>
    <n v="8001"/>
    <n v="3286600"/>
    <x v="112"/>
    <x v="0"/>
    <x v="6"/>
  </r>
  <r>
    <x v="5"/>
    <x v="8"/>
    <s v="MX"/>
    <x v="23"/>
    <n v="40117000"/>
    <n v="0"/>
    <n v="0"/>
    <n v="0"/>
    <n v="4507"/>
    <n v="1657800"/>
    <x v="150"/>
    <x v="0"/>
    <x v="6"/>
  </r>
  <r>
    <x v="5"/>
    <x v="8"/>
    <s v="NL"/>
    <x v="24"/>
    <n v="40117000"/>
    <n v="120962"/>
    <n v="43049465"/>
    <n v="4267"/>
    <n v="3836"/>
    <n v="1631300"/>
    <x v="61"/>
    <x v="0"/>
    <x v="6"/>
  </r>
  <r>
    <x v="5"/>
    <x v="8"/>
    <s v="NZ"/>
    <x v="25"/>
    <n v="40117000"/>
    <n v="0"/>
    <n v="0"/>
    <n v="0"/>
    <n v="14289"/>
    <n v="5155300"/>
    <x v="342"/>
    <x v="0"/>
    <x v="6"/>
  </r>
  <r>
    <x v="5"/>
    <x v="8"/>
    <s v="PL"/>
    <x v="26"/>
    <n v="40117000"/>
    <n v="164554"/>
    <n v="57477529"/>
    <n v="1734"/>
    <n v="191623"/>
    <n v="72589100"/>
    <x v="465"/>
    <x v="0"/>
    <x v="6"/>
  </r>
  <r>
    <x v="5"/>
    <x v="8"/>
    <s v="PT"/>
    <x v="27"/>
    <n v="40117000"/>
    <n v="128661"/>
    <n v="101445149"/>
    <n v="4246"/>
    <n v="82151"/>
    <n v="37190185"/>
    <x v="1247"/>
    <x v="0"/>
    <x v="6"/>
  </r>
  <r>
    <x v="5"/>
    <x v="8"/>
    <s v="RO"/>
    <x v="28"/>
    <n v="40117000"/>
    <n v="0"/>
    <n v="0"/>
    <n v="0"/>
    <n v="14773"/>
    <n v="3960800"/>
    <x v="80"/>
    <x v="0"/>
    <x v="6"/>
  </r>
  <r>
    <x v="5"/>
    <x v="8"/>
    <s v="RU"/>
    <x v="29"/>
    <n v="40117000"/>
    <n v="0"/>
    <n v="0"/>
    <n v="0"/>
    <n v="102931"/>
    <n v="33074506"/>
    <x v="1084"/>
    <x v="0"/>
    <x v="6"/>
  </r>
  <r>
    <x v="5"/>
    <x v="8"/>
    <s v="SE"/>
    <x v="30"/>
    <n v="40117000"/>
    <n v="0"/>
    <n v="0"/>
    <n v="0"/>
    <n v="30438"/>
    <n v="5174200"/>
    <x v="690"/>
    <x v="0"/>
    <x v="6"/>
  </r>
  <r>
    <x v="5"/>
    <x v="8"/>
    <s v="TR"/>
    <x v="31"/>
    <n v="40117000"/>
    <n v="120777"/>
    <n v="36992179"/>
    <n v="3034"/>
    <n v="5294"/>
    <n v="2068928"/>
    <x v="146"/>
    <x v="0"/>
    <x v="6"/>
  </r>
  <r>
    <x v="5"/>
    <x v="8"/>
    <s v="UA"/>
    <x v="61"/>
    <n v="40117000"/>
    <n v="0"/>
    <n v="0"/>
    <n v="0"/>
    <n v="40589"/>
    <n v="15409300"/>
    <x v="229"/>
    <x v="0"/>
    <x v="6"/>
  </r>
  <r>
    <x v="5"/>
    <x v="8"/>
    <s v="US"/>
    <x v="32"/>
    <n v="40117000"/>
    <n v="10840"/>
    <n v="5138469"/>
    <n v="208"/>
    <n v="800209"/>
    <n v="293831952"/>
    <x v="1248"/>
    <x v="0"/>
    <x v="6"/>
  </r>
  <r>
    <x v="5"/>
    <x v="8"/>
    <s v="VN"/>
    <x v="57"/>
    <n v="40117000"/>
    <n v="0"/>
    <n v="0"/>
    <n v="0"/>
    <n v="1290"/>
    <n v="550122"/>
    <x v="35"/>
    <x v="0"/>
    <x v="6"/>
  </r>
  <r>
    <x v="5"/>
    <x v="8"/>
    <s v="XS"/>
    <x v="55"/>
    <n v="40117000"/>
    <n v="1179"/>
    <n v="470573"/>
    <n v="104"/>
    <n v="0"/>
    <n v="0"/>
    <x v="18"/>
    <x v="0"/>
    <x v="6"/>
  </r>
  <r>
    <x v="5"/>
    <x v="8"/>
    <s v="ZA"/>
    <x v="33"/>
    <n v="40117000"/>
    <n v="0"/>
    <n v="0"/>
    <n v="0"/>
    <n v="19164"/>
    <n v="6417012"/>
    <x v="406"/>
    <x v="0"/>
    <x v="6"/>
  </r>
  <r>
    <x v="5"/>
    <x v="8"/>
    <s v="AE"/>
    <x v="38"/>
    <n v="40118000"/>
    <n v="0"/>
    <n v="0"/>
    <n v="0"/>
    <n v="6576"/>
    <n v="2017208"/>
    <x v="6"/>
    <x v="0"/>
    <x v="7"/>
  </r>
  <r>
    <x v="5"/>
    <x v="8"/>
    <s v="AO"/>
    <x v="106"/>
    <n v="40118000"/>
    <n v="0"/>
    <n v="0"/>
    <n v="0"/>
    <n v="11802"/>
    <n v="3559517"/>
    <x v="141"/>
    <x v="0"/>
    <x v="7"/>
  </r>
  <r>
    <x v="5"/>
    <x v="8"/>
    <s v="AR"/>
    <x v="0"/>
    <n v="40118000"/>
    <n v="0"/>
    <n v="0"/>
    <n v="0"/>
    <n v="3942"/>
    <n v="5569641"/>
    <x v="7"/>
    <x v="0"/>
    <x v="7"/>
  </r>
  <r>
    <x v="5"/>
    <x v="8"/>
    <s v="AT"/>
    <x v="1"/>
    <n v="40118000"/>
    <n v="0"/>
    <n v="0"/>
    <n v="0"/>
    <n v="982"/>
    <n v="436800"/>
    <x v="34"/>
    <x v="0"/>
    <x v="7"/>
  </r>
  <r>
    <x v="5"/>
    <x v="8"/>
    <s v="AU"/>
    <x v="2"/>
    <n v="40118000"/>
    <n v="0"/>
    <n v="0"/>
    <n v="0"/>
    <n v="759219"/>
    <n v="242792931"/>
    <x v="1249"/>
    <x v="0"/>
    <x v="7"/>
  </r>
  <r>
    <x v="5"/>
    <x v="8"/>
    <s v="BE"/>
    <x v="3"/>
    <n v="40118000"/>
    <n v="15171"/>
    <n v="10457441"/>
    <n v="85"/>
    <n v="89060"/>
    <n v="26610600"/>
    <x v="241"/>
    <x v="0"/>
    <x v="7"/>
  </r>
  <r>
    <x v="5"/>
    <x v="8"/>
    <s v="BF"/>
    <x v="63"/>
    <n v="40118000"/>
    <n v="0"/>
    <n v="0"/>
    <n v="0"/>
    <n v="62579"/>
    <n v="18607880"/>
    <x v="81"/>
    <x v="0"/>
    <x v="7"/>
  </r>
  <r>
    <x v="5"/>
    <x v="8"/>
    <s v="BR"/>
    <x v="4"/>
    <n v="40118000"/>
    <n v="7739"/>
    <n v="3937600"/>
    <n v="101"/>
    <n v="323135"/>
    <n v="104979234"/>
    <x v="383"/>
    <x v="0"/>
    <x v="7"/>
  </r>
  <r>
    <x v="5"/>
    <x v="8"/>
    <s v="CA"/>
    <x v="5"/>
    <n v="40118000"/>
    <n v="1834"/>
    <n v="863200"/>
    <n v="15"/>
    <n v="80249"/>
    <n v="25401953"/>
    <x v="343"/>
    <x v="0"/>
    <x v="7"/>
  </r>
  <r>
    <x v="5"/>
    <x v="8"/>
    <s v="CH"/>
    <x v="66"/>
    <n v="40118000"/>
    <n v="0"/>
    <n v="0"/>
    <n v="0"/>
    <n v="4746"/>
    <n v="2084779"/>
    <x v="78"/>
    <x v="0"/>
    <x v="7"/>
  </r>
  <r>
    <x v="5"/>
    <x v="8"/>
    <s v="CI"/>
    <x v="87"/>
    <n v="40118000"/>
    <n v="0"/>
    <n v="0"/>
    <n v="0"/>
    <n v="23153"/>
    <n v="10860479"/>
    <x v="141"/>
    <x v="0"/>
    <x v="7"/>
  </r>
  <r>
    <x v="5"/>
    <x v="8"/>
    <s v="CL"/>
    <x v="40"/>
    <n v="40118000"/>
    <n v="0"/>
    <n v="0"/>
    <n v="0"/>
    <n v="134191"/>
    <n v="41986313"/>
    <x v="1207"/>
    <x v="0"/>
    <x v="7"/>
  </r>
  <r>
    <x v="5"/>
    <x v="8"/>
    <s v="CN"/>
    <x v="6"/>
    <n v="40118000"/>
    <n v="310771"/>
    <n v="95999962"/>
    <n v="1977"/>
    <n v="357592"/>
    <n v="112595446"/>
    <x v="90"/>
    <x v="0"/>
    <x v="7"/>
  </r>
  <r>
    <x v="5"/>
    <x v="8"/>
    <s v="CO"/>
    <x v="7"/>
    <n v="40118000"/>
    <n v="0"/>
    <n v="0"/>
    <n v="0"/>
    <n v="38696"/>
    <n v="24006233"/>
    <x v="31"/>
    <x v="0"/>
    <x v="7"/>
  </r>
  <r>
    <x v="5"/>
    <x v="8"/>
    <s v="CU"/>
    <x v="81"/>
    <n v="40118000"/>
    <n v="0"/>
    <n v="0"/>
    <n v="0"/>
    <n v="2918"/>
    <n v="3613000"/>
    <x v="123"/>
    <x v="0"/>
    <x v="7"/>
  </r>
  <r>
    <x v="5"/>
    <x v="8"/>
    <s v="CV"/>
    <x v="84"/>
    <n v="40118000"/>
    <n v="0"/>
    <n v="0"/>
    <n v="0"/>
    <n v="165"/>
    <n v="106456"/>
    <x v="86"/>
    <x v="0"/>
    <x v="7"/>
  </r>
  <r>
    <x v="5"/>
    <x v="8"/>
    <s v="CY"/>
    <x v="113"/>
    <n v="40118000"/>
    <n v="0"/>
    <n v="0"/>
    <n v="0"/>
    <n v="2773"/>
    <n v="1761100"/>
    <x v="14"/>
    <x v="0"/>
    <x v="7"/>
  </r>
  <r>
    <x v="5"/>
    <x v="8"/>
    <s v="CZ"/>
    <x v="9"/>
    <n v="40118000"/>
    <n v="16747"/>
    <n v="7001660"/>
    <n v="448"/>
    <n v="0"/>
    <n v="0"/>
    <x v="18"/>
    <x v="0"/>
    <x v="7"/>
  </r>
  <r>
    <x v="5"/>
    <x v="8"/>
    <s v="DE"/>
    <x v="10"/>
    <n v="40118000"/>
    <n v="51059"/>
    <n v="38897301"/>
    <n v="19948"/>
    <n v="25000"/>
    <n v="8005023"/>
    <x v="62"/>
    <x v="0"/>
    <x v="7"/>
  </r>
  <r>
    <x v="5"/>
    <x v="8"/>
    <s v="EG"/>
    <x v="67"/>
    <n v="40118000"/>
    <n v="0"/>
    <n v="0"/>
    <n v="0"/>
    <n v="782"/>
    <n v="329002"/>
    <x v="22"/>
    <x v="0"/>
    <x v="7"/>
  </r>
  <r>
    <x v="5"/>
    <x v="8"/>
    <s v="FI"/>
    <x v="11"/>
    <n v="40118000"/>
    <n v="0"/>
    <n v="0"/>
    <n v="0"/>
    <n v="53114"/>
    <n v="18422500"/>
    <x v="172"/>
    <x v="0"/>
    <x v="7"/>
  </r>
  <r>
    <x v="5"/>
    <x v="8"/>
    <s v="FR"/>
    <x v="12"/>
    <n v="40118000"/>
    <n v="124558"/>
    <n v="46982974"/>
    <n v="1345"/>
    <n v="371231"/>
    <n v="120370481"/>
    <x v="920"/>
    <x v="0"/>
    <x v="7"/>
  </r>
  <r>
    <x v="5"/>
    <x v="8"/>
    <s v="GB"/>
    <x v="13"/>
    <n v="40118000"/>
    <n v="0"/>
    <n v="0"/>
    <n v="0"/>
    <n v="178873"/>
    <n v="62677992"/>
    <x v="1234"/>
    <x v="0"/>
    <x v="7"/>
  </r>
  <r>
    <x v="5"/>
    <x v="8"/>
    <s v="GN"/>
    <x v="114"/>
    <n v="40118000"/>
    <n v="0"/>
    <n v="0"/>
    <n v="0"/>
    <n v="2391"/>
    <n v="720850"/>
    <x v="120"/>
    <x v="0"/>
    <x v="7"/>
  </r>
  <r>
    <x v="5"/>
    <x v="8"/>
    <s v="HK"/>
    <x v="98"/>
    <n v="40118000"/>
    <n v="0"/>
    <n v="0"/>
    <n v="0"/>
    <n v="1864"/>
    <n v="587176"/>
    <x v="7"/>
    <x v="0"/>
    <x v="7"/>
  </r>
  <r>
    <x v="5"/>
    <x v="8"/>
    <s v="HU"/>
    <x v="16"/>
    <n v="40118000"/>
    <n v="0"/>
    <n v="0"/>
    <n v="0"/>
    <n v="181"/>
    <n v="100804"/>
    <x v="103"/>
    <x v="0"/>
    <x v="7"/>
  </r>
  <r>
    <x v="5"/>
    <x v="8"/>
    <s v="ID"/>
    <x v="34"/>
    <n v="40118000"/>
    <n v="19858"/>
    <n v="6521460"/>
    <n v="282"/>
    <n v="64569"/>
    <n v="20072370"/>
    <x v="146"/>
    <x v="0"/>
    <x v="7"/>
  </r>
  <r>
    <x v="5"/>
    <x v="8"/>
    <s v="IN"/>
    <x v="19"/>
    <n v="40118000"/>
    <n v="224109"/>
    <n v="67592699"/>
    <n v="4441"/>
    <n v="50"/>
    <n v="14680"/>
    <x v="120"/>
    <x v="0"/>
    <x v="7"/>
  </r>
  <r>
    <x v="5"/>
    <x v="8"/>
    <s v="IT"/>
    <x v="20"/>
    <n v="40118000"/>
    <n v="1549"/>
    <n v="531718"/>
    <n v="29"/>
    <n v="66652"/>
    <n v="28570500"/>
    <x v="232"/>
    <x v="0"/>
    <x v="7"/>
  </r>
  <r>
    <x v="5"/>
    <x v="8"/>
    <s v="JP"/>
    <x v="21"/>
    <n v="40118000"/>
    <n v="16130"/>
    <n v="6201299"/>
    <n v="45"/>
    <n v="93932"/>
    <n v="29767675"/>
    <x v="153"/>
    <x v="0"/>
    <x v="7"/>
  </r>
  <r>
    <x v="5"/>
    <x v="8"/>
    <s v="KR"/>
    <x v="44"/>
    <n v="40118000"/>
    <n v="0"/>
    <n v="0"/>
    <n v="0"/>
    <n v="16494"/>
    <n v="5670907"/>
    <x v="51"/>
    <x v="0"/>
    <x v="7"/>
  </r>
  <r>
    <x v="5"/>
    <x v="8"/>
    <s v="KZ"/>
    <x v="45"/>
    <n v="40118000"/>
    <n v="0"/>
    <n v="0"/>
    <n v="0"/>
    <n v="50349"/>
    <n v="18208991"/>
    <x v="66"/>
    <x v="0"/>
    <x v="7"/>
  </r>
  <r>
    <x v="5"/>
    <x v="8"/>
    <s v="LK"/>
    <x v="35"/>
    <n v="40118000"/>
    <n v="30143"/>
    <n v="10833000"/>
    <n v="938"/>
    <n v="0"/>
    <n v="0"/>
    <x v="18"/>
    <x v="0"/>
    <x v="7"/>
  </r>
  <r>
    <x v="5"/>
    <x v="8"/>
    <s v="LU"/>
    <x v="46"/>
    <n v="40118000"/>
    <n v="41961"/>
    <n v="17533900"/>
    <n v="88"/>
    <n v="791"/>
    <n v="253779"/>
    <x v="14"/>
    <x v="0"/>
    <x v="7"/>
  </r>
  <r>
    <x v="5"/>
    <x v="8"/>
    <s v="MA"/>
    <x v="36"/>
    <n v="40118000"/>
    <n v="0"/>
    <n v="0"/>
    <n v="0"/>
    <n v="19413"/>
    <n v="5778224"/>
    <x v="6"/>
    <x v="0"/>
    <x v="7"/>
  </r>
  <r>
    <x v="5"/>
    <x v="8"/>
    <s v="MN"/>
    <x v="47"/>
    <n v="40118000"/>
    <n v="0"/>
    <n v="0"/>
    <n v="0"/>
    <n v="46934"/>
    <n v="13685890"/>
    <x v="111"/>
    <x v="0"/>
    <x v="7"/>
  </r>
  <r>
    <x v="5"/>
    <x v="8"/>
    <s v="MR"/>
    <x v="102"/>
    <n v="40118000"/>
    <n v="0"/>
    <n v="0"/>
    <n v="0"/>
    <n v="62494"/>
    <n v="18525066"/>
    <x v="81"/>
    <x v="0"/>
    <x v="7"/>
  </r>
  <r>
    <x v="5"/>
    <x v="8"/>
    <s v="MX"/>
    <x v="23"/>
    <n v="40118000"/>
    <n v="0"/>
    <n v="0"/>
    <n v="0"/>
    <n v="71309"/>
    <n v="27819285"/>
    <x v="265"/>
    <x v="0"/>
    <x v="7"/>
  </r>
  <r>
    <x v="5"/>
    <x v="8"/>
    <s v="NC"/>
    <x v="48"/>
    <n v="40118000"/>
    <n v="0"/>
    <n v="0"/>
    <n v="0"/>
    <n v="7970"/>
    <n v="2599198"/>
    <x v="123"/>
    <x v="0"/>
    <x v="7"/>
  </r>
  <r>
    <x v="5"/>
    <x v="8"/>
    <s v="NG"/>
    <x v="49"/>
    <n v="40118000"/>
    <n v="0"/>
    <n v="0"/>
    <n v="0"/>
    <n v="2773"/>
    <n v="1180160"/>
    <x v="223"/>
    <x v="0"/>
    <x v="7"/>
  </r>
  <r>
    <x v="5"/>
    <x v="8"/>
    <s v="NL"/>
    <x v="24"/>
    <n v="40118000"/>
    <n v="17412"/>
    <n v="4795494"/>
    <n v="119"/>
    <n v="61281"/>
    <n v="21279200"/>
    <x v="307"/>
    <x v="0"/>
    <x v="7"/>
  </r>
  <r>
    <x v="5"/>
    <x v="8"/>
    <s v="PA"/>
    <x v="50"/>
    <n v="40118000"/>
    <n v="0"/>
    <n v="0"/>
    <n v="0"/>
    <n v="14910"/>
    <n v="4575031"/>
    <x v="61"/>
    <x v="0"/>
    <x v="7"/>
  </r>
  <r>
    <x v="5"/>
    <x v="8"/>
    <s v="PK"/>
    <x v="126"/>
    <n v="40118000"/>
    <n v="0"/>
    <n v="0"/>
    <n v="0"/>
    <n v="31253"/>
    <n v="9094456"/>
    <x v="23"/>
    <x v="0"/>
    <x v="7"/>
  </r>
  <r>
    <x v="5"/>
    <x v="8"/>
    <s v="PL"/>
    <x v="26"/>
    <n v="40118000"/>
    <n v="0"/>
    <n v="0"/>
    <n v="0"/>
    <n v="5434"/>
    <n v="1838500"/>
    <x v="35"/>
    <x v="0"/>
    <x v="7"/>
  </r>
  <r>
    <x v="5"/>
    <x v="8"/>
    <s v="PT"/>
    <x v="27"/>
    <n v="40118000"/>
    <n v="14691"/>
    <n v="6765002"/>
    <n v="96"/>
    <n v="164729"/>
    <n v="51750687"/>
    <x v="1250"/>
    <x v="0"/>
    <x v="7"/>
  </r>
  <r>
    <x v="5"/>
    <x v="8"/>
    <s v="RO"/>
    <x v="28"/>
    <n v="40118000"/>
    <n v="3787"/>
    <n v="2341100"/>
    <n v="117"/>
    <n v="0"/>
    <n v="0"/>
    <x v="18"/>
    <x v="0"/>
    <x v="7"/>
  </r>
  <r>
    <x v="5"/>
    <x v="8"/>
    <s v="RU"/>
    <x v="29"/>
    <n v="40118000"/>
    <n v="0"/>
    <n v="0"/>
    <n v="0"/>
    <n v="1033607"/>
    <n v="338034305"/>
    <x v="1251"/>
    <x v="0"/>
    <x v="7"/>
  </r>
  <r>
    <x v="5"/>
    <x v="8"/>
    <s v="SA"/>
    <x v="37"/>
    <n v="40118000"/>
    <n v="0"/>
    <n v="0"/>
    <n v="0"/>
    <n v="31434"/>
    <n v="15322922"/>
    <x v="2"/>
    <x v="0"/>
    <x v="7"/>
  </r>
  <r>
    <x v="5"/>
    <x v="8"/>
    <s v="SE"/>
    <x v="30"/>
    <n v="40118000"/>
    <n v="0"/>
    <n v="0"/>
    <n v="0"/>
    <n v="489175"/>
    <n v="169691400"/>
    <x v="565"/>
    <x v="0"/>
    <x v="7"/>
  </r>
  <r>
    <x v="5"/>
    <x v="8"/>
    <s v="SN"/>
    <x v="53"/>
    <n v="40118000"/>
    <n v="0"/>
    <n v="0"/>
    <n v="0"/>
    <n v="31290"/>
    <n v="12738080"/>
    <x v="23"/>
    <x v="0"/>
    <x v="7"/>
  </r>
  <r>
    <x v="5"/>
    <x v="8"/>
    <s v="TG"/>
    <x v="89"/>
    <n v="40118000"/>
    <n v="0"/>
    <n v="0"/>
    <n v="0"/>
    <n v="1271"/>
    <n v="405990"/>
    <x v="103"/>
    <x v="0"/>
    <x v="7"/>
  </r>
  <r>
    <x v="5"/>
    <x v="8"/>
    <s v="TH"/>
    <x v="54"/>
    <n v="40118000"/>
    <n v="14272"/>
    <n v="5318218"/>
    <n v="60"/>
    <n v="0"/>
    <n v="0"/>
    <x v="18"/>
    <x v="0"/>
    <x v="7"/>
  </r>
  <r>
    <x v="5"/>
    <x v="8"/>
    <s v="TR"/>
    <x v="31"/>
    <n v="40118000"/>
    <n v="24920"/>
    <n v="9576641"/>
    <n v="470"/>
    <n v="0"/>
    <n v="0"/>
    <x v="18"/>
    <x v="0"/>
    <x v="7"/>
  </r>
  <r>
    <x v="5"/>
    <x v="8"/>
    <s v="UA"/>
    <x v="61"/>
    <n v="40118000"/>
    <n v="0"/>
    <n v="0"/>
    <n v="0"/>
    <n v="158947"/>
    <n v="55201202"/>
    <x v="194"/>
    <x v="0"/>
    <x v="7"/>
  </r>
  <r>
    <x v="5"/>
    <x v="8"/>
    <s v="US"/>
    <x v="32"/>
    <n v="40118000"/>
    <n v="20337"/>
    <n v="10385421"/>
    <n v="4"/>
    <n v="1137616"/>
    <n v="344162458"/>
    <x v="1252"/>
    <x v="0"/>
    <x v="7"/>
  </r>
  <r>
    <x v="5"/>
    <x v="8"/>
    <s v="UZ"/>
    <x v="56"/>
    <n v="40118000"/>
    <n v="0"/>
    <n v="0"/>
    <n v="0"/>
    <n v="3985"/>
    <n v="1238825"/>
    <x v="48"/>
    <x v="0"/>
    <x v="7"/>
  </r>
  <r>
    <x v="5"/>
    <x v="8"/>
    <s v="VN"/>
    <x v="57"/>
    <n v="40118000"/>
    <n v="0"/>
    <n v="0"/>
    <n v="0"/>
    <n v="57395"/>
    <n v="18050375"/>
    <x v="74"/>
    <x v="0"/>
    <x v="7"/>
  </r>
  <r>
    <x v="5"/>
    <x v="8"/>
    <s v="XS"/>
    <x v="55"/>
    <n v="40118000"/>
    <n v="193"/>
    <n v="77351"/>
    <n v="30"/>
    <n v="0"/>
    <n v="0"/>
    <x v="18"/>
    <x v="0"/>
    <x v="7"/>
  </r>
  <r>
    <x v="5"/>
    <x v="8"/>
    <s v="ZA"/>
    <x v="33"/>
    <n v="40118000"/>
    <n v="0"/>
    <n v="0"/>
    <n v="0"/>
    <n v="801587"/>
    <n v="258058498"/>
    <x v="208"/>
    <x v="0"/>
    <x v="7"/>
  </r>
  <r>
    <x v="5"/>
    <x v="8"/>
    <s v="ZM"/>
    <x v="55"/>
    <n v="40118000"/>
    <n v="0"/>
    <n v="0"/>
    <n v="0"/>
    <n v="566873"/>
    <n v="186772891"/>
    <x v="83"/>
    <x v="0"/>
    <x v="7"/>
  </r>
  <r>
    <x v="5"/>
    <x v="9"/>
    <s v="AR"/>
    <x v="0"/>
    <n v="40117000"/>
    <n v="0"/>
    <n v="0"/>
    <n v="0"/>
    <n v="13063"/>
    <n v="4552403"/>
    <x v="21"/>
    <x v="0"/>
    <x v="6"/>
  </r>
  <r>
    <x v="5"/>
    <x v="9"/>
    <s v="AT"/>
    <x v="1"/>
    <n v="40117000"/>
    <n v="0"/>
    <n v="0"/>
    <n v="0"/>
    <n v="61157"/>
    <n v="23367300"/>
    <x v="147"/>
    <x v="0"/>
    <x v="6"/>
  </r>
  <r>
    <x v="5"/>
    <x v="9"/>
    <s v="AU"/>
    <x v="2"/>
    <n v="40117000"/>
    <n v="0"/>
    <n v="0"/>
    <n v="0"/>
    <n v="32092"/>
    <n v="12264350"/>
    <x v="659"/>
    <x v="0"/>
    <x v="6"/>
  </r>
  <r>
    <x v="5"/>
    <x v="9"/>
    <s v="BE"/>
    <x v="3"/>
    <n v="40117000"/>
    <n v="3082"/>
    <n v="996926"/>
    <n v="24"/>
    <n v="153634"/>
    <n v="46787400"/>
    <x v="1253"/>
    <x v="0"/>
    <x v="6"/>
  </r>
  <r>
    <x v="5"/>
    <x v="9"/>
    <s v="BG"/>
    <x v="64"/>
    <n v="40117000"/>
    <n v="0"/>
    <n v="0"/>
    <n v="0"/>
    <n v="97"/>
    <n v="35606"/>
    <x v="14"/>
    <x v="0"/>
    <x v="6"/>
  </r>
  <r>
    <x v="5"/>
    <x v="9"/>
    <s v="BR"/>
    <x v="4"/>
    <n v="40117000"/>
    <n v="6084"/>
    <n v="1801927"/>
    <n v="27"/>
    <n v="8401"/>
    <n v="3093318"/>
    <x v="2"/>
    <x v="0"/>
    <x v="6"/>
  </r>
  <r>
    <x v="5"/>
    <x v="9"/>
    <s v="CA"/>
    <x v="5"/>
    <n v="40117000"/>
    <n v="0"/>
    <n v="0"/>
    <n v="0"/>
    <n v="49545"/>
    <n v="18800678"/>
    <x v="178"/>
    <x v="0"/>
    <x v="6"/>
  </r>
  <r>
    <x v="5"/>
    <x v="9"/>
    <s v="CN"/>
    <x v="6"/>
    <n v="40117000"/>
    <n v="128569"/>
    <n v="41587365"/>
    <n v="2454"/>
    <n v="3696"/>
    <n v="1333664"/>
    <x v="138"/>
    <x v="0"/>
    <x v="6"/>
  </r>
  <r>
    <x v="5"/>
    <x v="9"/>
    <s v="CO"/>
    <x v="7"/>
    <n v="40117000"/>
    <n v="0"/>
    <n v="0"/>
    <n v="0"/>
    <n v="681"/>
    <n v="236317"/>
    <x v="7"/>
    <x v="0"/>
    <x v="6"/>
  </r>
  <r>
    <x v="5"/>
    <x v="9"/>
    <s v="CR"/>
    <x v="8"/>
    <n v="40117000"/>
    <n v="0"/>
    <n v="0"/>
    <n v="0"/>
    <n v="19605"/>
    <n v="6624000"/>
    <x v="292"/>
    <x v="0"/>
    <x v="6"/>
  </r>
  <r>
    <x v="5"/>
    <x v="9"/>
    <s v="CZ"/>
    <x v="9"/>
    <n v="40117000"/>
    <n v="56589"/>
    <n v="25389130"/>
    <n v="593"/>
    <n v="194646"/>
    <n v="51847160"/>
    <x v="1254"/>
    <x v="0"/>
    <x v="6"/>
  </r>
  <r>
    <x v="5"/>
    <x v="9"/>
    <s v="DE"/>
    <x v="10"/>
    <n v="40117000"/>
    <n v="25408"/>
    <n v="14674454"/>
    <n v="240"/>
    <n v="1231142"/>
    <n v="396912103"/>
    <x v="1255"/>
    <x v="0"/>
    <x v="6"/>
  </r>
  <r>
    <x v="5"/>
    <x v="9"/>
    <s v="FI"/>
    <x v="11"/>
    <n v="40117000"/>
    <n v="0"/>
    <n v="0"/>
    <n v="0"/>
    <n v="24791"/>
    <n v="8869200"/>
    <x v="226"/>
    <x v="0"/>
    <x v="6"/>
  </r>
  <r>
    <x v="5"/>
    <x v="9"/>
    <s v="FR"/>
    <x v="12"/>
    <n v="40117000"/>
    <n v="118183"/>
    <n v="48506407"/>
    <n v="950"/>
    <n v="648768"/>
    <n v="286301934"/>
    <x v="1256"/>
    <x v="0"/>
    <x v="6"/>
  </r>
  <r>
    <x v="5"/>
    <x v="9"/>
    <s v="GB"/>
    <x v="13"/>
    <n v="40117000"/>
    <n v="0"/>
    <n v="0"/>
    <n v="0"/>
    <n v="430439"/>
    <n v="159047840"/>
    <x v="1257"/>
    <x v="0"/>
    <x v="6"/>
  </r>
  <r>
    <x v="5"/>
    <x v="9"/>
    <s v="GR"/>
    <x v="15"/>
    <n v="40117000"/>
    <n v="0"/>
    <n v="0"/>
    <n v="0"/>
    <n v="25208"/>
    <n v="8401300"/>
    <x v="724"/>
    <x v="0"/>
    <x v="6"/>
  </r>
  <r>
    <x v="5"/>
    <x v="9"/>
    <s v="HU"/>
    <x v="16"/>
    <n v="40117000"/>
    <n v="2"/>
    <n v="14854412"/>
    <n v="4950"/>
    <n v="60754"/>
    <n v="23512800"/>
    <x v="119"/>
    <x v="0"/>
    <x v="6"/>
  </r>
  <r>
    <x v="5"/>
    <x v="9"/>
    <s v="ID"/>
    <x v="34"/>
    <n v="40117000"/>
    <n v="43643"/>
    <n v="14067524"/>
    <n v="3893"/>
    <n v="0"/>
    <n v="0"/>
    <x v="18"/>
    <x v="0"/>
    <x v="6"/>
  </r>
  <r>
    <x v="5"/>
    <x v="9"/>
    <s v="IE"/>
    <x v="17"/>
    <n v="40117000"/>
    <n v="0"/>
    <n v="0"/>
    <n v="0"/>
    <n v="30966"/>
    <n v="8991500"/>
    <x v="1034"/>
    <x v="0"/>
    <x v="6"/>
  </r>
  <r>
    <x v="5"/>
    <x v="9"/>
    <s v="IL"/>
    <x v="18"/>
    <n v="40117000"/>
    <n v="56211"/>
    <n v="29547246"/>
    <n v="535"/>
    <n v="0"/>
    <n v="0"/>
    <x v="18"/>
    <x v="0"/>
    <x v="6"/>
  </r>
  <r>
    <x v="5"/>
    <x v="9"/>
    <s v="IN"/>
    <x v="19"/>
    <n v="40117000"/>
    <n v="545463"/>
    <n v="167184834"/>
    <n v="11801"/>
    <n v="0"/>
    <n v="0"/>
    <x v="18"/>
    <x v="0"/>
    <x v="6"/>
  </r>
  <r>
    <x v="5"/>
    <x v="9"/>
    <s v="IT"/>
    <x v="20"/>
    <n v="40117000"/>
    <n v="40888"/>
    <n v="17721708"/>
    <n v="293"/>
    <n v="272226"/>
    <n v="84019532"/>
    <x v="1258"/>
    <x v="0"/>
    <x v="6"/>
  </r>
  <r>
    <x v="5"/>
    <x v="9"/>
    <s v="JP"/>
    <x v="21"/>
    <n v="40117000"/>
    <n v="0"/>
    <n v="0"/>
    <n v="0"/>
    <n v="21534"/>
    <n v="9307000"/>
    <x v="1259"/>
    <x v="0"/>
    <x v="6"/>
  </r>
  <r>
    <x v="5"/>
    <x v="9"/>
    <s v="LK"/>
    <x v="35"/>
    <n v="40117000"/>
    <n v="37486"/>
    <n v="16294110"/>
    <n v="1450"/>
    <n v="0"/>
    <n v="0"/>
    <x v="18"/>
    <x v="0"/>
    <x v="6"/>
  </r>
  <r>
    <x v="5"/>
    <x v="9"/>
    <s v="MA"/>
    <x v="36"/>
    <n v="40117000"/>
    <n v="0"/>
    <n v="0"/>
    <n v="0"/>
    <n v="1846"/>
    <n v="135800"/>
    <x v="123"/>
    <x v="0"/>
    <x v="6"/>
  </r>
  <r>
    <x v="5"/>
    <x v="9"/>
    <s v="MX"/>
    <x v="23"/>
    <n v="40117000"/>
    <n v="0"/>
    <n v="0"/>
    <n v="0"/>
    <n v="22879"/>
    <n v="8124310"/>
    <x v="4"/>
    <x v="0"/>
    <x v="6"/>
  </r>
  <r>
    <x v="5"/>
    <x v="9"/>
    <s v="NL"/>
    <x v="24"/>
    <n v="40117000"/>
    <n v="24"/>
    <n v="44081687"/>
    <n v="3823"/>
    <n v="1546"/>
    <n v="631932"/>
    <x v="79"/>
    <x v="0"/>
    <x v="6"/>
  </r>
  <r>
    <x v="5"/>
    <x v="9"/>
    <s v="NO"/>
    <x v="77"/>
    <n v="40117000"/>
    <n v="0"/>
    <n v="0"/>
    <n v="0"/>
    <n v="5961"/>
    <n v="2539039"/>
    <x v="127"/>
    <x v="0"/>
    <x v="6"/>
  </r>
  <r>
    <x v="5"/>
    <x v="9"/>
    <s v="NZ"/>
    <x v="25"/>
    <n v="40117000"/>
    <n v="0"/>
    <n v="0"/>
    <n v="0"/>
    <n v="19029"/>
    <n v="6697300"/>
    <x v="147"/>
    <x v="0"/>
    <x v="6"/>
  </r>
  <r>
    <x v="5"/>
    <x v="9"/>
    <s v="PL"/>
    <x v="26"/>
    <n v="40117000"/>
    <n v="165842"/>
    <n v="63355911"/>
    <n v="1839"/>
    <n v="194232"/>
    <n v="68202100"/>
    <x v="1114"/>
    <x v="0"/>
    <x v="6"/>
  </r>
  <r>
    <x v="5"/>
    <x v="9"/>
    <s v="PT"/>
    <x v="27"/>
    <n v="40117000"/>
    <n v="105760"/>
    <n v="90302386"/>
    <n v="3758"/>
    <n v="63123"/>
    <n v="29950834"/>
    <x v="1260"/>
    <x v="0"/>
    <x v="6"/>
  </r>
  <r>
    <x v="5"/>
    <x v="9"/>
    <s v="RO"/>
    <x v="28"/>
    <n v="40117000"/>
    <n v="0"/>
    <n v="0"/>
    <n v="0"/>
    <n v="2706"/>
    <n v="808800"/>
    <x v="61"/>
    <x v="0"/>
    <x v="6"/>
  </r>
  <r>
    <x v="5"/>
    <x v="9"/>
    <s v="RU"/>
    <x v="29"/>
    <n v="40117000"/>
    <n v="0"/>
    <n v="0"/>
    <n v="0"/>
    <n v="108533"/>
    <n v="36962825"/>
    <x v="1038"/>
    <x v="0"/>
    <x v="6"/>
  </r>
  <r>
    <x v="5"/>
    <x v="9"/>
    <s v="SE"/>
    <x v="30"/>
    <n v="40117000"/>
    <n v="0"/>
    <n v="0"/>
    <n v="0"/>
    <n v="1367"/>
    <n v="478500"/>
    <x v="22"/>
    <x v="0"/>
    <x v="6"/>
  </r>
  <r>
    <x v="5"/>
    <x v="9"/>
    <s v="SN"/>
    <x v="53"/>
    <n v="40117000"/>
    <n v="0"/>
    <n v="0"/>
    <n v="0"/>
    <n v="2808"/>
    <n v="1297376"/>
    <x v="284"/>
    <x v="0"/>
    <x v="6"/>
  </r>
  <r>
    <x v="5"/>
    <x v="9"/>
    <s v="TH"/>
    <x v="54"/>
    <n v="40117000"/>
    <n v="20504"/>
    <n v="3701253"/>
    <n v="529"/>
    <n v="0"/>
    <n v="0"/>
    <x v="18"/>
    <x v="0"/>
    <x v="6"/>
  </r>
  <r>
    <x v="5"/>
    <x v="9"/>
    <s v="TR"/>
    <x v="31"/>
    <n v="40117000"/>
    <n v="91386"/>
    <n v="28555353"/>
    <n v="2573"/>
    <n v="3849"/>
    <n v="2695184"/>
    <x v="527"/>
    <x v="0"/>
    <x v="6"/>
  </r>
  <r>
    <x v="5"/>
    <x v="9"/>
    <s v="TW"/>
    <x v="86"/>
    <n v="40117000"/>
    <n v="65"/>
    <n v="57079"/>
    <n v="5"/>
    <n v="0"/>
    <n v="0"/>
    <x v="18"/>
    <x v="0"/>
    <x v="6"/>
  </r>
  <r>
    <x v="5"/>
    <x v="9"/>
    <s v="TZ"/>
    <x v="55"/>
    <n v="40117000"/>
    <n v="0"/>
    <n v="0"/>
    <n v="0"/>
    <n v="1008"/>
    <n v="373439"/>
    <x v="7"/>
    <x v="0"/>
    <x v="6"/>
  </r>
  <r>
    <x v="5"/>
    <x v="9"/>
    <s v="UA"/>
    <x v="61"/>
    <n v="40117000"/>
    <n v="0"/>
    <n v="0"/>
    <n v="0"/>
    <n v="26424"/>
    <n v="9767400"/>
    <x v="80"/>
    <x v="0"/>
    <x v="6"/>
  </r>
  <r>
    <x v="5"/>
    <x v="9"/>
    <s v="US"/>
    <x v="32"/>
    <n v="40117000"/>
    <n v="5304"/>
    <n v="2759252"/>
    <n v="210"/>
    <n v="415688"/>
    <n v="154718220"/>
    <x v="1261"/>
    <x v="0"/>
    <x v="6"/>
  </r>
  <r>
    <x v="5"/>
    <x v="9"/>
    <s v="VN"/>
    <x v="57"/>
    <n v="40117000"/>
    <n v="5338"/>
    <n v="1798669"/>
    <n v="34"/>
    <n v="0"/>
    <n v="0"/>
    <x v="18"/>
    <x v="0"/>
    <x v="6"/>
  </r>
  <r>
    <x v="5"/>
    <x v="9"/>
    <s v="ZA"/>
    <x v="33"/>
    <n v="40117000"/>
    <n v="0"/>
    <n v="0"/>
    <n v="0"/>
    <n v="37529"/>
    <n v="12588773"/>
    <x v="337"/>
    <x v="0"/>
    <x v="6"/>
  </r>
  <r>
    <x v="5"/>
    <x v="9"/>
    <s v="AE"/>
    <x v="38"/>
    <n v="40118000"/>
    <n v="0"/>
    <n v="0"/>
    <n v="0"/>
    <n v="25303"/>
    <n v="9068418"/>
    <x v="86"/>
    <x v="0"/>
    <x v="7"/>
  </r>
  <r>
    <x v="5"/>
    <x v="9"/>
    <s v="AO"/>
    <x v="106"/>
    <n v="40118000"/>
    <n v="0"/>
    <n v="0"/>
    <n v="0"/>
    <n v="11804"/>
    <n v="3937883"/>
    <x v="141"/>
    <x v="0"/>
    <x v="7"/>
  </r>
  <r>
    <x v="5"/>
    <x v="9"/>
    <s v="AT"/>
    <x v="1"/>
    <n v="40118000"/>
    <n v="0"/>
    <n v="0"/>
    <n v="0"/>
    <n v="558"/>
    <n v="279998"/>
    <x v="7"/>
    <x v="0"/>
    <x v="7"/>
  </r>
  <r>
    <x v="5"/>
    <x v="9"/>
    <s v="AU"/>
    <x v="2"/>
    <n v="40118000"/>
    <n v="0"/>
    <n v="0"/>
    <n v="0"/>
    <n v="498972"/>
    <n v="165264018"/>
    <x v="444"/>
    <x v="0"/>
    <x v="7"/>
  </r>
  <r>
    <x v="5"/>
    <x v="9"/>
    <s v="BE"/>
    <x v="3"/>
    <n v="40118000"/>
    <n v="12325"/>
    <n v="5447070"/>
    <n v="132"/>
    <n v="42905"/>
    <n v="14661600"/>
    <x v="134"/>
    <x v="0"/>
    <x v="7"/>
  </r>
  <r>
    <x v="5"/>
    <x v="9"/>
    <s v="BF"/>
    <x v="63"/>
    <n v="40118000"/>
    <n v="0"/>
    <n v="0"/>
    <n v="0"/>
    <n v="27493"/>
    <n v="7533164"/>
    <x v="6"/>
    <x v="0"/>
    <x v="7"/>
  </r>
  <r>
    <x v="5"/>
    <x v="9"/>
    <s v="BG"/>
    <x v="64"/>
    <n v="40118000"/>
    <n v="0"/>
    <n v="0"/>
    <n v="0"/>
    <n v="17863"/>
    <n v="5450900"/>
    <x v="51"/>
    <x v="0"/>
    <x v="7"/>
  </r>
  <r>
    <x v="5"/>
    <x v="9"/>
    <s v="BR"/>
    <x v="4"/>
    <n v="40118000"/>
    <n v="11221"/>
    <n v="6044200"/>
    <n v="137"/>
    <n v="395237"/>
    <n v="129110963"/>
    <x v="87"/>
    <x v="0"/>
    <x v="7"/>
  </r>
  <r>
    <x v="5"/>
    <x v="9"/>
    <s v="CA"/>
    <x v="5"/>
    <n v="40118000"/>
    <n v="1422"/>
    <n v="752200"/>
    <n v="11"/>
    <n v="22649"/>
    <n v="7440891"/>
    <x v="126"/>
    <x v="0"/>
    <x v="7"/>
  </r>
  <r>
    <x v="5"/>
    <x v="9"/>
    <s v="CG"/>
    <x v="103"/>
    <n v="40118000"/>
    <n v="0"/>
    <n v="0"/>
    <n v="0"/>
    <n v="456"/>
    <n v="177139"/>
    <x v="103"/>
    <x v="0"/>
    <x v="7"/>
  </r>
  <r>
    <x v="5"/>
    <x v="9"/>
    <s v="CH"/>
    <x v="66"/>
    <n v="40118000"/>
    <n v="0"/>
    <n v="0"/>
    <n v="0"/>
    <n v="40"/>
    <n v="53054"/>
    <x v="120"/>
    <x v="0"/>
    <x v="7"/>
  </r>
  <r>
    <x v="5"/>
    <x v="9"/>
    <s v="CI"/>
    <x v="87"/>
    <n v="40118000"/>
    <n v="0"/>
    <n v="0"/>
    <n v="0"/>
    <n v="16639"/>
    <n v="10219104"/>
    <x v="35"/>
    <x v="0"/>
    <x v="7"/>
  </r>
  <r>
    <x v="5"/>
    <x v="9"/>
    <s v="CL"/>
    <x v="40"/>
    <n v="40118000"/>
    <n v="0"/>
    <n v="0"/>
    <n v="0"/>
    <n v="72094"/>
    <n v="25868605"/>
    <x v="405"/>
    <x v="0"/>
    <x v="7"/>
  </r>
  <r>
    <x v="5"/>
    <x v="9"/>
    <s v="CN"/>
    <x v="6"/>
    <n v="40118000"/>
    <n v="138515"/>
    <n v="38685040"/>
    <n v="1119"/>
    <n v="273688"/>
    <n v="85451565"/>
    <x v="241"/>
    <x v="0"/>
    <x v="7"/>
  </r>
  <r>
    <x v="5"/>
    <x v="9"/>
    <s v="CO"/>
    <x v="7"/>
    <n v="40118000"/>
    <n v="0"/>
    <n v="0"/>
    <n v="0"/>
    <n v="24614"/>
    <n v="14758938"/>
    <x v="127"/>
    <x v="0"/>
    <x v="7"/>
  </r>
  <r>
    <x v="5"/>
    <x v="9"/>
    <s v="CU"/>
    <x v="81"/>
    <n v="40118000"/>
    <n v="0"/>
    <n v="0"/>
    <n v="0"/>
    <n v="186"/>
    <n v="113474"/>
    <x v="7"/>
    <x v="0"/>
    <x v="7"/>
  </r>
  <r>
    <x v="5"/>
    <x v="9"/>
    <s v="CZ"/>
    <x v="9"/>
    <n v="40118000"/>
    <n v="21278"/>
    <n v="9689722"/>
    <n v="507"/>
    <n v="0"/>
    <n v="0"/>
    <x v="18"/>
    <x v="0"/>
    <x v="7"/>
  </r>
  <r>
    <x v="5"/>
    <x v="9"/>
    <s v="DE"/>
    <x v="10"/>
    <n v="40118000"/>
    <n v="34943"/>
    <n v="26391766"/>
    <n v="19315"/>
    <n v="20648"/>
    <n v="7833937"/>
    <x v="299"/>
    <x v="0"/>
    <x v="7"/>
  </r>
  <r>
    <x v="5"/>
    <x v="9"/>
    <s v="EG"/>
    <x v="67"/>
    <n v="40118000"/>
    <n v="0"/>
    <n v="0"/>
    <n v="0"/>
    <n v="53856"/>
    <n v="17064725"/>
    <x v="126"/>
    <x v="0"/>
    <x v="7"/>
  </r>
  <r>
    <x v="5"/>
    <x v="9"/>
    <s v="FI"/>
    <x v="11"/>
    <n v="40118000"/>
    <n v="0"/>
    <n v="0"/>
    <n v="0"/>
    <n v="61223"/>
    <n v="23446100"/>
    <x v="51"/>
    <x v="0"/>
    <x v="7"/>
  </r>
  <r>
    <x v="5"/>
    <x v="9"/>
    <s v="FR"/>
    <x v="12"/>
    <n v="40118000"/>
    <n v="89535"/>
    <n v="36088128"/>
    <n v="233"/>
    <n v="361919"/>
    <n v="126815729"/>
    <x v="1262"/>
    <x v="0"/>
    <x v="7"/>
  </r>
  <r>
    <x v="5"/>
    <x v="9"/>
    <s v="GB"/>
    <x v="13"/>
    <n v="40118000"/>
    <n v="0"/>
    <n v="0"/>
    <n v="0"/>
    <n v="186182"/>
    <n v="65781536"/>
    <x v="268"/>
    <x v="0"/>
    <x v="7"/>
  </r>
  <r>
    <x v="5"/>
    <x v="9"/>
    <s v="GH"/>
    <x v="42"/>
    <n v="40118000"/>
    <n v="0"/>
    <n v="0"/>
    <n v="0"/>
    <n v="25193"/>
    <n v="7802109"/>
    <x v="138"/>
    <x v="0"/>
    <x v="7"/>
  </r>
  <r>
    <x v="5"/>
    <x v="9"/>
    <s v="GN"/>
    <x v="114"/>
    <n v="40118000"/>
    <n v="0"/>
    <n v="0"/>
    <n v="0"/>
    <n v="7174"/>
    <n v="2265901"/>
    <x v="7"/>
    <x v="0"/>
    <x v="7"/>
  </r>
  <r>
    <x v="5"/>
    <x v="9"/>
    <s v="GR"/>
    <x v="15"/>
    <n v="40118000"/>
    <n v="0"/>
    <n v="0"/>
    <n v="0"/>
    <n v="799"/>
    <n v="345300"/>
    <x v="79"/>
    <x v="0"/>
    <x v="7"/>
  </r>
  <r>
    <x v="5"/>
    <x v="9"/>
    <s v="HK"/>
    <x v="98"/>
    <n v="40118000"/>
    <n v="0"/>
    <n v="0"/>
    <n v="0"/>
    <n v="3727"/>
    <n v="1260033"/>
    <x v="22"/>
    <x v="0"/>
    <x v="7"/>
  </r>
  <r>
    <x v="5"/>
    <x v="9"/>
    <s v="ID"/>
    <x v="34"/>
    <n v="40118000"/>
    <n v="26466"/>
    <n v="9205240"/>
    <n v="370"/>
    <n v="0"/>
    <n v="0"/>
    <x v="18"/>
    <x v="0"/>
    <x v="7"/>
  </r>
  <r>
    <x v="5"/>
    <x v="9"/>
    <s v="IN"/>
    <x v="19"/>
    <n v="40118000"/>
    <n v="204809"/>
    <n v="63844296"/>
    <n v="4275"/>
    <n v="0"/>
    <n v="0"/>
    <x v="18"/>
    <x v="0"/>
    <x v="7"/>
  </r>
  <r>
    <x v="5"/>
    <x v="9"/>
    <s v="IT"/>
    <x v="20"/>
    <n v="40118000"/>
    <n v="6971"/>
    <n v="2473800"/>
    <n v="100"/>
    <n v="78171"/>
    <n v="32854896"/>
    <x v="190"/>
    <x v="0"/>
    <x v="7"/>
  </r>
  <r>
    <x v="5"/>
    <x v="9"/>
    <s v="JP"/>
    <x v="21"/>
    <n v="40118000"/>
    <n v="0"/>
    <n v="0"/>
    <n v="0"/>
    <n v="46930"/>
    <n v="15728469"/>
    <x v="137"/>
    <x v="0"/>
    <x v="7"/>
  </r>
  <r>
    <x v="5"/>
    <x v="9"/>
    <s v="KR"/>
    <x v="44"/>
    <n v="40118000"/>
    <n v="0"/>
    <n v="0"/>
    <n v="0"/>
    <n v="567"/>
    <n v="199432"/>
    <x v="120"/>
    <x v="0"/>
    <x v="7"/>
  </r>
  <r>
    <x v="5"/>
    <x v="9"/>
    <s v="KZ"/>
    <x v="45"/>
    <n v="40118000"/>
    <n v="0"/>
    <n v="0"/>
    <n v="0"/>
    <n v="44128"/>
    <n v="15751296"/>
    <x v="39"/>
    <x v="0"/>
    <x v="7"/>
  </r>
  <r>
    <x v="5"/>
    <x v="9"/>
    <s v="LK"/>
    <x v="35"/>
    <n v="40118000"/>
    <n v="62119"/>
    <n v="22879583"/>
    <n v="1387"/>
    <n v="0"/>
    <n v="0"/>
    <x v="18"/>
    <x v="0"/>
    <x v="7"/>
  </r>
  <r>
    <x v="5"/>
    <x v="9"/>
    <s v="LU"/>
    <x v="46"/>
    <n v="40118000"/>
    <n v="33021"/>
    <n v="14516661"/>
    <n v="61"/>
    <n v="0"/>
    <n v="0"/>
    <x v="18"/>
    <x v="0"/>
    <x v="7"/>
  </r>
  <r>
    <x v="5"/>
    <x v="9"/>
    <s v="MA"/>
    <x v="36"/>
    <n v="40118000"/>
    <n v="0"/>
    <n v="0"/>
    <n v="0"/>
    <n v="4678"/>
    <n v="2228770"/>
    <x v="184"/>
    <x v="0"/>
    <x v="7"/>
  </r>
  <r>
    <x v="5"/>
    <x v="9"/>
    <s v="ML"/>
    <x v="116"/>
    <n v="40118000"/>
    <n v="0"/>
    <n v="0"/>
    <n v="0"/>
    <n v="27454"/>
    <n v="8810718"/>
    <x v="172"/>
    <x v="0"/>
    <x v="7"/>
  </r>
  <r>
    <x v="5"/>
    <x v="9"/>
    <s v="MN"/>
    <x v="47"/>
    <n v="40118000"/>
    <n v="0"/>
    <n v="0"/>
    <n v="0"/>
    <n v="149073"/>
    <n v="47078728"/>
    <x v="115"/>
    <x v="0"/>
    <x v="7"/>
  </r>
  <r>
    <x v="5"/>
    <x v="9"/>
    <s v="MR"/>
    <x v="102"/>
    <n v="40118000"/>
    <n v="0"/>
    <n v="0"/>
    <n v="0"/>
    <n v="26556"/>
    <n v="7887747"/>
    <x v="35"/>
    <x v="0"/>
    <x v="7"/>
  </r>
  <r>
    <x v="5"/>
    <x v="9"/>
    <s v="MX"/>
    <x v="23"/>
    <n v="40118000"/>
    <n v="0"/>
    <n v="0"/>
    <n v="0"/>
    <n v="72899"/>
    <n v="27184030"/>
    <x v="152"/>
    <x v="0"/>
    <x v="7"/>
  </r>
  <r>
    <x v="5"/>
    <x v="9"/>
    <s v="MZ"/>
    <x v="83"/>
    <n v="40118000"/>
    <n v="0"/>
    <n v="0"/>
    <n v="0"/>
    <n v="144979"/>
    <n v="42208033"/>
    <x v="181"/>
    <x v="0"/>
    <x v="7"/>
  </r>
  <r>
    <x v="5"/>
    <x v="9"/>
    <s v="NA"/>
    <x v="88"/>
    <n v="40118000"/>
    <n v="0"/>
    <n v="0"/>
    <n v="0"/>
    <n v="19350"/>
    <n v="6728690"/>
    <x v="48"/>
    <x v="0"/>
    <x v="7"/>
  </r>
  <r>
    <x v="5"/>
    <x v="9"/>
    <s v="NC"/>
    <x v="48"/>
    <n v="40118000"/>
    <n v="0"/>
    <n v="0"/>
    <n v="0"/>
    <n v="9565"/>
    <n v="3140507"/>
    <x v="35"/>
    <x v="0"/>
    <x v="7"/>
  </r>
  <r>
    <x v="5"/>
    <x v="9"/>
    <s v="NG"/>
    <x v="49"/>
    <n v="40118000"/>
    <n v="0"/>
    <n v="0"/>
    <n v="0"/>
    <n v="17468"/>
    <n v="5649710"/>
    <x v="68"/>
    <x v="0"/>
    <x v="7"/>
  </r>
  <r>
    <x v="5"/>
    <x v="9"/>
    <s v="NL"/>
    <x v="24"/>
    <n v="40118000"/>
    <n v="34255"/>
    <n v="1436500"/>
    <n v="145"/>
    <n v="33232"/>
    <n v="11792600"/>
    <x v="228"/>
    <x v="0"/>
    <x v="7"/>
  </r>
  <r>
    <x v="5"/>
    <x v="9"/>
    <s v="OM"/>
    <x v="62"/>
    <n v="40118000"/>
    <n v="0"/>
    <n v="0"/>
    <n v="0"/>
    <n v="3268"/>
    <n v="1020759"/>
    <x v="22"/>
    <x v="0"/>
    <x v="7"/>
  </r>
  <r>
    <x v="5"/>
    <x v="9"/>
    <s v="PE"/>
    <x v="51"/>
    <n v="40118000"/>
    <n v="0"/>
    <n v="0"/>
    <n v="0"/>
    <n v="64041"/>
    <n v="20824254"/>
    <x v="166"/>
    <x v="0"/>
    <x v="7"/>
  </r>
  <r>
    <x v="5"/>
    <x v="9"/>
    <s v="PK"/>
    <x v="126"/>
    <n v="40118000"/>
    <n v="0"/>
    <n v="0"/>
    <n v="0"/>
    <n v="109927"/>
    <n v="36635754"/>
    <x v="8"/>
    <x v="0"/>
    <x v="7"/>
  </r>
  <r>
    <x v="5"/>
    <x v="9"/>
    <s v="PL"/>
    <x v="26"/>
    <n v="40118000"/>
    <n v="0"/>
    <n v="0"/>
    <n v="0"/>
    <n v="34111"/>
    <n v="12052000"/>
    <x v="38"/>
    <x v="0"/>
    <x v="7"/>
  </r>
  <r>
    <x v="5"/>
    <x v="9"/>
    <s v="PT"/>
    <x v="27"/>
    <n v="40118000"/>
    <n v="30314"/>
    <n v="13492132"/>
    <n v="174"/>
    <n v="53038"/>
    <n v="32170965"/>
    <x v="1263"/>
    <x v="0"/>
    <x v="7"/>
  </r>
  <r>
    <x v="5"/>
    <x v="9"/>
    <s v="QV"/>
    <x v="55"/>
    <n v="40118000"/>
    <n v="4000"/>
    <n v="280000"/>
    <n v="4"/>
    <n v="0"/>
    <n v="0"/>
    <x v="18"/>
    <x v="0"/>
    <x v="7"/>
  </r>
  <r>
    <x v="5"/>
    <x v="9"/>
    <s v="RO"/>
    <x v="28"/>
    <n v="40118000"/>
    <n v="7006"/>
    <n v="4451400"/>
    <n v="192"/>
    <n v="0"/>
    <n v="0"/>
    <x v="18"/>
    <x v="0"/>
    <x v="7"/>
  </r>
  <r>
    <x v="5"/>
    <x v="9"/>
    <s v="RU"/>
    <x v="29"/>
    <n v="40118000"/>
    <n v="0"/>
    <n v="0"/>
    <n v="0"/>
    <n v="1042117"/>
    <n v="345352127"/>
    <x v="851"/>
    <x v="0"/>
    <x v="7"/>
  </r>
  <r>
    <x v="5"/>
    <x v="9"/>
    <s v="SA"/>
    <x v="37"/>
    <n v="40118000"/>
    <n v="0"/>
    <n v="0"/>
    <n v="0"/>
    <n v="34693"/>
    <n v="10675874"/>
    <x v="184"/>
    <x v="0"/>
    <x v="7"/>
  </r>
  <r>
    <x v="5"/>
    <x v="9"/>
    <s v="SE"/>
    <x v="30"/>
    <n v="40118000"/>
    <n v="0"/>
    <n v="0"/>
    <n v="0"/>
    <n v="299605"/>
    <n v="109395300"/>
    <x v="1264"/>
    <x v="0"/>
    <x v="7"/>
  </r>
  <r>
    <x v="5"/>
    <x v="9"/>
    <s v="SN"/>
    <x v="53"/>
    <n v="40118000"/>
    <n v="0"/>
    <n v="0"/>
    <n v="0"/>
    <n v="39073"/>
    <n v="12934985"/>
    <x v="215"/>
    <x v="0"/>
    <x v="7"/>
  </r>
  <r>
    <x v="5"/>
    <x v="9"/>
    <s v="TH"/>
    <x v="54"/>
    <n v="40118000"/>
    <n v="3462"/>
    <n v="1217150"/>
    <n v="36"/>
    <n v="0"/>
    <n v="0"/>
    <x v="18"/>
    <x v="0"/>
    <x v="7"/>
  </r>
  <r>
    <x v="5"/>
    <x v="9"/>
    <s v="TR"/>
    <x v="31"/>
    <n v="40118000"/>
    <n v="12894"/>
    <n v="4111864"/>
    <n v="229"/>
    <n v="225226"/>
    <n v="73791835"/>
    <x v="381"/>
    <x v="0"/>
    <x v="7"/>
  </r>
  <r>
    <x v="5"/>
    <x v="9"/>
    <s v="TZ"/>
    <x v="55"/>
    <n v="40118000"/>
    <n v="0"/>
    <n v="0"/>
    <n v="0"/>
    <n v="6469"/>
    <n v="2350584"/>
    <x v="184"/>
    <x v="0"/>
    <x v="7"/>
  </r>
  <r>
    <x v="5"/>
    <x v="9"/>
    <s v="UA"/>
    <x v="61"/>
    <n v="40118000"/>
    <n v="0"/>
    <n v="0"/>
    <n v="0"/>
    <n v="112615"/>
    <n v="38840790"/>
    <x v="2"/>
    <x v="0"/>
    <x v="7"/>
  </r>
  <r>
    <x v="5"/>
    <x v="9"/>
    <s v="US"/>
    <x v="32"/>
    <n v="40118000"/>
    <n v="12337"/>
    <n v="5392732"/>
    <n v="3"/>
    <n v="836985"/>
    <n v="274634179"/>
    <x v="1265"/>
    <x v="0"/>
    <x v="7"/>
  </r>
  <r>
    <x v="5"/>
    <x v="9"/>
    <s v="UZ"/>
    <x v="56"/>
    <n v="40118000"/>
    <n v="0"/>
    <n v="0"/>
    <n v="0"/>
    <n v="22523"/>
    <n v="7806816"/>
    <x v="22"/>
    <x v="0"/>
    <x v="7"/>
  </r>
  <r>
    <x v="5"/>
    <x v="9"/>
    <s v="VN"/>
    <x v="57"/>
    <n v="40118000"/>
    <n v="3926"/>
    <n v="807569"/>
    <n v="20"/>
    <n v="129041"/>
    <n v="43105730"/>
    <x v="715"/>
    <x v="0"/>
    <x v="7"/>
  </r>
  <r>
    <x v="5"/>
    <x v="9"/>
    <s v="ZA"/>
    <x v="33"/>
    <n v="40118000"/>
    <n v="0"/>
    <n v="0"/>
    <n v="0"/>
    <n v="618501"/>
    <n v="207054911"/>
    <x v="248"/>
    <x v="0"/>
    <x v="7"/>
  </r>
  <r>
    <x v="5"/>
    <x v="9"/>
    <s v="ZM"/>
    <x v="55"/>
    <n v="40118000"/>
    <n v="0"/>
    <n v="0"/>
    <n v="0"/>
    <n v="146540"/>
    <n v="52306714"/>
    <x v="2"/>
    <x v="0"/>
    <x v="7"/>
  </r>
  <r>
    <x v="5"/>
    <x v="10"/>
    <s v="AR"/>
    <x v="0"/>
    <n v="40117000"/>
    <n v="0"/>
    <n v="0"/>
    <n v="0"/>
    <n v="10448"/>
    <n v="3407680"/>
    <x v="65"/>
    <x v="0"/>
    <x v="6"/>
  </r>
  <r>
    <x v="5"/>
    <x v="10"/>
    <s v="AT"/>
    <x v="1"/>
    <n v="40117000"/>
    <n v="0"/>
    <n v="0"/>
    <n v="0"/>
    <n v="45577"/>
    <n v="17675600"/>
    <x v="269"/>
    <x v="0"/>
    <x v="6"/>
  </r>
  <r>
    <x v="5"/>
    <x v="10"/>
    <s v="AU"/>
    <x v="2"/>
    <n v="40117000"/>
    <n v="0"/>
    <n v="0"/>
    <n v="0"/>
    <n v="54842"/>
    <n v="20665182"/>
    <x v="167"/>
    <x v="0"/>
    <x v="6"/>
  </r>
  <r>
    <x v="5"/>
    <x v="10"/>
    <s v="BE"/>
    <x v="3"/>
    <n v="40117000"/>
    <n v="9215"/>
    <n v="3046702"/>
    <n v="35"/>
    <n v="114822"/>
    <n v="36657600"/>
    <x v="669"/>
    <x v="0"/>
    <x v="6"/>
  </r>
  <r>
    <x v="5"/>
    <x v="10"/>
    <s v="BR"/>
    <x v="4"/>
    <n v="40117000"/>
    <n v="1413"/>
    <n v="560700"/>
    <n v="6"/>
    <n v="38953"/>
    <n v="17310530"/>
    <x v="957"/>
    <x v="0"/>
    <x v="6"/>
  </r>
  <r>
    <x v="5"/>
    <x v="10"/>
    <s v="CA"/>
    <x v="5"/>
    <n v="40117000"/>
    <n v="0"/>
    <n v="0"/>
    <n v="0"/>
    <n v="19745"/>
    <n v="8033278"/>
    <x v="124"/>
    <x v="0"/>
    <x v="6"/>
  </r>
  <r>
    <x v="5"/>
    <x v="10"/>
    <s v="CL"/>
    <x v="40"/>
    <n v="40117000"/>
    <n v="0"/>
    <n v="0"/>
    <n v="0"/>
    <n v="100"/>
    <n v="73505"/>
    <x v="35"/>
    <x v="0"/>
    <x v="6"/>
  </r>
  <r>
    <x v="5"/>
    <x v="10"/>
    <s v="CN"/>
    <x v="6"/>
    <n v="40117000"/>
    <n v="328462"/>
    <n v="102132262"/>
    <n v="10202"/>
    <n v="0"/>
    <n v="0"/>
    <x v="18"/>
    <x v="0"/>
    <x v="6"/>
  </r>
  <r>
    <x v="5"/>
    <x v="10"/>
    <s v="CZ"/>
    <x v="9"/>
    <n v="40117000"/>
    <n v="92245"/>
    <n v="37540278"/>
    <n v="904"/>
    <n v="157744"/>
    <n v="41262700"/>
    <x v="246"/>
    <x v="0"/>
    <x v="6"/>
  </r>
  <r>
    <x v="5"/>
    <x v="10"/>
    <s v="DE"/>
    <x v="10"/>
    <n v="40117000"/>
    <n v="14750"/>
    <n v="9106229"/>
    <n v="145"/>
    <n v="1228598"/>
    <n v="395647827"/>
    <x v="1266"/>
    <x v="0"/>
    <x v="6"/>
  </r>
  <r>
    <x v="5"/>
    <x v="10"/>
    <s v="FI"/>
    <x v="11"/>
    <n v="40117000"/>
    <n v="0"/>
    <n v="0"/>
    <n v="0"/>
    <n v="5781"/>
    <n v="1554500"/>
    <x v="101"/>
    <x v="0"/>
    <x v="6"/>
  </r>
  <r>
    <x v="5"/>
    <x v="10"/>
    <s v="FR"/>
    <x v="12"/>
    <n v="40117000"/>
    <n v="120048"/>
    <n v="47458372"/>
    <n v="945"/>
    <n v="767157"/>
    <n v="334192945"/>
    <x v="1267"/>
    <x v="0"/>
    <x v="6"/>
  </r>
  <r>
    <x v="5"/>
    <x v="10"/>
    <s v="GB"/>
    <x v="13"/>
    <n v="40117000"/>
    <n v="0"/>
    <n v="0"/>
    <n v="0"/>
    <n v="549048"/>
    <n v="211232450"/>
    <x v="1268"/>
    <x v="0"/>
    <x v="6"/>
  </r>
  <r>
    <x v="5"/>
    <x v="10"/>
    <s v="GR"/>
    <x v="15"/>
    <n v="40117000"/>
    <n v="0"/>
    <n v="0"/>
    <n v="0"/>
    <n v="8590"/>
    <n v="1852100"/>
    <x v="17"/>
    <x v="0"/>
    <x v="6"/>
  </r>
  <r>
    <x v="5"/>
    <x v="10"/>
    <s v="HU"/>
    <x v="16"/>
    <n v="40117000"/>
    <n v="60"/>
    <n v="23188"/>
    <n v="4"/>
    <n v="41129"/>
    <n v="16135000"/>
    <x v="433"/>
    <x v="0"/>
    <x v="6"/>
  </r>
  <r>
    <x v="5"/>
    <x v="10"/>
    <s v="IE"/>
    <x v="17"/>
    <n v="40117000"/>
    <n v="0"/>
    <n v="0"/>
    <n v="0"/>
    <n v="86849"/>
    <n v="23736400"/>
    <x v="1269"/>
    <x v="0"/>
    <x v="6"/>
  </r>
  <r>
    <x v="5"/>
    <x v="10"/>
    <s v="IL"/>
    <x v="18"/>
    <n v="40117000"/>
    <n v="58287"/>
    <n v="30886642"/>
    <n v="535"/>
    <n v="0"/>
    <n v="0"/>
    <x v="18"/>
    <x v="0"/>
    <x v="6"/>
  </r>
  <r>
    <x v="5"/>
    <x v="10"/>
    <s v="IN"/>
    <x v="19"/>
    <n v="40117000"/>
    <n v="709318"/>
    <n v="227538056"/>
    <n v="14933"/>
    <n v="0"/>
    <n v="0"/>
    <x v="18"/>
    <x v="0"/>
    <x v="6"/>
  </r>
  <r>
    <x v="5"/>
    <x v="10"/>
    <s v="IT"/>
    <x v="20"/>
    <n v="40117000"/>
    <n v="29473"/>
    <n v="13216311"/>
    <n v="247"/>
    <n v="459011"/>
    <n v="134370048"/>
    <x v="1270"/>
    <x v="0"/>
    <x v="6"/>
  </r>
  <r>
    <x v="5"/>
    <x v="10"/>
    <s v="JP"/>
    <x v="21"/>
    <n v="40117000"/>
    <n v="0"/>
    <n v="0"/>
    <n v="0"/>
    <n v="7885"/>
    <n v="3517765"/>
    <x v="118"/>
    <x v="0"/>
    <x v="6"/>
  </r>
  <r>
    <x v="5"/>
    <x v="10"/>
    <s v="LK"/>
    <x v="35"/>
    <n v="40117000"/>
    <n v="68969"/>
    <n v="31317170"/>
    <n v="3178"/>
    <n v="0"/>
    <n v="0"/>
    <x v="18"/>
    <x v="0"/>
    <x v="6"/>
  </r>
  <r>
    <x v="5"/>
    <x v="10"/>
    <s v="LU"/>
    <x v="46"/>
    <n v="40117000"/>
    <n v="311"/>
    <n v="144042"/>
    <n v="2"/>
    <n v="0"/>
    <n v="0"/>
    <x v="18"/>
    <x v="0"/>
    <x v="6"/>
  </r>
  <r>
    <x v="5"/>
    <x v="10"/>
    <s v="MA"/>
    <x v="36"/>
    <n v="40117000"/>
    <n v="0"/>
    <n v="0"/>
    <n v="0"/>
    <n v="2652"/>
    <n v="1215037"/>
    <x v="156"/>
    <x v="0"/>
    <x v="6"/>
  </r>
  <r>
    <x v="5"/>
    <x v="10"/>
    <s v="MX"/>
    <x v="23"/>
    <n v="40117000"/>
    <n v="0"/>
    <n v="0"/>
    <n v="0"/>
    <n v="19298"/>
    <n v="6579000"/>
    <x v="659"/>
    <x v="0"/>
    <x v="6"/>
  </r>
  <r>
    <x v="5"/>
    <x v="10"/>
    <s v="NL"/>
    <x v="24"/>
    <n v="40117000"/>
    <n v="0"/>
    <n v="0"/>
    <n v="0"/>
    <n v="3147"/>
    <n v="1246072"/>
    <x v="172"/>
    <x v="0"/>
    <x v="6"/>
  </r>
  <r>
    <x v="5"/>
    <x v="10"/>
    <s v="NZ"/>
    <x v="25"/>
    <n v="40117000"/>
    <n v="0"/>
    <n v="0"/>
    <n v="0"/>
    <n v="17767"/>
    <n v="6368700"/>
    <x v="197"/>
    <x v="0"/>
    <x v="6"/>
  </r>
  <r>
    <x v="5"/>
    <x v="10"/>
    <s v="PF"/>
    <x v="129"/>
    <n v="40117000"/>
    <n v="0"/>
    <n v="0"/>
    <n v="0"/>
    <n v="280"/>
    <n v="130310"/>
    <x v="103"/>
    <x v="0"/>
    <x v="6"/>
  </r>
  <r>
    <x v="5"/>
    <x v="10"/>
    <s v="PL"/>
    <x v="26"/>
    <n v="40117000"/>
    <n v="196240"/>
    <n v="74481498"/>
    <n v="2021"/>
    <n v="165610"/>
    <n v="60977500"/>
    <x v="827"/>
    <x v="0"/>
    <x v="6"/>
  </r>
  <r>
    <x v="5"/>
    <x v="10"/>
    <s v="PT"/>
    <x v="27"/>
    <n v="40117000"/>
    <n v="108799"/>
    <n v="92966727"/>
    <n v="3990"/>
    <n v="95203"/>
    <n v="48045667"/>
    <x v="592"/>
    <x v="0"/>
    <x v="6"/>
  </r>
  <r>
    <x v="5"/>
    <x v="10"/>
    <s v="RO"/>
    <x v="28"/>
    <n v="40117000"/>
    <n v="0"/>
    <n v="0"/>
    <n v="0"/>
    <n v="12795"/>
    <n v="3616700"/>
    <x v="144"/>
    <x v="0"/>
    <x v="6"/>
  </r>
  <r>
    <x v="5"/>
    <x v="10"/>
    <s v="RU"/>
    <x v="29"/>
    <n v="40117000"/>
    <n v="0"/>
    <n v="0"/>
    <n v="0"/>
    <n v="84369"/>
    <n v="26398393"/>
    <x v="49"/>
    <x v="0"/>
    <x v="6"/>
  </r>
  <r>
    <x v="5"/>
    <x v="10"/>
    <s v="SE"/>
    <x v="30"/>
    <n v="40117000"/>
    <n v="0"/>
    <n v="0"/>
    <n v="0"/>
    <n v="4271"/>
    <n v="1255300"/>
    <x v="112"/>
    <x v="0"/>
    <x v="6"/>
  </r>
  <r>
    <x v="5"/>
    <x v="10"/>
    <s v="SK"/>
    <x v="78"/>
    <n v="40117000"/>
    <n v="32"/>
    <n v="11874"/>
    <n v="2"/>
    <n v="0"/>
    <n v="0"/>
    <x v="18"/>
    <x v="0"/>
    <x v="6"/>
  </r>
  <r>
    <x v="5"/>
    <x v="10"/>
    <s v="SN"/>
    <x v="53"/>
    <n v="40117000"/>
    <n v="0"/>
    <n v="0"/>
    <n v="0"/>
    <n v="5104"/>
    <n v="2204663"/>
    <x v="59"/>
    <x v="0"/>
    <x v="6"/>
  </r>
  <r>
    <x v="5"/>
    <x v="10"/>
    <s v="TR"/>
    <x v="31"/>
    <n v="40117000"/>
    <n v="104278"/>
    <n v="32110682"/>
    <n v="2489"/>
    <n v="0"/>
    <n v="0"/>
    <x v="18"/>
    <x v="0"/>
    <x v="6"/>
  </r>
  <r>
    <x v="5"/>
    <x v="10"/>
    <s v="TW"/>
    <x v="86"/>
    <n v="40117000"/>
    <n v="114"/>
    <n v="106400"/>
    <n v="8"/>
    <n v="0"/>
    <n v="0"/>
    <x v="18"/>
    <x v="0"/>
    <x v="6"/>
  </r>
  <r>
    <x v="5"/>
    <x v="10"/>
    <s v="US"/>
    <x v="32"/>
    <n v="40117000"/>
    <n v="5368"/>
    <n v="2674375"/>
    <n v="183"/>
    <n v="430204"/>
    <n v="161899128"/>
    <x v="1271"/>
    <x v="0"/>
    <x v="6"/>
  </r>
  <r>
    <x v="5"/>
    <x v="10"/>
    <s v="ZA"/>
    <x v="33"/>
    <n v="40117000"/>
    <n v="0"/>
    <n v="0"/>
    <n v="0"/>
    <n v="64704"/>
    <n v="18846900"/>
    <x v="1121"/>
    <x v="0"/>
    <x v="6"/>
  </r>
  <r>
    <x v="5"/>
    <x v="10"/>
    <s v="AD"/>
    <x v="76"/>
    <n v="40118000"/>
    <n v="0"/>
    <n v="0"/>
    <n v="0"/>
    <n v="30"/>
    <n v="21000"/>
    <x v="14"/>
    <x v="0"/>
    <x v="7"/>
  </r>
  <r>
    <x v="5"/>
    <x v="10"/>
    <s v="AR"/>
    <x v="0"/>
    <n v="40118000"/>
    <n v="0"/>
    <n v="0"/>
    <n v="0"/>
    <n v="31588"/>
    <n v="11391804"/>
    <x v="209"/>
    <x v="0"/>
    <x v="7"/>
  </r>
  <r>
    <x v="5"/>
    <x v="10"/>
    <s v="AT"/>
    <x v="1"/>
    <n v="40118000"/>
    <n v="0"/>
    <n v="0"/>
    <n v="0"/>
    <n v="32775"/>
    <n v="10965750"/>
    <x v="50"/>
    <x v="0"/>
    <x v="7"/>
  </r>
  <r>
    <x v="5"/>
    <x v="10"/>
    <s v="AU"/>
    <x v="2"/>
    <n v="40118000"/>
    <n v="0"/>
    <n v="0"/>
    <n v="0"/>
    <n v="256703"/>
    <n v="82347847"/>
    <x v="292"/>
    <x v="0"/>
    <x v="7"/>
  </r>
  <r>
    <x v="5"/>
    <x v="10"/>
    <s v="BE"/>
    <x v="3"/>
    <n v="40118000"/>
    <n v="18543"/>
    <n v="7918169"/>
    <n v="1107"/>
    <n v="18364"/>
    <n v="6016344"/>
    <x v="81"/>
    <x v="0"/>
    <x v="7"/>
  </r>
  <r>
    <x v="5"/>
    <x v="10"/>
    <s v="BF"/>
    <x v="63"/>
    <n v="40118000"/>
    <n v="0"/>
    <n v="0"/>
    <n v="0"/>
    <n v="74427"/>
    <n v="22368047"/>
    <x v="284"/>
    <x v="0"/>
    <x v="7"/>
  </r>
  <r>
    <x v="5"/>
    <x v="10"/>
    <s v="BR"/>
    <x v="4"/>
    <n v="40118000"/>
    <n v="1691"/>
    <n v="748000"/>
    <n v="11"/>
    <n v="109867"/>
    <n v="35173533"/>
    <x v="363"/>
    <x v="0"/>
    <x v="7"/>
  </r>
  <r>
    <x v="5"/>
    <x v="10"/>
    <s v="CA"/>
    <x v="5"/>
    <n v="40118000"/>
    <n v="1428"/>
    <n v="770400"/>
    <n v="11"/>
    <n v="110248"/>
    <n v="37241371"/>
    <x v="229"/>
    <x v="0"/>
    <x v="7"/>
  </r>
  <r>
    <x v="5"/>
    <x v="10"/>
    <s v="CI"/>
    <x v="87"/>
    <n v="40118000"/>
    <n v="0"/>
    <n v="0"/>
    <n v="0"/>
    <n v="2762"/>
    <n v="953799"/>
    <x v="22"/>
    <x v="0"/>
    <x v="7"/>
  </r>
  <r>
    <x v="5"/>
    <x v="10"/>
    <s v="CL"/>
    <x v="40"/>
    <n v="40118000"/>
    <n v="0"/>
    <n v="0"/>
    <n v="0"/>
    <n v="137405"/>
    <n v="41104238"/>
    <x v="92"/>
    <x v="0"/>
    <x v="7"/>
  </r>
  <r>
    <x v="5"/>
    <x v="10"/>
    <s v="CN"/>
    <x v="6"/>
    <n v="40118000"/>
    <n v="246473"/>
    <n v="79371390"/>
    <n v="1409"/>
    <n v="522315"/>
    <n v="161668829"/>
    <x v="178"/>
    <x v="0"/>
    <x v="7"/>
  </r>
  <r>
    <x v="5"/>
    <x v="10"/>
    <s v="CO"/>
    <x v="7"/>
    <n v="40118000"/>
    <n v="0"/>
    <n v="0"/>
    <n v="0"/>
    <n v="62126"/>
    <n v="30183728"/>
    <x v="302"/>
    <x v="0"/>
    <x v="7"/>
  </r>
  <r>
    <x v="5"/>
    <x v="10"/>
    <s v="CZ"/>
    <x v="9"/>
    <n v="40118000"/>
    <n v="27763"/>
    <n v="13239920"/>
    <n v="760"/>
    <n v="0"/>
    <n v="0"/>
    <x v="18"/>
    <x v="0"/>
    <x v="7"/>
  </r>
  <r>
    <x v="5"/>
    <x v="10"/>
    <s v="DE"/>
    <x v="10"/>
    <n v="40118000"/>
    <n v="53562"/>
    <n v="41786321"/>
    <n v="23581"/>
    <n v="27631"/>
    <n v="9351613"/>
    <x v="476"/>
    <x v="0"/>
    <x v="7"/>
  </r>
  <r>
    <x v="5"/>
    <x v="10"/>
    <s v="DK"/>
    <x v="75"/>
    <n v="40118000"/>
    <n v="0"/>
    <n v="0"/>
    <n v="0"/>
    <n v="9341"/>
    <n v="3250200"/>
    <x v="103"/>
    <x v="0"/>
    <x v="7"/>
  </r>
  <r>
    <x v="5"/>
    <x v="10"/>
    <s v="DO"/>
    <x v="104"/>
    <n v="40118000"/>
    <n v="0"/>
    <n v="0"/>
    <n v="0"/>
    <n v="15721"/>
    <n v="4664481"/>
    <x v="7"/>
    <x v="0"/>
    <x v="7"/>
  </r>
  <r>
    <x v="5"/>
    <x v="10"/>
    <s v="EG"/>
    <x v="67"/>
    <n v="40118000"/>
    <n v="0"/>
    <n v="0"/>
    <n v="0"/>
    <n v="11695"/>
    <n v="3953874"/>
    <x v="223"/>
    <x v="0"/>
    <x v="7"/>
  </r>
  <r>
    <x v="5"/>
    <x v="10"/>
    <s v="FI"/>
    <x v="11"/>
    <n v="40118000"/>
    <n v="0"/>
    <n v="0"/>
    <n v="0"/>
    <n v="61223"/>
    <n v="23240700"/>
    <x v="51"/>
    <x v="0"/>
    <x v="7"/>
  </r>
  <r>
    <x v="5"/>
    <x v="10"/>
    <s v="FR"/>
    <x v="12"/>
    <n v="40118000"/>
    <n v="171048"/>
    <n v="68109890"/>
    <n v="1437"/>
    <n v="660491"/>
    <n v="227450825"/>
    <x v="1272"/>
    <x v="0"/>
    <x v="7"/>
  </r>
  <r>
    <x v="5"/>
    <x v="10"/>
    <s v="GB"/>
    <x v="13"/>
    <n v="40118000"/>
    <n v="0"/>
    <n v="0"/>
    <n v="0"/>
    <n v="121849"/>
    <n v="43482774"/>
    <x v="409"/>
    <x v="0"/>
    <x v="7"/>
  </r>
  <r>
    <x v="5"/>
    <x v="10"/>
    <s v="GH"/>
    <x v="42"/>
    <n v="40118000"/>
    <n v="0"/>
    <n v="0"/>
    <n v="0"/>
    <n v="138575"/>
    <n v="43452691"/>
    <x v="205"/>
    <x v="0"/>
    <x v="7"/>
  </r>
  <r>
    <x v="5"/>
    <x v="10"/>
    <s v="GN"/>
    <x v="114"/>
    <n v="40118000"/>
    <n v="0"/>
    <n v="0"/>
    <n v="0"/>
    <n v="760"/>
    <n v="143280"/>
    <x v="123"/>
    <x v="0"/>
    <x v="7"/>
  </r>
  <r>
    <x v="5"/>
    <x v="10"/>
    <s v="HK"/>
    <x v="98"/>
    <n v="40118000"/>
    <n v="0"/>
    <n v="0"/>
    <n v="0"/>
    <n v="3727"/>
    <n v="1271993"/>
    <x v="22"/>
    <x v="0"/>
    <x v="7"/>
  </r>
  <r>
    <x v="5"/>
    <x v="10"/>
    <s v="ID"/>
    <x v="34"/>
    <n v="40118000"/>
    <n v="26246"/>
    <n v="8213414"/>
    <n v="344"/>
    <n v="42630"/>
    <n v="13950924"/>
    <x v="42"/>
    <x v="0"/>
    <x v="7"/>
  </r>
  <r>
    <x v="5"/>
    <x v="10"/>
    <s v="IN"/>
    <x v="19"/>
    <n v="40118000"/>
    <n v="261874"/>
    <n v="82869387"/>
    <n v="8083"/>
    <n v="0"/>
    <n v="0"/>
    <x v="18"/>
    <x v="0"/>
    <x v="7"/>
  </r>
  <r>
    <x v="5"/>
    <x v="10"/>
    <s v="IT"/>
    <x v="20"/>
    <n v="40118000"/>
    <n v="6788"/>
    <n v="2369431"/>
    <n v="93"/>
    <n v="147397"/>
    <n v="59949626"/>
    <x v="1147"/>
    <x v="0"/>
    <x v="7"/>
  </r>
  <r>
    <x v="5"/>
    <x v="10"/>
    <s v="JP"/>
    <x v="21"/>
    <n v="40118000"/>
    <n v="0"/>
    <n v="0"/>
    <n v="0"/>
    <n v="28696"/>
    <n v="10003548"/>
    <x v="68"/>
    <x v="0"/>
    <x v="7"/>
  </r>
  <r>
    <x v="5"/>
    <x v="10"/>
    <s v="KR"/>
    <x v="44"/>
    <n v="40118000"/>
    <n v="0"/>
    <n v="0"/>
    <n v="0"/>
    <n v="20917"/>
    <n v="6415483"/>
    <x v="127"/>
    <x v="0"/>
    <x v="7"/>
  </r>
  <r>
    <x v="5"/>
    <x v="10"/>
    <s v="KZ"/>
    <x v="45"/>
    <n v="40118000"/>
    <n v="0"/>
    <n v="0"/>
    <n v="0"/>
    <n v="62502"/>
    <n v="21245869"/>
    <x v="126"/>
    <x v="0"/>
    <x v="7"/>
  </r>
  <r>
    <x v="5"/>
    <x v="10"/>
    <s v="LK"/>
    <x v="35"/>
    <n v="40118000"/>
    <n v="51414"/>
    <n v="19116571"/>
    <n v="1287"/>
    <n v="0"/>
    <n v="0"/>
    <x v="18"/>
    <x v="0"/>
    <x v="7"/>
  </r>
  <r>
    <x v="5"/>
    <x v="10"/>
    <s v="LU"/>
    <x v="46"/>
    <n v="40118000"/>
    <n v="61157"/>
    <n v="27000029"/>
    <n v="112"/>
    <n v="55"/>
    <n v="112560"/>
    <x v="103"/>
    <x v="0"/>
    <x v="7"/>
  </r>
  <r>
    <x v="5"/>
    <x v="10"/>
    <s v="MA"/>
    <x v="36"/>
    <n v="40118000"/>
    <n v="0"/>
    <n v="0"/>
    <n v="0"/>
    <n v="5710"/>
    <n v="2426639"/>
    <x v="84"/>
    <x v="0"/>
    <x v="7"/>
  </r>
  <r>
    <x v="5"/>
    <x v="10"/>
    <s v="MN"/>
    <x v="47"/>
    <n v="40118000"/>
    <n v="0"/>
    <n v="0"/>
    <n v="0"/>
    <n v="46934"/>
    <n v="14813003"/>
    <x v="111"/>
    <x v="0"/>
    <x v="7"/>
  </r>
  <r>
    <x v="5"/>
    <x v="10"/>
    <s v="MX"/>
    <x v="23"/>
    <n v="40118000"/>
    <n v="0"/>
    <n v="0"/>
    <n v="0"/>
    <n v="126891"/>
    <n v="45635828"/>
    <x v="162"/>
    <x v="0"/>
    <x v="7"/>
  </r>
  <r>
    <x v="5"/>
    <x v="10"/>
    <s v="MZ"/>
    <x v="83"/>
    <n v="40118000"/>
    <n v="0"/>
    <n v="0"/>
    <n v="0"/>
    <n v="186335"/>
    <n v="56417905"/>
    <x v="279"/>
    <x v="0"/>
    <x v="7"/>
  </r>
  <r>
    <x v="5"/>
    <x v="10"/>
    <s v="NA"/>
    <x v="88"/>
    <n v="40118000"/>
    <n v="0"/>
    <n v="0"/>
    <n v="0"/>
    <n v="3869"/>
    <n v="1371738"/>
    <x v="120"/>
    <x v="0"/>
    <x v="7"/>
  </r>
  <r>
    <x v="5"/>
    <x v="10"/>
    <s v="NE"/>
    <x v="71"/>
    <n v="40118000"/>
    <n v="0"/>
    <n v="0"/>
    <n v="0"/>
    <n v="9569"/>
    <n v="3990042"/>
    <x v="103"/>
    <x v="0"/>
    <x v="7"/>
  </r>
  <r>
    <x v="5"/>
    <x v="10"/>
    <s v="NG"/>
    <x v="49"/>
    <n v="40118000"/>
    <n v="0"/>
    <n v="0"/>
    <n v="0"/>
    <n v="14642"/>
    <n v="4431207"/>
    <x v="35"/>
    <x v="0"/>
    <x v="7"/>
  </r>
  <r>
    <x v="5"/>
    <x v="10"/>
    <s v="NL"/>
    <x v="24"/>
    <n v="40118000"/>
    <n v="30384"/>
    <n v="34728840"/>
    <n v="724"/>
    <n v="29125"/>
    <n v="11796520"/>
    <x v="236"/>
    <x v="0"/>
    <x v="7"/>
  </r>
  <r>
    <x v="5"/>
    <x v="10"/>
    <s v="NO"/>
    <x v="77"/>
    <n v="40118000"/>
    <n v="0"/>
    <n v="0"/>
    <n v="0"/>
    <n v="45"/>
    <n v="27120"/>
    <x v="120"/>
    <x v="0"/>
    <x v="7"/>
  </r>
  <r>
    <x v="5"/>
    <x v="10"/>
    <s v="OM"/>
    <x v="62"/>
    <n v="40118000"/>
    <n v="0"/>
    <n v="0"/>
    <n v="0"/>
    <n v="6536"/>
    <n v="2043914"/>
    <x v="35"/>
    <x v="0"/>
    <x v="7"/>
  </r>
  <r>
    <x v="5"/>
    <x v="10"/>
    <s v="PA"/>
    <x v="50"/>
    <n v="40118000"/>
    <n v="0"/>
    <n v="0"/>
    <n v="0"/>
    <n v="14910"/>
    <n v="5052968"/>
    <x v="61"/>
    <x v="0"/>
    <x v="7"/>
  </r>
  <r>
    <x v="5"/>
    <x v="10"/>
    <s v="PE"/>
    <x v="51"/>
    <n v="40118000"/>
    <n v="0"/>
    <n v="0"/>
    <n v="0"/>
    <n v="84625"/>
    <n v="27513246"/>
    <x v="234"/>
    <x v="0"/>
    <x v="7"/>
  </r>
  <r>
    <x v="5"/>
    <x v="10"/>
    <s v="PK"/>
    <x v="126"/>
    <n v="40118000"/>
    <n v="0"/>
    <n v="0"/>
    <n v="0"/>
    <n v="37090"/>
    <n v="12650664"/>
    <x v="184"/>
    <x v="0"/>
    <x v="7"/>
  </r>
  <r>
    <x v="5"/>
    <x v="10"/>
    <s v="PL"/>
    <x v="26"/>
    <n v="40118000"/>
    <n v="301"/>
    <n v="90000"/>
    <n v="3"/>
    <n v="17687"/>
    <n v="6387500"/>
    <x v="86"/>
    <x v="0"/>
    <x v="7"/>
  </r>
  <r>
    <x v="5"/>
    <x v="10"/>
    <s v="PT"/>
    <x v="27"/>
    <n v="40118000"/>
    <n v="25690"/>
    <n v="11625196"/>
    <n v="198"/>
    <n v="79166"/>
    <n v="51145226"/>
    <x v="1273"/>
    <x v="0"/>
    <x v="7"/>
  </r>
  <r>
    <x v="5"/>
    <x v="10"/>
    <s v="RO"/>
    <x v="28"/>
    <n v="40118000"/>
    <n v="6712"/>
    <n v="4196600"/>
    <n v="222"/>
    <n v="181"/>
    <n v="135800"/>
    <x v="103"/>
    <x v="0"/>
    <x v="7"/>
  </r>
  <r>
    <x v="5"/>
    <x v="10"/>
    <s v="RU"/>
    <x v="29"/>
    <n v="40118000"/>
    <n v="0"/>
    <n v="0"/>
    <n v="0"/>
    <n v="1675259"/>
    <n v="530331572"/>
    <x v="1274"/>
    <x v="0"/>
    <x v="7"/>
  </r>
  <r>
    <x v="5"/>
    <x v="10"/>
    <s v="SA"/>
    <x v="37"/>
    <n v="40118000"/>
    <n v="0"/>
    <n v="0"/>
    <n v="0"/>
    <n v="45198"/>
    <n v="21724920"/>
    <x v="215"/>
    <x v="0"/>
    <x v="7"/>
  </r>
  <r>
    <x v="5"/>
    <x v="10"/>
    <s v="SE"/>
    <x v="30"/>
    <n v="40118000"/>
    <n v="0"/>
    <n v="0"/>
    <n v="0"/>
    <n v="292940"/>
    <n v="106666800"/>
    <x v="1142"/>
    <x v="0"/>
    <x v="7"/>
  </r>
  <r>
    <x v="5"/>
    <x v="10"/>
    <s v="SN"/>
    <x v="53"/>
    <n v="40118000"/>
    <n v="0"/>
    <n v="0"/>
    <n v="0"/>
    <n v="1864"/>
    <n v="659176"/>
    <x v="7"/>
    <x v="0"/>
    <x v="7"/>
  </r>
  <r>
    <x v="5"/>
    <x v="10"/>
    <s v="SR"/>
    <x v="125"/>
    <n v="40118000"/>
    <n v="0"/>
    <n v="0"/>
    <n v="0"/>
    <n v="10309"/>
    <n v="3252960"/>
    <x v="103"/>
    <x v="0"/>
    <x v="7"/>
  </r>
  <r>
    <x v="5"/>
    <x v="10"/>
    <s v="TH"/>
    <x v="54"/>
    <n v="40118000"/>
    <n v="13693"/>
    <n v="5121439"/>
    <n v="403"/>
    <n v="0"/>
    <n v="0"/>
    <x v="18"/>
    <x v="0"/>
    <x v="7"/>
  </r>
  <r>
    <x v="5"/>
    <x v="10"/>
    <s v="TN"/>
    <x v="73"/>
    <n v="40118000"/>
    <n v="0"/>
    <n v="0"/>
    <n v="0"/>
    <n v="32134"/>
    <n v="10456552"/>
    <x v="35"/>
    <x v="0"/>
    <x v="7"/>
  </r>
  <r>
    <x v="5"/>
    <x v="10"/>
    <s v="TR"/>
    <x v="31"/>
    <n v="40118000"/>
    <n v="20340"/>
    <n v="5170431"/>
    <n v="240"/>
    <n v="214306"/>
    <n v="70116267"/>
    <x v="309"/>
    <x v="0"/>
    <x v="7"/>
  </r>
  <r>
    <x v="5"/>
    <x v="10"/>
    <s v="UA"/>
    <x v="61"/>
    <n v="40118000"/>
    <n v="0"/>
    <n v="0"/>
    <n v="0"/>
    <n v="170056"/>
    <n v="54117027"/>
    <x v="39"/>
    <x v="0"/>
    <x v="7"/>
  </r>
  <r>
    <x v="5"/>
    <x v="10"/>
    <s v="US"/>
    <x v="32"/>
    <n v="40118000"/>
    <n v="15711"/>
    <n v="9477648"/>
    <n v="7"/>
    <n v="964243"/>
    <n v="324204000"/>
    <x v="697"/>
    <x v="0"/>
    <x v="7"/>
  </r>
  <r>
    <x v="5"/>
    <x v="10"/>
    <s v="VE"/>
    <x v="90"/>
    <n v="40118000"/>
    <n v="0"/>
    <n v="0"/>
    <n v="0"/>
    <n v="13198"/>
    <n v="4425877"/>
    <x v="61"/>
    <x v="0"/>
    <x v="7"/>
  </r>
  <r>
    <x v="5"/>
    <x v="10"/>
    <s v="VN"/>
    <x v="57"/>
    <n v="40118000"/>
    <n v="0"/>
    <n v="0"/>
    <n v="0"/>
    <n v="42833"/>
    <n v="14014971"/>
    <x v="219"/>
    <x v="0"/>
    <x v="7"/>
  </r>
  <r>
    <x v="5"/>
    <x v="10"/>
    <s v="ZA"/>
    <x v="33"/>
    <n v="40118000"/>
    <n v="0"/>
    <n v="0"/>
    <n v="0"/>
    <n v="195281"/>
    <n v="74025870"/>
    <x v="424"/>
    <x v="0"/>
    <x v="7"/>
  </r>
  <r>
    <x v="5"/>
    <x v="10"/>
    <s v="ZM"/>
    <x v="55"/>
    <n v="40118000"/>
    <n v="0"/>
    <n v="0"/>
    <n v="0"/>
    <n v="109289"/>
    <n v="36411028"/>
    <x v="181"/>
    <x v="0"/>
    <x v="7"/>
  </r>
  <r>
    <x v="5"/>
    <x v="11"/>
    <s v="AE"/>
    <x v="38"/>
    <n v="40117000"/>
    <n v="0"/>
    <n v="0"/>
    <n v="0"/>
    <n v="513"/>
    <n v="242550"/>
    <x v="23"/>
    <x v="0"/>
    <x v="6"/>
  </r>
  <r>
    <x v="5"/>
    <x v="11"/>
    <s v="AR"/>
    <x v="0"/>
    <n v="40117000"/>
    <n v="0"/>
    <n v="0"/>
    <n v="0"/>
    <n v="7378"/>
    <n v="2652526"/>
    <x v="85"/>
    <x v="0"/>
    <x v="6"/>
  </r>
  <r>
    <x v="5"/>
    <x v="11"/>
    <s v="AT"/>
    <x v="1"/>
    <n v="40117000"/>
    <n v="0"/>
    <n v="0"/>
    <n v="0"/>
    <n v="53432"/>
    <n v="20548400"/>
    <x v="309"/>
    <x v="0"/>
    <x v="6"/>
  </r>
  <r>
    <x v="5"/>
    <x v="11"/>
    <s v="AU"/>
    <x v="2"/>
    <n v="40117000"/>
    <n v="0"/>
    <n v="0"/>
    <n v="0"/>
    <n v="97405"/>
    <n v="38000742"/>
    <x v="595"/>
    <x v="0"/>
    <x v="6"/>
  </r>
  <r>
    <x v="5"/>
    <x v="11"/>
    <s v="BE"/>
    <x v="3"/>
    <n v="40117000"/>
    <n v="2901"/>
    <n v="1398847"/>
    <n v="64"/>
    <n v="125313"/>
    <n v="39823300"/>
    <x v="387"/>
    <x v="0"/>
    <x v="6"/>
  </r>
  <r>
    <x v="5"/>
    <x v="11"/>
    <s v="BR"/>
    <x v="4"/>
    <n v="40117000"/>
    <n v="0"/>
    <n v="0"/>
    <n v="0"/>
    <n v="29080"/>
    <n v="11554498"/>
    <x v="746"/>
    <x v="0"/>
    <x v="6"/>
  </r>
  <r>
    <x v="5"/>
    <x v="11"/>
    <s v="CA"/>
    <x v="5"/>
    <n v="40117000"/>
    <n v="0"/>
    <n v="0"/>
    <n v="0"/>
    <n v="24362"/>
    <n v="9096830"/>
    <x v="362"/>
    <x v="0"/>
    <x v="6"/>
  </r>
  <r>
    <x v="5"/>
    <x v="11"/>
    <s v="CN"/>
    <x v="6"/>
    <n v="40117000"/>
    <n v="179420"/>
    <n v="61565323"/>
    <n v="2995"/>
    <n v="2960"/>
    <n v="1001057"/>
    <x v="6"/>
    <x v="0"/>
    <x v="6"/>
  </r>
  <r>
    <x v="5"/>
    <x v="11"/>
    <s v="CR"/>
    <x v="8"/>
    <n v="40117000"/>
    <n v="0"/>
    <n v="0"/>
    <n v="0"/>
    <n v="24445"/>
    <n v="8364400"/>
    <x v="580"/>
    <x v="0"/>
    <x v="6"/>
  </r>
  <r>
    <x v="5"/>
    <x v="11"/>
    <s v="CZ"/>
    <x v="9"/>
    <n v="40117000"/>
    <n v="29332"/>
    <n v="12050699"/>
    <n v="359"/>
    <n v="103778"/>
    <n v="34512800"/>
    <x v="1275"/>
    <x v="0"/>
    <x v="6"/>
  </r>
  <r>
    <x v="5"/>
    <x v="11"/>
    <s v="DE"/>
    <x v="10"/>
    <n v="40117000"/>
    <n v="31690"/>
    <n v="20988069"/>
    <n v="183"/>
    <n v="808919"/>
    <n v="259530449"/>
    <x v="1276"/>
    <x v="0"/>
    <x v="6"/>
  </r>
  <r>
    <x v="5"/>
    <x v="11"/>
    <s v="FI"/>
    <x v="11"/>
    <n v="40117000"/>
    <n v="0"/>
    <n v="0"/>
    <n v="0"/>
    <n v="1232"/>
    <n v="340700"/>
    <x v="6"/>
    <x v="0"/>
    <x v="6"/>
  </r>
  <r>
    <x v="5"/>
    <x v="11"/>
    <s v="FR"/>
    <x v="12"/>
    <n v="40117000"/>
    <n v="156676"/>
    <n v="63213164"/>
    <n v="1349"/>
    <n v="782632"/>
    <n v="338086141"/>
    <x v="1277"/>
    <x v="0"/>
    <x v="6"/>
  </r>
  <r>
    <x v="5"/>
    <x v="11"/>
    <s v="GB"/>
    <x v="13"/>
    <n v="40117000"/>
    <n v="0"/>
    <n v="0"/>
    <n v="0"/>
    <n v="479117"/>
    <n v="170278443"/>
    <x v="1278"/>
    <x v="0"/>
    <x v="6"/>
  </r>
  <r>
    <x v="5"/>
    <x v="11"/>
    <s v="HU"/>
    <x v="16"/>
    <n v="40117000"/>
    <n v="0"/>
    <n v="0"/>
    <n v="0"/>
    <n v="40338"/>
    <n v="15767300"/>
    <x v="167"/>
    <x v="0"/>
    <x v="6"/>
  </r>
  <r>
    <x v="5"/>
    <x v="11"/>
    <s v="ID"/>
    <x v="34"/>
    <n v="40117000"/>
    <n v="30692"/>
    <n v="10972005"/>
    <n v="6846"/>
    <n v="0"/>
    <n v="0"/>
    <x v="18"/>
    <x v="0"/>
    <x v="6"/>
  </r>
  <r>
    <x v="5"/>
    <x v="11"/>
    <s v="IE"/>
    <x v="17"/>
    <n v="40117000"/>
    <n v="0"/>
    <n v="0"/>
    <n v="0"/>
    <n v="43154"/>
    <n v="12567300"/>
    <x v="1064"/>
    <x v="0"/>
    <x v="6"/>
  </r>
  <r>
    <x v="5"/>
    <x v="11"/>
    <s v="IL"/>
    <x v="18"/>
    <n v="40117000"/>
    <n v="54838"/>
    <n v="31588182"/>
    <n v="419"/>
    <n v="0"/>
    <n v="0"/>
    <x v="18"/>
    <x v="0"/>
    <x v="6"/>
  </r>
  <r>
    <x v="5"/>
    <x v="11"/>
    <s v="IN"/>
    <x v="19"/>
    <n v="40117000"/>
    <n v="555423"/>
    <n v="177849449"/>
    <n v="11070"/>
    <n v="0"/>
    <n v="0"/>
    <x v="18"/>
    <x v="0"/>
    <x v="6"/>
  </r>
  <r>
    <x v="5"/>
    <x v="11"/>
    <s v="IT"/>
    <x v="20"/>
    <n v="40117000"/>
    <n v="37240"/>
    <n v="19621699"/>
    <n v="343"/>
    <n v="169547"/>
    <n v="52677400"/>
    <x v="1279"/>
    <x v="0"/>
    <x v="6"/>
  </r>
  <r>
    <x v="5"/>
    <x v="11"/>
    <s v="JP"/>
    <x v="21"/>
    <n v="40117000"/>
    <n v="0"/>
    <n v="0"/>
    <n v="0"/>
    <n v="22232"/>
    <n v="9324085"/>
    <x v="1280"/>
    <x v="0"/>
    <x v="6"/>
  </r>
  <r>
    <x v="5"/>
    <x v="11"/>
    <s v="KR"/>
    <x v="44"/>
    <n v="40117000"/>
    <n v="0"/>
    <n v="0"/>
    <n v="0"/>
    <n v="5670"/>
    <n v="2048945"/>
    <x v="172"/>
    <x v="0"/>
    <x v="6"/>
  </r>
  <r>
    <x v="5"/>
    <x v="11"/>
    <s v="LK"/>
    <x v="35"/>
    <n v="40117000"/>
    <n v="14664"/>
    <n v="8070087"/>
    <n v="1334"/>
    <n v="0"/>
    <n v="0"/>
    <x v="18"/>
    <x v="0"/>
    <x v="6"/>
  </r>
  <r>
    <x v="5"/>
    <x v="11"/>
    <s v="MX"/>
    <x v="23"/>
    <n v="40117000"/>
    <n v="0"/>
    <n v="0"/>
    <n v="0"/>
    <n v="15033"/>
    <n v="5335205"/>
    <x v="228"/>
    <x v="0"/>
    <x v="6"/>
  </r>
  <r>
    <x v="5"/>
    <x v="11"/>
    <s v="NL"/>
    <x v="24"/>
    <n v="40117000"/>
    <n v="89"/>
    <n v="824998"/>
    <n v="7"/>
    <n v="0"/>
    <n v="0"/>
    <x v="18"/>
    <x v="0"/>
    <x v="6"/>
  </r>
  <r>
    <x v="5"/>
    <x v="11"/>
    <s v="NZ"/>
    <x v="25"/>
    <n v="40117000"/>
    <n v="0"/>
    <n v="0"/>
    <n v="0"/>
    <n v="26030"/>
    <n v="9307020"/>
    <x v="147"/>
    <x v="0"/>
    <x v="6"/>
  </r>
  <r>
    <x v="5"/>
    <x v="11"/>
    <s v="PL"/>
    <x v="26"/>
    <n v="40117000"/>
    <n v="150881"/>
    <n v="59361045"/>
    <n v="2127"/>
    <n v="94361"/>
    <n v="32151000"/>
    <x v="573"/>
    <x v="0"/>
    <x v="6"/>
  </r>
  <r>
    <x v="5"/>
    <x v="11"/>
    <s v="PT"/>
    <x v="27"/>
    <n v="40117000"/>
    <n v="104848"/>
    <n v="77806242"/>
    <n v="2775"/>
    <n v="67480"/>
    <n v="41824373"/>
    <x v="1281"/>
    <x v="0"/>
    <x v="6"/>
  </r>
  <r>
    <x v="5"/>
    <x v="11"/>
    <s v="RO"/>
    <x v="28"/>
    <n v="40117000"/>
    <n v="24"/>
    <n v="7749"/>
    <n v="2"/>
    <n v="420"/>
    <n v="71500"/>
    <x v="120"/>
    <x v="0"/>
    <x v="6"/>
  </r>
  <r>
    <x v="5"/>
    <x v="11"/>
    <s v="RU"/>
    <x v="29"/>
    <n v="40117000"/>
    <n v="0"/>
    <n v="0"/>
    <n v="0"/>
    <n v="50437"/>
    <n v="18796318"/>
    <x v="1"/>
    <x v="0"/>
    <x v="6"/>
  </r>
  <r>
    <x v="5"/>
    <x v="11"/>
    <s v="SI"/>
    <x v="60"/>
    <n v="40117000"/>
    <n v="30"/>
    <n v="11157"/>
    <n v="2"/>
    <n v="0"/>
    <n v="0"/>
    <x v="18"/>
    <x v="0"/>
    <x v="6"/>
  </r>
  <r>
    <x v="5"/>
    <x v="11"/>
    <s v="TH"/>
    <x v="54"/>
    <n v="40117000"/>
    <n v="3296"/>
    <n v="1058552"/>
    <n v="392"/>
    <n v="0"/>
    <n v="0"/>
    <x v="18"/>
    <x v="0"/>
    <x v="6"/>
  </r>
  <r>
    <x v="5"/>
    <x v="11"/>
    <s v="TR"/>
    <x v="31"/>
    <n v="40117000"/>
    <n v="73105"/>
    <n v="23613699"/>
    <n v="1602"/>
    <n v="3141"/>
    <n v="2619658"/>
    <x v="47"/>
    <x v="0"/>
    <x v="6"/>
  </r>
  <r>
    <x v="5"/>
    <x v="11"/>
    <s v="TW"/>
    <x v="86"/>
    <n v="40117000"/>
    <n v="14"/>
    <n v="15150"/>
    <n v="1"/>
    <n v="0"/>
    <n v="0"/>
    <x v="18"/>
    <x v="0"/>
    <x v="6"/>
  </r>
  <r>
    <x v="5"/>
    <x v="11"/>
    <s v="UA"/>
    <x v="61"/>
    <n v="40117000"/>
    <n v="0"/>
    <n v="0"/>
    <n v="0"/>
    <n v="45868"/>
    <n v="17350100"/>
    <x v="374"/>
    <x v="0"/>
    <x v="6"/>
  </r>
  <r>
    <x v="5"/>
    <x v="11"/>
    <s v="US"/>
    <x v="32"/>
    <n v="40117000"/>
    <n v="2106"/>
    <n v="1069328"/>
    <n v="75"/>
    <n v="650636"/>
    <n v="239316293"/>
    <x v="1282"/>
    <x v="0"/>
    <x v="6"/>
  </r>
  <r>
    <x v="5"/>
    <x v="11"/>
    <s v="ZA"/>
    <x v="33"/>
    <n v="40117000"/>
    <n v="0"/>
    <n v="0"/>
    <n v="0"/>
    <n v="77328"/>
    <n v="24740283"/>
    <x v="1227"/>
    <x v="0"/>
    <x v="6"/>
  </r>
  <r>
    <x v="5"/>
    <x v="11"/>
    <s v="AR"/>
    <x v="0"/>
    <n v="40118000"/>
    <n v="0"/>
    <n v="0"/>
    <n v="0"/>
    <n v="4349"/>
    <n v="1450799"/>
    <x v="79"/>
    <x v="0"/>
    <x v="7"/>
  </r>
  <r>
    <x v="5"/>
    <x v="11"/>
    <s v="AT"/>
    <x v="1"/>
    <n v="40118000"/>
    <n v="0"/>
    <n v="0"/>
    <n v="0"/>
    <n v="731"/>
    <n v="372678"/>
    <x v="138"/>
    <x v="0"/>
    <x v="7"/>
  </r>
  <r>
    <x v="5"/>
    <x v="11"/>
    <s v="AU"/>
    <x v="2"/>
    <n v="40118000"/>
    <n v="0"/>
    <n v="0"/>
    <n v="0"/>
    <n v="369182"/>
    <n v="126070846"/>
    <x v="595"/>
    <x v="0"/>
    <x v="7"/>
  </r>
  <r>
    <x v="5"/>
    <x v="11"/>
    <s v="BE"/>
    <x v="3"/>
    <n v="40118000"/>
    <n v="13146"/>
    <n v="4751815"/>
    <n v="321"/>
    <n v="55479"/>
    <n v="18264900"/>
    <x v="216"/>
    <x v="0"/>
    <x v="7"/>
  </r>
  <r>
    <x v="5"/>
    <x v="11"/>
    <s v="BF"/>
    <x v="63"/>
    <n v="40118000"/>
    <n v="0"/>
    <n v="0"/>
    <n v="0"/>
    <n v="46934"/>
    <n v="14834463"/>
    <x v="111"/>
    <x v="0"/>
    <x v="7"/>
  </r>
  <r>
    <x v="5"/>
    <x v="11"/>
    <s v="BR"/>
    <x v="4"/>
    <n v="40118000"/>
    <n v="38005"/>
    <n v="21050900"/>
    <n v="496"/>
    <n v="139186"/>
    <n v="44779828"/>
    <x v="219"/>
    <x v="0"/>
    <x v="7"/>
  </r>
  <r>
    <x v="5"/>
    <x v="11"/>
    <s v="CA"/>
    <x v="5"/>
    <n v="40118000"/>
    <n v="0"/>
    <n v="0"/>
    <n v="0"/>
    <n v="35689"/>
    <n v="11613126"/>
    <x v="81"/>
    <x v="0"/>
    <x v="7"/>
  </r>
  <r>
    <x v="5"/>
    <x v="11"/>
    <s v="CI"/>
    <x v="87"/>
    <n v="40118000"/>
    <n v="0"/>
    <n v="0"/>
    <n v="0"/>
    <n v="12426"/>
    <n v="6798598"/>
    <x v="184"/>
    <x v="0"/>
    <x v="7"/>
  </r>
  <r>
    <x v="5"/>
    <x v="11"/>
    <s v="CL"/>
    <x v="40"/>
    <n v="40118000"/>
    <n v="0"/>
    <n v="0"/>
    <n v="0"/>
    <n v="123433"/>
    <n v="37988102"/>
    <x v="219"/>
    <x v="0"/>
    <x v="7"/>
  </r>
  <r>
    <x v="5"/>
    <x v="11"/>
    <s v="CN"/>
    <x v="6"/>
    <n v="40118000"/>
    <n v="436250"/>
    <n v="140811070"/>
    <n v="3130"/>
    <n v="336289"/>
    <n v="110244096"/>
    <x v="1"/>
    <x v="0"/>
    <x v="7"/>
  </r>
  <r>
    <x v="5"/>
    <x v="11"/>
    <s v="CO"/>
    <x v="7"/>
    <n v="40118000"/>
    <n v="0"/>
    <n v="0"/>
    <n v="0"/>
    <n v="18894"/>
    <n v="12837412"/>
    <x v="22"/>
    <x v="0"/>
    <x v="7"/>
  </r>
  <r>
    <x v="5"/>
    <x v="11"/>
    <s v="CZ"/>
    <x v="9"/>
    <n v="40118000"/>
    <n v="29641"/>
    <n v="12020800"/>
    <n v="637"/>
    <n v="0"/>
    <n v="0"/>
    <x v="18"/>
    <x v="0"/>
    <x v="7"/>
  </r>
  <r>
    <x v="5"/>
    <x v="11"/>
    <s v="DE"/>
    <x v="10"/>
    <n v="40118000"/>
    <n v="56954"/>
    <n v="42618847"/>
    <n v="30504"/>
    <n v="11566"/>
    <n v="4323400"/>
    <x v="149"/>
    <x v="0"/>
    <x v="7"/>
  </r>
  <r>
    <x v="5"/>
    <x v="11"/>
    <s v="DK"/>
    <x v="75"/>
    <n v="40118000"/>
    <n v="0"/>
    <n v="0"/>
    <n v="0"/>
    <n v="35"/>
    <n v="55230"/>
    <x v="14"/>
    <x v="0"/>
    <x v="7"/>
  </r>
  <r>
    <x v="5"/>
    <x v="11"/>
    <s v="EG"/>
    <x v="67"/>
    <n v="40118000"/>
    <n v="0"/>
    <n v="0"/>
    <n v="0"/>
    <n v="113391"/>
    <n v="34403472"/>
    <x v="238"/>
    <x v="0"/>
    <x v="7"/>
  </r>
  <r>
    <x v="5"/>
    <x v="11"/>
    <s v="FI"/>
    <x v="11"/>
    <n v="40118000"/>
    <n v="0"/>
    <n v="0"/>
    <n v="0"/>
    <n v="35045"/>
    <n v="22079000"/>
    <x v="35"/>
    <x v="0"/>
    <x v="7"/>
  </r>
  <r>
    <x v="5"/>
    <x v="11"/>
    <s v="FR"/>
    <x v="12"/>
    <n v="40118000"/>
    <n v="104299"/>
    <n v="40730792"/>
    <n v="252"/>
    <n v="474375"/>
    <n v="164210090"/>
    <x v="277"/>
    <x v="0"/>
    <x v="7"/>
  </r>
  <r>
    <x v="5"/>
    <x v="11"/>
    <s v="GB"/>
    <x v="13"/>
    <n v="40118000"/>
    <n v="0"/>
    <n v="0"/>
    <n v="0"/>
    <n v="173940"/>
    <n v="63720806"/>
    <x v="1283"/>
    <x v="0"/>
    <x v="7"/>
  </r>
  <r>
    <x v="5"/>
    <x v="11"/>
    <s v="GH"/>
    <x v="42"/>
    <n v="40118000"/>
    <n v="0"/>
    <n v="0"/>
    <n v="0"/>
    <n v="15626"/>
    <n v="4760161"/>
    <x v="79"/>
    <x v="0"/>
    <x v="7"/>
  </r>
  <r>
    <x v="5"/>
    <x v="11"/>
    <s v="GI"/>
    <x v="120"/>
    <n v="40118000"/>
    <n v="0"/>
    <n v="0"/>
    <n v="0"/>
    <n v="10"/>
    <n v="7500"/>
    <x v="120"/>
    <x v="0"/>
    <x v="7"/>
  </r>
  <r>
    <x v="5"/>
    <x v="11"/>
    <s v="GN"/>
    <x v="114"/>
    <n v="40118000"/>
    <n v="0"/>
    <n v="0"/>
    <n v="0"/>
    <n v="28366"/>
    <n v="8708368"/>
    <x v="35"/>
    <x v="0"/>
    <x v="7"/>
  </r>
  <r>
    <x v="5"/>
    <x v="11"/>
    <s v="HK"/>
    <x v="98"/>
    <n v="40118000"/>
    <n v="0"/>
    <n v="0"/>
    <n v="0"/>
    <n v="4349"/>
    <n v="1487674"/>
    <x v="79"/>
    <x v="0"/>
    <x v="7"/>
  </r>
  <r>
    <x v="5"/>
    <x v="11"/>
    <s v="ID"/>
    <x v="34"/>
    <n v="40118000"/>
    <n v="28463"/>
    <n v="9604408"/>
    <n v="400"/>
    <n v="71946"/>
    <n v="23482825"/>
    <x v="31"/>
    <x v="0"/>
    <x v="7"/>
  </r>
  <r>
    <x v="5"/>
    <x v="11"/>
    <s v="IN"/>
    <x v="19"/>
    <n v="40118000"/>
    <n v="227107"/>
    <n v="70664285"/>
    <n v="4876"/>
    <n v="0"/>
    <n v="0"/>
    <x v="18"/>
    <x v="0"/>
    <x v="7"/>
  </r>
  <r>
    <x v="5"/>
    <x v="11"/>
    <s v="IT"/>
    <x v="20"/>
    <n v="40118000"/>
    <n v="3863"/>
    <n v="1470515"/>
    <n v="37"/>
    <n v="21625"/>
    <n v="8654700"/>
    <x v="74"/>
    <x v="0"/>
    <x v="7"/>
  </r>
  <r>
    <x v="5"/>
    <x v="11"/>
    <s v="JP"/>
    <x v="21"/>
    <n v="40118000"/>
    <n v="0"/>
    <n v="0"/>
    <n v="0"/>
    <n v="61161"/>
    <n v="20462164"/>
    <x v="228"/>
    <x v="0"/>
    <x v="7"/>
  </r>
  <r>
    <x v="5"/>
    <x v="11"/>
    <s v="KG"/>
    <x v="85"/>
    <n v="40118000"/>
    <n v="0"/>
    <n v="0"/>
    <n v="0"/>
    <n v="45196"/>
    <n v="15613632"/>
    <x v="35"/>
    <x v="0"/>
    <x v="7"/>
  </r>
  <r>
    <x v="5"/>
    <x v="11"/>
    <s v="KR"/>
    <x v="44"/>
    <n v="40118000"/>
    <n v="0"/>
    <n v="0"/>
    <n v="0"/>
    <n v="2391"/>
    <n v="799562"/>
    <x v="7"/>
    <x v="0"/>
    <x v="7"/>
  </r>
  <r>
    <x v="5"/>
    <x v="11"/>
    <s v="LK"/>
    <x v="35"/>
    <n v="40118000"/>
    <n v="32139"/>
    <n v="12011116"/>
    <n v="1099"/>
    <n v="0"/>
    <n v="0"/>
    <x v="18"/>
    <x v="0"/>
    <x v="7"/>
  </r>
  <r>
    <x v="5"/>
    <x v="11"/>
    <s v="LU"/>
    <x v="46"/>
    <n v="40118000"/>
    <n v="50392"/>
    <n v="22288537"/>
    <n v="88"/>
    <n v="0"/>
    <n v="0"/>
    <x v="18"/>
    <x v="0"/>
    <x v="7"/>
  </r>
  <r>
    <x v="5"/>
    <x v="11"/>
    <s v="ML"/>
    <x v="116"/>
    <n v="40118000"/>
    <n v="0"/>
    <n v="0"/>
    <n v="0"/>
    <n v="11804"/>
    <n v="4076078"/>
    <x v="141"/>
    <x v="0"/>
    <x v="7"/>
  </r>
  <r>
    <x v="5"/>
    <x v="11"/>
    <s v="MN"/>
    <x v="47"/>
    <n v="40118000"/>
    <n v="0"/>
    <n v="0"/>
    <n v="0"/>
    <n v="61896"/>
    <n v="20523722"/>
    <x v="92"/>
    <x v="0"/>
    <x v="7"/>
  </r>
  <r>
    <x v="5"/>
    <x v="11"/>
    <s v="MX"/>
    <x v="23"/>
    <n v="40118000"/>
    <n v="0"/>
    <n v="0"/>
    <n v="0"/>
    <n v="163210"/>
    <n v="59219217"/>
    <x v="1284"/>
    <x v="0"/>
    <x v="7"/>
  </r>
  <r>
    <x v="5"/>
    <x v="11"/>
    <s v="MZ"/>
    <x v="83"/>
    <n v="40118000"/>
    <n v="0"/>
    <n v="0"/>
    <n v="0"/>
    <n v="134171"/>
    <n v="43740726"/>
    <x v="63"/>
    <x v="0"/>
    <x v="7"/>
  </r>
  <r>
    <x v="5"/>
    <x v="11"/>
    <s v="NL"/>
    <x v="24"/>
    <n v="40118000"/>
    <n v="3166"/>
    <n v="7097018"/>
    <n v="20"/>
    <n v="33234"/>
    <n v="11688300"/>
    <x v="236"/>
    <x v="0"/>
    <x v="7"/>
  </r>
  <r>
    <x v="5"/>
    <x v="11"/>
    <s v="PA"/>
    <x v="50"/>
    <n v="40118000"/>
    <n v="0"/>
    <n v="0"/>
    <n v="0"/>
    <n v="356207"/>
    <n v="119492126"/>
    <x v="331"/>
    <x v="0"/>
    <x v="7"/>
  </r>
  <r>
    <x v="5"/>
    <x v="11"/>
    <s v="PE"/>
    <x v="51"/>
    <n v="40118000"/>
    <n v="0"/>
    <n v="0"/>
    <n v="0"/>
    <n v="15633"/>
    <n v="5470629"/>
    <x v="284"/>
    <x v="0"/>
    <x v="7"/>
  </r>
  <r>
    <x v="5"/>
    <x v="11"/>
    <s v="PK"/>
    <x v="126"/>
    <n v="40118000"/>
    <n v="0"/>
    <n v="0"/>
    <n v="0"/>
    <n v="95434"/>
    <n v="31839576"/>
    <x v="115"/>
    <x v="0"/>
    <x v="7"/>
  </r>
  <r>
    <x v="5"/>
    <x v="11"/>
    <s v="PL"/>
    <x v="26"/>
    <n v="40118000"/>
    <n v="7669"/>
    <n v="3017600"/>
    <n v="111"/>
    <n v="0"/>
    <n v="0"/>
    <x v="18"/>
    <x v="0"/>
    <x v="7"/>
  </r>
  <r>
    <x v="5"/>
    <x v="11"/>
    <s v="PT"/>
    <x v="27"/>
    <n v="40118000"/>
    <n v="32714"/>
    <n v="11123512"/>
    <n v="174"/>
    <n v="108558"/>
    <n v="78404708"/>
    <x v="1285"/>
    <x v="0"/>
    <x v="7"/>
  </r>
  <r>
    <x v="5"/>
    <x v="11"/>
    <s v="QA"/>
    <x v="80"/>
    <n v="40118000"/>
    <n v="0"/>
    <n v="0"/>
    <n v="0"/>
    <n v="795"/>
    <n v="304430"/>
    <x v="31"/>
    <x v="0"/>
    <x v="7"/>
  </r>
  <r>
    <x v="5"/>
    <x v="11"/>
    <s v="RO"/>
    <x v="28"/>
    <n v="40118000"/>
    <n v="6414"/>
    <n v="3991500"/>
    <n v="182"/>
    <n v="55"/>
    <n v="47126"/>
    <x v="14"/>
    <x v="0"/>
    <x v="7"/>
  </r>
  <r>
    <x v="5"/>
    <x v="11"/>
    <s v="RU"/>
    <x v="29"/>
    <n v="40118000"/>
    <n v="0"/>
    <n v="0"/>
    <n v="0"/>
    <n v="807291"/>
    <n v="258376845"/>
    <x v="728"/>
    <x v="0"/>
    <x v="7"/>
  </r>
  <r>
    <x v="5"/>
    <x v="11"/>
    <s v="SA"/>
    <x v="37"/>
    <n v="40118000"/>
    <n v="0"/>
    <n v="0"/>
    <n v="0"/>
    <n v="41223"/>
    <n v="13745366"/>
    <x v="56"/>
    <x v="0"/>
    <x v="7"/>
  </r>
  <r>
    <x v="5"/>
    <x v="11"/>
    <s v="SE"/>
    <x v="30"/>
    <n v="40118000"/>
    <n v="0"/>
    <n v="0"/>
    <n v="0"/>
    <n v="189388"/>
    <n v="69219200"/>
    <x v="872"/>
    <x v="0"/>
    <x v="7"/>
  </r>
  <r>
    <x v="5"/>
    <x v="11"/>
    <s v="TH"/>
    <x v="54"/>
    <n v="40118000"/>
    <n v="24784"/>
    <n v="8305238"/>
    <n v="3630"/>
    <n v="9567"/>
    <n v="3158613"/>
    <x v="103"/>
    <x v="0"/>
    <x v="7"/>
  </r>
  <r>
    <x v="5"/>
    <x v="11"/>
    <s v="TR"/>
    <x v="31"/>
    <n v="40118000"/>
    <n v="27417"/>
    <n v="11837974"/>
    <n v="635"/>
    <n v="85078"/>
    <n v="27987864"/>
    <x v="126"/>
    <x v="0"/>
    <x v="7"/>
  </r>
  <r>
    <x v="5"/>
    <x v="11"/>
    <s v="TZ"/>
    <x v="55"/>
    <n v="40118000"/>
    <n v="0"/>
    <n v="0"/>
    <n v="0"/>
    <n v="5843"/>
    <n v="1873581"/>
    <x v="7"/>
    <x v="0"/>
    <x v="7"/>
  </r>
  <r>
    <x v="5"/>
    <x v="11"/>
    <s v="UA"/>
    <x v="61"/>
    <n v="40118000"/>
    <n v="0"/>
    <n v="0"/>
    <n v="0"/>
    <n v="146700"/>
    <n v="46542105"/>
    <x v="1286"/>
    <x v="0"/>
    <x v="7"/>
  </r>
  <r>
    <x v="5"/>
    <x v="11"/>
    <s v="US"/>
    <x v="32"/>
    <n v="40118000"/>
    <n v="9943"/>
    <n v="5213159"/>
    <n v="17"/>
    <n v="441933"/>
    <n v="148168789"/>
    <x v="642"/>
    <x v="0"/>
    <x v="7"/>
  </r>
  <r>
    <x v="5"/>
    <x v="11"/>
    <s v="ZA"/>
    <x v="33"/>
    <n v="40118000"/>
    <n v="0"/>
    <n v="0"/>
    <n v="0"/>
    <n v="308695"/>
    <n v="103379449"/>
    <x v="312"/>
    <x v="0"/>
    <x v="7"/>
  </r>
  <r>
    <x v="5"/>
    <x v="11"/>
    <s v="ZM"/>
    <x v="55"/>
    <n v="40118000"/>
    <n v="0"/>
    <n v="0"/>
    <n v="0"/>
    <n v="193533"/>
    <n v="67250226"/>
    <x v="137"/>
    <x v="0"/>
    <x v="7"/>
  </r>
  <r>
    <x v="6"/>
    <x v="0"/>
    <s v="AR"/>
    <x v="0"/>
    <n v="40117000"/>
    <n v="0"/>
    <n v="0"/>
    <n v="0"/>
    <n v="14430"/>
    <n v="4724307"/>
    <x v="56"/>
    <x v="0"/>
    <x v="6"/>
  </r>
  <r>
    <x v="6"/>
    <x v="0"/>
    <s v="AT"/>
    <x v="1"/>
    <n v="40117000"/>
    <n v="0"/>
    <n v="0"/>
    <n v="0"/>
    <n v="64766"/>
    <n v="26136477"/>
    <x v="117"/>
    <x v="0"/>
    <x v="6"/>
  </r>
  <r>
    <x v="6"/>
    <x v="0"/>
    <s v="AU"/>
    <x v="2"/>
    <n v="40117000"/>
    <n v="0"/>
    <n v="0"/>
    <n v="0"/>
    <n v="82974"/>
    <n v="31603211"/>
    <x v="97"/>
    <x v="0"/>
    <x v="6"/>
  </r>
  <r>
    <x v="6"/>
    <x v="0"/>
    <s v="BE"/>
    <x v="3"/>
    <n v="40117000"/>
    <n v="546"/>
    <n v="364018"/>
    <n v="7"/>
    <n v="57791"/>
    <n v="15584600"/>
    <x v="100"/>
    <x v="0"/>
    <x v="6"/>
  </r>
  <r>
    <x v="6"/>
    <x v="0"/>
    <s v="BR"/>
    <x v="4"/>
    <n v="40117000"/>
    <n v="0"/>
    <n v="0"/>
    <n v="0"/>
    <n v="15743"/>
    <n v="6463630"/>
    <x v="144"/>
    <x v="0"/>
    <x v="6"/>
  </r>
  <r>
    <x v="6"/>
    <x v="0"/>
    <s v="CA"/>
    <x v="5"/>
    <n v="40117000"/>
    <n v="0"/>
    <n v="0"/>
    <n v="0"/>
    <n v="94623"/>
    <n v="38392143"/>
    <x v="300"/>
    <x v="0"/>
    <x v="6"/>
  </r>
  <r>
    <x v="6"/>
    <x v="0"/>
    <s v="CL"/>
    <x v="40"/>
    <n v="40117000"/>
    <n v="0"/>
    <n v="0"/>
    <n v="0"/>
    <n v="6014"/>
    <n v="1931800"/>
    <x v="181"/>
    <x v="0"/>
    <x v="6"/>
  </r>
  <r>
    <x v="6"/>
    <x v="0"/>
    <s v="CN"/>
    <x v="6"/>
    <n v="40117000"/>
    <n v="178848"/>
    <n v="62430405"/>
    <n v="3149"/>
    <n v="20217"/>
    <n v="7652225"/>
    <x v="302"/>
    <x v="0"/>
    <x v="6"/>
  </r>
  <r>
    <x v="6"/>
    <x v="0"/>
    <s v="CZ"/>
    <x v="9"/>
    <n v="40117000"/>
    <n v="70069"/>
    <n v="33625624"/>
    <n v="524"/>
    <n v="296162"/>
    <n v="114524100"/>
    <x v="1287"/>
    <x v="0"/>
    <x v="6"/>
  </r>
  <r>
    <x v="6"/>
    <x v="0"/>
    <s v="DE"/>
    <x v="10"/>
    <n v="40117000"/>
    <n v="6414"/>
    <n v="4399648"/>
    <n v="115"/>
    <n v="566810"/>
    <n v="174690946"/>
    <x v="1288"/>
    <x v="0"/>
    <x v="6"/>
  </r>
  <r>
    <x v="6"/>
    <x v="0"/>
    <s v="DO"/>
    <x v="104"/>
    <n v="40117000"/>
    <n v="0"/>
    <n v="0"/>
    <n v="0"/>
    <n v="3449"/>
    <n v="1441000"/>
    <x v="156"/>
    <x v="0"/>
    <x v="6"/>
  </r>
  <r>
    <x v="6"/>
    <x v="0"/>
    <s v="FI"/>
    <x v="11"/>
    <n v="40117000"/>
    <n v="793"/>
    <n v="449500"/>
    <n v="2"/>
    <n v="34061"/>
    <n v="13581200"/>
    <x v="986"/>
    <x v="0"/>
    <x v="6"/>
  </r>
  <r>
    <x v="6"/>
    <x v="0"/>
    <s v="FR"/>
    <x v="12"/>
    <n v="40117000"/>
    <n v="101286"/>
    <n v="41979632"/>
    <n v="789"/>
    <n v="1612727"/>
    <n v="686715953"/>
    <x v="1289"/>
    <x v="0"/>
    <x v="6"/>
  </r>
  <r>
    <x v="6"/>
    <x v="0"/>
    <s v="GB"/>
    <x v="13"/>
    <n v="40117000"/>
    <n v="0"/>
    <n v="0"/>
    <n v="0"/>
    <n v="576193"/>
    <n v="235380065"/>
    <x v="1290"/>
    <x v="0"/>
    <x v="6"/>
  </r>
  <r>
    <x v="6"/>
    <x v="0"/>
    <s v="GR"/>
    <x v="15"/>
    <n v="40117000"/>
    <n v="0"/>
    <n v="0"/>
    <n v="0"/>
    <n v="42938"/>
    <n v="16153700"/>
    <x v="647"/>
    <x v="0"/>
    <x v="6"/>
  </r>
  <r>
    <x v="6"/>
    <x v="0"/>
    <s v="HU"/>
    <x v="16"/>
    <n v="40117000"/>
    <n v="0"/>
    <n v="0"/>
    <n v="0"/>
    <n v="142"/>
    <n v="46200"/>
    <x v="14"/>
    <x v="0"/>
    <x v="6"/>
  </r>
  <r>
    <x v="6"/>
    <x v="0"/>
    <s v="ID"/>
    <x v="34"/>
    <n v="40117000"/>
    <n v="13912"/>
    <n v="4511397"/>
    <n v="187"/>
    <n v="0"/>
    <n v="0"/>
    <x v="18"/>
    <x v="0"/>
    <x v="6"/>
  </r>
  <r>
    <x v="6"/>
    <x v="0"/>
    <s v="IE"/>
    <x v="17"/>
    <n v="40117000"/>
    <n v="0"/>
    <n v="0"/>
    <n v="0"/>
    <n v="83568"/>
    <n v="28220200"/>
    <x v="837"/>
    <x v="0"/>
    <x v="6"/>
  </r>
  <r>
    <x v="6"/>
    <x v="0"/>
    <s v="IL"/>
    <x v="18"/>
    <n v="40117000"/>
    <n v="36849"/>
    <n v="20509451"/>
    <n v="343"/>
    <n v="0"/>
    <n v="0"/>
    <x v="18"/>
    <x v="0"/>
    <x v="6"/>
  </r>
  <r>
    <x v="6"/>
    <x v="0"/>
    <s v="IN"/>
    <x v="19"/>
    <n v="40117000"/>
    <n v="606853"/>
    <n v="193547145"/>
    <n v="11795"/>
    <n v="0"/>
    <n v="0"/>
    <x v="18"/>
    <x v="0"/>
    <x v="6"/>
  </r>
  <r>
    <x v="6"/>
    <x v="0"/>
    <s v="IT"/>
    <x v="20"/>
    <n v="40117000"/>
    <n v="46993"/>
    <n v="27534480"/>
    <n v="413"/>
    <n v="117291"/>
    <n v="41097300"/>
    <x v="250"/>
    <x v="0"/>
    <x v="6"/>
  </r>
  <r>
    <x v="6"/>
    <x v="0"/>
    <s v="JP"/>
    <x v="21"/>
    <n v="40117000"/>
    <n v="20"/>
    <n v="15494"/>
    <n v="2"/>
    <n v="30500"/>
    <n v="14251441"/>
    <x v="1212"/>
    <x v="0"/>
    <x v="6"/>
  </r>
  <r>
    <x v="6"/>
    <x v="0"/>
    <s v="LK"/>
    <x v="35"/>
    <n v="40117000"/>
    <n v="11341"/>
    <n v="5682926"/>
    <n v="767"/>
    <n v="0"/>
    <n v="0"/>
    <x v="18"/>
    <x v="0"/>
    <x v="6"/>
  </r>
  <r>
    <x v="6"/>
    <x v="0"/>
    <s v="LV"/>
    <x v="22"/>
    <n v="40117000"/>
    <n v="0"/>
    <n v="0"/>
    <n v="0"/>
    <n v="15973"/>
    <n v="7965300"/>
    <x v="383"/>
    <x v="0"/>
    <x v="6"/>
  </r>
  <r>
    <x v="6"/>
    <x v="0"/>
    <s v="MX"/>
    <x v="23"/>
    <n v="40117000"/>
    <n v="0"/>
    <n v="0"/>
    <n v="0"/>
    <n v="14146"/>
    <n v="4848524"/>
    <x v="124"/>
    <x v="0"/>
    <x v="6"/>
  </r>
  <r>
    <x v="6"/>
    <x v="0"/>
    <s v="NG"/>
    <x v="49"/>
    <n v="40117000"/>
    <n v="0"/>
    <n v="0"/>
    <n v="0"/>
    <n v="13440"/>
    <n v="5253996"/>
    <x v="31"/>
    <x v="0"/>
    <x v="6"/>
  </r>
  <r>
    <x v="6"/>
    <x v="0"/>
    <s v="NL"/>
    <x v="24"/>
    <n v="40117000"/>
    <n v="3513"/>
    <n v="24735104"/>
    <n v="2040"/>
    <n v="376"/>
    <n v="157800"/>
    <x v="14"/>
    <x v="0"/>
    <x v="6"/>
  </r>
  <r>
    <x v="6"/>
    <x v="0"/>
    <s v="NZ"/>
    <x v="25"/>
    <n v="40117000"/>
    <n v="0"/>
    <n v="0"/>
    <n v="0"/>
    <n v="13923"/>
    <n v="4865800"/>
    <x v="87"/>
    <x v="0"/>
    <x v="6"/>
  </r>
  <r>
    <x v="6"/>
    <x v="0"/>
    <s v="PL"/>
    <x v="26"/>
    <n v="40117000"/>
    <n v="114420"/>
    <n v="37069382"/>
    <n v="1315"/>
    <n v="124777"/>
    <n v="52327700"/>
    <x v="224"/>
    <x v="0"/>
    <x v="6"/>
  </r>
  <r>
    <x v="6"/>
    <x v="0"/>
    <s v="PT"/>
    <x v="27"/>
    <n v="40117000"/>
    <n v="422690"/>
    <n v="100833130"/>
    <n v="3912"/>
    <n v="51406"/>
    <n v="28866676"/>
    <x v="1291"/>
    <x v="0"/>
    <x v="6"/>
  </r>
  <r>
    <x v="6"/>
    <x v="0"/>
    <s v="RO"/>
    <x v="28"/>
    <n v="40117000"/>
    <n v="0"/>
    <n v="0"/>
    <n v="0"/>
    <n v="3109"/>
    <n v="894600"/>
    <x v="84"/>
    <x v="0"/>
    <x v="6"/>
  </r>
  <r>
    <x v="6"/>
    <x v="0"/>
    <s v="RU"/>
    <x v="29"/>
    <n v="40117000"/>
    <n v="15643"/>
    <n v="7672517"/>
    <n v="73"/>
    <n v="105434"/>
    <n v="38236251"/>
    <x v="142"/>
    <x v="0"/>
    <x v="6"/>
  </r>
  <r>
    <x v="6"/>
    <x v="0"/>
    <s v="SE"/>
    <x v="30"/>
    <n v="40117000"/>
    <n v="1"/>
    <n v="14557"/>
    <n v="1"/>
    <n v="265"/>
    <n v="73700"/>
    <x v="14"/>
    <x v="0"/>
    <x v="6"/>
  </r>
  <r>
    <x v="6"/>
    <x v="0"/>
    <s v="SI"/>
    <x v="60"/>
    <n v="40117000"/>
    <n v="68"/>
    <n v="28241"/>
    <n v="4"/>
    <n v="0"/>
    <n v="0"/>
    <x v="18"/>
    <x v="0"/>
    <x v="6"/>
  </r>
  <r>
    <x v="6"/>
    <x v="0"/>
    <s v="SK"/>
    <x v="78"/>
    <n v="40117000"/>
    <n v="0"/>
    <n v="0"/>
    <n v="0"/>
    <n v="30387"/>
    <n v="16682000"/>
    <x v="593"/>
    <x v="0"/>
    <x v="6"/>
  </r>
  <r>
    <x v="6"/>
    <x v="0"/>
    <s v="SN"/>
    <x v="53"/>
    <n v="40117000"/>
    <n v="0"/>
    <n v="0"/>
    <n v="0"/>
    <n v="900"/>
    <n v="358800"/>
    <x v="6"/>
    <x v="0"/>
    <x v="6"/>
  </r>
  <r>
    <x v="6"/>
    <x v="0"/>
    <s v="TH"/>
    <x v="54"/>
    <n v="40117000"/>
    <n v="1726"/>
    <n v="440961"/>
    <n v="31"/>
    <n v="0"/>
    <n v="0"/>
    <x v="18"/>
    <x v="0"/>
    <x v="6"/>
  </r>
  <r>
    <x v="6"/>
    <x v="0"/>
    <s v="TR"/>
    <x v="31"/>
    <n v="40117000"/>
    <n v="146480"/>
    <n v="48232349"/>
    <n v="2933"/>
    <n v="0"/>
    <n v="0"/>
    <x v="18"/>
    <x v="0"/>
    <x v="6"/>
  </r>
  <r>
    <x v="6"/>
    <x v="0"/>
    <s v="UA"/>
    <x v="61"/>
    <n v="40117000"/>
    <n v="0"/>
    <n v="0"/>
    <n v="0"/>
    <n v="38242"/>
    <n v="15409000"/>
    <x v="343"/>
    <x v="0"/>
    <x v="6"/>
  </r>
  <r>
    <x v="6"/>
    <x v="0"/>
    <s v="US"/>
    <x v="32"/>
    <n v="40117000"/>
    <n v="8294"/>
    <n v="4893313"/>
    <n v="76"/>
    <n v="704993"/>
    <n v="273967910"/>
    <x v="1292"/>
    <x v="0"/>
    <x v="6"/>
  </r>
  <r>
    <x v="6"/>
    <x v="0"/>
    <s v="VN"/>
    <x v="57"/>
    <n v="40117000"/>
    <n v="8290"/>
    <n v="3106364"/>
    <n v="2848"/>
    <n v="0"/>
    <n v="0"/>
    <x v="18"/>
    <x v="0"/>
    <x v="6"/>
  </r>
  <r>
    <x v="6"/>
    <x v="0"/>
    <s v="ZA"/>
    <x v="33"/>
    <n v="40117000"/>
    <n v="0"/>
    <n v="0"/>
    <n v="0"/>
    <n v="49959"/>
    <n v="16298994"/>
    <x v="681"/>
    <x v="0"/>
    <x v="6"/>
  </r>
  <r>
    <x v="6"/>
    <x v="0"/>
    <s v="AE"/>
    <x v="38"/>
    <n v="40118000"/>
    <n v="0"/>
    <n v="0"/>
    <n v="0"/>
    <n v="27635"/>
    <n v="9946661"/>
    <x v="130"/>
    <x v="0"/>
    <x v="7"/>
  </r>
  <r>
    <x v="6"/>
    <x v="0"/>
    <s v="AO"/>
    <x v="106"/>
    <n v="40118000"/>
    <n v="0"/>
    <n v="0"/>
    <n v="0"/>
    <n v="15144"/>
    <n v="5127143"/>
    <x v="2"/>
    <x v="0"/>
    <x v="7"/>
  </r>
  <r>
    <x v="6"/>
    <x v="0"/>
    <s v="AR"/>
    <x v="0"/>
    <n v="40118000"/>
    <n v="0"/>
    <n v="0"/>
    <n v="0"/>
    <n v="14947"/>
    <n v="5053433"/>
    <x v="79"/>
    <x v="0"/>
    <x v="7"/>
  </r>
  <r>
    <x v="6"/>
    <x v="0"/>
    <s v="AT"/>
    <x v="1"/>
    <n v="40118000"/>
    <n v="0"/>
    <n v="0"/>
    <n v="0"/>
    <n v="548"/>
    <n v="281549"/>
    <x v="6"/>
    <x v="0"/>
    <x v="7"/>
  </r>
  <r>
    <x v="6"/>
    <x v="0"/>
    <s v="AU"/>
    <x v="2"/>
    <n v="40118000"/>
    <n v="0"/>
    <n v="0"/>
    <n v="0"/>
    <n v="550688"/>
    <n v="196606217"/>
    <x v="272"/>
    <x v="0"/>
    <x v="7"/>
  </r>
  <r>
    <x v="6"/>
    <x v="0"/>
    <s v="BE"/>
    <x v="3"/>
    <n v="40118000"/>
    <n v="12124"/>
    <n v="5790551"/>
    <n v="193"/>
    <n v="57"/>
    <n v="87710"/>
    <x v="7"/>
    <x v="0"/>
    <x v="7"/>
  </r>
  <r>
    <x v="6"/>
    <x v="0"/>
    <s v="BF"/>
    <x v="63"/>
    <n v="40118000"/>
    <n v="0"/>
    <n v="0"/>
    <n v="0"/>
    <n v="13747"/>
    <n v="3967816"/>
    <x v="103"/>
    <x v="0"/>
    <x v="7"/>
  </r>
  <r>
    <x v="6"/>
    <x v="0"/>
    <s v="BR"/>
    <x v="4"/>
    <n v="40118000"/>
    <n v="4904"/>
    <n v="934000"/>
    <n v="64"/>
    <n v="209541"/>
    <n v="68181150"/>
    <x v="130"/>
    <x v="0"/>
    <x v="7"/>
  </r>
  <r>
    <x v="6"/>
    <x v="0"/>
    <s v="CA"/>
    <x v="5"/>
    <n v="40118000"/>
    <n v="2618"/>
    <n v="1304000"/>
    <n v="21"/>
    <n v="23696"/>
    <n v="8102208"/>
    <x v="112"/>
    <x v="0"/>
    <x v="7"/>
  </r>
  <r>
    <x v="6"/>
    <x v="0"/>
    <s v="CI"/>
    <x v="87"/>
    <n v="40118000"/>
    <n v="0"/>
    <n v="0"/>
    <n v="0"/>
    <n v="1242"/>
    <n v="415090"/>
    <x v="14"/>
    <x v="0"/>
    <x v="7"/>
  </r>
  <r>
    <x v="6"/>
    <x v="0"/>
    <s v="CL"/>
    <x v="40"/>
    <n v="40118000"/>
    <n v="0"/>
    <n v="0"/>
    <n v="0"/>
    <n v="207926"/>
    <n v="64258494"/>
    <x v="57"/>
    <x v="0"/>
    <x v="7"/>
  </r>
  <r>
    <x v="6"/>
    <x v="0"/>
    <s v="CN"/>
    <x v="6"/>
    <n v="40118000"/>
    <n v="538728"/>
    <n v="160809765"/>
    <n v="12359"/>
    <n v="839452"/>
    <n v="281999222"/>
    <x v="1057"/>
    <x v="0"/>
    <x v="7"/>
  </r>
  <r>
    <x v="6"/>
    <x v="0"/>
    <s v="CO"/>
    <x v="7"/>
    <n v="40118000"/>
    <n v="0"/>
    <n v="0"/>
    <n v="0"/>
    <n v="121110"/>
    <n v="60140075"/>
    <x v="219"/>
    <x v="0"/>
    <x v="7"/>
  </r>
  <r>
    <x v="6"/>
    <x v="0"/>
    <s v="CU"/>
    <x v="81"/>
    <n v="40118000"/>
    <n v="0"/>
    <n v="0"/>
    <n v="0"/>
    <n v="3388"/>
    <n v="1984752"/>
    <x v="103"/>
    <x v="0"/>
    <x v="7"/>
  </r>
  <r>
    <x v="6"/>
    <x v="0"/>
    <s v="CZ"/>
    <x v="9"/>
    <n v="40118000"/>
    <n v="25109"/>
    <n v="13131502"/>
    <n v="833"/>
    <n v="0"/>
    <n v="0"/>
    <x v="18"/>
    <x v="0"/>
    <x v="7"/>
  </r>
  <r>
    <x v="6"/>
    <x v="0"/>
    <s v="DE"/>
    <x v="10"/>
    <n v="40118000"/>
    <n v="65479"/>
    <n v="53682632"/>
    <n v="25888"/>
    <n v="2096"/>
    <n v="1685454"/>
    <x v="657"/>
    <x v="0"/>
    <x v="7"/>
  </r>
  <r>
    <x v="6"/>
    <x v="0"/>
    <s v="FR"/>
    <x v="12"/>
    <n v="40118000"/>
    <n v="142062"/>
    <n v="56566914"/>
    <n v="260"/>
    <n v="783201"/>
    <n v="284490630"/>
    <x v="1293"/>
    <x v="0"/>
    <x v="7"/>
  </r>
  <r>
    <x v="6"/>
    <x v="0"/>
    <s v="GB"/>
    <x v="13"/>
    <n v="40118000"/>
    <n v="0"/>
    <n v="0"/>
    <n v="0"/>
    <n v="256470"/>
    <n v="90068759"/>
    <x v="1294"/>
    <x v="0"/>
    <x v="7"/>
  </r>
  <r>
    <x v="6"/>
    <x v="0"/>
    <s v="GH"/>
    <x v="42"/>
    <n v="40118000"/>
    <n v="0"/>
    <n v="0"/>
    <n v="0"/>
    <n v="38702"/>
    <n v="12333751"/>
    <x v="81"/>
    <x v="0"/>
    <x v="7"/>
  </r>
  <r>
    <x v="6"/>
    <x v="0"/>
    <s v="GI"/>
    <x v="120"/>
    <n v="40118000"/>
    <n v="0"/>
    <n v="0"/>
    <n v="0"/>
    <n v="150"/>
    <n v="99716"/>
    <x v="14"/>
    <x v="0"/>
    <x v="7"/>
  </r>
  <r>
    <x v="6"/>
    <x v="0"/>
    <s v="GN"/>
    <x v="114"/>
    <n v="40118000"/>
    <n v="0"/>
    <n v="0"/>
    <n v="0"/>
    <n v="48050"/>
    <n v="15754009"/>
    <x v="112"/>
    <x v="0"/>
    <x v="7"/>
  </r>
  <r>
    <x v="6"/>
    <x v="0"/>
    <s v="ID"/>
    <x v="34"/>
    <n v="40118000"/>
    <n v="0"/>
    <n v="0"/>
    <n v="0"/>
    <n v="103722"/>
    <n v="33799732"/>
    <x v="166"/>
    <x v="0"/>
    <x v="7"/>
  </r>
  <r>
    <x v="6"/>
    <x v="0"/>
    <s v="IL"/>
    <x v="18"/>
    <n v="40118000"/>
    <n v="0"/>
    <n v="0"/>
    <n v="0"/>
    <n v="200"/>
    <n v="81085"/>
    <x v="120"/>
    <x v="0"/>
    <x v="7"/>
  </r>
  <r>
    <x v="6"/>
    <x v="0"/>
    <s v="IN"/>
    <x v="19"/>
    <n v="40118000"/>
    <n v="196834"/>
    <n v="61775672"/>
    <n v="4319"/>
    <n v="0"/>
    <n v="0"/>
    <x v="18"/>
    <x v="0"/>
    <x v="7"/>
  </r>
  <r>
    <x v="6"/>
    <x v="0"/>
    <s v="IT"/>
    <x v="20"/>
    <n v="40118000"/>
    <n v="1641"/>
    <n v="586100"/>
    <n v="19"/>
    <n v="14121"/>
    <n v="6791100"/>
    <x v="215"/>
    <x v="0"/>
    <x v="7"/>
  </r>
  <r>
    <x v="6"/>
    <x v="0"/>
    <s v="JP"/>
    <x v="21"/>
    <n v="40118000"/>
    <n v="0"/>
    <n v="0"/>
    <n v="0"/>
    <n v="30314"/>
    <n v="10850771"/>
    <x v="39"/>
    <x v="0"/>
    <x v="7"/>
  </r>
  <r>
    <x v="6"/>
    <x v="0"/>
    <s v="KZ"/>
    <x v="45"/>
    <n v="40118000"/>
    <n v="0"/>
    <n v="0"/>
    <n v="0"/>
    <n v="107817"/>
    <n v="36527059"/>
    <x v="269"/>
    <x v="0"/>
    <x v="7"/>
  </r>
  <r>
    <x v="6"/>
    <x v="0"/>
    <s v="LK"/>
    <x v="35"/>
    <n v="40118000"/>
    <n v="57516"/>
    <n v="20267426"/>
    <n v="1420"/>
    <n v="0"/>
    <n v="0"/>
    <x v="18"/>
    <x v="0"/>
    <x v="7"/>
  </r>
  <r>
    <x v="6"/>
    <x v="0"/>
    <s v="LU"/>
    <x v="46"/>
    <n v="40118000"/>
    <n v="35369"/>
    <n v="15457795"/>
    <n v="77"/>
    <n v="0"/>
    <n v="0"/>
    <x v="18"/>
    <x v="0"/>
    <x v="7"/>
  </r>
  <r>
    <x v="6"/>
    <x v="0"/>
    <s v="MA"/>
    <x v="36"/>
    <n v="40118000"/>
    <n v="0"/>
    <n v="0"/>
    <n v="0"/>
    <n v="4850"/>
    <n v="2044560"/>
    <x v="81"/>
    <x v="0"/>
    <x v="7"/>
  </r>
  <r>
    <x v="6"/>
    <x v="0"/>
    <s v="MK"/>
    <x v="99"/>
    <n v="40118000"/>
    <n v="0"/>
    <n v="0"/>
    <n v="0"/>
    <n v="34817"/>
    <n v="11300928"/>
    <x v="50"/>
    <x v="0"/>
    <x v="7"/>
  </r>
  <r>
    <x v="6"/>
    <x v="0"/>
    <s v="ML"/>
    <x v="116"/>
    <n v="40118000"/>
    <n v="0"/>
    <n v="0"/>
    <n v="0"/>
    <n v="17328"/>
    <n v="5326539"/>
    <x v="6"/>
    <x v="0"/>
    <x v="7"/>
  </r>
  <r>
    <x v="6"/>
    <x v="0"/>
    <s v="MN"/>
    <x v="47"/>
    <n v="40118000"/>
    <n v="0"/>
    <n v="0"/>
    <n v="0"/>
    <n v="16295"/>
    <n v="5756883"/>
    <x v="184"/>
    <x v="0"/>
    <x v="7"/>
  </r>
  <r>
    <x v="6"/>
    <x v="0"/>
    <s v="MR"/>
    <x v="102"/>
    <n v="40118000"/>
    <n v="0"/>
    <n v="0"/>
    <n v="0"/>
    <n v="1081"/>
    <n v="375804"/>
    <x v="184"/>
    <x v="0"/>
    <x v="7"/>
  </r>
  <r>
    <x v="6"/>
    <x v="0"/>
    <s v="MX"/>
    <x v="23"/>
    <n v="40118000"/>
    <n v="0"/>
    <n v="0"/>
    <n v="0"/>
    <n v="116071"/>
    <n v="42508152"/>
    <x v="289"/>
    <x v="0"/>
    <x v="7"/>
  </r>
  <r>
    <x v="6"/>
    <x v="0"/>
    <s v="MY"/>
    <x v="70"/>
    <n v="40118000"/>
    <n v="19305"/>
    <n v="7337761"/>
    <n v="50"/>
    <n v="0"/>
    <n v="0"/>
    <x v="18"/>
    <x v="0"/>
    <x v="7"/>
  </r>
  <r>
    <x v="6"/>
    <x v="0"/>
    <s v="NG"/>
    <x v="49"/>
    <n v="40118000"/>
    <n v="0"/>
    <n v="0"/>
    <n v="0"/>
    <n v="3275"/>
    <n v="1253362"/>
    <x v="32"/>
    <x v="0"/>
    <x v="7"/>
  </r>
  <r>
    <x v="6"/>
    <x v="0"/>
    <s v="NL"/>
    <x v="24"/>
    <n v="40118000"/>
    <n v="32"/>
    <n v="770000"/>
    <n v="4"/>
    <n v="36167"/>
    <n v="11318080"/>
    <x v="31"/>
    <x v="0"/>
    <x v="7"/>
  </r>
  <r>
    <x v="6"/>
    <x v="0"/>
    <s v="NO"/>
    <x v="77"/>
    <n v="40118000"/>
    <n v="0"/>
    <n v="0"/>
    <n v="0"/>
    <n v="3577"/>
    <n v="1347319"/>
    <x v="7"/>
    <x v="0"/>
    <x v="7"/>
  </r>
  <r>
    <x v="6"/>
    <x v="0"/>
    <s v="PA"/>
    <x v="50"/>
    <n v="40118000"/>
    <n v="0"/>
    <n v="0"/>
    <n v="0"/>
    <n v="27168"/>
    <n v="9218101"/>
    <x v="65"/>
    <x v="0"/>
    <x v="7"/>
  </r>
  <r>
    <x v="6"/>
    <x v="0"/>
    <s v="PE"/>
    <x v="51"/>
    <n v="40118000"/>
    <n v="0"/>
    <n v="0"/>
    <n v="0"/>
    <n v="67300"/>
    <n v="33811948"/>
    <x v="112"/>
    <x v="0"/>
    <x v="7"/>
  </r>
  <r>
    <x v="6"/>
    <x v="0"/>
    <s v="PL"/>
    <x v="26"/>
    <n v="40118000"/>
    <n v="3216"/>
    <n v="1028300"/>
    <n v="37"/>
    <n v="0"/>
    <n v="0"/>
    <x v="18"/>
    <x v="0"/>
    <x v="7"/>
  </r>
  <r>
    <x v="6"/>
    <x v="0"/>
    <s v="PT"/>
    <x v="27"/>
    <n v="40118000"/>
    <n v="27823"/>
    <n v="12149354"/>
    <n v="135"/>
    <n v="40403"/>
    <n v="30063107"/>
    <x v="1295"/>
    <x v="0"/>
    <x v="7"/>
  </r>
  <r>
    <x v="6"/>
    <x v="0"/>
    <s v="RO"/>
    <x v="28"/>
    <n v="40118000"/>
    <n v="5301"/>
    <n v="2157800"/>
    <n v="167"/>
    <n v="0"/>
    <n v="0"/>
    <x v="18"/>
    <x v="0"/>
    <x v="7"/>
  </r>
  <r>
    <x v="6"/>
    <x v="0"/>
    <s v="RU"/>
    <x v="29"/>
    <n v="40118000"/>
    <n v="0"/>
    <n v="0"/>
    <n v="0"/>
    <n v="1420041"/>
    <n v="467457732"/>
    <x v="277"/>
    <x v="0"/>
    <x v="7"/>
  </r>
  <r>
    <x v="6"/>
    <x v="0"/>
    <s v="SA"/>
    <x v="37"/>
    <n v="40118000"/>
    <n v="0"/>
    <n v="0"/>
    <n v="0"/>
    <n v="35063"/>
    <n v="19513935"/>
    <x v="65"/>
    <x v="0"/>
    <x v="7"/>
  </r>
  <r>
    <x v="6"/>
    <x v="0"/>
    <s v="SN"/>
    <x v="53"/>
    <n v="40118000"/>
    <n v="0"/>
    <n v="0"/>
    <n v="0"/>
    <n v="26514"/>
    <n v="9221462"/>
    <x v="128"/>
    <x v="0"/>
    <x v="7"/>
  </r>
  <r>
    <x v="6"/>
    <x v="0"/>
    <s v="TG"/>
    <x v="89"/>
    <n v="40118000"/>
    <n v="0"/>
    <n v="0"/>
    <n v="0"/>
    <n v="140"/>
    <n v="78912"/>
    <x v="120"/>
    <x v="0"/>
    <x v="7"/>
  </r>
  <r>
    <x v="6"/>
    <x v="0"/>
    <s v="TH"/>
    <x v="54"/>
    <n v="40118000"/>
    <n v="1641"/>
    <n v="370570"/>
    <n v="31"/>
    <n v="0"/>
    <n v="0"/>
    <x v="18"/>
    <x v="0"/>
    <x v="7"/>
  </r>
  <r>
    <x v="6"/>
    <x v="0"/>
    <s v="TN"/>
    <x v="73"/>
    <n v="40118000"/>
    <n v="0"/>
    <n v="0"/>
    <n v="0"/>
    <n v="16640"/>
    <n v="5610768"/>
    <x v="35"/>
    <x v="0"/>
    <x v="7"/>
  </r>
  <r>
    <x v="6"/>
    <x v="0"/>
    <s v="TR"/>
    <x v="31"/>
    <n v="40118000"/>
    <n v="37349"/>
    <n v="11988808"/>
    <n v="556"/>
    <n v="94754"/>
    <n v="30929429"/>
    <x v="21"/>
    <x v="0"/>
    <x v="7"/>
  </r>
  <r>
    <x v="6"/>
    <x v="0"/>
    <s v="UA"/>
    <x v="61"/>
    <n v="40118000"/>
    <n v="0"/>
    <n v="0"/>
    <n v="0"/>
    <n v="13394"/>
    <n v="4213284"/>
    <x v="22"/>
    <x v="0"/>
    <x v="7"/>
  </r>
  <r>
    <x v="6"/>
    <x v="0"/>
    <s v="US"/>
    <x v="32"/>
    <n v="40118000"/>
    <n v="32299"/>
    <n v="16035764"/>
    <n v="16"/>
    <n v="339976"/>
    <n v="114049866"/>
    <x v="544"/>
    <x v="0"/>
    <x v="7"/>
  </r>
  <r>
    <x v="6"/>
    <x v="0"/>
    <s v="VN"/>
    <x v="57"/>
    <n v="40118000"/>
    <n v="0"/>
    <n v="0"/>
    <n v="0"/>
    <n v="14349"/>
    <n v="4841355"/>
    <x v="184"/>
    <x v="0"/>
    <x v="7"/>
  </r>
  <r>
    <x v="6"/>
    <x v="0"/>
    <s v="ZA"/>
    <x v="33"/>
    <n v="40118000"/>
    <n v="0"/>
    <n v="0"/>
    <n v="0"/>
    <n v="126898"/>
    <n v="43861700"/>
    <x v="436"/>
    <x v="0"/>
    <x v="7"/>
  </r>
  <r>
    <x v="6"/>
    <x v="0"/>
    <s v="ZM"/>
    <x v="55"/>
    <n v="40118000"/>
    <n v="0"/>
    <n v="0"/>
    <n v="0"/>
    <n v="338057"/>
    <n v="119904182"/>
    <x v="130"/>
    <x v="0"/>
    <x v="7"/>
  </r>
  <r>
    <x v="6"/>
    <x v="1"/>
    <s v="AR"/>
    <x v="0"/>
    <n v="40117000"/>
    <n v="0"/>
    <n v="0"/>
    <n v="0"/>
    <n v="2484"/>
    <n v="899526"/>
    <x v="79"/>
    <x v="0"/>
    <x v="6"/>
  </r>
  <r>
    <x v="6"/>
    <x v="1"/>
    <s v="AT"/>
    <x v="1"/>
    <n v="40117000"/>
    <n v="0"/>
    <n v="0"/>
    <n v="0"/>
    <n v="58710"/>
    <n v="24178724"/>
    <x v="506"/>
    <x v="0"/>
    <x v="6"/>
  </r>
  <r>
    <x v="6"/>
    <x v="1"/>
    <s v="AU"/>
    <x v="2"/>
    <n v="40117000"/>
    <n v="0"/>
    <n v="0"/>
    <n v="0"/>
    <n v="11056"/>
    <n v="4390539"/>
    <x v="65"/>
    <x v="0"/>
    <x v="6"/>
  </r>
  <r>
    <x v="6"/>
    <x v="1"/>
    <s v="BE"/>
    <x v="3"/>
    <n v="40117000"/>
    <n v="2310"/>
    <n v="906229"/>
    <n v="16"/>
    <n v="179418"/>
    <n v="59555158"/>
    <x v="687"/>
    <x v="0"/>
    <x v="6"/>
  </r>
  <r>
    <x v="6"/>
    <x v="1"/>
    <s v="BR"/>
    <x v="4"/>
    <n v="40117000"/>
    <n v="8208"/>
    <n v="4921737"/>
    <n v="48"/>
    <n v="0"/>
    <n v="0"/>
    <x v="18"/>
    <x v="0"/>
    <x v="6"/>
  </r>
  <r>
    <x v="6"/>
    <x v="1"/>
    <s v="CA"/>
    <x v="5"/>
    <n v="40117000"/>
    <n v="0"/>
    <n v="0"/>
    <n v="0"/>
    <n v="23433"/>
    <n v="9052721"/>
    <x v="57"/>
    <x v="0"/>
    <x v="6"/>
  </r>
  <r>
    <x v="6"/>
    <x v="1"/>
    <s v="CN"/>
    <x v="6"/>
    <n v="40117000"/>
    <n v="277925"/>
    <n v="84017480"/>
    <n v="8905"/>
    <n v="2495"/>
    <n v="990842"/>
    <x v="138"/>
    <x v="0"/>
    <x v="6"/>
  </r>
  <r>
    <x v="6"/>
    <x v="1"/>
    <s v="CZ"/>
    <x v="9"/>
    <n v="40117000"/>
    <n v="73199"/>
    <n v="39848735"/>
    <n v="672"/>
    <n v="270673"/>
    <n v="127387198"/>
    <x v="740"/>
    <x v="0"/>
    <x v="6"/>
  </r>
  <r>
    <x v="6"/>
    <x v="1"/>
    <s v="DE"/>
    <x v="10"/>
    <n v="40117000"/>
    <n v="2605"/>
    <n v="1511216"/>
    <n v="145"/>
    <n v="1114313"/>
    <n v="389406420"/>
    <x v="1296"/>
    <x v="0"/>
    <x v="6"/>
  </r>
  <r>
    <x v="6"/>
    <x v="1"/>
    <s v="EE"/>
    <x v="58"/>
    <n v="40117000"/>
    <n v="0"/>
    <n v="0"/>
    <n v="0"/>
    <n v="19036"/>
    <n v="9948400"/>
    <x v="143"/>
    <x v="0"/>
    <x v="6"/>
  </r>
  <r>
    <x v="6"/>
    <x v="1"/>
    <s v="FI"/>
    <x v="11"/>
    <n v="40117000"/>
    <n v="0"/>
    <n v="0"/>
    <n v="0"/>
    <n v="56458"/>
    <n v="25659400"/>
    <x v="338"/>
    <x v="0"/>
    <x v="6"/>
  </r>
  <r>
    <x v="6"/>
    <x v="1"/>
    <s v="FR"/>
    <x v="12"/>
    <n v="40117000"/>
    <n v="89763"/>
    <n v="39456357"/>
    <n v="878"/>
    <n v="885809"/>
    <n v="398968525"/>
    <x v="1297"/>
    <x v="0"/>
    <x v="6"/>
  </r>
  <r>
    <x v="6"/>
    <x v="1"/>
    <s v="GB"/>
    <x v="13"/>
    <n v="40117000"/>
    <n v="0"/>
    <n v="19921"/>
    <n v="3"/>
    <n v="285861"/>
    <n v="105585187"/>
    <x v="1298"/>
    <x v="0"/>
    <x v="6"/>
  </r>
  <r>
    <x v="6"/>
    <x v="1"/>
    <s v="GR"/>
    <x v="15"/>
    <n v="40117000"/>
    <n v="0"/>
    <n v="0"/>
    <n v="0"/>
    <n v="7036"/>
    <n v="2564100"/>
    <x v="46"/>
    <x v="0"/>
    <x v="6"/>
  </r>
  <r>
    <x v="6"/>
    <x v="1"/>
    <s v="HU"/>
    <x v="16"/>
    <n v="40117000"/>
    <n v="0"/>
    <n v="0"/>
    <n v="0"/>
    <n v="44985"/>
    <n v="18260900"/>
    <x v="337"/>
    <x v="0"/>
    <x v="6"/>
  </r>
  <r>
    <x v="6"/>
    <x v="1"/>
    <s v="IE"/>
    <x v="17"/>
    <n v="40117000"/>
    <n v="0"/>
    <n v="0"/>
    <n v="0"/>
    <n v="82287"/>
    <n v="25417400"/>
    <x v="1299"/>
    <x v="0"/>
    <x v="6"/>
  </r>
  <r>
    <x v="6"/>
    <x v="1"/>
    <s v="IL"/>
    <x v="18"/>
    <n v="40117000"/>
    <n v="37343"/>
    <n v="20184082"/>
    <n v="361"/>
    <n v="0"/>
    <n v="0"/>
    <x v="18"/>
    <x v="0"/>
    <x v="6"/>
  </r>
  <r>
    <x v="6"/>
    <x v="1"/>
    <s v="IN"/>
    <x v="19"/>
    <n v="40117000"/>
    <n v="569139"/>
    <n v="197035625"/>
    <n v="10676"/>
    <n v="0"/>
    <n v="0"/>
    <x v="18"/>
    <x v="0"/>
    <x v="6"/>
  </r>
  <r>
    <x v="6"/>
    <x v="1"/>
    <s v="IT"/>
    <x v="20"/>
    <n v="40117000"/>
    <n v="77720"/>
    <n v="43626089"/>
    <n v="1296"/>
    <n v="283066"/>
    <n v="100215122"/>
    <x v="1300"/>
    <x v="0"/>
    <x v="6"/>
  </r>
  <r>
    <x v="6"/>
    <x v="1"/>
    <s v="JP"/>
    <x v="21"/>
    <n v="40117000"/>
    <n v="0"/>
    <n v="0"/>
    <n v="0"/>
    <n v="6959"/>
    <n v="3242965"/>
    <x v="331"/>
    <x v="0"/>
    <x v="6"/>
  </r>
  <r>
    <x v="6"/>
    <x v="1"/>
    <s v="LK"/>
    <x v="35"/>
    <n v="40117000"/>
    <n v="35246"/>
    <n v="12897826"/>
    <n v="410"/>
    <n v="0"/>
    <n v="0"/>
    <x v="18"/>
    <x v="0"/>
    <x v="6"/>
  </r>
  <r>
    <x v="6"/>
    <x v="1"/>
    <s v="LT"/>
    <x v="59"/>
    <n v="40117000"/>
    <n v="0"/>
    <n v="0"/>
    <n v="0"/>
    <n v="10842"/>
    <n v="5712100"/>
    <x v="38"/>
    <x v="0"/>
    <x v="6"/>
  </r>
  <r>
    <x v="6"/>
    <x v="1"/>
    <s v="LV"/>
    <x v="22"/>
    <n v="40117000"/>
    <n v="0"/>
    <n v="0"/>
    <n v="0"/>
    <n v="9989"/>
    <n v="5759500"/>
    <x v="187"/>
    <x v="0"/>
    <x v="6"/>
  </r>
  <r>
    <x v="6"/>
    <x v="1"/>
    <s v="MA"/>
    <x v="36"/>
    <n v="40117000"/>
    <n v="0"/>
    <n v="0"/>
    <n v="0"/>
    <n v="3112"/>
    <n v="1516000"/>
    <x v="299"/>
    <x v="0"/>
    <x v="6"/>
  </r>
  <r>
    <x v="6"/>
    <x v="1"/>
    <s v="MV"/>
    <x v="130"/>
    <n v="40117000"/>
    <n v="0"/>
    <n v="0"/>
    <n v="0"/>
    <n v="10"/>
    <n v="50000"/>
    <x v="14"/>
    <x v="0"/>
    <x v="6"/>
  </r>
  <r>
    <x v="6"/>
    <x v="1"/>
    <s v="MX"/>
    <x v="23"/>
    <n v="40117000"/>
    <n v="4"/>
    <n v="6252"/>
    <n v="4"/>
    <n v="0"/>
    <n v="0"/>
    <x v="18"/>
    <x v="0"/>
    <x v="6"/>
  </r>
  <r>
    <x v="6"/>
    <x v="1"/>
    <s v="NL"/>
    <x v="24"/>
    <n v="40117000"/>
    <n v="22"/>
    <n v="9813"/>
    <n v="1"/>
    <n v="2976"/>
    <n v="1430078"/>
    <x v="61"/>
    <x v="0"/>
    <x v="6"/>
  </r>
  <r>
    <x v="6"/>
    <x v="1"/>
    <s v="NZ"/>
    <x v="25"/>
    <n v="40117000"/>
    <n v="0"/>
    <n v="0"/>
    <n v="0"/>
    <n v="8194"/>
    <n v="4835313"/>
    <x v="216"/>
    <x v="0"/>
    <x v="6"/>
  </r>
  <r>
    <x v="6"/>
    <x v="1"/>
    <s v="PL"/>
    <x v="26"/>
    <n v="40117000"/>
    <n v="110436"/>
    <n v="35151322"/>
    <n v="1547"/>
    <n v="166509"/>
    <n v="70394800"/>
    <x v="224"/>
    <x v="0"/>
    <x v="6"/>
  </r>
  <r>
    <x v="6"/>
    <x v="1"/>
    <s v="PT"/>
    <x v="27"/>
    <n v="40117000"/>
    <n v="36957"/>
    <n v="55446533"/>
    <n v="2375"/>
    <n v="74532"/>
    <n v="42731829"/>
    <x v="1301"/>
    <x v="0"/>
    <x v="6"/>
  </r>
  <r>
    <x v="6"/>
    <x v="1"/>
    <s v="RO"/>
    <x v="28"/>
    <n v="40117000"/>
    <n v="0"/>
    <n v="0"/>
    <n v="0"/>
    <n v="20210"/>
    <n v="6034500"/>
    <x v="269"/>
    <x v="0"/>
    <x v="6"/>
  </r>
  <r>
    <x v="6"/>
    <x v="1"/>
    <s v="RU"/>
    <x v="29"/>
    <n v="40117000"/>
    <n v="0"/>
    <n v="0"/>
    <n v="0"/>
    <n v="123063"/>
    <n v="45145352"/>
    <x v="547"/>
    <x v="0"/>
    <x v="6"/>
  </r>
  <r>
    <x v="6"/>
    <x v="1"/>
    <s v="SE"/>
    <x v="30"/>
    <n v="40117000"/>
    <n v="0"/>
    <n v="0"/>
    <n v="0"/>
    <n v="8213"/>
    <n v="3229400"/>
    <x v="101"/>
    <x v="0"/>
    <x v="6"/>
  </r>
  <r>
    <x v="6"/>
    <x v="1"/>
    <s v="SI"/>
    <x v="60"/>
    <n v="40117000"/>
    <n v="92"/>
    <n v="26755"/>
    <n v="8"/>
    <n v="26"/>
    <n v="22340"/>
    <x v="103"/>
    <x v="0"/>
    <x v="6"/>
  </r>
  <r>
    <x v="6"/>
    <x v="1"/>
    <s v="SK"/>
    <x v="78"/>
    <n v="40117000"/>
    <n v="0"/>
    <n v="0"/>
    <n v="0"/>
    <n v="5050"/>
    <n v="2829300"/>
    <x v="2"/>
    <x v="0"/>
    <x v="6"/>
  </r>
  <r>
    <x v="6"/>
    <x v="1"/>
    <s v="SN"/>
    <x v="53"/>
    <n v="40117000"/>
    <n v="0"/>
    <n v="0"/>
    <n v="0"/>
    <n v="1603"/>
    <n v="1057145"/>
    <x v="141"/>
    <x v="0"/>
    <x v="6"/>
  </r>
  <r>
    <x v="6"/>
    <x v="1"/>
    <s v="TH"/>
    <x v="54"/>
    <n v="40117000"/>
    <n v="560"/>
    <n v="189584"/>
    <n v="28"/>
    <n v="0"/>
    <n v="0"/>
    <x v="18"/>
    <x v="0"/>
    <x v="6"/>
  </r>
  <r>
    <x v="6"/>
    <x v="1"/>
    <s v="TR"/>
    <x v="31"/>
    <n v="40117000"/>
    <n v="78008"/>
    <n v="25373617"/>
    <n v="2746"/>
    <n v="1764"/>
    <n v="593700"/>
    <x v="48"/>
    <x v="0"/>
    <x v="6"/>
  </r>
  <r>
    <x v="6"/>
    <x v="1"/>
    <s v="UA"/>
    <x v="61"/>
    <n v="40117000"/>
    <n v="0"/>
    <n v="0"/>
    <n v="0"/>
    <n v="41123"/>
    <n v="16327200"/>
    <x v="229"/>
    <x v="0"/>
    <x v="6"/>
  </r>
  <r>
    <x v="6"/>
    <x v="1"/>
    <s v="US"/>
    <x v="32"/>
    <n v="40117000"/>
    <n v="2240"/>
    <n v="1034185"/>
    <n v="107"/>
    <n v="348063"/>
    <n v="134661300"/>
    <x v="1302"/>
    <x v="0"/>
    <x v="6"/>
  </r>
  <r>
    <x v="6"/>
    <x v="1"/>
    <s v="XS"/>
    <x v="55"/>
    <n v="40117000"/>
    <n v="288"/>
    <n v="124821"/>
    <n v="53"/>
    <n v="0"/>
    <n v="0"/>
    <x v="18"/>
    <x v="0"/>
    <x v="6"/>
  </r>
  <r>
    <x v="6"/>
    <x v="1"/>
    <s v="ZA"/>
    <x v="33"/>
    <n v="40117000"/>
    <n v="0"/>
    <n v="0"/>
    <n v="0"/>
    <n v="53884"/>
    <n v="19959733"/>
    <x v="626"/>
    <x v="0"/>
    <x v="6"/>
  </r>
  <r>
    <x v="6"/>
    <x v="1"/>
    <s v="AE"/>
    <x v="38"/>
    <n v="40118000"/>
    <n v="0"/>
    <n v="0"/>
    <n v="0"/>
    <n v="1740"/>
    <n v="675563"/>
    <x v="79"/>
    <x v="0"/>
    <x v="7"/>
  </r>
  <r>
    <x v="6"/>
    <x v="1"/>
    <s v="AR"/>
    <x v="0"/>
    <n v="40118000"/>
    <n v="0"/>
    <n v="0"/>
    <n v="0"/>
    <n v="25949"/>
    <n v="8838797"/>
    <x v="81"/>
    <x v="0"/>
    <x v="7"/>
  </r>
  <r>
    <x v="6"/>
    <x v="1"/>
    <s v="AT"/>
    <x v="1"/>
    <n v="40118000"/>
    <n v="0"/>
    <n v="0"/>
    <n v="0"/>
    <n v="468"/>
    <n v="380967"/>
    <x v="138"/>
    <x v="0"/>
    <x v="7"/>
  </r>
  <r>
    <x v="6"/>
    <x v="1"/>
    <s v="AU"/>
    <x v="2"/>
    <n v="40118000"/>
    <n v="0"/>
    <n v="0"/>
    <n v="0"/>
    <n v="589919"/>
    <n v="201864764"/>
    <x v="626"/>
    <x v="0"/>
    <x v="7"/>
  </r>
  <r>
    <x v="6"/>
    <x v="1"/>
    <s v="BE"/>
    <x v="3"/>
    <n v="40118000"/>
    <n v="7723"/>
    <n v="2791803"/>
    <n v="625"/>
    <n v="48977"/>
    <n v="18542800"/>
    <x v="362"/>
    <x v="0"/>
    <x v="7"/>
  </r>
  <r>
    <x v="6"/>
    <x v="1"/>
    <s v="BR"/>
    <x v="4"/>
    <n v="40118000"/>
    <n v="3138"/>
    <n v="953000"/>
    <n v="41"/>
    <n v="153400"/>
    <n v="51189584"/>
    <x v="150"/>
    <x v="0"/>
    <x v="7"/>
  </r>
  <r>
    <x v="6"/>
    <x v="1"/>
    <s v="CA"/>
    <x v="5"/>
    <n v="40118000"/>
    <n v="3502"/>
    <n v="1772400"/>
    <n v="30"/>
    <n v="143421"/>
    <n v="53705981"/>
    <x v="1303"/>
    <x v="0"/>
    <x v="7"/>
  </r>
  <r>
    <x v="6"/>
    <x v="1"/>
    <s v="CL"/>
    <x v="40"/>
    <n v="40118000"/>
    <n v="0"/>
    <n v="0"/>
    <n v="0"/>
    <n v="255992"/>
    <n v="83267828"/>
    <x v="471"/>
    <x v="0"/>
    <x v="7"/>
  </r>
  <r>
    <x v="6"/>
    <x v="1"/>
    <s v="CN"/>
    <x v="6"/>
    <n v="40118000"/>
    <n v="122370"/>
    <n v="41796261"/>
    <n v="902"/>
    <n v="378463"/>
    <n v="123220933"/>
    <x v="629"/>
    <x v="0"/>
    <x v="7"/>
  </r>
  <r>
    <x v="6"/>
    <x v="1"/>
    <s v="CO"/>
    <x v="7"/>
    <n v="40118000"/>
    <n v="0"/>
    <n v="0"/>
    <n v="0"/>
    <n v="50190"/>
    <n v="21248590"/>
    <x v="747"/>
    <x v="0"/>
    <x v="7"/>
  </r>
  <r>
    <x v="6"/>
    <x v="1"/>
    <s v="CZ"/>
    <x v="9"/>
    <n v="40118000"/>
    <n v="22894"/>
    <n v="11122786"/>
    <n v="640"/>
    <n v="0"/>
    <n v="0"/>
    <x v="18"/>
    <x v="0"/>
    <x v="7"/>
  </r>
  <r>
    <x v="6"/>
    <x v="1"/>
    <s v="DE"/>
    <x v="10"/>
    <n v="40118000"/>
    <n v="38306"/>
    <n v="34604981"/>
    <n v="16715"/>
    <n v="47851"/>
    <n v="17389067"/>
    <x v="72"/>
    <x v="0"/>
    <x v="7"/>
  </r>
  <r>
    <x v="6"/>
    <x v="1"/>
    <s v="DK"/>
    <x v="75"/>
    <n v="40118000"/>
    <n v="0"/>
    <n v="0"/>
    <n v="0"/>
    <n v="0"/>
    <n v="287700"/>
    <x v="22"/>
    <x v="0"/>
    <x v="7"/>
  </r>
  <r>
    <x v="6"/>
    <x v="1"/>
    <s v="FI"/>
    <x v="11"/>
    <n v="40118000"/>
    <n v="0"/>
    <n v="0"/>
    <n v="0"/>
    <n v="41998"/>
    <n v="16576200"/>
    <x v="138"/>
    <x v="0"/>
    <x v="7"/>
  </r>
  <r>
    <x v="6"/>
    <x v="1"/>
    <s v="FR"/>
    <x v="12"/>
    <n v="40118000"/>
    <n v="136836"/>
    <n v="55562678"/>
    <n v="343"/>
    <n v="381779"/>
    <n v="131051929"/>
    <x v="518"/>
    <x v="0"/>
    <x v="7"/>
  </r>
  <r>
    <x v="6"/>
    <x v="1"/>
    <s v="GB"/>
    <x v="13"/>
    <n v="40118000"/>
    <n v="0"/>
    <n v="0"/>
    <n v="0"/>
    <n v="167409"/>
    <n v="56998626"/>
    <x v="456"/>
    <x v="0"/>
    <x v="7"/>
  </r>
  <r>
    <x v="6"/>
    <x v="1"/>
    <s v="GH"/>
    <x v="42"/>
    <n v="40118000"/>
    <n v="0"/>
    <n v="0"/>
    <n v="0"/>
    <n v="11804"/>
    <n v="3911435"/>
    <x v="141"/>
    <x v="0"/>
    <x v="7"/>
  </r>
  <r>
    <x v="6"/>
    <x v="1"/>
    <s v="ID"/>
    <x v="34"/>
    <n v="40118000"/>
    <n v="0"/>
    <n v="0"/>
    <n v="0"/>
    <n v="14910"/>
    <n v="5033420"/>
    <x v="61"/>
    <x v="0"/>
    <x v="7"/>
  </r>
  <r>
    <x v="6"/>
    <x v="1"/>
    <s v="IN"/>
    <x v="19"/>
    <n v="40118000"/>
    <n v="214064"/>
    <n v="70807288"/>
    <n v="4590"/>
    <n v="77731"/>
    <n v="26687426"/>
    <x v="340"/>
    <x v="0"/>
    <x v="7"/>
  </r>
  <r>
    <x v="6"/>
    <x v="1"/>
    <s v="IT"/>
    <x v="20"/>
    <n v="40118000"/>
    <n v="11395"/>
    <n v="4165800"/>
    <n v="154"/>
    <n v="19182"/>
    <n v="8268620"/>
    <x v="75"/>
    <x v="0"/>
    <x v="7"/>
  </r>
  <r>
    <x v="6"/>
    <x v="1"/>
    <s v="JP"/>
    <x v="21"/>
    <n v="40118000"/>
    <n v="0"/>
    <n v="0"/>
    <n v="0"/>
    <n v="33780"/>
    <n v="12054648"/>
    <x v="61"/>
    <x v="0"/>
    <x v="7"/>
  </r>
  <r>
    <x v="6"/>
    <x v="1"/>
    <s v="KR"/>
    <x v="44"/>
    <n v="40118000"/>
    <n v="0"/>
    <n v="0"/>
    <n v="0"/>
    <n v="30023"/>
    <n v="10218255"/>
    <x v="92"/>
    <x v="0"/>
    <x v="7"/>
  </r>
  <r>
    <x v="6"/>
    <x v="1"/>
    <s v="KZ"/>
    <x v="45"/>
    <n v="40118000"/>
    <n v="0"/>
    <n v="0"/>
    <n v="0"/>
    <n v="48015"/>
    <n v="16317126"/>
    <x v="156"/>
    <x v="0"/>
    <x v="7"/>
  </r>
  <r>
    <x v="6"/>
    <x v="1"/>
    <s v="LK"/>
    <x v="35"/>
    <n v="40118000"/>
    <n v="62137"/>
    <n v="23315203"/>
    <n v="1506"/>
    <n v="0"/>
    <n v="0"/>
    <x v="18"/>
    <x v="0"/>
    <x v="7"/>
  </r>
  <r>
    <x v="6"/>
    <x v="1"/>
    <s v="LU"/>
    <x v="46"/>
    <n v="40118000"/>
    <n v="58332"/>
    <n v="29046656"/>
    <n v="100"/>
    <n v="0"/>
    <n v="0"/>
    <x v="18"/>
    <x v="0"/>
    <x v="7"/>
  </r>
  <r>
    <x v="6"/>
    <x v="1"/>
    <s v="MG"/>
    <x v="117"/>
    <n v="40118000"/>
    <n v="0"/>
    <n v="0"/>
    <n v="0"/>
    <n v="9567"/>
    <n v="3089656"/>
    <x v="103"/>
    <x v="0"/>
    <x v="7"/>
  </r>
  <r>
    <x v="6"/>
    <x v="1"/>
    <s v="ML"/>
    <x v="116"/>
    <n v="40118000"/>
    <n v="0"/>
    <n v="0"/>
    <n v="0"/>
    <n v="12887"/>
    <n v="4151035"/>
    <x v="48"/>
    <x v="0"/>
    <x v="7"/>
  </r>
  <r>
    <x v="6"/>
    <x v="1"/>
    <s v="MX"/>
    <x v="23"/>
    <n v="40118000"/>
    <n v="0"/>
    <n v="0"/>
    <n v="0"/>
    <n v="139081"/>
    <n v="64125183"/>
    <x v="957"/>
    <x v="0"/>
    <x v="7"/>
  </r>
  <r>
    <x v="6"/>
    <x v="1"/>
    <s v="MY"/>
    <x v="70"/>
    <n v="40118000"/>
    <n v="13921"/>
    <n v="6241021"/>
    <n v="57"/>
    <n v="0"/>
    <n v="0"/>
    <x v="18"/>
    <x v="0"/>
    <x v="7"/>
  </r>
  <r>
    <x v="6"/>
    <x v="1"/>
    <s v="MZ"/>
    <x v="83"/>
    <n v="40118000"/>
    <n v="0"/>
    <n v="0"/>
    <n v="0"/>
    <n v="58269"/>
    <n v="19308411"/>
    <x v="150"/>
    <x v="0"/>
    <x v="7"/>
  </r>
  <r>
    <x v="6"/>
    <x v="1"/>
    <s v="NA"/>
    <x v="88"/>
    <n v="40118000"/>
    <n v="0"/>
    <n v="0"/>
    <n v="0"/>
    <n v="82500"/>
    <n v="28877560"/>
    <x v="45"/>
    <x v="0"/>
    <x v="7"/>
  </r>
  <r>
    <x v="6"/>
    <x v="1"/>
    <s v="NC"/>
    <x v="48"/>
    <n v="40118000"/>
    <n v="0"/>
    <n v="0"/>
    <n v="0"/>
    <n v="47833"/>
    <n v="16101420"/>
    <x v="223"/>
    <x v="0"/>
    <x v="7"/>
  </r>
  <r>
    <x v="6"/>
    <x v="1"/>
    <s v="NG"/>
    <x v="49"/>
    <n v="40118000"/>
    <n v="0"/>
    <n v="0"/>
    <n v="0"/>
    <n v="3201"/>
    <n v="1230443"/>
    <x v="51"/>
    <x v="0"/>
    <x v="7"/>
  </r>
  <r>
    <x v="6"/>
    <x v="1"/>
    <s v="NL"/>
    <x v="24"/>
    <n v="40118000"/>
    <n v="4422"/>
    <n v="1500000"/>
    <n v="6"/>
    <n v="30608"/>
    <n v="11595520"/>
    <x v="0"/>
    <x v="0"/>
    <x v="7"/>
  </r>
  <r>
    <x v="6"/>
    <x v="1"/>
    <s v="PA"/>
    <x v="50"/>
    <n v="40118000"/>
    <n v="0"/>
    <n v="0"/>
    <n v="0"/>
    <n v="29820"/>
    <n v="10039120"/>
    <x v="150"/>
    <x v="0"/>
    <x v="7"/>
  </r>
  <r>
    <x v="6"/>
    <x v="1"/>
    <s v="PE"/>
    <x v="51"/>
    <n v="40118000"/>
    <n v="0"/>
    <n v="0"/>
    <n v="0"/>
    <n v="49006"/>
    <n v="16933234"/>
    <x v="42"/>
    <x v="0"/>
    <x v="7"/>
  </r>
  <r>
    <x v="6"/>
    <x v="1"/>
    <s v="PL"/>
    <x v="26"/>
    <n v="40118000"/>
    <n v="10745"/>
    <n v="3459900"/>
    <n v="119"/>
    <n v="21402"/>
    <n v="8026200"/>
    <x v="55"/>
    <x v="0"/>
    <x v="7"/>
  </r>
  <r>
    <x v="6"/>
    <x v="1"/>
    <s v="PT"/>
    <x v="27"/>
    <n v="40118000"/>
    <n v="10018"/>
    <n v="5068294"/>
    <n v="145"/>
    <n v="36363"/>
    <n v="26136556"/>
    <x v="1304"/>
    <x v="0"/>
    <x v="7"/>
  </r>
  <r>
    <x v="6"/>
    <x v="1"/>
    <s v="RO"/>
    <x v="28"/>
    <n v="40118000"/>
    <n v="11890"/>
    <n v="4585000"/>
    <n v="238"/>
    <n v="0"/>
    <n v="0"/>
    <x v="18"/>
    <x v="0"/>
    <x v="7"/>
  </r>
  <r>
    <x v="6"/>
    <x v="1"/>
    <s v="RU"/>
    <x v="29"/>
    <n v="40118000"/>
    <n v="0"/>
    <n v="0"/>
    <n v="0"/>
    <n v="798065"/>
    <n v="265927180"/>
    <x v="670"/>
    <x v="0"/>
    <x v="7"/>
  </r>
  <r>
    <x v="6"/>
    <x v="1"/>
    <s v="SA"/>
    <x v="37"/>
    <n v="40118000"/>
    <n v="0"/>
    <n v="0"/>
    <n v="0"/>
    <n v="39039"/>
    <n v="20361321"/>
    <x v="101"/>
    <x v="0"/>
    <x v="7"/>
  </r>
  <r>
    <x v="6"/>
    <x v="1"/>
    <s v="SE"/>
    <x v="30"/>
    <n v="40118000"/>
    <n v="0"/>
    <n v="0"/>
    <n v="0"/>
    <n v="236272"/>
    <n v="88933900"/>
    <x v="791"/>
    <x v="0"/>
    <x v="7"/>
  </r>
  <r>
    <x v="6"/>
    <x v="1"/>
    <s v="SG"/>
    <x v="52"/>
    <n v="40118000"/>
    <n v="0"/>
    <n v="0"/>
    <n v="0"/>
    <n v="6418"/>
    <n v="4555500"/>
    <x v="22"/>
    <x v="0"/>
    <x v="7"/>
  </r>
  <r>
    <x v="6"/>
    <x v="1"/>
    <s v="SN"/>
    <x v="53"/>
    <n v="40118000"/>
    <n v="0"/>
    <n v="0"/>
    <n v="0"/>
    <n v="16019"/>
    <n v="7097365"/>
    <x v="2"/>
    <x v="0"/>
    <x v="7"/>
  </r>
  <r>
    <x v="6"/>
    <x v="1"/>
    <s v="TH"/>
    <x v="54"/>
    <n v="40118000"/>
    <n v="23893"/>
    <n v="11840236"/>
    <n v="150"/>
    <n v="0"/>
    <n v="0"/>
    <x v="18"/>
    <x v="0"/>
    <x v="7"/>
  </r>
  <r>
    <x v="6"/>
    <x v="1"/>
    <s v="TN"/>
    <x v="73"/>
    <n v="40118000"/>
    <n v="0"/>
    <n v="0"/>
    <n v="0"/>
    <n v="32017"/>
    <n v="11057302"/>
    <x v="61"/>
    <x v="0"/>
    <x v="7"/>
  </r>
  <r>
    <x v="6"/>
    <x v="1"/>
    <s v="TR"/>
    <x v="31"/>
    <n v="40118000"/>
    <n v="38475"/>
    <n v="13306548"/>
    <n v="842"/>
    <n v="167571"/>
    <n v="56274274"/>
    <x v="150"/>
    <x v="0"/>
    <x v="7"/>
  </r>
  <r>
    <x v="6"/>
    <x v="1"/>
    <s v="UA"/>
    <x v="61"/>
    <n v="40118000"/>
    <n v="0"/>
    <n v="0"/>
    <n v="0"/>
    <n v="66970"/>
    <n v="21066435"/>
    <x v="2"/>
    <x v="0"/>
    <x v="7"/>
  </r>
  <r>
    <x v="6"/>
    <x v="1"/>
    <s v="US"/>
    <x v="32"/>
    <n v="40118000"/>
    <n v="39312"/>
    <n v="19406603"/>
    <n v="8"/>
    <n v="685731"/>
    <n v="223262005"/>
    <x v="43"/>
    <x v="0"/>
    <x v="7"/>
  </r>
  <r>
    <x v="6"/>
    <x v="1"/>
    <s v="UZ"/>
    <x v="56"/>
    <n v="40118000"/>
    <n v="0"/>
    <n v="0"/>
    <n v="0"/>
    <n v="3149"/>
    <n v="968690"/>
    <x v="120"/>
    <x v="0"/>
    <x v="7"/>
  </r>
  <r>
    <x v="6"/>
    <x v="1"/>
    <s v="VN"/>
    <x v="57"/>
    <n v="40118000"/>
    <n v="0"/>
    <n v="0"/>
    <n v="0"/>
    <n v="14349"/>
    <n v="4841355"/>
    <x v="184"/>
    <x v="0"/>
    <x v="7"/>
  </r>
  <r>
    <x v="6"/>
    <x v="1"/>
    <s v="XS"/>
    <x v="55"/>
    <n v="40118000"/>
    <n v="707"/>
    <n v="283465"/>
    <n v="110"/>
    <n v="0"/>
    <n v="0"/>
    <x v="18"/>
    <x v="0"/>
    <x v="7"/>
  </r>
  <r>
    <x v="6"/>
    <x v="1"/>
    <s v="ZA"/>
    <x v="33"/>
    <n v="40118000"/>
    <n v="0"/>
    <n v="0"/>
    <n v="0"/>
    <n v="206116"/>
    <n v="74394150"/>
    <x v="83"/>
    <x v="0"/>
    <x v="7"/>
  </r>
  <r>
    <x v="6"/>
    <x v="1"/>
    <s v="ZM"/>
    <x v="55"/>
    <n v="40118000"/>
    <n v="0"/>
    <n v="0"/>
    <n v="0"/>
    <n v="275405"/>
    <n v="99800568"/>
    <x v="125"/>
    <x v="0"/>
    <x v="7"/>
  </r>
  <r>
    <x v="6"/>
    <x v="2"/>
    <s v="AR"/>
    <x v="0"/>
    <n v="40117000"/>
    <n v="0"/>
    <n v="0"/>
    <n v="0"/>
    <n v="1400"/>
    <n v="509628"/>
    <x v="103"/>
    <x v="0"/>
    <x v="6"/>
  </r>
  <r>
    <x v="6"/>
    <x v="2"/>
    <s v="AT"/>
    <x v="1"/>
    <n v="40117000"/>
    <n v="0"/>
    <n v="0"/>
    <n v="0"/>
    <n v="53929"/>
    <n v="21826875"/>
    <x v="424"/>
    <x v="0"/>
    <x v="6"/>
  </r>
  <r>
    <x v="6"/>
    <x v="2"/>
    <s v="AU"/>
    <x v="2"/>
    <n v="40117000"/>
    <n v="0"/>
    <n v="0"/>
    <n v="0"/>
    <n v="11340"/>
    <n v="4133772"/>
    <x v="78"/>
    <x v="0"/>
    <x v="6"/>
  </r>
  <r>
    <x v="6"/>
    <x v="2"/>
    <s v="BE"/>
    <x v="3"/>
    <n v="40117000"/>
    <n v="2749"/>
    <n v="1871585"/>
    <n v="49"/>
    <n v="80061"/>
    <n v="25122428"/>
    <x v="1009"/>
    <x v="0"/>
    <x v="6"/>
  </r>
  <r>
    <x v="6"/>
    <x v="2"/>
    <s v="BG"/>
    <x v="64"/>
    <n v="40117000"/>
    <n v="0"/>
    <n v="0"/>
    <n v="0"/>
    <n v="10286"/>
    <n v="7529100"/>
    <x v="128"/>
    <x v="0"/>
    <x v="6"/>
  </r>
  <r>
    <x v="6"/>
    <x v="2"/>
    <s v="BR"/>
    <x v="4"/>
    <n v="40117000"/>
    <n v="5066"/>
    <n v="2069717"/>
    <n v="31"/>
    <n v="55659"/>
    <n v="23562274"/>
    <x v="599"/>
    <x v="0"/>
    <x v="6"/>
  </r>
  <r>
    <x v="6"/>
    <x v="2"/>
    <s v="CA"/>
    <x v="5"/>
    <n v="40117000"/>
    <n v="0"/>
    <n v="0"/>
    <n v="0"/>
    <n v="17222"/>
    <n v="4307555"/>
    <x v="156"/>
    <x v="0"/>
    <x v="6"/>
  </r>
  <r>
    <x v="6"/>
    <x v="2"/>
    <s v="CN"/>
    <x v="6"/>
    <n v="40117000"/>
    <n v="68493"/>
    <n v="24764576"/>
    <n v="1000"/>
    <n v="5555"/>
    <n v="2120291"/>
    <x v="23"/>
    <x v="0"/>
    <x v="6"/>
  </r>
  <r>
    <x v="6"/>
    <x v="2"/>
    <s v="CZ"/>
    <x v="9"/>
    <n v="40117000"/>
    <n v="78630"/>
    <n v="41336668"/>
    <n v="580"/>
    <n v="285948"/>
    <n v="116387500"/>
    <x v="1305"/>
    <x v="0"/>
    <x v="6"/>
  </r>
  <r>
    <x v="6"/>
    <x v="2"/>
    <s v="DE"/>
    <x v="10"/>
    <n v="40117000"/>
    <n v="2433"/>
    <n v="1586883"/>
    <n v="94"/>
    <n v="540301"/>
    <n v="179325983"/>
    <x v="1306"/>
    <x v="0"/>
    <x v="6"/>
  </r>
  <r>
    <x v="6"/>
    <x v="2"/>
    <s v="FI"/>
    <x v="11"/>
    <n v="40117000"/>
    <n v="0"/>
    <n v="0"/>
    <n v="0"/>
    <n v="20350"/>
    <n v="9639400"/>
    <x v="213"/>
    <x v="0"/>
    <x v="6"/>
  </r>
  <r>
    <x v="6"/>
    <x v="2"/>
    <s v="FR"/>
    <x v="12"/>
    <n v="40117000"/>
    <n v="121253"/>
    <n v="46665525"/>
    <n v="971"/>
    <n v="1864767"/>
    <n v="785407055"/>
    <x v="1307"/>
    <x v="0"/>
    <x v="6"/>
  </r>
  <r>
    <x v="6"/>
    <x v="2"/>
    <s v="GB"/>
    <x v="13"/>
    <n v="40117000"/>
    <n v="0"/>
    <n v="0"/>
    <n v="0"/>
    <n v="570639"/>
    <n v="223606924"/>
    <x v="1308"/>
    <x v="0"/>
    <x v="6"/>
  </r>
  <r>
    <x v="6"/>
    <x v="2"/>
    <s v="HU"/>
    <x v="16"/>
    <n v="40117000"/>
    <n v="0"/>
    <n v="0"/>
    <n v="0"/>
    <n v="11018"/>
    <n v="4797700"/>
    <x v="40"/>
    <x v="0"/>
    <x v="6"/>
  </r>
  <r>
    <x v="6"/>
    <x v="2"/>
    <s v="ID"/>
    <x v="34"/>
    <n v="40117000"/>
    <n v="16551"/>
    <n v="6396243"/>
    <n v="3731"/>
    <n v="0"/>
    <n v="0"/>
    <x v="18"/>
    <x v="0"/>
    <x v="6"/>
  </r>
  <r>
    <x v="6"/>
    <x v="2"/>
    <s v="IE"/>
    <x v="17"/>
    <n v="40117000"/>
    <n v="0"/>
    <n v="0"/>
    <n v="0"/>
    <n v="53445"/>
    <n v="16321000"/>
    <x v="645"/>
    <x v="0"/>
    <x v="6"/>
  </r>
  <r>
    <x v="6"/>
    <x v="2"/>
    <s v="IL"/>
    <x v="18"/>
    <n v="40117000"/>
    <n v="46712"/>
    <n v="26018759"/>
    <n v="451"/>
    <n v="0"/>
    <n v="0"/>
    <x v="18"/>
    <x v="0"/>
    <x v="6"/>
  </r>
  <r>
    <x v="6"/>
    <x v="2"/>
    <s v="IN"/>
    <x v="19"/>
    <n v="40117000"/>
    <n v="477146"/>
    <n v="162941841"/>
    <n v="9197"/>
    <n v="0"/>
    <n v="0"/>
    <x v="18"/>
    <x v="0"/>
    <x v="6"/>
  </r>
  <r>
    <x v="6"/>
    <x v="2"/>
    <s v="IT"/>
    <x v="20"/>
    <n v="40117000"/>
    <n v="23932"/>
    <n v="13218702"/>
    <n v="581"/>
    <n v="299966"/>
    <n v="102273490"/>
    <x v="1309"/>
    <x v="0"/>
    <x v="6"/>
  </r>
  <r>
    <x v="6"/>
    <x v="2"/>
    <s v="JP"/>
    <x v="21"/>
    <n v="40117000"/>
    <n v="0"/>
    <n v="0"/>
    <n v="0"/>
    <n v="15268"/>
    <n v="5861600"/>
    <x v="269"/>
    <x v="0"/>
    <x v="6"/>
  </r>
  <r>
    <x v="6"/>
    <x v="2"/>
    <s v="LK"/>
    <x v="35"/>
    <n v="40117000"/>
    <n v="15586"/>
    <n v="6099773"/>
    <n v="177"/>
    <n v="0"/>
    <n v="0"/>
    <x v="18"/>
    <x v="0"/>
    <x v="6"/>
  </r>
  <r>
    <x v="6"/>
    <x v="2"/>
    <s v="LV"/>
    <x v="22"/>
    <n v="40117000"/>
    <n v="0"/>
    <n v="0"/>
    <n v="0"/>
    <n v="14656"/>
    <n v="7683900"/>
    <x v="76"/>
    <x v="0"/>
    <x v="6"/>
  </r>
  <r>
    <x v="6"/>
    <x v="2"/>
    <s v="MA"/>
    <x v="36"/>
    <n v="40117000"/>
    <n v="0"/>
    <n v="0"/>
    <n v="0"/>
    <n v="9040"/>
    <n v="949357"/>
    <x v="1310"/>
    <x v="0"/>
    <x v="6"/>
  </r>
  <r>
    <x v="6"/>
    <x v="2"/>
    <s v="MX"/>
    <x v="23"/>
    <n v="40117000"/>
    <n v="0"/>
    <n v="0"/>
    <n v="0"/>
    <n v="7156"/>
    <n v="2530000"/>
    <x v="125"/>
    <x v="0"/>
    <x v="6"/>
  </r>
  <r>
    <x v="6"/>
    <x v="2"/>
    <s v="NL"/>
    <x v="24"/>
    <n v="40117000"/>
    <n v="760"/>
    <n v="346190"/>
    <n v="6"/>
    <n v="8353"/>
    <n v="4283896"/>
    <x v="39"/>
    <x v="0"/>
    <x v="6"/>
  </r>
  <r>
    <x v="6"/>
    <x v="2"/>
    <s v="NO"/>
    <x v="77"/>
    <n v="40117000"/>
    <n v="0"/>
    <n v="0"/>
    <n v="0"/>
    <n v="6610"/>
    <n v="3316506"/>
    <x v="78"/>
    <x v="0"/>
    <x v="6"/>
  </r>
  <r>
    <x v="6"/>
    <x v="2"/>
    <s v="NZ"/>
    <x v="25"/>
    <n v="40117000"/>
    <n v="0"/>
    <n v="0"/>
    <n v="0"/>
    <n v="21535"/>
    <n v="8088500"/>
    <x v="197"/>
    <x v="0"/>
    <x v="6"/>
  </r>
  <r>
    <x v="6"/>
    <x v="2"/>
    <s v="PL"/>
    <x v="26"/>
    <n v="40117000"/>
    <n v="227173"/>
    <n v="74281533"/>
    <n v="4426"/>
    <n v="138237"/>
    <n v="57214314"/>
    <x v="1311"/>
    <x v="0"/>
    <x v="6"/>
  </r>
  <r>
    <x v="6"/>
    <x v="2"/>
    <s v="PT"/>
    <x v="27"/>
    <n v="40117000"/>
    <n v="107695"/>
    <n v="81640216"/>
    <n v="3061"/>
    <n v="100033"/>
    <n v="61742472"/>
    <x v="1312"/>
    <x v="0"/>
    <x v="6"/>
  </r>
  <r>
    <x v="6"/>
    <x v="2"/>
    <s v="RO"/>
    <x v="28"/>
    <n v="40117000"/>
    <n v="13"/>
    <n v="5145"/>
    <n v="1"/>
    <n v="17444"/>
    <n v="5588793"/>
    <x v="307"/>
    <x v="0"/>
    <x v="6"/>
  </r>
  <r>
    <x v="6"/>
    <x v="2"/>
    <s v="RU"/>
    <x v="29"/>
    <n v="40117000"/>
    <n v="0"/>
    <n v="0"/>
    <n v="0"/>
    <n v="18281"/>
    <n v="6556375"/>
    <x v="134"/>
    <x v="0"/>
    <x v="6"/>
  </r>
  <r>
    <x v="6"/>
    <x v="2"/>
    <s v="SI"/>
    <x v="60"/>
    <n v="40117000"/>
    <n v="48"/>
    <n v="16730"/>
    <n v="7"/>
    <n v="0"/>
    <n v="0"/>
    <x v="18"/>
    <x v="0"/>
    <x v="6"/>
  </r>
  <r>
    <x v="6"/>
    <x v="2"/>
    <s v="TR"/>
    <x v="31"/>
    <n v="40117000"/>
    <n v="74250"/>
    <n v="24507943"/>
    <n v="2146"/>
    <n v="3600"/>
    <n v="1418168"/>
    <x v="51"/>
    <x v="0"/>
    <x v="6"/>
  </r>
  <r>
    <x v="6"/>
    <x v="2"/>
    <s v="TW"/>
    <x v="86"/>
    <n v="40117000"/>
    <n v="43"/>
    <n v="45450"/>
    <n v="3"/>
    <n v="0"/>
    <n v="0"/>
    <x v="18"/>
    <x v="0"/>
    <x v="6"/>
  </r>
  <r>
    <x v="6"/>
    <x v="2"/>
    <s v="UA"/>
    <x v="61"/>
    <n v="40117000"/>
    <n v="0"/>
    <n v="0"/>
    <n v="0"/>
    <n v="31255"/>
    <n v="12486800"/>
    <x v="176"/>
    <x v="0"/>
    <x v="6"/>
  </r>
  <r>
    <x v="6"/>
    <x v="2"/>
    <s v="US"/>
    <x v="32"/>
    <n v="40117000"/>
    <n v="5040"/>
    <n v="2160496"/>
    <n v="162"/>
    <n v="529910"/>
    <n v="207382141"/>
    <x v="1298"/>
    <x v="0"/>
    <x v="6"/>
  </r>
  <r>
    <x v="6"/>
    <x v="2"/>
    <s v="VN"/>
    <x v="57"/>
    <n v="40117000"/>
    <n v="933"/>
    <n v="359347"/>
    <n v="250"/>
    <n v="0"/>
    <n v="0"/>
    <x v="18"/>
    <x v="0"/>
    <x v="6"/>
  </r>
  <r>
    <x v="6"/>
    <x v="2"/>
    <s v="ZA"/>
    <x v="33"/>
    <n v="40117000"/>
    <n v="0"/>
    <n v="0"/>
    <n v="0"/>
    <n v="31452"/>
    <n v="7620615"/>
    <x v="1019"/>
    <x v="0"/>
    <x v="6"/>
  </r>
  <r>
    <x v="6"/>
    <x v="2"/>
    <s v="AR"/>
    <x v="0"/>
    <n v="40118000"/>
    <n v="0"/>
    <n v="0"/>
    <n v="0"/>
    <n v="3875"/>
    <n v="1585401"/>
    <x v="85"/>
    <x v="0"/>
    <x v="7"/>
  </r>
  <r>
    <x v="6"/>
    <x v="2"/>
    <s v="AT"/>
    <x v="1"/>
    <n v="40118000"/>
    <n v="0"/>
    <n v="0"/>
    <n v="0"/>
    <n v="75902"/>
    <n v="25281535"/>
    <x v="56"/>
    <x v="0"/>
    <x v="7"/>
  </r>
  <r>
    <x v="6"/>
    <x v="2"/>
    <s v="AU"/>
    <x v="2"/>
    <n v="40118000"/>
    <n v="0"/>
    <n v="0"/>
    <n v="0"/>
    <n v="337415"/>
    <n v="116038059"/>
    <x v="116"/>
    <x v="0"/>
    <x v="7"/>
  </r>
  <r>
    <x v="6"/>
    <x v="2"/>
    <s v="BE"/>
    <x v="3"/>
    <n v="40118000"/>
    <n v="31804"/>
    <n v="12195330"/>
    <n v="693"/>
    <n v="0"/>
    <n v="0"/>
    <x v="18"/>
    <x v="0"/>
    <x v="7"/>
  </r>
  <r>
    <x v="6"/>
    <x v="2"/>
    <s v="BR"/>
    <x v="4"/>
    <n v="40118000"/>
    <n v="4904"/>
    <n v="949000"/>
    <n v="64"/>
    <n v="166692"/>
    <n v="57199686"/>
    <x v="137"/>
    <x v="0"/>
    <x v="7"/>
  </r>
  <r>
    <x v="6"/>
    <x v="2"/>
    <s v="CA"/>
    <x v="5"/>
    <n v="40118000"/>
    <n v="3634"/>
    <n v="1793400"/>
    <n v="31"/>
    <n v="0"/>
    <n v="0"/>
    <x v="18"/>
    <x v="0"/>
    <x v="7"/>
  </r>
  <r>
    <x v="6"/>
    <x v="2"/>
    <s v="CI"/>
    <x v="87"/>
    <n v="40118000"/>
    <n v="0"/>
    <n v="0"/>
    <n v="0"/>
    <n v="2750"/>
    <n v="1548138"/>
    <x v="23"/>
    <x v="0"/>
    <x v="7"/>
  </r>
  <r>
    <x v="6"/>
    <x v="2"/>
    <s v="CL"/>
    <x v="40"/>
    <n v="40118000"/>
    <n v="0"/>
    <n v="0"/>
    <n v="0"/>
    <n v="323291"/>
    <n v="101914440"/>
    <x v="292"/>
    <x v="0"/>
    <x v="7"/>
  </r>
  <r>
    <x v="6"/>
    <x v="2"/>
    <s v="CN"/>
    <x v="6"/>
    <n v="40118000"/>
    <n v="183997"/>
    <n v="60962906"/>
    <n v="1815"/>
    <n v="150068"/>
    <n v="52632248"/>
    <x v="126"/>
    <x v="0"/>
    <x v="7"/>
  </r>
  <r>
    <x v="6"/>
    <x v="2"/>
    <s v="CO"/>
    <x v="7"/>
    <n v="40118000"/>
    <n v="0"/>
    <n v="0"/>
    <n v="0"/>
    <n v="70680"/>
    <n v="22738035"/>
    <x v="78"/>
    <x v="0"/>
    <x v="7"/>
  </r>
  <r>
    <x v="6"/>
    <x v="2"/>
    <s v="CU"/>
    <x v="81"/>
    <n v="40118000"/>
    <n v="0"/>
    <n v="0"/>
    <n v="0"/>
    <n v="21"/>
    <n v="85000"/>
    <x v="48"/>
    <x v="0"/>
    <x v="7"/>
  </r>
  <r>
    <x v="6"/>
    <x v="2"/>
    <s v="CZ"/>
    <x v="9"/>
    <n v="40118000"/>
    <n v="20389"/>
    <n v="11583250"/>
    <n v="496"/>
    <n v="0"/>
    <n v="0"/>
    <x v="18"/>
    <x v="0"/>
    <x v="7"/>
  </r>
  <r>
    <x v="6"/>
    <x v="2"/>
    <s v="DE"/>
    <x v="10"/>
    <n v="40118000"/>
    <n v="96378"/>
    <n v="46722967"/>
    <n v="33039"/>
    <n v="1672"/>
    <n v="1834633"/>
    <x v="21"/>
    <x v="0"/>
    <x v="7"/>
  </r>
  <r>
    <x v="6"/>
    <x v="2"/>
    <s v="DZ"/>
    <x v="41"/>
    <n v="40118000"/>
    <n v="0"/>
    <n v="0"/>
    <n v="0"/>
    <n v="26928"/>
    <n v="8968554"/>
    <x v="126"/>
    <x v="0"/>
    <x v="7"/>
  </r>
  <r>
    <x v="6"/>
    <x v="2"/>
    <s v="EC"/>
    <x v="101"/>
    <n v="40118000"/>
    <n v="0"/>
    <n v="0"/>
    <n v="0"/>
    <n v="16739"/>
    <n v="7021249"/>
    <x v="34"/>
    <x v="0"/>
    <x v="7"/>
  </r>
  <r>
    <x v="6"/>
    <x v="2"/>
    <s v="FR"/>
    <x v="12"/>
    <n v="40118000"/>
    <n v="140350"/>
    <n v="56105101"/>
    <n v="1342"/>
    <n v="1114031"/>
    <n v="396371749"/>
    <x v="1313"/>
    <x v="0"/>
    <x v="7"/>
  </r>
  <r>
    <x v="6"/>
    <x v="2"/>
    <s v="GB"/>
    <x v="13"/>
    <n v="40118000"/>
    <n v="0"/>
    <n v="0"/>
    <n v="0"/>
    <n v="204985"/>
    <n v="70193601"/>
    <x v="1314"/>
    <x v="0"/>
    <x v="7"/>
  </r>
  <r>
    <x v="6"/>
    <x v="2"/>
    <s v="GH"/>
    <x v="42"/>
    <n v="40118000"/>
    <n v="0"/>
    <n v="0"/>
    <n v="0"/>
    <n v="14567"/>
    <n v="4782288"/>
    <x v="35"/>
    <x v="0"/>
    <x v="7"/>
  </r>
  <r>
    <x v="6"/>
    <x v="2"/>
    <s v="GM"/>
    <x v="119"/>
    <n v="40118000"/>
    <n v="0"/>
    <n v="0"/>
    <n v="0"/>
    <n v="1460"/>
    <n v="203950"/>
    <x v="23"/>
    <x v="0"/>
    <x v="7"/>
  </r>
  <r>
    <x v="6"/>
    <x v="2"/>
    <s v="ID"/>
    <x v="34"/>
    <n v="40118000"/>
    <n v="0"/>
    <n v="0"/>
    <n v="0"/>
    <n v="80918"/>
    <n v="29658656"/>
    <x v="149"/>
    <x v="0"/>
    <x v="7"/>
  </r>
  <r>
    <x v="6"/>
    <x v="2"/>
    <s v="IE"/>
    <x v="17"/>
    <n v="40118000"/>
    <n v="0"/>
    <n v="0"/>
    <n v="0"/>
    <n v="27"/>
    <n v="25770"/>
    <x v="120"/>
    <x v="0"/>
    <x v="7"/>
  </r>
  <r>
    <x v="6"/>
    <x v="2"/>
    <s v="IN"/>
    <x v="19"/>
    <n v="40118000"/>
    <n v="297858"/>
    <n v="95329479"/>
    <n v="4356"/>
    <n v="11955"/>
    <n v="4120494"/>
    <x v="111"/>
    <x v="0"/>
    <x v="7"/>
  </r>
  <r>
    <x v="6"/>
    <x v="2"/>
    <s v="IT"/>
    <x v="20"/>
    <n v="40118000"/>
    <n v="13988"/>
    <n v="5061496"/>
    <n v="161"/>
    <n v="75"/>
    <n v="38106"/>
    <x v="120"/>
    <x v="0"/>
    <x v="7"/>
  </r>
  <r>
    <x v="6"/>
    <x v="2"/>
    <s v="JP"/>
    <x v="21"/>
    <n v="40118000"/>
    <n v="16697"/>
    <n v="6983191"/>
    <n v="16"/>
    <n v="0"/>
    <n v="0"/>
    <x v="18"/>
    <x v="0"/>
    <x v="7"/>
  </r>
  <r>
    <x v="6"/>
    <x v="2"/>
    <s v="LK"/>
    <x v="35"/>
    <n v="40118000"/>
    <n v="54307"/>
    <n v="20680190"/>
    <n v="1463"/>
    <n v="0"/>
    <n v="0"/>
    <x v="18"/>
    <x v="0"/>
    <x v="7"/>
  </r>
  <r>
    <x v="6"/>
    <x v="2"/>
    <s v="LU"/>
    <x v="46"/>
    <n v="40118000"/>
    <n v="68378"/>
    <n v="33696822"/>
    <n v="111"/>
    <n v="0"/>
    <n v="0"/>
    <x v="18"/>
    <x v="0"/>
    <x v="7"/>
  </r>
  <r>
    <x v="6"/>
    <x v="2"/>
    <s v="MK"/>
    <x v="99"/>
    <n v="40118000"/>
    <n v="0"/>
    <n v="0"/>
    <n v="0"/>
    <n v="15153"/>
    <n v="4908890"/>
    <x v="138"/>
    <x v="0"/>
    <x v="7"/>
  </r>
  <r>
    <x v="6"/>
    <x v="2"/>
    <s v="MN"/>
    <x v="47"/>
    <n v="40118000"/>
    <n v="0"/>
    <n v="0"/>
    <n v="0"/>
    <n v="16640"/>
    <n v="5489036"/>
    <x v="35"/>
    <x v="0"/>
    <x v="7"/>
  </r>
  <r>
    <x v="6"/>
    <x v="2"/>
    <s v="MX"/>
    <x v="23"/>
    <n v="40118000"/>
    <n v="0"/>
    <n v="0"/>
    <n v="0"/>
    <n v="32551"/>
    <n v="15220331"/>
    <x v="52"/>
    <x v="0"/>
    <x v="7"/>
  </r>
  <r>
    <x v="6"/>
    <x v="2"/>
    <s v="MY"/>
    <x v="70"/>
    <n v="40118000"/>
    <n v="17904"/>
    <n v="7603431"/>
    <n v="50"/>
    <n v="0"/>
    <n v="0"/>
    <x v="18"/>
    <x v="0"/>
    <x v="7"/>
  </r>
  <r>
    <x v="6"/>
    <x v="2"/>
    <s v="NC"/>
    <x v="48"/>
    <n v="40118000"/>
    <n v="0"/>
    <n v="0"/>
    <n v="0"/>
    <n v="5536"/>
    <n v="1836387"/>
    <x v="6"/>
    <x v="0"/>
    <x v="7"/>
  </r>
  <r>
    <x v="6"/>
    <x v="2"/>
    <s v="NL"/>
    <x v="24"/>
    <n v="40118000"/>
    <n v="1841"/>
    <n v="1025637"/>
    <n v="6"/>
    <n v="33344"/>
    <n v="12657374"/>
    <x v="362"/>
    <x v="0"/>
    <x v="7"/>
  </r>
  <r>
    <x v="6"/>
    <x v="2"/>
    <s v="PA"/>
    <x v="50"/>
    <n v="40118000"/>
    <n v="0"/>
    <n v="0"/>
    <n v="0"/>
    <n v="14910"/>
    <n v="5035760"/>
    <x v="61"/>
    <x v="0"/>
    <x v="7"/>
  </r>
  <r>
    <x v="6"/>
    <x v="2"/>
    <s v="PE"/>
    <x v="51"/>
    <n v="40118000"/>
    <n v="0"/>
    <n v="0"/>
    <n v="0"/>
    <n v="60109"/>
    <n v="21620673"/>
    <x v="144"/>
    <x v="0"/>
    <x v="7"/>
  </r>
  <r>
    <x v="6"/>
    <x v="2"/>
    <s v="PK"/>
    <x v="126"/>
    <n v="40118000"/>
    <n v="0"/>
    <n v="0"/>
    <n v="0"/>
    <n v="65194"/>
    <n v="21556712"/>
    <x v="61"/>
    <x v="0"/>
    <x v="7"/>
  </r>
  <r>
    <x v="6"/>
    <x v="2"/>
    <s v="PL"/>
    <x v="26"/>
    <n v="40118000"/>
    <n v="3731"/>
    <n v="1199500"/>
    <n v="44"/>
    <n v="0"/>
    <n v="0"/>
    <x v="18"/>
    <x v="0"/>
    <x v="7"/>
  </r>
  <r>
    <x v="6"/>
    <x v="2"/>
    <s v="PT"/>
    <x v="27"/>
    <n v="40118000"/>
    <n v="13970"/>
    <n v="9511506"/>
    <n v="94"/>
    <n v="109956"/>
    <n v="75563786"/>
    <x v="1196"/>
    <x v="0"/>
    <x v="7"/>
  </r>
  <r>
    <x v="6"/>
    <x v="2"/>
    <s v="RO"/>
    <x v="28"/>
    <n v="40118000"/>
    <n v="14594"/>
    <n v="5652500"/>
    <n v="359"/>
    <n v="0"/>
    <n v="0"/>
    <x v="18"/>
    <x v="0"/>
    <x v="7"/>
  </r>
  <r>
    <x v="6"/>
    <x v="2"/>
    <s v="SA"/>
    <x v="37"/>
    <n v="40118000"/>
    <n v="0"/>
    <n v="0"/>
    <n v="0"/>
    <n v="74306"/>
    <n v="37092385"/>
    <x v="234"/>
    <x v="0"/>
    <x v="7"/>
  </r>
  <r>
    <x v="6"/>
    <x v="2"/>
    <s v="SE"/>
    <x v="30"/>
    <n v="40118000"/>
    <n v="0"/>
    <n v="0"/>
    <n v="0"/>
    <n v="5547"/>
    <n v="3435900"/>
    <x v="103"/>
    <x v="0"/>
    <x v="7"/>
  </r>
  <r>
    <x v="6"/>
    <x v="2"/>
    <s v="SG"/>
    <x v="52"/>
    <n v="40118000"/>
    <n v="0"/>
    <n v="0"/>
    <n v="0"/>
    <n v="76260"/>
    <n v="29314250"/>
    <x v="46"/>
    <x v="0"/>
    <x v="7"/>
  </r>
  <r>
    <x v="6"/>
    <x v="2"/>
    <s v="SN"/>
    <x v="53"/>
    <n v="40118000"/>
    <n v="0"/>
    <n v="0"/>
    <n v="0"/>
    <n v="98"/>
    <n v="208092"/>
    <x v="103"/>
    <x v="0"/>
    <x v="7"/>
  </r>
  <r>
    <x v="6"/>
    <x v="2"/>
    <s v="TG"/>
    <x v="89"/>
    <n v="40118000"/>
    <n v="0"/>
    <n v="0"/>
    <n v="0"/>
    <n v="640"/>
    <n v="218373"/>
    <x v="14"/>
    <x v="0"/>
    <x v="7"/>
  </r>
  <r>
    <x v="6"/>
    <x v="2"/>
    <s v="TH"/>
    <x v="54"/>
    <n v="40118000"/>
    <n v="7918"/>
    <n v="7775089"/>
    <n v="140"/>
    <n v="0"/>
    <n v="0"/>
    <x v="18"/>
    <x v="0"/>
    <x v="7"/>
  </r>
  <r>
    <x v="6"/>
    <x v="2"/>
    <s v="TR"/>
    <x v="31"/>
    <n v="40118000"/>
    <n v="21241"/>
    <n v="6898687"/>
    <n v="379"/>
    <n v="63688"/>
    <n v="21818827"/>
    <x v="276"/>
    <x v="0"/>
    <x v="7"/>
  </r>
  <r>
    <x v="6"/>
    <x v="2"/>
    <s v="US"/>
    <x v="32"/>
    <n v="40118000"/>
    <n v="2222"/>
    <n v="1045400"/>
    <n v="69"/>
    <n v="378837"/>
    <n v="118049390"/>
    <x v="499"/>
    <x v="0"/>
    <x v="7"/>
  </r>
  <r>
    <x v="6"/>
    <x v="2"/>
    <s v="ZA"/>
    <x v="33"/>
    <n v="40118000"/>
    <n v="0"/>
    <n v="0"/>
    <n v="0"/>
    <n v="422936"/>
    <n v="154627085"/>
    <x v="671"/>
    <x v="0"/>
    <x v="7"/>
  </r>
  <r>
    <x v="6"/>
    <x v="2"/>
    <s v="ZM"/>
    <x v="55"/>
    <n v="40118000"/>
    <n v="0"/>
    <n v="0"/>
    <n v="0"/>
    <n v="28853"/>
    <n v="10346724"/>
    <x v="22"/>
    <x v="0"/>
    <x v="7"/>
  </r>
  <r>
    <x v="6"/>
    <x v="3"/>
    <s v="AR"/>
    <x v="0"/>
    <n v="40117000"/>
    <n v="0"/>
    <n v="0"/>
    <n v="0"/>
    <n v="8894"/>
    <n v="3427012"/>
    <x v="73"/>
    <x v="0"/>
    <x v="6"/>
  </r>
  <r>
    <x v="6"/>
    <x v="3"/>
    <s v="AT"/>
    <x v="1"/>
    <n v="40117000"/>
    <n v="0"/>
    <n v="0"/>
    <n v="0"/>
    <n v="53089"/>
    <n v="23228992"/>
    <x v="424"/>
    <x v="0"/>
    <x v="6"/>
  </r>
  <r>
    <x v="6"/>
    <x v="3"/>
    <s v="AU"/>
    <x v="2"/>
    <n v="40117000"/>
    <n v="0"/>
    <n v="0"/>
    <n v="0"/>
    <n v="41144"/>
    <n v="17060060"/>
    <x v="355"/>
    <x v="0"/>
    <x v="6"/>
  </r>
  <r>
    <x v="6"/>
    <x v="3"/>
    <s v="BE"/>
    <x v="3"/>
    <n v="40117000"/>
    <n v="1482"/>
    <n v="776783"/>
    <n v="27"/>
    <n v="124353"/>
    <n v="46305076"/>
    <x v="607"/>
    <x v="0"/>
    <x v="6"/>
  </r>
  <r>
    <x v="6"/>
    <x v="3"/>
    <s v="BG"/>
    <x v="64"/>
    <n v="40117000"/>
    <n v="0"/>
    <n v="0"/>
    <n v="0"/>
    <n v="6552"/>
    <n v="3957100"/>
    <x v="149"/>
    <x v="0"/>
    <x v="6"/>
  </r>
  <r>
    <x v="6"/>
    <x v="3"/>
    <s v="BR"/>
    <x v="4"/>
    <n v="40117000"/>
    <n v="31187"/>
    <n v="14075231"/>
    <n v="239"/>
    <n v="12560"/>
    <n v="6047810"/>
    <x v="38"/>
    <x v="0"/>
    <x v="6"/>
  </r>
  <r>
    <x v="6"/>
    <x v="3"/>
    <s v="CA"/>
    <x v="5"/>
    <n v="40117000"/>
    <n v="0"/>
    <n v="0"/>
    <n v="0"/>
    <n v="94036"/>
    <n v="39796126"/>
    <x v="438"/>
    <x v="0"/>
    <x v="6"/>
  </r>
  <r>
    <x v="6"/>
    <x v="3"/>
    <s v="CN"/>
    <x v="6"/>
    <n v="40117000"/>
    <n v="165923"/>
    <n v="52766884"/>
    <n v="4632"/>
    <n v="0"/>
    <n v="0"/>
    <x v="18"/>
    <x v="0"/>
    <x v="6"/>
  </r>
  <r>
    <x v="6"/>
    <x v="3"/>
    <s v="CR"/>
    <x v="8"/>
    <n v="40117000"/>
    <n v="0"/>
    <n v="0"/>
    <n v="0"/>
    <n v="14680"/>
    <n v="5151700"/>
    <x v="303"/>
    <x v="0"/>
    <x v="6"/>
  </r>
  <r>
    <x v="6"/>
    <x v="3"/>
    <s v="CZ"/>
    <x v="9"/>
    <n v="40117000"/>
    <n v="98976"/>
    <n v="53330520"/>
    <n v="800"/>
    <n v="200124"/>
    <n v="62656034"/>
    <x v="1315"/>
    <x v="0"/>
    <x v="6"/>
  </r>
  <r>
    <x v="6"/>
    <x v="3"/>
    <s v="DE"/>
    <x v="10"/>
    <n v="40117000"/>
    <n v="2290"/>
    <n v="1454900"/>
    <n v="153"/>
    <n v="1129992"/>
    <n v="425047759"/>
    <x v="1316"/>
    <x v="0"/>
    <x v="6"/>
  </r>
  <r>
    <x v="6"/>
    <x v="3"/>
    <s v="DZ"/>
    <x v="41"/>
    <n v="40117000"/>
    <n v="0"/>
    <n v="0"/>
    <n v="0"/>
    <n v="8085"/>
    <n v="8189754"/>
    <x v="476"/>
    <x v="0"/>
    <x v="6"/>
  </r>
  <r>
    <x v="6"/>
    <x v="3"/>
    <s v="FI"/>
    <x v="11"/>
    <n v="40117000"/>
    <n v="2117"/>
    <n v="1726200"/>
    <n v="10"/>
    <n v="22889"/>
    <n v="8211500"/>
    <x v="144"/>
    <x v="0"/>
    <x v="6"/>
  </r>
  <r>
    <x v="6"/>
    <x v="3"/>
    <s v="FR"/>
    <x v="12"/>
    <n v="40117000"/>
    <n v="118479"/>
    <n v="53322857"/>
    <n v="768"/>
    <n v="946189"/>
    <n v="465877183"/>
    <x v="1317"/>
    <x v="0"/>
    <x v="6"/>
  </r>
  <r>
    <x v="6"/>
    <x v="3"/>
    <s v="GB"/>
    <x v="13"/>
    <n v="40117000"/>
    <n v="0"/>
    <n v="0"/>
    <n v="0"/>
    <n v="377485"/>
    <n v="157887137"/>
    <x v="1318"/>
    <x v="0"/>
    <x v="6"/>
  </r>
  <r>
    <x v="6"/>
    <x v="3"/>
    <s v="GI"/>
    <x v="120"/>
    <n v="40117000"/>
    <n v="0"/>
    <n v="0"/>
    <n v="0"/>
    <n v="3"/>
    <n v="12750"/>
    <x v="120"/>
    <x v="0"/>
    <x v="6"/>
  </r>
  <r>
    <x v="6"/>
    <x v="3"/>
    <s v="GR"/>
    <x v="15"/>
    <n v="40117000"/>
    <n v="0"/>
    <n v="0"/>
    <n v="0"/>
    <n v="29347"/>
    <n v="11804500"/>
    <x v="1319"/>
    <x v="0"/>
    <x v="6"/>
  </r>
  <r>
    <x v="6"/>
    <x v="3"/>
    <s v="HU"/>
    <x v="16"/>
    <n v="40117000"/>
    <n v="53203"/>
    <n v="22108029"/>
    <n v="2656"/>
    <n v="33531"/>
    <n v="14972700"/>
    <x v="304"/>
    <x v="0"/>
    <x v="6"/>
  </r>
  <r>
    <x v="6"/>
    <x v="3"/>
    <s v="IE"/>
    <x v="17"/>
    <n v="40117000"/>
    <n v="0"/>
    <n v="0"/>
    <n v="0"/>
    <n v="70041"/>
    <n v="23521400"/>
    <x v="1125"/>
    <x v="0"/>
    <x v="6"/>
  </r>
  <r>
    <x v="6"/>
    <x v="3"/>
    <s v="IL"/>
    <x v="18"/>
    <n v="40117000"/>
    <n v="28407"/>
    <n v="17632553"/>
    <n v="273"/>
    <n v="940"/>
    <n v="458512"/>
    <x v="103"/>
    <x v="0"/>
    <x v="6"/>
  </r>
  <r>
    <x v="6"/>
    <x v="3"/>
    <s v="IN"/>
    <x v="19"/>
    <n v="40117000"/>
    <n v="663914"/>
    <n v="225597022"/>
    <n v="13846"/>
    <n v="0"/>
    <n v="0"/>
    <x v="18"/>
    <x v="0"/>
    <x v="6"/>
  </r>
  <r>
    <x v="6"/>
    <x v="3"/>
    <s v="IT"/>
    <x v="20"/>
    <n v="40117000"/>
    <n v="56216"/>
    <n v="34164447"/>
    <n v="976"/>
    <n v="174236"/>
    <n v="62126150"/>
    <x v="1320"/>
    <x v="0"/>
    <x v="6"/>
  </r>
  <r>
    <x v="6"/>
    <x v="3"/>
    <s v="JP"/>
    <x v="21"/>
    <n v="40117000"/>
    <n v="0"/>
    <n v="0"/>
    <n v="0"/>
    <n v="30373"/>
    <n v="13075220"/>
    <x v="491"/>
    <x v="0"/>
    <x v="6"/>
  </r>
  <r>
    <x v="6"/>
    <x v="3"/>
    <s v="KR"/>
    <x v="44"/>
    <n v="40117000"/>
    <n v="0"/>
    <n v="0"/>
    <n v="0"/>
    <n v="5202"/>
    <n v="4324359"/>
    <x v="281"/>
    <x v="0"/>
    <x v="6"/>
  </r>
  <r>
    <x v="6"/>
    <x v="3"/>
    <s v="LK"/>
    <x v="35"/>
    <n v="40117000"/>
    <n v="33013"/>
    <n v="13305466"/>
    <n v="635"/>
    <n v="0"/>
    <n v="0"/>
    <x v="18"/>
    <x v="0"/>
    <x v="6"/>
  </r>
  <r>
    <x v="6"/>
    <x v="3"/>
    <s v="MD"/>
    <x v="118"/>
    <n v="40117000"/>
    <n v="0"/>
    <n v="0"/>
    <n v="0"/>
    <n v="9342"/>
    <n v="4014400"/>
    <x v="92"/>
    <x v="0"/>
    <x v="6"/>
  </r>
  <r>
    <x v="6"/>
    <x v="3"/>
    <s v="NL"/>
    <x v="24"/>
    <n v="40117000"/>
    <n v="13"/>
    <n v="145000"/>
    <n v="2"/>
    <n v="15112"/>
    <n v="6300952"/>
    <x v="56"/>
    <x v="0"/>
    <x v="6"/>
  </r>
  <r>
    <x v="6"/>
    <x v="3"/>
    <s v="NO"/>
    <x v="77"/>
    <n v="40117000"/>
    <n v="0"/>
    <n v="0"/>
    <n v="0"/>
    <n v="4890"/>
    <n v="2198776"/>
    <x v="50"/>
    <x v="0"/>
    <x v="6"/>
  </r>
  <r>
    <x v="6"/>
    <x v="3"/>
    <s v="PL"/>
    <x v="26"/>
    <n v="40117000"/>
    <n v="98968"/>
    <n v="39570414"/>
    <n v="1047"/>
    <n v="207210"/>
    <n v="90949600"/>
    <x v="1321"/>
    <x v="0"/>
    <x v="6"/>
  </r>
  <r>
    <x v="6"/>
    <x v="3"/>
    <s v="PT"/>
    <x v="27"/>
    <n v="40117000"/>
    <n v="96596"/>
    <n v="46340490"/>
    <n v="1887"/>
    <n v="62705"/>
    <n v="39062798"/>
    <x v="1322"/>
    <x v="0"/>
    <x v="6"/>
  </r>
  <r>
    <x v="6"/>
    <x v="3"/>
    <s v="RO"/>
    <x v="28"/>
    <n v="40117000"/>
    <n v="0"/>
    <n v="0"/>
    <n v="0"/>
    <n v="676"/>
    <n v="225800"/>
    <x v="79"/>
    <x v="0"/>
    <x v="6"/>
  </r>
  <r>
    <x v="6"/>
    <x v="3"/>
    <s v="RU"/>
    <x v="29"/>
    <n v="40117000"/>
    <n v="3759"/>
    <n v="2433557"/>
    <n v="25"/>
    <n v="0"/>
    <n v="0"/>
    <x v="18"/>
    <x v="0"/>
    <x v="6"/>
  </r>
  <r>
    <x v="6"/>
    <x v="3"/>
    <s v="SA"/>
    <x v="37"/>
    <n v="40117000"/>
    <n v="0"/>
    <n v="0"/>
    <n v="0"/>
    <n v="110"/>
    <n v="145885"/>
    <x v="14"/>
    <x v="0"/>
    <x v="6"/>
  </r>
  <r>
    <x v="6"/>
    <x v="3"/>
    <s v="SE"/>
    <x v="30"/>
    <n v="40117000"/>
    <n v="0"/>
    <n v="0"/>
    <n v="0"/>
    <n v="14419"/>
    <n v="6073800"/>
    <x v="234"/>
    <x v="0"/>
    <x v="6"/>
  </r>
  <r>
    <x v="6"/>
    <x v="3"/>
    <s v="SN"/>
    <x v="53"/>
    <n v="40117000"/>
    <n v="0"/>
    <n v="0"/>
    <n v="0"/>
    <n v="17856"/>
    <n v="2404077"/>
    <x v="339"/>
    <x v="0"/>
    <x v="6"/>
  </r>
  <r>
    <x v="6"/>
    <x v="3"/>
    <s v="TH"/>
    <x v="54"/>
    <n v="40117000"/>
    <n v="28"/>
    <n v="19366"/>
    <n v="2"/>
    <n v="0"/>
    <n v="0"/>
    <x v="18"/>
    <x v="0"/>
    <x v="6"/>
  </r>
  <r>
    <x v="6"/>
    <x v="3"/>
    <s v="TR"/>
    <x v="31"/>
    <n v="40117000"/>
    <n v="180298"/>
    <n v="59519877"/>
    <n v="4537"/>
    <n v="5666"/>
    <n v="3226369"/>
    <x v="124"/>
    <x v="0"/>
    <x v="6"/>
  </r>
  <r>
    <x v="6"/>
    <x v="3"/>
    <s v="TW"/>
    <x v="86"/>
    <n v="40117000"/>
    <n v="43"/>
    <n v="47700"/>
    <n v="3"/>
    <n v="0"/>
    <n v="0"/>
    <x v="18"/>
    <x v="0"/>
    <x v="6"/>
  </r>
  <r>
    <x v="6"/>
    <x v="3"/>
    <s v="UA"/>
    <x v="61"/>
    <n v="40117000"/>
    <n v="0"/>
    <n v="0"/>
    <n v="0"/>
    <n v="10979"/>
    <n v="4612500"/>
    <x v="78"/>
    <x v="0"/>
    <x v="6"/>
  </r>
  <r>
    <x v="6"/>
    <x v="3"/>
    <s v="US"/>
    <x v="32"/>
    <n v="40117000"/>
    <n v="5103"/>
    <n v="3046919"/>
    <n v="59"/>
    <n v="337965"/>
    <n v="142595855"/>
    <x v="1323"/>
    <x v="0"/>
    <x v="6"/>
  </r>
  <r>
    <x v="6"/>
    <x v="3"/>
    <s v="ZA"/>
    <x v="33"/>
    <n v="40117000"/>
    <n v="0"/>
    <n v="0"/>
    <n v="0"/>
    <n v="26740"/>
    <n v="9998541"/>
    <x v="444"/>
    <x v="0"/>
    <x v="6"/>
  </r>
  <r>
    <x v="6"/>
    <x v="3"/>
    <s v="AT"/>
    <x v="1"/>
    <n v="40118000"/>
    <n v="0"/>
    <n v="0"/>
    <n v="0"/>
    <n v="15716"/>
    <n v="6136548"/>
    <x v="32"/>
    <x v="0"/>
    <x v="7"/>
  </r>
  <r>
    <x v="6"/>
    <x v="3"/>
    <s v="AU"/>
    <x v="2"/>
    <n v="40118000"/>
    <n v="0"/>
    <n v="0"/>
    <n v="0"/>
    <n v="261299"/>
    <n v="102126319"/>
    <x v="497"/>
    <x v="0"/>
    <x v="7"/>
  </r>
  <r>
    <x v="6"/>
    <x v="3"/>
    <s v="BE"/>
    <x v="3"/>
    <n v="40118000"/>
    <n v="16405"/>
    <n v="9488847"/>
    <n v="232"/>
    <n v="88155"/>
    <n v="36345300"/>
    <x v="62"/>
    <x v="0"/>
    <x v="7"/>
  </r>
  <r>
    <x v="6"/>
    <x v="3"/>
    <s v="BG"/>
    <x v="64"/>
    <n v="40118000"/>
    <n v="0"/>
    <n v="0"/>
    <n v="0"/>
    <n v="67128"/>
    <n v="38915200"/>
    <x v="2"/>
    <x v="0"/>
    <x v="7"/>
  </r>
  <r>
    <x v="6"/>
    <x v="3"/>
    <s v="BR"/>
    <x v="4"/>
    <n v="40118000"/>
    <n v="641"/>
    <n v="265300"/>
    <n v="2"/>
    <n v="128241"/>
    <n v="51480134"/>
    <x v="63"/>
    <x v="0"/>
    <x v="7"/>
  </r>
  <r>
    <x v="6"/>
    <x v="3"/>
    <s v="CA"/>
    <x v="5"/>
    <n v="40118000"/>
    <n v="1751"/>
    <n v="1176100"/>
    <n v="15"/>
    <n v="14396"/>
    <n v="5983211"/>
    <x v="141"/>
    <x v="0"/>
    <x v="7"/>
  </r>
  <r>
    <x v="6"/>
    <x v="3"/>
    <s v="CI"/>
    <x v="87"/>
    <n v="40118000"/>
    <n v="0"/>
    <n v="0"/>
    <n v="0"/>
    <n v="26722"/>
    <n v="11868456"/>
    <x v="51"/>
    <x v="0"/>
    <x v="7"/>
  </r>
  <r>
    <x v="6"/>
    <x v="3"/>
    <s v="CL"/>
    <x v="40"/>
    <n v="40118000"/>
    <n v="0"/>
    <n v="0"/>
    <n v="0"/>
    <n v="85055"/>
    <n v="34531623"/>
    <x v="130"/>
    <x v="0"/>
    <x v="7"/>
  </r>
  <r>
    <x v="6"/>
    <x v="3"/>
    <s v="CN"/>
    <x v="6"/>
    <n v="40118000"/>
    <n v="541749"/>
    <n v="155988995"/>
    <n v="6492"/>
    <n v="343476"/>
    <n v="145957780"/>
    <x v="850"/>
    <x v="0"/>
    <x v="7"/>
  </r>
  <r>
    <x v="6"/>
    <x v="3"/>
    <s v="CO"/>
    <x v="7"/>
    <n v="40118000"/>
    <n v="0"/>
    <n v="0"/>
    <n v="0"/>
    <n v="57202"/>
    <n v="22197953"/>
    <x v="223"/>
    <x v="0"/>
    <x v="7"/>
  </r>
  <r>
    <x v="6"/>
    <x v="3"/>
    <s v="CZ"/>
    <x v="9"/>
    <n v="40118000"/>
    <n v="28146"/>
    <n v="13414130"/>
    <n v="669"/>
    <n v="0"/>
    <n v="0"/>
    <x v="18"/>
    <x v="0"/>
    <x v="7"/>
  </r>
  <r>
    <x v="6"/>
    <x v="3"/>
    <s v="DE"/>
    <x v="10"/>
    <n v="40118000"/>
    <n v="51794"/>
    <n v="25473043"/>
    <n v="21955"/>
    <n v="44223"/>
    <n v="20235869"/>
    <x v="616"/>
    <x v="0"/>
    <x v="7"/>
  </r>
  <r>
    <x v="6"/>
    <x v="3"/>
    <s v="DO"/>
    <x v="104"/>
    <n v="40118000"/>
    <n v="0"/>
    <n v="0"/>
    <n v="0"/>
    <n v="15721"/>
    <n v="5674839"/>
    <x v="7"/>
    <x v="0"/>
    <x v="7"/>
  </r>
  <r>
    <x v="6"/>
    <x v="3"/>
    <s v="DZ"/>
    <x v="41"/>
    <n v="40118000"/>
    <n v="0"/>
    <n v="0"/>
    <n v="0"/>
    <n v="17525"/>
    <n v="7110445"/>
    <x v="61"/>
    <x v="0"/>
    <x v="7"/>
  </r>
  <r>
    <x v="6"/>
    <x v="3"/>
    <s v="FI"/>
    <x v="11"/>
    <n v="40118000"/>
    <n v="207"/>
    <n v="67440"/>
    <n v="1"/>
    <n v="80240"/>
    <n v="43111100"/>
    <x v="61"/>
    <x v="0"/>
    <x v="7"/>
  </r>
  <r>
    <x v="6"/>
    <x v="3"/>
    <s v="FR"/>
    <x v="12"/>
    <n v="40118000"/>
    <n v="80747"/>
    <n v="38755418"/>
    <n v="289"/>
    <n v="434972"/>
    <n v="172110350"/>
    <x v="1324"/>
    <x v="0"/>
    <x v="7"/>
  </r>
  <r>
    <x v="6"/>
    <x v="3"/>
    <s v="GB"/>
    <x v="13"/>
    <n v="40118000"/>
    <n v="202"/>
    <n v="137768"/>
    <n v="2"/>
    <n v="128951"/>
    <n v="53970228"/>
    <x v="1035"/>
    <x v="0"/>
    <x v="7"/>
  </r>
  <r>
    <x v="6"/>
    <x v="3"/>
    <s v="ID"/>
    <x v="34"/>
    <n v="40118000"/>
    <n v="0"/>
    <n v="0"/>
    <n v="0"/>
    <n v="43519"/>
    <n v="17775990"/>
    <x v="68"/>
    <x v="0"/>
    <x v="7"/>
  </r>
  <r>
    <x v="6"/>
    <x v="3"/>
    <s v="IL"/>
    <x v="18"/>
    <n v="40118000"/>
    <n v="0"/>
    <n v="0"/>
    <n v="0"/>
    <n v="3720"/>
    <n v="1375177"/>
    <x v="79"/>
    <x v="0"/>
    <x v="7"/>
  </r>
  <r>
    <x v="6"/>
    <x v="3"/>
    <s v="IN"/>
    <x v="19"/>
    <n v="40118000"/>
    <n v="366627"/>
    <n v="118789057"/>
    <n v="4735"/>
    <n v="68053"/>
    <n v="28027841"/>
    <x v="228"/>
    <x v="0"/>
    <x v="7"/>
  </r>
  <r>
    <x v="6"/>
    <x v="3"/>
    <s v="IT"/>
    <x v="20"/>
    <n v="40118000"/>
    <n v="3497"/>
    <n v="1410512"/>
    <n v="48"/>
    <n v="13491"/>
    <n v="8835342"/>
    <x v="115"/>
    <x v="0"/>
    <x v="7"/>
  </r>
  <r>
    <x v="6"/>
    <x v="3"/>
    <s v="JP"/>
    <x v="21"/>
    <n v="40118000"/>
    <n v="3036"/>
    <n v="1052891"/>
    <n v="4"/>
    <n v="53172"/>
    <n v="21080012"/>
    <x v="235"/>
    <x v="0"/>
    <x v="7"/>
  </r>
  <r>
    <x v="6"/>
    <x v="3"/>
    <s v="KZ"/>
    <x v="45"/>
    <n v="40118000"/>
    <n v="0"/>
    <n v="0"/>
    <n v="0"/>
    <n v="162093"/>
    <n v="57457240"/>
    <x v="68"/>
    <x v="0"/>
    <x v="7"/>
  </r>
  <r>
    <x v="6"/>
    <x v="3"/>
    <s v="LK"/>
    <x v="35"/>
    <n v="40118000"/>
    <n v="25603"/>
    <n v="9584122"/>
    <n v="572"/>
    <n v="0"/>
    <n v="0"/>
    <x v="18"/>
    <x v="0"/>
    <x v="7"/>
  </r>
  <r>
    <x v="6"/>
    <x v="3"/>
    <s v="LU"/>
    <x v="46"/>
    <n v="40118000"/>
    <n v="67132"/>
    <n v="34290212"/>
    <n v="125"/>
    <n v="0"/>
    <n v="0"/>
    <x v="18"/>
    <x v="0"/>
    <x v="7"/>
  </r>
  <r>
    <x v="6"/>
    <x v="3"/>
    <s v="MA"/>
    <x v="36"/>
    <n v="40118000"/>
    <n v="0"/>
    <n v="0"/>
    <n v="0"/>
    <n v="4972"/>
    <n v="2349342"/>
    <x v="81"/>
    <x v="0"/>
    <x v="7"/>
  </r>
  <r>
    <x v="6"/>
    <x v="3"/>
    <s v="MR"/>
    <x v="102"/>
    <n v="40118000"/>
    <n v="0"/>
    <n v="0"/>
    <n v="0"/>
    <n v="32451"/>
    <n v="12032712"/>
    <x v="45"/>
    <x v="0"/>
    <x v="7"/>
  </r>
  <r>
    <x v="6"/>
    <x v="3"/>
    <s v="MZ"/>
    <x v="83"/>
    <n v="40118000"/>
    <n v="0"/>
    <n v="0"/>
    <n v="0"/>
    <n v="244622"/>
    <n v="95715393"/>
    <x v="137"/>
    <x v="0"/>
    <x v="7"/>
  </r>
  <r>
    <x v="6"/>
    <x v="3"/>
    <s v="NA"/>
    <x v="88"/>
    <n v="40118000"/>
    <n v="0"/>
    <n v="0"/>
    <n v="0"/>
    <n v="33000"/>
    <n v="13431976"/>
    <x v="22"/>
    <x v="0"/>
    <x v="7"/>
  </r>
  <r>
    <x v="6"/>
    <x v="3"/>
    <s v="NC"/>
    <x v="48"/>
    <n v="40118000"/>
    <n v="0"/>
    <n v="0"/>
    <n v="0"/>
    <n v="37871"/>
    <n v="14767667"/>
    <x v="63"/>
    <x v="0"/>
    <x v="7"/>
  </r>
  <r>
    <x v="6"/>
    <x v="3"/>
    <s v="NG"/>
    <x v="49"/>
    <n v="40118000"/>
    <n v="0"/>
    <n v="0"/>
    <n v="0"/>
    <n v="2773"/>
    <n v="1458566"/>
    <x v="223"/>
    <x v="0"/>
    <x v="7"/>
  </r>
  <r>
    <x v="6"/>
    <x v="3"/>
    <s v="NL"/>
    <x v="24"/>
    <n v="40118000"/>
    <n v="4101"/>
    <n v="12318600"/>
    <n v="74"/>
    <n v="15210"/>
    <n v="21089440"/>
    <x v="235"/>
    <x v="0"/>
    <x v="7"/>
  </r>
  <r>
    <x v="6"/>
    <x v="3"/>
    <s v="PA"/>
    <x v="50"/>
    <n v="40118000"/>
    <n v="0"/>
    <n v="0"/>
    <n v="0"/>
    <n v="29198"/>
    <n v="11384255"/>
    <x v="21"/>
    <x v="0"/>
    <x v="7"/>
  </r>
  <r>
    <x v="6"/>
    <x v="3"/>
    <s v="PK"/>
    <x v="126"/>
    <n v="40118000"/>
    <n v="0"/>
    <n v="0"/>
    <n v="0"/>
    <n v="14567"/>
    <n v="5896626"/>
    <x v="35"/>
    <x v="0"/>
    <x v="7"/>
  </r>
  <r>
    <x v="6"/>
    <x v="3"/>
    <s v="PL"/>
    <x v="26"/>
    <n v="40118000"/>
    <n v="3551"/>
    <n v="1421300"/>
    <n v="50"/>
    <n v="0"/>
    <n v="0"/>
    <x v="18"/>
    <x v="0"/>
    <x v="7"/>
  </r>
  <r>
    <x v="6"/>
    <x v="3"/>
    <s v="PT"/>
    <x v="27"/>
    <n v="40118000"/>
    <n v="2241"/>
    <n v="931671"/>
    <n v="207"/>
    <n v="37760"/>
    <n v="26539387"/>
    <x v="1168"/>
    <x v="0"/>
    <x v="7"/>
  </r>
  <r>
    <x v="6"/>
    <x v="3"/>
    <s v="PY"/>
    <x v="131"/>
    <n v="40118000"/>
    <n v="0"/>
    <n v="0"/>
    <n v="0"/>
    <n v="11558"/>
    <n v="11069300"/>
    <x v="66"/>
    <x v="0"/>
    <x v="7"/>
  </r>
  <r>
    <x v="6"/>
    <x v="3"/>
    <s v="RO"/>
    <x v="28"/>
    <n v="40118000"/>
    <n v="20173"/>
    <n v="13893800"/>
    <n v="307"/>
    <n v="262"/>
    <n v="162000"/>
    <x v="103"/>
    <x v="0"/>
    <x v="7"/>
  </r>
  <r>
    <x v="6"/>
    <x v="3"/>
    <s v="RU"/>
    <x v="29"/>
    <n v="40118000"/>
    <n v="1154"/>
    <n v="864695"/>
    <n v="7"/>
    <n v="0"/>
    <n v="0"/>
    <x v="18"/>
    <x v="0"/>
    <x v="7"/>
  </r>
  <r>
    <x v="6"/>
    <x v="3"/>
    <s v="SA"/>
    <x v="37"/>
    <n v="40118000"/>
    <n v="0"/>
    <n v="0"/>
    <n v="0"/>
    <n v="62576"/>
    <n v="24896744"/>
    <x v="92"/>
    <x v="0"/>
    <x v="7"/>
  </r>
  <r>
    <x v="6"/>
    <x v="3"/>
    <s v="SE"/>
    <x v="30"/>
    <n v="40118000"/>
    <n v="0"/>
    <n v="0"/>
    <n v="0"/>
    <n v="261745"/>
    <n v="116911900"/>
    <x v="1007"/>
    <x v="0"/>
    <x v="7"/>
  </r>
  <r>
    <x v="6"/>
    <x v="3"/>
    <s v="SN"/>
    <x v="53"/>
    <n v="40118000"/>
    <n v="0"/>
    <n v="0"/>
    <n v="0"/>
    <n v="56770"/>
    <n v="22091002"/>
    <x v="31"/>
    <x v="0"/>
    <x v="7"/>
  </r>
  <r>
    <x v="6"/>
    <x v="3"/>
    <s v="TH"/>
    <x v="54"/>
    <n v="40118000"/>
    <n v="651"/>
    <n v="338874"/>
    <n v="8"/>
    <n v="0"/>
    <n v="0"/>
    <x v="18"/>
    <x v="0"/>
    <x v="7"/>
  </r>
  <r>
    <x v="6"/>
    <x v="3"/>
    <s v="TR"/>
    <x v="31"/>
    <n v="40118000"/>
    <n v="16390"/>
    <n v="5789875"/>
    <n v="332"/>
    <n v="27953"/>
    <n v="11881588"/>
    <x v="115"/>
    <x v="0"/>
    <x v="7"/>
  </r>
  <r>
    <x v="6"/>
    <x v="3"/>
    <s v="US"/>
    <x v="32"/>
    <n v="40118000"/>
    <n v="12128"/>
    <n v="8067409"/>
    <n v="37"/>
    <n v="418012"/>
    <n v="164266832"/>
    <x v="379"/>
    <x v="0"/>
    <x v="7"/>
  </r>
  <r>
    <x v="6"/>
    <x v="3"/>
    <s v="ZA"/>
    <x v="33"/>
    <n v="40118000"/>
    <n v="0"/>
    <n v="0"/>
    <n v="0"/>
    <n v="88211"/>
    <n v="37328412"/>
    <x v="171"/>
    <x v="0"/>
    <x v="7"/>
  </r>
  <r>
    <x v="6"/>
    <x v="3"/>
    <s v="ZM"/>
    <x v="55"/>
    <n v="40118000"/>
    <n v="0"/>
    <n v="0"/>
    <n v="0"/>
    <n v="120775"/>
    <n v="49991055"/>
    <x v="81"/>
    <x v="0"/>
    <x v="7"/>
  </r>
  <r>
    <x v="6"/>
    <x v="4"/>
    <s v="AR"/>
    <x v="0"/>
    <n v="40117000"/>
    <n v="0"/>
    <n v="0"/>
    <n v="0"/>
    <n v="17944"/>
    <n v="6752645"/>
    <x v="205"/>
    <x v="0"/>
    <x v="6"/>
  </r>
  <r>
    <x v="6"/>
    <x v="4"/>
    <s v="AT"/>
    <x v="1"/>
    <n v="40117000"/>
    <n v="0"/>
    <n v="0"/>
    <n v="0"/>
    <n v="44099"/>
    <n v="19649649"/>
    <x v="355"/>
    <x v="0"/>
    <x v="6"/>
  </r>
  <r>
    <x v="6"/>
    <x v="4"/>
    <s v="AU"/>
    <x v="2"/>
    <n v="40117000"/>
    <n v="0"/>
    <n v="0"/>
    <n v="0"/>
    <n v="99080"/>
    <n v="38263622"/>
    <x v="16"/>
    <x v="0"/>
    <x v="6"/>
  </r>
  <r>
    <x v="6"/>
    <x v="4"/>
    <s v="BE"/>
    <x v="3"/>
    <n v="40117000"/>
    <n v="2356"/>
    <n v="1196942"/>
    <n v="66"/>
    <n v="127279"/>
    <n v="46669994"/>
    <x v="468"/>
    <x v="0"/>
    <x v="6"/>
  </r>
  <r>
    <x v="6"/>
    <x v="4"/>
    <s v="BG"/>
    <x v="64"/>
    <n v="40117000"/>
    <n v="0"/>
    <n v="0"/>
    <n v="0"/>
    <n v="3512"/>
    <n v="2857300"/>
    <x v="34"/>
    <x v="0"/>
    <x v="6"/>
  </r>
  <r>
    <x v="6"/>
    <x v="4"/>
    <s v="BR"/>
    <x v="4"/>
    <n v="40117000"/>
    <n v="0"/>
    <n v="0"/>
    <n v="0"/>
    <n v="38160"/>
    <n v="15752728"/>
    <x v="392"/>
    <x v="0"/>
    <x v="6"/>
  </r>
  <r>
    <x v="6"/>
    <x v="4"/>
    <s v="CA"/>
    <x v="5"/>
    <n v="40117000"/>
    <n v="0"/>
    <n v="0"/>
    <n v="0"/>
    <n v="33546"/>
    <n v="15197655"/>
    <x v="53"/>
    <x v="0"/>
    <x v="6"/>
  </r>
  <r>
    <x v="6"/>
    <x v="4"/>
    <s v="CN"/>
    <x v="6"/>
    <n v="40117000"/>
    <n v="157842"/>
    <n v="55742802"/>
    <n v="6214"/>
    <n v="28066"/>
    <n v="11401923"/>
    <x v="38"/>
    <x v="0"/>
    <x v="6"/>
  </r>
  <r>
    <x v="6"/>
    <x v="4"/>
    <s v="CR"/>
    <x v="8"/>
    <n v="40117000"/>
    <n v="0"/>
    <n v="0"/>
    <n v="0"/>
    <n v="72200"/>
    <n v="24870200"/>
    <x v="186"/>
    <x v="0"/>
    <x v="6"/>
  </r>
  <r>
    <x v="6"/>
    <x v="4"/>
    <s v="CU"/>
    <x v="81"/>
    <n v="40117000"/>
    <n v="0"/>
    <n v="0"/>
    <n v="0"/>
    <n v="10578"/>
    <n v="7447576"/>
    <x v="104"/>
    <x v="0"/>
    <x v="6"/>
  </r>
  <r>
    <x v="6"/>
    <x v="4"/>
    <s v="CZ"/>
    <x v="9"/>
    <n v="40117000"/>
    <n v="103777"/>
    <n v="50166869"/>
    <n v="812"/>
    <n v="225676"/>
    <n v="73133231"/>
    <x v="1325"/>
    <x v="0"/>
    <x v="6"/>
  </r>
  <r>
    <x v="6"/>
    <x v="4"/>
    <s v="DE"/>
    <x v="10"/>
    <n v="40117000"/>
    <n v="1967"/>
    <n v="1606537"/>
    <n v="202"/>
    <n v="1051407"/>
    <n v="377332844"/>
    <x v="1326"/>
    <x v="0"/>
    <x v="6"/>
  </r>
  <r>
    <x v="6"/>
    <x v="4"/>
    <s v="FI"/>
    <x v="11"/>
    <n v="40117000"/>
    <n v="2520"/>
    <n v="2324000"/>
    <n v="12"/>
    <n v="27140"/>
    <n v="9286500"/>
    <x v="178"/>
    <x v="0"/>
    <x v="6"/>
  </r>
  <r>
    <x v="6"/>
    <x v="4"/>
    <s v="FR"/>
    <x v="12"/>
    <n v="40117000"/>
    <n v="84345"/>
    <n v="39797414"/>
    <n v="741"/>
    <n v="1128187"/>
    <n v="569354029"/>
    <x v="1327"/>
    <x v="0"/>
    <x v="6"/>
  </r>
  <r>
    <x v="6"/>
    <x v="4"/>
    <s v="GB"/>
    <x v="13"/>
    <n v="40117000"/>
    <n v="0"/>
    <n v="0"/>
    <n v="0"/>
    <n v="562334"/>
    <n v="224165240"/>
    <x v="1328"/>
    <x v="0"/>
    <x v="6"/>
  </r>
  <r>
    <x v="6"/>
    <x v="4"/>
    <s v="GM"/>
    <x v="119"/>
    <n v="40117000"/>
    <n v="0"/>
    <n v="0"/>
    <n v="0"/>
    <n v="2450"/>
    <n v="126462"/>
    <x v="22"/>
    <x v="0"/>
    <x v="6"/>
  </r>
  <r>
    <x v="6"/>
    <x v="4"/>
    <s v="GR"/>
    <x v="15"/>
    <n v="40117000"/>
    <n v="0"/>
    <n v="0"/>
    <n v="0"/>
    <n v="3077"/>
    <n v="1330000"/>
    <x v="81"/>
    <x v="0"/>
    <x v="6"/>
  </r>
  <r>
    <x v="6"/>
    <x v="4"/>
    <s v="HU"/>
    <x v="16"/>
    <n v="40117000"/>
    <n v="0"/>
    <n v="0"/>
    <n v="0"/>
    <n v="91086"/>
    <n v="43368500"/>
    <x v="394"/>
    <x v="0"/>
    <x v="6"/>
  </r>
  <r>
    <x v="6"/>
    <x v="4"/>
    <s v="ID"/>
    <x v="34"/>
    <n v="40117000"/>
    <n v="29973"/>
    <n v="12224066"/>
    <n v="10066"/>
    <n v="0"/>
    <n v="0"/>
    <x v="18"/>
    <x v="0"/>
    <x v="6"/>
  </r>
  <r>
    <x v="6"/>
    <x v="4"/>
    <s v="IE"/>
    <x v="17"/>
    <n v="40117000"/>
    <n v="0"/>
    <n v="0"/>
    <n v="0"/>
    <n v="64473"/>
    <n v="20407900"/>
    <x v="1314"/>
    <x v="0"/>
    <x v="6"/>
  </r>
  <r>
    <x v="6"/>
    <x v="4"/>
    <s v="IL"/>
    <x v="18"/>
    <n v="40117000"/>
    <n v="39295"/>
    <n v="23700108"/>
    <n v="309"/>
    <n v="0"/>
    <n v="0"/>
    <x v="18"/>
    <x v="0"/>
    <x v="6"/>
  </r>
  <r>
    <x v="6"/>
    <x v="4"/>
    <s v="IN"/>
    <x v="19"/>
    <n v="40117000"/>
    <n v="583351"/>
    <n v="213848612"/>
    <n v="10385"/>
    <n v="0"/>
    <n v="0"/>
    <x v="18"/>
    <x v="0"/>
    <x v="6"/>
  </r>
  <r>
    <x v="6"/>
    <x v="4"/>
    <s v="IT"/>
    <x v="20"/>
    <n v="40117000"/>
    <n v="73075"/>
    <n v="46441164"/>
    <n v="856"/>
    <n v="251947"/>
    <n v="92111700"/>
    <x v="1329"/>
    <x v="0"/>
    <x v="6"/>
  </r>
  <r>
    <x v="6"/>
    <x v="4"/>
    <s v="JP"/>
    <x v="21"/>
    <n v="40117000"/>
    <n v="0"/>
    <n v="0"/>
    <n v="0"/>
    <n v="45185"/>
    <n v="22011366"/>
    <x v="1330"/>
    <x v="0"/>
    <x v="6"/>
  </r>
  <r>
    <x v="6"/>
    <x v="4"/>
    <s v="KR"/>
    <x v="44"/>
    <n v="40117000"/>
    <n v="8917"/>
    <n v="3360012"/>
    <n v="107"/>
    <n v="0"/>
    <n v="0"/>
    <x v="18"/>
    <x v="0"/>
    <x v="6"/>
  </r>
  <r>
    <x v="6"/>
    <x v="4"/>
    <s v="LK"/>
    <x v="35"/>
    <n v="40117000"/>
    <n v="31298"/>
    <n v="17686757"/>
    <n v="2955"/>
    <n v="0"/>
    <n v="0"/>
    <x v="18"/>
    <x v="0"/>
    <x v="6"/>
  </r>
  <r>
    <x v="6"/>
    <x v="4"/>
    <s v="LU"/>
    <x v="46"/>
    <n v="40117000"/>
    <n v="311"/>
    <n v="167808"/>
    <n v="2"/>
    <n v="0"/>
    <n v="0"/>
    <x v="18"/>
    <x v="0"/>
    <x v="6"/>
  </r>
  <r>
    <x v="6"/>
    <x v="4"/>
    <s v="MX"/>
    <x v="23"/>
    <n v="40117000"/>
    <n v="0"/>
    <n v="0"/>
    <n v="0"/>
    <n v="3859"/>
    <n v="1498815"/>
    <x v="50"/>
    <x v="0"/>
    <x v="6"/>
  </r>
  <r>
    <x v="6"/>
    <x v="4"/>
    <s v="NL"/>
    <x v="24"/>
    <n v="40117000"/>
    <n v="64708"/>
    <n v="29266592"/>
    <n v="2033"/>
    <n v="9386"/>
    <n v="6554658"/>
    <x v="302"/>
    <x v="0"/>
    <x v="6"/>
  </r>
  <r>
    <x v="6"/>
    <x v="4"/>
    <s v="NO"/>
    <x v="77"/>
    <n v="40117000"/>
    <n v="0"/>
    <n v="0"/>
    <n v="0"/>
    <n v="7079"/>
    <n v="3725055"/>
    <x v="31"/>
    <x v="0"/>
    <x v="6"/>
  </r>
  <r>
    <x v="6"/>
    <x v="4"/>
    <s v="NZ"/>
    <x v="25"/>
    <n v="40117000"/>
    <n v="0"/>
    <n v="0"/>
    <n v="0"/>
    <n v="42357"/>
    <n v="19535156"/>
    <x v="410"/>
    <x v="0"/>
    <x v="6"/>
  </r>
  <r>
    <x v="6"/>
    <x v="4"/>
    <s v="PE"/>
    <x v="51"/>
    <n v="40117000"/>
    <n v="0"/>
    <n v="0"/>
    <n v="0"/>
    <n v="430"/>
    <n v="173100"/>
    <x v="66"/>
    <x v="0"/>
    <x v="6"/>
  </r>
  <r>
    <x v="6"/>
    <x v="4"/>
    <s v="PL"/>
    <x v="26"/>
    <n v="40117000"/>
    <n v="99605"/>
    <n v="41072327"/>
    <n v="1184"/>
    <n v="100240"/>
    <n v="43041200"/>
    <x v="1331"/>
    <x v="0"/>
    <x v="6"/>
  </r>
  <r>
    <x v="6"/>
    <x v="4"/>
    <s v="PT"/>
    <x v="27"/>
    <n v="40117000"/>
    <n v="53329"/>
    <n v="56413740"/>
    <n v="1894"/>
    <n v="54958"/>
    <n v="37711344"/>
    <x v="1204"/>
    <x v="0"/>
    <x v="6"/>
  </r>
  <r>
    <x v="6"/>
    <x v="4"/>
    <s v="PY"/>
    <x v="131"/>
    <n v="40117000"/>
    <n v="0"/>
    <n v="0"/>
    <n v="0"/>
    <n v="6912"/>
    <n v="3032112"/>
    <x v="184"/>
    <x v="0"/>
    <x v="6"/>
  </r>
  <r>
    <x v="6"/>
    <x v="4"/>
    <s v="RO"/>
    <x v="28"/>
    <n v="40117000"/>
    <n v="0"/>
    <n v="0"/>
    <n v="0"/>
    <n v="431"/>
    <n v="223640"/>
    <x v="6"/>
    <x v="0"/>
    <x v="6"/>
  </r>
  <r>
    <x v="6"/>
    <x v="4"/>
    <s v="SE"/>
    <x v="30"/>
    <n v="40117000"/>
    <n v="0"/>
    <n v="0"/>
    <n v="0"/>
    <n v="6420"/>
    <n v="3207000"/>
    <x v="150"/>
    <x v="0"/>
    <x v="6"/>
  </r>
  <r>
    <x v="6"/>
    <x v="4"/>
    <s v="SI"/>
    <x v="60"/>
    <n v="40117000"/>
    <n v="15"/>
    <n v="5487"/>
    <n v="1"/>
    <n v="0"/>
    <n v="0"/>
    <x v="18"/>
    <x v="0"/>
    <x v="6"/>
  </r>
  <r>
    <x v="6"/>
    <x v="4"/>
    <s v="TH"/>
    <x v="54"/>
    <n v="40117000"/>
    <n v="4245"/>
    <n v="1908865"/>
    <n v="558"/>
    <n v="0"/>
    <n v="0"/>
    <x v="18"/>
    <x v="0"/>
    <x v="6"/>
  </r>
  <r>
    <x v="6"/>
    <x v="4"/>
    <s v="TR"/>
    <x v="31"/>
    <n v="40117000"/>
    <n v="36532"/>
    <n v="12158690"/>
    <n v="612"/>
    <n v="752"/>
    <n v="334826"/>
    <x v="103"/>
    <x v="0"/>
    <x v="6"/>
  </r>
  <r>
    <x v="6"/>
    <x v="4"/>
    <s v="UA"/>
    <x v="61"/>
    <n v="40117000"/>
    <n v="0"/>
    <n v="0"/>
    <n v="0"/>
    <n v="11652"/>
    <n v="4933400"/>
    <x v="146"/>
    <x v="0"/>
    <x v="6"/>
  </r>
  <r>
    <x v="6"/>
    <x v="4"/>
    <s v="US"/>
    <x v="32"/>
    <n v="40117000"/>
    <n v="307"/>
    <n v="221096"/>
    <n v="30"/>
    <n v="631681"/>
    <n v="266029753"/>
    <x v="1332"/>
    <x v="0"/>
    <x v="6"/>
  </r>
  <r>
    <x v="6"/>
    <x v="4"/>
    <s v="VN"/>
    <x v="57"/>
    <n v="40117000"/>
    <n v="23222"/>
    <n v="9732351"/>
    <n v="65"/>
    <n v="0"/>
    <n v="0"/>
    <x v="18"/>
    <x v="0"/>
    <x v="6"/>
  </r>
  <r>
    <x v="6"/>
    <x v="4"/>
    <s v="ZA"/>
    <x v="33"/>
    <n v="40117000"/>
    <n v="0"/>
    <n v="0"/>
    <n v="0"/>
    <n v="97638"/>
    <n v="37664186"/>
    <x v="1211"/>
    <x v="0"/>
    <x v="6"/>
  </r>
  <r>
    <x v="6"/>
    <x v="4"/>
    <s v="AR"/>
    <x v="0"/>
    <n v="40118000"/>
    <n v="0"/>
    <n v="0"/>
    <n v="0"/>
    <n v="29519"/>
    <n v="14069013"/>
    <x v="152"/>
    <x v="0"/>
    <x v="7"/>
  </r>
  <r>
    <x v="6"/>
    <x v="4"/>
    <s v="AT"/>
    <x v="1"/>
    <n v="40118000"/>
    <n v="0"/>
    <n v="0"/>
    <n v="0"/>
    <n v="371"/>
    <n v="294425"/>
    <x v="6"/>
    <x v="0"/>
    <x v="7"/>
  </r>
  <r>
    <x v="6"/>
    <x v="4"/>
    <s v="AU"/>
    <x v="2"/>
    <n v="40118000"/>
    <n v="0"/>
    <n v="0"/>
    <n v="0"/>
    <n v="1151084"/>
    <n v="465230554"/>
    <x v="1333"/>
    <x v="0"/>
    <x v="7"/>
  </r>
  <r>
    <x v="6"/>
    <x v="4"/>
    <s v="BE"/>
    <x v="3"/>
    <n v="40118000"/>
    <n v="9475"/>
    <n v="3974253"/>
    <n v="189"/>
    <n v="119804"/>
    <n v="46942500"/>
    <x v="464"/>
    <x v="0"/>
    <x v="7"/>
  </r>
  <r>
    <x v="6"/>
    <x v="4"/>
    <s v="BF"/>
    <x v="63"/>
    <n v="40118000"/>
    <n v="0"/>
    <n v="0"/>
    <n v="0"/>
    <n v="16783"/>
    <n v="6537176"/>
    <x v="35"/>
    <x v="0"/>
    <x v="7"/>
  </r>
  <r>
    <x v="6"/>
    <x v="4"/>
    <s v="BG"/>
    <x v="64"/>
    <n v="40118000"/>
    <n v="0"/>
    <n v="0"/>
    <n v="0"/>
    <n v="17874"/>
    <n v="6838400"/>
    <x v="51"/>
    <x v="0"/>
    <x v="7"/>
  </r>
  <r>
    <x v="6"/>
    <x v="4"/>
    <s v="BR"/>
    <x v="4"/>
    <n v="40118000"/>
    <n v="77"/>
    <n v="50600"/>
    <n v="1"/>
    <n v="273340"/>
    <n v="107978950"/>
    <x v="177"/>
    <x v="0"/>
    <x v="7"/>
  </r>
  <r>
    <x v="6"/>
    <x v="4"/>
    <s v="CA"/>
    <x v="5"/>
    <n v="40118000"/>
    <n v="233"/>
    <n v="156200"/>
    <n v="2"/>
    <n v="293360"/>
    <n v="117428880"/>
    <x v="325"/>
    <x v="0"/>
    <x v="7"/>
  </r>
  <r>
    <x v="6"/>
    <x v="4"/>
    <s v="CL"/>
    <x v="40"/>
    <n v="40118000"/>
    <n v="0"/>
    <n v="0"/>
    <n v="0"/>
    <n v="233641"/>
    <n v="86754853"/>
    <x v="527"/>
    <x v="0"/>
    <x v="7"/>
  </r>
  <r>
    <x v="6"/>
    <x v="4"/>
    <s v="CN"/>
    <x v="6"/>
    <n v="40118000"/>
    <n v="332611"/>
    <n v="99616366"/>
    <n v="3425"/>
    <n v="1118035"/>
    <n v="442512646"/>
    <x v="49"/>
    <x v="0"/>
    <x v="7"/>
  </r>
  <r>
    <x v="6"/>
    <x v="4"/>
    <s v="CO"/>
    <x v="7"/>
    <n v="40118000"/>
    <n v="0"/>
    <n v="0"/>
    <n v="0"/>
    <n v="38100"/>
    <n v="15337679"/>
    <x v="59"/>
    <x v="0"/>
    <x v="7"/>
  </r>
  <r>
    <x v="6"/>
    <x v="4"/>
    <s v="CU"/>
    <x v="81"/>
    <n v="40118000"/>
    <n v="0"/>
    <n v="0"/>
    <n v="0"/>
    <n v="1128"/>
    <n v="1085255"/>
    <x v="184"/>
    <x v="0"/>
    <x v="7"/>
  </r>
  <r>
    <x v="6"/>
    <x v="4"/>
    <s v="CZ"/>
    <x v="9"/>
    <n v="40118000"/>
    <n v="39726"/>
    <n v="21044908"/>
    <n v="765"/>
    <n v="0"/>
    <n v="0"/>
    <x v="18"/>
    <x v="0"/>
    <x v="7"/>
  </r>
  <r>
    <x v="6"/>
    <x v="4"/>
    <s v="DE"/>
    <x v="10"/>
    <n v="40118000"/>
    <n v="64863"/>
    <n v="35713959"/>
    <n v="29467"/>
    <n v="69945"/>
    <n v="33612172"/>
    <x v="139"/>
    <x v="0"/>
    <x v="7"/>
  </r>
  <r>
    <x v="6"/>
    <x v="4"/>
    <s v="DZ"/>
    <x v="41"/>
    <n v="40118000"/>
    <n v="0"/>
    <n v="0"/>
    <n v="0"/>
    <n v="246"/>
    <n v="172200"/>
    <x v="35"/>
    <x v="0"/>
    <x v="7"/>
  </r>
  <r>
    <x v="6"/>
    <x v="4"/>
    <s v="FR"/>
    <x v="12"/>
    <n v="40118000"/>
    <n v="83336"/>
    <n v="40292676"/>
    <n v="1392"/>
    <n v="463593"/>
    <n v="184239671"/>
    <x v="1334"/>
    <x v="0"/>
    <x v="7"/>
  </r>
  <r>
    <x v="6"/>
    <x v="4"/>
    <s v="GB"/>
    <x v="13"/>
    <n v="40118000"/>
    <n v="0"/>
    <n v="0"/>
    <n v="0"/>
    <n v="129056"/>
    <n v="54446979"/>
    <x v="1229"/>
    <x v="0"/>
    <x v="7"/>
  </r>
  <r>
    <x v="6"/>
    <x v="4"/>
    <s v="GH"/>
    <x v="42"/>
    <n v="40118000"/>
    <n v="0"/>
    <n v="0"/>
    <n v="0"/>
    <n v="115966"/>
    <n v="45741963"/>
    <x v="228"/>
    <x v="0"/>
    <x v="7"/>
  </r>
  <r>
    <x v="6"/>
    <x v="4"/>
    <s v="GN"/>
    <x v="114"/>
    <n v="40118000"/>
    <n v="0"/>
    <n v="0"/>
    <n v="0"/>
    <n v="27708"/>
    <n v="10846280"/>
    <x v="223"/>
    <x v="0"/>
    <x v="7"/>
  </r>
  <r>
    <x v="6"/>
    <x v="4"/>
    <s v="ID"/>
    <x v="34"/>
    <n v="40118000"/>
    <n v="0"/>
    <n v="0"/>
    <n v="0"/>
    <n v="119710"/>
    <n v="49139575"/>
    <x v="46"/>
    <x v="0"/>
    <x v="7"/>
  </r>
  <r>
    <x v="6"/>
    <x v="4"/>
    <s v="IN"/>
    <x v="19"/>
    <n v="40118000"/>
    <n v="314235"/>
    <n v="104300593"/>
    <n v="5501"/>
    <n v="57240"/>
    <n v="23680529"/>
    <x v="362"/>
    <x v="0"/>
    <x v="7"/>
  </r>
  <r>
    <x v="6"/>
    <x v="4"/>
    <s v="IT"/>
    <x v="20"/>
    <n v="40118000"/>
    <n v="7848"/>
    <n v="3425838"/>
    <n v="1329"/>
    <n v="2848"/>
    <n v="1500074"/>
    <x v="111"/>
    <x v="0"/>
    <x v="7"/>
  </r>
  <r>
    <x v="6"/>
    <x v="4"/>
    <s v="JP"/>
    <x v="21"/>
    <n v="40118000"/>
    <n v="0"/>
    <n v="0"/>
    <n v="0"/>
    <n v="28147"/>
    <n v="11272654"/>
    <x v="86"/>
    <x v="0"/>
    <x v="7"/>
  </r>
  <r>
    <x v="6"/>
    <x v="4"/>
    <s v="KG"/>
    <x v="85"/>
    <n v="40118000"/>
    <n v="0"/>
    <n v="0"/>
    <n v="0"/>
    <n v="79402"/>
    <n v="29801952"/>
    <x v="61"/>
    <x v="0"/>
    <x v="7"/>
  </r>
  <r>
    <x v="6"/>
    <x v="4"/>
    <s v="KR"/>
    <x v="44"/>
    <n v="40118000"/>
    <n v="0"/>
    <n v="0"/>
    <n v="0"/>
    <n v="7965"/>
    <n v="3154073"/>
    <x v="79"/>
    <x v="0"/>
    <x v="7"/>
  </r>
  <r>
    <x v="6"/>
    <x v="4"/>
    <s v="KZ"/>
    <x v="45"/>
    <n v="40118000"/>
    <n v="0"/>
    <n v="0"/>
    <n v="0"/>
    <n v="364866"/>
    <n v="147221288"/>
    <x v="41"/>
    <x v="0"/>
    <x v="7"/>
  </r>
  <r>
    <x v="6"/>
    <x v="4"/>
    <s v="LK"/>
    <x v="35"/>
    <n v="40118000"/>
    <n v="57466"/>
    <n v="20570905"/>
    <n v="1485"/>
    <n v="0"/>
    <n v="0"/>
    <x v="18"/>
    <x v="0"/>
    <x v="7"/>
  </r>
  <r>
    <x v="6"/>
    <x v="4"/>
    <s v="LU"/>
    <x v="46"/>
    <n v="40118000"/>
    <n v="36393"/>
    <n v="17819438"/>
    <n v="70"/>
    <n v="0"/>
    <n v="0"/>
    <x v="18"/>
    <x v="0"/>
    <x v="7"/>
  </r>
  <r>
    <x v="6"/>
    <x v="4"/>
    <s v="MN"/>
    <x v="47"/>
    <n v="40118000"/>
    <n v="0"/>
    <n v="0"/>
    <n v="0"/>
    <n v="17854"/>
    <n v="6707129"/>
    <x v="111"/>
    <x v="0"/>
    <x v="7"/>
  </r>
  <r>
    <x v="6"/>
    <x v="4"/>
    <s v="MR"/>
    <x v="102"/>
    <n v="40118000"/>
    <n v="0"/>
    <n v="0"/>
    <n v="0"/>
    <n v="31253"/>
    <n v="12025748"/>
    <x v="23"/>
    <x v="0"/>
    <x v="7"/>
  </r>
  <r>
    <x v="6"/>
    <x v="4"/>
    <s v="MX"/>
    <x v="23"/>
    <n v="40118000"/>
    <n v="0"/>
    <n v="0"/>
    <n v="0"/>
    <n v="94956"/>
    <n v="41982216"/>
    <x v="412"/>
    <x v="0"/>
    <x v="7"/>
  </r>
  <r>
    <x v="6"/>
    <x v="4"/>
    <s v="MY"/>
    <x v="70"/>
    <n v="40118000"/>
    <n v="17087"/>
    <n v="6940645"/>
    <n v="42"/>
    <n v="0"/>
    <n v="0"/>
    <x v="18"/>
    <x v="0"/>
    <x v="7"/>
  </r>
  <r>
    <x v="6"/>
    <x v="4"/>
    <s v="MZ"/>
    <x v="83"/>
    <n v="40118000"/>
    <n v="0"/>
    <n v="0"/>
    <n v="0"/>
    <n v="224627"/>
    <n v="82536595"/>
    <x v="150"/>
    <x v="0"/>
    <x v="7"/>
  </r>
  <r>
    <x v="6"/>
    <x v="4"/>
    <s v="NA"/>
    <x v="88"/>
    <n v="40118000"/>
    <n v="0"/>
    <n v="0"/>
    <n v="0"/>
    <n v="82322"/>
    <n v="33582940"/>
    <x v="45"/>
    <x v="0"/>
    <x v="7"/>
  </r>
  <r>
    <x v="6"/>
    <x v="4"/>
    <s v="NC"/>
    <x v="48"/>
    <n v="40118000"/>
    <n v="0"/>
    <n v="0"/>
    <n v="0"/>
    <n v="37117"/>
    <n v="14632330"/>
    <x v="172"/>
    <x v="0"/>
    <x v="7"/>
  </r>
  <r>
    <x v="6"/>
    <x v="4"/>
    <s v="NG"/>
    <x v="49"/>
    <n v="40118000"/>
    <n v="0"/>
    <n v="0"/>
    <n v="0"/>
    <n v="36320"/>
    <n v="13895565"/>
    <x v="149"/>
    <x v="0"/>
    <x v="7"/>
  </r>
  <r>
    <x v="6"/>
    <x v="4"/>
    <s v="NL"/>
    <x v="24"/>
    <n v="40118000"/>
    <n v="1773"/>
    <n v="1711000"/>
    <n v="15"/>
    <n v="22221"/>
    <n v="9471800"/>
    <x v="128"/>
    <x v="0"/>
    <x v="7"/>
  </r>
  <r>
    <x v="6"/>
    <x v="4"/>
    <s v="NZ"/>
    <x v="25"/>
    <n v="40118000"/>
    <n v="0"/>
    <n v="0"/>
    <n v="0"/>
    <n v="2277"/>
    <n v="1022263"/>
    <x v="103"/>
    <x v="0"/>
    <x v="7"/>
  </r>
  <r>
    <x v="6"/>
    <x v="4"/>
    <s v="PA"/>
    <x v="50"/>
    <n v="40118000"/>
    <n v="0"/>
    <n v="0"/>
    <n v="0"/>
    <n v="94696"/>
    <n v="39179148"/>
    <x v="46"/>
    <x v="0"/>
    <x v="7"/>
  </r>
  <r>
    <x v="6"/>
    <x v="4"/>
    <s v="PE"/>
    <x v="51"/>
    <n v="40118000"/>
    <n v="0"/>
    <n v="0"/>
    <n v="0"/>
    <n v="190304"/>
    <n v="82132027"/>
    <x v="441"/>
    <x v="0"/>
    <x v="7"/>
  </r>
  <r>
    <x v="6"/>
    <x v="4"/>
    <s v="PK"/>
    <x v="126"/>
    <n v="40118000"/>
    <n v="0"/>
    <n v="0"/>
    <n v="0"/>
    <n v="29135"/>
    <n v="12019776"/>
    <x v="61"/>
    <x v="0"/>
    <x v="7"/>
  </r>
  <r>
    <x v="6"/>
    <x v="4"/>
    <s v="PL"/>
    <x v="26"/>
    <n v="40118000"/>
    <n v="4616"/>
    <n v="1527700"/>
    <n v="46"/>
    <n v="56291"/>
    <n v="24865300"/>
    <x v="227"/>
    <x v="0"/>
    <x v="7"/>
  </r>
  <r>
    <x v="6"/>
    <x v="4"/>
    <s v="PT"/>
    <x v="27"/>
    <n v="40118000"/>
    <n v="44937"/>
    <n v="17853478"/>
    <n v="273"/>
    <n v="57946"/>
    <n v="42901149"/>
    <x v="1335"/>
    <x v="0"/>
    <x v="7"/>
  </r>
  <r>
    <x v="6"/>
    <x v="4"/>
    <s v="RO"/>
    <x v="28"/>
    <n v="40118000"/>
    <n v="5495"/>
    <n v="3779700"/>
    <n v="164"/>
    <n v="0"/>
    <n v="0"/>
    <x v="18"/>
    <x v="0"/>
    <x v="7"/>
  </r>
  <r>
    <x v="6"/>
    <x v="4"/>
    <s v="SA"/>
    <x v="37"/>
    <n v="40118000"/>
    <n v="0"/>
    <n v="0"/>
    <n v="0"/>
    <n v="43932"/>
    <n v="17830986"/>
    <x v="215"/>
    <x v="0"/>
    <x v="7"/>
  </r>
  <r>
    <x v="6"/>
    <x v="4"/>
    <s v="SE"/>
    <x v="30"/>
    <n v="40118000"/>
    <n v="0"/>
    <n v="0"/>
    <n v="0"/>
    <n v="269502"/>
    <n v="119537100"/>
    <x v="1336"/>
    <x v="0"/>
    <x v="7"/>
  </r>
  <r>
    <x v="6"/>
    <x v="4"/>
    <s v="SG"/>
    <x v="52"/>
    <n v="40118000"/>
    <n v="0"/>
    <n v="0"/>
    <n v="0"/>
    <n v="41059"/>
    <n v="17553952"/>
    <x v="146"/>
    <x v="0"/>
    <x v="7"/>
  </r>
  <r>
    <x v="6"/>
    <x v="4"/>
    <s v="SN"/>
    <x v="53"/>
    <n v="40118000"/>
    <n v="0"/>
    <n v="0"/>
    <n v="0"/>
    <n v="97284"/>
    <n v="37760176"/>
    <x v="60"/>
    <x v="0"/>
    <x v="7"/>
  </r>
  <r>
    <x v="6"/>
    <x v="4"/>
    <s v="TH"/>
    <x v="54"/>
    <n v="40118000"/>
    <n v="251"/>
    <n v="267544"/>
    <n v="14"/>
    <n v="16783"/>
    <n v="6649996"/>
    <x v="35"/>
    <x v="0"/>
    <x v="7"/>
  </r>
  <r>
    <x v="6"/>
    <x v="4"/>
    <s v="TN"/>
    <x v="73"/>
    <n v="40118000"/>
    <n v="0"/>
    <n v="0"/>
    <n v="0"/>
    <n v="1281"/>
    <n v="529924"/>
    <x v="103"/>
    <x v="0"/>
    <x v="7"/>
  </r>
  <r>
    <x v="6"/>
    <x v="4"/>
    <s v="TR"/>
    <x v="31"/>
    <n v="40118000"/>
    <n v="1273"/>
    <n v="399238"/>
    <n v="20"/>
    <n v="179614"/>
    <n v="72286507"/>
    <x v="239"/>
    <x v="0"/>
    <x v="7"/>
  </r>
  <r>
    <x v="6"/>
    <x v="4"/>
    <s v="TW"/>
    <x v="86"/>
    <n v="40118000"/>
    <n v="0"/>
    <n v="0"/>
    <n v="0"/>
    <n v="4783"/>
    <n v="2024968"/>
    <x v="14"/>
    <x v="0"/>
    <x v="7"/>
  </r>
  <r>
    <x v="6"/>
    <x v="4"/>
    <s v="UA"/>
    <x v="61"/>
    <n v="40118000"/>
    <n v="0"/>
    <n v="0"/>
    <n v="0"/>
    <n v="17902"/>
    <n v="6876075"/>
    <x v="6"/>
    <x v="0"/>
    <x v="7"/>
  </r>
  <r>
    <x v="6"/>
    <x v="4"/>
    <s v="US"/>
    <x v="32"/>
    <n v="40118000"/>
    <n v="0"/>
    <n v="0"/>
    <n v="0"/>
    <n v="933800"/>
    <n v="370490492"/>
    <x v="1337"/>
    <x v="0"/>
    <x v="7"/>
  </r>
  <r>
    <x v="6"/>
    <x v="4"/>
    <s v="VN"/>
    <x v="57"/>
    <n v="40118000"/>
    <n v="0"/>
    <n v="0"/>
    <n v="0"/>
    <n v="72405"/>
    <n v="29470920"/>
    <x v="40"/>
    <x v="0"/>
    <x v="7"/>
  </r>
  <r>
    <x v="6"/>
    <x v="4"/>
    <s v="ZA"/>
    <x v="33"/>
    <n v="40118000"/>
    <n v="0"/>
    <n v="0"/>
    <n v="0"/>
    <n v="439232"/>
    <n v="181738535"/>
    <x v="1338"/>
    <x v="0"/>
    <x v="7"/>
  </r>
  <r>
    <x v="6"/>
    <x v="4"/>
    <s v="ZM"/>
    <x v="55"/>
    <n v="40118000"/>
    <n v="0"/>
    <n v="0"/>
    <n v="0"/>
    <n v="221844"/>
    <n v="89552826"/>
    <x v="115"/>
    <x v="0"/>
    <x v="7"/>
  </r>
  <r>
    <x v="6"/>
    <x v="5"/>
    <s v="AR"/>
    <x v="0"/>
    <n v="40117000"/>
    <n v="0"/>
    <n v="0"/>
    <n v="0"/>
    <n v="17088"/>
    <n v="5749927"/>
    <x v="235"/>
    <x v="0"/>
    <x v="6"/>
  </r>
  <r>
    <x v="6"/>
    <x v="5"/>
    <s v="AT"/>
    <x v="1"/>
    <n v="40117000"/>
    <n v="162"/>
    <n v="78899"/>
    <n v="3"/>
    <n v="39676"/>
    <n v="18039467"/>
    <x v="72"/>
    <x v="0"/>
    <x v="6"/>
  </r>
  <r>
    <x v="6"/>
    <x v="5"/>
    <s v="AU"/>
    <x v="2"/>
    <n v="40117000"/>
    <n v="0"/>
    <n v="0"/>
    <n v="0"/>
    <n v="56722"/>
    <n v="22888679"/>
    <x v="280"/>
    <x v="0"/>
    <x v="6"/>
  </r>
  <r>
    <x v="6"/>
    <x v="5"/>
    <s v="BE"/>
    <x v="3"/>
    <n v="40117000"/>
    <n v="838"/>
    <n v="379852"/>
    <n v="25"/>
    <n v="248240"/>
    <n v="104278206"/>
    <x v="1339"/>
    <x v="0"/>
    <x v="6"/>
  </r>
  <r>
    <x v="6"/>
    <x v="5"/>
    <s v="BG"/>
    <x v="64"/>
    <n v="40117000"/>
    <n v="0"/>
    <n v="0"/>
    <n v="0"/>
    <n v="7117"/>
    <n v="4907200"/>
    <x v="86"/>
    <x v="0"/>
    <x v="6"/>
  </r>
  <r>
    <x v="6"/>
    <x v="5"/>
    <s v="BR"/>
    <x v="4"/>
    <n v="40117000"/>
    <n v="17285"/>
    <n v="7029321"/>
    <n v="124"/>
    <n v="75493"/>
    <n v="33377282"/>
    <x v="605"/>
    <x v="0"/>
    <x v="6"/>
  </r>
  <r>
    <x v="6"/>
    <x v="5"/>
    <s v="CA"/>
    <x v="5"/>
    <n v="40117000"/>
    <n v="0"/>
    <n v="0"/>
    <n v="0"/>
    <n v="12701"/>
    <n v="5681162"/>
    <x v="42"/>
    <x v="0"/>
    <x v="6"/>
  </r>
  <r>
    <x v="6"/>
    <x v="5"/>
    <s v="CN"/>
    <x v="6"/>
    <n v="40117000"/>
    <n v="110515"/>
    <n v="38345503"/>
    <n v="3001"/>
    <n v="14366"/>
    <n v="6064464"/>
    <x v="68"/>
    <x v="0"/>
    <x v="6"/>
  </r>
  <r>
    <x v="6"/>
    <x v="5"/>
    <s v="CU"/>
    <x v="81"/>
    <n v="40117000"/>
    <n v="0"/>
    <n v="0"/>
    <n v="0"/>
    <n v="8460"/>
    <n v="4569380"/>
    <x v="40"/>
    <x v="0"/>
    <x v="6"/>
  </r>
  <r>
    <x v="6"/>
    <x v="5"/>
    <s v="CZ"/>
    <x v="9"/>
    <n v="40117000"/>
    <n v="132357"/>
    <n v="59751987"/>
    <n v="1131"/>
    <n v="262117"/>
    <n v="77890800"/>
    <x v="1340"/>
    <x v="0"/>
    <x v="6"/>
  </r>
  <r>
    <x v="6"/>
    <x v="5"/>
    <s v="DE"/>
    <x v="10"/>
    <n v="40117000"/>
    <n v="3422"/>
    <n v="2039456"/>
    <n v="232"/>
    <n v="1235664"/>
    <n v="453471847"/>
    <x v="1341"/>
    <x v="0"/>
    <x v="6"/>
  </r>
  <r>
    <x v="6"/>
    <x v="5"/>
    <s v="FI"/>
    <x v="11"/>
    <n v="40117000"/>
    <n v="5809"/>
    <n v="4254600"/>
    <n v="24"/>
    <n v="44681"/>
    <n v="14478400"/>
    <x v="460"/>
    <x v="0"/>
    <x v="6"/>
  </r>
  <r>
    <x v="6"/>
    <x v="5"/>
    <s v="FR"/>
    <x v="12"/>
    <n v="40117000"/>
    <n v="113490"/>
    <n v="51655870"/>
    <n v="730"/>
    <n v="1002461"/>
    <n v="482351056"/>
    <x v="1342"/>
    <x v="0"/>
    <x v="6"/>
  </r>
  <r>
    <x v="6"/>
    <x v="5"/>
    <s v="GB"/>
    <x v="13"/>
    <n v="40117000"/>
    <n v="0"/>
    <n v="0"/>
    <n v="0"/>
    <n v="453737"/>
    <n v="181889463"/>
    <x v="1343"/>
    <x v="0"/>
    <x v="6"/>
  </r>
  <r>
    <x v="6"/>
    <x v="5"/>
    <s v="GE"/>
    <x v="110"/>
    <n v="40117000"/>
    <n v="0"/>
    <n v="0"/>
    <n v="0"/>
    <n v="240"/>
    <n v="169400"/>
    <x v="103"/>
    <x v="0"/>
    <x v="6"/>
  </r>
  <r>
    <x v="6"/>
    <x v="5"/>
    <s v="GR"/>
    <x v="15"/>
    <n v="40117000"/>
    <n v="0"/>
    <n v="0"/>
    <n v="0"/>
    <n v="21561"/>
    <n v="10280100"/>
    <x v="262"/>
    <x v="0"/>
    <x v="6"/>
  </r>
  <r>
    <x v="6"/>
    <x v="5"/>
    <s v="HU"/>
    <x v="16"/>
    <n v="40117000"/>
    <n v="0"/>
    <n v="0"/>
    <n v="0"/>
    <n v="69196"/>
    <n v="31091300"/>
    <x v="595"/>
    <x v="0"/>
    <x v="6"/>
  </r>
  <r>
    <x v="6"/>
    <x v="5"/>
    <s v="IE"/>
    <x v="17"/>
    <n v="40117000"/>
    <n v="0"/>
    <n v="0"/>
    <n v="0"/>
    <n v="75340"/>
    <n v="23566600"/>
    <x v="1344"/>
    <x v="0"/>
    <x v="6"/>
  </r>
  <r>
    <x v="6"/>
    <x v="5"/>
    <s v="IL"/>
    <x v="18"/>
    <n v="40117000"/>
    <n v="39044"/>
    <n v="24747012"/>
    <n v="315"/>
    <n v="0"/>
    <n v="0"/>
    <x v="18"/>
    <x v="0"/>
    <x v="6"/>
  </r>
  <r>
    <x v="6"/>
    <x v="5"/>
    <s v="IN"/>
    <x v="19"/>
    <n v="40117000"/>
    <n v="449012"/>
    <n v="170025694"/>
    <n v="7373"/>
    <n v="0"/>
    <n v="0"/>
    <x v="18"/>
    <x v="0"/>
    <x v="6"/>
  </r>
  <r>
    <x v="6"/>
    <x v="5"/>
    <s v="IT"/>
    <x v="20"/>
    <n v="40117000"/>
    <n v="48837"/>
    <n v="31933464"/>
    <n v="575"/>
    <n v="208333"/>
    <n v="72024969"/>
    <x v="1345"/>
    <x v="0"/>
    <x v="6"/>
  </r>
  <r>
    <x v="6"/>
    <x v="5"/>
    <s v="JP"/>
    <x v="21"/>
    <n v="40117000"/>
    <n v="0"/>
    <n v="0"/>
    <n v="0"/>
    <n v="38986"/>
    <n v="17414538"/>
    <x v="1264"/>
    <x v="0"/>
    <x v="6"/>
  </r>
  <r>
    <x v="6"/>
    <x v="5"/>
    <s v="LK"/>
    <x v="35"/>
    <n v="40117000"/>
    <n v="31806"/>
    <n v="17247343"/>
    <n v="2852"/>
    <n v="0"/>
    <n v="0"/>
    <x v="18"/>
    <x v="0"/>
    <x v="6"/>
  </r>
  <r>
    <x v="6"/>
    <x v="5"/>
    <s v="LV"/>
    <x v="22"/>
    <n v="40117000"/>
    <n v="0"/>
    <n v="0"/>
    <n v="0"/>
    <n v="930"/>
    <n v="705350"/>
    <x v="92"/>
    <x v="0"/>
    <x v="6"/>
  </r>
  <r>
    <x v="6"/>
    <x v="5"/>
    <s v="MX"/>
    <x v="23"/>
    <n v="40117000"/>
    <n v="0"/>
    <n v="0"/>
    <n v="0"/>
    <n v="1877"/>
    <n v="880474"/>
    <x v="6"/>
    <x v="0"/>
    <x v="6"/>
  </r>
  <r>
    <x v="6"/>
    <x v="5"/>
    <s v="NL"/>
    <x v="24"/>
    <n v="40117000"/>
    <n v="12"/>
    <n v="8450"/>
    <n v="2"/>
    <n v="5997"/>
    <n v="3093800"/>
    <x v="111"/>
    <x v="0"/>
    <x v="6"/>
  </r>
  <r>
    <x v="6"/>
    <x v="5"/>
    <s v="NZ"/>
    <x v="25"/>
    <n v="40117000"/>
    <n v="0"/>
    <n v="0"/>
    <n v="0"/>
    <n v="52788"/>
    <n v="22541500"/>
    <x v="896"/>
    <x v="0"/>
    <x v="6"/>
  </r>
  <r>
    <x v="6"/>
    <x v="5"/>
    <s v="PL"/>
    <x v="26"/>
    <n v="40117000"/>
    <n v="112809"/>
    <n v="45733826"/>
    <n v="1267"/>
    <n v="194891"/>
    <n v="80775701"/>
    <x v="366"/>
    <x v="0"/>
    <x v="6"/>
  </r>
  <r>
    <x v="6"/>
    <x v="5"/>
    <s v="PT"/>
    <x v="27"/>
    <n v="40117000"/>
    <n v="84647"/>
    <n v="75994285"/>
    <n v="2655"/>
    <n v="78172"/>
    <n v="49787970"/>
    <x v="680"/>
    <x v="0"/>
    <x v="6"/>
  </r>
  <r>
    <x v="6"/>
    <x v="5"/>
    <s v="PY"/>
    <x v="131"/>
    <n v="40117000"/>
    <n v="0"/>
    <n v="0"/>
    <n v="0"/>
    <n v="2478"/>
    <n v="990090"/>
    <x v="32"/>
    <x v="0"/>
    <x v="6"/>
  </r>
  <r>
    <x v="6"/>
    <x v="5"/>
    <s v="QV"/>
    <x v="55"/>
    <n v="40117000"/>
    <n v="1267"/>
    <n v="892200"/>
    <n v="6"/>
    <n v="0"/>
    <n v="0"/>
    <x v="18"/>
    <x v="0"/>
    <x v="6"/>
  </r>
  <r>
    <x v="6"/>
    <x v="5"/>
    <s v="RO"/>
    <x v="28"/>
    <n v="40117000"/>
    <n v="12"/>
    <n v="6858"/>
    <n v="1"/>
    <n v="17135"/>
    <n v="5264700"/>
    <x v="133"/>
    <x v="0"/>
    <x v="6"/>
  </r>
  <r>
    <x v="6"/>
    <x v="5"/>
    <s v="SE"/>
    <x v="30"/>
    <n v="40117000"/>
    <n v="0"/>
    <n v="0"/>
    <n v="0"/>
    <n v="11387"/>
    <n v="4391200"/>
    <x v="156"/>
    <x v="0"/>
    <x v="6"/>
  </r>
  <r>
    <x v="6"/>
    <x v="5"/>
    <s v="SI"/>
    <x v="60"/>
    <n v="40117000"/>
    <n v="28"/>
    <n v="13968"/>
    <n v="5"/>
    <n v="0"/>
    <n v="0"/>
    <x v="18"/>
    <x v="0"/>
    <x v="6"/>
  </r>
  <r>
    <x v="6"/>
    <x v="5"/>
    <s v="SN"/>
    <x v="53"/>
    <n v="40117000"/>
    <n v="0"/>
    <n v="0"/>
    <n v="0"/>
    <n v="680"/>
    <n v="371000"/>
    <x v="22"/>
    <x v="0"/>
    <x v="6"/>
  </r>
  <r>
    <x v="6"/>
    <x v="5"/>
    <s v="TN"/>
    <x v="73"/>
    <n v="40117000"/>
    <n v="0"/>
    <n v="0"/>
    <n v="0"/>
    <n v="9980"/>
    <n v="4168152"/>
    <x v="241"/>
    <x v="0"/>
    <x v="6"/>
  </r>
  <r>
    <x v="6"/>
    <x v="5"/>
    <s v="TR"/>
    <x v="31"/>
    <n v="40117000"/>
    <n v="188706"/>
    <n v="62568170"/>
    <n v="4009"/>
    <n v="11224"/>
    <n v="9730773"/>
    <x v="813"/>
    <x v="0"/>
    <x v="6"/>
  </r>
  <r>
    <x v="6"/>
    <x v="5"/>
    <s v="UA"/>
    <x v="61"/>
    <n v="40117000"/>
    <n v="0"/>
    <n v="0"/>
    <n v="0"/>
    <n v="30788"/>
    <n v="13419400"/>
    <x v="176"/>
    <x v="0"/>
    <x v="6"/>
  </r>
  <r>
    <x v="6"/>
    <x v="5"/>
    <s v="US"/>
    <x v="32"/>
    <n v="40117000"/>
    <n v="1854"/>
    <n v="1022692"/>
    <n v="71"/>
    <n v="955715"/>
    <n v="447215499"/>
    <x v="1346"/>
    <x v="0"/>
    <x v="6"/>
  </r>
  <r>
    <x v="6"/>
    <x v="5"/>
    <s v="ZA"/>
    <x v="33"/>
    <n v="40117000"/>
    <n v="0"/>
    <n v="0"/>
    <n v="0"/>
    <n v="55897"/>
    <n v="21233999"/>
    <x v="1347"/>
    <x v="0"/>
    <x v="6"/>
  </r>
  <r>
    <x v="6"/>
    <x v="5"/>
    <s v="AE"/>
    <x v="38"/>
    <n v="40118000"/>
    <n v="0"/>
    <n v="0"/>
    <n v="0"/>
    <n v="46111"/>
    <n v="18318651"/>
    <x v="127"/>
    <x v="0"/>
    <x v="7"/>
  </r>
  <r>
    <x v="6"/>
    <x v="5"/>
    <s v="AM"/>
    <x v="39"/>
    <n v="40118000"/>
    <n v="0"/>
    <n v="0"/>
    <n v="0"/>
    <n v="13486"/>
    <n v="6520756"/>
    <x v="68"/>
    <x v="0"/>
    <x v="7"/>
  </r>
  <r>
    <x v="6"/>
    <x v="5"/>
    <s v="AO"/>
    <x v="106"/>
    <n v="40118000"/>
    <n v="0"/>
    <n v="0"/>
    <n v="0"/>
    <n v="905"/>
    <n v="13712"/>
    <x v="14"/>
    <x v="0"/>
    <x v="7"/>
  </r>
  <r>
    <x v="6"/>
    <x v="5"/>
    <s v="AR"/>
    <x v="0"/>
    <n v="40118000"/>
    <n v="0"/>
    <n v="0"/>
    <n v="0"/>
    <n v="21544"/>
    <n v="8791248"/>
    <x v="81"/>
    <x v="0"/>
    <x v="7"/>
  </r>
  <r>
    <x v="6"/>
    <x v="5"/>
    <s v="AT"/>
    <x v="1"/>
    <n v="40118000"/>
    <n v="0"/>
    <n v="0"/>
    <n v="0"/>
    <n v="15690"/>
    <n v="6187724"/>
    <x v="32"/>
    <x v="0"/>
    <x v="7"/>
  </r>
  <r>
    <x v="6"/>
    <x v="5"/>
    <s v="AU"/>
    <x v="2"/>
    <n v="40118000"/>
    <n v="0"/>
    <n v="0"/>
    <n v="0"/>
    <n v="1279209"/>
    <n v="510121614"/>
    <x v="1142"/>
    <x v="0"/>
    <x v="7"/>
  </r>
  <r>
    <x v="6"/>
    <x v="5"/>
    <s v="BE"/>
    <x v="3"/>
    <n v="40118000"/>
    <n v="8144"/>
    <n v="3984976"/>
    <n v="92"/>
    <n v="56481"/>
    <n v="23033661"/>
    <x v="67"/>
    <x v="0"/>
    <x v="7"/>
  </r>
  <r>
    <x v="6"/>
    <x v="5"/>
    <s v="BG"/>
    <x v="64"/>
    <n v="40118000"/>
    <n v="0"/>
    <n v="0"/>
    <n v="0"/>
    <n v="13394"/>
    <n v="7898400"/>
    <x v="22"/>
    <x v="0"/>
    <x v="7"/>
  </r>
  <r>
    <x v="6"/>
    <x v="5"/>
    <s v="BR"/>
    <x v="4"/>
    <n v="40118000"/>
    <n v="0"/>
    <n v="0"/>
    <n v="0"/>
    <n v="333226"/>
    <n v="135072580"/>
    <x v="580"/>
    <x v="0"/>
    <x v="7"/>
  </r>
  <r>
    <x v="6"/>
    <x v="5"/>
    <s v="CA"/>
    <x v="5"/>
    <n v="40118000"/>
    <n v="2880"/>
    <n v="1625300"/>
    <n v="21"/>
    <n v="178206"/>
    <n v="72084656"/>
    <x v="116"/>
    <x v="0"/>
    <x v="7"/>
  </r>
  <r>
    <x v="6"/>
    <x v="5"/>
    <s v="CI"/>
    <x v="87"/>
    <n v="40118000"/>
    <n v="0"/>
    <n v="0"/>
    <n v="0"/>
    <n v="16625"/>
    <n v="6509214"/>
    <x v="35"/>
    <x v="0"/>
    <x v="7"/>
  </r>
  <r>
    <x v="6"/>
    <x v="5"/>
    <s v="CL"/>
    <x v="40"/>
    <n v="40118000"/>
    <n v="0"/>
    <n v="0"/>
    <n v="0"/>
    <n v="586916"/>
    <n v="210420180"/>
    <x v="278"/>
    <x v="0"/>
    <x v="7"/>
  </r>
  <r>
    <x v="6"/>
    <x v="5"/>
    <s v="CN"/>
    <x v="6"/>
    <n v="40118000"/>
    <n v="108099"/>
    <n v="37342445"/>
    <n v="867"/>
    <n v="627131"/>
    <n v="248706693"/>
    <x v="520"/>
    <x v="0"/>
    <x v="7"/>
  </r>
  <r>
    <x v="6"/>
    <x v="5"/>
    <s v="CO"/>
    <x v="7"/>
    <n v="40118000"/>
    <n v="0"/>
    <n v="0"/>
    <n v="0"/>
    <n v="19703"/>
    <n v="8326876"/>
    <x v="61"/>
    <x v="0"/>
    <x v="7"/>
  </r>
  <r>
    <x v="6"/>
    <x v="5"/>
    <s v="CU"/>
    <x v="81"/>
    <n v="40118000"/>
    <n v="0"/>
    <n v="0"/>
    <n v="0"/>
    <n v="1720"/>
    <n v="1521073"/>
    <x v="60"/>
    <x v="0"/>
    <x v="7"/>
  </r>
  <r>
    <x v="6"/>
    <x v="5"/>
    <s v="CV"/>
    <x v="84"/>
    <n v="40118000"/>
    <n v="0"/>
    <n v="0"/>
    <n v="0"/>
    <n v="2378"/>
    <n v="1232800"/>
    <x v="86"/>
    <x v="0"/>
    <x v="7"/>
  </r>
  <r>
    <x v="6"/>
    <x v="5"/>
    <s v="CZ"/>
    <x v="9"/>
    <n v="40118000"/>
    <n v="33048"/>
    <n v="15888630"/>
    <n v="817"/>
    <n v="0"/>
    <n v="0"/>
    <x v="18"/>
    <x v="0"/>
    <x v="7"/>
  </r>
  <r>
    <x v="6"/>
    <x v="5"/>
    <s v="DE"/>
    <x v="10"/>
    <n v="40118000"/>
    <n v="88686"/>
    <n v="50536582"/>
    <n v="38720"/>
    <n v="71164"/>
    <n v="32894535"/>
    <x v="247"/>
    <x v="0"/>
    <x v="7"/>
  </r>
  <r>
    <x v="6"/>
    <x v="5"/>
    <s v="DO"/>
    <x v="104"/>
    <n v="40118000"/>
    <n v="0"/>
    <n v="0"/>
    <n v="0"/>
    <n v="14910"/>
    <n v="5952860"/>
    <x v="61"/>
    <x v="0"/>
    <x v="7"/>
  </r>
  <r>
    <x v="6"/>
    <x v="5"/>
    <s v="EG"/>
    <x v="67"/>
    <n v="40118000"/>
    <n v="0"/>
    <n v="0"/>
    <n v="0"/>
    <n v="13675"/>
    <n v="5523489"/>
    <x v="45"/>
    <x v="0"/>
    <x v="7"/>
  </r>
  <r>
    <x v="6"/>
    <x v="5"/>
    <s v="FI"/>
    <x v="11"/>
    <n v="40118000"/>
    <n v="0"/>
    <n v="0"/>
    <n v="0"/>
    <n v="42043"/>
    <n v="20483880"/>
    <x v="34"/>
    <x v="0"/>
    <x v="7"/>
  </r>
  <r>
    <x v="6"/>
    <x v="5"/>
    <s v="FR"/>
    <x v="12"/>
    <n v="40118000"/>
    <n v="101918"/>
    <n v="48903286"/>
    <n v="250"/>
    <n v="351083"/>
    <n v="147610899"/>
    <x v="1348"/>
    <x v="0"/>
    <x v="7"/>
  </r>
  <r>
    <x v="6"/>
    <x v="5"/>
    <s v="GA"/>
    <x v="93"/>
    <n v="40118000"/>
    <n v="0"/>
    <n v="0"/>
    <n v="0"/>
    <n v="32986"/>
    <n v="12848685"/>
    <x v="50"/>
    <x v="0"/>
    <x v="7"/>
  </r>
  <r>
    <x v="6"/>
    <x v="5"/>
    <s v="GB"/>
    <x v="13"/>
    <n v="40118000"/>
    <n v="0"/>
    <n v="0"/>
    <n v="0"/>
    <n v="164048"/>
    <n v="67430582"/>
    <x v="20"/>
    <x v="0"/>
    <x v="7"/>
  </r>
  <r>
    <x v="6"/>
    <x v="5"/>
    <s v="GH"/>
    <x v="42"/>
    <n v="40118000"/>
    <n v="0"/>
    <n v="0"/>
    <n v="0"/>
    <n v="23916"/>
    <n v="9341340"/>
    <x v="123"/>
    <x v="0"/>
    <x v="7"/>
  </r>
  <r>
    <x v="6"/>
    <x v="5"/>
    <s v="ID"/>
    <x v="34"/>
    <n v="40118000"/>
    <n v="0"/>
    <n v="0"/>
    <n v="0"/>
    <n v="104776"/>
    <n v="46677987"/>
    <x v="145"/>
    <x v="0"/>
    <x v="7"/>
  </r>
  <r>
    <x v="6"/>
    <x v="5"/>
    <s v="IN"/>
    <x v="19"/>
    <n v="40118000"/>
    <n v="199969"/>
    <n v="67705286"/>
    <n v="3500"/>
    <n v="11561"/>
    <n v="4655529"/>
    <x v="223"/>
    <x v="0"/>
    <x v="7"/>
  </r>
  <r>
    <x v="6"/>
    <x v="5"/>
    <s v="IT"/>
    <x v="20"/>
    <n v="40118000"/>
    <n v="1468"/>
    <n v="651296"/>
    <n v="13"/>
    <n v="8459"/>
    <n v="4974909"/>
    <x v="259"/>
    <x v="0"/>
    <x v="7"/>
  </r>
  <r>
    <x v="6"/>
    <x v="5"/>
    <s v="JP"/>
    <x v="21"/>
    <n v="40118000"/>
    <n v="97248"/>
    <n v="42014128"/>
    <n v="163"/>
    <n v="53526"/>
    <n v="21075798"/>
    <x v="130"/>
    <x v="0"/>
    <x v="7"/>
  </r>
  <r>
    <x v="6"/>
    <x v="5"/>
    <s v="KG"/>
    <x v="85"/>
    <n v="40118000"/>
    <n v="0"/>
    <n v="0"/>
    <n v="0"/>
    <n v="102000"/>
    <n v="39154518"/>
    <x v="2"/>
    <x v="0"/>
    <x v="7"/>
  </r>
  <r>
    <x v="6"/>
    <x v="5"/>
    <s v="KR"/>
    <x v="44"/>
    <n v="40118000"/>
    <n v="0"/>
    <n v="0"/>
    <n v="0"/>
    <n v="2179"/>
    <n v="952084"/>
    <x v="103"/>
    <x v="0"/>
    <x v="7"/>
  </r>
  <r>
    <x v="6"/>
    <x v="5"/>
    <s v="KZ"/>
    <x v="45"/>
    <n v="40118000"/>
    <n v="0"/>
    <n v="0"/>
    <n v="0"/>
    <n v="785851"/>
    <n v="303682029"/>
    <x v="685"/>
    <x v="0"/>
    <x v="7"/>
  </r>
  <r>
    <x v="6"/>
    <x v="5"/>
    <s v="LK"/>
    <x v="35"/>
    <n v="40118000"/>
    <n v="73022"/>
    <n v="28679895"/>
    <n v="2197"/>
    <n v="0"/>
    <n v="0"/>
    <x v="18"/>
    <x v="0"/>
    <x v="7"/>
  </r>
  <r>
    <x v="6"/>
    <x v="5"/>
    <s v="LU"/>
    <x v="46"/>
    <n v="40118000"/>
    <n v="88123"/>
    <n v="45138711"/>
    <n v="157"/>
    <n v="1543"/>
    <n v="508800"/>
    <x v="14"/>
    <x v="0"/>
    <x v="7"/>
  </r>
  <r>
    <x v="6"/>
    <x v="5"/>
    <s v="MA"/>
    <x v="36"/>
    <n v="40118000"/>
    <n v="0"/>
    <n v="0"/>
    <n v="0"/>
    <n v="9584"/>
    <n v="4185417"/>
    <x v="2"/>
    <x v="0"/>
    <x v="7"/>
  </r>
  <r>
    <x v="6"/>
    <x v="5"/>
    <s v="ML"/>
    <x v="116"/>
    <n v="40118000"/>
    <n v="0"/>
    <n v="0"/>
    <n v="0"/>
    <n v="129580"/>
    <n v="51058898"/>
    <x v="125"/>
    <x v="0"/>
    <x v="7"/>
  </r>
  <r>
    <x v="6"/>
    <x v="5"/>
    <s v="MR"/>
    <x v="102"/>
    <n v="40118000"/>
    <n v="0"/>
    <n v="0"/>
    <n v="0"/>
    <n v="62506"/>
    <n v="24082436"/>
    <x v="81"/>
    <x v="0"/>
    <x v="7"/>
  </r>
  <r>
    <x v="6"/>
    <x v="5"/>
    <s v="MX"/>
    <x v="23"/>
    <n v="40118000"/>
    <n v="0"/>
    <n v="0"/>
    <n v="0"/>
    <n v="58314"/>
    <n v="26641692"/>
    <x v="228"/>
    <x v="0"/>
    <x v="7"/>
  </r>
  <r>
    <x v="6"/>
    <x v="5"/>
    <s v="MZ"/>
    <x v="83"/>
    <n v="40118000"/>
    <n v="0"/>
    <n v="0"/>
    <n v="0"/>
    <n v="268342"/>
    <n v="107415904"/>
    <x v="194"/>
    <x v="0"/>
    <x v="7"/>
  </r>
  <r>
    <x v="6"/>
    <x v="5"/>
    <s v="NA"/>
    <x v="88"/>
    <n v="40118000"/>
    <n v="0"/>
    <n v="0"/>
    <n v="0"/>
    <n v="49180"/>
    <n v="20152464"/>
    <x v="32"/>
    <x v="0"/>
    <x v="7"/>
  </r>
  <r>
    <x v="6"/>
    <x v="5"/>
    <s v="NC"/>
    <x v="48"/>
    <n v="40118000"/>
    <n v="0"/>
    <n v="0"/>
    <n v="0"/>
    <n v="33680"/>
    <n v="13307064"/>
    <x v="61"/>
    <x v="0"/>
    <x v="7"/>
  </r>
  <r>
    <x v="6"/>
    <x v="5"/>
    <s v="NL"/>
    <x v="24"/>
    <n v="40118000"/>
    <n v="0"/>
    <n v="0"/>
    <n v="0"/>
    <n v="10264"/>
    <n v="4374228"/>
    <x v="284"/>
    <x v="0"/>
    <x v="7"/>
  </r>
  <r>
    <x v="6"/>
    <x v="5"/>
    <s v="NO"/>
    <x v="77"/>
    <n v="40118000"/>
    <n v="0"/>
    <n v="0"/>
    <n v="0"/>
    <n v="2778"/>
    <n v="1084649"/>
    <x v="14"/>
    <x v="0"/>
    <x v="7"/>
  </r>
  <r>
    <x v="6"/>
    <x v="5"/>
    <s v="PA"/>
    <x v="50"/>
    <n v="40118000"/>
    <n v="0"/>
    <n v="0"/>
    <n v="0"/>
    <n v="30590"/>
    <n v="12746650"/>
    <x v="284"/>
    <x v="0"/>
    <x v="7"/>
  </r>
  <r>
    <x v="6"/>
    <x v="5"/>
    <s v="PE"/>
    <x v="51"/>
    <n v="40118000"/>
    <n v="0"/>
    <n v="0"/>
    <n v="0"/>
    <n v="77777"/>
    <n v="31674504"/>
    <x v="362"/>
    <x v="0"/>
    <x v="7"/>
  </r>
  <r>
    <x v="6"/>
    <x v="5"/>
    <s v="PK"/>
    <x v="126"/>
    <n v="40118000"/>
    <n v="0"/>
    <n v="0"/>
    <n v="0"/>
    <n v="44822"/>
    <n v="17701480"/>
    <x v="141"/>
    <x v="0"/>
    <x v="7"/>
  </r>
  <r>
    <x v="6"/>
    <x v="5"/>
    <s v="PL"/>
    <x v="26"/>
    <n v="40118000"/>
    <n v="7512"/>
    <n v="2886900"/>
    <n v="73"/>
    <n v="87627"/>
    <n v="38121400"/>
    <x v="823"/>
    <x v="0"/>
    <x v="7"/>
  </r>
  <r>
    <x v="6"/>
    <x v="5"/>
    <s v="PT"/>
    <x v="27"/>
    <n v="40118000"/>
    <n v="11523"/>
    <n v="8593718"/>
    <n v="304"/>
    <n v="58958"/>
    <n v="47320192"/>
    <x v="1349"/>
    <x v="0"/>
    <x v="7"/>
  </r>
  <r>
    <x v="6"/>
    <x v="5"/>
    <s v="QV"/>
    <x v="55"/>
    <n v="40118000"/>
    <n v="51685"/>
    <n v="20070324"/>
    <n v="48"/>
    <n v="0"/>
    <n v="0"/>
    <x v="18"/>
    <x v="0"/>
    <x v="7"/>
  </r>
  <r>
    <x v="6"/>
    <x v="5"/>
    <s v="RO"/>
    <x v="28"/>
    <n v="40118000"/>
    <n v="12761"/>
    <n v="9310100"/>
    <n v="256"/>
    <n v="27"/>
    <n v="138374"/>
    <x v="120"/>
    <x v="0"/>
    <x v="7"/>
  </r>
  <r>
    <x v="6"/>
    <x v="5"/>
    <s v="RU"/>
    <x v="29"/>
    <n v="40118000"/>
    <n v="0"/>
    <n v="0"/>
    <n v="0"/>
    <n v="13394"/>
    <n v="4177062"/>
    <x v="22"/>
    <x v="0"/>
    <x v="7"/>
  </r>
  <r>
    <x v="6"/>
    <x v="5"/>
    <s v="SA"/>
    <x v="37"/>
    <n v="40118000"/>
    <n v="0"/>
    <n v="0"/>
    <n v="0"/>
    <n v="121249"/>
    <n v="48053158"/>
    <x v="659"/>
    <x v="0"/>
    <x v="7"/>
  </r>
  <r>
    <x v="6"/>
    <x v="5"/>
    <s v="SE"/>
    <x v="30"/>
    <n v="40118000"/>
    <n v="0"/>
    <n v="0"/>
    <n v="0"/>
    <n v="423545"/>
    <n v="187334400"/>
    <x v="168"/>
    <x v="0"/>
    <x v="7"/>
  </r>
  <r>
    <x v="6"/>
    <x v="5"/>
    <s v="SG"/>
    <x v="52"/>
    <n v="40118000"/>
    <n v="0"/>
    <n v="0"/>
    <n v="0"/>
    <n v="209881"/>
    <n v="92914347"/>
    <x v="132"/>
    <x v="0"/>
    <x v="7"/>
  </r>
  <r>
    <x v="6"/>
    <x v="5"/>
    <s v="SN"/>
    <x v="53"/>
    <n v="40118000"/>
    <n v="0"/>
    <n v="0"/>
    <n v="0"/>
    <n v="79119"/>
    <n v="31583318"/>
    <x v="276"/>
    <x v="0"/>
    <x v="7"/>
  </r>
  <r>
    <x v="6"/>
    <x v="5"/>
    <s v="TH"/>
    <x v="54"/>
    <n v="40118000"/>
    <n v="2986"/>
    <n v="1137305"/>
    <n v="37"/>
    <n v="0"/>
    <n v="0"/>
    <x v="18"/>
    <x v="0"/>
    <x v="7"/>
  </r>
  <r>
    <x v="6"/>
    <x v="5"/>
    <s v="TN"/>
    <x v="73"/>
    <n v="40118000"/>
    <n v="0"/>
    <n v="0"/>
    <n v="0"/>
    <n v="1730"/>
    <n v="717468"/>
    <x v="103"/>
    <x v="0"/>
    <x v="7"/>
  </r>
  <r>
    <x v="6"/>
    <x v="5"/>
    <s v="TR"/>
    <x v="31"/>
    <n v="40118000"/>
    <n v="46008"/>
    <n v="16143428"/>
    <n v="771"/>
    <n v="65307"/>
    <n v="28114190"/>
    <x v="222"/>
    <x v="0"/>
    <x v="7"/>
  </r>
  <r>
    <x v="6"/>
    <x v="5"/>
    <s v="UA"/>
    <x v="61"/>
    <n v="40118000"/>
    <n v="0"/>
    <n v="0"/>
    <n v="0"/>
    <n v="192157"/>
    <n v="73917010"/>
    <x v="216"/>
    <x v="0"/>
    <x v="7"/>
  </r>
  <r>
    <x v="6"/>
    <x v="5"/>
    <s v="US"/>
    <x v="32"/>
    <n v="40118000"/>
    <n v="16336"/>
    <n v="6728883"/>
    <n v="12"/>
    <n v="1101953"/>
    <n v="426000594"/>
    <x v="1350"/>
    <x v="0"/>
    <x v="7"/>
  </r>
  <r>
    <x v="6"/>
    <x v="5"/>
    <s v="VN"/>
    <x v="57"/>
    <n v="40118000"/>
    <n v="13763"/>
    <n v="4589434"/>
    <n v="1931"/>
    <n v="143356"/>
    <n v="58691588"/>
    <x v="197"/>
    <x v="0"/>
    <x v="7"/>
  </r>
  <r>
    <x v="6"/>
    <x v="5"/>
    <s v="ZA"/>
    <x v="33"/>
    <n v="40118000"/>
    <n v="0"/>
    <n v="0"/>
    <n v="0"/>
    <n v="404925"/>
    <n v="148395103"/>
    <x v="823"/>
    <x v="0"/>
    <x v="7"/>
  </r>
  <r>
    <x v="6"/>
    <x v="5"/>
    <s v="ZM"/>
    <x v="55"/>
    <n v="40118000"/>
    <n v="0"/>
    <n v="0"/>
    <n v="0"/>
    <n v="22571"/>
    <n v="9209337"/>
    <x v="22"/>
    <x v="0"/>
    <x v="7"/>
  </r>
  <r>
    <x v="6"/>
    <x v="6"/>
    <s v="AR"/>
    <x v="0"/>
    <n v="40117000"/>
    <n v="0"/>
    <n v="0"/>
    <n v="0"/>
    <n v="1360"/>
    <n v="496281"/>
    <x v="48"/>
    <x v="0"/>
    <x v="6"/>
  </r>
  <r>
    <x v="6"/>
    <x v="6"/>
    <s v="AT"/>
    <x v="1"/>
    <n v="40117000"/>
    <n v="0"/>
    <n v="0"/>
    <n v="0"/>
    <n v="41650"/>
    <n v="19014031"/>
    <x v="87"/>
    <x v="0"/>
    <x v="6"/>
  </r>
  <r>
    <x v="6"/>
    <x v="6"/>
    <s v="AU"/>
    <x v="2"/>
    <n v="40117000"/>
    <n v="0"/>
    <n v="0"/>
    <n v="0"/>
    <n v="85465"/>
    <n v="35159263"/>
    <x v="97"/>
    <x v="0"/>
    <x v="6"/>
  </r>
  <r>
    <x v="6"/>
    <x v="6"/>
    <s v="BE"/>
    <x v="3"/>
    <n v="40117000"/>
    <n v="674"/>
    <n v="258433"/>
    <n v="5"/>
    <n v="111843"/>
    <n v="47079974"/>
    <x v="1234"/>
    <x v="0"/>
    <x v="6"/>
  </r>
  <r>
    <x v="6"/>
    <x v="6"/>
    <s v="BR"/>
    <x v="4"/>
    <n v="40117000"/>
    <n v="5828"/>
    <n v="2900206"/>
    <n v="23"/>
    <n v="81110"/>
    <n v="35852618"/>
    <x v="681"/>
    <x v="0"/>
    <x v="6"/>
  </r>
  <r>
    <x v="6"/>
    <x v="6"/>
    <s v="CA"/>
    <x v="5"/>
    <n v="40117000"/>
    <n v="0"/>
    <n v="0"/>
    <n v="0"/>
    <n v="66062"/>
    <n v="28886888"/>
    <x v="523"/>
    <x v="0"/>
    <x v="6"/>
  </r>
  <r>
    <x v="6"/>
    <x v="6"/>
    <s v="CN"/>
    <x v="6"/>
    <n v="40117000"/>
    <n v="99783"/>
    <n v="35168665"/>
    <n v="6083"/>
    <n v="12364"/>
    <n v="5419044"/>
    <x v="146"/>
    <x v="0"/>
    <x v="6"/>
  </r>
  <r>
    <x v="6"/>
    <x v="6"/>
    <s v="CR"/>
    <x v="8"/>
    <n v="40117000"/>
    <n v="0"/>
    <n v="0"/>
    <n v="0"/>
    <n v="5141"/>
    <n v="2140900"/>
    <x v="215"/>
    <x v="0"/>
    <x v="6"/>
  </r>
  <r>
    <x v="6"/>
    <x v="6"/>
    <s v="CZ"/>
    <x v="9"/>
    <n v="40117000"/>
    <n v="70465"/>
    <n v="30718557"/>
    <n v="576"/>
    <n v="283445"/>
    <n v="86427100"/>
    <x v="1351"/>
    <x v="0"/>
    <x v="6"/>
  </r>
  <r>
    <x v="6"/>
    <x v="6"/>
    <s v="DE"/>
    <x v="10"/>
    <n v="40117000"/>
    <n v="12538"/>
    <n v="9196849"/>
    <n v="212"/>
    <n v="1119882"/>
    <n v="413441937"/>
    <x v="1352"/>
    <x v="0"/>
    <x v="6"/>
  </r>
  <r>
    <x v="6"/>
    <x v="6"/>
    <s v="FI"/>
    <x v="11"/>
    <n v="40117000"/>
    <n v="420"/>
    <n v="370000"/>
    <n v="2"/>
    <n v="30272"/>
    <n v="11048300"/>
    <x v="464"/>
    <x v="0"/>
    <x v="6"/>
  </r>
  <r>
    <x v="6"/>
    <x v="6"/>
    <s v="FR"/>
    <x v="12"/>
    <n v="40117000"/>
    <n v="101412"/>
    <n v="45427059"/>
    <n v="825"/>
    <n v="625711"/>
    <n v="310078124"/>
    <x v="1353"/>
    <x v="0"/>
    <x v="6"/>
  </r>
  <r>
    <x v="6"/>
    <x v="6"/>
    <s v="GB"/>
    <x v="13"/>
    <n v="40117000"/>
    <n v="0"/>
    <n v="0"/>
    <n v="0"/>
    <n v="389934"/>
    <n v="172237889"/>
    <x v="1354"/>
    <x v="0"/>
    <x v="6"/>
  </r>
  <r>
    <x v="6"/>
    <x v="6"/>
    <s v="GR"/>
    <x v="15"/>
    <n v="40117000"/>
    <n v="0"/>
    <n v="0"/>
    <n v="0"/>
    <n v="5672"/>
    <n v="2646600"/>
    <x v="150"/>
    <x v="0"/>
    <x v="6"/>
  </r>
  <r>
    <x v="6"/>
    <x v="6"/>
    <s v="HU"/>
    <x v="16"/>
    <n v="40117000"/>
    <n v="0"/>
    <n v="0"/>
    <n v="0"/>
    <n v="37348"/>
    <n v="17348700"/>
    <x v="232"/>
    <x v="0"/>
    <x v="6"/>
  </r>
  <r>
    <x v="6"/>
    <x v="6"/>
    <s v="IE"/>
    <x v="17"/>
    <n v="40117000"/>
    <n v="0"/>
    <n v="0"/>
    <n v="0"/>
    <n v="43397"/>
    <n v="13673700"/>
    <x v="451"/>
    <x v="0"/>
    <x v="6"/>
  </r>
  <r>
    <x v="6"/>
    <x v="6"/>
    <s v="IL"/>
    <x v="18"/>
    <n v="40117000"/>
    <n v="19774"/>
    <n v="12257145"/>
    <n v="160"/>
    <n v="594"/>
    <n v="335174"/>
    <x v="22"/>
    <x v="0"/>
    <x v="6"/>
  </r>
  <r>
    <x v="6"/>
    <x v="6"/>
    <s v="IN"/>
    <x v="19"/>
    <n v="40117000"/>
    <n v="414405"/>
    <n v="157389936"/>
    <n v="6844"/>
    <n v="0"/>
    <n v="0"/>
    <x v="18"/>
    <x v="0"/>
    <x v="6"/>
  </r>
  <r>
    <x v="6"/>
    <x v="6"/>
    <s v="IT"/>
    <x v="20"/>
    <n v="40117000"/>
    <n v="20505"/>
    <n v="11818084"/>
    <n v="232"/>
    <n v="216345"/>
    <n v="74775924"/>
    <x v="1355"/>
    <x v="0"/>
    <x v="6"/>
  </r>
  <r>
    <x v="6"/>
    <x v="6"/>
    <s v="LK"/>
    <x v="35"/>
    <n v="40117000"/>
    <n v="16922"/>
    <n v="10397081"/>
    <n v="2213"/>
    <n v="0"/>
    <n v="0"/>
    <x v="18"/>
    <x v="0"/>
    <x v="6"/>
  </r>
  <r>
    <x v="6"/>
    <x v="6"/>
    <s v="LU"/>
    <x v="46"/>
    <n v="40117000"/>
    <n v="311"/>
    <n v="174799"/>
    <n v="2"/>
    <n v="0"/>
    <n v="0"/>
    <x v="18"/>
    <x v="0"/>
    <x v="6"/>
  </r>
  <r>
    <x v="6"/>
    <x v="6"/>
    <s v="MX"/>
    <x v="23"/>
    <n v="40117000"/>
    <n v="0"/>
    <n v="0"/>
    <n v="0"/>
    <n v="8228"/>
    <n v="3396814"/>
    <x v="82"/>
    <x v="0"/>
    <x v="6"/>
  </r>
  <r>
    <x v="6"/>
    <x v="6"/>
    <s v="NL"/>
    <x v="24"/>
    <n v="40117000"/>
    <n v="3530"/>
    <n v="964401"/>
    <n v="303"/>
    <n v="5343"/>
    <n v="2794044"/>
    <x v="181"/>
    <x v="0"/>
    <x v="6"/>
  </r>
  <r>
    <x v="6"/>
    <x v="6"/>
    <s v="NO"/>
    <x v="77"/>
    <n v="40117000"/>
    <n v="0"/>
    <n v="0"/>
    <n v="0"/>
    <n v="4765"/>
    <n v="2272453"/>
    <x v="101"/>
    <x v="0"/>
    <x v="6"/>
  </r>
  <r>
    <x v="6"/>
    <x v="6"/>
    <s v="NZ"/>
    <x v="25"/>
    <n v="40117000"/>
    <n v="0"/>
    <n v="0"/>
    <n v="0"/>
    <n v="18038"/>
    <n v="7139413"/>
    <x v="532"/>
    <x v="0"/>
    <x v="6"/>
  </r>
  <r>
    <x v="6"/>
    <x v="6"/>
    <s v="PE"/>
    <x v="51"/>
    <n v="40117000"/>
    <n v="0"/>
    <n v="0"/>
    <n v="0"/>
    <n v="1650"/>
    <n v="593600"/>
    <x v="46"/>
    <x v="0"/>
    <x v="6"/>
  </r>
  <r>
    <x v="6"/>
    <x v="6"/>
    <s v="PL"/>
    <x v="26"/>
    <n v="40117000"/>
    <n v="104147"/>
    <n v="44333306"/>
    <n v="1080"/>
    <n v="61415"/>
    <n v="24703600"/>
    <x v="1280"/>
    <x v="0"/>
    <x v="6"/>
  </r>
  <r>
    <x v="6"/>
    <x v="6"/>
    <s v="PT"/>
    <x v="27"/>
    <n v="40117000"/>
    <n v="29875"/>
    <n v="46976915"/>
    <n v="4073"/>
    <n v="59176"/>
    <n v="37762267"/>
    <x v="1356"/>
    <x v="0"/>
    <x v="6"/>
  </r>
  <r>
    <x v="6"/>
    <x v="6"/>
    <s v="RO"/>
    <x v="28"/>
    <n v="40117000"/>
    <n v="0"/>
    <n v="0"/>
    <n v="0"/>
    <n v="13699"/>
    <n v="4219600"/>
    <x v="252"/>
    <x v="0"/>
    <x v="6"/>
  </r>
  <r>
    <x v="6"/>
    <x v="6"/>
    <s v="SE"/>
    <x v="30"/>
    <n v="40117000"/>
    <n v="0"/>
    <n v="0"/>
    <n v="0"/>
    <n v="1000"/>
    <n v="297600"/>
    <x v="79"/>
    <x v="0"/>
    <x v="6"/>
  </r>
  <r>
    <x v="6"/>
    <x v="6"/>
    <s v="TH"/>
    <x v="54"/>
    <n v="40117000"/>
    <n v="2264"/>
    <n v="852942"/>
    <n v="241"/>
    <n v="752"/>
    <n v="339300"/>
    <x v="103"/>
    <x v="0"/>
    <x v="6"/>
  </r>
  <r>
    <x v="6"/>
    <x v="6"/>
    <s v="TN"/>
    <x v="73"/>
    <n v="40117000"/>
    <n v="0"/>
    <n v="0"/>
    <n v="0"/>
    <n v="1368"/>
    <n v="663000"/>
    <x v="141"/>
    <x v="0"/>
    <x v="6"/>
  </r>
  <r>
    <x v="6"/>
    <x v="6"/>
    <s v="TR"/>
    <x v="31"/>
    <n v="40117000"/>
    <n v="142303"/>
    <n v="45664158"/>
    <n v="2614"/>
    <n v="1297"/>
    <n v="974714"/>
    <x v="66"/>
    <x v="0"/>
    <x v="6"/>
  </r>
  <r>
    <x v="6"/>
    <x v="6"/>
    <s v="UA"/>
    <x v="61"/>
    <n v="40117000"/>
    <n v="0"/>
    <n v="0"/>
    <n v="0"/>
    <n v="10361"/>
    <n v="5194900"/>
    <x v="279"/>
    <x v="0"/>
    <x v="6"/>
  </r>
  <r>
    <x v="6"/>
    <x v="6"/>
    <s v="US"/>
    <x v="32"/>
    <n v="40117000"/>
    <n v="9189"/>
    <n v="4747311"/>
    <n v="137"/>
    <n v="902516"/>
    <n v="388083324"/>
    <x v="1357"/>
    <x v="0"/>
    <x v="6"/>
  </r>
  <r>
    <x v="6"/>
    <x v="6"/>
    <s v="VN"/>
    <x v="57"/>
    <n v="40117000"/>
    <n v="29387"/>
    <n v="11779122"/>
    <n v="9138"/>
    <n v="0"/>
    <n v="0"/>
    <x v="18"/>
    <x v="0"/>
    <x v="6"/>
  </r>
  <r>
    <x v="6"/>
    <x v="6"/>
    <s v="XS"/>
    <x v="55"/>
    <n v="40117000"/>
    <n v="424"/>
    <n v="269900"/>
    <n v="75"/>
    <n v="0"/>
    <n v="0"/>
    <x v="18"/>
    <x v="0"/>
    <x v="6"/>
  </r>
  <r>
    <x v="6"/>
    <x v="6"/>
    <s v="ZA"/>
    <x v="33"/>
    <n v="40117000"/>
    <n v="0"/>
    <n v="0"/>
    <n v="0"/>
    <n v="66441"/>
    <n v="25823842"/>
    <x v="1358"/>
    <x v="0"/>
    <x v="6"/>
  </r>
  <r>
    <x v="6"/>
    <x v="6"/>
    <s v="AE"/>
    <x v="38"/>
    <n v="40118000"/>
    <n v="0"/>
    <n v="0"/>
    <n v="0"/>
    <n v="16962"/>
    <n v="6893627"/>
    <x v="138"/>
    <x v="0"/>
    <x v="7"/>
  </r>
  <r>
    <x v="6"/>
    <x v="6"/>
    <s v="AM"/>
    <x v="39"/>
    <n v="40118000"/>
    <n v="0"/>
    <n v="0"/>
    <n v="0"/>
    <n v="72550"/>
    <n v="28207381"/>
    <x v="146"/>
    <x v="0"/>
    <x v="7"/>
  </r>
  <r>
    <x v="6"/>
    <x v="6"/>
    <s v="AO"/>
    <x v="106"/>
    <n v="40118000"/>
    <n v="0"/>
    <n v="0"/>
    <n v="0"/>
    <n v="14910"/>
    <n v="5864280"/>
    <x v="61"/>
    <x v="0"/>
    <x v="7"/>
  </r>
  <r>
    <x v="6"/>
    <x v="6"/>
    <s v="AR"/>
    <x v="0"/>
    <n v="40118000"/>
    <n v="0"/>
    <n v="0"/>
    <n v="0"/>
    <n v="12208"/>
    <n v="4949603"/>
    <x v="111"/>
    <x v="0"/>
    <x v="7"/>
  </r>
  <r>
    <x v="6"/>
    <x v="6"/>
    <s v="AT"/>
    <x v="1"/>
    <n v="40118000"/>
    <n v="0"/>
    <n v="0"/>
    <n v="0"/>
    <n v="323"/>
    <n v="187860"/>
    <x v="48"/>
    <x v="0"/>
    <x v="7"/>
  </r>
  <r>
    <x v="6"/>
    <x v="6"/>
    <s v="AU"/>
    <x v="2"/>
    <n v="40118000"/>
    <n v="0"/>
    <n v="0"/>
    <n v="0"/>
    <n v="713222"/>
    <n v="287771340"/>
    <x v="850"/>
    <x v="0"/>
    <x v="7"/>
  </r>
  <r>
    <x v="6"/>
    <x v="6"/>
    <s v="BE"/>
    <x v="3"/>
    <n v="40118000"/>
    <n v="6286"/>
    <n v="2477937"/>
    <n v="190"/>
    <n v="14032"/>
    <n v="6001000"/>
    <x v="59"/>
    <x v="0"/>
    <x v="7"/>
  </r>
  <r>
    <x v="6"/>
    <x v="6"/>
    <s v="BF"/>
    <x v="63"/>
    <n v="40118000"/>
    <n v="0"/>
    <n v="0"/>
    <n v="0"/>
    <n v="55675"/>
    <n v="19220175"/>
    <x v="51"/>
    <x v="0"/>
    <x v="7"/>
  </r>
  <r>
    <x v="6"/>
    <x v="6"/>
    <s v="BG"/>
    <x v="64"/>
    <n v="40118000"/>
    <n v="0"/>
    <n v="0"/>
    <n v="0"/>
    <n v="17863"/>
    <n v="6905700"/>
    <x v="51"/>
    <x v="0"/>
    <x v="7"/>
  </r>
  <r>
    <x v="6"/>
    <x v="6"/>
    <s v="BR"/>
    <x v="4"/>
    <n v="40118000"/>
    <n v="13141"/>
    <n v="8481800"/>
    <n v="170"/>
    <n v="225000"/>
    <n v="93770535"/>
    <x v="545"/>
    <x v="0"/>
    <x v="7"/>
  </r>
  <r>
    <x v="6"/>
    <x v="6"/>
    <s v="CA"/>
    <x v="5"/>
    <n v="40118000"/>
    <n v="467"/>
    <n v="282200"/>
    <n v="4"/>
    <n v="157354"/>
    <n v="63252855"/>
    <x v="266"/>
    <x v="0"/>
    <x v="7"/>
  </r>
  <r>
    <x v="6"/>
    <x v="6"/>
    <s v="CL"/>
    <x v="40"/>
    <n v="40118000"/>
    <n v="0"/>
    <n v="0"/>
    <n v="0"/>
    <n v="591314"/>
    <n v="217288423"/>
    <x v="307"/>
    <x v="0"/>
    <x v="7"/>
  </r>
  <r>
    <x v="6"/>
    <x v="6"/>
    <s v="CN"/>
    <x v="6"/>
    <n v="40118000"/>
    <n v="328292"/>
    <n v="109115667"/>
    <n v="3182"/>
    <n v="347023"/>
    <n v="145167774"/>
    <x v="464"/>
    <x v="0"/>
    <x v="7"/>
  </r>
  <r>
    <x v="6"/>
    <x v="6"/>
    <s v="CO"/>
    <x v="7"/>
    <n v="40118000"/>
    <n v="0"/>
    <n v="0"/>
    <n v="0"/>
    <n v="23408"/>
    <n v="10383816"/>
    <x v="115"/>
    <x v="0"/>
    <x v="7"/>
  </r>
  <r>
    <x v="6"/>
    <x v="6"/>
    <s v="CZ"/>
    <x v="9"/>
    <n v="40118000"/>
    <n v="24957"/>
    <n v="14856700"/>
    <n v="723"/>
    <n v="0"/>
    <n v="0"/>
    <x v="18"/>
    <x v="0"/>
    <x v="7"/>
  </r>
  <r>
    <x v="6"/>
    <x v="6"/>
    <s v="DE"/>
    <x v="10"/>
    <n v="40118000"/>
    <n v="109134"/>
    <n v="50788102"/>
    <n v="19943"/>
    <n v="6325"/>
    <n v="3569260"/>
    <x v="302"/>
    <x v="0"/>
    <x v="7"/>
  </r>
  <r>
    <x v="6"/>
    <x v="6"/>
    <s v="EC"/>
    <x v="101"/>
    <n v="40118000"/>
    <n v="0"/>
    <n v="0"/>
    <n v="0"/>
    <n v="2466"/>
    <n v="1034385"/>
    <x v="7"/>
    <x v="0"/>
    <x v="7"/>
  </r>
  <r>
    <x v="6"/>
    <x v="6"/>
    <s v="EG"/>
    <x v="67"/>
    <n v="40118000"/>
    <n v="0"/>
    <n v="0"/>
    <n v="0"/>
    <n v="15162"/>
    <n v="6203981"/>
    <x v="79"/>
    <x v="0"/>
    <x v="7"/>
  </r>
  <r>
    <x v="6"/>
    <x v="6"/>
    <s v="FI"/>
    <x v="11"/>
    <n v="40118000"/>
    <n v="0"/>
    <n v="0"/>
    <n v="0"/>
    <n v="224861"/>
    <n v="107812100"/>
    <x v="302"/>
    <x v="0"/>
    <x v="7"/>
  </r>
  <r>
    <x v="6"/>
    <x v="6"/>
    <s v="FR"/>
    <x v="12"/>
    <n v="40118000"/>
    <n v="142695"/>
    <n v="65623001"/>
    <n v="301"/>
    <n v="417051"/>
    <n v="171675641"/>
    <x v="1359"/>
    <x v="0"/>
    <x v="7"/>
  </r>
  <r>
    <x v="6"/>
    <x v="6"/>
    <s v="GB"/>
    <x v="13"/>
    <n v="40118000"/>
    <n v="0"/>
    <n v="0"/>
    <n v="0"/>
    <n v="107824"/>
    <n v="45597810"/>
    <x v="142"/>
    <x v="0"/>
    <x v="7"/>
  </r>
  <r>
    <x v="6"/>
    <x v="6"/>
    <s v="GH"/>
    <x v="42"/>
    <n v="40118000"/>
    <n v="0"/>
    <n v="0"/>
    <n v="0"/>
    <n v="28741"/>
    <n v="11487603"/>
    <x v="172"/>
    <x v="0"/>
    <x v="7"/>
  </r>
  <r>
    <x v="6"/>
    <x v="6"/>
    <s v="GN"/>
    <x v="114"/>
    <n v="40118000"/>
    <n v="0"/>
    <n v="0"/>
    <n v="0"/>
    <n v="97713"/>
    <n v="40221224"/>
    <x v="194"/>
    <x v="0"/>
    <x v="7"/>
  </r>
  <r>
    <x v="6"/>
    <x v="6"/>
    <s v="ID"/>
    <x v="34"/>
    <n v="40118000"/>
    <n v="0"/>
    <n v="0"/>
    <n v="0"/>
    <n v="283308"/>
    <n v="122052156"/>
    <x v="26"/>
    <x v="0"/>
    <x v="7"/>
  </r>
  <r>
    <x v="6"/>
    <x v="6"/>
    <s v="IN"/>
    <x v="19"/>
    <n v="40118000"/>
    <n v="151660"/>
    <n v="52930050"/>
    <n v="3077"/>
    <n v="23764"/>
    <n v="10705100"/>
    <x v="386"/>
    <x v="0"/>
    <x v="7"/>
  </r>
  <r>
    <x v="6"/>
    <x v="6"/>
    <s v="IT"/>
    <x v="20"/>
    <n v="40118000"/>
    <n v="4616"/>
    <n v="1911842"/>
    <n v="82"/>
    <n v="223"/>
    <n v="701626"/>
    <x v="6"/>
    <x v="0"/>
    <x v="7"/>
  </r>
  <r>
    <x v="6"/>
    <x v="6"/>
    <s v="JP"/>
    <x v="21"/>
    <n v="40118000"/>
    <n v="285419"/>
    <n v="123472506"/>
    <n v="544"/>
    <n v="45352"/>
    <n v="18975437"/>
    <x v="216"/>
    <x v="0"/>
    <x v="7"/>
  </r>
  <r>
    <x v="6"/>
    <x v="6"/>
    <s v="KG"/>
    <x v="85"/>
    <n v="40118000"/>
    <n v="0"/>
    <n v="0"/>
    <n v="0"/>
    <n v="73607"/>
    <n v="28466032"/>
    <x v="81"/>
    <x v="0"/>
    <x v="7"/>
  </r>
  <r>
    <x v="6"/>
    <x v="6"/>
    <s v="KR"/>
    <x v="44"/>
    <n v="40118000"/>
    <n v="16305"/>
    <n v="5382706"/>
    <n v="38"/>
    <n v="0"/>
    <n v="0"/>
    <x v="18"/>
    <x v="0"/>
    <x v="7"/>
  </r>
  <r>
    <x v="6"/>
    <x v="6"/>
    <s v="KZ"/>
    <x v="45"/>
    <n v="40118000"/>
    <n v="0"/>
    <n v="0"/>
    <n v="0"/>
    <n v="437356"/>
    <n v="176573983"/>
    <x v="385"/>
    <x v="0"/>
    <x v="7"/>
  </r>
  <r>
    <x v="6"/>
    <x v="6"/>
    <s v="LK"/>
    <x v="35"/>
    <n v="40118000"/>
    <n v="32803"/>
    <n v="14026043"/>
    <n v="843"/>
    <n v="0"/>
    <n v="0"/>
    <x v="18"/>
    <x v="0"/>
    <x v="7"/>
  </r>
  <r>
    <x v="6"/>
    <x v="6"/>
    <s v="LU"/>
    <x v="46"/>
    <n v="40118000"/>
    <n v="44811"/>
    <n v="23175069"/>
    <n v="83"/>
    <n v="0"/>
    <n v="0"/>
    <x v="18"/>
    <x v="0"/>
    <x v="7"/>
  </r>
  <r>
    <x v="6"/>
    <x v="6"/>
    <s v="MA"/>
    <x v="36"/>
    <n v="40118000"/>
    <n v="0"/>
    <n v="0"/>
    <n v="0"/>
    <n v="13239"/>
    <n v="6692400"/>
    <x v="137"/>
    <x v="0"/>
    <x v="7"/>
  </r>
  <r>
    <x v="6"/>
    <x v="6"/>
    <s v="ML"/>
    <x v="116"/>
    <n v="40118000"/>
    <n v="0"/>
    <n v="0"/>
    <n v="0"/>
    <n v="27961"/>
    <n v="11323205"/>
    <x v="184"/>
    <x v="0"/>
    <x v="7"/>
  </r>
  <r>
    <x v="6"/>
    <x v="6"/>
    <s v="MN"/>
    <x v="47"/>
    <n v="40118000"/>
    <n v="0"/>
    <n v="0"/>
    <n v="0"/>
    <n v="29925"/>
    <n v="13002935"/>
    <x v="127"/>
    <x v="0"/>
    <x v="7"/>
  </r>
  <r>
    <x v="6"/>
    <x v="6"/>
    <s v="MR"/>
    <x v="102"/>
    <n v="40118000"/>
    <n v="0"/>
    <n v="0"/>
    <n v="0"/>
    <n v="138286"/>
    <n v="53473793"/>
    <x v="128"/>
    <x v="0"/>
    <x v="7"/>
  </r>
  <r>
    <x v="6"/>
    <x v="6"/>
    <s v="MX"/>
    <x v="23"/>
    <n v="40118000"/>
    <n v="0"/>
    <n v="0"/>
    <n v="0"/>
    <n v="126125"/>
    <n v="57506867"/>
    <x v="289"/>
    <x v="0"/>
    <x v="7"/>
  </r>
  <r>
    <x v="6"/>
    <x v="6"/>
    <s v="MZ"/>
    <x v="83"/>
    <n v="40118000"/>
    <n v="0"/>
    <n v="0"/>
    <n v="0"/>
    <n v="14568"/>
    <n v="5365407"/>
    <x v="7"/>
    <x v="0"/>
    <x v="7"/>
  </r>
  <r>
    <x v="6"/>
    <x v="6"/>
    <s v="NA"/>
    <x v="88"/>
    <n v="40118000"/>
    <n v="0"/>
    <n v="0"/>
    <n v="0"/>
    <n v="31336"/>
    <n v="12200064"/>
    <x v="22"/>
    <x v="0"/>
    <x v="7"/>
  </r>
  <r>
    <x v="6"/>
    <x v="6"/>
    <s v="NC"/>
    <x v="48"/>
    <n v="40118000"/>
    <n v="0"/>
    <n v="0"/>
    <n v="0"/>
    <n v="11379"/>
    <n v="4545476"/>
    <x v="45"/>
    <x v="0"/>
    <x v="7"/>
  </r>
  <r>
    <x v="6"/>
    <x v="6"/>
    <s v="NG"/>
    <x v="49"/>
    <n v="40118000"/>
    <n v="0"/>
    <n v="0"/>
    <n v="0"/>
    <n v="7821"/>
    <n v="3590025"/>
    <x v="66"/>
    <x v="0"/>
    <x v="7"/>
  </r>
  <r>
    <x v="6"/>
    <x v="6"/>
    <s v="NL"/>
    <x v="24"/>
    <n v="40118000"/>
    <n v="990"/>
    <n v="400000"/>
    <n v="4"/>
    <n v="12478"/>
    <n v="5332100"/>
    <x v="284"/>
    <x v="0"/>
    <x v="7"/>
  </r>
  <r>
    <x v="6"/>
    <x v="6"/>
    <s v="PE"/>
    <x v="51"/>
    <n v="40118000"/>
    <n v="0"/>
    <n v="0"/>
    <n v="0"/>
    <n v="26996"/>
    <n v="10831589"/>
    <x v="138"/>
    <x v="0"/>
    <x v="7"/>
  </r>
  <r>
    <x v="6"/>
    <x v="6"/>
    <s v="PK"/>
    <x v="126"/>
    <n v="40118000"/>
    <n v="0"/>
    <n v="0"/>
    <n v="0"/>
    <n v="42252"/>
    <n v="17343270"/>
    <x v="78"/>
    <x v="0"/>
    <x v="7"/>
  </r>
  <r>
    <x v="6"/>
    <x v="6"/>
    <s v="PL"/>
    <x v="26"/>
    <n v="40118000"/>
    <n v="3100"/>
    <n v="1275300"/>
    <n v="31"/>
    <n v="23778"/>
    <n v="10572300"/>
    <x v="68"/>
    <x v="0"/>
    <x v="7"/>
  </r>
  <r>
    <x v="6"/>
    <x v="6"/>
    <s v="PT"/>
    <x v="27"/>
    <n v="40118000"/>
    <n v="3137"/>
    <n v="1637598"/>
    <n v="12"/>
    <n v="117501"/>
    <n v="92129597"/>
    <x v="1360"/>
    <x v="0"/>
    <x v="7"/>
  </r>
  <r>
    <x v="6"/>
    <x v="6"/>
    <s v="RO"/>
    <x v="28"/>
    <n v="40118000"/>
    <n v="3232"/>
    <n v="2250000"/>
    <n v="71"/>
    <n v="55"/>
    <n v="85251"/>
    <x v="14"/>
    <x v="0"/>
    <x v="7"/>
  </r>
  <r>
    <x v="6"/>
    <x v="6"/>
    <s v="RU"/>
    <x v="29"/>
    <n v="40118000"/>
    <n v="0"/>
    <n v="0"/>
    <n v="0"/>
    <n v="13394"/>
    <n v="4177062"/>
    <x v="22"/>
    <x v="0"/>
    <x v="7"/>
  </r>
  <r>
    <x v="6"/>
    <x v="6"/>
    <s v="SA"/>
    <x v="37"/>
    <n v="40118000"/>
    <n v="0"/>
    <n v="0"/>
    <n v="0"/>
    <n v="65158"/>
    <n v="26660557"/>
    <x v="259"/>
    <x v="0"/>
    <x v="7"/>
  </r>
  <r>
    <x v="6"/>
    <x v="6"/>
    <s v="SE"/>
    <x v="30"/>
    <n v="40118000"/>
    <n v="0"/>
    <n v="0"/>
    <n v="0"/>
    <n v="146842"/>
    <n v="66357780"/>
    <x v="167"/>
    <x v="0"/>
    <x v="7"/>
  </r>
  <r>
    <x v="6"/>
    <x v="6"/>
    <s v="SG"/>
    <x v="52"/>
    <n v="40118000"/>
    <n v="0"/>
    <n v="0"/>
    <n v="0"/>
    <n v="91512"/>
    <n v="39498624"/>
    <x v="74"/>
    <x v="0"/>
    <x v="7"/>
  </r>
  <r>
    <x v="6"/>
    <x v="6"/>
    <s v="TG"/>
    <x v="89"/>
    <n v="40118000"/>
    <n v="0"/>
    <n v="0"/>
    <n v="0"/>
    <n v="1710"/>
    <n v="979699"/>
    <x v="66"/>
    <x v="0"/>
    <x v="7"/>
  </r>
  <r>
    <x v="6"/>
    <x v="6"/>
    <s v="TH"/>
    <x v="54"/>
    <n v="40118000"/>
    <n v="11892"/>
    <n v="4324812"/>
    <n v="4130"/>
    <n v="14424"/>
    <n v="5819838"/>
    <x v="35"/>
    <x v="0"/>
    <x v="7"/>
  </r>
  <r>
    <x v="6"/>
    <x v="6"/>
    <s v="TR"/>
    <x v="31"/>
    <n v="40118000"/>
    <n v="24630"/>
    <n v="8619231"/>
    <n v="422"/>
    <n v="50889"/>
    <n v="21156930"/>
    <x v="130"/>
    <x v="0"/>
    <x v="7"/>
  </r>
  <r>
    <x v="6"/>
    <x v="6"/>
    <s v="UA"/>
    <x v="61"/>
    <n v="40118000"/>
    <n v="0"/>
    <n v="0"/>
    <n v="0"/>
    <n v="187516"/>
    <n v="72786178"/>
    <x v="476"/>
    <x v="0"/>
    <x v="7"/>
  </r>
  <r>
    <x v="6"/>
    <x v="6"/>
    <s v="US"/>
    <x v="32"/>
    <n v="40118000"/>
    <n v="0"/>
    <n v="0"/>
    <n v="0"/>
    <n v="1168592"/>
    <n v="485801632"/>
    <x v="96"/>
    <x v="0"/>
    <x v="7"/>
  </r>
  <r>
    <x v="6"/>
    <x v="6"/>
    <s v="VN"/>
    <x v="57"/>
    <n v="40118000"/>
    <n v="0"/>
    <n v="0"/>
    <n v="0"/>
    <n v="14349"/>
    <n v="5865813"/>
    <x v="184"/>
    <x v="0"/>
    <x v="7"/>
  </r>
  <r>
    <x v="6"/>
    <x v="6"/>
    <s v="ZA"/>
    <x v="33"/>
    <n v="40118000"/>
    <n v="0"/>
    <n v="0"/>
    <n v="0"/>
    <n v="404104"/>
    <n v="166197869"/>
    <x v="1361"/>
    <x v="0"/>
    <x v="7"/>
  </r>
  <r>
    <x v="6"/>
    <x v="6"/>
    <s v="ZM"/>
    <x v="55"/>
    <n v="40118000"/>
    <n v="0"/>
    <n v="0"/>
    <n v="0"/>
    <n v="178822"/>
    <n v="75008394"/>
    <x v="215"/>
    <x v="0"/>
    <x v="7"/>
  </r>
  <r>
    <x v="6"/>
    <x v="7"/>
    <s v="AR"/>
    <x v="0"/>
    <n v="40117000"/>
    <n v="0"/>
    <n v="0"/>
    <n v="0"/>
    <n v="12236"/>
    <n v="4480672"/>
    <x v="150"/>
    <x v="0"/>
    <x v="6"/>
  </r>
  <r>
    <x v="6"/>
    <x v="7"/>
    <s v="AT"/>
    <x v="1"/>
    <n v="40117000"/>
    <n v="46"/>
    <n v="35077"/>
    <n v="2"/>
    <n v="12825"/>
    <n v="5432400"/>
    <x v="2"/>
    <x v="0"/>
    <x v="6"/>
  </r>
  <r>
    <x v="6"/>
    <x v="7"/>
    <s v="AU"/>
    <x v="2"/>
    <n v="40117000"/>
    <n v="0"/>
    <n v="0"/>
    <n v="0"/>
    <n v="90866"/>
    <n v="38707835"/>
    <x v="1280"/>
    <x v="0"/>
    <x v="6"/>
  </r>
  <r>
    <x v="6"/>
    <x v="7"/>
    <s v="BE"/>
    <x v="3"/>
    <n v="40117000"/>
    <n v="78"/>
    <n v="73358"/>
    <n v="6"/>
    <n v="139350"/>
    <n v="55514016"/>
    <x v="1362"/>
    <x v="0"/>
    <x v="6"/>
  </r>
  <r>
    <x v="6"/>
    <x v="7"/>
    <s v="BR"/>
    <x v="4"/>
    <n v="40117000"/>
    <n v="25521"/>
    <n v="13439312"/>
    <n v="172"/>
    <n v="84735"/>
    <n v="39134687"/>
    <x v="653"/>
    <x v="0"/>
    <x v="6"/>
  </r>
  <r>
    <x v="6"/>
    <x v="7"/>
    <s v="CA"/>
    <x v="5"/>
    <n v="40117000"/>
    <n v="0"/>
    <n v="0"/>
    <n v="0"/>
    <n v="40683"/>
    <n v="18744260"/>
    <x v="227"/>
    <x v="0"/>
    <x v="6"/>
  </r>
  <r>
    <x v="6"/>
    <x v="7"/>
    <s v="CL"/>
    <x v="40"/>
    <n v="40117000"/>
    <n v="0"/>
    <n v="0"/>
    <n v="0"/>
    <n v="1464"/>
    <n v="663467"/>
    <x v="103"/>
    <x v="0"/>
    <x v="6"/>
  </r>
  <r>
    <x v="6"/>
    <x v="7"/>
    <s v="CN"/>
    <x v="6"/>
    <n v="40117000"/>
    <n v="84325"/>
    <n v="28646711"/>
    <n v="2419"/>
    <n v="7464"/>
    <n v="3147479"/>
    <x v="78"/>
    <x v="0"/>
    <x v="6"/>
  </r>
  <r>
    <x v="6"/>
    <x v="7"/>
    <s v="CO"/>
    <x v="7"/>
    <n v="40117000"/>
    <n v="0"/>
    <n v="0"/>
    <n v="0"/>
    <n v="376"/>
    <n v="149664"/>
    <x v="14"/>
    <x v="0"/>
    <x v="6"/>
  </r>
  <r>
    <x v="6"/>
    <x v="7"/>
    <s v="CR"/>
    <x v="8"/>
    <n v="40117000"/>
    <n v="0"/>
    <n v="0"/>
    <n v="0"/>
    <n v="8333"/>
    <n v="3409900"/>
    <x v="194"/>
    <x v="0"/>
    <x v="6"/>
  </r>
  <r>
    <x v="6"/>
    <x v="7"/>
    <s v="CV"/>
    <x v="84"/>
    <n v="40117000"/>
    <n v="0"/>
    <n v="0"/>
    <n v="0"/>
    <n v="160"/>
    <n v="64908"/>
    <x v="22"/>
    <x v="0"/>
    <x v="6"/>
  </r>
  <r>
    <x v="6"/>
    <x v="7"/>
    <s v="CZ"/>
    <x v="9"/>
    <n v="40117000"/>
    <n v="37053"/>
    <n v="16713981"/>
    <n v="259"/>
    <n v="123383"/>
    <n v="36780000"/>
    <x v="711"/>
    <x v="0"/>
    <x v="6"/>
  </r>
  <r>
    <x v="6"/>
    <x v="7"/>
    <s v="DE"/>
    <x v="10"/>
    <n v="40117000"/>
    <n v="4219"/>
    <n v="1486700"/>
    <n v="135"/>
    <n v="914322"/>
    <n v="332736374"/>
    <x v="1363"/>
    <x v="0"/>
    <x v="6"/>
  </r>
  <r>
    <x v="6"/>
    <x v="7"/>
    <s v="FI"/>
    <x v="11"/>
    <n v="40117000"/>
    <n v="840"/>
    <n v="780000"/>
    <n v="4"/>
    <n v="22267"/>
    <n v="7979900"/>
    <x v="405"/>
    <x v="0"/>
    <x v="6"/>
  </r>
  <r>
    <x v="6"/>
    <x v="7"/>
    <s v="FR"/>
    <x v="12"/>
    <n v="40117000"/>
    <n v="41810"/>
    <n v="19598759"/>
    <n v="309"/>
    <n v="606286"/>
    <n v="299143611"/>
    <x v="1364"/>
    <x v="0"/>
    <x v="6"/>
  </r>
  <r>
    <x v="6"/>
    <x v="7"/>
    <s v="GB"/>
    <x v="13"/>
    <n v="40117000"/>
    <n v="0"/>
    <n v="0"/>
    <n v="0"/>
    <n v="268501"/>
    <n v="113447083"/>
    <x v="1365"/>
    <x v="0"/>
    <x v="6"/>
  </r>
  <r>
    <x v="6"/>
    <x v="7"/>
    <s v="HU"/>
    <x v="16"/>
    <n v="40117000"/>
    <n v="0"/>
    <n v="0"/>
    <n v="0"/>
    <n v="60613"/>
    <n v="27720700"/>
    <x v="743"/>
    <x v="0"/>
    <x v="6"/>
  </r>
  <r>
    <x v="6"/>
    <x v="7"/>
    <s v="IE"/>
    <x v="17"/>
    <n v="40117000"/>
    <n v="0"/>
    <n v="0"/>
    <n v="0"/>
    <n v="29372"/>
    <n v="8928400"/>
    <x v="529"/>
    <x v="0"/>
    <x v="6"/>
  </r>
  <r>
    <x v="6"/>
    <x v="7"/>
    <s v="IL"/>
    <x v="18"/>
    <n v="40117000"/>
    <n v="68693"/>
    <n v="44934042"/>
    <n v="507"/>
    <n v="0"/>
    <n v="0"/>
    <x v="18"/>
    <x v="0"/>
    <x v="6"/>
  </r>
  <r>
    <x v="6"/>
    <x v="7"/>
    <s v="IN"/>
    <x v="19"/>
    <n v="40117000"/>
    <n v="530713"/>
    <n v="193618556"/>
    <n v="10069"/>
    <n v="0"/>
    <n v="0"/>
    <x v="18"/>
    <x v="0"/>
    <x v="6"/>
  </r>
  <r>
    <x v="6"/>
    <x v="7"/>
    <s v="IT"/>
    <x v="20"/>
    <n v="40117000"/>
    <n v="14751"/>
    <n v="7945010"/>
    <n v="109"/>
    <n v="113228"/>
    <n v="36443368"/>
    <x v="351"/>
    <x v="0"/>
    <x v="6"/>
  </r>
  <r>
    <x v="6"/>
    <x v="7"/>
    <s v="JP"/>
    <x v="21"/>
    <n v="40117000"/>
    <n v="0"/>
    <n v="0"/>
    <n v="0"/>
    <n v="10437"/>
    <n v="5582208"/>
    <x v="1"/>
    <x v="0"/>
    <x v="6"/>
  </r>
  <r>
    <x v="6"/>
    <x v="7"/>
    <s v="LK"/>
    <x v="35"/>
    <n v="40117000"/>
    <n v="21232"/>
    <n v="11624855"/>
    <n v="1391"/>
    <n v="0"/>
    <n v="0"/>
    <x v="18"/>
    <x v="0"/>
    <x v="6"/>
  </r>
  <r>
    <x v="6"/>
    <x v="7"/>
    <s v="MA"/>
    <x v="36"/>
    <n v="40117000"/>
    <n v="0"/>
    <n v="0"/>
    <n v="0"/>
    <n v="3798"/>
    <n v="1593300"/>
    <x v="363"/>
    <x v="0"/>
    <x v="6"/>
  </r>
  <r>
    <x v="6"/>
    <x v="7"/>
    <s v="MX"/>
    <x v="23"/>
    <n v="40117000"/>
    <n v="0"/>
    <n v="0"/>
    <n v="0"/>
    <n v="9523"/>
    <n v="4431165"/>
    <x v="281"/>
    <x v="0"/>
    <x v="6"/>
  </r>
  <r>
    <x v="6"/>
    <x v="7"/>
    <s v="NG"/>
    <x v="49"/>
    <n v="40117000"/>
    <n v="0"/>
    <n v="0"/>
    <n v="0"/>
    <n v="564"/>
    <n v="260685"/>
    <x v="7"/>
    <x v="0"/>
    <x v="6"/>
  </r>
  <r>
    <x v="6"/>
    <x v="7"/>
    <s v="NL"/>
    <x v="24"/>
    <n v="40117000"/>
    <n v="3544"/>
    <n v="2188200"/>
    <n v="321"/>
    <n v="23752"/>
    <n v="10828000"/>
    <x v="39"/>
    <x v="0"/>
    <x v="6"/>
  </r>
  <r>
    <x v="6"/>
    <x v="7"/>
    <s v="NZ"/>
    <x v="25"/>
    <n v="40117000"/>
    <n v="0"/>
    <n v="0"/>
    <n v="0"/>
    <n v="18938"/>
    <n v="8197886"/>
    <x v="15"/>
    <x v="0"/>
    <x v="6"/>
  </r>
  <r>
    <x v="6"/>
    <x v="7"/>
    <s v="PL"/>
    <x v="26"/>
    <n v="40117000"/>
    <n v="40818"/>
    <n v="18095251"/>
    <n v="472"/>
    <n v="78283"/>
    <n v="30125500"/>
    <x v="426"/>
    <x v="0"/>
    <x v="6"/>
  </r>
  <r>
    <x v="6"/>
    <x v="7"/>
    <s v="PT"/>
    <x v="27"/>
    <n v="40117000"/>
    <n v="61468"/>
    <n v="72511212"/>
    <n v="3383"/>
    <n v="74598"/>
    <n v="46444828"/>
    <x v="1366"/>
    <x v="0"/>
    <x v="6"/>
  </r>
  <r>
    <x v="6"/>
    <x v="7"/>
    <s v="RO"/>
    <x v="28"/>
    <n v="40117000"/>
    <n v="0"/>
    <n v="0"/>
    <n v="0"/>
    <n v="1379"/>
    <n v="921486"/>
    <x v="23"/>
    <x v="0"/>
    <x v="6"/>
  </r>
  <r>
    <x v="6"/>
    <x v="7"/>
    <s v="SE"/>
    <x v="30"/>
    <n v="40117000"/>
    <n v="0"/>
    <n v="0"/>
    <n v="0"/>
    <n v="7968"/>
    <n v="4656900"/>
    <x v="279"/>
    <x v="0"/>
    <x v="6"/>
  </r>
  <r>
    <x v="6"/>
    <x v="7"/>
    <s v="SI"/>
    <x v="60"/>
    <n v="40117000"/>
    <n v="30"/>
    <n v="12161"/>
    <n v="2"/>
    <n v="0"/>
    <n v="0"/>
    <x v="18"/>
    <x v="0"/>
    <x v="6"/>
  </r>
  <r>
    <x v="6"/>
    <x v="7"/>
    <s v="TH"/>
    <x v="54"/>
    <n v="40117000"/>
    <n v="181"/>
    <n v="69886"/>
    <n v="24"/>
    <n v="752"/>
    <n v="362896"/>
    <x v="103"/>
    <x v="0"/>
    <x v="6"/>
  </r>
  <r>
    <x v="6"/>
    <x v="7"/>
    <s v="TR"/>
    <x v="31"/>
    <n v="40117000"/>
    <n v="83744"/>
    <n v="29336960"/>
    <n v="1554"/>
    <n v="3376"/>
    <n v="1399576"/>
    <x v="23"/>
    <x v="0"/>
    <x v="6"/>
  </r>
  <r>
    <x v="6"/>
    <x v="7"/>
    <s v="UA"/>
    <x v="61"/>
    <n v="40117000"/>
    <n v="0"/>
    <n v="0"/>
    <n v="0"/>
    <n v="28039"/>
    <n v="11709400"/>
    <x v="299"/>
    <x v="0"/>
    <x v="6"/>
  </r>
  <r>
    <x v="6"/>
    <x v="7"/>
    <s v="US"/>
    <x v="32"/>
    <n v="40117000"/>
    <n v="2951"/>
    <n v="1614423"/>
    <n v="167"/>
    <n v="908551"/>
    <n v="384238779"/>
    <x v="1367"/>
    <x v="0"/>
    <x v="6"/>
  </r>
  <r>
    <x v="6"/>
    <x v="7"/>
    <s v="VN"/>
    <x v="57"/>
    <n v="40117000"/>
    <n v="17646"/>
    <n v="6969145"/>
    <n v="2433"/>
    <n v="0"/>
    <n v="0"/>
    <x v="18"/>
    <x v="0"/>
    <x v="6"/>
  </r>
  <r>
    <x v="6"/>
    <x v="7"/>
    <s v="ZA"/>
    <x v="33"/>
    <n v="40117000"/>
    <n v="0"/>
    <n v="0"/>
    <n v="0"/>
    <n v="88137"/>
    <n v="35881210"/>
    <x v="1368"/>
    <x v="0"/>
    <x v="6"/>
  </r>
  <r>
    <x v="6"/>
    <x v="7"/>
    <s v="AE"/>
    <x v="38"/>
    <n v="40118000"/>
    <n v="0"/>
    <n v="0"/>
    <n v="0"/>
    <n v="2622"/>
    <n v="1098175"/>
    <x v="48"/>
    <x v="0"/>
    <x v="7"/>
  </r>
  <r>
    <x v="6"/>
    <x v="7"/>
    <s v="AM"/>
    <x v="39"/>
    <n v="40118000"/>
    <n v="0"/>
    <n v="0"/>
    <n v="0"/>
    <n v="35546"/>
    <n v="14036117"/>
    <x v="73"/>
    <x v="0"/>
    <x v="7"/>
  </r>
  <r>
    <x v="6"/>
    <x v="7"/>
    <s v="AT"/>
    <x v="1"/>
    <n v="40118000"/>
    <n v="0"/>
    <n v="0"/>
    <n v="0"/>
    <n v="678"/>
    <n v="378945"/>
    <x v="32"/>
    <x v="0"/>
    <x v="7"/>
  </r>
  <r>
    <x v="6"/>
    <x v="7"/>
    <s v="AU"/>
    <x v="2"/>
    <n v="40118000"/>
    <n v="0"/>
    <n v="0"/>
    <n v="0"/>
    <n v="1134046"/>
    <n v="461513684"/>
    <x v="605"/>
    <x v="0"/>
    <x v="7"/>
  </r>
  <r>
    <x v="6"/>
    <x v="7"/>
    <s v="BE"/>
    <x v="3"/>
    <n v="40118000"/>
    <n v="12733"/>
    <n v="5548939"/>
    <n v="134"/>
    <n v="44898"/>
    <n v="18084180"/>
    <x v="252"/>
    <x v="0"/>
    <x v="7"/>
  </r>
  <r>
    <x v="6"/>
    <x v="7"/>
    <s v="BF"/>
    <x v="63"/>
    <n v="40118000"/>
    <n v="0"/>
    <n v="0"/>
    <n v="0"/>
    <n v="41755"/>
    <n v="14423584"/>
    <x v="35"/>
    <x v="0"/>
    <x v="7"/>
  </r>
  <r>
    <x v="6"/>
    <x v="7"/>
    <s v="BG"/>
    <x v="64"/>
    <n v="40118000"/>
    <n v="0"/>
    <n v="0"/>
    <n v="0"/>
    <n v="26788"/>
    <n v="18422500"/>
    <x v="35"/>
    <x v="0"/>
    <x v="7"/>
  </r>
  <r>
    <x v="6"/>
    <x v="7"/>
    <s v="BR"/>
    <x v="4"/>
    <n v="40118000"/>
    <n v="618"/>
    <n v="401600"/>
    <n v="8"/>
    <n v="81696"/>
    <n v="32950138"/>
    <x v="281"/>
    <x v="0"/>
    <x v="7"/>
  </r>
  <r>
    <x v="6"/>
    <x v="7"/>
    <s v="CA"/>
    <x v="5"/>
    <n v="40118000"/>
    <n v="533"/>
    <n v="255100"/>
    <n v="3"/>
    <n v="222939"/>
    <n v="93838155"/>
    <x v="337"/>
    <x v="0"/>
    <x v="7"/>
  </r>
  <r>
    <x v="6"/>
    <x v="7"/>
    <s v="CL"/>
    <x v="40"/>
    <n v="40118000"/>
    <n v="0"/>
    <n v="0"/>
    <n v="0"/>
    <n v="354410"/>
    <n v="132445753"/>
    <x v="340"/>
    <x v="0"/>
    <x v="7"/>
  </r>
  <r>
    <x v="6"/>
    <x v="7"/>
    <s v="CN"/>
    <x v="6"/>
    <n v="40118000"/>
    <n v="337443"/>
    <n v="110925100"/>
    <n v="3320"/>
    <n v="766915"/>
    <n v="298730273"/>
    <x v="453"/>
    <x v="0"/>
    <x v="7"/>
  </r>
  <r>
    <x v="6"/>
    <x v="7"/>
    <s v="CO"/>
    <x v="7"/>
    <n v="40118000"/>
    <n v="0"/>
    <n v="0"/>
    <n v="0"/>
    <n v="20898"/>
    <n v="8719860"/>
    <x v="138"/>
    <x v="0"/>
    <x v="7"/>
  </r>
  <r>
    <x v="6"/>
    <x v="7"/>
    <s v="CZ"/>
    <x v="9"/>
    <n v="40118000"/>
    <n v="19582"/>
    <n v="12209472"/>
    <n v="444"/>
    <n v="0"/>
    <n v="0"/>
    <x v="18"/>
    <x v="0"/>
    <x v="7"/>
  </r>
  <r>
    <x v="6"/>
    <x v="7"/>
    <s v="DE"/>
    <x v="10"/>
    <n v="40118000"/>
    <n v="42349"/>
    <n v="28901683"/>
    <n v="17547"/>
    <n v="10861"/>
    <n v="5981186"/>
    <x v="57"/>
    <x v="0"/>
    <x v="7"/>
  </r>
  <r>
    <x v="6"/>
    <x v="7"/>
    <s v="DK"/>
    <x v="75"/>
    <n v="40118000"/>
    <n v="0"/>
    <n v="0"/>
    <n v="0"/>
    <n v="118"/>
    <n v="132930"/>
    <x v="14"/>
    <x v="0"/>
    <x v="7"/>
  </r>
  <r>
    <x v="6"/>
    <x v="7"/>
    <s v="EG"/>
    <x v="67"/>
    <n v="40118000"/>
    <n v="0"/>
    <n v="0"/>
    <n v="0"/>
    <n v="36700"/>
    <n v="15460663"/>
    <x v="146"/>
    <x v="0"/>
    <x v="7"/>
  </r>
  <r>
    <x v="6"/>
    <x v="7"/>
    <s v="FI"/>
    <x v="11"/>
    <n v="40118000"/>
    <n v="0"/>
    <n v="0"/>
    <n v="0"/>
    <n v="75194"/>
    <n v="45436810"/>
    <x v="112"/>
    <x v="0"/>
    <x v="7"/>
  </r>
  <r>
    <x v="6"/>
    <x v="7"/>
    <s v="FR"/>
    <x v="12"/>
    <n v="40118000"/>
    <n v="51036"/>
    <n v="25586200"/>
    <n v="131"/>
    <n v="268651"/>
    <n v="112102062"/>
    <x v="1369"/>
    <x v="0"/>
    <x v="7"/>
  </r>
  <r>
    <x v="6"/>
    <x v="7"/>
    <s v="GB"/>
    <x v="13"/>
    <n v="40118000"/>
    <n v="0"/>
    <n v="0"/>
    <n v="0"/>
    <n v="165673"/>
    <n v="69425961"/>
    <x v="1370"/>
    <x v="0"/>
    <x v="7"/>
  </r>
  <r>
    <x v="6"/>
    <x v="7"/>
    <s v="GH"/>
    <x v="42"/>
    <n v="40118000"/>
    <n v="0"/>
    <n v="0"/>
    <n v="0"/>
    <n v="29290"/>
    <n v="12174491"/>
    <x v="2"/>
    <x v="0"/>
    <x v="7"/>
  </r>
  <r>
    <x v="6"/>
    <x v="7"/>
    <s v="GN"/>
    <x v="114"/>
    <n v="40118000"/>
    <n v="0"/>
    <n v="0"/>
    <n v="0"/>
    <n v="61593"/>
    <n v="25125662"/>
    <x v="52"/>
    <x v="0"/>
    <x v="7"/>
  </r>
  <r>
    <x v="6"/>
    <x v="7"/>
    <s v="ID"/>
    <x v="34"/>
    <n v="40118000"/>
    <n v="2369"/>
    <n v="1265873"/>
    <n v="24"/>
    <n v="299483"/>
    <n v="126848916"/>
    <x v="1371"/>
    <x v="0"/>
    <x v="7"/>
  </r>
  <r>
    <x v="6"/>
    <x v="7"/>
    <s v="IE"/>
    <x v="17"/>
    <n v="40118000"/>
    <n v="0"/>
    <n v="0"/>
    <n v="0"/>
    <n v="111"/>
    <n v="114383"/>
    <x v="103"/>
    <x v="0"/>
    <x v="7"/>
  </r>
  <r>
    <x v="6"/>
    <x v="7"/>
    <s v="IN"/>
    <x v="19"/>
    <n v="40118000"/>
    <n v="259634"/>
    <n v="93609679"/>
    <n v="6044"/>
    <n v="0"/>
    <n v="0"/>
    <x v="18"/>
    <x v="0"/>
    <x v="7"/>
  </r>
  <r>
    <x v="6"/>
    <x v="7"/>
    <s v="IT"/>
    <x v="20"/>
    <n v="40118000"/>
    <n v="3323"/>
    <n v="1376381"/>
    <n v="57"/>
    <n v="2349"/>
    <n v="960500"/>
    <x v="103"/>
    <x v="0"/>
    <x v="7"/>
  </r>
  <r>
    <x v="6"/>
    <x v="7"/>
    <s v="JP"/>
    <x v="21"/>
    <n v="40118000"/>
    <n v="434132"/>
    <n v="183240255"/>
    <n v="1900"/>
    <n v="57396"/>
    <n v="23365650"/>
    <x v="187"/>
    <x v="0"/>
    <x v="7"/>
  </r>
  <r>
    <x v="6"/>
    <x v="7"/>
    <s v="KG"/>
    <x v="85"/>
    <n v="40118000"/>
    <n v="0"/>
    <n v="0"/>
    <n v="0"/>
    <n v="111459"/>
    <n v="43139362"/>
    <x v="31"/>
    <x v="0"/>
    <x v="7"/>
  </r>
  <r>
    <x v="6"/>
    <x v="7"/>
    <s v="KZ"/>
    <x v="45"/>
    <n v="40118000"/>
    <n v="0"/>
    <n v="0"/>
    <n v="0"/>
    <n v="949369"/>
    <n v="380587814"/>
    <x v="484"/>
    <x v="0"/>
    <x v="7"/>
  </r>
  <r>
    <x v="6"/>
    <x v="7"/>
    <s v="LK"/>
    <x v="35"/>
    <n v="40118000"/>
    <n v="32402"/>
    <n v="14411727"/>
    <n v="790"/>
    <n v="0"/>
    <n v="0"/>
    <x v="18"/>
    <x v="0"/>
    <x v="7"/>
  </r>
  <r>
    <x v="6"/>
    <x v="7"/>
    <s v="LU"/>
    <x v="46"/>
    <n v="40118000"/>
    <n v="49090"/>
    <n v="25701099"/>
    <n v="101"/>
    <n v="0"/>
    <n v="0"/>
    <x v="18"/>
    <x v="0"/>
    <x v="7"/>
  </r>
  <r>
    <x v="6"/>
    <x v="7"/>
    <s v="MA"/>
    <x v="36"/>
    <n v="40118000"/>
    <n v="0"/>
    <n v="0"/>
    <n v="0"/>
    <n v="3634"/>
    <n v="1829591"/>
    <x v="23"/>
    <x v="0"/>
    <x v="7"/>
  </r>
  <r>
    <x v="6"/>
    <x v="7"/>
    <s v="ML"/>
    <x v="116"/>
    <n v="40118000"/>
    <n v="0"/>
    <n v="0"/>
    <n v="0"/>
    <n v="71401"/>
    <n v="28155974"/>
    <x v="2"/>
    <x v="0"/>
    <x v="7"/>
  </r>
  <r>
    <x v="6"/>
    <x v="7"/>
    <s v="MR"/>
    <x v="102"/>
    <n v="40118000"/>
    <n v="0"/>
    <n v="0"/>
    <n v="0"/>
    <n v="65866"/>
    <n v="25457682"/>
    <x v="85"/>
    <x v="0"/>
    <x v="7"/>
  </r>
  <r>
    <x v="6"/>
    <x v="7"/>
    <s v="MZ"/>
    <x v="83"/>
    <n v="40118000"/>
    <n v="0"/>
    <n v="0"/>
    <n v="0"/>
    <n v="72839"/>
    <n v="27617670"/>
    <x v="45"/>
    <x v="0"/>
    <x v="7"/>
  </r>
  <r>
    <x v="6"/>
    <x v="7"/>
    <s v="NC"/>
    <x v="48"/>
    <n v="40118000"/>
    <n v="0"/>
    <n v="0"/>
    <n v="0"/>
    <n v="16740"/>
    <n v="6947531"/>
    <x v="138"/>
    <x v="0"/>
    <x v="7"/>
  </r>
  <r>
    <x v="6"/>
    <x v="7"/>
    <s v="NG"/>
    <x v="49"/>
    <n v="40118000"/>
    <n v="0"/>
    <n v="0"/>
    <n v="0"/>
    <n v="7253"/>
    <n v="3117347"/>
    <x v="23"/>
    <x v="0"/>
    <x v="7"/>
  </r>
  <r>
    <x v="6"/>
    <x v="7"/>
    <s v="NL"/>
    <x v="24"/>
    <n v="40118000"/>
    <n v="0"/>
    <n v="0"/>
    <n v="0"/>
    <n v="64"/>
    <n v="75840"/>
    <x v="103"/>
    <x v="0"/>
    <x v="7"/>
  </r>
  <r>
    <x v="6"/>
    <x v="7"/>
    <s v="PA"/>
    <x v="50"/>
    <n v="40118000"/>
    <n v="0"/>
    <n v="0"/>
    <n v="0"/>
    <n v="29364"/>
    <n v="12067782"/>
    <x v="6"/>
    <x v="0"/>
    <x v="7"/>
  </r>
  <r>
    <x v="6"/>
    <x v="7"/>
    <s v="PE"/>
    <x v="51"/>
    <n v="40118000"/>
    <n v="0"/>
    <n v="0"/>
    <n v="0"/>
    <n v="29716"/>
    <n v="12627295"/>
    <x v="85"/>
    <x v="0"/>
    <x v="7"/>
  </r>
  <r>
    <x v="6"/>
    <x v="7"/>
    <s v="PH"/>
    <x v="72"/>
    <n v="40118000"/>
    <n v="0"/>
    <n v="0"/>
    <n v="0"/>
    <n v="14536"/>
    <n v="6921637"/>
    <x v="68"/>
    <x v="0"/>
    <x v="7"/>
  </r>
  <r>
    <x v="6"/>
    <x v="7"/>
    <s v="PL"/>
    <x v="26"/>
    <n v="40118000"/>
    <n v="4418"/>
    <n v="1388900"/>
    <n v="50"/>
    <n v="0"/>
    <n v="0"/>
    <x v="18"/>
    <x v="0"/>
    <x v="7"/>
  </r>
  <r>
    <x v="6"/>
    <x v="7"/>
    <s v="PT"/>
    <x v="27"/>
    <n v="40118000"/>
    <n v="7270"/>
    <n v="3994608"/>
    <n v="57"/>
    <n v="57102"/>
    <n v="44600773"/>
    <x v="1372"/>
    <x v="0"/>
    <x v="7"/>
  </r>
  <r>
    <x v="6"/>
    <x v="7"/>
    <s v="QV"/>
    <x v="55"/>
    <n v="40118000"/>
    <n v="5059"/>
    <n v="1749184"/>
    <n v="9"/>
    <n v="0"/>
    <n v="0"/>
    <x v="18"/>
    <x v="0"/>
    <x v="7"/>
  </r>
  <r>
    <x v="6"/>
    <x v="7"/>
    <s v="RO"/>
    <x v="28"/>
    <n v="40118000"/>
    <n v="3066"/>
    <n v="2167700"/>
    <n v="88"/>
    <n v="0"/>
    <n v="0"/>
    <x v="18"/>
    <x v="0"/>
    <x v="7"/>
  </r>
  <r>
    <x v="6"/>
    <x v="7"/>
    <s v="SA"/>
    <x v="37"/>
    <n v="40118000"/>
    <n v="0"/>
    <n v="0"/>
    <n v="0"/>
    <n v="15762"/>
    <n v="6333249"/>
    <x v="138"/>
    <x v="0"/>
    <x v="7"/>
  </r>
  <r>
    <x v="6"/>
    <x v="7"/>
    <s v="SE"/>
    <x v="30"/>
    <n v="40118000"/>
    <n v="0"/>
    <n v="0"/>
    <n v="0"/>
    <n v="250601"/>
    <n v="113039300"/>
    <x v="1373"/>
    <x v="0"/>
    <x v="7"/>
  </r>
  <r>
    <x v="6"/>
    <x v="7"/>
    <s v="SG"/>
    <x v="52"/>
    <n v="40118000"/>
    <n v="0"/>
    <n v="0"/>
    <n v="0"/>
    <n v="45756"/>
    <n v="19749312"/>
    <x v="66"/>
    <x v="0"/>
    <x v="7"/>
  </r>
  <r>
    <x v="6"/>
    <x v="7"/>
    <s v="TH"/>
    <x v="54"/>
    <n v="40118000"/>
    <n v="14330"/>
    <n v="5707835"/>
    <n v="1269"/>
    <n v="36195"/>
    <n v="14717366"/>
    <x v="150"/>
    <x v="0"/>
    <x v="7"/>
  </r>
  <r>
    <x v="6"/>
    <x v="7"/>
    <s v="TN"/>
    <x v="73"/>
    <n v="40118000"/>
    <n v="0"/>
    <n v="0"/>
    <n v="0"/>
    <n v="1038"/>
    <n v="537454"/>
    <x v="103"/>
    <x v="0"/>
    <x v="7"/>
  </r>
  <r>
    <x v="6"/>
    <x v="7"/>
    <s v="TR"/>
    <x v="31"/>
    <n v="40118000"/>
    <n v="11953"/>
    <n v="4230752"/>
    <n v="245"/>
    <n v="36050"/>
    <n v="15516373"/>
    <x v="134"/>
    <x v="0"/>
    <x v="7"/>
  </r>
  <r>
    <x v="6"/>
    <x v="7"/>
    <s v="UA"/>
    <x v="61"/>
    <n v="40118000"/>
    <n v="0"/>
    <n v="0"/>
    <n v="0"/>
    <n v="17858"/>
    <n v="6894928"/>
    <x v="6"/>
    <x v="0"/>
    <x v="7"/>
  </r>
  <r>
    <x v="6"/>
    <x v="7"/>
    <s v="US"/>
    <x v="32"/>
    <n v="40118000"/>
    <n v="1192"/>
    <n v="600000"/>
    <n v="37"/>
    <n v="725753"/>
    <n v="293880850"/>
    <x v="1374"/>
    <x v="0"/>
    <x v="7"/>
  </r>
  <r>
    <x v="6"/>
    <x v="7"/>
    <s v="UZ"/>
    <x v="56"/>
    <n v="40118000"/>
    <n v="0"/>
    <n v="0"/>
    <n v="0"/>
    <n v="411088"/>
    <n v="169322598"/>
    <x v="236"/>
    <x v="0"/>
    <x v="7"/>
  </r>
  <r>
    <x v="6"/>
    <x v="7"/>
    <s v="VN"/>
    <x v="57"/>
    <n v="40118000"/>
    <n v="5967"/>
    <n v="2027485"/>
    <n v="12"/>
    <n v="74869"/>
    <n v="32335214"/>
    <x v="8"/>
    <x v="0"/>
    <x v="7"/>
  </r>
  <r>
    <x v="6"/>
    <x v="7"/>
    <s v="ZA"/>
    <x v="33"/>
    <n v="40118000"/>
    <n v="0"/>
    <n v="0"/>
    <n v="0"/>
    <n v="283465"/>
    <n v="118522866"/>
    <x v="16"/>
    <x v="0"/>
    <x v="7"/>
  </r>
  <r>
    <x v="6"/>
    <x v="7"/>
    <s v="ZM"/>
    <x v="55"/>
    <n v="40118000"/>
    <n v="0"/>
    <n v="0"/>
    <n v="0"/>
    <n v="16477"/>
    <n v="6951882"/>
    <x v="7"/>
    <x v="0"/>
    <x v="7"/>
  </r>
  <r>
    <x v="6"/>
    <x v="8"/>
    <s v="AT"/>
    <x v="1"/>
    <n v="40117000"/>
    <n v="72"/>
    <n v="52567"/>
    <n v="3"/>
    <n v="65766"/>
    <n v="29233269"/>
    <x v="37"/>
    <x v="0"/>
    <x v="6"/>
  </r>
  <r>
    <x v="6"/>
    <x v="8"/>
    <s v="AU"/>
    <x v="2"/>
    <n v="40117000"/>
    <n v="0"/>
    <n v="0"/>
    <n v="0"/>
    <n v="59783"/>
    <n v="27253036"/>
    <x v="599"/>
    <x v="0"/>
    <x v="6"/>
  </r>
  <r>
    <x v="6"/>
    <x v="8"/>
    <s v="BE"/>
    <x v="3"/>
    <n v="40117000"/>
    <n v="417"/>
    <n v="267692"/>
    <n v="6"/>
    <n v="294983"/>
    <n v="106019077"/>
    <x v="1375"/>
    <x v="0"/>
    <x v="6"/>
  </r>
  <r>
    <x v="6"/>
    <x v="8"/>
    <s v="BR"/>
    <x v="4"/>
    <n v="40117000"/>
    <n v="0"/>
    <n v="0"/>
    <n v="0"/>
    <n v="70525"/>
    <n v="31809741"/>
    <x v="850"/>
    <x v="0"/>
    <x v="6"/>
  </r>
  <r>
    <x v="6"/>
    <x v="8"/>
    <s v="CA"/>
    <x v="5"/>
    <n v="40117000"/>
    <n v="0"/>
    <n v="0"/>
    <n v="0"/>
    <n v="102229"/>
    <n v="44123897"/>
    <x v="679"/>
    <x v="0"/>
    <x v="6"/>
  </r>
  <r>
    <x v="6"/>
    <x v="8"/>
    <s v="CN"/>
    <x v="6"/>
    <n v="40117000"/>
    <n v="153143"/>
    <n v="54257465"/>
    <n v="2705"/>
    <n v="5992"/>
    <n v="2499023"/>
    <x v="50"/>
    <x v="0"/>
    <x v="6"/>
  </r>
  <r>
    <x v="6"/>
    <x v="8"/>
    <s v="CR"/>
    <x v="8"/>
    <n v="40117000"/>
    <n v="0"/>
    <n v="0"/>
    <n v="0"/>
    <n v="5351"/>
    <n v="2340600"/>
    <x v="215"/>
    <x v="0"/>
    <x v="6"/>
  </r>
  <r>
    <x v="6"/>
    <x v="8"/>
    <s v="CU"/>
    <x v="81"/>
    <n v="40117000"/>
    <n v="0"/>
    <n v="0"/>
    <n v="0"/>
    <n v="112"/>
    <n v="266400"/>
    <x v="103"/>
    <x v="0"/>
    <x v="6"/>
  </r>
  <r>
    <x v="6"/>
    <x v="8"/>
    <s v="CZ"/>
    <x v="9"/>
    <n v="40117000"/>
    <n v="38276"/>
    <n v="17464529"/>
    <n v="298"/>
    <n v="95456"/>
    <n v="29883400"/>
    <x v="1190"/>
    <x v="0"/>
    <x v="6"/>
  </r>
  <r>
    <x v="6"/>
    <x v="8"/>
    <s v="DE"/>
    <x v="10"/>
    <n v="40117000"/>
    <n v="1759"/>
    <n v="1123507"/>
    <n v="84"/>
    <n v="1133910"/>
    <n v="424051088"/>
    <x v="1376"/>
    <x v="0"/>
    <x v="6"/>
  </r>
  <r>
    <x v="6"/>
    <x v="8"/>
    <s v="DK"/>
    <x v="75"/>
    <n v="40117000"/>
    <n v="42"/>
    <n v="36850"/>
    <n v="8"/>
    <n v="0"/>
    <n v="0"/>
    <x v="18"/>
    <x v="0"/>
    <x v="6"/>
  </r>
  <r>
    <x v="6"/>
    <x v="8"/>
    <s v="FI"/>
    <x v="11"/>
    <n v="40117000"/>
    <n v="22838"/>
    <n v="16623623"/>
    <n v="114"/>
    <n v="28718"/>
    <n v="11495000"/>
    <x v="133"/>
    <x v="0"/>
    <x v="6"/>
  </r>
  <r>
    <x v="6"/>
    <x v="8"/>
    <s v="FR"/>
    <x v="12"/>
    <n v="40117000"/>
    <n v="60329"/>
    <n v="28307329"/>
    <n v="572"/>
    <n v="918777"/>
    <n v="441668455"/>
    <x v="1377"/>
    <x v="0"/>
    <x v="6"/>
  </r>
  <r>
    <x v="6"/>
    <x v="8"/>
    <s v="GB"/>
    <x v="13"/>
    <n v="40117000"/>
    <n v="0"/>
    <n v="0"/>
    <n v="0"/>
    <n v="412176"/>
    <n v="165304732"/>
    <x v="1378"/>
    <x v="0"/>
    <x v="6"/>
  </r>
  <r>
    <x v="6"/>
    <x v="8"/>
    <s v="GR"/>
    <x v="15"/>
    <n v="40117000"/>
    <n v="0"/>
    <n v="0"/>
    <n v="0"/>
    <n v="12148"/>
    <n v="5414400"/>
    <x v="433"/>
    <x v="0"/>
    <x v="6"/>
  </r>
  <r>
    <x v="6"/>
    <x v="8"/>
    <s v="HU"/>
    <x v="16"/>
    <n v="40117000"/>
    <n v="0"/>
    <n v="0"/>
    <n v="0"/>
    <n v="25815"/>
    <n v="10696900"/>
    <x v="406"/>
    <x v="0"/>
    <x v="6"/>
  </r>
  <r>
    <x v="6"/>
    <x v="8"/>
    <s v="IE"/>
    <x v="17"/>
    <n v="40117000"/>
    <n v="0"/>
    <n v="0"/>
    <n v="0"/>
    <n v="32392"/>
    <n v="10203800"/>
    <x v="639"/>
    <x v="0"/>
    <x v="6"/>
  </r>
  <r>
    <x v="6"/>
    <x v="8"/>
    <s v="IL"/>
    <x v="18"/>
    <n v="40117000"/>
    <n v="59736"/>
    <n v="39641176"/>
    <n v="441"/>
    <n v="0"/>
    <n v="0"/>
    <x v="18"/>
    <x v="0"/>
    <x v="6"/>
  </r>
  <r>
    <x v="6"/>
    <x v="8"/>
    <s v="IN"/>
    <x v="19"/>
    <n v="40117000"/>
    <n v="532945"/>
    <n v="194800739"/>
    <n v="11979"/>
    <n v="0"/>
    <n v="0"/>
    <x v="18"/>
    <x v="0"/>
    <x v="6"/>
  </r>
  <r>
    <x v="6"/>
    <x v="8"/>
    <s v="IT"/>
    <x v="20"/>
    <n v="40117000"/>
    <n v="13358"/>
    <n v="7494630"/>
    <n v="152"/>
    <n v="257786"/>
    <n v="86033845"/>
    <x v="1379"/>
    <x v="0"/>
    <x v="6"/>
  </r>
  <r>
    <x v="6"/>
    <x v="8"/>
    <s v="JP"/>
    <x v="21"/>
    <n v="40117000"/>
    <n v="0"/>
    <n v="0"/>
    <n v="0"/>
    <n v="17387"/>
    <n v="9377018"/>
    <x v="1082"/>
    <x v="0"/>
    <x v="6"/>
  </r>
  <r>
    <x v="6"/>
    <x v="8"/>
    <s v="KR"/>
    <x v="44"/>
    <n v="40117000"/>
    <n v="20589"/>
    <n v="12138776"/>
    <n v="7010"/>
    <n v="0"/>
    <n v="0"/>
    <x v="18"/>
    <x v="0"/>
    <x v="6"/>
  </r>
  <r>
    <x v="6"/>
    <x v="8"/>
    <s v="LK"/>
    <x v="35"/>
    <n v="40117000"/>
    <n v="29695"/>
    <n v="13995163"/>
    <n v="1649"/>
    <n v="0"/>
    <n v="0"/>
    <x v="18"/>
    <x v="0"/>
    <x v="6"/>
  </r>
  <r>
    <x v="6"/>
    <x v="8"/>
    <s v="MX"/>
    <x v="23"/>
    <n v="40117000"/>
    <n v="13"/>
    <n v="25479"/>
    <n v="5"/>
    <n v="12977"/>
    <n v="6138200"/>
    <x v="406"/>
    <x v="0"/>
    <x v="6"/>
  </r>
  <r>
    <x v="6"/>
    <x v="8"/>
    <s v="NL"/>
    <x v="24"/>
    <n v="40117000"/>
    <n v="135899"/>
    <n v="56941970"/>
    <n v="4206"/>
    <n v="6653"/>
    <n v="3326700"/>
    <x v="156"/>
    <x v="0"/>
    <x v="6"/>
  </r>
  <r>
    <x v="6"/>
    <x v="8"/>
    <s v="NO"/>
    <x v="77"/>
    <n v="40117000"/>
    <n v="0"/>
    <n v="0"/>
    <n v="0"/>
    <n v="3563"/>
    <n v="1958041"/>
    <x v="61"/>
    <x v="0"/>
    <x v="6"/>
  </r>
  <r>
    <x v="6"/>
    <x v="8"/>
    <s v="NZ"/>
    <x v="25"/>
    <n v="40117000"/>
    <n v="0"/>
    <n v="0"/>
    <n v="0"/>
    <n v="19894"/>
    <n v="8883076"/>
    <x v="363"/>
    <x v="0"/>
    <x v="6"/>
  </r>
  <r>
    <x v="6"/>
    <x v="8"/>
    <s v="PL"/>
    <x v="26"/>
    <n v="40117000"/>
    <n v="63046"/>
    <n v="28167146"/>
    <n v="725"/>
    <n v="86542"/>
    <n v="35491100"/>
    <x v="1264"/>
    <x v="0"/>
    <x v="6"/>
  </r>
  <r>
    <x v="6"/>
    <x v="8"/>
    <s v="PT"/>
    <x v="27"/>
    <n v="40117000"/>
    <n v="286941"/>
    <n v="141627153"/>
    <n v="5680"/>
    <n v="43912"/>
    <n v="31908081"/>
    <x v="188"/>
    <x v="0"/>
    <x v="6"/>
  </r>
  <r>
    <x v="6"/>
    <x v="8"/>
    <s v="RO"/>
    <x v="28"/>
    <n v="40117000"/>
    <n v="0"/>
    <n v="0"/>
    <n v="0"/>
    <n v="5128"/>
    <n v="1552300"/>
    <x v="81"/>
    <x v="0"/>
    <x v="6"/>
  </r>
  <r>
    <x v="6"/>
    <x v="8"/>
    <s v="RU"/>
    <x v="29"/>
    <n v="40117000"/>
    <n v="0"/>
    <n v="0"/>
    <n v="0"/>
    <n v="31342"/>
    <n v="13100677"/>
    <x v="258"/>
    <x v="0"/>
    <x v="6"/>
  </r>
  <r>
    <x v="6"/>
    <x v="8"/>
    <s v="SI"/>
    <x v="60"/>
    <n v="40117000"/>
    <n v="96"/>
    <n v="25206"/>
    <n v="6"/>
    <n v="0"/>
    <n v="0"/>
    <x v="18"/>
    <x v="0"/>
    <x v="6"/>
  </r>
  <r>
    <x v="6"/>
    <x v="8"/>
    <s v="SN"/>
    <x v="53"/>
    <n v="40117000"/>
    <n v="0"/>
    <n v="0"/>
    <n v="0"/>
    <n v="1050"/>
    <n v="770233"/>
    <x v="60"/>
    <x v="0"/>
    <x v="6"/>
  </r>
  <r>
    <x v="6"/>
    <x v="8"/>
    <s v="TH"/>
    <x v="54"/>
    <n v="40117000"/>
    <n v="1360"/>
    <n v="527678"/>
    <n v="204"/>
    <n v="0"/>
    <n v="0"/>
    <x v="18"/>
    <x v="0"/>
    <x v="6"/>
  </r>
  <r>
    <x v="6"/>
    <x v="8"/>
    <s v="TN"/>
    <x v="73"/>
    <n v="40117000"/>
    <n v="0"/>
    <n v="0"/>
    <n v="0"/>
    <n v="310"/>
    <n v="178971"/>
    <x v="103"/>
    <x v="0"/>
    <x v="6"/>
  </r>
  <r>
    <x v="6"/>
    <x v="8"/>
    <s v="TR"/>
    <x v="31"/>
    <n v="40117000"/>
    <n v="63762"/>
    <n v="21729055"/>
    <n v="1510"/>
    <n v="3775"/>
    <n v="1525439"/>
    <x v="23"/>
    <x v="0"/>
    <x v="6"/>
  </r>
  <r>
    <x v="6"/>
    <x v="8"/>
    <s v="TW"/>
    <x v="86"/>
    <n v="40117000"/>
    <n v="12498"/>
    <n v="5810267"/>
    <n v="1478"/>
    <n v="0"/>
    <n v="0"/>
    <x v="18"/>
    <x v="0"/>
    <x v="6"/>
  </r>
  <r>
    <x v="6"/>
    <x v="8"/>
    <s v="UA"/>
    <x v="61"/>
    <n v="40117000"/>
    <n v="0"/>
    <n v="0"/>
    <n v="0"/>
    <n v="10746"/>
    <n v="4483800"/>
    <x v="21"/>
    <x v="0"/>
    <x v="6"/>
  </r>
  <r>
    <x v="6"/>
    <x v="8"/>
    <s v="US"/>
    <x v="32"/>
    <n v="40117000"/>
    <n v="1586"/>
    <n v="932811"/>
    <n v="95"/>
    <n v="460170"/>
    <n v="199574959"/>
    <x v="633"/>
    <x v="0"/>
    <x v="6"/>
  </r>
  <r>
    <x v="6"/>
    <x v="8"/>
    <s v="ZA"/>
    <x v="33"/>
    <n v="40117000"/>
    <n v="0"/>
    <n v="0"/>
    <n v="0"/>
    <n v="112786"/>
    <n v="50489430"/>
    <x v="930"/>
    <x v="0"/>
    <x v="6"/>
  </r>
  <r>
    <x v="6"/>
    <x v="8"/>
    <s v="AM"/>
    <x v="39"/>
    <n v="40118000"/>
    <n v="0"/>
    <n v="0"/>
    <n v="0"/>
    <n v="105856"/>
    <n v="42575820"/>
    <x v="406"/>
    <x v="0"/>
    <x v="7"/>
  </r>
  <r>
    <x v="6"/>
    <x v="8"/>
    <s v="AT"/>
    <x v="1"/>
    <n v="40118000"/>
    <n v="0"/>
    <n v="0"/>
    <n v="0"/>
    <n v="515"/>
    <n v="504163"/>
    <x v="123"/>
    <x v="0"/>
    <x v="7"/>
  </r>
  <r>
    <x v="6"/>
    <x v="8"/>
    <s v="AU"/>
    <x v="2"/>
    <n v="40118000"/>
    <n v="0"/>
    <n v="0"/>
    <n v="0"/>
    <n v="1748291"/>
    <n v="717314701"/>
    <x v="1380"/>
    <x v="0"/>
    <x v="7"/>
  </r>
  <r>
    <x v="6"/>
    <x v="8"/>
    <s v="BE"/>
    <x v="3"/>
    <n v="40118000"/>
    <n v="26594"/>
    <n v="10501631"/>
    <n v="376"/>
    <n v="90765"/>
    <n v="36688880"/>
    <x v="622"/>
    <x v="0"/>
    <x v="7"/>
  </r>
  <r>
    <x v="6"/>
    <x v="8"/>
    <s v="BG"/>
    <x v="64"/>
    <n v="40118000"/>
    <n v="0"/>
    <n v="0"/>
    <n v="0"/>
    <n v="31253"/>
    <n v="21070100"/>
    <x v="23"/>
    <x v="0"/>
    <x v="7"/>
  </r>
  <r>
    <x v="6"/>
    <x v="8"/>
    <s v="BR"/>
    <x v="4"/>
    <n v="40118000"/>
    <n v="0"/>
    <n v="0"/>
    <n v="0"/>
    <n v="47689"/>
    <n v="20695100"/>
    <x v="194"/>
    <x v="0"/>
    <x v="7"/>
  </r>
  <r>
    <x v="6"/>
    <x v="8"/>
    <s v="CA"/>
    <x v="5"/>
    <n v="40118000"/>
    <n v="0"/>
    <n v="0"/>
    <n v="0"/>
    <n v="102157"/>
    <n v="44087354"/>
    <x v="659"/>
    <x v="0"/>
    <x v="7"/>
  </r>
  <r>
    <x v="6"/>
    <x v="8"/>
    <s v="CL"/>
    <x v="40"/>
    <n v="40118000"/>
    <n v="0"/>
    <n v="0"/>
    <n v="0"/>
    <n v="177166"/>
    <n v="68981829"/>
    <x v="75"/>
    <x v="0"/>
    <x v="7"/>
  </r>
  <r>
    <x v="6"/>
    <x v="8"/>
    <s v="CN"/>
    <x v="6"/>
    <n v="40118000"/>
    <n v="225105"/>
    <n v="79392732"/>
    <n v="3014"/>
    <n v="600257"/>
    <n v="220595902"/>
    <x v="220"/>
    <x v="0"/>
    <x v="7"/>
  </r>
  <r>
    <x v="6"/>
    <x v="8"/>
    <s v="CO"/>
    <x v="7"/>
    <n v="40118000"/>
    <n v="0"/>
    <n v="0"/>
    <n v="0"/>
    <n v="31695"/>
    <n v="13835034"/>
    <x v="101"/>
    <x v="0"/>
    <x v="7"/>
  </r>
  <r>
    <x v="6"/>
    <x v="8"/>
    <s v="CZ"/>
    <x v="9"/>
    <n v="40118000"/>
    <n v="23320"/>
    <n v="12073360"/>
    <n v="555"/>
    <n v="0"/>
    <n v="0"/>
    <x v="18"/>
    <x v="0"/>
    <x v="7"/>
  </r>
  <r>
    <x v="6"/>
    <x v="8"/>
    <s v="DE"/>
    <x v="10"/>
    <n v="40118000"/>
    <n v="76138"/>
    <n v="41485460"/>
    <n v="33225"/>
    <n v="37428"/>
    <n v="22211873"/>
    <x v="90"/>
    <x v="0"/>
    <x v="7"/>
  </r>
  <r>
    <x v="6"/>
    <x v="8"/>
    <s v="EG"/>
    <x v="67"/>
    <n v="40118000"/>
    <n v="0"/>
    <n v="0"/>
    <n v="0"/>
    <n v="22640"/>
    <n v="9329645"/>
    <x v="111"/>
    <x v="0"/>
    <x v="7"/>
  </r>
  <r>
    <x v="6"/>
    <x v="8"/>
    <s v="FI"/>
    <x v="11"/>
    <n v="40118000"/>
    <n v="541"/>
    <n v="734766"/>
    <n v="7"/>
    <n v="54420"/>
    <n v="28949400"/>
    <x v="172"/>
    <x v="0"/>
    <x v="7"/>
  </r>
  <r>
    <x v="6"/>
    <x v="8"/>
    <s v="FR"/>
    <x v="12"/>
    <n v="40118000"/>
    <n v="132304"/>
    <n v="64624760"/>
    <n v="319"/>
    <n v="352616"/>
    <n v="145430229"/>
    <x v="1379"/>
    <x v="0"/>
    <x v="7"/>
  </r>
  <r>
    <x v="6"/>
    <x v="8"/>
    <s v="GA"/>
    <x v="93"/>
    <n v="40118000"/>
    <n v="0"/>
    <n v="0"/>
    <n v="0"/>
    <n v="7017"/>
    <n v="2828645"/>
    <x v="48"/>
    <x v="0"/>
    <x v="7"/>
  </r>
  <r>
    <x v="6"/>
    <x v="8"/>
    <s v="GB"/>
    <x v="13"/>
    <n v="40118000"/>
    <n v="0"/>
    <n v="0"/>
    <n v="0"/>
    <n v="106780"/>
    <n v="44697586"/>
    <x v="247"/>
    <x v="0"/>
    <x v="7"/>
  </r>
  <r>
    <x v="6"/>
    <x v="8"/>
    <s v="GH"/>
    <x v="42"/>
    <n v="40118000"/>
    <n v="0"/>
    <n v="0"/>
    <n v="0"/>
    <n v="57802"/>
    <n v="23151571"/>
    <x v="63"/>
    <x v="0"/>
    <x v="7"/>
  </r>
  <r>
    <x v="6"/>
    <x v="8"/>
    <s v="ID"/>
    <x v="34"/>
    <n v="40118000"/>
    <n v="1120"/>
    <n v="614443"/>
    <n v="12"/>
    <n v="47833"/>
    <n v="19366620"/>
    <x v="223"/>
    <x v="0"/>
    <x v="7"/>
  </r>
  <r>
    <x v="6"/>
    <x v="8"/>
    <s v="IN"/>
    <x v="19"/>
    <n v="40118000"/>
    <n v="322642"/>
    <n v="114194771"/>
    <n v="6552"/>
    <n v="13641"/>
    <n v="6402871"/>
    <x v="215"/>
    <x v="0"/>
    <x v="7"/>
  </r>
  <r>
    <x v="6"/>
    <x v="8"/>
    <s v="IT"/>
    <x v="20"/>
    <n v="40118000"/>
    <n v="1941"/>
    <n v="782100"/>
    <n v="27"/>
    <n v="0"/>
    <n v="0"/>
    <x v="18"/>
    <x v="0"/>
    <x v="7"/>
  </r>
  <r>
    <x v="6"/>
    <x v="8"/>
    <s v="JP"/>
    <x v="21"/>
    <n v="40118000"/>
    <n v="269931"/>
    <n v="116167025"/>
    <n v="549"/>
    <n v="126402"/>
    <n v="52354126"/>
    <x v="241"/>
    <x v="0"/>
    <x v="7"/>
  </r>
  <r>
    <x v="6"/>
    <x v="8"/>
    <s v="KG"/>
    <x v="85"/>
    <n v="40118000"/>
    <n v="0"/>
    <n v="0"/>
    <n v="0"/>
    <n v="147054"/>
    <n v="60394958"/>
    <x v="215"/>
    <x v="0"/>
    <x v="7"/>
  </r>
  <r>
    <x v="6"/>
    <x v="8"/>
    <s v="KZ"/>
    <x v="45"/>
    <n v="40118000"/>
    <n v="0"/>
    <n v="0"/>
    <n v="0"/>
    <n v="1333771"/>
    <n v="530160625"/>
    <x v="1381"/>
    <x v="0"/>
    <x v="7"/>
  </r>
  <r>
    <x v="6"/>
    <x v="8"/>
    <s v="LK"/>
    <x v="35"/>
    <n v="40118000"/>
    <n v="52188"/>
    <n v="21688062"/>
    <n v="1459"/>
    <n v="0"/>
    <n v="0"/>
    <x v="18"/>
    <x v="0"/>
    <x v="7"/>
  </r>
  <r>
    <x v="6"/>
    <x v="8"/>
    <s v="LU"/>
    <x v="46"/>
    <n v="40118000"/>
    <n v="58537"/>
    <n v="28790113"/>
    <n v="110"/>
    <n v="0"/>
    <n v="0"/>
    <x v="18"/>
    <x v="0"/>
    <x v="7"/>
  </r>
  <r>
    <x v="6"/>
    <x v="8"/>
    <s v="MA"/>
    <x v="36"/>
    <n v="40118000"/>
    <n v="0"/>
    <n v="0"/>
    <n v="0"/>
    <n v="5191"/>
    <n v="2613702"/>
    <x v="223"/>
    <x v="0"/>
    <x v="7"/>
  </r>
  <r>
    <x v="6"/>
    <x v="8"/>
    <s v="MR"/>
    <x v="102"/>
    <n v="40118000"/>
    <n v="0"/>
    <n v="0"/>
    <n v="0"/>
    <n v="75656"/>
    <n v="29451167"/>
    <x v="63"/>
    <x v="0"/>
    <x v="7"/>
  </r>
  <r>
    <x v="6"/>
    <x v="8"/>
    <s v="MX"/>
    <x v="23"/>
    <n v="40118000"/>
    <n v="0"/>
    <n v="0"/>
    <n v="0"/>
    <n v="26628"/>
    <n v="11730814"/>
    <x v="46"/>
    <x v="0"/>
    <x v="7"/>
  </r>
  <r>
    <x v="6"/>
    <x v="8"/>
    <s v="NC"/>
    <x v="48"/>
    <n v="40118000"/>
    <n v="0"/>
    <n v="0"/>
    <n v="0"/>
    <n v="32802"/>
    <n v="14407410"/>
    <x v="112"/>
    <x v="0"/>
    <x v="7"/>
  </r>
  <r>
    <x v="6"/>
    <x v="8"/>
    <s v="NL"/>
    <x v="24"/>
    <n v="40118000"/>
    <n v="470"/>
    <n v="675000"/>
    <n v="1"/>
    <n v="50973"/>
    <n v="29673900"/>
    <x v="116"/>
    <x v="0"/>
    <x v="7"/>
  </r>
  <r>
    <x v="6"/>
    <x v="8"/>
    <s v="NZ"/>
    <x v="25"/>
    <n v="40118000"/>
    <n v="0"/>
    <n v="0"/>
    <n v="0"/>
    <n v="1326"/>
    <n v="576049"/>
    <x v="14"/>
    <x v="0"/>
    <x v="7"/>
  </r>
  <r>
    <x v="6"/>
    <x v="8"/>
    <s v="PA"/>
    <x v="50"/>
    <n v="40118000"/>
    <n v="0"/>
    <n v="0"/>
    <n v="0"/>
    <n v="98860"/>
    <n v="41710992"/>
    <x v="184"/>
    <x v="0"/>
    <x v="7"/>
  </r>
  <r>
    <x v="6"/>
    <x v="8"/>
    <s v="PE"/>
    <x v="51"/>
    <n v="40118000"/>
    <n v="0"/>
    <n v="0"/>
    <n v="0"/>
    <n v="63635"/>
    <n v="25773261"/>
    <x v="65"/>
    <x v="0"/>
    <x v="7"/>
  </r>
  <r>
    <x v="6"/>
    <x v="8"/>
    <s v="PL"/>
    <x v="26"/>
    <n v="40118000"/>
    <n v="4687"/>
    <n v="1785800"/>
    <n v="56"/>
    <n v="0"/>
    <n v="0"/>
    <x v="18"/>
    <x v="0"/>
    <x v="7"/>
  </r>
  <r>
    <x v="6"/>
    <x v="8"/>
    <s v="PT"/>
    <x v="27"/>
    <n v="40118000"/>
    <n v="2458"/>
    <n v="1232580"/>
    <n v="45"/>
    <n v="40724"/>
    <n v="34346801"/>
    <x v="1382"/>
    <x v="0"/>
    <x v="7"/>
  </r>
  <r>
    <x v="6"/>
    <x v="8"/>
    <s v="RO"/>
    <x v="28"/>
    <n v="40118000"/>
    <n v="8084"/>
    <n v="5667100"/>
    <n v="266"/>
    <n v="129"/>
    <n v="80500"/>
    <x v="14"/>
    <x v="0"/>
    <x v="7"/>
  </r>
  <r>
    <x v="6"/>
    <x v="8"/>
    <s v="SA"/>
    <x v="37"/>
    <n v="40118000"/>
    <n v="0"/>
    <n v="0"/>
    <n v="0"/>
    <n v="6876"/>
    <n v="3133682"/>
    <x v="66"/>
    <x v="0"/>
    <x v="7"/>
  </r>
  <r>
    <x v="6"/>
    <x v="8"/>
    <s v="SE"/>
    <x v="30"/>
    <n v="40118000"/>
    <n v="274"/>
    <n v="141700"/>
    <n v="4"/>
    <n v="327163"/>
    <n v="146815600"/>
    <x v="1040"/>
    <x v="0"/>
    <x v="7"/>
  </r>
  <r>
    <x v="6"/>
    <x v="8"/>
    <s v="SL"/>
    <x v="109"/>
    <n v="40118000"/>
    <n v="0"/>
    <n v="0"/>
    <n v="0"/>
    <n v="11958"/>
    <n v="4799655"/>
    <x v="48"/>
    <x v="0"/>
    <x v="7"/>
  </r>
  <r>
    <x v="6"/>
    <x v="8"/>
    <s v="TH"/>
    <x v="54"/>
    <n v="40118000"/>
    <n v="24069"/>
    <n v="9877167"/>
    <n v="4601"/>
    <n v="0"/>
    <n v="0"/>
    <x v="18"/>
    <x v="0"/>
    <x v="7"/>
  </r>
  <r>
    <x v="6"/>
    <x v="8"/>
    <s v="TR"/>
    <x v="31"/>
    <n v="40118000"/>
    <n v="8717"/>
    <n v="3066574"/>
    <n v="157"/>
    <n v="12983"/>
    <n v="5931203"/>
    <x v="112"/>
    <x v="0"/>
    <x v="7"/>
  </r>
  <r>
    <x v="6"/>
    <x v="8"/>
    <s v="TZ"/>
    <x v="55"/>
    <n v="40118000"/>
    <n v="0"/>
    <n v="0"/>
    <n v="0"/>
    <n v="10838"/>
    <n v="4268538"/>
    <x v="22"/>
    <x v="0"/>
    <x v="7"/>
  </r>
  <r>
    <x v="6"/>
    <x v="8"/>
    <s v="US"/>
    <x v="32"/>
    <n v="40118000"/>
    <n v="98016"/>
    <n v="40373297"/>
    <n v="72"/>
    <n v="724757"/>
    <n v="291459059"/>
    <x v="1383"/>
    <x v="0"/>
    <x v="7"/>
  </r>
  <r>
    <x v="6"/>
    <x v="8"/>
    <s v="UZ"/>
    <x v="56"/>
    <n v="40118000"/>
    <n v="0"/>
    <n v="0"/>
    <n v="0"/>
    <n v="15626"/>
    <n v="6033062"/>
    <x v="79"/>
    <x v="0"/>
    <x v="7"/>
  </r>
  <r>
    <x v="6"/>
    <x v="8"/>
    <s v="VN"/>
    <x v="57"/>
    <n v="40118000"/>
    <n v="0"/>
    <n v="0"/>
    <n v="0"/>
    <n v="185070"/>
    <n v="81243780"/>
    <x v="715"/>
    <x v="0"/>
    <x v="7"/>
  </r>
  <r>
    <x v="6"/>
    <x v="8"/>
    <s v="ZA"/>
    <x v="33"/>
    <n v="40118000"/>
    <n v="0"/>
    <n v="0"/>
    <n v="0"/>
    <n v="536633"/>
    <n v="210725686"/>
    <x v="271"/>
    <x v="0"/>
    <x v="7"/>
  </r>
  <r>
    <x v="6"/>
    <x v="8"/>
    <s v="ZM"/>
    <x v="55"/>
    <n v="40118000"/>
    <n v="0"/>
    <n v="0"/>
    <n v="0"/>
    <n v="94446"/>
    <n v="39746238"/>
    <x v="111"/>
    <x v="0"/>
    <x v="7"/>
  </r>
  <r>
    <x v="6"/>
    <x v="9"/>
    <s v="AT"/>
    <x v="1"/>
    <n v="40117000"/>
    <n v="0"/>
    <n v="0"/>
    <n v="0"/>
    <n v="53409"/>
    <n v="25490757"/>
    <x v="424"/>
    <x v="0"/>
    <x v="6"/>
  </r>
  <r>
    <x v="6"/>
    <x v="9"/>
    <s v="AU"/>
    <x v="2"/>
    <n v="40117000"/>
    <n v="0"/>
    <n v="0"/>
    <n v="0"/>
    <n v="73883"/>
    <n v="34562164"/>
    <x v="267"/>
    <x v="0"/>
    <x v="6"/>
  </r>
  <r>
    <x v="6"/>
    <x v="9"/>
    <s v="BE"/>
    <x v="3"/>
    <n v="40117000"/>
    <n v="504"/>
    <n v="283516"/>
    <n v="8"/>
    <n v="153393"/>
    <n v="63245243"/>
    <x v="1170"/>
    <x v="0"/>
    <x v="6"/>
  </r>
  <r>
    <x v="6"/>
    <x v="9"/>
    <s v="BR"/>
    <x v="4"/>
    <n v="40117000"/>
    <n v="0"/>
    <n v="0"/>
    <n v="0"/>
    <n v="70012"/>
    <n v="36133866"/>
    <x v="49"/>
    <x v="0"/>
    <x v="6"/>
  </r>
  <r>
    <x v="6"/>
    <x v="9"/>
    <s v="CA"/>
    <x v="5"/>
    <n v="40117000"/>
    <n v="0"/>
    <n v="0"/>
    <n v="0"/>
    <n v="57103"/>
    <n v="23671805"/>
    <x v="381"/>
    <x v="0"/>
    <x v="6"/>
  </r>
  <r>
    <x v="6"/>
    <x v="9"/>
    <s v="CN"/>
    <x v="6"/>
    <n v="40117000"/>
    <n v="32475"/>
    <n v="10826977"/>
    <n v="2691"/>
    <n v="53731"/>
    <n v="24924246"/>
    <x v="132"/>
    <x v="0"/>
    <x v="6"/>
  </r>
  <r>
    <x v="6"/>
    <x v="9"/>
    <s v="CZ"/>
    <x v="9"/>
    <n v="40117000"/>
    <n v="91305"/>
    <n v="43392911"/>
    <n v="853"/>
    <n v="127938"/>
    <n v="38315600"/>
    <x v="1384"/>
    <x v="0"/>
    <x v="6"/>
  </r>
  <r>
    <x v="6"/>
    <x v="9"/>
    <s v="DE"/>
    <x v="10"/>
    <n v="40117000"/>
    <n v="7330"/>
    <n v="4504027"/>
    <n v="130"/>
    <n v="879418"/>
    <n v="322784834"/>
    <x v="1385"/>
    <x v="0"/>
    <x v="6"/>
  </r>
  <r>
    <x v="6"/>
    <x v="9"/>
    <s v="FI"/>
    <x v="11"/>
    <n v="40117000"/>
    <n v="10605"/>
    <n v="12672213"/>
    <n v="8578"/>
    <n v="32315"/>
    <n v="14278100"/>
    <x v="355"/>
    <x v="0"/>
    <x v="6"/>
  </r>
  <r>
    <x v="6"/>
    <x v="9"/>
    <s v="FR"/>
    <x v="12"/>
    <n v="40117000"/>
    <n v="101157"/>
    <n v="49100311"/>
    <n v="753"/>
    <n v="769157"/>
    <n v="395874664"/>
    <x v="1386"/>
    <x v="0"/>
    <x v="6"/>
  </r>
  <r>
    <x v="6"/>
    <x v="9"/>
    <s v="GB"/>
    <x v="13"/>
    <n v="40117000"/>
    <n v="0"/>
    <n v="0"/>
    <n v="0"/>
    <n v="309377"/>
    <n v="120847645"/>
    <x v="1387"/>
    <x v="0"/>
    <x v="6"/>
  </r>
  <r>
    <x v="6"/>
    <x v="9"/>
    <s v="GR"/>
    <x v="15"/>
    <n v="40117000"/>
    <n v="0"/>
    <n v="0"/>
    <n v="0"/>
    <n v="7589"/>
    <n v="3797500"/>
    <x v="194"/>
    <x v="0"/>
    <x v="6"/>
  </r>
  <r>
    <x v="6"/>
    <x v="9"/>
    <s v="HU"/>
    <x v="16"/>
    <n v="40117000"/>
    <n v="0"/>
    <n v="0"/>
    <n v="0"/>
    <n v="57178"/>
    <n v="27495900"/>
    <x v="1"/>
    <x v="0"/>
    <x v="6"/>
  </r>
  <r>
    <x v="6"/>
    <x v="9"/>
    <s v="IE"/>
    <x v="17"/>
    <n v="40117000"/>
    <n v="0"/>
    <n v="0"/>
    <n v="0"/>
    <n v="2501"/>
    <n v="763100"/>
    <x v="172"/>
    <x v="0"/>
    <x v="6"/>
  </r>
  <r>
    <x v="6"/>
    <x v="9"/>
    <s v="IL"/>
    <x v="18"/>
    <n v="40117000"/>
    <n v="28738"/>
    <n v="17754404"/>
    <n v="224"/>
    <n v="0"/>
    <n v="0"/>
    <x v="18"/>
    <x v="0"/>
    <x v="6"/>
  </r>
  <r>
    <x v="6"/>
    <x v="9"/>
    <s v="IN"/>
    <x v="19"/>
    <n v="40117000"/>
    <n v="419438"/>
    <n v="151018663"/>
    <n v="9839"/>
    <n v="0"/>
    <n v="0"/>
    <x v="18"/>
    <x v="0"/>
    <x v="6"/>
  </r>
  <r>
    <x v="6"/>
    <x v="9"/>
    <s v="IT"/>
    <x v="20"/>
    <n v="40117000"/>
    <n v="45004"/>
    <n v="29413040"/>
    <n v="930"/>
    <n v="173763"/>
    <n v="61587216"/>
    <x v="697"/>
    <x v="0"/>
    <x v="6"/>
  </r>
  <r>
    <x v="6"/>
    <x v="9"/>
    <s v="JP"/>
    <x v="21"/>
    <n v="40117000"/>
    <n v="0"/>
    <n v="0"/>
    <n v="0"/>
    <n v="31433"/>
    <n v="16434191"/>
    <x v="503"/>
    <x v="0"/>
    <x v="6"/>
  </r>
  <r>
    <x v="6"/>
    <x v="9"/>
    <s v="KR"/>
    <x v="44"/>
    <n v="40117000"/>
    <n v="0"/>
    <n v="0"/>
    <n v="0"/>
    <n v="882"/>
    <n v="401721"/>
    <x v="7"/>
    <x v="0"/>
    <x v="6"/>
  </r>
  <r>
    <x v="6"/>
    <x v="9"/>
    <s v="LK"/>
    <x v="35"/>
    <n v="40117000"/>
    <n v="2005"/>
    <n v="1198919"/>
    <n v="342"/>
    <n v="0"/>
    <n v="0"/>
    <x v="18"/>
    <x v="0"/>
    <x v="6"/>
  </r>
  <r>
    <x v="6"/>
    <x v="9"/>
    <s v="LU"/>
    <x v="46"/>
    <n v="40117000"/>
    <n v="778"/>
    <n v="489179"/>
    <n v="5"/>
    <n v="130"/>
    <n v="183754"/>
    <x v="14"/>
    <x v="0"/>
    <x v="6"/>
  </r>
  <r>
    <x v="6"/>
    <x v="9"/>
    <s v="MV"/>
    <x v="130"/>
    <n v="40117000"/>
    <n v="0"/>
    <n v="0"/>
    <n v="0"/>
    <n v="25"/>
    <n v="97130"/>
    <x v="103"/>
    <x v="0"/>
    <x v="6"/>
  </r>
  <r>
    <x v="6"/>
    <x v="9"/>
    <s v="MX"/>
    <x v="23"/>
    <n v="40117000"/>
    <n v="12"/>
    <n v="21708"/>
    <n v="12"/>
    <n v="0"/>
    <n v="0"/>
    <x v="18"/>
    <x v="0"/>
    <x v="6"/>
  </r>
  <r>
    <x v="6"/>
    <x v="9"/>
    <s v="NL"/>
    <x v="24"/>
    <n v="40117000"/>
    <n v="209393"/>
    <n v="98020828"/>
    <n v="4673"/>
    <n v="17637"/>
    <n v="11786308"/>
    <x v="118"/>
    <x v="0"/>
    <x v="6"/>
  </r>
  <r>
    <x v="6"/>
    <x v="9"/>
    <s v="NZ"/>
    <x v="25"/>
    <n v="40117000"/>
    <n v="0"/>
    <n v="0"/>
    <n v="0"/>
    <n v="22345"/>
    <n v="10538938"/>
    <x v="177"/>
    <x v="0"/>
    <x v="6"/>
  </r>
  <r>
    <x v="6"/>
    <x v="9"/>
    <s v="PE"/>
    <x v="51"/>
    <n v="40117000"/>
    <n v="0"/>
    <n v="0"/>
    <n v="0"/>
    <n v="240"/>
    <n v="148000"/>
    <x v="14"/>
    <x v="0"/>
    <x v="6"/>
  </r>
  <r>
    <x v="6"/>
    <x v="9"/>
    <s v="PL"/>
    <x v="26"/>
    <n v="40117000"/>
    <n v="67204"/>
    <n v="32169432"/>
    <n v="725"/>
    <n v="151313"/>
    <n v="65857900"/>
    <x v="1158"/>
    <x v="0"/>
    <x v="6"/>
  </r>
  <r>
    <x v="6"/>
    <x v="9"/>
    <s v="PT"/>
    <x v="27"/>
    <n v="40117000"/>
    <n v="187212"/>
    <n v="95454197"/>
    <n v="3216"/>
    <n v="61793"/>
    <n v="48767601"/>
    <x v="1388"/>
    <x v="0"/>
    <x v="6"/>
  </r>
  <r>
    <x v="6"/>
    <x v="9"/>
    <s v="PY"/>
    <x v="131"/>
    <n v="40117000"/>
    <n v="0"/>
    <n v="0"/>
    <n v="0"/>
    <n v="2230"/>
    <n v="1000944"/>
    <x v="79"/>
    <x v="0"/>
    <x v="6"/>
  </r>
  <r>
    <x v="6"/>
    <x v="9"/>
    <s v="SE"/>
    <x v="30"/>
    <n v="40117000"/>
    <n v="0"/>
    <n v="0"/>
    <n v="0"/>
    <n v="3338"/>
    <n v="1193600"/>
    <x v="184"/>
    <x v="0"/>
    <x v="6"/>
  </r>
  <r>
    <x v="6"/>
    <x v="9"/>
    <s v="SN"/>
    <x v="53"/>
    <n v="40117000"/>
    <n v="0"/>
    <n v="0"/>
    <n v="0"/>
    <n v="15791"/>
    <n v="7900029"/>
    <x v="187"/>
    <x v="0"/>
    <x v="6"/>
  </r>
  <r>
    <x v="6"/>
    <x v="9"/>
    <s v="TH"/>
    <x v="54"/>
    <n v="40117000"/>
    <n v="6447"/>
    <n v="2728577"/>
    <n v="225"/>
    <n v="0"/>
    <n v="0"/>
    <x v="18"/>
    <x v="0"/>
    <x v="6"/>
  </r>
  <r>
    <x v="6"/>
    <x v="9"/>
    <s v="TR"/>
    <x v="31"/>
    <n v="40117000"/>
    <n v="96028"/>
    <n v="32105880"/>
    <n v="2085"/>
    <n v="0"/>
    <n v="0"/>
    <x v="18"/>
    <x v="0"/>
    <x v="6"/>
  </r>
  <r>
    <x v="6"/>
    <x v="9"/>
    <s v="TW"/>
    <x v="86"/>
    <n v="40117000"/>
    <n v="83"/>
    <n v="83969"/>
    <n v="9"/>
    <n v="0"/>
    <n v="0"/>
    <x v="18"/>
    <x v="0"/>
    <x v="6"/>
  </r>
  <r>
    <x v="6"/>
    <x v="9"/>
    <s v="US"/>
    <x v="32"/>
    <n v="40117000"/>
    <n v="3986"/>
    <n v="2207918"/>
    <n v="185"/>
    <n v="453009"/>
    <n v="208209996"/>
    <x v="1389"/>
    <x v="0"/>
    <x v="6"/>
  </r>
  <r>
    <x v="6"/>
    <x v="9"/>
    <s v="XS"/>
    <x v="55"/>
    <n v="40117000"/>
    <n v="12"/>
    <n v="5544"/>
    <n v="2"/>
    <n v="0"/>
    <n v="0"/>
    <x v="18"/>
    <x v="0"/>
    <x v="6"/>
  </r>
  <r>
    <x v="6"/>
    <x v="9"/>
    <s v="ZA"/>
    <x v="33"/>
    <n v="40117000"/>
    <n v="0"/>
    <n v="0"/>
    <n v="0"/>
    <n v="78088"/>
    <n v="37778389"/>
    <x v="1390"/>
    <x v="0"/>
    <x v="6"/>
  </r>
  <r>
    <x v="6"/>
    <x v="9"/>
    <s v="AM"/>
    <x v="39"/>
    <n v="40118000"/>
    <n v="0"/>
    <n v="0"/>
    <n v="0"/>
    <n v="91184"/>
    <n v="38216797"/>
    <x v="39"/>
    <x v="0"/>
    <x v="7"/>
  </r>
  <r>
    <x v="6"/>
    <x v="9"/>
    <s v="AR"/>
    <x v="0"/>
    <n v="40118000"/>
    <n v="0"/>
    <n v="0"/>
    <n v="0"/>
    <n v="12139"/>
    <n v="5895173"/>
    <x v="184"/>
    <x v="0"/>
    <x v="7"/>
  </r>
  <r>
    <x v="6"/>
    <x v="9"/>
    <s v="AT"/>
    <x v="1"/>
    <n v="40118000"/>
    <n v="0"/>
    <n v="0"/>
    <n v="0"/>
    <n v="372"/>
    <n v="230837"/>
    <x v="22"/>
    <x v="0"/>
    <x v="7"/>
  </r>
  <r>
    <x v="6"/>
    <x v="9"/>
    <s v="AU"/>
    <x v="2"/>
    <n v="40118000"/>
    <n v="0"/>
    <n v="0"/>
    <n v="0"/>
    <n v="963045"/>
    <n v="408094801"/>
    <x v="1028"/>
    <x v="0"/>
    <x v="7"/>
  </r>
  <r>
    <x v="6"/>
    <x v="9"/>
    <s v="BE"/>
    <x v="3"/>
    <n v="40118000"/>
    <n v="24095"/>
    <n v="15897171"/>
    <n v="89"/>
    <n v="89070"/>
    <n v="40367600"/>
    <x v="229"/>
    <x v="0"/>
    <x v="7"/>
  </r>
  <r>
    <x v="6"/>
    <x v="9"/>
    <s v="BF"/>
    <x v="63"/>
    <n v="40118000"/>
    <n v="0"/>
    <n v="0"/>
    <n v="0"/>
    <n v="13919"/>
    <n v="6050512"/>
    <x v="103"/>
    <x v="0"/>
    <x v="7"/>
  </r>
  <r>
    <x v="6"/>
    <x v="9"/>
    <s v="BG"/>
    <x v="64"/>
    <n v="40118000"/>
    <n v="0"/>
    <n v="0"/>
    <n v="0"/>
    <n v="107157"/>
    <n v="60504100"/>
    <x v="42"/>
    <x v="0"/>
    <x v="7"/>
  </r>
  <r>
    <x v="6"/>
    <x v="9"/>
    <s v="BR"/>
    <x v="4"/>
    <n v="40118000"/>
    <n v="40420"/>
    <n v="27859300"/>
    <n v="504"/>
    <n v="156740"/>
    <n v="71666546"/>
    <x v="178"/>
    <x v="0"/>
    <x v="7"/>
  </r>
  <r>
    <x v="6"/>
    <x v="9"/>
    <s v="CA"/>
    <x v="5"/>
    <n v="40118000"/>
    <n v="0"/>
    <n v="0"/>
    <n v="0"/>
    <n v="83893"/>
    <n v="37453149"/>
    <x v="404"/>
    <x v="0"/>
    <x v="7"/>
  </r>
  <r>
    <x v="6"/>
    <x v="9"/>
    <s v="CI"/>
    <x v="87"/>
    <n v="40118000"/>
    <n v="0"/>
    <n v="0"/>
    <n v="0"/>
    <n v="44931"/>
    <n v="28651862"/>
    <x v="68"/>
    <x v="0"/>
    <x v="7"/>
  </r>
  <r>
    <x v="6"/>
    <x v="9"/>
    <s v="CL"/>
    <x v="40"/>
    <n v="40118000"/>
    <n v="0"/>
    <n v="0"/>
    <n v="0"/>
    <n v="67112"/>
    <n v="27976655"/>
    <x v="80"/>
    <x v="0"/>
    <x v="7"/>
  </r>
  <r>
    <x v="6"/>
    <x v="9"/>
    <s v="CM"/>
    <x v="82"/>
    <n v="40118000"/>
    <n v="0"/>
    <n v="0"/>
    <n v="0"/>
    <n v="6871"/>
    <n v="3286718"/>
    <x v="35"/>
    <x v="0"/>
    <x v="7"/>
  </r>
  <r>
    <x v="6"/>
    <x v="9"/>
    <s v="CN"/>
    <x v="6"/>
    <n v="40118000"/>
    <n v="224659"/>
    <n v="81029922"/>
    <n v="2372"/>
    <n v="516299"/>
    <n v="225848427"/>
    <x v="497"/>
    <x v="0"/>
    <x v="7"/>
  </r>
  <r>
    <x v="6"/>
    <x v="9"/>
    <s v="CO"/>
    <x v="7"/>
    <n v="40118000"/>
    <n v="0"/>
    <n v="0"/>
    <n v="0"/>
    <n v="15266"/>
    <n v="7527504"/>
    <x v="141"/>
    <x v="0"/>
    <x v="7"/>
  </r>
  <r>
    <x v="6"/>
    <x v="9"/>
    <s v="CV"/>
    <x v="84"/>
    <n v="40118000"/>
    <n v="0"/>
    <n v="0"/>
    <n v="0"/>
    <n v="200"/>
    <n v="44130"/>
    <x v="48"/>
    <x v="0"/>
    <x v="7"/>
  </r>
  <r>
    <x v="6"/>
    <x v="9"/>
    <s v="CZ"/>
    <x v="9"/>
    <n v="40118000"/>
    <n v="27722"/>
    <n v="17394963"/>
    <n v="694"/>
    <n v="0"/>
    <n v="0"/>
    <x v="18"/>
    <x v="0"/>
    <x v="7"/>
  </r>
  <r>
    <x v="6"/>
    <x v="9"/>
    <s v="DE"/>
    <x v="10"/>
    <n v="40118000"/>
    <n v="76332"/>
    <n v="40451094"/>
    <n v="15214"/>
    <n v="9544"/>
    <n v="5562204"/>
    <x v="56"/>
    <x v="0"/>
    <x v="7"/>
  </r>
  <r>
    <x v="6"/>
    <x v="9"/>
    <s v="EE"/>
    <x v="58"/>
    <n v="40118000"/>
    <n v="0"/>
    <n v="0"/>
    <n v="0"/>
    <n v="33701"/>
    <n v="14828800"/>
    <x v="61"/>
    <x v="0"/>
    <x v="7"/>
  </r>
  <r>
    <x v="6"/>
    <x v="9"/>
    <s v="EG"/>
    <x v="67"/>
    <n v="40118000"/>
    <n v="0"/>
    <n v="0"/>
    <n v="0"/>
    <n v="15358"/>
    <n v="6775619"/>
    <x v="45"/>
    <x v="0"/>
    <x v="7"/>
  </r>
  <r>
    <x v="6"/>
    <x v="9"/>
    <s v="FI"/>
    <x v="11"/>
    <n v="40118000"/>
    <n v="4"/>
    <n v="246488"/>
    <n v="247"/>
    <n v="38208"/>
    <n v="21119100"/>
    <x v="34"/>
    <x v="0"/>
    <x v="7"/>
  </r>
  <r>
    <x v="6"/>
    <x v="9"/>
    <s v="FR"/>
    <x v="12"/>
    <n v="40118000"/>
    <n v="211867"/>
    <n v="97039189"/>
    <n v="1276"/>
    <n v="272722"/>
    <n v="123988234"/>
    <x v="981"/>
    <x v="0"/>
    <x v="7"/>
  </r>
  <r>
    <x v="6"/>
    <x v="9"/>
    <s v="GB"/>
    <x v="13"/>
    <n v="40118000"/>
    <n v="0"/>
    <n v="0"/>
    <n v="0"/>
    <n v="198704"/>
    <n v="94213550"/>
    <x v="264"/>
    <x v="0"/>
    <x v="7"/>
  </r>
  <r>
    <x v="6"/>
    <x v="9"/>
    <s v="GH"/>
    <x v="42"/>
    <n v="40118000"/>
    <n v="0"/>
    <n v="0"/>
    <n v="0"/>
    <n v="11958"/>
    <n v="5336765"/>
    <x v="48"/>
    <x v="0"/>
    <x v="7"/>
  </r>
  <r>
    <x v="6"/>
    <x v="9"/>
    <s v="GN"/>
    <x v="114"/>
    <n v="40118000"/>
    <n v="0"/>
    <n v="0"/>
    <n v="0"/>
    <n v="13467"/>
    <n v="5985057"/>
    <x v="22"/>
    <x v="0"/>
    <x v="7"/>
  </r>
  <r>
    <x v="6"/>
    <x v="9"/>
    <s v="ID"/>
    <x v="34"/>
    <n v="40118000"/>
    <n v="0"/>
    <n v="0"/>
    <n v="0"/>
    <n v="215074"/>
    <n v="96627155"/>
    <x v="1"/>
    <x v="0"/>
    <x v="7"/>
  </r>
  <r>
    <x v="6"/>
    <x v="9"/>
    <s v="IN"/>
    <x v="19"/>
    <n v="40118000"/>
    <n v="205809"/>
    <n v="73098168"/>
    <n v="5008"/>
    <n v="0"/>
    <n v="0"/>
    <x v="18"/>
    <x v="0"/>
    <x v="7"/>
  </r>
  <r>
    <x v="6"/>
    <x v="9"/>
    <s v="IT"/>
    <x v="20"/>
    <n v="40118000"/>
    <n v="4941"/>
    <n v="2492285"/>
    <n v="230"/>
    <n v="2747"/>
    <n v="1415623"/>
    <x v="35"/>
    <x v="0"/>
    <x v="7"/>
  </r>
  <r>
    <x v="6"/>
    <x v="9"/>
    <s v="JP"/>
    <x v="21"/>
    <n v="40118000"/>
    <n v="283664"/>
    <n v="122133201"/>
    <n v="1309"/>
    <n v="59116"/>
    <n v="25296265"/>
    <x v="47"/>
    <x v="0"/>
    <x v="7"/>
  </r>
  <r>
    <x v="6"/>
    <x v="9"/>
    <s v="KG"/>
    <x v="85"/>
    <n v="40118000"/>
    <n v="0"/>
    <n v="0"/>
    <n v="0"/>
    <n v="79370"/>
    <n v="33165570"/>
    <x v="61"/>
    <x v="0"/>
    <x v="7"/>
  </r>
  <r>
    <x v="6"/>
    <x v="9"/>
    <s v="KR"/>
    <x v="44"/>
    <n v="40118000"/>
    <n v="0"/>
    <n v="0"/>
    <n v="0"/>
    <n v="797"/>
    <n v="358437"/>
    <x v="120"/>
    <x v="0"/>
    <x v="7"/>
  </r>
  <r>
    <x v="6"/>
    <x v="9"/>
    <s v="KZ"/>
    <x v="45"/>
    <n v="40118000"/>
    <n v="0"/>
    <n v="0"/>
    <n v="0"/>
    <n v="1217063"/>
    <n v="515978487"/>
    <x v="1391"/>
    <x v="0"/>
    <x v="7"/>
  </r>
  <r>
    <x v="6"/>
    <x v="9"/>
    <s v="LK"/>
    <x v="35"/>
    <n v="40118000"/>
    <n v="23304"/>
    <n v="10973248"/>
    <n v="701"/>
    <n v="0"/>
    <n v="0"/>
    <x v="18"/>
    <x v="0"/>
    <x v="7"/>
  </r>
  <r>
    <x v="6"/>
    <x v="9"/>
    <s v="LU"/>
    <x v="46"/>
    <n v="40118000"/>
    <n v="93331"/>
    <n v="47808594"/>
    <n v="143"/>
    <n v="0"/>
    <n v="0"/>
    <x v="18"/>
    <x v="0"/>
    <x v="7"/>
  </r>
  <r>
    <x v="6"/>
    <x v="9"/>
    <s v="MA"/>
    <x v="36"/>
    <n v="40118000"/>
    <n v="0"/>
    <n v="0"/>
    <n v="0"/>
    <n v="2596"/>
    <n v="1425051"/>
    <x v="123"/>
    <x v="0"/>
    <x v="7"/>
  </r>
  <r>
    <x v="6"/>
    <x v="9"/>
    <s v="ML"/>
    <x v="116"/>
    <n v="40118000"/>
    <n v="0"/>
    <n v="0"/>
    <n v="0"/>
    <n v="32174"/>
    <n v="15075644"/>
    <x v="66"/>
    <x v="0"/>
    <x v="7"/>
  </r>
  <r>
    <x v="6"/>
    <x v="9"/>
    <s v="MN"/>
    <x v="47"/>
    <n v="40118000"/>
    <n v="0"/>
    <n v="0"/>
    <n v="0"/>
    <n v="30813"/>
    <n v="14419692"/>
    <x v="66"/>
    <x v="0"/>
    <x v="7"/>
  </r>
  <r>
    <x v="6"/>
    <x v="9"/>
    <s v="MX"/>
    <x v="23"/>
    <n v="40118000"/>
    <n v="0"/>
    <n v="0"/>
    <n v="0"/>
    <n v="13962"/>
    <n v="7112760"/>
    <x v="65"/>
    <x v="0"/>
    <x v="7"/>
  </r>
  <r>
    <x v="6"/>
    <x v="9"/>
    <s v="NC"/>
    <x v="48"/>
    <n v="40118000"/>
    <n v="0"/>
    <n v="0"/>
    <n v="0"/>
    <n v="33317"/>
    <n v="14890724"/>
    <x v="126"/>
    <x v="0"/>
    <x v="7"/>
  </r>
  <r>
    <x v="6"/>
    <x v="9"/>
    <s v="NG"/>
    <x v="49"/>
    <n v="40118000"/>
    <n v="0"/>
    <n v="0"/>
    <n v="0"/>
    <n v="39170"/>
    <n v="16956731"/>
    <x v="386"/>
    <x v="0"/>
    <x v="7"/>
  </r>
  <r>
    <x v="6"/>
    <x v="9"/>
    <s v="NL"/>
    <x v="24"/>
    <n v="40118000"/>
    <n v="1892"/>
    <n v="1190732"/>
    <n v="15"/>
    <n v="32474"/>
    <n v="14800800"/>
    <x v="137"/>
    <x v="0"/>
    <x v="7"/>
  </r>
  <r>
    <x v="6"/>
    <x v="9"/>
    <s v="NO"/>
    <x v="77"/>
    <n v="40118000"/>
    <n v="0"/>
    <n v="0"/>
    <n v="0"/>
    <n v="5552"/>
    <n v="2208857"/>
    <x v="103"/>
    <x v="0"/>
    <x v="7"/>
  </r>
  <r>
    <x v="6"/>
    <x v="9"/>
    <s v="PE"/>
    <x v="51"/>
    <n v="40118000"/>
    <n v="0"/>
    <n v="0"/>
    <n v="0"/>
    <n v="119115"/>
    <n v="49961595"/>
    <x v="73"/>
    <x v="0"/>
    <x v="7"/>
  </r>
  <r>
    <x v="6"/>
    <x v="9"/>
    <s v="PL"/>
    <x v="26"/>
    <n v="40118000"/>
    <n v="4232"/>
    <n v="1799900"/>
    <n v="49"/>
    <n v="0"/>
    <n v="0"/>
    <x v="18"/>
    <x v="0"/>
    <x v="7"/>
  </r>
  <r>
    <x v="6"/>
    <x v="9"/>
    <s v="PT"/>
    <x v="27"/>
    <n v="40118000"/>
    <n v="8257"/>
    <n v="4318264"/>
    <n v="66"/>
    <n v="44864"/>
    <n v="36567706"/>
    <x v="1392"/>
    <x v="0"/>
    <x v="7"/>
  </r>
  <r>
    <x v="6"/>
    <x v="9"/>
    <s v="PY"/>
    <x v="131"/>
    <n v="40118000"/>
    <n v="0"/>
    <n v="0"/>
    <n v="0"/>
    <n v="577"/>
    <n v="918324"/>
    <x v="103"/>
    <x v="0"/>
    <x v="7"/>
  </r>
  <r>
    <x v="6"/>
    <x v="9"/>
    <s v="RO"/>
    <x v="28"/>
    <n v="40118000"/>
    <n v="4552"/>
    <n v="3452500"/>
    <n v="147"/>
    <n v="0"/>
    <n v="0"/>
    <x v="18"/>
    <x v="0"/>
    <x v="7"/>
  </r>
  <r>
    <x v="6"/>
    <x v="9"/>
    <s v="SA"/>
    <x v="37"/>
    <n v="40118000"/>
    <n v="0"/>
    <n v="0"/>
    <n v="0"/>
    <n v="39749"/>
    <n v="13494220"/>
    <x v="65"/>
    <x v="0"/>
    <x v="7"/>
  </r>
  <r>
    <x v="6"/>
    <x v="9"/>
    <s v="SE"/>
    <x v="30"/>
    <n v="40118000"/>
    <n v="0"/>
    <n v="0"/>
    <n v="0"/>
    <n v="205614"/>
    <n v="99503200"/>
    <x v="453"/>
    <x v="0"/>
    <x v="7"/>
  </r>
  <r>
    <x v="6"/>
    <x v="9"/>
    <s v="SL"/>
    <x v="109"/>
    <n v="40118000"/>
    <n v="0"/>
    <n v="0"/>
    <n v="0"/>
    <n v="11958"/>
    <n v="5336765"/>
    <x v="48"/>
    <x v="0"/>
    <x v="7"/>
  </r>
  <r>
    <x v="6"/>
    <x v="9"/>
    <s v="SN"/>
    <x v="53"/>
    <n v="40118000"/>
    <n v="0"/>
    <n v="0"/>
    <n v="0"/>
    <n v="6743"/>
    <n v="3240880"/>
    <x v="141"/>
    <x v="0"/>
    <x v="7"/>
  </r>
  <r>
    <x v="6"/>
    <x v="9"/>
    <s v="TH"/>
    <x v="54"/>
    <n v="40118000"/>
    <n v="20627"/>
    <n v="10592626"/>
    <n v="83"/>
    <n v="2596"/>
    <n v="1542530"/>
    <x v="123"/>
    <x v="0"/>
    <x v="7"/>
  </r>
  <r>
    <x v="6"/>
    <x v="9"/>
    <s v="TR"/>
    <x v="31"/>
    <n v="40118000"/>
    <n v="25007"/>
    <n v="9677827"/>
    <n v="433"/>
    <n v="44887"/>
    <n v="20492857"/>
    <x v="86"/>
    <x v="0"/>
    <x v="7"/>
  </r>
  <r>
    <x v="6"/>
    <x v="9"/>
    <s v="US"/>
    <x v="32"/>
    <n v="40118000"/>
    <n v="17128"/>
    <n v="8196331"/>
    <n v="36"/>
    <n v="516320"/>
    <n v="227228648"/>
    <x v="1103"/>
    <x v="0"/>
    <x v="7"/>
  </r>
  <r>
    <x v="6"/>
    <x v="9"/>
    <s v="UZ"/>
    <x v="56"/>
    <n v="40118000"/>
    <n v="0"/>
    <n v="0"/>
    <n v="0"/>
    <n v="302170"/>
    <n v="134690069"/>
    <x v="82"/>
    <x v="0"/>
    <x v="7"/>
  </r>
  <r>
    <x v="6"/>
    <x v="9"/>
    <s v="VN"/>
    <x v="57"/>
    <n v="40118000"/>
    <n v="0"/>
    <n v="0"/>
    <n v="0"/>
    <n v="22480"/>
    <n v="10278593"/>
    <x v="61"/>
    <x v="0"/>
    <x v="7"/>
  </r>
  <r>
    <x v="6"/>
    <x v="9"/>
    <s v="ZA"/>
    <x v="33"/>
    <n v="40118000"/>
    <n v="0"/>
    <n v="0"/>
    <n v="0"/>
    <n v="673604"/>
    <n v="291315055"/>
    <x v="757"/>
    <x v="0"/>
    <x v="7"/>
  </r>
  <r>
    <x v="6"/>
    <x v="9"/>
    <s v="ZM"/>
    <x v="55"/>
    <n v="40118000"/>
    <n v="0"/>
    <n v="0"/>
    <n v="0"/>
    <n v="32953"/>
    <n v="15073524"/>
    <x v="22"/>
    <x v="0"/>
    <x v="7"/>
  </r>
  <r>
    <x v="6"/>
    <x v="10"/>
    <s v="AR"/>
    <x v="0"/>
    <n v="40117000"/>
    <n v="0"/>
    <n v="0"/>
    <n v="0"/>
    <n v="9759"/>
    <n v="4427800"/>
    <x v="46"/>
    <x v="0"/>
    <x v="6"/>
  </r>
  <r>
    <x v="6"/>
    <x v="10"/>
    <s v="AT"/>
    <x v="1"/>
    <n v="40117000"/>
    <n v="0"/>
    <n v="0"/>
    <n v="0"/>
    <n v="91412"/>
    <n v="43259755"/>
    <x v="274"/>
    <x v="0"/>
    <x v="6"/>
  </r>
  <r>
    <x v="6"/>
    <x v="10"/>
    <s v="AU"/>
    <x v="2"/>
    <n v="40117000"/>
    <n v="0"/>
    <n v="0"/>
    <n v="0"/>
    <n v="90936"/>
    <n v="42306681"/>
    <x v="461"/>
    <x v="0"/>
    <x v="6"/>
  </r>
  <r>
    <x v="6"/>
    <x v="10"/>
    <s v="BE"/>
    <x v="3"/>
    <n v="40117000"/>
    <n v="2850"/>
    <n v="1166108"/>
    <n v="27"/>
    <n v="146815"/>
    <n v="64210691"/>
    <x v="1393"/>
    <x v="0"/>
    <x v="6"/>
  </r>
  <r>
    <x v="6"/>
    <x v="10"/>
    <s v="BR"/>
    <x v="4"/>
    <n v="40117000"/>
    <n v="0"/>
    <n v="0"/>
    <n v="0"/>
    <n v="113659"/>
    <n v="54262929"/>
    <x v="218"/>
    <x v="0"/>
    <x v="6"/>
  </r>
  <r>
    <x v="6"/>
    <x v="10"/>
    <s v="CA"/>
    <x v="5"/>
    <n v="40117000"/>
    <n v="0"/>
    <n v="0"/>
    <n v="0"/>
    <n v="36393"/>
    <n v="17896313"/>
    <x v="343"/>
    <x v="0"/>
    <x v="6"/>
  </r>
  <r>
    <x v="6"/>
    <x v="10"/>
    <s v="CC"/>
    <x v="132"/>
    <n v="40117000"/>
    <n v="15"/>
    <n v="24437"/>
    <n v="7"/>
    <n v="0"/>
    <n v="0"/>
    <x v="18"/>
    <x v="0"/>
    <x v="6"/>
  </r>
  <r>
    <x v="6"/>
    <x v="10"/>
    <s v="CN"/>
    <x v="6"/>
    <n v="40117000"/>
    <n v="60158"/>
    <n v="21134997"/>
    <n v="2047"/>
    <n v="5348"/>
    <n v="2501565"/>
    <x v="51"/>
    <x v="0"/>
    <x v="6"/>
  </r>
  <r>
    <x v="6"/>
    <x v="10"/>
    <s v="CR"/>
    <x v="8"/>
    <n v="40117000"/>
    <n v="0"/>
    <n v="0"/>
    <n v="0"/>
    <n v="388"/>
    <n v="174200"/>
    <x v="14"/>
    <x v="0"/>
    <x v="6"/>
  </r>
  <r>
    <x v="6"/>
    <x v="10"/>
    <s v="CU"/>
    <x v="81"/>
    <n v="40117000"/>
    <n v="0"/>
    <n v="0"/>
    <n v="0"/>
    <n v="18774"/>
    <n v="11152609"/>
    <x v="1138"/>
    <x v="0"/>
    <x v="6"/>
  </r>
  <r>
    <x v="6"/>
    <x v="10"/>
    <s v="CZ"/>
    <x v="9"/>
    <n v="40117000"/>
    <n v="33875"/>
    <n v="19574136"/>
    <n v="257"/>
    <n v="98464"/>
    <n v="29825400"/>
    <x v="336"/>
    <x v="0"/>
    <x v="6"/>
  </r>
  <r>
    <x v="6"/>
    <x v="10"/>
    <s v="DE"/>
    <x v="10"/>
    <n v="40117000"/>
    <n v="6748"/>
    <n v="5148923"/>
    <n v="160"/>
    <n v="1038827"/>
    <n v="412257841"/>
    <x v="1394"/>
    <x v="0"/>
    <x v="6"/>
  </r>
  <r>
    <x v="6"/>
    <x v="10"/>
    <s v="DK"/>
    <x v="75"/>
    <n v="40117000"/>
    <n v="13"/>
    <n v="10668"/>
    <n v="2"/>
    <n v="0"/>
    <n v="0"/>
    <x v="18"/>
    <x v="0"/>
    <x v="6"/>
  </r>
  <r>
    <x v="6"/>
    <x v="10"/>
    <s v="FI"/>
    <x v="11"/>
    <n v="40117000"/>
    <n v="0"/>
    <n v="0"/>
    <n v="0"/>
    <n v="30431"/>
    <n v="15921900"/>
    <x v="124"/>
    <x v="0"/>
    <x v="6"/>
  </r>
  <r>
    <x v="6"/>
    <x v="10"/>
    <s v="FR"/>
    <x v="12"/>
    <n v="40117000"/>
    <n v="104972"/>
    <n v="49285132"/>
    <n v="720"/>
    <n v="657063"/>
    <n v="336270584"/>
    <x v="1395"/>
    <x v="0"/>
    <x v="6"/>
  </r>
  <r>
    <x v="6"/>
    <x v="10"/>
    <s v="GB"/>
    <x v="13"/>
    <n v="40117000"/>
    <n v="0"/>
    <n v="0"/>
    <n v="0"/>
    <n v="332907"/>
    <n v="150339097"/>
    <x v="1396"/>
    <x v="0"/>
    <x v="6"/>
  </r>
  <r>
    <x v="6"/>
    <x v="10"/>
    <s v="GR"/>
    <x v="15"/>
    <n v="40117000"/>
    <n v="0"/>
    <n v="0"/>
    <n v="0"/>
    <n v="2384"/>
    <n v="1095700"/>
    <x v="51"/>
    <x v="0"/>
    <x v="6"/>
  </r>
  <r>
    <x v="6"/>
    <x v="10"/>
    <s v="HU"/>
    <x v="16"/>
    <n v="40117000"/>
    <n v="12"/>
    <n v="9659"/>
    <n v="5"/>
    <n v="17611"/>
    <n v="8324100"/>
    <x v="125"/>
    <x v="0"/>
    <x v="6"/>
  </r>
  <r>
    <x v="6"/>
    <x v="10"/>
    <s v="ID"/>
    <x v="34"/>
    <n v="40117000"/>
    <n v="16124"/>
    <n v="6215080"/>
    <n v="8932"/>
    <n v="0"/>
    <n v="0"/>
    <x v="18"/>
    <x v="0"/>
    <x v="6"/>
  </r>
  <r>
    <x v="6"/>
    <x v="10"/>
    <s v="IE"/>
    <x v="17"/>
    <n v="40117000"/>
    <n v="0"/>
    <n v="0"/>
    <n v="0"/>
    <n v="9478"/>
    <n v="2942600"/>
    <x v="238"/>
    <x v="0"/>
    <x v="6"/>
  </r>
  <r>
    <x v="6"/>
    <x v="10"/>
    <s v="IL"/>
    <x v="18"/>
    <n v="40117000"/>
    <n v="69284"/>
    <n v="42638472"/>
    <n v="580"/>
    <n v="0"/>
    <n v="0"/>
    <x v="18"/>
    <x v="0"/>
    <x v="6"/>
  </r>
  <r>
    <x v="6"/>
    <x v="10"/>
    <s v="IN"/>
    <x v="19"/>
    <n v="40117000"/>
    <n v="248491"/>
    <n v="89944864"/>
    <n v="4811"/>
    <n v="0"/>
    <n v="0"/>
    <x v="18"/>
    <x v="0"/>
    <x v="6"/>
  </r>
  <r>
    <x v="6"/>
    <x v="10"/>
    <s v="IT"/>
    <x v="20"/>
    <n v="40117000"/>
    <n v="25600"/>
    <n v="15977200"/>
    <n v="204"/>
    <n v="105002"/>
    <n v="37898364"/>
    <x v="812"/>
    <x v="0"/>
    <x v="6"/>
  </r>
  <r>
    <x v="6"/>
    <x v="10"/>
    <s v="JP"/>
    <x v="21"/>
    <n v="40117000"/>
    <n v="0"/>
    <n v="0"/>
    <n v="0"/>
    <n v="23133"/>
    <n v="12506587"/>
    <x v="597"/>
    <x v="0"/>
    <x v="6"/>
  </r>
  <r>
    <x v="6"/>
    <x v="10"/>
    <s v="LK"/>
    <x v="35"/>
    <n v="40117000"/>
    <n v="58598"/>
    <n v="26154231"/>
    <n v="3034"/>
    <n v="0"/>
    <n v="0"/>
    <x v="18"/>
    <x v="0"/>
    <x v="6"/>
  </r>
  <r>
    <x v="6"/>
    <x v="10"/>
    <s v="MR"/>
    <x v="102"/>
    <n v="40117000"/>
    <n v="0"/>
    <n v="0"/>
    <n v="0"/>
    <n v="200"/>
    <n v="100000"/>
    <x v="14"/>
    <x v="0"/>
    <x v="6"/>
  </r>
  <r>
    <x v="6"/>
    <x v="10"/>
    <s v="MX"/>
    <x v="23"/>
    <n v="40117000"/>
    <n v="0"/>
    <n v="0"/>
    <n v="0"/>
    <n v="12704"/>
    <n v="6061000"/>
    <x v="129"/>
    <x v="0"/>
    <x v="6"/>
  </r>
  <r>
    <x v="6"/>
    <x v="10"/>
    <s v="NG"/>
    <x v="49"/>
    <n v="40117000"/>
    <n v="0"/>
    <n v="0"/>
    <n v="0"/>
    <n v="1431"/>
    <n v="687194"/>
    <x v="22"/>
    <x v="0"/>
    <x v="6"/>
  </r>
  <r>
    <x v="6"/>
    <x v="10"/>
    <s v="NL"/>
    <x v="24"/>
    <n v="40117000"/>
    <n v="105704"/>
    <n v="50066653"/>
    <n v="1750"/>
    <n v="5984"/>
    <n v="6020040"/>
    <x v="101"/>
    <x v="0"/>
    <x v="6"/>
  </r>
  <r>
    <x v="6"/>
    <x v="10"/>
    <s v="NZ"/>
    <x v="25"/>
    <n v="40117000"/>
    <n v="0"/>
    <n v="0"/>
    <n v="0"/>
    <n v="30583"/>
    <n v="14490749"/>
    <x v="777"/>
    <x v="0"/>
    <x v="6"/>
  </r>
  <r>
    <x v="6"/>
    <x v="10"/>
    <s v="PL"/>
    <x v="26"/>
    <n v="40117000"/>
    <n v="163254"/>
    <n v="87326064"/>
    <n v="1262"/>
    <n v="81212"/>
    <n v="39109000"/>
    <x v="260"/>
    <x v="0"/>
    <x v="6"/>
  </r>
  <r>
    <x v="6"/>
    <x v="10"/>
    <s v="PT"/>
    <x v="27"/>
    <n v="40117000"/>
    <n v="183588"/>
    <n v="92969511"/>
    <n v="3391"/>
    <n v="56127"/>
    <n v="39854833"/>
    <x v="1397"/>
    <x v="0"/>
    <x v="6"/>
  </r>
  <r>
    <x v="6"/>
    <x v="10"/>
    <s v="RO"/>
    <x v="28"/>
    <n v="40117000"/>
    <n v="0"/>
    <n v="0"/>
    <n v="0"/>
    <n v="2294"/>
    <n v="706200"/>
    <x v="23"/>
    <x v="0"/>
    <x v="6"/>
  </r>
  <r>
    <x v="6"/>
    <x v="10"/>
    <s v="SI"/>
    <x v="60"/>
    <n v="40117000"/>
    <n v="26"/>
    <n v="7063"/>
    <n v="1"/>
    <n v="0"/>
    <n v="0"/>
    <x v="18"/>
    <x v="0"/>
    <x v="6"/>
  </r>
  <r>
    <x v="6"/>
    <x v="10"/>
    <s v="SN"/>
    <x v="53"/>
    <n v="40117000"/>
    <n v="0"/>
    <n v="0"/>
    <n v="0"/>
    <n v="4968"/>
    <n v="2832160"/>
    <x v="144"/>
    <x v="0"/>
    <x v="6"/>
  </r>
  <r>
    <x v="6"/>
    <x v="10"/>
    <s v="TR"/>
    <x v="31"/>
    <n v="40117000"/>
    <n v="63204"/>
    <n v="21535591"/>
    <n v="1147"/>
    <n v="5112"/>
    <n v="2323676"/>
    <x v="23"/>
    <x v="0"/>
    <x v="6"/>
  </r>
  <r>
    <x v="6"/>
    <x v="10"/>
    <s v="UA"/>
    <x v="61"/>
    <n v="40117000"/>
    <n v="0"/>
    <n v="0"/>
    <n v="0"/>
    <n v="10008"/>
    <n v="4547400"/>
    <x v="2"/>
    <x v="0"/>
    <x v="6"/>
  </r>
  <r>
    <x v="6"/>
    <x v="10"/>
    <s v="US"/>
    <x v="32"/>
    <n v="40117000"/>
    <n v="2356"/>
    <n v="1351432"/>
    <n v="129"/>
    <n v="767372"/>
    <n v="354598843"/>
    <x v="371"/>
    <x v="0"/>
    <x v="6"/>
  </r>
  <r>
    <x v="6"/>
    <x v="10"/>
    <s v="VN"/>
    <x v="57"/>
    <n v="40117000"/>
    <n v="12053"/>
    <n v="5168808"/>
    <n v="166"/>
    <n v="0"/>
    <n v="0"/>
    <x v="18"/>
    <x v="0"/>
    <x v="6"/>
  </r>
  <r>
    <x v="6"/>
    <x v="10"/>
    <s v="ZA"/>
    <x v="33"/>
    <n v="40117000"/>
    <n v="0"/>
    <n v="0"/>
    <n v="0"/>
    <n v="54396"/>
    <n v="23522600"/>
    <x v="1371"/>
    <x v="0"/>
    <x v="6"/>
  </r>
  <r>
    <x v="6"/>
    <x v="10"/>
    <s v="AE"/>
    <x v="38"/>
    <n v="40118000"/>
    <n v="0"/>
    <n v="0"/>
    <n v="0"/>
    <n v="2166"/>
    <n v="917859"/>
    <x v="120"/>
    <x v="0"/>
    <x v="7"/>
  </r>
  <r>
    <x v="6"/>
    <x v="10"/>
    <s v="AM"/>
    <x v="39"/>
    <n v="40118000"/>
    <n v="0"/>
    <n v="0"/>
    <n v="0"/>
    <n v="128616"/>
    <n v="53998595"/>
    <x v="194"/>
    <x v="0"/>
    <x v="7"/>
  </r>
  <r>
    <x v="6"/>
    <x v="10"/>
    <s v="AR"/>
    <x v="0"/>
    <n v="40118000"/>
    <n v="0"/>
    <n v="0"/>
    <n v="0"/>
    <n v="35875"/>
    <n v="16443795"/>
    <x v="45"/>
    <x v="0"/>
    <x v="7"/>
  </r>
  <r>
    <x v="6"/>
    <x v="10"/>
    <s v="AT"/>
    <x v="1"/>
    <n v="40118000"/>
    <n v="0"/>
    <n v="0"/>
    <n v="0"/>
    <n v="989"/>
    <n v="944440"/>
    <x v="23"/>
    <x v="0"/>
    <x v="7"/>
  </r>
  <r>
    <x v="6"/>
    <x v="10"/>
    <s v="AU"/>
    <x v="2"/>
    <n v="40118000"/>
    <n v="0"/>
    <n v="0"/>
    <n v="0"/>
    <n v="1034762"/>
    <n v="440143160"/>
    <x v="1249"/>
    <x v="0"/>
    <x v="7"/>
  </r>
  <r>
    <x v="6"/>
    <x v="10"/>
    <s v="BA"/>
    <x v="133"/>
    <n v="40118000"/>
    <n v="0"/>
    <n v="0"/>
    <n v="0"/>
    <n v="17886"/>
    <n v="7652296"/>
    <x v="6"/>
    <x v="0"/>
    <x v="7"/>
  </r>
  <r>
    <x v="6"/>
    <x v="10"/>
    <s v="BE"/>
    <x v="3"/>
    <n v="40118000"/>
    <n v="5453"/>
    <n v="2746428"/>
    <n v="147"/>
    <n v="67742"/>
    <n v="30493994"/>
    <x v="299"/>
    <x v="0"/>
    <x v="7"/>
  </r>
  <r>
    <x v="6"/>
    <x v="10"/>
    <s v="BF"/>
    <x v="63"/>
    <n v="40118000"/>
    <n v="0"/>
    <n v="0"/>
    <n v="0"/>
    <n v="13919"/>
    <n v="6048512"/>
    <x v="103"/>
    <x v="0"/>
    <x v="7"/>
  </r>
  <r>
    <x v="6"/>
    <x v="10"/>
    <s v="BG"/>
    <x v="64"/>
    <n v="40118000"/>
    <n v="0"/>
    <n v="0"/>
    <n v="0"/>
    <n v="20218"/>
    <n v="8381200"/>
    <x v="35"/>
    <x v="0"/>
    <x v="7"/>
  </r>
  <r>
    <x v="6"/>
    <x v="10"/>
    <s v="BR"/>
    <x v="4"/>
    <n v="40118000"/>
    <n v="27078"/>
    <n v="18786500"/>
    <n v="344"/>
    <n v="48973"/>
    <n v="20504694"/>
    <x v="127"/>
    <x v="0"/>
    <x v="7"/>
  </r>
  <r>
    <x v="6"/>
    <x v="10"/>
    <s v="CA"/>
    <x v="5"/>
    <n v="40118000"/>
    <n v="531"/>
    <n v="284800"/>
    <n v="4"/>
    <n v="51186"/>
    <n v="23820742"/>
    <x v="302"/>
    <x v="0"/>
    <x v="7"/>
  </r>
  <r>
    <x v="6"/>
    <x v="10"/>
    <s v="CL"/>
    <x v="40"/>
    <n v="40118000"/>
    <n v="0"/>
    <n v="0"/>
    <n v="0"/>
    <n v="343953"/>
    <n v="142704979"/>
    <x v="222"/>
    <x v="0"/>
    <x v="7"/>
  </r>
  <r>
    <x v="6"/>
    <x v="10"/>
    <s v="CN"/>
    <x v="6"/>
    <n v="40118000"/>
    <n v="195072"/>
    <n v="65374219"/>
    <n v="1872"/>
    <n v="713810"/>
    <n v="299069227"/>
    <x v="419"/>
    <x v="0"/>
    <x v="7"/>
  </r>
  <r>
    <x v="6"/>
    <x v="10"/>
    <s v="CO"/>
    <x v="7"/>
    <n v="40118000"/>
    <n v="0"/>
    <n v="0"/>
    <n v="0"/>
    <n v="38310"/>
    <n v="17632040"/>
    <x v="123"/>
    <x v="0"/>
    <x v="7"/>
  </r>
  <r>
    <x v="6"/>
    <x v="10"/>
    <s v="CV"/>
    <x v="84"/>
    <n v="40118000"/>
    <n v="0"/>
    <n v="0"/>
    <n v="0"/>
    <n v="245"/>
    <n v="285860"/>
    <x v="6"/>
    <x v="0"/>
    <x v="7"/>
  </r>
  <r>
    <x v="6"/>
    <x v="10"/>
    <s v="CZ"/>
    <x v="9"/>
    <n v="40118000"/>
    <n v="28505"/>
    <n v="18563859"/>
    <n v="572"/>
    <n v="0"/>
    <n v="0"/>
    <x v="18"/>
    <x v="0"/>
    <x v="7"/>
  </r>
  <r>
    <x v="6"/>
    <x v="10"/>
    <s v="DE"/>
    <x v="10"/>
    <n v="40118000"/>
    <n v="101350"/>
    <n v="61919044"/>
    <n v="39009"/>
    <n v="14093"/>
    <n v="8947395"/>
    <x v="343"/>
    <x v="0"/>
    <x v="7"/>
  </r>
  <r>
    <x v="6"/>
    <x v="10"/>
    <s v="DK"/>
    <x v="75"/>
    <n v="40118000"/>
    <n v="726"/>
    <n v="387000"/>
    <n v="6"/>
    <n v="0"/>
    <n v="0"/>
    <x v="18"/>
    <x v="0"/>
    <x v="7"/>
  </r>
  <r>
    <x v="6"/>
    <x v="10"/>
    <s v="EG"/>
    <x v="67"/>
    <n v="40118000"/>
    <n v="0"/>
    <n v="0"/>
    <n v="0"/>
    <n v="14798"/>
    <n v="6614382"/>
    <x v="184"/>
    <x v="0"/>
    <x v="7"/>
  </r>
  <r>
    <x v="6"/>
    <x v="10"/>
    <s v="FI"/>
    <x v="11"/>
    <n v="40118000"/>
    <n v="0"/>
    <n v="0"/>
    <n v="0"/>
    <n v="101607"/>
    <n v="52604500"/>
    <x v="59"/>
    <x v="0"/>
    <x v="7"/>
  </r>
  <r>
    <x v="6"/>
    <x v="10"/>
    <s v="FR"/>
    <x v="12"/>
    <n v="40118000"/>
    <n v="106896"/>
    <n v="54731486"/>
    <n v="782"/>
    <n v="242419"/>
    <n v="111746788"/>
    <x v="1368"/>
    <x v="0"/>
    <x v="7"/>
  </r>
  <r>
    <x v="6"/>
    <x v="10"/>
    <s v="GB"/>
    <x v="13"/>
    <n v="40118000"/>
    <n v="547"/>
    <n v="1277298"/>
    <n v="33"/>
    <n v="125091"/>
    <n v="60944029"/>
    <x v="583"/>
    <x v="0"/>
    <x v="7"/>
  </r>
  <r>
    <x v="6"/>
    <x v="10"/>
    <s v="GE"/>
    <x v="110"/>
    <n v="40118000"/>
    <n v="0"/>
    <n v="0"/>
    <n v="0"/>
    <n v="67523"/>
    <n v="30001896"/>
    <x v="184"/>
    <x v="0"/>
    <x v="7"/>
  </r>
  <r>
    <x v="6"/>
    <x v="10"/>
    <s v="GI"/>
    <x v="120"/>
    <n v="40118000"/>
    <n v="0"/>
    <n v="0"/>
    <n v="0"/>
    <n v="860"/>
    <n v="694120"/>
    <x v="22"/>
    <x v="0"/>
    <x v="7"/>
  </r>
  <r>
    <x v="6"/>
    <x v="10"/>
    <s v="GR"/>
    <x v="15"/>
    <n v="40118000"/>
    <n v="0"/>
    <n v="0"/>
    <n v="0"/>
    <n v="9567"/>
    <n v="5108400"/>
    <x v="103"/>
    <x v="0"/>
    <x v="7"/>
  </r>
  <r>
    <x v="6"/>
    <x v="10"/>
    <s v="ID"/>
    <x v="34"/>
    <n v="40118000"/>
    <n v="0"/>
    <n v="0"/>
    <n v="0"/>
    <n v="156397"/>
    <n v="68704117"/>
    <x v="330"/>
    <x v="0"/>
    <x v="7"/>
  </r>
  <r>
    <x v="6"/>
    <x v="10"/>
    <s v="IN"/>
    <x v="19"/>
    <n v="40118000"/>
    <n v="156139"/>
    <n v="54835655"/>
    <n v="3042"/>
    <n v="0"/>
    <n v="0"/>
    <x v="18"/>
    <x v="0"/>
    <x v="7"/>
  </r>
  <r>
    <x v="6"/>
    <x v="10"/>
    <s v="IT"/>
    <x v="20"/>
    <n v="40118000"/>
    <n v="2579"/>
    <n v="1193500"/>
    <n v="528"/>
    <n v="4718"/>
    <n v="2299000"/>
    <x v="6"/>
    <x v="0"/>
    <x v="7"/>
  </r>
  <r>
    <x v="6"/>
    <x v="10"/>
    <s v="JP"/>
    <x v="21"/>
    <n v="40118000"/>
    <n v="243260"/>
    <n v="110966979"/>
    <n v="210"/>
    <n v="42710"/>
    <n v="19016989"/>
    <x v="57"/>
    <x v="0"/>
    <x v="7"/>
  </r>
  <r>
    <x v="6"/>
    <x v="10"/>
    <s v="KZ"/>
    <x v="45"/>
    <n v="40118000"/>
    <n v="0"/>
    <n v="0"/>
    <n v="0"/>
    <n v="819805"/>
    <n v="352632768"/>
    <x v="1398"/>
    <x v="0"/>
    <x v="7"/>
  </r>
  <r>
    <x v="6"/>
    <x v="10"/>
    <s v="LK"/>
    <x v="35"/>
    <n v="40118000"/>
    <n v="33360"/>
    <n v="11424821"/>
    <n v="679"/>
    <n v="0"/>
    <n v="0"/>
    <x v="18"/>
    <x v="0"/>
    <x v="7"/>
  </r>
  <r>
    <x v="6"/>
    <x v="10"/>
    <s v="LU"/>
    <x v="46"/>
    <n v="40118000"/>
    <n v="56384"/>
    <n v="29622035"/>
    <n v="93"/>
    <n v="0"/>
    <n v="0"/>
    <x v="18"/>
    <x v="0"/>
    <x v="7"/>
  </r>
  <r>
    <x v="6"/>
    <x v="10"/>
    <s v="ML"/>
    <x v="116"/>
    <n v="40118000"/>
    <n v="0"/>
    <n v="0"/>
    <n v="0"/>
    <n v="68812"/>
    <n v="28598386"/>
    <x v="112"/>
    <x v="0"/>
    <x v="7"/>
  </r>
  <r>
    <x v="6"/>
    <x v="10"/>
    <s v="MN"/>
    <x v="47"/>
    <n v="40118000"/>
    <n v="0"/>
    <n v="0"/>
    <n v="0"/>
    <n v="16594"/>
    <n v="6570808"/>
    <x v="35"/>
    <x v="0"/>
    <x v="7"/>
  </r>
  <r>
    <x v="6"/>
    <x v="10"/>
    <s v="MR"/>
    <x v="102"/>
    <n v="40118000"/>
    <n v="0"/>
    <n v="0"/>
    <n v="0"/>
    <n v="26358"/>
    <n v="10956693"/>
    <x v="123"/>
    <x v="0"/>
    <x v="7"/>
  </r>
  <r>
    <x v="6"/>
    <x v="10"/>
    <s v="MX"/>
    <x v="23"/>
    <n v="40118000"/>
    <n v="0"/>
    <n v="0"/>
    <n v="0"/>
    <n v="14628"/>
    <n v="6774290"/>
    <x v="81"/>
    <x v="0"/>
    <x v="7"/>
  </r>
  <r>
    <x v="6"/>
    <x v="10"/>
    <s v="NA"/>
    <x v="88"/>
    <n v="40118000"/>
    <n v="0"/>
    <n v="0"/>
    <n v="0"/>
    <n v="173240"/>
    <n v="73172131"/>
    <x v="66"/>
    <x v="0"/>
    <x v="7"/>
  </r>
  <r>
    <x v="6"/>
    <x v="10"/>
    <s v="NC"/>
    <x v="48"/>
    <n v="40118000"/>
    <n v="0"/>
    <n v="0"/>
    <n v="0"/>
    <n v="18779"/>
    <n v="8453551"/>
    <x v="61"/>
    <x v="0"/>
    <x v="7"/>
  </r>
  <r>
    <x v="6"/>
    <x v="10"/>
    <s v="NE"/>
    <x v="71"/>
    <n v="40118000"/>
    <n v="0"/>
    <n v="0"/>
    <n v="0"/>
    <n v="35833"/>
    <n v="15477552"/>
    <x v="66"/>
    <x v="0"/>
    <x v="7"/>
  </r>
  <r>
    <x v="6"/>
    <x v="10"/>
    <s v="NG"/>
    <x v="49"/>
    <n v="40118000"/>
    <n v="0"/>
    <n v="0"/>
    <n v="0"/>
    <n v="44447"/>
    <n v="19220250"/>
    <x v="223"/>
    <x v="0"/>
    <x v="7"/>
  </r>
  <r>
    <x v="6"/>
    <x v="10"/>
    <s v="NL"/>
    <x v="24"/>
    <n v="40118000"/>
    <n v="1"/>
    <n v="8666"/>
    <n v="1"/>
    <n v="10000"/>
    <n v="6166000"/>
    <x v="123"/>
    <x v="0"/>
    <x v="7"/>
  </r>
  <r>
    <x v="6"/>
    <x v="10"/>
    <s v="OM"/>
    <x v="62"/>
    <n v="40118000"/>
    <n v="0"/>
    <n v="0"/>
    <n v="0"/>
    <n v="4357"/>
    <n v="1899952"/>
    <x v="6"/>
    <x v="0"/>
    <x v="7"/>
  </r>
  <r>
    <x v="6"/>
    <x v="10"/>
    <s v="PE"/>
    <x v="51"/>
    <n v="40118000"/>
    <n v="0"/>
    <n v="0"/>
    <n v="0"/>
    <n v="176059"/>
    <n v="77231818"/>
    <x v="234"/>
    <x v="0"/>
    <x v="7"/>
  </r>
  <r>
    <x v="6"/>
    <x v="10"/>
    <s v="PK"/>
    <x v="126"/>
    <n v="40118000"/>
    <n v="0"/>
    <n v="0"/>
    <n v="0"/>
    <n v="58270"/>
    <n v="26244464"/>
    <x v="150"/>
    <x v="0"/>
    <x v="7"/>
  </r>
  <r>
    <x v="6"/>
    <x v="10"/>
    <s v="PL"/>
    <x v="26"/>
    <n v="40118000"/>
    <n v="3750"/>
    <n v="1719200"/>
    <n v="39"/>
    <n v="0"/>
    <n v="0"/>
    <x v="18"/>
    <x v="0"/>
    <x v="7"/>
  </r>
  <r>
    <x v="6"/>
    <x v="10"/>
    <s v="PT"/>
    <x v="27"/>
    <n v="40118000"/>
    <n v="9620"/>
    <n v="5038753"/>
    <n v="189"/>
    <n v="174583"/>
    <n v="165507660"/>
    <x v="1399"/>
    <x v="0"/>
    <x v="7"/>
  </r>
  <r>
    <x v="6"/>
    <x v="10"/>
    <s v="RO"/>
    <x v="28"/>
    <n v="40118000"/>
    <n v="4880"/>
    <n v="3515900"/>
    <n v="143"/>
    <n v="0"/>
    <n v="0"/>
    <x v="18"/>
    <x v="0"/>
    <x v="7"/>
  </r>
  <r>
    <x v="6"/>
    <x v="10"/>
    <s v="SA"/>
    <x v="37"/>
    <n v="40118000"/>
    <n v="0"/>
    <n v="0"/>
    <n v="0"/>
    <n v="51466"/>
    <n v="24710013"/>
    <x v="435"/>
    <x v="0"/>
    <x v="7"/>
  </r>
  <r>
    <x v="6"/>
    <x v="10"/>
    <s v="SE"/>
    <x v="30"/>
    <n v="40118000"/>
    <n v="0"/>
    <n v="0"/>
    <n v="0"/>
    <n v="490207"/>
    <n v="245302400"/>
    <x v="1119"/>
    <x v="0"/>
    <x v="7"/>
  </r>
  <r>
    <x v="6"/>
    <x v="10"/>
    <s v="SG"/>
    <x v="52"/>
    <n v="40118000"/>
    <n v="0"/>
    <n v="0"/>
    <n v="0"/>
    <n v="74499"/>
    <n v="33330244"/>
    <x v="115"/>
    <x v="0"/>
    <x v="7"/>
  </r>
  <r>
    <x v="6"/>
    <x v="10"/>
    <s v="SN"/>
    <x v="53"/>
    <n v="40118000"/>
    <n v="0"/>
    <n v="0"/>
    <n v="0"/>
    <n v="5586"/>
    <n v="2496513"/>
    <x v="79"/>
    <x v="0"/>
    <x v="7"/>
  </r>
  <r>
    <x v="6"/>
    <x v="10"/>
    <s v="TH"/>
    <x v="54"/>
    <n v="40118000"/>
    <n v="32882"/>
    <n v="11895445"/>
    <n v="57"/>
    <n v="0"/>
    <n v="0"/>
    <x v="18"/>
    <x v="0"/>
    <x v="7"/>
  </r>
  <r>
    <x v="6"/>
    <x v="10"/>
    <s v="TN"/>
    <x v="73"/>
    <n v="40118000"/>
    <n v="0"/>
    <n v="0"/>
    <n v="0"/>
    <n v="7081"/>
    <n v="3211330"/>
    <x v="34"/>
    <x v="0"/>
    <x v="7"/>
  </r>
  <r>
    <x v="6"/>
    <x v="10"/>
    <s v="TR"/>
    <x v="31"/>
    <n v="40118000"/>
    <n v="7843"/>
    <n v="2530404"/>
    <n v="109"/>
    <n v="0"/>
    <n v="0"/>
    <x v="18"/>
    <x v="0"/>
    <x v="7"/>
  </r>
  <r>
    <x v="6"/>
    <x v="10"/>
    <s v="TW"/>
    <x v="86"/>
    <n v="40118000"/>
    <n v="0"/>
    <n v="0"/>
    <n v="0"/>
    <n v="4332"/>
    <n v="1835718"/>
    <x v="14"/>
    <x v="0"/>
    <x v="7"/>
  </r>
  <r>
    <x v="6"/>
    <x v="10"/>
    <s v="UA"/>
    <x v="61"/>
    <n v="40118000"/>
    <n v="0"/>
    <n v="0"/>
    <n v="0"/>
    <n v="35717"/>
    <n v="14788010"/>
    <x v="51"/>
    <x v="0"/>
    <x v="7"/>
  </r>
  <r>
    <x v="6"/>
    <x v="10"/>
    <s v="US"/>
    <x v="32"/>
    <n v="40118000"/>
    <n v="86988"/>
    <n v="41038047"/>
    <n v="71"/>
    <n v="857479"/>
    <n v="373480620"/>
    <x v="1339"/>
    <x v="0"/>
    <x v="7"/>
  </r>
  <r>
    <x v="6"/>
    <x v="10"/>
    <s v="UZ"/>
    <x v="56"/>
    <n v="40118000"/>
    <n v="0"/>
    <n v="0"/>
    <n v="0"/>
    <n v="225570"/>
    <n v="101117280"/>
    <x v="46"/>
    <x v="0"/>
    <x v="7"/>
  </r>
  <r>
    <x v="6"/>
    <x v="10"/>
    <s v="VN"/>
    <x v="57"/>
    <n v="40118000"/>
    <n v="0"/>
    <n v="0"/>
    <n v="0"/>
    <n v="112458"/>
    <n v="50675317"/>
    <x v="151"/>
    <x v="0"/>
    <x v="7"/>
  </r>
  <r>
    <x v="6"/>
    <x v="10"/>
    <s v="ZA"/>
    <x v="33"/>
    <n v="40118000"/>
    <n v="0"/>
    <n v="0"/>
    <n v="0"/>
    <n v="65692"/>
    <n v="29212396"/>
    <x v="68"/>
    <x v="0"/>
    <x v="7"/>
  </r>
  <r>
    <x v="6"/>
    <x v="10"/>
    <s v="ZM"/>
    <x v="55"/>
    <n v="40118000"/>
    <n v="0"/>
    <n v="0"/>
    <n v="0"/>
    <n v="195204"/>
    <n v="86252142"/>
    <x v="386"/>
    <x v="0"/>
    <x v="7"/>
  </r>
  <r>
    <x v="6"/>
    <x v="11"/>
    <s v="AD"/>
    <x v="76"/>
    <n v="40117000"/>
    <n v="0"/>
    <n v="0"/>
    <n v="0"/>
    <n v="225"/>
    <n v="281645"/>
    <x v="79"/>
    <x v="0"/>
    <x v="6"/>
  </r>
  <r>
    <x v="6"/>
    <x v="11"/>
    <s v="AT"/>
    <x v="1"/>
    <n v="40117000"/>
    <n v="0"/>
    <n v="0"/>
    <n v="0"/>
    <n v="58230"/>
    <n v="27895330"/>
    <x v="132"/>
    <x v="0"/>
    <x v="6"/>
  </r>
  <r>
    <x v="6"/>
    <x v="11"/>
    <s v="AU"/>
    <x v="2"/>
    <n v="40117000"/>
    <n v="0"/>
    <n v="0"/>
    <n v="0"/>
    <n v="22669"/>
    <n v="10881514"/>
    <x v="476"/>
    <x v="0"/>
    <x v="6"/>
  </r>
  <r>
    <x v="6"/>
    <x v="11"/>
    <s v="BE"/>
    <x v="3"/>
    <n v="40117000"/>
    <n v="3616"/>
    <n v="1951131"/>
    <n v="30"/>
    <n v="157711"/>
    <n v="62948000"/>
    <x v="1400"/>
    <x v="0"/>
    <x v="6"/>
  </r>
  <r>
    <x v="6"/>
    <x v="11"/>
    <s v="BR"/>
    <x v="4"/>
    <n v="40117000"/>
    <n v="494"/>
    <n v="230500"/>
    <n v="2"/>
    <n v="61656"/>
    <n v="31516184"/>
    <x v="872"/>
    <x v="0"/>
    <x v="6"/>
  </r>
  <r>
    <x v="6"/>
    <x v="11"/>
    <s v="CA"/>
    <x v="5"/>
    <n v="40117000"/>
    <n v="0"/>
    <n v="0"/>
    <n v="0"/>
    <n v="49505"/>
    <n v="24382408"/>
    <x v="500"/>
    <x v="0"/>
    <x v="6"/>
  </r>
  <r>
    <x v="6"/>
    <x v="11"/>
    <s v="CN"/>
    <x v="6"/>
    <n v="40117000"/>
    <n v="64324"/>
    <n v="20285244"/>
    <n v="1472"/>
    <n v="43054"/>
    <n v="19811232"/>
    <x v="229"/>
    <x v="0"/>
    <x v="6"/>
  </r>
  <r>
    <x v="6"/>
    <x v="11"/>
    <s v="CZ"/>
    <x v="9"/>
    <n v="40117000"/>
    <n v="17493"/>
    <n v="9002467"/>
    <n v="124"/>
    <n v="149162"/>
    <n v="44075100"/>
    <x v="277"/>
    <x v="0"/>
    <x v="6"/>
  </r>
  <r>
    <x v="6"/>
    <x v="11"/>
    <s v="DE"/>
    <x v="10"/>
    <n v="40117000"/>
    <n v="13654"/>
    <n v="5915339"/>
    <n v="107"/>
    <n v="1061842"/>
    <n v="415104967"/>
    <x v="1401"/>
    <x v="0"/>
    <x v="6"/>
  </r>
  <r>
    <x v="6"/>
    <x v="11"/>
    <s v="FI"/>
    <x v="11"/>
    <n v="40117000"/>
    <n v="12421"/>
    <n v="9379018"/>
    <n v="61"/>
    <n v="36538"/>
    <n v="17490700"/>
    <x v="4"/>
    <x v="0"/>
    <x v="6"/>
  </r>
  <r>
    <x v="6"/>
    <x v="11"/>
    <s v="FR"/>
    <x v="12"/>
    <n v="40117000"/>
    <n v="117705"/>
    <n v="57863655"/>
    <n v="757"/>
    <n v="669200"/>
    <n v="340169788"/>
    <x v="1402"/>
    <x v="0"/>
    <x v="6"/>
  </r>
  <r>
    <x v="6"/>
    <x v="11"/>
    <s v="GB"/>
    <x v="13"/>
    <n v="40117000"/>
    <n v="675"/>
    <n v="499681"/>
    <n v="6"/>
    <n v="296670"/>
    <n v="127577296"/>
    <x v="1403"/>
    <x v="0"/>
    <x v="6"/>
  </r>
  <r>
    <x v="6"/>
    <x v="11"/>
    <s v="GI"/>
    <x v="120"/>
    <n v="40117000"/>
    <n v="0"/>
    <n v="0"/>
    <n v="0"/>
    <n v="115"/>
    <n v="107819"/>
    <x v="22"/>
    <x v="0"/>
    <x v="6"/>
  </r>
  <r>
    <x v="6"/>
    <x v="11"/>
    <s v="GR"/>
    <x v="15"/>
    <n v="40117000"/>
    <n v="0"/>
    <n v="0"/>
    <n v="0"/>
    <n v="2530"/>
    <n v="1514600"/>
    <x v="51"/>
    <x v="0"/>
    <x v="6"/>
  </r>
  <r>
    <x v="6"/>
    <x v="11"/>
    <s v="HU"/>
    <x v="16"/>
    <n v="40117000"/>
    <n v="0"/>
    <n v="0"/>
    <n v="0"/>
    <n v="41302"/>
    <n v="19360700"/>
    <x v="405"/>
    <x v="0"/>
    <x v="6"/>
  </r>
  <r>
    <x v="6"/>
    <x v="11"/>
    <s v="IE"/>
    <x v="17"/>
    <n v="40117000"/>
    <n v="0"/>
    <n v="0"/>
    <n v="0"/>
    <n v="43359"/>
    <n v="13709900"/>
    <x v="300"/>
    <x v="0"/>
    <x v="6"/>
  </r>
  <r>
    <x v="6"/>
    <x v="11"/>
    <s v="IL"/>
    <x v="18"/>
    <n v="40117000"/>
    <n v="30012"/>
    <n v="18485494"/>
    <n v="240"/>
    <n v="0"/>
    <n v="0"/>
    <x v="18"/>
    <x v="0"/>
    <x v="6"/>
  </r>
  <r>
    <x v="6"/>
    <x v="11"/>
    <s v="IN"/>
    <x v="19"/>
    <n v="40117000"/>
    <n v="345545"/>
    <n v="117533375"/>
    <n v="7434"/>
    <n v="0"/>
    <n v="0"/>
    <x v="18"/>
    <x v="0"/>
    <x v="6"/>
  </r>
  <r>
    <x v="6"/>
    <x v="11"/>
    <s v="IT"/>
    <x v="20"/>
    <n v="40117000"/>
    <n v="28126"/>
    <n v="18537696"/>
    <n v="303"/>
    <n v="69471"/>
    <n v="35560947"/>
    <x v="522"/>
    <x v="0"/>
    <x v="6"/>
  </r>
  <r>
    <x v="6"/>
    <x v="11"/>
    <s v="JP"/>
    <x v="21"/>
    <n v="40117000"/>
    <n v="0"/>
    <n v="0"/>
    <n v="0"/>
    <n v="23946"/>
    <n v="12892617"/>
    <x v="247"/>
    <x v="0"/>
    <x v="6"/>
  </r>
  <r>
    <x v="6"/>
    <x v="11"/>
    <s v="KR"/>
    <x v="44"/>
    <n v="40117000"/>
    <n v="0"/>
    <n v="0"/>
    <n v="0"/>
    <n v="2512"/>
    <n v="918150"/>
    <x v="123"/>
    <x v="0"/>
    <x v="6"/>
  </r>
  <r>
    <x v="6"/>
    <x v="11"/>
    <s v="LK"/>
    <x v="35"/>
    <n v="40117000"/>
    <n v="25453"/>
    <n v="11737921"/>
    <n v="521"/>
    <n v="0"/>
    <n v="0"/>
    <x v="18"/>
    <x v="0"/>
    <x v="6"/>
  </r>
  <r>
    <x v="6"/>
    <x v="11"/>
    <s v="MX"/>
    <x v="23"/>
    <n v="40117000"/>
    <n v="0"/>
    <n v="0"/>
    <n v="0"/>
    <n v="22873"/>
    <n v="6429880"/>
    <x v="355"/>
    <x v="0"/>
    <x v="6"/>
  </r>
  <r>
    <x v="6"/>
    <x v="11"/>
    <s v="NL"/>
    <x v="24"/>
    <n v="40117000"/>
    <n v="70173"/>
    <n v="36525524"/>
    <n v="954"/>
    <n v="12599"/>
    <n v="9635029"/>
    <x v="39"/>
    <x v="0"/>
    <x v="6"/>
  </r>
  <r>
    <x v="6"/>
    <x v="11"/>
    <s v="NZ"/>
    <x v="25"/>
    <n v="40117000"/>
    <n v="0"/>
    <n v="0"/>
    <n v="0"/>
    <n v="11157"/>
    <n v="5225612"/>
    <x v="38"/>
    <x v="0"/>
    <x v="6"/>
  </r>
  <r>
    <x v="6"/>
    <x v="11"/>
    <s v="PL"/>
    <x v="26"/>
    <n v="40117000"/>
    <n v="65047"/>
    <n v="32033966"/>
    <n v="736"/>
    <n v="96003"/>
    <n v="47939500"/>
    <x v="645"/>
    <x v="0"/>
    <x v="6"/>
  </r>
  <r>
    <x v="6"/>
    <x v="11"/>
    <s v="PT"/>
    <x v="27"/>
    <n v="40117000"/>
    <n v="186231"/>
    <n v="95781851"/>
    <n v="3104"/>
    <n v="54048"/>
    <n v="40886835"/>
    <x v="1404"/>
    <x v="0"/>
    <x v="6"/>
  </r>
  <r>
    <x v="6"/>
    <x v="11"/>
    <s v="QV"/>
    <x v="55"/>
    <n v="40117000"/>
    <n v="3856"/>
    <n v="2029957"/>
    <n v="18"/>
    <n v="0"/>
    <n v="0"/>
    <x v="18"/>
    <x v="0"/>
    <x v="6"/>
  </r>
  <r>
    <x v="6"/>
    <x v="11"/>
    <s v="RO"/>
    <x v="28"/>
    <n v="40117000"/>
    <n v="0"/>
    <n v="0"/>
    <n v="0"/>
    <n v="7125"/>
    <n v="2051000"/>
    <x v="112"/>
    <x v="0"/>
    <x v="6"/>
  </r>
  <r>
    <x v="6"/>
    <x v="11"/>
    <s v="SE"/>
    <x v="30"/>
    <n v="40117000"/>
    <n v="148"/>
    <n v="41700"/>
    <n v="1"/>
    <n v="4532"/>
    <n v="2130900"/>
    <x v="85"/>
    <x v="0"/>
    <x v="6"/>
  </r>
  <r>
    <x v="6"/>
    <x v="11"/>
    <s v="SN"/>
    <x v="53"/>
    <n v="40117000"/>
    <n v="0"/>
    <n v="0"/>
    <n v="0"/>
    <n v="940"/>
    <n v="596350"/>
    <x v="2"/>
    <x v="0"/>
    <x v="6"/>
  </r>
  <r>
    <x v="6"/>
    <x v="11"/>
    <s v="TR"/>
    <x v="31"/>
    <n v="40117000"/>
    <n v="114770"/>
    <n v="38194380"/>
    <n v="3003"/>
    <n v="1606"/>
    <n v="719415"/>
    <x v="48"/>
    <x v="0"/>
    <x v="6"/>
  </r>
  <r>
    <x v="6"/>
    <x v="11"/>
    <s v="TW"/>
    <x v="86"/>
    <n v="40117000"/>
    <n v="88"/>
    <n v="62464"/>
    <n v="8"/>
    <n v="0"/>
    <n v="0"/>
    <x v="18"/>
    <x v="0"/>
    <x v="6"/>
  </r>
  <r>
    <x v="6"/>
    <x v="11"/>
    <s v="UA"/>
    <x v="61"/>
    <n v="40117000"/>
    <n v="0"/>
    <n v="0"/>
    <n v="0"/>
    <n v="28822"/>
    <n v="13238500"/>
    <x v="303"/>
    <x v="0"/>
    <x v="6"/>
  </r>
  <r>
    <x v="6"/>
    <x v="11"/>
    <s v="US"/>
    <x v="32"/>
    <n v="40117000"/>
    <n v="13294"/>
    <n v="6963308"/>
    <n v="146"/>
    <n v="763801"/>
    <n v="349841398"/>
    <x v="1405"/>
    <x v="0"/>
    <x v="6"/>
  </r>
  <r>
    <x v="6"/>
    <x v="11"/>
    <s v="VN"/>
    <x v="57"/>
    <n v="40117000"/>
    <n v="2427"/>
    <n v="965495"/>
    <n v="41"/>
    <n v="0"/>
    <n v="0"/>
    <x v="18"/>
    <x v="0"/>
    <x v="6"/>
  </r>
  <r>
    <x v="6"/>
    <x v="11"/>
    <s v="ZA"/>
    <x v="33"/>
    <n v="40117000"/>
    <n v="0"/>
    <n v="0"/>
    <n v="0"/>
    <n v="54705"/>
    <n v="24479489"/>
    <x v="418"/>
    <x v="0"/>
    <x v="6"/>
  </r>
  <r>
    <x v="6"/>
    <x v="11"/>
    <s v="AE"/>
    <x v="38"/>
    <n v="40118000"/>
    <n v="0"/>
    <n v="0"/>
    <n v="0"/>
    <n v="7504"/>
    <n v="3427640"/>
    <x v="7"/>
    <x v="0"/>
    <x v="7"/>
  </r>
  <r>
    <x v="6"/>
    <x v="11"/>
    <s v="AM"/>
    <x v="39"/>
    <n v="40118000"/>
    <n v="0"/>
    <n v="0"/>
    <n v="0"/>
    <n v="147381"/>
    <n v="61773184"/>
    <x v="340"/>
    <x v="0"/>
    <x v="7"/>
  </r>
  <r>
    <x v="6"/>
    <x v="11"/>
    <s v="AR"/>
    <x v="0"/>
    <n v="40118000"/>
    <n v="0"/>
    <n v="0"/>
    <n v="0"/>
    <n v="12929"/>
    <n v="6188697"/>
    <x v="184"/>
    <x v="0"/>
    <x v="7"/>
  </r>
  <r>
    <x v="6"/>
    <x v="11"/>
    <s v="AU"/>
    <x v="2"/>
    <n v="40118000"/>
    <n v="0"/>
    <n v="0"/>
    <n v="0"/>
    <n v="710281"/>
    <n v="313265429"/>
    <x v="485"/>
    <x v="0"/>
    <x v="7"/>
  </r>
  <r>
    <x v="6"/>
    <x v="11"/>
    <s v="BE"/>
    <x v="3"/>
    <n v="40118000"/>
    <n v="2734"/>
    <n v="1374197"/>
    <n v="72"/>
    <n v="32341"/>
    <n v="15242000"/>
    <x v="228"/>
    <x v="0"/>
    <x v="7"/>
  </r>
  <r>
    <x v="6"/>
    <x v="11"/>
    <s v="BF"/>
    <x v="63"/>
    <n v="40118000"/>
    <n v="0"/>
    <n v="0"/>
    <n v="0"/>
    <n v="27837"/>
    <n v="12105424"/>
    <x v="6"/>
    <x v="0"/>
    <x v="7"/>
  </r>
  <r>
    <x v="6"/>
    <x v="11"/>
    <s v="BR"/>
    <x v="4"/>
    <n v="40118000"/>
    <n v="2319"/>
    <n v="1625700"/>
    <n v="30"/>
    <n v="89984"/>
    <n v="39992193"/>
    <x v="340"/>
    <x v="0"/>
    <x v="7"/>
  </r>
  <r>
    <x v="6"/>
    <x v="11"/>
    <s v="CA"/>
    <x v="5"/>
    <n v="40118000"/>
    <n v="0"/>
    <n v="0"/>
    <n v="0"/>
    <n v="67527"/>
    <n v="30962253"/>
    <x v="304"/>
    <x v="0"/>
    <x v="7"/>
  </r>
  <r>
    <x v="6"/>
    <x v="11"/>
    <s v="CI"/>
    <x v="87"/>
    <n v="40118000"/>
    <n v="0"/>
    <n v="0"/>
    <n v="0"/>
    <n v="2118"/>
    <n v="1928343"/>
    <x v="22"/>
    <x v="0"/>
    <x v="7"/>
  </r>
  <r>
    <x v="6"/>
    <x v="11"/>
    <s v="CL"/>
    <x v="40"/>
    <n v="40118000"/>
    <n v="0"/>
    <n v="0"/>
    <n v="0"/>
    <n v="137892"/>
    <n v="58861806"/>
    <x v="187"/>
    <x v="0"/>
    <x v="7"/>
  </r>
  <r>
    <x v="6"/>
    <x v="11"/>
    <s v="CN"/>
    <x v="6"/>
    <n v="40118000"/>
    <n v="144570"/>
    <n v="42188695"/>
    <n v="777"/>
    <n v="156267"/>
    <n v="69756767"/>
    <x v="753"/>
    <x v="0"/>
    <x v="7"/>
  </r>
  <r>
    <x v="6"/>
    <x v="11"/>
    <s v="CO"/>
    <x v="7"/>
    <n v="40118000"/>
    <n v="0"/>
    <n v="0"/>
    <n v="0"/>
    <n v="16328"/>
    <n v="8093719"/>
    <x v="85"/>
    <x v="0"/>
    <x v="7"/>
  </r>
  <r>
    <x v="6"/>
    <x v="11"/>
    <s v="CZ"/>
    <x v="9"/>
    <n v="40118000"/>
    <n v="13262"/>
    <n v="9143564"/>
    <n v="303"/>
    <n v="0"/>
    <n v="0"/>
    <x v="18"/>
    <x v="0"/>
    <x v="7"/>
  </r>
  <r>
    <x v="6"/>
    <x v="11"/>
    <s v="DE"/>
    <x v="10"/>
    <n v="40118000"/>
    <n v="37059"/>
    <n v="21597202"/>
    <n v="9323"/>
    <n v="23856"/>
    <n v="12350580"/>
    <x v="124"/>
    <x v="0"/>
    <x v="7"/>
  </r>
  <r>
    <x v="6"/>
    <x v="11"/>
    <s v="EC"/>
    <x v="101"/>
    <n v="40118000"/>
    <n v="0"/>
    <n v="0"/>
    <n v="0"/>
    <n v="4110"/>
    <n v="1923939"/>
    <x v="48"/>
    <x v="0"/>
    <x v="7"/>
  </r>
  <r>
    <x v="6"/>
    <x v="11"/>
    <s v="EG"/>
    <x v="67"/>
    <n v="40118000"/>
    <n v="0"/>
    <n v="0"/>
    <n v="0"/>
    <n v="14640"/>
    <n v="6326702"/>
    <x v="6"/>
    <x v="0"/>
    <x v="7"/>
  </r>
  <r>
    <x v="6"/>
    <x v="11"/>
    <s v="FI"/>
    <x v="11"/>
    <n v="40118000"/>
    <n v="746"/>
    <n v="586096"/>
    <n v="4"/>
    <n v="51080"/>
    <n v="30116000"/>
    <x v="61"/>
    <x v="0"/>
    <x v="7"/>
  </r>
  <r>
    <x v="6"/>
    <x v="11"/>
    <s v="FR"/>
    <x v="12"/>
    <n v="40118000"/>
    <n v="60876"/>
    <n v="31040645"/>
    <n v="160"/>
    <n v="261208"/>
    <n v="113939673"/>
    <x v="907"/>
    <x v="0"/>
    <x v="7"/>
  </r>
  <r>
    <x v="6"/>
    <x v="11"/>
    <s v="GB"/>
    <x v="13"/>
    <n v="40118000"/>
    <n v="0"/>
    <n v="0"/>
    <n v="0"/>
    <n v="115626"/>
    <n v="54172203"/>
    <x v="736"/>
    <x v="0"/>
    <x v="7"/>
  </r>
  <r>
    <x v="6"/>
    <x v="11"/>
    <s v="GH"/>
    <x v="42"/>
    <n v="40118000"/>
    <n v="0"/>
    <n v="0"/>
    <n v="0"/>
    <n v="11958"/>
    <n v="5336765"/>
    <x v="48"/>
    <x v="0"/>
    <x v="7"/>
  </r>
  <r>
    <x v="6"/>
    <x v="11"/>
    <s v="GN"/>
    <x v="114"/>
    <n v="40118000"/>
    <n v="0"/>
    <n v="0"/>
    <n v="0"/>
    <n v="25772"/>
    <n v="11019317"/>
    <x v="123"/>
    <x v="0"/>
    <x v="7"/>
  </r>
  <r>
    <x v="6"/>
    <x v="11"/>
    <s v="ID"/>
    <x v="34"/>
    <n v="40118000"/>
    <n v="77"/>
    <n v="77363"/>
    <n v="2"/>
    <n v="196432"/>
    <n v="89586775"/>
    <x v="76"/>
    <x v="0"/>
    <x v="7"/>
  </r>
  <r>
    <x v="6"/>
    <x v="11"/>
    <s v="IN"/>
    <x v="19"/>
    <n v="40118000"/>
    <n v="149472"/>
    <n v="52165521"/>
    <n v="2714"/>
    <n v="12677"/>
    <n v="6118655"/>
    <x v="223"/>
    <x v="0"/>
    <x v="7"/>
  </r>
  <r>
    <x v="6"/>
    <x v="11"/>
    <s v="IT"/>
    <x v="20"/>
    <n v="40118000"/>
    <n v="4707"/>
    <n v="2442780"/>
    <n v="166"/>
    <n v="27"/>
    <n v="18035"/>
    <x v="120"/>
    <x v="0"/>
    <x v="7"/>
  </r>
  <r>
    <x v="6"/>
    <x v="11"/>
    <s v="JP"/>
    <x v="21"/>
    <n v="40118000"/>
    <n v="382272"/>
    <n v="190129549"/>
    <n v="350"/>
    <n v="100048"/>
    <n v="45336831"/>
    <x v="436"/>
    <x v="0"/>
    <x v="7"/>
  </r>
  <r>
    <x v="6"/>
    <x v="11"/>
    <s v="KG"/>
    <x v="85"/>
    <n v="40118000"/>
    <n v="0"/>
    <n v="0"/>
    <n v="0"/>
    <n v="193997"/>
    <n v="79375307"/>
    <x v="74"/>
    <x v="0"/>
    <x v="7"/>
  </r>
  <r>
    <x v="6"/>
    <x v="11"/>
    <s v="KR"/>
    <x v="44"/>
    <n v="40118000"/>
    <n v="0"/>
    <n v="0"/>
    <n v="0"/>
    <n v="8275"/>
    <n v="3629740"/>
    <x v="123"/>
    <x v="0"/>
    <x v="7"/>
  </r>
  <r>
    <x v="6"/>
    <x v="11"/>
    <s v="KZ"/>
    <x v="45"/>
    <n v="40118000"/>
    <n v="0"/>
    <n v="0"/>
    <n v="0"/>
    <n v="1268928"/>
    <n v="548296379"/>
    <x v="1406"/>
    <x v="0"/>
    <x v="7"/>
  </r>
  <r>
    <x v="6"/>
    <x v="11"/>
    <s v="LB"/>
    <x v="121"/>
    <n v="40118000"/>
    <n v="0"/>
    <n v="0"/>
    <n v="0"/>
    <n v="6012"/>
    <n v="2636703"/>
    <x v="138"/>
    <x v="0"/>
    <x v="7"/>
  </r>
  <r>
    <x v="6"/>
    <x v="11"/>
    <s v="LK"/>
    <x v="35"/>
    <n v="40118000"/>
    <n v="51322"/>
    <n v="20400764"/>
    <n v="1170"/>
    <n v="0"/>
    <n v="0"/>
    <x v="18"/>
    <x v="0"/>
    <x v="7"/>
  </r>
  <r>
    <x v="6"/>
    <x v="11"/>
    <s v="LU"/>
    <x v="46"/>
    <n v="40118000"/>
    <n v="58109"/>
    <n v="27985746"/>
    <n v="115"/>
    <n v="0"/>
    <n v="0"/>
    <x v="18"/>
    <x v="0"/>
    <x v="7"/>
  </r>
  <r>
    <x v="6"/>
    <x v="11"/>
    <s v="MA"/>
    <x v="36"/>
    <n v="40118000"/>
    <n v="0"/>
    <n v="0"/>
    <n v="0"/>
    <n v="1050"/>
    <n v="890050"/>
    <x v="48"/>
    <x v="0"/>
    <x v="7"/>
  </r>
  <r>
    <x v="6"/>
    <x v="11"/>
    <s v="MR"/>
    <x v="102"/>
    <n v="40118000"/>
    <n v="0"/>
    <n v="0"/>
    <n v="0"/>
    <n v="13394"/>
    <n v="5555478"/>
    <x v="22"/>
    <x v="0"/>
    <x v="7"/>
  </r>
  <r>
    <x v="6"/>
    <x v="11"/>
    <s v="MX"/>
    <x v="23"/>
    <n v="40118000"/>
    <n v="0"/>
    <n v="0"/>
    <n v="0"/>
    <n v="33251"/>
    <n v="15448639"/>
    <x v="386"/>
    <x v="0"/>
    <x v="7"/>
  </r>
  <r>
    <x v="6"/>
    <x v="11"/>
    <s v="NA"/>
    <x v="88"/>
    <n v="40118000"/>
    <n v="0"/>
    <n v="0"/>
    <n v="0"/>
    <n v="328817"/>
    <n v="125148560"/>
    <x v="46"/>
    <x v="0"/>
    <x v="7"/>
  </r>
  <r>
    <x v="6"/>
    <x v="11"/>
    <s v="NC"/>
    <x v="48"/>
    <n v="40118000"/>
    <n v="0"/>
    <n v="0"/>
    <n v="0"/>
    <n v="1179"/>
    <n v="520958"/>
    <x v="14"/>
    <x v="0"/>
    <x v="7"/>
  </r>
  <r>
    <x v="6"/>
    <x v="11"/>
    <s v="NG"/>
    <x v="49"/>
    <n v="40118000"/>
    <n v="0"/>
    <n v="0"/>
    <n v="0"/>
    <n v="11958"/>
    <n v="5384725"/>
    <x v="48"/>
    <x v="0"/>
    <x v="7"/>
  </r>
  <r>
    <x v="6"/>
    <x v="11"/>
    <s v="NL"/>
    <x v="24"/>
    <n v="40118000"/>
    <n v="0"/>
    <n v="0"/>
    <n v="0"/>
    <n v="7733"/>
    <n v="3567500"/>
    <x v="223"/>
    <x v="0"/>
    <x v="7"/>
  </r>
  <r>
    <x v="6"/>
    <x v="11"/>
    <s v="NZ"/>
    <x v="25"/>
    <n v="40118000"/>
    <n v="0"/>
    <n v="0"/>
    <n v="0"/>
    <n v="3471"/>
    <n v="1796774"/>
    <x v="79"/>
    <x v="0"/>
    <x v="7"/>
  </r>
  <r>
    <x v="6"/>
    <x v="11"/>
    <s v="OM"/>
    <x v="62"/>
    <n v="40118000"/>
    <n v="0"/>
    <n v="0"/>
    <n v="0"/>
    <n v="1089"/>
    <n v="474988"/>
    <x v="14"/>
    <x v="0"/>
    <x v="7"/>
  </r>
  <r>
    <x v="6"/>
    <x v="11"/>
    <s v="PE"/>
    <x v="51"/>
    <n v="40118000"/>
    <n v="0"/>
    <n v="0"/>
    <n v="0"/>
    <n v="212653"/>
    <n v="91357343"/>
    <x v="367"/>
    <x v="0"/>
    <x v="7"/>
  </r>
  <r>
    <x v="6"/>
    <x v="11"/>
    <s v="PL"/>
    <x v="26"/>
    <n v="40118000"/>
    <n v="3646"/>
    <n v="1944322"/>
    <n v="38"/>
    <n v="3115"/>
    <n v="1561900"/>
    <x v="103"/>
    <x v="0"/>
    <x v="7"/>
  </r>
  <r>
    <x v="6"/>
    <x v="11"/>
    <s v="PT"/>
    <x v="27"/>
    <n v="40118000"/>
    <n v="5337"/>
    <n v="2755402"/>
    <n v="603"/>
    <n v="60228"/>
    <n v="56916353"/>
    <x v="1407"/>
    <x v="0"/>
    <x v="7"/>
  </r>
  <r>
    <x v="6"/>
    <x v="11"/>
    <s v="QV"/>
    <x v="55"/>
    <n v="40118000"/>
    <n v="13430"/>
    <n v="6074728"/>
    <n v="170"/>
    <n v="0"/>
    <n v="0"/>
    <x v="18"/>
    <x v="0"/>
    <x v="7"/>
  </r>
  <r>
    <x v="6"/>
    <x v="11"/>
    <s v="RO"/>
    <x v="28"/>
    <n v="40118000"/>
    <n v="4120"/>
    <n v="2940700"/>
    <n v="107"/>
    <n v="0"/>
    <n v="0"/>
    <x v="18"/>
    <x v="0"/>
    <x v="7"/>
  </r>
  <r>
    <x v="6"/>
    <x v="11"/>
    <s v="SA"/>
    <x v="37"/>
    <n v="40118000"/>
    <n v="0"/>
    <n v="0"/>
    <n v="0"/>
    <n v="46915"/>
    <n v="21225264"/>
    <x v="215"/>
    <x v="0"/>
    <x v="7"/>
  </r>
  <r>
    <x v="6"/>
    <x v="11"/>
    <s v="SE"/>
    <x v="30"/>
    <n v="40118000"/>
    <n v="0"/>
    <n v="0"/>
    <n v="0"/>
    <n v="204791"/>
    <n v="102331200"/>
    <x v="323"/>
    <x v="0"/>
    <x v="7"/>
  </r>
  <r>
    <x v="6"/>
    <x v="11"/>
    <s v="SG"/>
    <x v="52"/>
    <n v="40118000"/>
    <n v="0"/>
    <n v="0"/>
    <n v="0"/>
    <n v="15252"/>
    <n v="6880096"/>
    <x v="35"/>
    <x v="0"/>
    <x v="7"/>
  </r>
  <r>
    <x v="6"/>
    <x v="11"/>
    <s v="SN"/>
    <x v="53"/>
    <n v="40118000"/>
    <n v="0"/>
    <n v="0"/>
    <n v="0"/>
    <n v="64860"/>
    <n v="26128512"/>
    <x v="46"/>
    <x v="0"/>
    <x v="7"/>
  </r>
  <r>
    <x v="6"/>
    <x v="11"/>
    <s v="TH"/>
    <x v="54"/>
    <n v="40118000"/>
    <n v="16560"/>
    <n v="6708689"/>
    <n v="221"/>
    <n v="10374"/>
    <n v="4508063"/>
    <x v="138"/>
    <x v="0"/>
    <x v="7"/>
  </r>
  <r>
    <x v="6"/>
    <x v="11"/>
    <s v="TN"/>
    <x v="73"/>
    <n v="40118000"/>
    <n v="0"/>
    <n v="0"/>
    <n v="0"/>
    <n v="2142"/>
    <n v="1036705"/>
    <x v="103"/>
    <x v="0"/>
    <x v="7"/>
  </r>
  <r>
    <x v="6"/>
    <x v="11"/>
    <s v="TR"/>
    <x v="31"/>
    <n v="40118000"/>
    <n v="23774"/>
    <n v="7093575"/>
    <n v="462"/>
    <n v="0"/>
    <n v="0"/>
    <x v="18"/>
    <x v="0"/>
    <x v="7"/>
  </r>
  <r>
    <x v="6"/>
    <x v="11"/>
    <s v="US"/>
    <x v="32"/>
    <n v="40118000"/>
    <n v="19134"/>
    <n v="9913688"/>
    <n v="85"/>
    <n v="331447"/>
    <n v="149528154"/>
    <x v="293"/>
    <x v="0"/>
    <x v="7"/>
  </r>
  <r>
    <x v="6"/>
    <x v="11"/>
    <s v="UZ"/>
    <x v="56"/>
    <n v="40118000"/>
    <n v="0"/>
    <n v="0"/>
    <n v="0"/>
    <n v="586247"/>
    <n v="260883408"/>
    <x v="221"/>
    <x v="0"/>
    <x v="7"/>
  </r>
  <r>
    <x v="6"/>
    <x v="11"/>
    <s v="VN"/>
    <x v="57"/>
    <n v="40118000"/>
    <n v="12945"/>
    <n v="4474293"/>
    <n v="23"/>
    <n v="43229"/>
    <n v="19843720"/>
    <x v="219"/>
    <x v="0"/>
    <x v="7"/>
  </r>
  <r>
    <x v="6"/>
    <x v="11"/>
    <s v="ZA"/>
    <x v="33"/>
    <n v="40118000"/>
    <n v="0"/>
    <n v="0"/>
    <n v="0"/>
    <n v="463789"/>
    <n v="205685406"/>
    <x v="217"/>
    <x v="0"/>
    <x v="7"/>
  </r>
  <r>
    <x v="7"/>
    <x v="0"/>
    <s v="AR"/>
    <x v="0"/>
    <n v="40117000"/>
    <n v="0"/>
    <n v="0"/>
    <n v="0"/>
    <n v="77399"/>
    <n v="34041971"/>
    <x v="460"/>
    <x v="0"/>
    <x v="6"/>
  </r>
  <r>
    <x v="7"/>
    <x v="0"/>
    <s v="AT"/>
    <x v="1"/>
    <n v="40117000"/>
    <n v="0"/>
    <n v="0"/>
    <n v="0"/>
    <n v="60832"/>
    <n v="43048230"/>
    <x v="213"/>
    <x v="0"/>
    <x v="6"/>
  </r>
  <r>
    <x v="7"/>
    <x v="0"/>
    <s v="AU"/>
    <x v="2"/>
    <n v="40117000"/>
    <n v="0"/>
    <n v="0"/>
    <n v="0"/>
    <n v="43338"/>
    <n v="26851601"/>
    <x v="429"/>
    <x v="0"/>
    <x v="6"/>
  </r>
  <r>
    <x v="7"/>
    <x v="0"/>
    <s v="BE"/>
    <x v="3"/>
    <n v="40117000"/>
    <n v="282"/>
    <n v="148910"/>
    <n v="2"/>
    <n v="219119"/>
    <n v="113513550"/>
    <x v="1408"/>
    <x v="0"/>
    <x v="6"/>
  </r>
  <r>
    <x v="7"/>
    <x v="0"/>
    <s v="BR"/>
    <x v="4"/>
    <n v="40117000"/>
    <n v="0"/>
    <n v="0"/>
    <n v="0"/>
    <n v="52752"/>
    <n v="39681321"/>
    <x v="889"/>
    <x v="0"/>
    <x v="6"/>
  </r>
  <r>
    <x v="7"/>
    <x v="0"/>
    <s v="CA"/>
    <x v="5"/>
    <n v="40117000"/>
    <n v="0"/>
    <n v="0"/>
    <n v="0"/>
    <n v="49347"/>
    <n v="30657670"/>
    <x v="307"/>
    <x v="0"/>
    <x v="6"/>
  </r>
  <r>
    <x v="7"/>
    <x v="0"/>
    <s v="CN"/>
    <x v="6"/>
    <n v="40117000"/>
    <n v="194908"/>
    <n v="54819811"/>
    <n v="3613"/>
    <n v="0"/>
    <n v="0"/>
    <x v="18"/>
    <x v="0"/>
    <x v="6"/>
  </r>
  <r>
    <x v="7"/>
    <x v="0"/>
    <s v="CO"/>
    <x v="7"/>
    <n v="40117000"/>
    <n v="0"/>
    <n v="0"/>
    <n v="0"/>
    <n v="563"/>
    <n v="230663"/>
    <x v="14"/>
    <x v="0"/>
    <x v="6"/>
  </r>
  <r>
    <x v="7"/>
    <x v="0"/>
    <s v="CU"/>
    <x v="81"/>
    <n v="40117000"/>
    <n v="0"/>
    <n v="0"/>
    <n v="0"/>
    <n v="33922"/>
    <n v="20124220"/>
    <x v="428"/>
    <x v="0"/>
    <x v="6"/>
  </r>
  <r>
    <x v="7"/>
    <x v="0"/>
    <s v="CZ"/>
    <x v="9"/>
    <n v="40117000"/>
    <n v="49938"/>
    <n v="31165069"/>
    <n v="399"/>
    <n v="289636"/>
    <n v="117733100"/>
    <x v="1409"/>
    <x v="0"/>
    <x v="6"/>
  </r>
  <r>
    <x v="7"/>
    <x v="0"/>
    <s v="DE"/>
    <x v="10"/>
    <n v="40117000"/>
    <n v="3403"/>
    <n v="1063469"/>
    <n v="59"/>
    <n v="1078041"/>
    <n v="574831540"/>
    <x v="1410"/>
    <x v="0"/>
    <x v="6"/>
  </r>
  <r>
    <x v="7"/>
    <x v="0"/>
    <s v="EE"/>
    <x v="58"/>
    <n v="40117000"/>
    <n v="0"/>
    <n v="0"/>
    <n v="0"/>
    <n v="7647"/>
    <n v="4254900"/>
    <x v="42"/>
    <x v="0"/>
    <x v="6"/>
  </r>
  <r>
    <x v="7"/>
    <x v="0"/>
    <s v="FI"/>
    <x v="11"/>
    <n v="40117000"/>
    <n v="47525"/>
    <n v="36731099"/>
    <n v="271"/>
    <n v="22653"/>
    <n v="10450200"/>
    <x v="342"/>
    <x v="0"/>
    <x v="6"/>
  </r>
  <r>
    <x v="7"/>
    <x v="0"/>
    <s v="FR"/>
    <x v="12"/>
    <n v="40117000"/>
    <n v="58565"/>
    <n v="42121567"/>
    <n v="509"/>
    <n v="843315"/>
    <n v="544531467"/>
    <x v="1411"/>
    <x v="0"/>
    <x v="6"/>
  </r>
  <r>
    <x v="7"/>
    <x v="0"/>
    <s v="GB"/>
    <x v="13"/>
    <n v="40117000"/>
    <n v="712"/>
    <n v="838821"/>
    <n v="4"/>
    <n v="325169"/>
    <n v="148869675"/>
    <x v="1282"/>
    <x v="0"/>
    <x v="6"/>
  </r>
  <r>
    <x v="7"/>
    <x v="0"/>
    <s v="GI"/>
    <x v="120"/>
    <n v="40117000"/>
    <n v="0"/>
    <n v="0"/>
    <n v="0"/>
    <n v="24"/>
    <n v="16057"/>
    <x v="103"/>
    <x v="0"/>
    <x v="6"/>
  </r>
  <r>
    <x v="7"/>
    <x v="0"/>
    <s v="GR"/>
    <x v="15"/>
    <n v="40117000"/>
    <n v="0"/>
    <n v="0"/>
    <n v="0"/>
    <n v="7375"/>
    <n v="3638000"/>
    <x v="75"/>
    <x v="0"/>
    <x v="6"/>
  </r>
  <r>
    <x v="7"/>
    <x v="0"/>
    <s v="GT"/>
    <x v="96"/>
    <n v="40117000"/>
    <n v="0"/>
    <n v="0"/>
    <n v="0"/>
    <n v="7208"/>
    <n v="3354600"/>
    <x v="137"/>
    <x v="0"/>
    <x v="6"/>
  </r>
  <r>
    <x v="7"/>
    <x v="0"/>
    <s v="HU"/>
    <x v="16"/>
    <n v="40117000"/>
    <n v="5"/>
    <n v="8369"/>
    <n v="4"/>
    <n v="17734"/>
    <n v="11810200"/>
    <x v="39"/>
    <x v="0"/>
    <x v="6"/>
  </r>
  <r>
    <x v="7"/>
    <x v="0"/>
    <s v="ID"/>
    <x v="34"/>
    <n v="40117000"/>
    <n v="7512"/>
    <n v="2711741"/>
    <n v="3120"/>
    <n v="0"/>
    <n v="0"/>
    <x v="18"/>
    <x v="0"/>
    <x v="6"/>
  </r>
  <r>
    <x v="7"/>
    <x v="0"/>
    <s v="IE"/>
    <x v="17"/>
    <n v="40117000"/>
    <n v="0"/>
    <n v="0"/>
    <n v="0"/>
    <n v="55957"/>
    <n v="21464700"/>
    <x v="198"/>
    <x v="0"/>
    <x v="6"/>
  </r>
  <r>
    <x v="7"/>
    <x v="0"/>
    <s v="IL"/>
    <x v="18"/>
    <n v="40117000"/>
    <n v="36286"/>
    <n v="23086569"/>
    <n v="230"/>
    <n v="0"/>
    <n v="0"/>
    <x v="18"/>
    <x v="0"/>
    <x v="6"/>
  </r>
  <r>
    <x v="7"/>
    <x v="0"/>
    <s v="IN"/>
    <x v="19"/>
    <n v="40117000"/>
    <n v="462590"/>
    <n v="159921558"/>
    <n v="8852"/>
    <n v="0"/>
    <n v="0"/>
    <x v="18"/>
    <x v="0"/>
    <x v="6"/>
  </r>
  <r>
    <x v="7"/>
    <x v="0"/>
    <s v="IT"/>
    <x v="20"/>
    <n v="40117000"/>
    <n v="1145"/>
    <n v="829020"/>
    <n v="45"/>
    <n v="95397"/>
    <n v="47728128"/>
    <x v="1384"/>
    <x v="0"/>
    <x v="6"/>
  </r>
  <r>
    <x v="7"/>
    <x v="0"/>
    <s v="JP"/>
    <x v="21"/>
    <n v="40117000"/>
    <n v="0"/>
    <n v="0"/>
    <n v="0"/>
    <n v="25700"/>
    <n v="14813321"/>
    <x v="1412"/>
    <x v="0"/>
    <x v="6"/>
  </r>
  <r>
    <x v="7"/>
    <x v="0"/>
    <s v="KZ"/>
    <x v="45"/>
    <n v="40117000"/>
    <n v="0"/>
    <n v="0"/>
    <n v="0"/>
    <n v="9592"/>
    <n v="5400143"/>
    <x v="126"/>
    <x v="0"/>
    <x v="6"/>
  </r>
  <r>
    <x v="7"/>
    <x v="0"/>
    <s v="LK"/>
    <x v="35"/>
    <n v="40117000"/>
    <n v="32102"/>
    <n v="11932169"/>
    <n v="495"/>
    <n v="0"/>
    <n v="0"/>
    <x v="18"/>
    <x v="0"/>
    <x v="6"/>
  </r>
  <r>
    <x v="7"/>
    <x v="0"/>
    <s v="LT"/>
    <x v="59"/>
    <n v="40117000"/>
    <n v="0"/>
    <n v="0"/>
    <n v="0"/>
    <n v="950"/>
    <n v="571900"/>
    <x v="79"/>
    <x v="0"/>
    <x v="6"/>
  </r>
  <r>
    <x v="7"/>
    <x v="0"/>
    <s v="LV"/>
    <x v="22"/>
    <n v="40117000"/>
    <n v="0"/>
    <n v="0"/>
    <n v="0"/>
    <n v="9891"/>
    <n v="5202700"/>
    <x v="33"/>
    <x v="0"/>
    <x v="6"/>
  </r>
  <r>
    <x v="7"/>
    <x v="0"/>
    <s v="MX"/>
    <x v="23"/>
    <n v="40117000"/>
    <n v="0"/>
    <n v="0"/>
    <n v="0"/>
    <n v="93056"/>
    <n v="43103100"/>
    <x v="817"/>
    <x v="0"/>
    <x v="6"/>
  </r>
  <r>
    <x v="7"/>
    <x v="0"/>
    <s v="NL"/>
    <x v="24"/>
    <n v="40117000"/>
    <n v="74356"/>
    <n v="36309648"/>
    <n v="1503"/>
    <n v="6661"/>
    <n v="4811100"/>
    <x v="146"/>
    <x v="0"/>
    <x v="6"/>
  </r>
  <r>
    <x v="7"/>
    <x v="0"/>
    <s v="NO"/>
    <x v="77"/>
    <n v="40117000"/>
    <n v="0"/>
    <n v="0"/>
    <n v="0"/>
    <n v="6066"/>
    <n v="3248777"/>
    <x v="150"/>
    <x v="0"/>
    <x v="6"/>
  </r>
  <r>
    <x v="7"/>
    <x v="0"/>
    <s v="NZ"/>
    <x v="25"/>
    <n v="40117000"/>
    <n v="0"/>
    <n v="0"/>
    <n v="0"/>
    <n v="9561"/>
    <n v="4527000"/>
    <x v="82"/>
    <x v="0"/>
    <x v="6"/>
  </r>
  <r>
    <x v="7"/>
    <x v="0"/>
    <s v="PE"/>
    <x v="51"/>
    <n v="40117000"/>
    <n v="0"/>
    <n v="0"/>
    <n v="0"/>
    <n v="4205"/>
    <n v="1548369"/>
    <x v="471"/>
    <x v="0"/>
    <x v="6"/>
  </r>
  <r>
    <x v="7"/>
    <x v="0"/>
    <s v="PL"/>
    <x v="26"/>
    <n v="40117000"/>
    <n v="39510"/>
    <n v="23579366"/>
    <n v="556"/>
    <n v="109279"/>
    <n v="60380900"/>
    <x v="1011"/>
    <x v="0"/>
    <x v="6"/>
  </r>
  <r>
    <x v="7"/>
    <x v="0"/>
    <s v="PT"/>
    <x v="27"/>
    <n v="40117000"/>
    <n v="159914"/>
    <n v="80889521"/>
    <n v="2781"/>
    <n v="54562"/>
    <n v="42109723"/>
    <x v="1413"/>
    <x v="0"/>
    <x v="6"/>
  </r>
  <r>
    <x v="7"/>
    <x v="0"/>
    <s v="QV"/>
    <x v="55"/>
    <n v="40117000"/>
    <n v="974"/>
    <n v="893600"/>
    <n v="4"/>
    <n v="0"/>
    <n v="0"/>
    <x v="18"/>
    <x v="0"/>
    <x v="6"/>
  </r>
  <r>
    <x v="7"/>
    <x v="0"/>
    <s v="RO"/>
    <x v="28"/>
    <n v="40117000"/>
    <n v="0"/>
    <n v="0"/>
    <n v="0"/>
    <n v="11834"/>
    <n v="4081700"/>
    <x v="75"/>
    <x v="0"/>
    <x v="6"/>
  </r>
  <r>
    <x v="7"/>
    <x v="0"/>
    <s v="SE"/>
    <x v="30"/>
    <n v="40117000"/>
    <n v="0"/>
    <n v="0"/>
    <n v="0"/>
    <n v="4904"/>
    <n v="3037800"/>
    <x v="223"/>
    <x v="0"/>
    <x v="6"/>
  </r>
  <r>
    <x v="7"/>
    <x v="0"/>
    <s v="SK"/>
    <x v="78"/>
    <n v="40117000"/>
    <n v="0"/>
    <n v="0"/>
    <n v="0"/>
    <n v="7289"/>
    <n v="5573100"/>
    <x v="8"/>
    <x v="0"/>
    <x v="6"/>
  </r>
  <r>
    <x v="7"/>
    <x v="0"/>
    <s v="SN"/>
    <x v="53"/>
    <n v="40117000"/>
    <n v="0"/>
    <n v="0"/>
    <n v="0"/>
    <n v="7927"/>
    <n v="5146868"/>
    <x v="386"/>
    <x v="0"/>
    <x v="6"/>
  </r>
  <r>
    <x v="7"/>
    <x v="0"/>
    <s v="TR"/>
    <x v="31"/>
    <n v="40117000"/>
    <n v="58599"/>
    <n v="18997663"/>
    <n v="786"/>
    <n v="206"/>
    <n v="88945"/>
    <x v="120"/>
    <x v="0"/>
    <x v="6"/>
  </r>
  <r>
    <x v="7"/>
    <x v="0"/>
    <s v="TW"/>
    <x v="86"/>
    <n v="40117000"/>
    <n v="29"/>
    <n v="37700"/>
    <n v="2"/>
    <n v="0"/>
    <n v="0"/>
    <x v="18"/>
    <x v="0"/>
    <x v="6"/>
  </r>
  <r>
    <x v="7"/>
    <x v="0"/>
    <s v="UA"/>
    <x v="61"/>
    <n v="40117000"/>
    <n v="0"/>
    <n v="0"/>
    <n v="0"/>
    <n v="29399"/>
    <n v="12952700"/>
    <x v="176"/>
    <x v="0"/>
    <x v="6"/>
  </r>
  <r>
    <x v="7"/>
    <x v="0"/>
    <s v="US"/>
    <x v="32"/>
    <n v="40117000"/>
    <n v="2041"/>
    <n v="1939727"/>
    <n v="253"/>
    <n v="644368"/>
    <n v="348748487"/>
    <x v="1414"/>
    <x v="0"/>
    <x v="6"/>
  </r>
  <r>
    <x v="7"/>
    <x v="0"/>
    <s v="VN"/>
    <x v="57"/>
    <n v="40117000"/>
    <n v="5654"/>
    <n v="1818177"/>
    <n v="52"/>
    <n v="0"/>
    <n v="0"/>
    <x v="18"/>
    <x v="0"/>
    <x v="6"/>
  </r>
  <r>
    <x v="7"/>
    <x v="0"/>
    <s v="ZA"/>
    <x v="33"/>
    <n v="40117000"/>
    <n v="0"/>
    <n v="0"/>
    <n v="0"/>
    <n v="56692"/>
    <n v="27662237"/>
    <x v="249"/>
    <x v="0"/>
    <x v="6"/>
  </r>
  <r>
    <x v="7"/>
    <x v="0"/>
    <s v="AM"/>
    <x v="39"/>
    <n v="40118000"/>
    <n v="0"/>
    <n v="0"/>
    <n v="0"/>
    <n v="35717"/>
    <n v="24247914"/>
    <x v="51"/>
    <x v="0"/>
    <x v="7"/>
  </r>
  <r>
    <x v="7"/>
    <x v="0"/>
    <s v="AR"/>
    <x v="0"/>
    <n v="40118000"/>
    <n v="0"/>
    <n v="0"/>
    <n v="0"/>
    <n v="23840"/>
    <n v="14883842"/>
    <x v="66"/>
    <x v="0"/>
    <x v="7"/>
  </r>
  <r>
    <x v="7"/>
    <x v="0"/>
    <s v="AT"/>
    <x v="1"/>
    <n v="40118000"/>
    <n v="0"/>
    <n v="0"/>
    <n v="0"/>
    <n v="275"/>
    <n v="172126"/>
    <x v="103"/>
    <x v="0"/>
    <x v="7"/>
  </r>
  <r>
    <x v="7"/>
    <x v="0"/>
    <s v="AU"/>
    <x v="2"/>
    <n v="40118000"/>
    <n v="0"/>
    <n v="0"/>
    <n v="0"/>
    <n v="497821"/>
    <n v="315171141"/>
    <x v="365"/>
    <x v="0"/>
    <x v="7"/>
  </r>
  <r>
    <x v="7"/>
    <x v="0"/>
    <s v="BA"/>
    <x v="133"/>
    <n v="40118000"/>
    <n v="0"/>
    <n v="0"/>
    <n v="0"/>
    <n v="17890"/>
    <n v="9901179"/>
    <x v="6"/>
    <x v="0"/>
    <x v="7"/>
  </r>
  <r>
    <x v="7"/>
    <x v="0"/>
    <s v="BE"/>
    <x v="3"/>
    <n v="40118000"/>
    <n v="11902"/>
    <n v="5012771"/>
    <n v="286"/>
    <n v="3841"/>
    <n v="2760617"/>
    <x v="6"/>
    <x v="0"/>
    <x v="7"/>
  </r>
  <r>
    <x v="7"/>
    <x v="0"/>
    <s v="BG"/>
    <x v="64"/>
    <n v="40118000"/>
    <n v="0"/>
    <n v="0"/>
    <n v="0"/>
    <n v="53576"/>
    <n v="36227000"/>
    <x v="61"/>
    <x v="0"/>
    <x v="7"/>
  </r>
  <r>
    <x v="7"/>
    <x v="0"/>
    <s v="BR"/>
    <x v="4"/>
    <n v="40118000"/>
    <n v="1805"/>
    <n v="1000400"/>
    <n v="2"/>
    <n v="183229"/>
    <n v="114993837"/>
    <x v="436"/>
    <x v="0"/>
    <x v="7"/>
  </r>
  <r>
    <x v="7"/>
    <x v="0"/>
    <s v="CA"/>
    <x v="5"/>
    <n v="40118000"/>
    <n v="0"/>
    <n v="0"/>
    <n v="0"/>
    <n v="41585"/>
    <n v="26827557"/>
    <x v="149"/>
    <x v="0"/>
    <x v="7"/>
  </r>
  <r>
    <x v="7"/>
    <x v="0"/>
    <s v="CL"/>
    <x v="40"/>
    <n v="40118000"/>
    <n v="0"/>
    <n v="0"/>
    <n v="0"/>
    <n v="945565"/>
    <n v="569518857"/>
    <x v="186"/>
    <x v="0"/>
    <x v="7"/>
  </r>
  <r>
    <x v="7"/>
    <x v="0"/>
    <s v="CM"/>
    <x v="82"/>
    <n v="40118000"/>
    <n v="0"/>
    <n v="0"/>
    <n v="0"/>
    <n v="220"/>
    <n v="528270"/>
    <x v="61"/>
    <x v="0"/>
    <x v="7"/>
  </r>
  <r>
    <x v="7"/>
    <x v="0"/>
    <s v="CN"/>
    <x v="6"/>
    <n v="40118000"/>
    <n v="332120"/>
    <n v="96056889"/>
    <n v="6253"/>
    <n v="411805"/>
    <n v="275308941"/>
    <x v="1082"/>
    <x v="0"/>
    <x v="7"/>
  </r>
  <r>
    <x v="7"/>
    <x v="0"/>
    <s v="CO"/>
    <x v="7"/>
    <n v="40118000"/>
    <n v="0"/>
    <n v="0"/>
    <n v="0"/>
    <n v="76927"/>
    <n v="54779253"/>
    <x v="112"/>
    <x v="0"/>
    <x v="7"/>
  </r>
  <r>
    <x v="7"/>
    <x v="0"/>
    <s v="CZ"/>
    <x v="9"/>
    <n v="40118000"/>
    <n v="11319"/>
    <n v="7713786"/>
    <n v="160"/>
    <n v="0"/>
    <n v="0"/>
    <x v="18"/>
    <x v="0"/>
    <x v="7"/>
  </r>
  <r>
    <x v="7"/>
    <x v="0"/>
    <s v="DE"/>
    <x v="10"/>
    <n v="40118000"/>
    <n v="117686"/>
    <n v="71447093"/>
    <n v="51138"/>
    <n v="1218"/>
    <n v="4842308"/>
    <x v="284"/>
    <x v="0"/>
    <x v="7"/>
  </r>
  <r>
    <x v="7"/>
    <x v="0"/>
    <s v="DK"/>
    <x v="75"/>
    <n v="40118000"/>
    <n v="0"/>
    <n v="0"/>
    <n v="0"/>
    <n v="80"/>
    <n v="56880"/>
    <x v="14"/>
    <x v="0"/>
    <x v="7"/>
  </r>
  <r>
    <x v="7"/>
    <x v="0"/>
    <s v="EC"/>
    <x v="101"/>
    <n v="40118000"/>
    <n v="0"/>
    <n v="0"/>
    <n v="0"/>
    <n v="12747"/>
    <n v="9761431"/>
    <x v="184"/>
    <x v="0"/>
    <x v="7"/>
  </r>
  <r>
    <x v="7"/>
    <x v="0"/>
    <s v="FI"/>
    <x v="11"/>
    <n v="40118000"/>
    <n v="2786"/>
    <n v="2198765"/>
    <n v="6"/>
    <n v="38567"/>
    <n v="23727791"/>
    <x v="112"/>
    <x v="0"/>
    <x v="7"/>
  </r>
  <r>
    <x v="7"/>
    <x v="0"/>
    <s v="FR"/>
    <x v="12"/>
    <n v="40118000"/>
    <n v="50299"/>
    <n v="35334443"/>
    <n v="365"/>
    <n v="309497"/>
    <n v="210161950"/>
    <x v="1158"/>
    <x v="0"/>
    <x v="7"/>
  </r>
  <r>
    <x v="7"/>
    <x v="0"/>
    <s v="GB"/>
    <x v="13"/>
    <n v="40118000"/>
    <n v="0"/>
    <n v="0"/>
    <n v="0"/>
    <n v="186833"/>
    <n v="82836106"/>
    <x v="333"/>
    <x v="0"/>
    <x v="7"/>
  </r>
  <r>
    <x v="7"/>
    <x v="0"/>
    <s v="ID"/>
    <x v="34"/>
    <n v="40118000"/>
    <n v="0"/>
    <n v="0"/>
    <n v="0"/>
    <n v="20740"/>
    <n v="13524983"/>
    <x v="63"/>
    <x v="0"/>
    <x v="7"/>
  </r>
  <r>
    <x v="7"/>
    <x v="0"/>
    <s v="IN"/>
    <x v="19"/>
    <n v="40118000"/>
    <n v="300556"/>
    <n v="98407914"/>
    <n v="7247"/>
    <n v="13095"/>
    <n v="8362844"/>
    <x v="172"/>
    <x v="0"/>
    <x v="7"/>
  </r>
  <r>
    <x v="7"/>
    <x v="0"/>
    <s v="IT"/>
    <x v="20"/>
    <n v="40118000"/>
    <n v="3368"/>
    <n v="2862500"/>
    <n v="38"/>
    <n v="1592"/>
    <n v="971300"/>
    <x v="103"/>
    <x v="0"/>
    <x v="7"/>
  </r>
  <r>
    <x v="7"/>
    <x v="0"/>
    <s v="JP"/>
    <x v="21"/>
    <n v="40118000"/>
    <n v="178375"/>
    <n v="92210501"/>
    <n v="258"/>
    <n v="112650"/>
    <n v="65325195"/>
    <x v="323"/>
    <x v="0"/>
    <x v="7"/>
  </r>
  <r>
    <x v="7"/>
    <x v="0"/>
    <s v="KR"/>
    <x v="44"/>
    <n v="40118000"/>
    <n v="0"/>
    <n v="0"/>
    <n v="0"/>
    <n v="11801"/>
    <n v="6903960"/>
    <x v="223"/>
    <x v="0"/>
    <x v="7"/>
  </r>
  <r>
    <x v="7"/>
    <x v="0"/>
    <s v="KZ"/>
    <x v="45"/>
    <n v="40118000"/>
    <n v="0"/>
    <n v="0"/>
    <n v="0"/>
    <n v="171187"/>
    <n v="115165778"/>
    <x v="151"/>
    <x v="0"/>
    <x v="7"/>
  </r>
  <r>
    <x v="7"/>
    <x v="0"/>
    <s v="LK"/>
    <x v="35"/>
    <n v="40118000"/>
    <n v="48935"/>
    <n v="20453833"/>
    <n v="1531"/>
    <n v="0"/>
    <n v="0"/>
    <x v="18"/>
    <x v="0"/>
    <x v="7"/>
  </r>
  <r>
    <x v="7"/>
    <x v="0"/>
    <s v="LU"/>
    <x v="46"/>
    <n v="40118000"/>
    <n v="62096"/>
    <n v="34438358"/>
    <n v="106"/>
    <n v="0"/>
    <n v="0"/>
    <x v="18"/>
    <x v="0"/>
    <x v="7"/>
  </r>
  <r>
    <x v="7"/>
    <x v="0"/>
    <s v="MN"/>
    <x v="47"/>
    <n v="40118000"/>
    <n v="0"/>
    <n v="0"/>
    <n v="0"/>
    <n v="46245"/>
    <n v="27670544"/>
    <x v="150"/>
    <x v="0"/>
    <x v="7"/>
  </r>
  <r>
    <x v="7"/>
    <x v="0"/>
    <s v="MX"/>
    <x v="23"/>
    <n v="40118000"/>
    <n v="0"/>
    <n v="0"/>
    <n v="0"/>
    <n v="42123"/>
    <n v="22842084"/>
    <x v="252"/>
    <x v="0"/>
    <x v="7"/>
  </r>
  <r>
    <x v="7"/>
    <x v="0"/>
    <s v="MZ"/>
    <x v="83"/>
    <n v="40118000"/>
    <n v="0"/>
    <n v="0"/>
    <n v="0"/>
    <n v="16650"/>
    <n v="8891290"/>
    <x v="35"/>
    <x v="0"/>
    <x v="7"/>
  </r>
  <r>
    <x v="7"/>
    <x v="0"/>
    <s v="NG"/>
    <x v="49"/>
    <n v="40118000"/>
    <n v="0"/>
    <n v="0"/>
    <n v="0"/>
    <n v="3813"/>
    <n v="2450423"/>
    <x v="187"/>
    <x v="0"/>
    <x v="7"/>
  </r>
  <r>
    <x v="7"/>
    <x v="0"/>
    <s v="NL"/>
    <x v="24"/>
    <n v="40118000"/>
    <n v="33402"/>
    <n v="10418099"/>
    <n v="467"/>
    <n v="71880"/>
    <n v="48702700"/>
    <x v="265"/>
    <x v="0"/>
    <x v="7"/>
  </r>
  <r>
    <x v="7"/>
    <x v="0"/>
    <s v="PE"/>
    <x v="51"/>
    <n v="40118000"/>
    <n v="0"/>
    <n v="0"/>
    <n v="0"/>
    <n v="172095"/>
    <n v="112748864"/>
    <x v="340"/>
    <x v="0"/>
    <x v="7"/>
  </r>
  <r>
    <x v="7"/>
    <x v="0"/>
    <s v="PK"/>
    <x v="126"/>
    <n v="40118000"/>
    <n v="0"/>
    <n v="0"/>
    <n v="0"/>
    <n v="14567"/>
    <n v="8921926"/>
    <x v="35"/>
    <x v="0"/>
    <x v="7"/>
  </r>
  <r>
    <x v="7"/>
    <x v="0"/>
    <s v="PL"/>
    <x v="26"/>
    <n v="40118000"/>
    <n v="7450"/>
    <n v="5020100"/>
    <n v="91"/>
    <n v="83"/>
    <n v="191367"/>
    <x v="7"/>
    <x v="0"/>
    <x v="7"/>
  </r>
  <r>
    <x v="7"/>
    <x v="0"/>
    <s v="PT"/>
    <x v="27"/>
    <n v="40118000"/>
    <n v="3314"/>
    <n v="1937174"/>
    <n v="81"/>
    <n v="48854"/>
    <n v="36554741"/>
    <x v="1415"/>
    <x v="0"/>
    <x v="7"/>
  </r>
  <r>
    <x v="7"/>
    <x v="0"/>
    <s v="RO"/>
    <x v="28"/>
    <n v="40118000"/>
    <n v="7137"/>
    <n v="5966300"/>
    <n v="126"/>
    <n v="17886"/>
    <n v="11778900"/>
    <x v="6"/>
    <x v="0"/>
    <x v="7"/>
  </r>
  <r>
    <x v="7"/>
    <x v="0"/>
    <s v="SA"/>
    <x v="37"/>
    <n v="40118000"/>
    <n v="0"/>
    <n v="0"/>
    <n v="0"/>
    <n v="14567"/>
    <n v="8921926"/>
    <x v="35"/>
    <x v="0"/>
    <x v="7"/>
  </r>
  <r>
    <x v="7"/>
    <x v="0"/>
    <s v="SE"/>
    <x v="30"/>
    <n v="40118000"/>
    <n v="0"/>
    <n v="0"/>
    <n v="0"/>
    <n v="390058"/>
    <n v="240282800"/>
    <x v="552"/>
    <x v="0"/>
    <x v="7"/>
  </r>
  <r>
    <x v="7"/>
    <x v="0"/>
    <s v="SN"/>
    <x v="53"/>
    <n v="40118000"/>
    <n v="0"/>
    <n v="0"/>
    <n v="0"/>
    <n v="16837"/>
    <n v="10852092"/>
    <x v="35"/>
    <x v="0"/>
    <x v="7"/>
  </r>
  <r>
    <x v="7"/>
    <x v="0"/>
    <s v="TH"/>
    <x v="54"/>
    <n v="40118000"/>
    <n v="3872"/>
    <n v="1591140"/>
    <n v="18"/>
    <n v="0"/>
    <n v="0"/>
    <x v="18"/>
    <x v="0"/>
    <x v="7"/>
  </r>
  <r>
    <x v="7"/>
    <x v="0"/>
    <s v="TR"/>
    <x v="31"/>
    <n v="40118000"/>
    <n v="1886"/>
    <n v="616704"/>
    <n v="30"/>
    <n v="111372"/>
    <n v="69859689"/>
    <x v="57"/>
    <x v="0"/>
    <x v="7"/>
  </r>
  <r>
    <x v="7"/>
    <x v="0"/>
    <s v="TW"/>
    <x v="86"/>
    <n v="40118000"/>
    <n v="0"/>
    <n v="0"/>
    <n v="0"/>
    <n v="56743"/>
    <n v="37024812"/>
    <x v="184"/>
    <x v="0"/>
    <x v="7"/>
  </r>
  <r>
    <x v="7"/>
    <x v="0"/>
    <s v="UA"/>
    <x v="61"/>
    <n v="40118000"/>
    <n v="0"/>
    <n v="0"/>
    <n v="0"/>
    <n v="107153"/>
    <n v="72743742"/>
    <x v="150"/>
    <x v="0"/>
    <x v="7"/>
  </r>
  <r>
    <x v="7"/>
    <x v="0"/>
    <s v="US"/>
    <x v="32"/>
    <n v="40118000"/>
    <n v="33095"/>
    <n v="16063552"/>
    <n v="38"/>
    <n v="713875"/>
    <n v="437923498"/>
    <x v="816"/>
    <x v="0"/>
    <x v="7"/>
  </r>
  <r>
    <x v="7"/>
    <x v="0"/>
    <s v="UZ"/>
    <x v="56"/>
    <n v="40118000"/>
    <n v="0"/>
    <n v="0"/>
    <n v="0"/>
    <n v="622761"/>
    <n v="412040848"/>
    <x v="352"/>
    <x v="0"/>
    <x v="7"/>
  </r>
  <r>
    <x v="7"/>
    <x v="0"/>
    <s v="VN"/>
    <x v="57"/>
    <n v="40118000"/>
    <n v="3883"/>
    <n v="1340681"/>
    <n v="18"/>
    <n v="14895"/>
    <n v="9002550"/>
    <x v="184"/>
    <x v="0"/>
    <x v="7"/>
  </r>
  <r>
    <x v="7"/>
    <x v="0"/>
    <s v="ZA"/>
    <x v="33"/>
    <n v="40118000"/>
    <n v="13940"/>
    <n v="9480000"/>
    <n v="205"/>
    <n v="378080"/>
    <n v="243443758"/>
    <x v="295"/>
    <x v="0"/>
    <x v="7"/>
  </r>
  <r>
    <x v="7"/>
    <x v="0"/>
    <s v="ZM"/>
    <x v="55"/>
    <n v="40118000"/>
    <n v="0"/>
    <n v="0"/>
    <n v="0"/>
    <n v="15650"/>
    <n v="6701830"/>
    <x v="79"/>
    <x v="0"/>
    <x v="7"/>
  </r>
  <r>
    <x v="7"/>
    <x v="1"/>
    <s v="AR"/>
    <x v="0"/>
    <n v="40117000"/>
    <n v="0"/>
    <n v="0"/>
    <n v="0"/>
    <n v="23489"/>
    <n v="11766379"/>
    <x v="276"/>
    <x v="0"/>
    <x v="6"/>
  </r>
  <r>
    <x v="7"/>
    <x v="1"/>
    <s v="AT"/>
    <x v="1"/>
    <n v="40117000"/>
    <n v="14"/>
    <n v="17081"/>
    <n v="4"/>
    <n v="46300"/>
    <n v="33828807"/>
    <x v="269"/>
    <x v="0"/>
    <x v="6"/>
  </r>
  <r>
    <x v="7"/>
    <x v="1"/>
    <s v="AU"/>
    <x v="2"/>
    <n v="40117000"/>
    <n v="0"/>
    <n v="0"/>
    <n v="0"/>
    <n v="13322"/>
    <n v="8308541"/>
    <x v="21"/>
    <x v="0"/>
    <x v="6"/>
  </r>
  <r>
    <x v="7"/>
    <x v="1"/>
    <s v="BE"/>
    <x v="3"/>
    <n v="40117000"/>
    <n v="1785"/>
    <n v="751588"/>
    <n v="15"/>
    <n v="186523"/>
    <n v="111501500"/>
    <x v="218"/>
    <x v="0"/>
    <x v="6"/>
  </r>
  <r>
    <x v="7"/>
    <x v="1"/>
    <s v="BR"/>
    <x v="4"/>
    <n v="40117000"/>
    <n v="0"/>
    <n v="0"/>
    <n v="0"/>
    <n v="55374"/>
    <n v="35579008"/>
    <x v="747"/>
    <x v="0"/>
    <x v="6"/>
  </r>
  <r>
    <x v="7"/>
    <x v="1"/>
    <s v="CA"/>
    <x v="5"/>
    <n v="40117000"/>
    <n v="0"/>
    <n v="0"/>
    <n v="0"/>
    <n v="12973"/>
    <n v="8328549"/>
    <x v="279"/>
    <x v="0"/>
    <x v="6"/>
  </r>
  <r>
    <x v="7"/>
    <x v="1"/>
    <s v="CN"/>
    <x v="6"/>
    <n v="40117000"/>
    <n v="175675"/>
    <n v="49380310"/>
    <n v="6254"/>
    <n v="0"/>
    <n v="0"/>
    <x v="18"/>
    <x v="0"/>
    <x v="6"/>
  </r>
  <r>
    <x v="7"/>
    <x v="1"/>
    <s v="CU"/>
    <x v="81"/>
    <n v="40117000"/>
    <n v="0"/>
    <n v="0"/>
    <n v="0"/>
    <n v="36658"/>
    <n v="21183773"/>
    <x v="341"/>
    <x v="0"/>
    <x v="6"/>
  </r>
  <r>
    <x v="7"/>
    <x v="1"/>
    <s v="CZ"/>
    <x v="9"/>
    <n v="40117000"/>
    <n v="50890"/>
    <n v="29978576"/>
    <n v="450"/>
    <n v="284178"/>
    <n v="135758100"/>
    <x v="749"/>
    <x v="0"/>
    <x v="6"/>
  </r>
  <r>
    <x v="7"/>
    <x v="1"/>
    <s v="DE"/>
    <x v="10"/>
    <n v="40117000"/>
    <n v="976"/>
    <n v="608564"/>
    <n v="89"/>
    <n v="1008200"/>
    <n v="575512857"/>
    <x v="1416"/>
    <x v="0"/>
    <x v="6"/>
  </r>
  <r>
    <x v="7"/>
    <x v="1"/>
    <s v="DK"/>
    <x v="75"/>
    <n v="40117000"/>
    <n v="23"/>
    <n v="11228"/>
    <n v="4"/>
    <n v="0"/>
    <n v="0"/>
    <x v="18"/>
    <x v="0"/>
    <x v="6"/>
  </r>
  <r>
    <x v="7"/>
    <x v="1"/>
    <s v="EE"/>
    <x v="58"/>
    <n v="40117000"/>
    <n v="0"/>
    <n v="0"/>
    <n v="0"/>
    <n v="6926"/>
    <n v="3909600"/>
    <x v="128"/>
    <x v="0"/>
    <x v="6"/>
  </r>
  <r>
    <x v="7"/>
    <x v="1"/>
    <s v="FI"/>
    <x v="11"/>
    <n v="40117000"/>
    <n v="10906"/>
    <n v="18741600"/>
    <n v="139"/>
    <n v="22610"/>
    <n v="13642500"/>
    <x v="405"/>
    <x v="0"/>
    <x v="6"/>
  </r>
  <r>
    <x v="7"/>
    <x v="1"/>
    <s v="FR"/>
    <x v="12"/>
    <n v="40117000"/>
    <n v="78985"/>
    <n v="57771596"/>
    <n v="543"/>
    <n v="838605"/>
    <n v="582469105"/>
    <x v="1417"/>
    <x v="0"/>
    <x v="6"/>
  </r>
  <r>
    <x v="7"/>
    <x v="1"/>
    <s v="GB"/>
    <x v="13"/>
    <n v="40117000"/>
    <n v="0"/>
    <n v="0"/>
    <n v="0"/>
    <n v="454146"/>
    <n v="203001228"/>
    <x v="1418"/>
    <x v="0"/>
    <x v="6"/>
  </r>
  <r>
    <x v="7"/>
    <x v="1"/>
    <s v="HU"/>
    <x v="16"/>
    <n v="40117000"/>
    <n v="0"/>
    <n v="0"/>
    <n v="0"/>
    <n v="40044"/>
    <n v="20497000"/>
    <x v="1371"/>
    <x v="0"/>
    <x v="6"/>
  </r>
  <r>
    <x v="7"/>
    <x v="1"/>
    <s v="IE"/>
    <x v="17"/>
    <n v="40117000"/>
    <n v="0"/>
    <n v="0"/>
    <n v="0"/>
    <n v="33657"/>
    <n v="12164500"/>
    <x v="617"/>
    <x v="0"/>
    <x v="6"/>
  </r>
  <r>
    <x v="7"/>
    <x v="1"/>
    <s v="IL"/>
    <x v="18"/>
    <n v="40117000"/>
    <n v="18001"/>
    <n v="11085352"/>
    <n v="181"/>
    <n v="0"/>
    <n v="0"/>
    <x v="18"/>
    <x v="0"/>
    <x v="6"/>
  </r>
  <r>
    <x v="7"/>
    <x v="1"/>
    <s v="IN"/>
    <x v="19"/>
    <n v="40117000"/>
    <n v="336864"/>
    <n v="105133945"/>
    <n v="5784"/>
    <n v="0"/>
    <n v="0"/>
    <x v="18"/>
    <x v="0"/>
    <x v="6"/>
  </r>
  <r>
    <x v="7"/>
    <x v="1"/>
    <s v="IT"/>
    <x v="20"/>
    <n v="40117000"/>
    <n v="20409"/>
    <n v="12425800"/>
    <n v="151"/>
    <n v="218251"/>
    <n v="99783249"/>
    <x v="975"/>
    <x v="0"/>
    <x v="6"/>
  </r>
  <r>
    <x v="7"/>
    <x v="1"/>
    <s v="JP"/>
    <x v="21"/>
    <n v="40117000"/>
    <n v="0"/>
    <n v="0"/>
    <n v="0"/>
    <n v="44501"/>
    <n v="26442273"/>
    <x v="1009"/>
    <x v="0"/>
    <x v="6"/>
  </r>
  <r>
    <x v="7"/>
    <x v="1"/>
    <s v="LK"/>
    <x v="35"/>
    <n v="40117000"/>
    <n v="20568"/>
    <n v="7865644"/>
    <n v="184"/>
    <n v="0"/>
    <n v="0"/>
    <x v="18"/>
    <x v="0"/>
    <x v="6"/>
  </r>
  <r>
    <x v="7"/>
    <x v="1"/>
    <s v="LT"/>
    <x v="59"/>
    <n v="40117000"/>
    <n v="0"/>
    <n v="0"/>
    <n v="0"/>
    <n v="5687"/>
    <n v="3277000"/>
    <x v="215"/>
    <x v="0"/>
    <x v="6"/>
  </r>
  <r>
    <x v="7"/>
    <x v="1"/>
    <s v="LV"/>
    <x v="22"/>
    <n v="40117000"/>
    <n v="0"/>
    <n v="0"/>
    <n v="0"/>
    <n v="8754"/>
    <n v="4953400"/>
    <x v="67"/>
    <x v="0"/>
    <x v="6"/>
  </r>
  <r>
    <x v="7"/>
    <x v="1"/>
    <s v="MA"/>
    <x v="36"/>
    <n v="40117000"/>
    <n v="0"/>
    <n v="0"/>
    <n v="0"/>
    <n v="333"/>
    <n v="166161"/>
    <x v="197"/>
    <x v="0"/>
    <x v="6"/>
  </r>
  <r>
    <x v="7"/>
    <x v="1"/>
    <s v="MX"/>
    <x v="23"/>
    <n v="40117000"/>
    <n v="0"/>
    <n v="0"/>
    <n v="0"/>
    <n v="18073"/>
    <n v="8706100"/>
    <x v="269"/>
    <x v="0"/>
    <x v="6"/>
  </r>
  <r>
    <x v="7"/>
    <x v="1"/>
    <s v="NL"/>
    <x v="24"/>
    <n v="40117000"/>
    <n v="47025"/>
    <n v="23199698"/>
    <n v="1324"/>
    <n v="24709"/>
    <n v="22437483"/>
    <x v="132"/>
    <x v="0"/>
    <x v="6"/>
  </r>
  <r>
    <x v="7"/>
    <x v="1"/>
    <s v="NZ"/>
    <x v="25"/>
    <n v="40117000"/>
    <n v="0"/>
    <n v="0"/>
    <n v="0"/>
    <n v="6928"/>
    <n v="3466300"/>
    <x v="60"/>
    <x v="0"/>
    <x v="6"/>
  </r>
  <r>
    <x v="7"/>
    <x v="1"/>
    <s v="PL"/>
    <x v="26"/>
    <n v="40117000"/>
    <n v="50217"/>
    <n v="29471753"/>
    <n v="558"/>
    <n v="168046"/>
    <n v="88789900"/>
    <x v="1419"/>
    <x v="0"/>
    <x v="6"/>
  </r>
  <r>
    <x v="7"/>
    <x v="1"/>
    <s v="PT"/>
    <x v="27"/>
    <n v="40117000"/>
    <n v="141021"/>
    <n v="72882783"/>
    <n v="2460"/>
    <n v="60095"/>
    <n v="45574655"/>
    <x v="1420"/>
    <x v="0"/>
    <x v="6"/>
  </r>
  <r>
    <x v="7"/>
    <x v="1"/>
    <s v="QV"/>
    <x v="55"/>
    <n v="40117000"/>
    <n v="8350"/>
    <n v="4345200"/>
    <n v="47"/>
    <n v="0"/>
    <n v="0"/>
    <x v="18"/>
    <x v="0"/>
    <x v="6"/>
  </r>
  <r>
    <x v="7"/>
    <x v="1"/>
    <s v="RO"/>
    <x v="28"/>
    <n v="40117000"/>
    <n v="0"/>
    <n v="0"/>
    <n v="0"/>
    <n v="10852"/>
    <n v="3383200"/>
    <x v="281"/>
    <x v="0"/>
    <x v="6"/>
  </r>
  <r>
    <x v="7"/>
    <x v="1"/>
    <s v="SE"/>
    <x v="30"/>
    <n v="40117000"/>
    <n v="0"/>
    <n v="0"/>
    <n v="0"/>
    <n v="10969"/>
    <n v="6141000"/>
    <x v="219"/>
    <x v="0"/>
    <x v="6"/>
  </r>
  <r>
    <x v="7"/>
    <x v="1"/>
    <s v="SK"/>
    <x v="78"/>
    <n v="40117000"/>
    <n v="0"/>
    <n v="0"/>
    <n v="0"/>
    <n v="18565"/>
    <n v="11141300"/>
    <x v="143"/>
    <x v="0"/>
    <x v="6"/>
  </r>
  <r>
    <x v="7"/>
    <x v="1"/>
    <s v="TH"/>
    <x v="54"/>
    <n v="40117000"/>
    <n v="4502"/>
    <n v="1630980"/>
    <n v="578"/>
    <n v="0"/>
    <n v="0"/>
    <x v="18"/>
    <x v="0"/>
    <x v="6"/>
  </r>
  <r>
    <x v="7"/>
    <x v="1"/>
    <s v="TR"/>
    <x v="31"/>
    <n v="40117000"/>
    <n v="83831"/>
    <n v="27554559"/>
    <n v="2194"/>
    <n v="3280"/>
    <n v="1696642"/>
    <x v="34"/>
    <x v="0"/>
    <x v="6"/>
  </r>
  <r>
    <x v="7"/>
    <x v="1"/>
    <s v="UA"/>
    <x v="61"/>
    <n v="40117000"/>
    <n v="0"/>
    <n v="0"/>
    <n v="0"/>
    <n v="50456"/>
    <n v="21910900"/>
    <x v="517"/>
    <x v="0"/>
    <x v="6"/>
  </r>
  <r>
    <x v="7"/>
    <x v="1"/>
    <s v="US"/>
    <x v="32"/>
    <n v="40117000"/>
    <n v="8766"/>
    <n v="5858274"/>
    <n v="138"/>
    <n v="484959"/>
    <n v="268861018"/>
    <x v="975"/>
    <x v="0"/>
    <x v="6"/>
  </r>
  <r>
    <x v="7"/>
    <x v="1"/>
    <s v="VN"/>
    <x v="57"/>
    <n v="40117000"/>
    <n v="8599"/>
    <n v="2875714"/>
    <n v="62"/>
    <n v="0"/>
    <n v="0"/>
    <x v="18"/>
    <x v="0"/>
    <x v="6"/>
  </r>
  <r>
    <x v="7"/>
    <x v="1"/>
    <s v="ZA"/>
    <x v="33"/>
    <n v="40117000"/>
    <n v="0"/>
    <n v="0"/>
    <n v="0"/>
    <n v="73237"/>
    <n v="37688948"/>
    <x v="379"/>
    <x v="0"/>
    <x v="6"/>
  </r>
  <r>
    <x v="7"/>
    <x v="1"/>
    <s v="AE"/>
    <x v="38"/>
    <n v="40118000"/>
    <n v="0"/>
    <n v="0"/>
    <n v="0"/>
    <n v="13133"/>
    <n v="9468468"/>
    <x v="184"/>
    <x v="0"/>
    <x v="7"/>
  </r>
  <r>
    <x v="7"/>
    <x v="1"/>
    <s v="AM"/>
    <x v="39"/>
    <n v="40118000"/>
    <n v="0"/>
    <n v="0"/>
    <n v="0"/>
    <n v="110796"/>
    <n v="65145685"/>
    <x v="74"/>
    <x v="0"/>
    <x v="7"/>
  </r>
  <r>
    <x v="7"/>
    <x v="1"/>
    <s v="AR"/>
    <x v="0"/>
    <n v="40118000"/>
    <n v="0"/>
    <n v="0"/>
    <n v="0"/>
    <n v="47064"/>
    <n v="27968598"/>
    <x v="215"/>
    <x v="0"/>
    <x v="7"/>
  </r>
  <r>
    <x v="7"/>
    <x v="1"/>
    <s v="AT"/>
    <x v="1"/>
    <n v="40118000"/>
    <n v="0"/>
    <n v="0"/>
    <n v="0"/>
    <n v="104644"/>
    <n v="68720344"/>
    <x v="75"/>
    <x v="0"/>
    <x v="7"/>
  </r>
  <r>
    <x v="7"/>
    <x v="1"/>
    <s v="AU"/>
    <x v="2"/>
    <n v="40118000"/>
    <n v="0"/>
    <n v="0"/>
    <n v="0"/>
    <n v="510868"/>
    <n v="333961397"/>
    <x v="211"/>
    <x v="0"/>
    <x v="7"/>
  </r>
  <r>
    <x v="7"/>
    <x v="1"/>
    <s v="BE"/>
    <x v="3"/>
    <n v="40118000"/>
    <n v="8398"/>
    <n v="3623003"/>
    <n v="105"/>
    <n v="68495"/>
    <n v="44601400"/>
    <x v="304"/>
    <x v="0"/>
    <x v="7"/>
  </r>
  <r>
    <x v="7"/>
    <x v="1"/>
    <s v="BF"/>
    <x v="63"/>
    <n v="40118000"/>
    <n v="0"/>
    <n v="0"/>
    <n v="0"/>
    <n v="27837"/>
    <n v="28914872"/>
    <x v="6"/>
    <x v="0"/>
    <x v="7"/>
  </r>
  <r>
    <x v="7"/>
    <x v="1"/>
    <s v="BR"/>
    <x v="4"/>
    <n v="40118000"/>
    <n v="928"/>
    <n v="626700"/>
    <n v="12"/>
    <n v="223684"/>
    <n v="112996784"/>
    <x v="241"/>
    <x v="0"/>
    <x v="7"/>
  </r>
  <r>
    <x v="7"/>
    <x v="1"/>
    <s v="CA"/>
    <x v="5"/>
    <n v="40118000"/>
    <n v="398"/>
    <n v="333400"/>
    <n v="3"/>
    <n v="99020"/>
    <n v="67460667"/>
    <x v="309"/>
    <x v="0"/>
    <x v="7"/>
  </r>
  <r>
    <x v="7"/>
    <x v="1"/>
    <s v="CI"/>
    <x v="87"/>
    <n v="40118000"/>
    <n v="0"/>
    <n v="0"/>
    <n v="0"/>
    <n v="10309"/>
    <n v="5970204"/>
    <x v="103"/>
    <x v="0"/>
    <x v="7"/>
  </r>
  <r>
    <x v="7"/>
    <x v="1"/>
    <s v="CL"/>
    <x v="40"/>
    <n v="40118000"/>
    <n v="0"/>
    <n v="0"/>
    <n v="0"/>
    <n v="1013165"/>
    <n v="627019920"/>
    <x v="821"/>
    <x v="0"/>
    <x v="7"/>
  </r>
  <r>
    <x v="7"/>
    <x v="1"/>
    <s v="CN"/>
    <x v="6"/>
    <n v="40118000"/>
    <n v="234049"/>
    <n v="67499798"/>
    <n v="2073"/>
    <n v="393272"/>
    <n v="262930705"/>
    <x v="91"/>
    <x v="0"/>
    <x v="7"/>
  </r>
  <r>
    <x v="7"/>
    <x v="1"/>
    <s v="CO"/>
    <x v="7"/>
    <n v="40118000"/>
    <n v="0"/>
    <n v="0"/>
    <n v="0"/>
    <n v="150064"/>
    <n v="103452781"/>
    <x v="194"/>
    <x v="0"/>
    <x v="7"/>
  </r>
  <r>
    <x v="7"/>
    <x v="1"/>
    <s v="CV"/>
    <x v="84"/>
    <n v="40118000"/>
    <n v="0"/>
    <n v="0"/>
    <n v="0"/>
    <n v="80"/>
    <n v="150026"/>
    <x v="48"/>
    <x v="0"/>
    <x v="7"/>
  </r>
  <r>
    <x v="7"/>
    <x v="1"/>
    <s v="CZ"/>
    <x v="9"/>
    <n v="40118000"/>
    <n v="22852"/>
    <n v="16055264"/>
    <n v="299"/>
    <n v="0"/>
    <n v="0"/>
    <x v="18"/>
    <x v="0"/>
    <x v="7"/>
  </r>
  <r>
    <x v="7"/>
    <x v="1"/>
    <s v="DE"/>
    <x v="10"/>
    <n v="40118000"/>
    <n v="54962"/>
    <n v="27239310"/>
    <n v="7180"/>
    <n v="33840"/>
    <n v="21420482"/>
    <x v="8"/>
    <x v="0"/>
    <x v="7"/>
  </r>
  <r>
    <x v="7"/>
    <x v="1"/>
    <s v="DK"/>
    <x v="75"/>
    <n v="40118000"/>
    <n v="0"/>
    <n v="0"/>
    <n v="0"/>
    <n v="15"/>
    <n v="9345"/>
    <x v="120"/>
    <x v="0"/>
    <x v="7"/>
  </r>
  <r>
    <x v="7"/>
    <x v="1"/>
    <s v="EC"/>
    <x v="101"/>
    <n v="40118000"/>
    <n v="0"/>
    <n v="0"/>
    <n v="0"/>
    <n v="1600"/>
    <n v="300000"/>
    <x v="48"/>
    <x v="0"/>
    <x v="7"/>
  </r>
  <r>
    <x v="7"/>
    <x v="1"/>
    <s v="EG"/>
    <x v="67"/>
    <n v="40118000"/>
    <n v="0"/>
    <n v="0"/>
    <n v="0"/>
    <n v="14159"/>
    <n v="10884818"/>
    <x v="281"/>
    <x v="0"/>
    <x v="7"/>
  </r>
  <r>
    <x v="7"/>
    <x v="1"/>
    <s v="FI"/>
    <x v="11"/>
    <n v="40118000"/>
    <n v="663"/>
    <n v="1272508"/>
    <n v="8"/>
    <n v="54424"/>
    <n v="34775500"/>
    <x v="172"/>
    <x v="0"/>
    <x v="7"/>
  </r>
  <r>
    <x v="7"/>
    <x v="1"/>
    <s v="FR"/>
    <x v="12"/>
    <n v="40118000"/>
    <n v="49937"/>
    <n v="33960690"/>
    <n v="190"/>
    <n v="371219"/>
    <n v="237574511"/>
    <x v="968"/>
    <x v="0"/>
    <x v="7"/>
  </r>
  <r>
    <x v="7"/>
    <x v="1"/>
    <s v="GB"/>
    <x v="13"/>
    <n v="40118000"/>
    <n v="0"/>
    <n v="0"/>
    <n v="0"/>
    <n v="160547"/>
    <n v="69985290"/>
    <x v="504"/>
    <x v="0"/>
    <x v="7"/>
  </r>
  <r>
    <x v="7"/>
    <x v="1"/>
    <s v="GH"/>
    <x v="42"/>
    <n v="40118000"/>
    <n v="0"/>
    <n v="0"/>
    <n v="0"/>
    <n v="76885"/>
    <n v="48949527"/>
    <x v="86"/>
    <x v="0"/>
    <x v="7"/>
  </r>
  <r>
    <x v="7"/>
    <x v="1"/>
    <s v="ID"/>
    <x v="34"/>
    <n v="40118000"/>
    <n v="0"/>
    <n v="0"/>
    <n v="0"/>
    <n v="11585"/>
    <n v="7029896"/>
    <x v="23"/>
    <x v="0"/>
    <x v="7"/>
  </r>
  <r>
    <x v="7"/>
    <x v="1"/>
    <s v="IN"/>
    <x v="19"/>
    <n v="40118000"/>
    <n v="137550"/>
    <n v="45529849"/>
    <n v="2991"/>
    <n v="0"/>
    <n v="0"/>
    <x v="18"/>
    <x v="0"/>
    <x v="7"/>
  </r>
  <r>
    <x v="7"/>
    <x v="1"/>
    <s v="IT"/>
    <x v="20"/>
    <n v="40118000"/>
    <n v="4993"/>
    <n v="4116732"/>
    <n v="78"/>
    <n v="5349"/>
    <n v="3593098"/>
    <x v="52"/>
    <x v="0"/>
    <x v="7"/>
  </r>
  <r>
    <x v="7"/>
    <x v="1"/>
    <s v="JP"/>
    <x v="21"/>
    <n v="40118000"/>
    <n v="119678"/>
    <n v="57440866"/>
    <n v="257"/>
    <n v="186259"/>
    <n v="109050645"/>
    <x v="632"/>
    <x v="0"/>
    <x v="7"/>
  </r>
  <r>
    <x v="7"/>
    <x v="1"/>
    <s v="KG"/>
    <x v="85"/>
    <n v="40118000"/>
    <n v="0"/>
    <n v="0"/>
    <n v="0"/>
    <n v="8929"/>
    <n v="6061979"/>
    <x v="103"/>
    <x v="0"/>
    <x v="7"/>
  </r>
  <r>
    <x v="7"/>
    <x v="1"/>
    <s v="KZ"/>
    <x v="45"/>
    <n v="40118000"/>
    <n v="0"/>
    <n v="0"/>
    <n v="0"/>
    <n v="865785"/>
    <n v="575903018"/>
    <x v="724"/>
    <x v="0"/>
    <x v="7"/>
  </r>
  <r>
    <x v="7"/>
    <x v="1"/>
    <s v="LK"/>
    <x v="35"/>
    <n v="40118000"/>
    <n v="23618"/>
    <n v="9735935"/>
    <n v="495"/>
    <n v="0"/>
    <n v="0"/>
    <x v="18"/>
    <x v="0"/>
    <x v="7"/>
  </r>
  <r>
    <x v="7"/>
    <x v="1"/>
    <s v="LU"/>
    <x v="46"/>
    <n v="40118000"/>
    <n v="109530"/>
    <n v="54833179"/>
    <n v="178"/>
    <n v="0"/>
    <n v="0"/>
    <x v="18"/>
    <x v="0"/>
    <x v="7"/>
  </r>
  <r>
    <x v="7"/>
    <x v="1"/>
    <s v="MA"/>
    <x v="36"/>
    <n v="40118000"/>
    <n v="0"/>
    <n v="0"/>
    <n v="0"/>
    <n v="3211"/>
    <n v="2178011"/>
    <x v="6"/>
    <x v="0"/>
    <x v="7"/>
  </r>
  <r>
    <x v="7"/>
    <x v="1"/>
    <s v="MN"/>
    <x v="47"/>
    <n v="40118000"/>
    <n v="0"/>
    <n v="0"/>
    <n v="0"/>
    <n v="99633"/>
    <n v="64926280"/>
    <x v="81"/>
    <x v="0"/>
    <x v="7"/>
  </r>
  <r>
    <x v="7"/>
    <x v="1"/>
    <s v="MR"/>
    <x v="102"/>
    <n v="40118000"/>
    <n v="0"/>
    <n v="0"/>
    <n v="0"/>
    <n v="33673"/>
    <n v="21712584"/>
    <x v="61"/>
    <x v="0"/>
    <x v="7"/>
  </r>
  <r>
    <x v="7"/>
    <x v="1"/>
    <s v="MX"/>
    <x v="23"/>
    <n v="40118000"/>
    <n v="0"/>
    <n v="0"/>
    <n v="0"/>
    <n v="61270"/>
    <n v="36290390"/>
    <x v="283"/>
    <x v="0"/>
    <x v="7"/>
  </r>
  <r>
    <x v="7"/>
    <x v="1"/>
    <s v="NC"/>
    <x v="48"/>
    <n v="40118000"/>
    <n v="0"/>
    <n v="0"/>
    <n v="0"/>
    <n v="84184"/>
    <n v="54896460"/>
    <x v="46"/>
    <x v="0"/>
    <x v="7"/>
  </r>
  <r>
    <x v="7"/>
    <x v="1"/>
    <s v="NL"/>
    <x v="24"/>
    <n v="40118000"/>
    <n v="1600"/>
    <n v="690000"/>
    <n v="2"/>
    <n v="55614"/>
    <n v="35483082"/>
    <x v="335"/>
    <x v="0"/>
    <x v="7"/>
  </r>
  <r>
    <x v="7"/>
    <x v="1"/>
    <s v="NO"/>
    <x v="77"/>
    <n v="40118000"/>
    <n v="0"/>
    <n v="0"/>
    <n v="0"/>
    <n v="350"/>
    <n v="870000"/>
    <x v="120"/>
    <x v="0"/>
    <x v="7"/>
  </r>
  <r>
    <x v="7"/>
    <x v="1"/>
    <s v="PE"/>
    <x v="51"/>
    <n v="40118000"/>
    <n v="0"/>
    <n v="0"/>
    <n v="0"/>
    <n v="274257"/>
    <n v="182263969"/>
    <x v="72"/>
    <x v="0"/>
    <x v="7"/>
  </r>
  <r>
    <x v="7"/>
    <x v="1"/>
    <s v="PL"/>
    <x v="26"/>
    <n v="40118000"/>
    <n v="23733"/>
    <n v="12162300"/>
    <n v="126"/>
    <n v="0"/>
    <n v="0"/>
    <x v="18"/>
    <x v="0"/>
    <x v="7"/>
  </r>
  <r>
    <x v="7"/>
    <x v="1"/>
    <s v="PT"/>
    <x v="27"/>
    <n v="40118000"/>
    <n v="3544"/>
    <n v="1930547"/>
    <n v="80"/>
    <n v="27558"/>
    <n v="22667426"/>
    <x v="1421"/>
    <x v="0"/>
    <x v="7"/>
  </r>
  <r>
    <x v="7"/>
    <x v="1"/>
    <s v="RO"/>
    <x v="28"/>
    <n v="40118000"/>
    <n v="9840"/>
    <n v="8198400"/>
    <n v="200"/>
    <n v="130"/>
    <n v="77484"/>
    <x v="14"/>
    <x v="0"/>
    <x v="7"/>
  </r>
  <r>
    <x v="7"/>
    <x v="1"/>
    <s v="SE"/>
    <x v="30"/>
    <n v="40118000"/>
    <n v="0"/>
    <n v="0"/>
    <n v="0"/>
    <n v="234866"/>
    <n v="147392900"/>
    <x v="922"/>
    <x v="0"/>
    <x v="7"/>
  </r>
  <r>
    <x v="7"/>
    <x v="1"/>
    <s v="SG"/>
    <x v="52"/>
    <n v="40118000"/>
    <n v="0"/>
    <n v="0"/>
    <n v="0"/>
    <n v="91512"/>
    <n v="58435200"/>
    <x v="74"/>
    <x v="0"/>
    <x v="7"/>
  </r>
  <r>
    <x v="7"/>
    <x v="1"/>
    <s v="SN"/>
    <x v="53"/>
    <n v="40118000"/>
    <n v="0"/>
    <n v="0"/>
    <n v="0"/>
    <n v="33673"/>
    <n v="21712584"/>
    <x v="61"/>
    <x v="0"/>
    <x v="7"/>
  </r>
  <r>
    <x v="7"/>
    <x v="1"/>
    <s v="TH"/>
    <x v="54"/>
    <n v="40118000"/>
    <n v="2685"/>
    <n v="947930"/>
    <n v="145"/>
    <n v="0"/>
    <n v="0"/>
    <x v="18"/>
    <x v="0"/>
    <x v="7"/>
  </r>
  <r>
    <x v="7"/>
    <x v="1"/>
    <s v="TR"/>
    <x v="31"/>
    <n v="40118000"/>
    <n v="27744"/>
    <n v="9810696"/>
    <n v="488"/>
    <n v="197794"/>
    <n v="127189104"/>
    <x v="187"/>
    <x v="0"/>
    <x v="7"/>
  </r>
  <r>
    <x v="7"/>
    <x v="1"/>
    <s v="UA"/>
    <x v="61"/>
    <n v="40118000"/>
    <n v="0"/>
    <n v="0"/>
    <n v="0"/>
    <n v="89344"/>
    <n v="60619923"/>
    <x v="31"/>
    <x v="0"/>
    <x v="7"/>
  </r>
  <r>
    <x v="7"/>
    <x v="1"/>
    <s v="US"/>
    <x v="32"/>
    <n v="40118000"/>
    <n v="131040"/>
    <n v="57758471"/>
    <n v="103"/>
    <n v="540731"/>
    <n v="374525084"/>
    <x v="553"/>
    <x v="0"/>
    <x v="7"/>
  </r>
  <r>
    <x v="7"/>
    <x v="1"/>
    <s v="UZ"/>
    <x v="56"/>
    <n v="40118000"/>
    <n v="0"/>
    <n v="0"/>
    <n v="0"/>
    <n v="664110"/>
    <n v="427697353"/>
    <x v="162"/>
    <x v="0"/>
    <x v="7"/>
  </r>
  <r>
    <x v="7"/>
    <x v="1"/>
    <s v="VN"/>
    <x v="57"/>
    <n v="40118000"/>
    <n v="13324"/>
    <n v="4538847"/>
    <n v="37"/>
    <n v="93024"/>
    <n v="62311360"/>
    <x v="476"/>
    <x v="0"/>
    <x v="7"/>
  </r>
  <r>
    <x v="7"/>
    <x v="1"/>
    <s v="ZA"/>
    <x v="33"/>
    <n v="40118000"/>
    <n v="0"/>
    <n v="0"/>
    <n v="0"/>
    <n v="292018"/>
    <n v="207037520"/>
    <x v="97"/>
    <x v="0"/>
    <x v="7"/>
  </r>
  <r>
    <x v="7"/>
    <x v="1"/>
    <s v="ZM"/>
    <x v="55"/>
    <n v="40118000"/>
    <n v="0"/>
    <n v="0"/>
    <n v="0"/>
    <n v="124948"/>
    <n v="84914956"/>
    <x v="101"/>
    <x v="0"/>
    <x v="7"/>
  </r>
  <r>
    <x v="7"/>
    <x v="2"/>
    <s v="AD"/>
    <x v="76"/>
    <n v="40117000"/>
    <n v="0"/>
    <n v="0"/>
    <n v="0"/>
    <n v="120"/>
    <n v="221105"/>
    <x v="103"/>
    <x v="0"/>
    <x v="6"/>
  </r>
  <r>
    <x v="7"/>
    <x v="2"/>
    <s v="AR"/>
    <x v="0"/>
    <n v="40117000"/>
    <n v="0"/>
    <n v="0"/>
    <n v="0"/>
    <n v="55466"/>
    <n v="25951646"/>
    <x v="221"/>
    <x v="0"/>
    <x v="6"/>
  </r>
  <r>
    <x v="7"/>
    <x v="2"/>
    <s v="AT"/>
    <x v="1"/>
    <n v="40117000"/>
    <n v="0"/>
    <n v="0"/>
    <n v="0"/>
    <n v="81046"/>
    <n v="64070253"/>
    <x v="11"/>
    <x v="0"/>
    <x v="6"/>
  </r>
  <r>
    <x v="7"/>
    <x v="2"/>
    <s v="AU"/>
    <x v="2"/>
    <n v="40117000"/>
    <n v="0"/>
    <n v="0"/>
    <n v="0"/>
    <n v="1780"/>
    <n v="1014536"/>
    <x v="48"/>
    <x v="0"/>
    <x v="6"/>
  </r>
  <r>
    <x v="7"/>
    <x v="2"/>
    <s v="BE"/>
    <x v="3"/>
    <n v="40117000"/>
    <n v="1156"/>
    <n v="665970"/>
    <n v="7"/>
    <n v="238856"/>
    <n v="152752333"/>
    <x v="1422"/>
    <x v="0"/>
    <x v="6"/>
  </r>
  <r>
    <x v="7"/>
    <x v="2"/>
    <s v="BR"/>
    <x v="4"/>
    <n v="40117000"/>
    <n v="100"/>
    <n v="128500"/>
    <n v="1"/>
    <n v="20758"/>
    <n v="20880683"/>
    <x v="147"/>
    <x v="0"/>
    <x v="6"/>
  </r>
  <r>
    <x v="7"/>
    <x v="2"/>
    <s v="CA"/>
    <x v="5"/>
    <n v="40117000"/>
    <n v="0"/>
    <n v="0"/>
    <n v="0"/>
    <n v="18669"/>
    <n v="11630219"/>
    <x v="259"/>
    <x v="0"/>
    <x v="6"/>
  </r>
  <r>
    <x v="7"/>
    <x v="2"/>
    <s v="CN"/>
    <x v="6"/>
    <n v="40117000"/>
    <n v="156782"/>
    <n v="39209642"/>
    <n v="3882"/>
    <n v="24203"/>
    <n v="6877504"/>
    <x v="406"/>
    <x v="0"/>
    <x v="6"/>
  </r>
  <r>
    <x v="7"/>
    <x v="2"/>
    <s v="CU"/>
    <x v="81"/>
    <n v="40117000"/>
    <n v="0"/>
    <n v="0"/>
    <n v="0"/>
    <n v="69069"/>
    <n v="40695652"/>
    <x v="1423"/>
    <x v="0"/>
    <x v="6"/>
  </r>
  <r>
    <x v="7"/>
    <x v="2"/>
    <s v="CZ"/>
    <x v="9"/>
    <n v="40117000"/>
    <n v="63366"/>
    <n v="29204777"/>
    <n v="623"/>
    <n v="269899"/>
    <n v="104910600"/>
    <x v="1424"/>
    <x v="0"/>
    <x v="6"/>
  </r>
  <r>
    <x v="7"/>
    <x v="2"/>
    <s v="DE"/>
    <x v="10"/>
    <n v="40117000"/>
    <n v="8791"/>
    <n v="6513111"/>
    <n v="226"/>
    <n v="1505350"/>
    <n v="837719490"/>
    <x v="1425"/>
    <x v="0"/>
    <x v="6"/>
  </r>
  <r>
    <x v="7"/>
    <x v="2"/>
    <s v="DK"/>
    <x v="75"/>
    <n v="40117000"/>
    <n v="0"/>
    <n v="0"/>
    <n v="0"/>
    <n v="520"/>
    <n v="439200"/>
    <x v="120"/>
    <x v="0"/>
    <x v="6"/>
  </r>
  <r>
    <x v="7"/>
    <x v="2"/>
    <s v="FI"/>
    <x v="11"/>
    <n v="40117000"/>
    <n v="21392"/>
    <n v="13516297"/>
    <n v="97"/>
    <n v="28163"/>
    <n v="13271000"/>
    <x v="227"/>
    <x v="0"/>
    <x v="6"/>
  </r>
  <r>
    <x v="7"/>
    <x v="2"/>
    <s v="FR"/>
    <x v="12"/>
    <n v="40117000"/>
    <n v="40932"/>
    <n v="30101982"/>
    <n v="413"/>
    <n v="770756"/>
    <n v="545805111"/>
    <x v="1426"/>
    <x v="0"/>
    <x v="6"/>
  </r>
  <r>
    <x v="7"/>
    <x v="2"/>
    <s v="GB"/>
    <x v="13"/>
    <n v="40117000"/>
    <n v="0"/>
    <n v="0"/>
    <n v="0"/>
    <n v="740521"/>
    <n v="328207906"/>
    <x v="1427"/>
    <x v="0"/>
    <x v="6"/>
  </r>
  <r>
    <x v="7"/>
    <x v="2"/>
    <s v="GI"/>
    <x v="120"/>
    <n v="40117000"/>
    <n v="0"/>
    <n v="0"/>
    <n v="0"/>
    <n v="56"/>
    <n v="88090"/>
    <x v="6"/>
    <x v="0"/>
    <x v="6"/>
  </r>
  <r>
    <x v="7"/>
    <x v="2"/>
    <s v="GR"/>
    <x v="15"/>
    <n v="40117000"/>
    <n v="0"/>
    <n v="0"/>
    <n v="0"/>
    <n v="11143"/>
    <n v="5288000"/>
    <x v="659"/>
    <x v="0"/>
    <x v="6"/>
  </r>
  <r>
    <x v="7"/>
    <x v="2"/>
    <s v="HU"/>
    <x v="16"/>
    <n v="40117000"/>
    <n v="0"/>
    <n v="0"/>
    <n v="0"/>
    <n v="30292"/>
    <n v="18011427"/>
    <x v="33"/>
    <x v="0"/>
    <x v="6"/>
  </r>
  <r>
    <x v="7"/>
    <x v="2"/>
    <s v="IE"/>
    <x v="17"/>
    <n v="40117000"/>
    <n v="0"/>
    <n v="0"/>
    <n v="0"/>
    <n v="35803"/>
    <n v="14289900"/>
    <x v="850"/>
    <x v="0"/>
    <x v="6"/>
  </r>
  <r>
    <x v="7"/>
    <x v="2"/>
    <s v="IL"/>
    <x v="18"/>
    <n v="40117000"/>
    <n v="36278"/>
    <n v="22706624"/>
    <n v="268"/>
    <n v="0"/>
    <n v="0"/>
    <x v="18"/>
    <x v="0"/>
    <x v="6"/>
  </r>
  <r>
    <x v="7"/>
    <x v="2"/>
    <s v="IN"/>
    <x v="19"/>
    <n v="40117000"/>
    <n v="583918"/>
    <n v="189334407"/>
    <n v="9504"/>
    <n v="0"/>
    <n v="0"/>
    <x v="18"/>
    <x v="0"/>
    <x v="6"/>
  </r>
  <r>
    <x v="7"/>
    <x v="2"/>
    <s v="IT"/>
    <x v="20"/>
    <n v="40117000"/>
    <n v="28813"/>
    <n v="18289270"/>
    <n v="207"/>
    <n v="184893"/>
    <n v="89752495"/>
    <x v="1428"/>
    <x v="0"/>
    <x v="6"/>
  </r>
  <r>
    <x v="7"/>
    <x v="2"/>
    <s v="JP"/>
    <x v="21"/>
    <n v="40117000"/>
    <n v="0"/>
    <n v="0"/>
    <n v="0"/>
    <n v="31069"/>
    <n v="20136568"/>
    <x v="484"/>
    <x v="0"/>
    <x v="6"/>
  </r>
  <r>
    <x v="7"/>
    <x v="2"/>
    <s v="KR"/>
    <x v="44"/>
    <n v="40117000"/>
    <n v="0"/>
    <n v="0"/>
    <n v="0"/>
    <n v="1057"/>
    <n v="585418"/>
    <x v="7"/>
    <x v="0"/>
    <x v="6"/>
  </r>
  <r>
    <x v="7"/>
    <x v="2"/>
    <s v="LK"/>
    <x v="35"/>
    <n v="40117000"/>
    <n v="35736"/>
    <n v="14236438"/>
    <n v="1088"/>
    <n v="0"/>
    <n v="0"/>
    <x v="18"/>
    <x v="0"/>
    <x v="6"/>
  </r>
  <r>
    <x v="7"/>
    <x v="2"/>
    <s v="LT"/>
    <x v="59"/>
    <n v="40117000"/>
    <n v="0"/>
    <n v="0"/>
    <n v="0"/>
    <n v="9928"/>
    <n v="5473100"/>
    <x v="166"/>
    <x v="0"/>
    <x v="6"/>
  </r>
  <r>
    <x v="7"/>
    <x v="2"/>
    <s v="LU"/>
    <x v="46"/>
    <n v="40117000"/>
    <n v="159"/>
    <n v="86570"/>
    <n v="2"/>
    <n v="0"/>
    <n v="0"/>
    <x v="18"/>
    <x v="0"/>
    <x v="6"/>
  </r>
  <r>
    <x v="7"/>
    <x v="2"/>
    <s v="MX"/>
    <x v="23"/>
    <n v="40117000"/>
    <n v="0"/>
    <n v="0"/>
    <n v="0"/>
    <n v="23400"/>
    <n v="11524255"/>
    <x v="197"/>
    <x v="0"/>
    <x v="6"/>
  </r>
  <r>
    <x v="7"/>
    <x v="2"/>
    <s v="NG"/>
    <x v="49"/>
    <n v="40117000"/>
    <n v="0"/>
    <n v="0"/>
    <n v="0"/>
    <n v="1344"/>
    <n v="640753"/>
    <x v="103"/>
    <x v="0"/>
    <x v="6"/>
  </r>
  <r>
    <x v="7"/>
    <x v="2"/>
    <s v="NL"/>
    <x v="24"/>
    <n v="40117000"/>
    <n v="29167"/>
    <n v="13664262"/>
    <n v="586"/>
    <n v="4483"/>
    <n v="3037053"/>
    <x v="111"/>
    <x v="0"/>
    <x v="6"/>
  </r>
  <r>
    <x v="7"/>
    <x v="2"/>
    <s v="NZ"/>
    <x v="25"/>
    <n v="40117000"/>
    <n v="0"/>
    <n v="0"/>
    <n v="0"/>
    <n v="8046"/>
    <n v="3895400"/>
    <x v="56"/>
    <x v="0"/>
    <x v="6"/>
  </r>
  <r>
    <x v="7"/>
    <x v="2"/>
    <s v="PA"/>
    <x v="50"/>
    <n v="40117000"/>
    <n v="0"/>
    <n v="0"/>
    <n v="0"/>
    <n v="70"/>
    <n v="30820"/>
    <x v="14"/>
    <x v="0"/>
    <x v="6"/>
  </r>
  <r>
    <x v="7"/>
    <x v="2"/>
    <s v="PL"/>
    <x v="26"/>
    <n v="40117000"/>
    <n v="69015"/>
    <n v="39479016"/>
    <n v="850"/>
    <n v="251476"/>
    <n v="127018500"/>
    <x v="1429"/>
    <x v="0"/>
    <x v="6"/>
  </r>
  <r>
    <x v="7"/>
    <x v="2"/>
    <s v="PT"/>
    <x v="27"/>
    <n v="40117000"/>
    <n v="200250"/>
    <n v="103828373"/>
    <n v="3428"/>
    <n v="68218"/>
    <n v="45122567"/>
    <x v="1430"/>
    <x v="0"/>
    <x v="6"/>
  </r>
  <r>
    <x v="7"/>
    <x v="2"/>
    <s v="PY"/>
    <x v="131"/>
    <n v="40117000"/>
    <n v="0"/>
    <n v="0"/>
    <n v="0"/>
    <n v="2016"/>
    <n v="942546"/>
    <x v="22"/>
    <x v="0"/>
    <x v="6"/>
  </r>
  <r>
    <x v="7"/>
    <x v="2"/>
    <s v="RO"/>
    <x v="28"/>
    <n v="40117000"/>
    <n v="0"/>
    <n v="0"/>
    <n v="0"/>
    <n v="876"/>
    <n v="311900"/>
    <x v="34"/>
    <x v="0"/>
    <x v="6"/>
  </r>
  <r>
    <x v="7"/>
    <x v="2"/>
    <s v="SE"/>
    <x v="30"/>
    <n v="40117000"/>
    <n v="0"/>
    <n v="0"/>
    <n v="0"/>
    <n v="5120"/>
    <n v="3266700"/>
    <x v="223"/>
    <x v="0"/>
    <x v="6"/>
  </r>
  <r>
    <x v="7"/>
    <x v="2"/>
    <s v="SK"/>
    <x v="78"/>
    <n v="40117000"/>
    <n v="0"/>
    <n v="0"/>
    <n v="0"/>
    <n v="5963"/>
    <n v="3623900"/>
    <x v="219"/>
    <x v="0"/>
    <x v="6"/>
  </r>
  <r>
    <x v="7"/>
    <x v="2"/>
    <s v="TR"/>
    <x v="31"/>
    <n v="40117000"/>
    <n v="93553"/>
    <n v="30459035"/>
    <n v="2401"/>
    <n v="12740"/>
    <n v="8511493"/>
    <x v="37"/>
    <x v="0"/>
    <x v="6"/>
  </r>
  <r>
    <x v="7"/>
    <x v="2"/>
    <s v="TW"/>
    <x v="86"/>
    <n v="40117000"/>
    <n v="29"/>
    <n v="37700"/>
    <n v="2"/>
    <n v="0"/>
    <n v="0"/>
    <x v="18"/>
    <x v="0"/>
    <x v="6"/>
  </r>
  <r>
    <x v="7"/>
    <x v="2"/>
    <s v="UA"/>
    <x v="61"/>
    <n v="40117000"/>
    <n v="0"/>
    <n v="0"/>
    <n v="0"/>
    <n v="42557"/>
    <n v="19138200"/>
    <x v="132"/>
    <x v="0"/>
    <x v="6"/>
  </r>
  <r>
    <x v="7"/>
    <x v="2"/>
    <s v="US"/>
    <x v="32"/>
    <n v="40117000"/>
    <n v="704"/>
    <n v="619000"/>
    <n v="22"/>
    <n v="721320"/>
    <n v="401581780"/>
    <x v="1431"/>
    <x v="0"/>
    <x v="6"/>
  </r>
  <r>
    <x v="7"/>
    <x v="2"/>
    <s v="ZA"/>
    <x v="33"/>
    <n v="40117000"/>
    <n v="0"/>
    <n v="0"/>
    <n v="0"/>
    <n v="41747"/>
    <n v="20774722"/>
    <x v="690"/>
    <x v="0"/>
    <x v="6"/>
  </r>
  <r>
    <x v="7"/>
    <x v="2"/>
    <s v="AE"/>
    <x v="38"/>
    <n v="40118000"/>
    <n v="16860"/>
    <n v="7962617"/>
    <n v="12"/>
    <n v="2240"/>
    <n v="1426231"/>
    <x v="103"/>
    <x v="0"/>
    <x v="7"/>
  </r>
  <r>
    <x v="7"/>
    <x v="2"/>
    <s v="AM"/>
    <x v="39"/>
    <n v="40118000"/>
    <n v="0"/>
    <n v="0"/>
    <n v="0"/>
    <n v="56456"/>
    <n v="37369129"/>
    <x v="81"/>
    <x v="0"/>
    <x v="7"/>
  </r>
  <r>
    <x v="7"/>
    <x v="2"/>
    <s v="AO"/>
    <x v="106"/>
    <n v="40118000"/>
    <n v="0"/>
    <n v="0"/>
    <n v="0"/>
    <n v="10844"/>
    <n v="9498540"/>
    <x v="48"/>
    <x v="0"/>
    <x v="7"/>
  </r>
  <r>
    <x v="7"/>
    <x v="2"/>
    <s v="AR"/>
    <x v="0"/>
    <n v="40118000"/>
    <n v="0"/>
    <n v="0"/>
    <n v="0"/>
    <n v="15358"/>
    <n v="9273715"/>
    <x v="45"/>
    <x v="0"/>
    <x v="7"/>
  </r>
  <r>
    <x v="7"/>
    <x v="2"/>
    <s v="AT"/>
    <x v="1"/>
    <n v="40118000"/>
    <n v="0"/>
    <n v="0"/>
    <n v="0"/>
    <n v="290"/>
    <n v="276898"/>
    <x v="6"/>
    <x v="0"/>
    <x v="7"/>
  </r>
  <r>
    <x v="7"/>
    <x v="2"/>
    <s v="AU"/>
    <x v="2"/>
    <n v="40118000"/>
    <n v="0"/>
    <n v="0"/>
    <n v="0"/>
    <n v="1127667"/>
    <n v="765117527"/>
    <x v="499"/>
    <x v="0"/>
    <x v="7"/>
  </r>
  <r>
    <x v="7"/>
    <x v="2"/>
    <s v="BE"/>
    <x v="3"/>
    <n v="40118000"/>
    <n v="22072"/>
    <n v="9993140"/>
    <n v="539"/>
    <n v="85833"/>
    <n v="60188400"/>
    <x v="355"/>
    <x v="0"/>
    <x v="7"/>
  </r>
  <r>
    <x v="7"/>
    <x v="2"/>
    <s v="BF"/>
    <x v="63"/>
    <n v="40118000"/>
    <n v="0"/>
    <n v="0"/>
    <n v="0"/>
    <n v="29047"/>
    <n v="19706941"/>
    <x v="34"/>
    <x v="0"/>
    <x v="7"/>
  </r>
  <r>
    <x v="7"/>
    <x v="2"/>
    <s v="BR"/>
    <x v="4"/>
    <n v="40118000"/>
    <n v="4038"/>
    <n v="5351283"/>
    <n v="38"/>
    <n v="80570"/>
    <n v="56504384"/>
    <x v="33"/>
    <x v="0"/>
    <x v="7"/>
  </r>
  <r>
    <x v="7"/>
    <x v="2"/>
    <s v="CA"/>
    <x v="5"/>
    <n v="40118000"/>
    <n v="0"/>
    <n v="0"/>
    <n v="0"/>
    <n v="197284"/>
    <n v="127974361"/>
    <x v="743"/>
    <x v="0"/>
    <x v="7"/>
  </r>
  <r>
    <x v="7"/>
    <x v="2"/>
    <s v="CI"/>
    <x v="87"/>
    <n v="40118000"/>
    <n v="0"/>
    <n v="0"/>
    <n v="0"/>
    <n v="12053"/>
    <n v="8023090"/>
    <x v="55"/>
    <x v="0"/>
    <x v="7"/>
  </r>
  <r>
    <x v="7"/>
    <x v="2"/>
    <s v="CL"/>
    <x v="40"/>
    <n v="40118000"/>
    <n v="0"/>
    <n v="0"/>
    <n v="0"/>
    <n v="154735"/>
    <n v="106571713"/>
    <x v="171"/>
    <x v="0"/>
    <x v="7"/>
  </r>
  <r>
    <x v="7"/>
    <x v="2"/>
    <s v="CN"/>
    <x v="6"/>
    <n v="40118000"/>
    <n v="216432"/>
    <n v="57600611"/>
    <n v="1546"/>
    <n v="583194"/>
    <n v="398235494"/>
    <x v="274"/>
    <x v="0"/>
    <x v="7"/>
  </r>
  <r>
    <x v="7"/>
    <x v="2"/>
    <s v="CO"/>
    <x v="7"/>
    <n v="40118000"/>
    <n v="0"/>
    <n v="0"/>
    <n v="0"/>
    <n v="80961"/>
    <n v="53106678"/>
    <x v="238"/>
    <x v="0"/>
    <x v="7"/>
  </r>
  <r>
    <x v="7"/>
    <x v="2"/>
    <s v="CZ"/>
    <x v="9"/>
    <n v="40118000"/>
    <n v="60094"/>
    <n v="38970044"/>
    <n v="1884"/>
    <n v="0"/>
    <n v="0"/>
    <x v="18"/>
    <x v="0"/>
    <x v="7"/>
  </r>
  <r>
    <x v="7"/>
    <x v="2"/>
    <s v="DE"/>
    <x v="10"/>
    <n v="40118000"/>
    <n v="121374"/>
    <n v="60762287"/>
    <n v="14453"/>
    <n v="19113"/>
    <n v="16744286"/>
    <x v="145"/>
    <x v="0"/>
    <x v="7"/>
  </r>
  <r>
    <x v="7"/>
    <x v="2"/>
    <s v="EG"/>
    <x v="67"/>
    <n v="40118000"/>
    <n v="0"/>
    <n v="0"/>
    <n v="0"/>
    <n v="23030"/>
    <n v="15950282"/>
    <x v="184"/>
    <x v="0"/>
    <x v="7"/>
  </r>
  <r>
    <x v="7"/>
    <x v="2"/>
    <s v="FI"/>
    <x v="11"/>
    <n v="40118000"/>
    <n v="539"/>
    <n v="414914"/>
    <n v="2"/>
    <n v="0"/>
    <n v="0"/>
    <x v="18"/>
    <x v="0"/>
    <x v="7"/>
  </r>
  <r>
    <x v="7"/>
    <x v="2"/>
    <s v="FR"/>
    <x v="12"/>
    <n v="40118000"/>
    <n v="61908"/>
    <n v="41943402"/>
    <n v="171"/>
    <n v="289354"/>
    <n v="184234692"/>
    <x v="1432"/>
    <x v="0"/>
    <x v="7"/>
  </r>
  <r>
    <x v="7"/>
    <x v="2"/>
    <s v="GA"/>
    <x v="93"/>
    <n v="40118000"/>
    <n v="0"/>
    <n v="0"/>
    <n v="0"/>
    <n v="33673"/>
    <n v="21702856"/>
    <x v="61"/>
    <x v="0"/>
    <x v="7"/>
  </r>
  <r>
    <x v="7"/>
    <x v="2"/>
    <s v="GB"/>
    <x v="13"/>
    <n v="40118000"/>
    <n v="0"/>
    <n v="0"/>
    <n v="0"/>
    <n v="97206"/>
    <n v="39707845"/>
    <x v="753"/>
    <x v="0"/>
    <x v="7"/>
  </r>
  <r>
    <x v="7"/>
    <x v="2"/>
    <s v="GN"/>
    <x v="114"/>
    <n v="40118000"/>
    <n v="0"/>
    <n v="0"/>
    <n v="0"/>
    <n v="13240"/>
    <n v="8029382"/>
    <x v="51"/>
    <x v="0"/>
    <x v="7"/>
  </r>
  <r>
    <x v="7"/>
    <x v="2"/>
    <s v="ID"/>
    <x v="34"/>
    <n v="40118000"/>
    <n v="0"/>
    <n v="0"/>
    <n v="0"/>
    <n v="24054"/>
    <n v="13094690"/>
    <x v="123"/>
    <x v="0"/>
    <x v="7"/>
  </r>
  <r>
    <x v="7"/>
    <x v="2"/>
    <s v="IN"/>
    <x v="19"/>
    <n v="40118000"/>
    <n v="180108"/>
    <n v="59871150"/>
    <n v="3525"/>
    <n v="11955"/>
    <n v="6387633"/>
    <x v="111"/>
    <x v="0"/>
    <x v="7"/>
  </r>
  <r>
    <x v="7"/>
    <x v="2"/>
    <s v="IT"/>
    <x v="20"/>
    <n v="40118000"/>
    <n v="2785"/>
    <n v="1909063"/>
    <n v="27"/>
    <n v="160"/>
    <n v="95600"/>
    <x v="14"/>
    <x v="0"/>
    <x v="7"/>
  </r>
  <r>
    <x v="7"/>
    <x v="2"/>
    <s v="JP"/>
    <x v="21"/>
    <n v="40118000"/>
    <n v="248667"/>
    <n v="122569463"/>
    <n v="509"/>
    <n v="178317"/>
    <n v="98252572"/>
    <x v="895"/>
    <x v="0"/>
    <x v="7"/>
  </r>
  <r>
    <x v="7"/>
    <x v="2"/>
    <s v="KR"/>
    <x v="44"/>
    <n v="40118000"/>
    <n v="0"/>
    <n v="0"/>
    <n v="0"/>
    <n v="11183"/>
    <n v="7105536"/>
    <x v="184"/>
    <x v="0"/>
    <x v="7"/>
  </r>
  <r>
    <x v="7"/>
    <x v="2"/>
    <s v="KZ"/>
    <x v="45"/>
    <n v="40118000"/>
    <n v="0"/>
    <n v="0"/>
    <n v="0"/>
    <n v="513592"/>
    <n v="336616913"/>
    <x v="605"/>
    <x v="0"/>
    <x v="7"/>
  </r>
  <r>
    <x v="7"/>
    <x v="2"/>
    <s v="LK"/>
    <x v="35"/>
    <n v="40118000"/>
    <n v="30435"/>
    <n v="13255410"/>
    <n v="704"/>
    <n v="0"/>
    <n v="0"/>
    <x v="18"/>
    <x v="0"/>
    <x v="7"/>
  </r>
  <r>
    <x v="7"/>
    <x v="2"/>
    <s v="LU"/>
    <x v="46"/>
    <n v="40118000"/>
    <n v="109916"/>
    <n v="66365202"/>
    <n v="182"/>
    <n v="0"/>
    <n v="0"/>
    <x v="18"/>
    <x v="0"/>
    <x v="7"/>
  </r>
  <r>
    <x v="7"/>
    <x v="2"/>
    <s v="MA"/>
    <x v="36"/>
    <n v="40118000"/>
    <n v="0"/>
    <n v="0"/>
    <n v="0"/>
    <n v="75119"/>
    <n v="47210577"/>
    <x v="166"/>
    <x v="0"/>
    <x v="7"/>
  </r>
  <r>
    <x v="7"/>
    <x v="2"/>
    <s v="MX"/>
    <x v="23"/>
    <n v="40118000"/>
    <n v="0"/>
    <n v="0"/>
    <n v="0"/>
    <n v="69178"/>
    <n v="42877351"/>
    <x v="152"/>
    <x v="0"/>
    <x v="7"/>
  </r>
  <r>
    <x v="7"/>
    <x v="2"/>
    <s v="NC"/>
    <x v="48"/>
    <n v="40118000"/>
    <n v="0"/>
    <n v="0"/>
    <n v="0"/>
    <n v="84183"/>
    <n v="54751960"/>
    <x v="46"/>
    <x v="0"/>
    <x v="7"/>
  </r>
  <r>
    <x v="7"/>
    <x v="2"/>
    <s v="NG"/>
    <x v="49"/>
    <n v="40118000"/>
    <n v="0"/>
    <n v="0"/>
    <n v="0"/>
    <n v="1634"/>
    <n v="1046497"/>
    <x v="7"/>
    <x v="0"/>
    <x v="7"/>
  </r>
  <r>
    <x v="7"/>
    <x v="2"/>
    <s v="NL"/>
    <x v="24"/>
    <n v="40118000"/>
    <n v="18468"/>
    <n v="5770440"/>
    <n v="246"/>
    <n v="28872"/>
    <n v="18233361"/>
    <x v="125"/>
    <x v="0"/>
    <x v="7"/>
  </r>
  <r>
    <x v="7"/>
    <x v="2"/>
    <s v="PA"/>
    <x v="50"/>
    <n v="40118000"/>
    <n v="0"/>
    <n v="0"/>
    <n v="0"/>
    <n v="62318"/>
    <n v="42134784"/>
    <x v="23"/>
    <x v="0"/>
    <x v="7"/>
  </r>
  <r>
    <x v="7"/>
    <x v="2"/>
    <s v="PE"/>
    <x v="51"/>
    <n v="40118000"/>
    <n v="0"/>
    <n v="0"/>
    <n v="0"/>
    <n v="69263"/>
    <n v="39612630"/>
    <x v="38"/>
    <x v="0"/>
    <x v="7"/>
  </r>
  <r>
    <x v="7"/>
    <x v="2"/>
    <s v="PL"/>
    <x v="26"/>
    <n v="40118000"/>
    <n v="3402"/>
    <n v="2011500"/>
    <n v="38"/>
    <n v="5396"/>
    <n v="2442800"/>
    <x v="6"/>
    <x v="0"/>
    <x v="7"/>
  </r>
  <r>
    <x v="7"/>
    <x v="2"/>
    <s v="PT"/>
    <x v="27"/>
    <n v="40118000"/>
    <n v="18764"/>
    <n v="10333525"/>
    <n v="154"/>
    <n v="42344"/>
    <n v="30702889"/>
    <x v="1433"/>
    <x v="0"/>
    <x v="7"/>
  </r>
  <r>
    <x v="7"/>
    <x v="2"/>
    <s v="RO"/>
    <x v="28"/>
    <n v="40118000"/>
    <n v="11265"/>
    <n v="9745300"/>
    <n v="131"/>
    <n v="972"/>
    <n v="635760"/>
    <x v="35"/>
    <x v="0"/>
    <x v="7"/>
  </r>
  <r>
    <x v="7"/>
    <x v="2"/>
    <s v="SA"/>
    <x v="37"/>
    <n v="40118000"/>
    <n v="0"/>
    <n v="0"/>
    <n v="0"/>
    <n v="14567"/>
    <n v="8936376"/>
    <x v="35"/>
    <x v="0"/>
    <x v="7"/>
  </r>
  <r>
    <x v="7"/>
    <x v="2"/>
    <s v="SR"/>
    <x v="125"/>
    <n v="40118000"/>
    <n v="0"/>
    <n v="0"/>
    <n v="0"/>
    <n v="24628"/>
    <n v="16951288"/>
    <x v="6"/>
    <x v="0"/>
    <x v="7"/>
  </r>
  <r>
    <x v="7"/>
    <x v="2"/>
    <s v="TH"/>
    <x v="54"/>
    <n v="40118000"/>
    <n v="2783"/>
    <n v="1236721"/>
    <n v="24"/>
    <n v="28019"/>
    <n v="18049140"/>
    <x v="2"/>
    <x v="0"/>
    <x v="7"/>
  </r>
  <r>
    <x v="7"/>
    <x v="2"/>
    <s v="TR"/>
    <x v="31"/>
    <n v="40118000"/>
    <n v="14361"/>
    <n v="4766868"/>
    <n v="271"/>
    <n v="157266"/>
    <n v="96301977"/>
    <x v="216"/>
    <x v="0"/>
    <x v="7"/>
  </r>
  <r>
    <x v="7"/>
    <x v="2"/>
    <s v="UA"/>
    <x v="61"/>
    <n v="40118000"/>
    <n v="0"/>
    <n v="0"/>
    <n v="0"/>
    <n v="71500"/>
    <n v="48496004"/>
    <x v="181"/>
    <x v="0"/>
    <x v="7"/>
  </r>
  <r>
    <x v="7"/>
    <x v="2"/>
    <s v="US"/>
    <x v="32"/>
    <n v="40118000"/>
    <n v="0"/>
    <n v="0"/>
    <n v="0"/>
    <n v="995433"/>
    <n v="663909292"/>
    <x v="1434"/>
    <x v="0"/>
    <x v="7"/>
  </r>
  <r>
    <x v="7"/>
    <x v="2"/>
    <s v="UZ"/>
    <x v="56"/>
    <n v="40118000"/>
    <n v="0"/>
    <n v="0"/>
    <n v="0"/>
    <n v="986542"/>
    <n v="642798294"/>
    <x v="491"/>
    <x v="0"/>
    <x v="7"/>
  </r>
  <r>
    <x v="7"/>
    <x v="2"/>
    <s v="VN"/>
    <x v="57"/>
    <n v="40118000"/>
    <n v="373"/>
    <n v="149298"/>
    <n v="100"/>
    <n v="132847"/>
    <n v="88541312"/>
    <x v="659"/>
    <x v="0"/>
    <x v="7"/>
  </r>
  <r>
    <x v="7"/>
    <x v="2"/>
    <s v="ZA"/>
    <x v="33"/>
    <n v="40118000"/>
    <n v="0"/>
    <n v="0"/>
    <n v="0"/>
    <n v="525202"/>
    <n v="333149433"/>
    <x v="445"/>
    <x v="0"/>
    <x v="7"/>
  </r>
  <r>
    <x v="7"/>
    <x v="2"/>
    <s v="ZM"/>
    <x v="55"/>
    <n v="40118000"/>
    <n v="0"/>
    <n v="0"/>
    <n v="0"/>
    <n v="19298"/>
    <n v="12566480"/>
    <x v="48"/>
    <x v="0"/>
    <x v="7"/>
  </r>
  <r>
    <x v="7"/>
    <x v="3"/>
    <s v="AR"/>
    <x v="0"/>
    <n v="40117000"/>
    <n v="0"/>
    <n v="0"/>
    <n v="0"/>
    <n v="14903"/>
    <n v="7678103"/>
    <x v="205"/>
    <x v="0"/>
    <x v="6"/>
  </r>
  <r>
    <x v="7"/>
    <x v="3"/>
    <s v="AT"/>
    <x v="1"/>
    <n v="40117000"/>
    <n v="10"/>
    <n v="8355"/>
    <n v="2"/>
    <n v="92940"/>
    <n v="73067354"/>
    <x v="28"/>
    <x v="0"/>
    <x v="6"/>
  </r>
  <r>
    <x v="7"/>
    <x v="3"/>
    <s v="BE"/>
    <x v="3"/>
    <n v="40117000"/>
    <n v="1160"/>
    <n v="607580"/>
    <n v="14"/>
    <n v="173619"/>
    <n v="105512242"/>
    <x v="505"/>
    <x v="0"/>
    <x v="6"/>
  </r>
  <r>
    <x v="7"/>
    <x v="3"/>
    <s v="BR"/>
    <x v="4"/>
    <n v="40117000"/>
    <n v="0"/>
    <n v="0"/>
    <n v="0"/>
    <n v="47814"/>
    <n v="44056808"/>
    <x v="724"/>
    <x v="0"/>
    <x v="6"/>
  </r>
  <r>
    <x v="7"/>
    <x v="3"/>
    <s v="CL"/>
    <x v="40"/>
    <n v="40117000"/>
    <n v="0"/>
    <n v="0"/>
    <n v="0"/>
    <n v="6778"/>
    <n v="3134600"/>
    <x v="81"/>
    <x v="0"/>
    <x v="6"/>
  </r>
  <r>
    <x v="7"/>
    <x v="3"/>
    <s v="CN"/>
    <x v="6"/>
    <n v="40117000"/>
    <n v="267636"/>
    <n v="73206907"/>
    <n v="8867"/>
    <n v="0"/>
    <n v="0"/>
    <x v="18"/>
    <x v="0"/>
    <x v="6"/>
  </r>
  <r>
    <x v="7"/>
    <x v="3"/>
    <s v="CR"/>
    <x v="8"/>
    <n v="40117000"/>
    <n v="0"/>
    <n v="0"/>
    <n v="0"/>
    <n v="6966"/>
    <n v="3009800"/>
    <x v="2"/>
    <x v="0"/>
    <x v="6"/>
  </r>
  <r>
    <x v="7"/>
    <x v="3"/>
    <s v="CU"/>
    <x v="81"/>
    <n v="40117000"/>
    <n v="0"/>
    <n v="0"/>
    <n v="0"/>
    <n v="57294"/>
    <n v="36166106"/>
    <x v="1435"/>
    <x v="0"/>
    <x v="6"/>
  </r>
  <r>
    <x v="7"/>
    <x v="3"/>
    <s v="CZ"/>
    <x v="9"/>
    <n v="40117000"/>
    <n v="47777"/>
    <n v="26654562"/>
    <n v="406"/>
    <n v="203284"/>
    <n v="81238000"/>
    <x v="1436"/>
    <x v="0"/>
    <x v="6"/>
  </r>
  <r>
    <x v="7"/>
    <x v="3"/>
    <s v="DE"/>
    <x v="10"/>
    <n v="40117000"/>
    <n v="1441"/>
    <n v="1142924"/>
    <n v="169"/>
    <n v="934673"/>
    <n v="522988866"/>
    <x v="1437"/>
    <x v="0"/>
    <x v="6"/>
  </r>
  <r>
    <x v="7"/>
    <x v="3"/>
    <s v="DK"/>
    <x v="75"/>
    <n v="40117000"/>
    <n v="6"/>
    <n v="7293"/>
    <n v="2"/>
    <n v="0"/>
    <n v="0"/>
    <x v="18"/>
    <x v="0"/>
    <x v="6"/>
  </r>
  <r>
    <x v="7"/>
    <x v="3"/>
    <s v="FI"/>
    <x v="11"/>
    <n v="40117000"/>
    <n v="5914"/>
    <n v="2028412"/>
    <n v="28"/>
    <n v="14161"/>
    <n v="6657800"/>
    <x v="335"/>
    <x v="0"/>
    <x v="6"/>
  </r>
  <r>
    <x v="7"/>
    <x v="3"/>
    <s v="FR"/>
    <x v="12"/>
    <n v="40117000"/>
    <n v="58395"/>
    <n v="45529022"/>
    <n v="597"/>
    <n v="664247"/>
    <n v="450354050"/>
    <x v="1438"/>
    <x v="0"/>
    <x v="6"/>
  </r>
  <r>
    <x v="7"/>
    <x v="3"/>
    <s v="GB"/>
    <x v="13"/>
    <n v="40117000"/>
    <n v="0"/>
    <n v="0"/>
    <n v="0"/>
    <n v="613795"/>
    <n v="260512994"/>
    <x v="1439"/>
    <x v="0"/>
    <x v="6"/>
  </r>
  <r>
    <x v="7"/>
    <x v="3"/>
    <s v="GT"/>
    <x v="96"/>
    <n v="40117000"/>
    <n v="0"/>
    <n v="0"/>
    <n v="0"/>
    <n v="6941"/>
    <n v="694100"/>
    <x v="181"/>
    <x v="0"/>
    <x v="6"/>
  </r>
  <r>
    <x v="7"/>
    <x v="3"/>
    <s v="HU"/>
    <x v="16"/>
    <n v="40117000"/>
    <n v="0"/>
    <n v="0"/>
    <n v="0"/>
    <n v="22466"/>
    <n v="12824700"/>
    <x v="57"/>
    <x v="0"/>
    <x v="6"/>
  </r>
  <r>
    <x v="7"/>
    <x v="3"/>
    <s v="IE"/>
    <x v="17"/>
    <n v="40117000"/>
    <n v="0"/>
    <n v="0"/>
    <n v="0"/>
    <n v="46636"/>
    <n v="18705400"/>
    <x v="514"/>
    <x v="0"/>
    <x v="6"/>
  </r>
  <r>
    <x v="7"/>
    <x v="3"/>
    <s v="IL"/>
    <x v="18"/>
    <n v="40117000"/>
    <n v="8587"/>
    <n v="5321520"/>
    <n v="78"/>
    <n v="950"/>
    <n v="636491"/>
    <x v="14"/>
    <x v="0"/>
    <x v="6"/>
  </r>
  <r>
    <x v="7"/>
    <x v="3"/>
    <s v="IN"/>
    <x v="19"/>
    <n v="40117000"/>
    <n v="785628"/>
    <n v="254309258"/>
    <n v="13957"/>
    <n v="0"/>
    <n v="0"/>
    <x v="18"/>
    <x v="0"/>
    <x v="6"/>
  </r>
  <r>
    <x v="7"/>
    <x v="3"/>
    <s v="IT"/>
    <x v="20"/>
    <n v="40117000"/>
    <n v="12429"/>
    <n v="9251917"/>
    <n v="2172"/>
    <n v="108163"/>
    <n v="52253000"/>
    <x v="359"/>
    <x v="0"/>
    <x v="6"/>
  </r>
  <r>
    <x v="7"/>
    <x v="3"/>
    <s v="JP"/>
    <x v="21"/>
    <n v="40117000"/>
    <n v="0"/>
    <n v="0"/>
    <n v="0"/>
    <n v="8309"/>
    <n v="3630100"/>
    <x v="116"/>
    <x v="0"/>
    <x v="6"/>
  </r>
  <r>
    <x v="7"/>
    <x v="3"/>
    <s v="KR"/>
    <x v="44"/>
    <n v="40117000"/>
    <n v="0"/>
    <n v="0"/>
    <n v="0"/>
    <n v="770"/>
    <n v="501192"/>
    <x v="14"/>
    <x v="0"/>
    <x v="6"/>
  </r>
  <r>
    <x v="7"/>
    <x v="3"/>
    <s v="LK"/>
    <x v="35"/>
    <n v="40117000"/>
    <n v="9884"/>
    <n v="3949451"/>
    <n v="400"/>
    <n v="0"/>
    <n v="0"/>
    <x v="18"/>
    <x v="0"/>
    <x v="6"/>
  </r>
  <r>
    <x v="7"/>
    <x v="3"/>
    <s v="LU"/>
    <x v="46"/>
    <n v="40117000"/>
    <n v="467"/>
    <n v="228854"/>
    <n v="3"/>
    <n v="0"/>
    <n v="0"/>
    <x v="18"/>
    <x v="0"/>
    <x v="6"/>
  </r>
  <r>
    <x v="7"/>
    <x v="3"/>
    <s v="MA"/>
    <x v="36"/>
    <n v="40117000"/>
    <n v="0"/>
    <n v="0"/>
    <n v="0"/>
    <n v="1940"/>
    <n v="916449"/>
    <x v="86"/>
    <x v="0"/>
    <x v="6"/>
  </r>
  <r>
    <x v="7"/>
    <x v="3"/>
    <s v="MX"/>
    <x v="23"/>
    <n v="40117000"/>
    <n v="0"/>
    <n v="0"/>
    <n v="0"/>
    <n v="13834"/>
    <n v="6770681"/>
    <x v="129"/>
    <x v="0"/>
    <x v="6"/>
  </r>
  <r>
    <x v="7"/>
    <x v="3"/>
    <s v="NL"/>
    <x v="24"/>
    <n v="40117000"/>
    <n v="46787"/>
    <n v="19446892"/>
    <n v="1534"/>
    <n v="4975"/>
    <n v="5201800"/>
    <x v="68"/>
    <x v="0"/>
    <x v="6"/>
  </r>
  <r>
    <x v="7"/>
    <x v="3"/>
    <s v="NO"/>
    <x v="77"/>
    <n v="40117000"/>
    <n v="0"/>
    <n v="0"/>
    <n v="0"/>
    <n v="5991"/>
    <n v="4380709"/>
    <x v="137"/>
    <x v="0"/>
    <x v="6"/>
  </r>
  <r>
    <x v="7"/>
    <x v="3"/>
    <s v="NZ"/>
    <x v="25"/>
    <n v="40117000"/>
    <n v="0"/>
    <n v="0"/>
    <n v="0"/>
    <n v="2904"/>
    <n v="1794083"/>
    <x v="123"/>
    <x v="0"/>
    <x v="6"/>
  </r>
  <r>
    <x v="7"/>
    <x v="3"/>
    <s v="PL"/>
    <x v="26"/>
    <n v="40117000"/>
    <n v="77873"/>
    <n v="46786434"/>
    <n v="912"/>
    <n v="90791"/>
    <n v="47080400"/>
    <x v="974"/>
    <x v="0"/>
    <x v="6"/>
  </r>
  <r>
    <x v="7"/>
    <x v="3"/>
    <s v="PT"/>
    <x v="27"/>
    <n v="40117000"/>
    <n v="113779"/>
    <n v="63239191"/>
    <n v="1968"/>
    <n v="74710"/>
    <n v="49137281"/>
    <x v="1440"/>
    <x v="0"/>
    <x v="6"/>
  </r>
  <r>
    <x v="7"/>
    <x v="3"/>
    <s v="RO"/>
    <x v="28"/>
    <n v="40117000"/>
    <n v="0"/>
    <n v="0"/>
    <n v="0"/>
    <n v="6918"/>
    <n v="2696400"/>
    <x v="284"/>
    <x v="0"/>
    <x v="6"/>
  </r>
  <r>
    <x v="7"/>
    <x v="3"/>
    <s v="SE"/>
    <x v="30"/>
    <n v="40117000"/>
    <n v="4"/>
    <n v="17595"/>
    <n v="8"/>
    <n v="828"/>
    <n v="338100"/>
    <x v="103"/>
    <x v="0"/>
    <x v="6"/>
  </r>
  <r>
    <x v="7"/>
    <x v="3"/>
    <s v="SI"/>
    <x v="60"/>
    <n v="40117000"/>
    <n v="81"/>
    <n v="43723"/>
    <n v="5"/>
    <n v="0"/>
    <n v="0"/>
    <x v="18"/>
    <x v="0"/>
    <x v="6"/>
  </r>
  <r>
    <x v="7"/>
    <x v="3"/>
    <s v="TR"/>
    <x v="31"/>
    <n v="40117000"/>
    <n v="44881"/>
    <n v="14428879"/>
    <n v="1137"/>
    <n v="2175"/>
    <n v="1949600"/>
    <x v="130"/>
    <x v="0"/>
    <x v="6"/>
  </r>
  <r>
    <x v="7"/>
    <x v="3"/>
    <s v="TW"/>
    <x v="86"/>
    <n v="40117000"/>
    <n v="29"/>
    <n v="37700"/>
    <n v="2"/>
    <n v="0"/>
    <n v="0"/>
    <x v="18"/>
    <x v="0"/>
    <x v="6"/>
  </r>
  <r>
    <x v="7"/>
    <x v="3"/>
    <s v="UA"/>
    <x v="61"/>
    <n v="40117000"/>
    <n v="0"/>
    <n v="0"/>
    <n v="0"/>
    <n v="44061"/>
    <n v="19453500"/>
    <x v="715"/>
    <x v="0"/>
    <x v="6"/>
  </r>
  <r>
    <x v="7"/>
    <x v="3"/>
    <s v="US"/>
    <x v="32"/>
    <n v="40117000"/>
    <n v="1062"/>
    <n v="966361"/>
    <n v="32"/>
    <n v="466262"/>
    <n v="265760239"/>
    <x v="1441"/>
    <x v="0"/>
    <x v="6"/>
  </r>
  <r>
    <x v="7"/>
    <x v="3"/>
    <s v="VN"/>
    <x v="57"/>
    <n v="40117000"/>
    <n v="54013"/>
    <n v="18252096"/>
    <n v="257"/>
    <n v="0"/>
    <n v="0"/>
    <x v="18"/>
    <x v="0"/>
    <x v="6"/>
  </r>
  <r>
    <x v="7"/>
    <x v="3"/>
    <s v="ZA"/>
    <x v="33"/>
    <n v="40117000"/>
    <n v="0"/>
    <n v="0"/>
    <n v="0"/>
    <n v="12532"/>
    <n v="6115713"/>
    <x v="115"/>
    <x v="0"/>
    <x v="6"/>
  </r>
  <r>
    <x v="7"/>
    <x v="3"/>
    <s v="AE"/>
    <x v="38"/>
    <n v="40118000"/>
    <n v="16990"/>
    <n v="5288642"/>
    <n v="24000"/>
    <n v="0"/>
    <n v="0"/>
    <x v="18"/>
    <x v="0"/>
    <x v="7"/>
  </r>
  <r>
    <x v="7"/>
    <x v="3"/>
    <s v="AM"/>
    <x v="39"/>
    <n v="40118000"/>
    <n v="0"/>
    <n v="0"/>
    <n v="0"/>
    <n v="63791"/>
    <n v="42127286"/>
    <x v="21"/>
    <x v="0"/>
    <x v="7"/>
  </r>
  <r>
    <x v="7"/>
    <x v="3"/>
    <s v="AO"/>
    <x v="106"/>
    <n v="40118000"/>
    <n v="0"/>
    <n v="0"/>
    <n v="0"/>
    <n v="31309"/>
    <n v="22664460"/>
    <x v="23"/>
    <x v="0"/>
    <x v="7"/>
  </r>
  <r>
    <x v="7"/>
    <x v="3"/>
    <s v="AR"/>
    <x v="0"/>
    <n v="40118000"/>
    <n v="0"/>
    <n v="0"/>
    <n v="0"/>
    <n v="9468"/>
    <n v="5903502"/>
    <x v="51"/>
    <x v="0"/>
    <x v="7"/>
  </r>
  <r>
    <x v="7"/>
    <x v="3"/>
    <s v="AT"/>
    <x v="1"/>
    <n v="40118000"/>
    <n v="0"/>
    <n v="0"/>
    <n v="0"/>
    <n v="409"/>
    <n v="308536"/>
    <x v="48"/>
    <x v="0"/>
    <x v="7"/>
  </r>
  <r>
    <x v="7"/>
    <x v="3"/>
    <s v="AU"/>
    <x v="2"/>
    <n v="40118000"/>
    <n v="0"/>
    <n v="0"/>
    <n v="0"/>
    <n v="891343"/>
    <n v="597827663"/>
    <x v="1135"/>
    <x v="0"/>
    <x v="7"/>
  </r>
  <r>
    <x v="7"/>
    <x v="3"/>
    <s v="BE"/>
    <x v="3"/>
    <n v="40118000"/>
    <n v="16032"/>
    <n v="7951959"/>
    <n v="173"/>
    <n v="47430"/>
    <n v="29763300"/>
    <x v="205"/>
    <x v="0"/>
    <x v="7"/>
  </r>
  <r>
    <x v="7"/>
    <x v="3"/>
    <s v="BG"/>
    <x v="64"/>
    <n v="40118000"/>
    <n v="0"/>
    <n v="0"/>
    <n v="0"/>
    <n v="10699"/>
    <n v="7577900"/>
    <x v="6"/>
    <x v="0"/>
    <x v="7"/>
  </r>
  <r>
    <x v="7"/>
    <x v="3"/>
    <s v="BR"/>
    <x v="4"/>
    <n v="40118000"/>
    <n v="3148"/>
    <n v="3019380"/>
    <n v="39"/>
    <n v="71598"/>
    <n v="39640710"/>
    <x v="144"/>
    <x v="0"/>
    <x v="7"/>
  </r>
  <r>
    <x v="7"/>
    <x v="3"/>
    <s v="CA"/>
    <x v="5"/>
    <n v="40118000"/>
    <n v="398"/>
    <n v="317400"/>
    <n v="3"/>
    <n v="44165"/>
    <n v="29158519"/>
    <x v="386"/>
    <x v="0"/>
    <x v="7"/>
  </r>
  <r>
    <x v="7"/>
    <x v="3"/>
    <s v="CL"/>
    <x v="40"/>
    <n v="40118000"/>
    <n v="0"/>
    <n v="0"/>
    <n v="0"/>
    <n v="276835"/>
    <n v="179741416"/>
    <x v="276"/>
    <x v="0"/>
    <x v="7"/>
  </r>
  <r>
    <x v="7"/>
    <x v="3"/>
    <s v="CN"/>
    <x v="6"/>
    <n v="40118000"/>
    <n v="236475"/>
    <n v="65584779"/>
    <n v="2740"/>
    <n v="428765"/>
    <n v="290427696"/>
    <x v="213"/>
    <x v="0"/>
    <x v="7"/>
  </r>
  <r>
    <x v="7"/>
    <x v="3"/>
    <s v="CO"/>
    <x v="7"/>
    <n v="40118000"/>
    <n v="0"/>
    <n v="0"/>
    <n v="0"/>
    <n v="5497"/>
    <n v="3978673"/>
    <x v="6"/>
    <x v="0"/>
    <x v="7"/>
  </r>
  <r>
    <x v="7"/>
    <x v="3"/>
    <s v="CZ"/>
    <x v="9"/>
    <n v="40118000"/>
    <n v="17832"/>
    <n v="11455651"/>
    <n v="402"/>
    <n v="0"/>
    <n v="0"/>
    <x v="18"/>
    <x v="0"/>
    <x v="7"/>
  </r>
  <r>
    <x v="7"/>
    <x v="3"/>
    <s v="DE"/>
    <x v="10"/>
    <n v="40118000"/>
    <n v="59598"/>
    <n v="29169499"/>
    <n v="16753"/>
    <n v="2580"/>
    <n v="1978963"/>
    <x v="223"/>
    <x v="0"/>
    <x v="7"/>
  </r>
  <r>
    <x v="7"/>
    <x v="3"/>
    <s v="FI"/>
    <x v="11"/>
    <n v="40118000"/>
    <n v="812"/>
    <n v="675796"/>
    <n v="4"/>
    <n v="54424"/>
    <n v="36419800"/>
    <x v="172"/>
    <x v="0"/>
    <x v="7"/>
  </r>
  <r>
    <x v="7"/>
    <x v="3"/>
    <s v="FR"/>
    <x v="12"/>
    <n v="40118000"/>
    <n v="100636"/>
    <n v="67702228"/>
    <n v="537"/>
    <n v="261995"/>
    <n v="167996782"/>
    <x v="1442"/>
    <x v="0"/>
    <x v="7"/>
  </r>
  <r>
    <x v="7"/>
    <x v="3"/>
    <s v="GB"/>
    <x v="13"/>
    <n v="40118000"/>
    <n v="0"/>
    <n v="0"/>
    <n v="0"/>
    <n v="82244"/>
    <n v="36870149"/>
    <x v="441"/>
    <x v="0"/>
    <x v="7"/>
  </r>
  <r>
    <x v="7"/>
    <x v="3"/>
    <s v="GH"/>
    <x v="42"/>
    <n v="40118000"/>
    <n v="0"/>
    <n v="0"/>
    <n v="0"/>
    <n v="16837"/>
    <n v="10805892"/>
    <x v="35"/>
    <x v="0"/>
    <x v="7"/>
  </r>
  <r>
    <x v="7"/>
    <x v="3"/>
    <s v="HU"/>
    <x v="16"/>
    <n v="40118000"/>
    <n v="307"/>
    <n v="222200"/>
    <n v="1"/>
    <n v="0"/>
    <n v="0"/>
    <x v="18"/>
    <x v="0"/>
    <x v="7"/>
  </r>
  <r>
    <x v="7"/>
    <x v="3"/>
    <s v="ID"/>
    <x v="34"/>
    <n v="40118000"/>
    <n v="5306"/>
    <n v="2433004"/>
    <n v="63"/>
    <n v="188072"/>
    <n v="111421039"/>
    <x v="62"/>
    <x v="0"/>
    <x v="7"/>
  </r>
  <r>
    <x v="7"/>
    <x v="3"/>
    <s v="IN"/>
    <x v="19"/>
    <n v="40118000"/>
    <n v="279260"/>
    <n v="92249958"/>
    <n v="5918"/>
    <n v="14659"/>
    <n v="8590432"/>
    <x v="2"/>
    <x v="0"/>
    <x v="7"/>
  </r>
  <r>
    <x v="7"/>
    <x v="3"/>
    <s v="IT"/>
    <x v="20"/>
    <n v="40118000"/>
    <n v="9220"/>
    <n v="8199600"/>
    <n v="135"/>
    <n v="2359"/>
    <n v="1772700"/>
    <x v="103"/>
    <x v="0"/>
    <x v="7"/>
  </r>
  <r>
    <x v="7"/>
    <x v="3"/>
    <s v="JP"/>
    <x v="21"/>
    <n v="40118000"/>
    <n v="483631"/>
    <n v="250736979"/>
    <n v="573"/>
    <n v="112487"/>
    <n v="70359005"/>
    <x v="136"/>
    <x v="0"/>
    <x v="7"/>
  </r>
  <r>
    <x v="7"/>
    <x v="3"/>
    <s v="KZ"/>
    <x v="45"/>
    <n v="40118000"/>
    <n v="0"/>
    <n v="0"/>
    <n v="0"/>
    <n v="463712"/>
    <n v="306854673"/>
    <x v="356"/>
    <x v="0"/>
    <x v="7"/>
  </r>
  <r>
    <x v="7"/>
    <x v="3"/>
    <s v="LK"/>
    <x v="35"/>
    <n v="40118000"/>
    <n v="12369"/>
    <n v="5847199"/>
    <n v="290"/>
    <n v="0"/>
    <n v="0"/>
    <x v="18"/>
    <x v="0"/>
    <x v="7"/>
  </r>
  <r>
    <x v="7"/>
    <x v="3"/>
    <s v="LU"/>
    <x v="46"/>
    <n v="40118000"/>
    <n v="83589"/>
    <n v="47037847"/>
    <n v="134"/>
    <n v="0"/>
    <n v="0"/>
    <x v="18"/>
    <x v="0"/>
    <x v="7"/>
  </r>
  <r>
    <x v="7"/>
    <x v="3"/>
    <s v="LY"/>
    <x v="128"/>
    <n v="40118000"/>
    <n v="0"/>
    <n v="0"/>
    <n v="0"/>
    <n v="14950"/>
    <n v="1600000"/>
    <x v="275"/>
    <x v="0"/>
    <x v="7"/>
  </r>
  <r>
    <x v="7"/>
    <x v="3"/>
    <s v="MA"/>
    <x v="36"/>
    <n v="40118000"/>
    <n v="0"/>
    <n v="0"/>
    <n v="0"/>
    <n v="10800"/>
    <n v="6776378"/>
    <x v="279"/>
    <x v="0"/>
    <x v="7"/>
  </r>
  <r>
    <x v="7"/>
    <x v="3"/>
    <s v="ML"/>
    <x v="116"/>
    <n v="40118000"/>
    <n v="0"/>
    <n v="0"/>
    <n v="0"/>
    <n v="16837"/>
    <n v="10805892"/>
    <x v="35"/>
    <x v="0"/>
    <x v="7"/>
  </r>
  <r>
    <x v="7"/>
    <x v="3"/>
    <s v="MN"/>
    <x v="47"/>
    <n v="40118000"/>
    <n v="0"/>
    <n v="0"/>
    <n v="0"/>
    <n v="16417"/>
    <n v="7502844"/>
    <x v="35"/>
    <x v="0"/>
    <x v="7"/>
  </r>
  <r>
    <x v="7"/>
    <x v="3"/>
    <s v="MR"/>
    <x v="102"/>
    <n v="40118000"/>
    <n v="0"/>
    <n v="0"/>
    <n v="0"/>
    <n v="21232"/>
    <n v="14354323"/>
    <x v="51"/>
    <x v="0"/>
    <x v="7"/>
  </r>
  <r>
    <x v="7"/>
    <x v="3"/>
    <s v="MX"/>
    <x v="23"/>
    <n v="40118000"/>
    <n v="0"/>
    <n v="0"/>
    <n v="0"/>
    <n v="29379"/>
    <n v="18326765"/>
    <x v="75"/>
    <x v="0"/>
    <x v="7"/>
  </r>
  <r>
    <x v="7"/>
    <x v="3"/>
    <s v="NC"/>
    <x v="48"/>
    <n v="40118000"/>
    <n v="0"/>
    <n v="0"/>
    <n v="0"/>
    <n v="48108"/>
    <n v="26599380"/>
    <x v="223"/>
    <x v="0"/>
    <x v="7"/>
  </r>
  <r>
    <x v="7"/>
    <x v="3"/>
    <s v="NE"/>
    <x v="71"/>
    <n v="40118000"/>
    <n v="0"/>
    <n v="0"/>
    <n v="0"/>
    <n v="16837"/>
    <n v="10204003"/>
    <x v="35"/>
    <x v="0"/>
    <x v="7"/>
  </r>
  <r>
    <x v="7"/>
    <x v="3"/>
    <s v="NL"/>
    <x v="24"/>
    <n v="40118000"/>
    <n v="36906"/>
    <n v="13024500"/>
    <n v="516"/>
    <n v="12670"/>
    <n v="8111500"/>
    <x v="50"/>
    <x v="0"/>
    <x v="7"/>
  </r>
  <r>
    <x v="7"/>
    <x v="3"/>
    <s v="PE"/>
    <x v="51"/>
    <n v="40118000"/>
    <n v="0"/>
    <n v="0"/>
    <n v="0"/>
    <n v="40211"/>
    <n v="23657848"/>
    <x v="284"/>
    <x v="0"/>
    <x v="7"/>
  </r>
  <r>
    <x v="7"/>
    <x v="3"/>
    <s v="PL"/>
    <x v="26"/>
    <n v="40118000"/>
    <n v="5685"/>
    <n v="3334500"/>
    <n v="63"/>
    <n v="5166"/>
    <n v="2639989"/>
    <x v="18"/>
    <x v="0"/>
    <x v="7"/>
  </r>
  <r>
    <x v="7"/>
    <x v="3"/>
    <s v="PT"/>
    <x v="27"/>
    <n v="40118000"/>
    <n v="17175"/>
    <n v="6860625"/>
    <n v="240"/>
    <n v="34822"/>
    <n v="27024193"/>
    <x v="493"/>
    <x v="0"/>
    <x v="7"/>
  </r>
  <r>
    <x v="7"/>
    <x v="3"/>
    <s v="RO"/>
    <x v="28"/>
    <n v="40118000"/>
    <n v="4804"/>
    <n v="4033200"/>
    <n v="160"/>
    <n v="0"/>
    <n v="0"/>
    <x v="18"/>
    <x v="0"/>
    <x v="7"/>
  </r>
  <r>
    <x v="7"/>
    <x v="3"/>
    <s v="SA"/>
    <x v="37"/>
    <n v="40118000"/>
    <n v="0"/>
    <n v="0"/>
    <n v="0"/>
    <n v="3469"/>
    <n v="1817851"/>
    <x v="215"/>
    <x v="0"/>
    <x v="7"/>
  </r>
  <r>
    <x v="7"/>
    <x v="3"/>
    <s v="SE"/>
    <x v="30"/>
    <n v="40118000"/>
    <n v="0"/>
    <n v="0"/>
    <n v="0"/>
    <n v="306076"/>
    <n v="196693700"/>
    <x v="1040"/>
    <x v="0"/>
    <x v="7"/>
  </r>
  <r>
    <x v="7"/>
    <x v="3"/>
    <s v="TG"/>
    <x v="89"/>
    <n v="40118000"/>
    <n v="0"/>
    <n v="0"/>
    <n v="0"/>
    <n v="1633"/>
    <n v="1035855"/>
    <x v="7"/>
    <x v="0"/>
    <x v="7"/>
  </r>
  <r>
    <x v="7"/>
    <x v="3"/>
    <s v="TH"/>
    <x v="54"/>
    <n v="40118000"/>
    <n v="19678"/>
    <n v="8726345"/>
    <n v="77"/>
    <n v="11182"/>
    <n v="7218848"/>
    <x v="184"/>
    <x v="0"/>
    <x v="7"/>
  </r>
  <r>
    <x v="7"/>
    <x v="3"/>
    <s v="TN"/>
    <x v="73"/>
    <n v="40118000"/>
    <n v="0"/>
    <n v="0"/>
    <n v="0"/>
    <n v="2277"/>
    <n v="1271293"/>
    <x v="103"/>
    <x v="0"/>
    <x v="7"/>
  </r>
  <r>
    <x v="7"/>
    <x v="3"/>
    <s v="TR"/>
    <x v="31"/>
    <n v="40118000"/>
    <n v="11776"/>
    <n v="4417246"/>
    <n v="613"/>
    <n v="26910"/>
    <n v="16100540"/>
    <x v="78"/>
    <x v="0"/>
    <x v="7"/>
  </r>
  <r>
    <x v="7"/>
    <x v="3"/>
    <s v="UA"/>
    <x v="61"/>
    <n v="40118000"/>
    <n v="0"/>
    <n v="0"/>
    <n v="0"/>
    <n v="53625"/>
    <n v="36372003"/>
    <x v="61"/>
    <x v="0"/>
    <x v="7"/>
  </r>
  <r>
    <x v="7"/>
    <x v="3"/>
    <s v="US"/>
    <x v="32"/>
    <n v="40118000"/>
    <n v="28838"/>
    <n v="14673526"/>
    <n v="6"/>
    <n v="583951"/>
    <n v="390954015"/>
    <x v="981"/>
    <x v="0"/>
    <x v="7"/>
  </r>
  <r>
    <x v="7"/>
    <x v="3"/>
    <s v="UZ"/>
    <x v="56"/>
    <n v="40118000"/>
    <n v="0"/>
    <n v="0"/>
    <n v="0"/>
    <n v="412721"/>
    <n v="269046518"/>
    <x v="500"/>
    <x v="0"/>
    <x v="7"/>
  </r>
  <r>
    <x v="7"/>
    <x v="3"/>
    <s v="VN"/>
    <x v="57"/>
    <n v="40118000"/>
    <n v="6472"/>
    <n v="1267628"/>
    <n v="29"/>
    <n v="56018"/>
    <n v="34962882"/>
    <x v="302"/>
    <x v="0"/>
    <x v="7"/>
  </r>
  <r>
    <x v="7"/>
    <x v="3"/>
    <s v="ZA"/>
    <x v="33"/>
    <n v="40118000"/>
    <n v="0"/>
    <n v="0"/>
    <n v="0"/>
    <n v="437642"/>
    <n v="289343471"/>
    <x v="617"/>
    <x v="0"/>
    <x v="7"/>
  </r>
  <r>
    <x v="7"/>
    <x v="3"/>
    <s v="ZM"/>
    <x v="55"/>
    <n v="40118000"/>
    <n v="0"/>
    <n v="0"/>
    <n v="0"/>
    <n v="99214"/>
    <n v="69827756"/>
    <x v="181"/>
    <x v="0"/>
    <x v="7"/>
  </r>
  <r>
    <x v="7"/>
    <x v="4"/>
    <s v="AR"/>
    <x v="0"/>
    <n v="40117000"/>
    <n v="0"/>
    <n v="0"/>
    <n v="0"/>
    <n v="1264"/>
    <n v="634192"/>
    <x v="103"/>
    <x v="0"/>
    <x v="6"/>
  </r>
  <r>
    <x v="7"/>
    <x v="4"/>
    <s v="AT"/>
    <x v="1"/>
    <n v="40117000"/>
    <n v="20"/>
    <n v="17083"/>
    <n v="4"/>
    <n v="75154"/>
    <n v="58247700"/>
    <x v="843"/>
    <x v="0"/>
    <x v="6"/>
  </r>
  <r>
    <x v="7"/>
    <x v="4"/>
    <s v="BE"/>
    <x v="3"/>
    <n v="40117000"/>
    <n v="621"/>
    <n v="339826"/>
    <n v="10"/>
    <n v="110471"/>
    <n v="57370676"/>
    <x v="656"/>
    <x v="0"/>
    <x v="6"/>
  </r>
  <r>
    <x v="7"/>
    <x v="4"/>
    <s v="BR"/>
    <x v="4"/>
    <n v="40117000"/>
    <n v="0"/>
    <n v="0"/>
    <n v="0"/>
    <n v="3054"/>
    <n v="1693323"/>
    <x v="123"/>
    <x v="0"/>
    <x v="6"/>
  </r>
  <r>
    <x v="7"/>
    <x v="4"/>
    <s v="CA"/>
    <x v="5"/>
    <n v="40117000"/>
    <n v="0"/>
    <n v="0"/>
    <n v="0"/>
    <n v="7930"/>
    <n v="4451057"/>
    <x v="63"/>
    <x v="0"/>
    <x v="6"/>
  </r>
  <r>
    <x v="7"/>
    <x v="4"/>
    <s v="CN"/>
    <x v="6"/>
    <n v="40117000"/>
    <n v="160835"/>
    <n v="41262565"/>
    <n v="5078"/>
    <n v="0"/>
    <n v="0"/>
    <x v="18"/>
    <x v="0"/>
    <x v="6"/>
  </r>
  <r>
    <x v="7"/>
    <x v="4"/>
    <s v="CU"/>
    <x v="81"/>
    <n v="40117000"/>
    <n v="0"/>
    <n v="0"/>
    <n v="0"/>
    <n v="84589"/>
    <n v="48555736"/>
    <x v="1443"/>
    <x v="0"/>
    <x v="6"/>
  </r>
  <r>
    <x v="7"/>
    <x v="4"/>
    <s v="CZ"/>
    <x v="9"/>
    <n v="40117000"/>
    <n v="72732"/>
    <n v="38080922"/>
    <n v="558"/>
    <n v="146846"/>
    <n v="60352600"/>
    <x v="1444"/>
    <x v="0"/>
    <x v="6"/>
  </r>
  <r>
    <x v="7"/>
    <x v="4"/>
    <s v="DE"/>
    <x v="10"/>
    <n v="40117000"/>
    <n v="930"/>
    <n v="642113"/>
    <n v="150"/>
    <n v="1201867"/>
    <n v="645135345"/>
    <x v="1445"/>
    <x v="0"/>
    <x v="6"/>
  </r>
  <r>
    <x v="7"/>
    <x v="4"/>
    <s v="DK"/>
    <x v="75"/>
    <n v="40117000"/>
    <n v="24"/>
    <n v="9616"/>
    <n v="4"/>
    <n v="0"/>
    <n v="0"/>
    <x v="18"/>
    <x v="0"/>
    <x v="6"/>
  </r>
  <r>
    <x v="7"/>
    <x v="4"/>
    <s v="FI"/>
    <x v="11"/>
    <n v="40117000"/>
    <n v="16896"/>
    <n v="13112251"/>
    <n v="86"/>
    <n v="27258"/>
    <n v="15369700"/>
    <x v="622"/>
    <x v="0"/>
    <x v="6"/>
  </r>
  <r>
    <x v="7"/>
    <x v="4"/>
    <s v="FR"/>
    <x v="12"/>
    <n v="40117000"/>
    <n v="36130"/>
    <n v="27174781"/>
    <n v="298"/>
    <n v="777105"/>
    <n v="540066736"/>
    <x v="1446"/>
    <x v="0"/>
    <x v="6"/>
  </r>
  <r>
    <x v="7"/>
    <x v="4"/>
    <s v="GB"/>
    <x v="13"/>
    <n v="40117000"/>
    <n v="0"/>
    <n v="0"/>
    <n v="0"/>
    <n v="538422"/>
    <n v="244374338"/>
    <x v="1447"/>
    <x v="0"/>
    <x v="6"/>
  </r>
  <r>
    <x v="7"/>
    <x v="4"/>
    <s v="GR"/>
    <x v="15"/>
    <n v="40117000"/>
    <n v="0"/>
    <n v="0"/>
    <n v="0"/>
    <n v="1008"/>
    <n v="574400"/>
    <x v="123"/>
    <x v="0"/>
    <x v="6"/>
  </r>
  <r>
    <x v="7"/>
    <x v="4"/>
    <s v="GT"/>
    <x v="96"/>
    <n v="40117000"/>
    <n v="0"/>
    <n v="0"/>
    <n v="0"/>
    <n v="6591"/>
    <n v="2925500"/>
    <x v="73"/>
    <x v="0"/>
    <x v="6"/>
  </r>
  <r>
    <x v="7"/>
    <x v="4"/>
    <s v="HU"/>
    <x v="16"/>
    <n v="40117000"/>
    <n v="0"/>
    <n v="0"/>
    <n v="0"/>
    <n v="12913"/>
    <n v="7856550"/>
    <x v="65"/>
    <x v="0"/>
    <x v="6"/>
  </r>
  <r>
    <x v="7"/>
    <x v="4"/>
    <s v="IE"/>
    <x v="17"/>
    <n v="40117000"/>
    <n v="0"/>
    <n v="0"/>
    <n v="0"/>
    <n v="27994"/>
    <n v="11365100"/>
    <x v="278"/>
    <x v="0"/>
    <x v="6"/>
  </r>
  <r>
    <x v="7"/>
    <x v="4"/>
    <s v="IL"/>
    <x v="18"/>
    <n v="40117000"/>
    <n v="21173"/>
    <n v="13273209"/>
    <n v="154"/>
    <n v="0"/>
    <n v="0"/>
    <x v="18"/>
    <x v="0"/>
    <x v="6"/>
  </r>
  <r>
    <x v="7"/>
    <x v="4"/>
    <s v="IN"/>
    <x v="19"/>
    <n v="40117000"/>
    <n v="495136"/>
    <n v="157414704"/>
    <n v="7870"/>
    <n v="0"/>
    <n v="0"/>
    <x v="18"/>
    <x v="0"/>
    <x v="6"/>
  </r>
  <r>
    <x v="7"/>
    <x v="4"/>
    <s v="IT"/>
    <x v="20"/>
    <n v="40117000"/>
    <n v="22729"/>
    <n v="13768072"/>
    <n v="165"/>
    <n v="112880"/>
    <n v="63756419"/>
    <x v="1400"/>
    <x v="0"/>
    <x v="6"/>
  </r>
  <r>
    <x v="7"/>
    <x v="4"/>
    <s v="JP"/>
    <x v="21"/>
    <n v="40117000"/>
    <n v="0"/>
    <n v="0"/>
    <n v="0"/>
    <n v="13585"/>
    <n v="7778916"/>
    <x v="229"/>
    <x v="0"/>
    <x v="6"/>
  </r>
  <r>
    <x v="7"/>
    <x v="4"/>
    <s v="LK"/>
    <x v="35"/>
    <n v="40117000"/>
    <n v="4139"/>
    <n v="2420236"/>
    <n v="262"/>
    <n v="0"/>
    <n v="0"/>
    <x v="18"/>
    <x v="0"/>
    <x v="6"/>
  </r>
  <r>
    <x v="7"/>
    <x v="4"/>
    <s v="MA"/>
    <x v="36"/>
    <n v="40117000"/>
    <n v="0"/>
    <n v="0"/>
    <n v="0"/>
    <n v="3080"/>
    <n v="1075928"/>
    <x v="78"/>
    <x v="0"/>
    <x v="6"/>
  </r>
  <r>
    <x v="7"/>
    <x v="4"/>
    <s v="MX"/>
    <x v="23"/>
    <n v="40117000"/>
    <n v="9"/>
    <n v="6228"/>
    <n v="1"/>
    <n v="20695"/>
    <n v="9991745"/>
    <x v="307"/>
    <x v="0"/>
    <x v="6"/>
  </r>
  <r>
    <x v="7"/>
    <x v="4"/>
    <s v="NG"/>
    <x v="49"/>
    <n v="40117000"/>
    <n v="0"/>
    <n v="0"/>
    <n v="0"/>
    <n v="336"/>
    <n v="168429"/>
    <x v="120"/>
    <x v="0"/>
    <x v="6"/>
  </r>
  <r>
    <x v="7"/>
    <x v="4"/>
    <s v="NL"/>
    <x v="24"/>
    <n v="40117000"/>
    <n v="48809"/>
    <n v="21064914"/>
    <n v="1953"/>
    <n v="4446"/>
    <n v="3908544"/>
    <x v="112"/>
    <x v="0"/>
    <x v="6"/>
  </r>
  <r>
    <x v="7"/>
    <x v="4"/>
    <s v="NZ"/>
    <x v="25"/>
    <n v="40117000"/>
    <n v="0"/>
    <n v="0"/>
    <n v="0"/>
    <n v="23732"/>
    <n v="12137438"/>
    <x v="232"/>
    <x v="0"/>
    <x v="6"/>
  </r>
  <r>
    <x v="7"/>
    <x v="4"/>
    <s v="PL"/>
    <x v="26"/>
    <n v="40117000"/>
    <n v="52724"/>
    <n v="31362573"/>
    <n v="595"/>
    <n v="100399"/>
    <n v="50773200"/>
    <x v="182"/>
    <x v="0"/>
    <x v="6"/>
  </r>
  <r>
    <x v="7"/>
    <x v="4"/>
    <s v="PT"/>
    <x v="27"/>
    <n v="40117000"/>
    <n v="100590"/>
    <n v="49476430"/>
    <n v="2353"/>
    <n v="70112"/>
    <n v="43767865"/>
    <x v="1448"/>
    <x v="0"/>
    <x v="6"/>
  </r>
  <r>
    <x v="7"/>
    <x v="4"/>
    <s v="RO"/>
    <x v="28"/>
    <n v="40117000"/>
    <n v="27"/>
    <n v="13249"/>
    <n v="4"/>
    <n v="5775"/>
    <n v="2206300"/>
    <x v="73"/>
    <x v="0"/>
    <x v="6"/>
  </r>
  <r>
    <x v="7"/>
    <x v="4"/>
    <s v="SE"/>
    <x v="30"/>
    <n v="40117000"/>
    <n v="0"/>
    <n v="0"/>
    <n v="0"/>
    <n v="2256"/>
    <n v="1501300"/>
    <x v="35"/>
    <x v="0"/>
    <x v="6"/>
  </r>
  <r>
    <x v="7"/>
    <x v="4"/>
    <s v="TR"/>
    <x v="31"/>
    <n v="40117000"/>
    <n v="80445"/>
    <n v="26445062"/>
    <n v="1767"/>
    <n v="3403"/>
    <n v="2785400"/>
    <x v="331"/>
    <x v="0"/>
    <x v="6"/>
  </r>
  <r>
    <x v="7"/>
    <x v="4"/>
    <s v="TW"/>
    <x v="86"/>
    <n v="40117000"/>
    <n v="35"/>
    <n v="46000"/>
    <n v="3"/>
    <n v="0"/>
    <n v="0"/>
    <x v="18"/>
    <x v="0"/>
    <x v="6"/>
  </r>
  <r>
    <x v="7"/>
    <x v="4"/>
    <s v="UA"/>
    <x v="61"/>
    <n v="40117000"/>
    <n v="0"/>
    <n v="0"/>
    <n v="0"/>
    <n v="32762"/>
    <n v="15458300"/>
    <x v="342"/>
    <x v="0"/>
    <x v="6"/>
  </r>
  <r>
    <x v="7"/>
    <x v="4"/>
    <s v="US"/>
    <x v="32"/>
    <n v="40117000"/>
    <n v="11263"/>
    <n v="6746849"/>
    <n v="134"/>
    <n v="484120"/>
    <n v="277683961"/>
    <x v="814"/>
    <x v="0"/>
    <x v="6"/>
  </r>
  <r>
    <x v="7"/>
    <x v="4"/>
    <s v="VN"/>
    <x v="57"/>
    <n v="40117000"/>
    <n v="44697"/>
    <n v="16141789"/>
    <n v="207"/>
    <n v="0"/>
    <n v="0"/>
    <x v="18"/>
    <x v="0"/>
    <x v="6"/>
  </r>
  <r>
    <x v="7"/>
    <x v="4"/>
    <s v="ZA"/>
    <x v="33"/>
    <n v="40117000"/>
    <n v="0"/>
    <n v="0"/>
    <n v="0"/>
    <n v="44848"/>
    <n v="23244997"/>
    <x v="957"/>
    <x v="0"/>
    <x v="6"/>
  </r>
  <r>
    <x v="7"/>
    <x v="4"/>
    <s v="AE"/>
    <x v="38"/>
    <n v="40118000"/>
    <n v="14997"/>
    <n v="4752584"/>
    <n v="72"/>
    <n v="0"/>
    <n v="0"/>
    <x v="18"/>
    <x v="0"/>
    <x v="7"/>
  </r>
  <r>
    <x v="7"/>
    <x v="4"/>
    <s v="AM"/>
    <x v="39"/>
    <n v="40118000"/>
    <n v="0"/>
    <n v="0"/>
    <n v="0"/>
    <n v="106804"/>
    <n v="74987087"/>
    <x v="82"/>
    <x v="0"/>
    <x v="7"/>
  </r>
  <r>
    <x v="7"/>
    <x v="4"/>
    <s v="AO"/>
    <x v="106"/>
    <n v="40118000"/>
    <n v="0"/>
    <n v="0"/>
    <n v="0"/>
    <n v="49313"/>
    <n v="36679963"/>
    <x v="63"/>
    <x v="0"/>
    <x v="7"/>
  </r>
  <r>
    <x v="7"/>
    <x v="4"/>
    <s v="AR"/>
    <x v="0"/>
    <n v="40118000"/>
    <n v="0"/>
    <n v="0"/>
    <n v="0"/>
    <n v="22858"/>
    <n v="14276068"/>
    <x v="61"/>
    <x v="0"/>
    <x v="7"/>
  </r>
  <r>
    <x v="7"/>
    <x v="4"/>
    <s v="AT"/>
    <x v="1"/>
    <n v="40118000"/>
    <n v="0"/>
    <n v="0"/>
    <n v="0"/>
    <n v="349"/>
    <n v="255674"/>
    <x v="123"/>
    <x v="0"/>
    <x v="7"/>
  </r>
  <r>
    <x v="7"/>
    <x v="4"/>
    <s v="AU"/>
    <x v="2"/>
    <n v="40118000"/>
    <n v="0"/>
    <n v="0"/>
    <n v="0"/>
    <n v="832622"/>
    <n v="554975207"/>
    <x v="602"/>
    <x v="0"/>
    <x v="7"/>
  </r>
  <r>
    <x v="7"/>
    <x v="4"/>
    <s v="BE"/>
    <x v="3"/>
    <n v="40118000"/>
    <n v="10114"/>
    <n v="4652197"/>
    <n v="278"/>
    <n v="45572"/>
    <n v="38201600"/>
    <x v="130"/>
    <x v="0"/>
    <x v="7"/>
  </r>
  <r>
    <x v="7"/>
    <x v="4"/>
    <s v="BG"/>
    <x v="64"/>
    <n v="40118000"/>
    <n v="0"/>
    <n v="0"/>
    <n v="0"/>
    <n v="35750"/>
    <n v="24151300"/>
    <x v="51"/>
    <x v="0"/>
    <x v="7"/>
  </r>
  <r>
    <x v="7"/>
    <x v="4"/>
    <s v="BR"/>
    <x v="4"/>
    <n v="40118000"/>
    <n v="3905"/>
    <n v="2867494"/>
    <n v="35"/>
    <n v="206921"/>
    <n v="130881977"/>
    <x v="736"/>
    <x v="0"/>
    <x v="7"/>
  </r>
  <r>
    <x v="7"/>
    <x v="4"/>
    <s v="CA"/>
    <x v="5"/>
    <n v="40118000"/>
    <n v="0"/>
    <n v="0"/>
    <n v="0"/>
    <n v="105757"/>
    <n v="71158431"/>
    <x v="342"/>
    <x v="0"/>
    <x v="7"/>
  </r>
  <r>
    <x v="7"/>
    <x v="4"/>
    <s v="CI"/>
    <x v="87"/>
    <n v="40118000"/>
    <n v="0"/>
    <n v="0"/>
    <n v="0"/>
    <n v="27837"/>
    <n v="28898072"/>
    <x v="6"/>
    <x v="0"/>
    <x v="7"/>
  </r>
  <r>
    <x v="7"/>
    <x v="4"/>
    <s v="CL"/>
    <x v="40"/>
    <n v="40118000"/>
    <n v="0"/>
    <n v="0"/>
    <n v="0"/>
    <n v="103037"/>
    <n v="66114069"/>
    <x v="343"/>
    <x v="0"/>
    <x v="7"/>
  </r>
  <r>
    <x v="7"/>
    <x v="4"/>
    <s v="CN"/>
    <x v="6"/>
    <n v="40118000"/>
    <n v="394091"/>
    <n v="95696413"/>
    <n v="4280"/>
    <n v="269948"/>
    <n v="181616144"/>
    <x v="41"/>
    <x v="0"/>
    <x v="7"/>
  </r>
  <r>
    <x v="7"/>
    <x v="4"/>
    <s v="CO"/>
    <x v="7"/>
    <n v="40118000"/>
    <n v="0"/>
    <n v="0"/>
    <n v="0"/>
    <n v="111255"/>
    <n v="71363379"/>
    <x v="134"/>
    <x v="0"/>
    <x v="7"/>
  </r>
  <r>
    <x v="7"/>
    <x v="4"/>
    <s v="CR"/>
    <x v="8"/>
    <n v="40118000"/>
    <n v="0"/>
    <n v="0"/>
    <n v="0"/>
    <n v="50"/>
    <n v="122490"/>
    <x v="103"/>
    <x v="0"/>
    <x v="7"/>
  </r>
  <r>
    <x v="7"/>
    <x v="4"/>
    <s v="CZ"/>
    <x v="9"/>
    <n v="40118000"/>
    <n v="22730"/>
    <n v="17373644"/>
    <n v="780"/>
    <n v="0"/>
    <n v="0"/>
    <x v="18"/>
    <x v="0"/>
    <x v="7"/>
  </r>
  <r>
    <x v="7"/>
    <x v="4"/>
    <s v="DE"/>
    <x v="10"/>
    <n v="40118000"/>
    <n v="61940"/>
    <n v="33152141"/>
    <n v="16633"/>
    <n v="33153"/>
    <n v="21110781"/>
    <x v="362"/>
    <x v="0"/>
    <x v="7"/>
  </r>
  <r>
    <x v="7"/>
    <x v="4"/>
    <s v="EG"/>
    <x v="67"/>
    <n v="40118000"/>
    <n v="0"/>
    <n v="0"/>
    <n v="0"/>
    <n v="24535"/>
    <n v="18018858"/>
    <x v="223"/>
    <x v="0"/>
    <x v="7"/>
  </r>
  <r>
    <x v="7"/>
    <x v="4"/>
    <s v="FI"/>
    <x v="11"/>
    <n v="40118000"/>
    <n v="1077"/>
    <n v="838380"/>
    <n v="4"/>
    <n v="177686"/>
    <n v="118628300"/>
    <x v="386"/>
    <x v="0"/>
    <x v="7"/>
  </r>
  <r>
    <x v="7"/>
    <x v="4"/>
    <s v="FR"/>
    <x v="12"/>
    <n v="40118000"/>
    <n v="56596"/>
    <n v="38537995"/>
    <n v="370"/>
    <n v="288974"/>
    <n v="192647689"/>
    <x v="685"/>
    <x v="0"/>
    <x v="7"/>
  </r>
  <r>
    <x v="7"/>
    <x v="4"/>
    <s v="GA"/>
    <x v="93"/>
    <n v="40118000"/>
    <n v="0"/>
    <n v="0"/>
    <n v="0"/>
    <n v="50510"/>
    <n v="34252504"/>
    <x v="66"/>
    <x v="0"/>
    <x v="7"/>
  </r>
  <r>
    <x v="7"/>
    <x v="4"/>
    <s v="GB"/>
    <x v="13"/>
    <n v="40118000"/>
    <n v="0"/>
    <n v="0"/>
    <n v="0"/>
    <n v="131010"/>
    <n v="62766009"/>
    <x v="408"/>
    <x v="0"/>
    <x v="7"/>
  </r>
  <r>
    <x v="7"/>
    <x v="4"/>
    <s v="GH"/>
    <x v="42"/>
    <n v="40118000"/>
    <n v="0"/>
    <n v="0"/>
    <n v="0"/>
    <n v="64982"/>
    <n v="47679756"/>
    <x v="146"/>
    <x v="0"/>
    <x v="7"/>
  </r>
  <r>
    <x v="7"/>
    <x v="4"/>
    <s v="GI"/>
    <x v="120"/>
    <n v="40118000"/>
    <n v="0"/>
    <n v="0"/>
    <n v="0"/>
    <n v="60"/>
    <n v="30968"/>
    <x v="14"/>
    <x v="0"/>
    <x v="7"/>
  </r>
  <r>
    <x v="7"/>
    <x v="4"/>
    <s v="GN"/>
    <x v="114"/>
    <n v="40118000"/>
    <n v="0"/>
    <n v="0"/>
    <n v="0"/>
    <n v="45700"/>
    <n v="33023731"/>
    <x v="284"/>
    <x v="0"/>
    <x v="7"/>
  </r>
  <r>
    <x v="7"/>
    <x v="4"/>
    <s v="ID"/>
    <x v="34"/>
    <n v="40118000"/>
    <n v="0"/>
    <n v="0"/>
    <n v="0"/>
    <n v="57727"/>
    <n v="38025986"/>
    <x v="126"/>
    <x v="0"/>
    <x v="7"/>
  </r>
  <r>
    <x v="7"/>
    <x v="4"/>
    <s v="IN"/>
    <x v="19"/>
    <n v="40118000"/>
    <n v="214558"/>
    <n v="67698311"/>
    <n v="4264"/>
    <n v="19153"/>
    <n v="12971906"/>
    <x v="68"/>
    <x v="0"/>
    <x v="7"/>
  </r>
  <r>
    <x v="7"/>
    <x v="4"/>
    <s v="IT"/>
    <x v="20"/>
    <n v="40118000"/>
    <n v="4106"/>
    <n v="2876461"/>
    <n v="107"/>
    <n v="6311"/>
    <n v="4188900"/>
    <x v="35"/>
    <x v="0"/>
    <x v="7"/>
  </r>
  <r>
    <x v="7"/>
    <x v="4"/>
    <s v="JP"/>
    <x v="21"/>
    <n v="40118000"/>
    <n v="474330"/>
    <n v="238060897"/>
    <n v="879"/>
    <n v="67235"/>
    <n v="47126858"/>
    <x v="363"/>
    <x v="0"/>
    <x v="7"/>
  </r>
  <r>
    <x v="7"/>
    <x v="4"/>
    <s v="KR"/>
    <x v="44"/>
    <n v="40118000"/>
    <n v="0"/>
    <n v="0"/>
    <n v="0"/>
    <n v="1655"/>
    <n v="1023142"/>
    <x v="14"/>
    <x v="0"/>
    <x v="7"/>
  </r>
  <r>
    <x v="7"/>
    <x v="4"/>
    <s v="KZ"/>
    <x v="45"/>
    <n v="40118000"/>
    <n v="0"/>
    <n v="0"/>
    <n v="0"/>
    <n v="661112"/>
    <n v="486639087"/>
    <x v="325"/>
    <x v="0"/>
    <x v="7"/>
  </r>
  <r>
    <x v="7"/>
    <x v="4"/>
    <s v="LB"/>
    <x v="121"/>
    <n v="40118000"/>
    <n v="0"/>
    <n v="0"/>
    <n v="0"/>
    <n v="11853"/>
    <n v="8174060"/>
    <x v="223"/>
    <x v="0"/>
    <x v="7"/>
  </r>
  <r>
    <x v="7"/>
    <x v="4"/>
    <s v="LK"/>
    <x v="35"/>
    <n v="40118000"/>
    <n v="41643"/>
    <n v="15360992"/>
    <n v="961"/>
    <n v="0"/>
    <n v="0"/>
    <x v="18"/>
    <x v="0"/>
    <x v="7"/>
  </r>
  <r>
    <x v="7"/>
    <x v="4"/>
    <s v="LU"/>
    <x v="46"/>
    <n v="40118000"/>
    <n v="90334"/>
    <n v="47343020"/>
    <n v="152"/>
    <n v="0"/>
    <n v="0"/>
    <x v="18"/>
    <x v="0"/>
    <x v="7"/>
  </r>
  <r>
    <x v="7"/>
    <x v="4"/>
    <s v="MA"/>
    <x v="36"/>
    <n v="40118000"/>
    <n v="0"/>
    <n v="0"/>
    <n v="0"/>
    <n v="22894"/>
    <n v="26555270"/>
    <x v="35"/>
    <x v="0"/>
    <x v="7"/>
  </r>
  <r>
    <x v="7"/>
    <x v="4"/>
    <s v="MR"/>
    <x v="102"/>
    <n v="40118000"/>
    <n v="0"/>
    <n v="0"/>
    <n v="0"/>
    <n v="31265"/>
    <n v="19109074"/>
    <x v="2"/>
    <x v="0"/>
    <x v="7"/>
  </r>
  <r>
    <x v="7"/>
    <x v="4"/>
    <s v="MX"/>
    <x v="23"/>
    <n v="40118000"/>
    <n v="0"/>
    <n v="0"/>
    <n v="0"/>
    <n v="91200"/>
    <n v="70907273"/>
    <x v="363"/>
    <x v="0"/>
    <x v="7"/>
  </r>
  <r>
    <x v="7"/>
    <x v="4"/>
    <s v="NC"/>
    <x v="48"/>
    <n v="40118000"/>
    <n v="0"/>
    <n v="0"/>
    <n v="0"/>
    <n v="12027"/>
    <n v="8152935"/>
    <x v="48"/>
    <x v="0"/>
    <x v="7"/>
  </r>
  <r>
    <x v="7"/>
    <x v="4"/>
    <s v="NG"/>
    <x v="49"/>
    <n v="40118000"/>
    <n v="0"/>
    <n v="0"/>
    <n v="0"/>
    <n v="22985"/>
    <n v="13283806"/>
    <x v="127"/>
    <x v="0"/>
    <x v="7"/>
  </r>
  <r>
    <x v="7"/>
    <x v="4"/>
    <s v="NL"/>
    <x v="24"/>
    <n v="40118000"/>
    <n v="17180"/>
    <n v="8222841"/>
    <n v="196"/>
    <n v="14720"/>
    <n v="10549800"/>
    <x v="84"/>
    <x v="0"/>
    <x v="7"/>
  </r>
  <r>
    <x v="7"/>
    <x v="4"/>
    <s v="NZ"/>
    <x v="25"/>
    <n v="40118000"/>
    <n v="0"/>
    <n v="0"/>
    <n v="0"/>
    <n v="4804"/>
    <n v="3034302"/>
    <x v="32"/>
    <x v="0"/>
    <x v="7"/>
  </r>
  <r>
    <x v="7"/>
    <x v="4"/>
    <s v="PE"/>
    <x v="51"/>
    <n v="40118000"/>
    <n v="0"/>
    <n v="0"/>
    <n v="0"/>
    <n v="30803"/>
    <n v="19046370"/>
    <x v="23"/>
    <x v="0"/>
    <x v="7"/>
  </r>
  <r>
    <x v="7"/>
    <x v="4"/>
    <s v="PK"/>
    <x v="126"/>
    <n v="40118000"/>
    <n v="0"/>
    <n v="0"/>
    <n v="0"/>
    <n v="33674"/>
    <n v="21695784"/>
    <x v="61"/>
    <x v="0"/>
    <x v="7"/>
  </r>
  <r>
    <x v="7"/>
    <x v="4"/>
    <s v="PL"/>
    <x v="26"/>
    <n v="40118000"/>
    <n v="9788"/>
    <n v="6830236"/>
    <n v="84"/>
    <n v="0"/>
    <n v="0"/>
    <x v="18"/>
    <x v="0"/>
    <x v="7"/>
  </r>
  <r>
    <x v="7"/>
    <x v="4"/>
    <s v="PT"/>
    <x v="27"/>
    <n v="40118000"/>
    <n v="13052"/>
    <n v="7003214"/>
    <n v="161"/>
    <n v="45502"/>
    <n v="34360032"/>
    <x v="630"/>
    <x v="0"/>
    <x v="7"/>
  </r>
  <r>
    <x v="7"/>
    <x v="4"/>
    <s v="RO"/>
    <x v="28"/>
    <n v="40118000"/>
    <n v="4918"/>
    <n v="4337700"/>
    <n v="177"/>
    <n v="0"/>
    <n v="0"/>
    <x v="18"/>
    <x v="0"/>
    <x v="7"/>
  </r>
  <r>
    <x v="7"/>
    <x v="4"/>
    <s v="SA"/>
    <x v="37"/>
    <n v="40118000"/>
    <n v="0"/>
    <n v="0"/>
    <n v="0"/>
    <n v="8714"/>
    <n v="5522092"/>
    <x v="51"/>
    <x v="0"/>
    <x v="7"/>
  </r>
  <r>
    <x v="7"/>
    <x v="4"/>
    <s v="SE"/>
    <x v="30"/>
    <n v="40118000"/>
    <n v="0"/>
    <n v="0"/>
    <n v="0"/>
    <n v="212912"/>
    <n v="137418100"/>
    <x v="584"/>
    <x v="0"/>
    <x v="7"/>
  </r>
  <r>
    <x v="7"/>
    <x v="4"/>
    <s v="SN"/>
    <x v="53"/>
    <n v="40118000"/>
    <n v="0"/>
    <n v="0"/>
    <n v="0"/>
    <n v="14895"/>
    <n v="8988352"/>
    <x v="184"/>
    <x v="0"/>
    <x v="7"/>
  </r>
  <r>
    <x v="7"/>
    <x v="4"/>
    <s v="TG"/>
    <x v="89"/>
    <n v="40118000"/>
    <n v="0"/>
    <n v="0"/>
    <n v="0"/>
    <n v="7914"/>
    <n v="5592755"/>
    <x v="22"/>
    <x v="0"/>
    <x v="7"/>
  </r>
  <r>
    <x v="7"/>
    <x v="4"/>
    <s v="TH"/>
    <x v="54"/>
    <n v="40118000"/>
    <n v="55298"/>
    <n v="25830337"/>
    <n v="100"/>
    <n v="0"/>
    <n v="0"/>
    <x v="18"/>
    <x v="0"/>
    <x v="7"/>
  </r>
  <r>
    <x v="7"/>
    <x v="4"/>
    <s v="TR"/>
    <x v="31"/>
    <n v="40118000"/>
    <n v="19348"/>
    <n v="6901525"/>
    <n v="342"/>
    <n v="85905"/>
    <n v="53200986"/>
    <x v="239"/>
    <x v="0"/>
    <x v="7"/>
  </r>
  <r>
    <x v="7"/>
    <x v="4"/>
    <s v="TW"/>
    <x v="86"/>
    <n v="40118000"/>
    <n v="0"/>
    <n v="0"/>
    <n v="0"/>
    <n v="19132"/>
    <n v="9990120"/>
    <x v="61"/>
    <x v="0"/>
    <x v="7"/>
  </r>
  <r>
    <x v="7"/>
    <x v="4"/>
    <s v="TZ"/>
    <x v="55"/>
    <n v="40118000"/>
    <n v="0"/>
    <n v="0"/>
    <n v="0"/>
    <n v="21710"/>
    <n v="15510351"/>
    <x v="123"/>
    <x v="0"/>
    <x v="7"/>
  </r>
  <r>
    <x v="7"/>
    <x v="4"/>
    <s v="UA"/>
    <x v="61"/>
    <n v="40118000"/>
    <n v="0"/>
    <n v="0"/>
    <n v="0"/>
    <n v="160859"/>
    <n v="121916988"/>
    <x v="74"/>
    <x v="0"/>
    <x v="7"/>
  </r>
  <r>
    <x v="7"/>
    <x v="4"/>
    <s v="US"/>
    <x v="32"/>
    <n v="40118000"/>
    <n v="1481"/>
    <n v="1188700"/>
    <n v="46"/>
    <n v="577470"/>
    <n v="398281337"/>
    <x v="1449"/>
    <x v="0"/>
    <x v="7"/>
  </r>
  <r>
    <x v="7"/>
    <x v="4"/>
    <s v="UZ"/>
    <x v="56"/>
    <n v="40118000"/>
    <n v="0"/>
    <n v="0"/>
    <n v="0"/>
    <n v="1365583"/>
    <n v="1057126543"/>
    <x v="855"/>
    <x v="0"/>
    <x v="7"/>
  </r>
  <r>
    <x v="7"/>
    <x v="4"/>
    <s v="VN"/>
    <x v="57"/>
    <n v="40118000"/>
    <n v="40793"/>
    <n v="13724978"/>
    <n v="11576"/>
    <n v="54844"/>
    <n v="38276658"/>
    <x v="74"/>
    <x v="0"/>
    <x v="7"/>
  </r>
  <r>
    <x v="7"/>
    <x v="4"/>
    <s v="ZA"/>
    <x v="33"/>
    <n v="40118000"/>
    <n v="0"/>
    <n v="0"/>
    <n v="0"/>
    <n v="514628"/>
    <n v="352047523"/>
    <x v="1450"/>
    <x v="0"/>
    <x v="7"/>
  </r>
  <r>
    <x v="7"/>
    <x v="4"/>
    <s v="ZM"/>
    <x v="55"/>
    <n v="40118000"/>
    <n v="0"/>
    <n v="0"/>
    <n v="0"/>
    <n v="16665"/>
    <n v="11526812"/>
    <x v="22"/>
    <x v="0"/>
    <x v="7"/>
  </r>
  <r>
    <x v="7"/>
    <x v="5"/>
    <s v="AR"/>
    <x v="0"/>
    <n v="40117000"/>
    <n v="0"/>
    <n v="0"/>
    <n v="0"/>
    <n v="3072"/>
    <n v="1709565"/>
    <x v="6"/>
    <x v="0"/>
    <x v="6"/>
  </r>
  <r>
    <x v="7"/>
    <x v="5"/>
    <s v="AT"/>
    <x v="1"/>
    <n v="40117000"/>
    <n v="0"/>
    <n v="0"/>
    <n v="0"/>
    <n v="90263"/>
    <n v="69923100"/>
    <x v="274"/>
    <x v="0"/>
    <x v="6"/>
  </r>
  <r>
    <x v="7"/>
    <x v="5"/>
    <s v="AU"/>
    <x v="2"/>
    <n v="40117000"/>
    <n v="0"/>
    <n v="0"/>
    <n v="0"/>
    <n v="39590"/>
    <n v="24079424"/>
    <x v="404"/>
    <x v="0"/>
    <x v="6"/>
  </r>
  <r>
    <x v="7"/>
    <x v="5"/>
    <s v="BE"/>
    <x v="3"/>
    <n v="40117000"/>
    <n v="3121"/>
    <n v="856149"/>
    <n v="21"/>
    <n v="123235"/>
    <n v="71548600"/>
    <x v="1166"/>
    <x v="0"/>
    <x v="6"/>
  </r>
  <r>
    <x v="7"/>
    <x v="5"/>
    <s v="BR"/>
    <x v="4"/>
    <n v="40117000"/>
    <n v="0"/>
    <n v="0"/>
    <n v="0"/>
    <n v="20083"/>
    <n v="10893580"/>
    <x v="252"/>
    <x v="0"/>
    <x v="6"/>
  </r>
  <r>
    <x v="7"/>
    <x v="5"/>
    <s v="CA"/>
    <x v="5"/>
    <n v="40117000"/>
    <n v="0"/>
    <n v="0"/>
    <n v="0"/>
    <n v="8941"/>
    <n v="4424308"/>
    <x v="112"/>
    <x v="0"/>
    <x v="6"/>
  </r>
  <r>
    <x v="7"/>
    <x v="5"/>
    <s v="CN"/>
    <x v="6"/>
    <n v="40117000"/>
    <n v="155186"/>
    <n v="39478369"/>
    <n v="3376"/>
    <n v="13121"/>
    <n v="6879075"/>
    <x v="279"/>
    <x v="0"/>
    <x v="6"/>
  </r>
  <r>
    <x v="7"/>
    <x v="5"/>
    <s v="CO"/>
    <x v="7"/>
    <n v="40117000"/>
    <n v="0"/>
    <n v="0"/>
    <n v="0"/>
    <n v="2686"/>
    <n v="490984"/>
    <x v="61"/>
    <x v="0"/>
    <x v="6"/>
  </r>
  <r>
    <x v="7"/>
    <x v="5"/>
    <s v="CR"/>
    <x v="8"/>
    <n v="40117000"/>
    <n v="0"/>
    <n v="0"/>
    <n v="0"/>
    <n v="4646"/>
    <n v="2194200"/>
    <x v="112"/>
    <x v="0"/>
    <x v="6"/>
  </r>
  <r>
    <x v="7"/>
    <x v="5"/>
    <s v="CZ"/>
    <x v="9"/>
    <n v="40117000"/>
    <n v="39788"/>
    <n v="21628831"/>
    <n v="380"/>
    <n v="203567"/>
    <n v="85346202"/>
    <x v="1451"/>
    <x v="0"/>
    <x v="6"/>
  </r>
  <r>
    <x v="7"/>
    <x v="5"/>
    <s v="DE"/>
    <x v="10"/>
    <n v="40117000"/>
    <n v="2377"/>
    <n v="1720980"/>
    <n v="170"/>
    <n v="1124649"/>
    <n v="656375152"/>
    <x v="1452"/>
    <x v="0"/>
    <x v="6"/>
  </r>
  <r>
    <x v="7"/>
    <x v="5"/>
    <s v="DK"/>
    <x v="75"/>
    <n v="40117000"/>
    <n v="25"/>
    <n v="13937"/>
    <n v="5"/>
    <n v="0"/>
    <n v="0"/>
    <x v="18"/>
    <x v="0"/>
    <x v="6"/>
  </r>
  <r>
    <x v="7"/>
    <x v="5"/>
    <s v="FI"/>
    <x v="11"/>
    <n v="40117000"/>
    <n v="3539"/>
    <n v="3743036"/>
    <n v="15"/>
    <n v="40372"/>
    <n v="16456900"/>
    <x v="161"/>
    <x v="0"/>
    <x v="6"/>
  </r>
  <r>
    <x v="7"/>
    <x v="5"/>
    <s v="FR"/>
    <x v="12"/>
    <n v="40117000"/>
    <n v="50180"/>
    <n v="36043034"/>
    <n v="394"/>
    <n v="847005"/>
    <n v="570497043"/>
    <x v="1453"/>
    <x v="0"/>
    <x v="6"/>
  </r>
  <r>
    <x v="7"/>
    <x v="5"/>
    <s v="GB"/>
    <x v="13"/>
    <n v="40117000"/>
    <n v="0"/>
    <n v="0"/>
    <n v="0"/>
    <n v="403571"/>
    <n v="177009116"/>
    <x v="1454"/>
    <x v="0"/>
    <x v="6"/>
  </r>
  <r>
    <x v="7"/>
    <x v="5"/>
    <s v="GT"/>
    <x v="96"/>
    <n v="40117000"/>
    <n v="0"/>
    <n v="0"/>
    <n v="0"/>
    <n v="13721"/>
    <n v="6381400"/>
    <x v="39"/>
    <x v="0"/>
    <x v="6"/>
  </r>
  <r>
    <x v="7"/>
    <x v="5"/>
    <s v="HU"/>
    <x v="16"/>
    <n v="40117000"/>
    <n v="0"/>
    <n v="0"/>
    <n v="0"/>
    <n v="24198"/>
    <n v="15014800"/>
    <x v="355"/>
    <x v="0"/>
    <x v="6"/>
  </r>
  <r>
    <x v="7"/>
    <x v="5"/>
    <s v="IE"/>
    <x v="17"/>
    <n v="40117000"/>
    <n v="0"/>
    <n v="0"/>
    <n v="0"/>
    <n v="42738"/>
    <n v="19052900"/>
    <x v="496"/>
    <x v="0"/>
    <x v="6"/>
  </r>
  <r>
    <x v="7"/>
    <x v="5"/>
    <s v="IL"/>
    <x v="18"/>
    <n v="40117000"/>
    <n v="36540"/>
    <n v="22399973"/>
    <n v="259"/>
    <n v="0"/>
    <n v="0"/>
    <x v="18"/>
    <x v="0"/>
    <x v="6"/>
  </r>
  <r>
    <x v="7"/>
    <x v="5"/>
    <s v="IN"/>
    <x v="19"/>
    <n v="40117000"/>
    <n v="569221"/>
    <n v="184218311"/>
    <n v="8859"/>
    <n v="0"/>
    <n v="0"/>
    <x v="18"/>
    <x v="0"/>
    <x v="6"/>
  </r>
  <r>
    <x v="7"/>
    <x v="5"/>
    <s v="IT"/>
    <x v="20"/>
    <n v="40117000"/>
    <n v="7434"/>
    <n v="4928531"/>
    <n v="179"/>
    <n v="108816"/>
    <n v="58298797"/>
    <x v="1455"/>
    <x v="0"/>
    <x v="6"/>
  </r>
  <r>
    <x v="7"/>
    <x v="5"/>
    <s v="JP"/>
    <x v="21"/>
    <n v="40117000"/>
    <n v="0"/>
    <n v="0"/>
    <n v="0"/>
    <n v="7723"/>
    <n v="4709900"/>
    <x v="659"/>
    <x v="0"/>
    <x v="6"/>
  </r>
  <r>
    <x v="7"/>
    <x v="5"/>
    <s v="LK"/>
    <x v="35"/>
    <n v="40117000"/>
    <n v="1896"/>
    <n v="1080777"/>
    <n v="225"/>
    <n v="0"/>
    <n v="0"/>
    <x v="18"/>
    <x v="0"/>
    <x v="6"/>
  </r>
  <r>
    <x v="7"/>
    <x v="5"/>
    <s v="LT"/>
    <x v="59"/>
    <n v="40117000"/>
    <n v="0"/>
    <n v="0"/>
    <n v="0"/>
    <n v="3095"/>
    <n v="1380000"/>
    <x v="2"/>
    <x v="0"/>
    <x v="6"/>
  </r>
  <r>
    <x v="7"/>
    <x v="5"/>
    <s v="LV"/>
    <x v="22"/>
    <n v="40117000"/>
    <n v="0"/>
    <n v="0"/>
    <n v="0"/>
    <n v="5158"/>
    <n v="2300000"/>
    <x v="92"/>
    <x v="0"/>
    <x v="6"/>
  </r>
  <r>
    <x v="7"/>
    <x v="5"/>
    <s v="MX"/>
    <x v="23"/>
    <n v="40117000"/>
    <n v="0"/>
    <n v="0"/>
    <n v="0"/>
    <n v="1264"/>
    <n v="630195"/>
    <x v="103"/>
    <x v="0"/>
    <x v="6"/>
  </r>
  <r>
    <x v="7"/>
    <x v="5"/>
    <s v="NL"/>
    <x v="24"/>
    <n v="40117000"/>
    <n v="414098"/>
    <n v="191542218"/>
    <n v="27015"/>
    <n v="6229"/>
    <n v="5519564"/>
    <x v="2"/>
    <x v="0"/>
    <x v="6"/>
  </r>
  <r>
    <x v="7"/>
    <x v="5"/>
    <s v="NO"/>
    <x v="77"/>
    <n v="40117000"/>
    <n v="0"/>
    <n v="0"/>
    <n v="0"/>
    <n v="6929"/>
    <n v="3718475"/>
    <x v="92"/>
    <x v="0"/>
    <x v="6"/>
  </r>
  <r>
    <x v="7"/>
    <x v="5"/>
    <s v="NZ"/>
    <x v="25"/>
    <n v="40117000"/>
    <n v="0"/>
    <n v="0"/>
    <n v="0"/>
    <n v="13971"/>
    <n v="6697100"/>
    <x v="40"/>
    <x v="0"/>
    <x v="6"/>
  </r>
  <r>
    <x v="7"/>
    <x v="5"/>
    <s v="PL"/>
    <x v="26"/>
    <n v="40117000"/>
    <n v="61056"/>
    <n v="35327799"/>
    <n v="743"/>
    <n v="44212"/>
    <n v="26070576"/>
    <x v="644"/>
    <x v="0"/>
    <x v="6"/>
  </r>
  <r>
    <x v="7"/>
    <x v="5"/>
    <s v="PT"/>
    <x v="27"/>
    <n v="40117000"/>
    <n v="82640"/>
    <n v="42893359"/>
    <n v="2009"/>
    <n v="64119"/>
    <n v="43067232"/>
    <x v="1456"/>
    <x v="0"/>
    <x v="6"/>
  </r>
  <r>
    <x v="7"/>
    <x v="5"/>
    <s v="RO"/>
    <x v="28"/>
    <n v="40117000"/>
    <n v="0"/>
    <n v="0"/>
    <n v="0"/>
    <n v="1122"/>
    <n v="394500"/>
    <x v="48"/>
    <x v="0"/>
    <x v="6"/>
  </r>
  <r>
    <x v="7"/>
    <x v="5"/>
    <s v="SE"/>
    <x v="30"/>
    <n v="40117000"/>
    <n v="171"/>
    <n v="102631"/>
    <n v="46"/>
    <n v="5684"/>
    <n v="3104000"/>
    <x v="284"/>
    <x v="0"/>
    <x v="6"/>
  </r>
  <r>
    <x v="7"/>
    <x v="5"/>
    <s v="TR"/>
    <x v="31"/>
    <n v="40117000"/>
    <n v="78546"/>
    <n v="25560095"/>
    <n v="1735"/>
    <n v="9290"/>
    <n v="6539275"/>
    <x v="532"/>
    <x v="0"/>
    <x v="6"/>
  </r>
  <r>
    <x v="7"/>
    <x v="5"/>
    <s v="UA"/>
    <x v="61"/>
    <n v="40117000"/>
    <n v="0"/>
    <n v="0"/>
    <n v="0"/>
    <n v="40468"/>
    <n v="19342200"/>
    <x v="202"/>
    <x v="0"/>
    <x v="6"/>
  </r>
  <r>
    <x v="7"/>
    <x v="5"/>
    <s v="US"/>
    <x v="32"/>
    <n v="40117000"/>
    <n v="2315"/>
    <n v="2133346"/>
    <n v="66"/>
    <n v="323789"/>
    <n v="184215127"/>
    <x v="388"/>
    <x v="0"/>
    <x v="6"/>
  </r>
  <r>
    <x v="7"/>
    <x v="5"/>
    <s v="UZ"/>
    <x v="56"/>
    <n v="40117000"/>
    <n v="0"/>
    <n v="0"/>
    <n v="0"/>
    <n v="39318"/>
    <n v="22187000"/>
    <x v="100"/>
    <x v="0"/>
    <x v="6"/>
  </r>
  <r>
    <x v="7"/>
    <x v="5"/>
    <s v="VN"/>
    <x v="57"/>
    <n v="40117000"/>
    <n v="43508"/>
    <n v="14638554"/>
    <n v="1923"/>
    <n v="0"/>
    <n v="0"/>
    <x v="18"/>
    <x v="0"/>
    <x v="6"/>
  </r>
  <r>
    <x v="7"/>
    <x v="5"/>
    <s v="ZA"/>
    <x v="33"/>
    <n v="40117000"/>
    <n v="0"/>
    <n v="0"/>
    <n v="0"/>
    <n v="20625"/>
    <n v="8348827"/>
    <x v="258"/>
    <x v="0"/>
    <x v="6"/>
  </r>
  <r>
    <x v="7"/>
    <x v="5"/>
    <s v="AE"/>
    <x v="38"/>
    <n v="40118000"/>
    <n v="0"/>
    <n v="0"/>
    <n v="0"/>
    <n v="17396"/>
    <n v="13659180"/>
    <x v="67"/>
    <x v="0"/>
    <x v="7"/>
  </r>
  <r>
    <x v="7"/>
    <x v="5"/>
    <s v="AM"/>
    <x v="39"/>
    <n v="40118000"/>
    <n v="0"/>
    <n v="0"/>
    <n v="0"/>
    <n v="69598"/>
    <n v="54965863"/>
    <x v="181"/>
    <x v="0"/>
    <x v="7"/>
  </r>
  <r>
    <x v="7"/>
    <x v="5"/>
    <s v="AR"/>
    <x v="0"/>
    <n v="40118000"/>
    <n v="0"/>
    <n v="0"/>
    <n v="0"/>
    <n v="1138"/>
    <n v="646442"/>
    <x v="14"/>
    <x v="0"/>
    <x v="7"/>
  </r>
  <r>
    <x v="7"/>
    <x v="5"/>
    <s v="AT"/>
    <x v="1"/>
    <n v="40118000"/>
    <n v="0"/>
    <n v="15968"/>
    <n v="1"/>
    <n v="226"/>
    <n v="133812"/>
    <x v="7"/>
    <x v="0"/>
    <x v="7"/>
  </r>
  <r>
    <x v="7"/>
    <x v="5"/>
    <s v="AU"/>
    <x v="2"/>
    <n v="40118000"/>
    <n v="0"/>
    <n v="0"/>
    <n v="0"/>
    <n v="916940"/>
    <n v="644061120"/>
    <x v="1064"/>
    <x v="0"/>
    <x v="7"/>
  </r>
  <r>
    <x v="7"/>
    <x v="5"/>
    <s v="BE"/>
    <x v="3"/>
    <n v="40118000"/>
    <n v="30076"/>
    <n v="17225358"/>
    <n v="281"/>
    <n v="59754"/>
    <n v="41619700"/>
    <x v="299"/>
    <x v="0"/>
    <x v="7"/>
  </r>
  <r>
    <x v="7"/>
    <x v="5"/>
    <s v="BF"/>
    <x v="63"/>
    <n v="40118000"/>
    <n v="0"/>
    <n v="0"/>
    <n v="0"/>
    <n v="45267"/>
    <n v="40501076"/>
    <x v="184"/>
    <x v="0"/>
    <x v="7"/>
  </r>
  <r>
    <x v="7"/>
    <x v="5"/>
    <s v="BR"/>
    <x v="4"/>
    <n v="40118000"/>
    <n v="969"/>
    <n v="644800"/>
    <n v="8"/>
    <n v="217806"/>
    <n v="153870963"/>
    <x v="222"/>
    <x v="0"/>
    <x v="7"/>
  </r>
  <r>
    <x v="7"/>
    <x v="5"/>
    <s v="CA"/>
    <x v="5"/>
    <n v="40118000"/>
    <n v="1264"/>
    <n v="1001900"/>
    <n v="10"/>
    <n v="81247"/>
    <n v="55539775"/>
    <x v="343"/>
    <x v="0"/>
    <x v="7"/>
  </r>
  <r>
    <x v="7"/>
    <x v="5"/>
    <s v="CG"/>
    <x v="103"/>
    <n v="40118000"/>
    <n v="0"/>
    <n v="0"/>
    <n v="0"/>
    <n v="544"/>
    <n v="387330"/>
    <x v="120"/>
    <x v="0"/>
    <x v="7"/>
  </r>
  <r>
    <x v="7"/>
    <x v="5"/>
    <s v="CI"/>
    <x v="87"/>
    <n v="40118000"/>
    <n v="0"/>
    <n v="0"/>
    <n v="0"/>
    <n v="7168"/>
    <n v="8545207"/>
    <x v="84"/>
    <x v="0"/>
    <x v="7"/>
  </r>
  <r>
    <x v="7"/>
    <x v="5"/>
    <s v="CL"/>
    <x v="40"/>
    <n v="40118000"/>
    <n v="0"/>
    <n v="0"/>
    <n v="0"/>
    <n v="356549"/>
    <n v="301593509"/>
    <x v="548"/>
    <x v="0"/>
    <x v="7"/>
  </r>
  <r>
    <x v="7"/>
    <x v="5"/>
    <s v="CN"/>
    <x v="6"/>
    <n v="40118000"/>
    <n v="295824"/>
    <n v="82835156"/>
    <n v="3336"/>
    <n v="175731"/>
    <n v="120401383"/>
    <x v="497"/>
    <x v="0"/>
    <x v="7"/>
  </r>
  <r>
    <x v="7"/>
    <x v="5"/>
    <s v="CO"/>
    <x v="7"/>
    <n v="40118000"/>
    <n v="0"/>
    <n v="0"/>
    <n v="0"/>
    <n v="139131"/>
    <n v="122989451"/>
    <x v="386"/>
    <x v="0"/>
    <x v="7"/>
  </r>
  <r>
    <x v="7"/>
    <x v="5"/>
    <s v="CR"/>
    <x v="8"/>
    <n v="40118000"/>
    <n v="0"/>
    <n v="0"/>
    <n v="0"/>
    <n v="40"/>
    <n v="95957"/>
    <x v="14"/>
    <x v="0"/>
    <x v="7"/>
  </r>
  <r>
    <x v="7"/>
    <x v="5"/>
    <s v="CZ"/>
    <x v="9"/>
    <n v="40118000"/>
    <n v="13050"/>
    <n v="8721133"/>
    <n v="418"/>
    <n v="149"/>
    <n v="55200"/>
    <x v="120"/>
    <x v="0"/>
    <x v="7"/>
  </r>
  <r>
    <x v="7"/>
    <x v="5"/>
    <s v="DE"/>
    <x v="10"/>
    <n v="40118000"/>
    <n v="68842"/>
    <n v="36420913"/>
    <n v="16754"/>
    <n v="568"/>
    <n v="685784"/>
    <x v="34"/>
    <x v="0"/>
    <x v="7"/>
  </r>
  <r>
    <x v="7"/>
    <x v="5"/>
    <s v="FI"/>
    <x v="11"/>
    <n v="40118000"/>
    <n v="760"/>
    <n v="770000"/>
    <n v="4"/>
    <n v="87724"/>
    <n v="56332100"/>
    <x v="279"/>
    <x v="0"/>
    <x v="7"/>
  </r>
  <r>
    <x v="7"/>
    <x v="5"/>
    <s v="FR"/>
    <x v="12"/>
    <n v="40118000"/>
    <n v="73226"/>
    <n v="49629122"/>
    <n v="408"/>
    <n v="242135"/>
    <n v="155134735"/>
    <x v="504"/>
    <x v="0"/>
    <x v="7"/>
  </r>
  <r>
    <x v="7"/>
    <x v="5"/>
    <s v="GB"/>
    <x v="13"/>
    <n v="40118000"/>
    <n v="0"/>
    <n v="0"/>
    <n v="0"/>
    <n v="114201"/>
    <n v="61311961"/>
    <x v="445"/>
    <x v="0"/>
    <x v="7"/>
  </r>
  <r>
    <x v="7"/>
    <x v="5"/>
    <s v="GH"/>
    <x v="42"/>
    <n v="40118000"/>
    <n v="0"/>
    <n v="0"/>
    <n v="0"/>
    <n v="12027"/>
    <n v="8008435"/>
    <x v="48"/>
    <x v="0"/>
    <x v="7"/>
  </r>
  <r>
    <x v="7"/>
    <x v="5"/>
    <s v="GN"/>
    <x v="114"/>
    <n v="40118000"/>
    <n v="0"/>
    <n v="0"/>
    <n v="0"/>
    <n v="8683"/>
    <n v="5987154"/>
    <x v="103"/>
    <x v="0"/>
    <x v="7"/>
  </r>
  <r>
    <x v="7"/>
    <x v="5"/>
    <s v="GQ"/>
    <x v="14"/>
    <n v="40118000"/>
    <n v="0"/>
    <n v="0"/>
    <n v="0"/>
    <n v="1200"/>
    <n v="1165275"/>
    <x v="7"/>
    <x v="0"/>
    <x v="7"/>
  </r>
  <r>
    <x v="7"/>
    <x v="5"/>
    <s v="ID"/>
    <x v="34"/>
    <n v="40118000"/>
    <n v="0"/>
    <n v="0"/>
    <n v="0"/>
    <n v="48729"/>
    <n v="38033670"/>
    <x v="39"/>
    <x v="0"/>
    <x v="7"/>
  </r>
  <r>
    <x v="7"/>
    <x v="5"/>
    <s v="IN"/>
    <x v="19"/>
    <n v="40118000"/>
    <n v="219273"/>
    <n v="76366947"/>
    <n v="4022"/>
    <n v="0"/>
    <n v="0"/>
    <x v="18"/>
    <x v="0"/>
    <x v="7"/>
  </r>
  <r>
    <x v="7"/>
    <x v="5"/>
    <s v="IT"/>
    <x v="20"/>
    <n v="40118000"/>
    <n v="6112"/>
    <n v="5368474"/>
    <n v="88"/>
    <n v="644"/>
    <n v="577029"/>
    <x v="23"/>
    <x v="0"/>
    <x v="7"/>
  </r>
  <r>
    <x v="7"/>
    <x v="5"/>
    <s v="JP"/>
    <x v="21"/>
    <n v="40118000"/>
    <n v="173238"/>
    <n v="86763458"/>
    <n v="338"/>
    <n v="96878"/>
    <n v="68468703"/>
    <x v="616"/>
    <x v="0"/>
    <x v="7"/>
  </r>
  <r>
    <x v="7"/>
    <x v="5"/>
    <s v="KZ"/>
    <x v="45"/>
    <n v="40118000"/>
    <n v="0"/>
    <n v="0"/>
    <n v="0"/>
    <n v="565495"/>
    <n v="430494025"/>
    <x v="881"/>
    <x v="0"/>
    <x v="7"/>
  </r>
  <r>
    <x v="7"/>
    <x v="5"/>
    <s v="LK"/>
    <x v="35"/>
    <n v="40118000"/>
    <n v="29927"/>
    <n v="14471505"/>
    <n v="879"/>
    <n v="0"/>
    <n v="0"/>
    <x v="18"/>
    <x v="0"/>
    <x v="7"/>
  </r>
  <r>
    <x v="7"/>
    <x v="5"/>
    <s v="LU"/>
    <x v="46"/>
    <n v="40118000"/>
    <n v="49612"/>
    <n v="27221772"/>
    <n v="111"/>
    <n v="0"/>
    <n v="0"/>
    <x v="18"/>
    <x v="0"/>
    <x v="7"/>
  </r>
  <r>
    <x v="7"/>
    <x v="5"/>
    <s v="LY"/>
    <x v="128"/>
    <n v="40118000"/>
    <n v="0"/>
    <n v="0"/>
    <n v="0"/>
    <n v="19720"/>
    <n v="14906900"/>
    <x v="46"/>
    <x v="0"/>
    <x v="7"/>
  </r>
  <r>
    <x v="7"/>
    <x v="5"/>
    <s v="MX"/>
    <x v="23"/>
    <n v="40118000"/>
    <n v="0"/>
    <n v="0"/>
    <n v="0"/>
    <n v="95639"/>
    <n v="58309822"/>
    <x v="147"/>
    <x v="0"/>
    <x v="7"/>
  </r>
  <r>
    <x v="7"/>
    <x v="5"/>
    <s v="NC"/>
    <x v="48"/>
    <n v="40118000"/>
    <n v="0"/>
    <n v="0"/>
    <n v="0"/>
    <n v="103427"/>
    <n v="75067397"/>
    <x v="302"/>
    <x v="0"/>
    <x v="7"/>
  </r>
  <r>
    <x v="7"/>
    <x v="5"/>
    <s v="NE"/>
    <x v="71"/>
    <n v="40118000"/>
    <n v="0"/>
    <n v="0"/>
    <n v="0"/>
    <n v="2178"/>
    <n v="1549320"/>
    <x v="103"/>
    <x v="0"/>
    <x v="7"/>
  </r>
  <r>
    <x v="7"/>
    <x v="5"/>
    <s v="NG"/>
    <x v="49"/>
    <n v="40118000"/>
    <n v="0"/>
    <n v="0"/>
    <n v="0"/>
    <n v="7455"/>
    <n v="4344170"/>
    <x v="35"/>
    <x v="0"/>
    <x v="7"/>
  </r>
  <r>
    <x v="7"/>
    <x v="5"/>
    <s v="NL"/>
    <x v="24"/>
    <n v="40118000"/>
    <n v="10869"/>
    <n v="5473788"/>
    <n v="44"/>
    <n v="5570"/>
    <n v="5378500"/>
    <x v="172"/>
    <x v="0"/>
    <x v="7"/>
  </r>
  <r>
    <x v="7"/>
    <x v="5"/>
    <s v="PE"/>
    <x v="51"/>
    <n v="40118000"/>
    <n v="0"/>
    <n v="0"/>
    <n v="0"/>
    <n v="17656"/>
    <n v="9873707"/>
    <x v="63"/>
    <x v="0"/>
    <x v="7"/>
  </r>
  <r>
    <x v="7"/>
    <x v="5"/>
    <s v="PH"/>
    <x v="72"/>
    <n v="40118000"/>
    <n v="0"/>
    <n v="0"/>
    <n v="0"/>
    <n v="14458"/>
    <n v="8160948"/>
    <x v="81"/>
    <x v="0"/>
    <x v="7"/>
  </r>
  <r>
    <x v="7"/>
    <x v="5"/>
    <s v="PK"/>
    <x v="126"/>
    <n v="40118000"/>
    <n v="0"/>
    <n v="0"/>
    <n v="0"/>
    <n v="6678"/>
    <n v="4061684"/>
    <x v="6"/>
    <x v="0"/>
    <x v="7"/>
  </r>
  <r>
    <x v="7"/>
    <x v="5"/>
    <s v="PL"/>
    <x v="26"/>
    <n v="40118000"/>
    <n v="3728"/>
    <n v="2259597"/>
    <n v="50"/>
    <n v="19607"/>
    <n v="10615408"/>
    <x v="112"/>
    <x v="0"/>
    <x v="7"/>
  </r>
  <r>
    <x v="7"/>
    <x v="5"/>
    <s v="PT"/>
    <x v="27"/>
    <n v="40118000"/>
    <n v="22243"/>
    <n v="7745512"/>
    <n v="150"/>
    <n v="50802"/>
    <n v="37325125"/>
    <x v="1457"/>
    <x v="0"/>
    <x v="7"/>
  </r>
  <r>
    <x v="7"/>
    <x v="5"/>
    <s v="RO"/>
    <x v="28"/>
    <n v="40118000"/>
    <n v="7663"/>
    <n v="6668200"/>
    <n v="164"/>
    <n v="0"/>
    <n v="0"/>
    <x v="18"/>
    <x v="0"/>
    <x v="7"/>
  </r>
  <r>
    <x v="7"/>
    <x v="5"/>
    <s v="SA"/>
    <x v="37"/>
    <n v="40118000"/>
    <n v="0"/>
    <n v="0"/>
    <n v="0"/>
    <n v="44351"/>
    <n v="37638754"/>
    <x v="21"/>
    <x v="0"/>
    <x v="7"/>
  </r>
  <r>
    <x v="7"/>
    <x v="5"/>
    <s v="SE"/>
    <x v="30"/>
    <n v="40118000"/>
    <n v="0"/>
    <n v="0"/>
    <n v="0"/>
    <n v="889003"/>
    <n v="178343600"/>
    <x v="1458"/>
    <x v="0"/>
    <x v="7"/>
  </r>
  <r>
    <x v="7"/>
    <x v="5"/>
    <s v="SN"/>
    <x v="53"/>
    <n v="40118000"/>
    <n v="0"/>
    <n v="0"/>
    <n v="0"/>
    <n v="9622"/>
    <n v="6448748"/>
    <x v="103"/>
    <x v="0"/>
    <x v="7"/>
  </r>
  <r>
    <x v="7"/>
    <x v="5"/>
    <s v="TH"/>
    <x v="54"/>
    <n v="40118000"/>
    <n v="32591"/>
    <n v="14890812"/>
    <n v="98"/>
    <n v="5591"/>
    <n v="3268598"/>
    <x v="32"/>
    <x v="0"/>
    <x v="7"/>
  </r>
  <r>
    <x v="7"/>
    <x v="5"/>
    <s v="TR"/>
    <x v="31"/>
    <n v="40118000"/>
    <n v="26518"/>
    <n v="8586471"/>
    <n v="418"/>
    <n v="0"/>
    <n v="0"/>
    <x v="18"/>
    <x v="0"/>
    <x v="7"/>
  </r>
  <r>
    <x v="7"/>
    <x v="5"/>
    <s v="UA"/>
    <x v="61"/>
    <n v="40118000"/>
    <n v="0"/>
    <n v="0"/>
    <n v="0"/>
    <n v="103296"/>
    <n v="87377538"/>
    <x v="126"/>
    <x v="0"/>
    <x v="7"/>
  </r>
  <r>
    <x v="7"/>
    <x v="5"/>
    <s v="US"/>
    <x v="32"/>
    <n v="40118000"/>
    <n v="309"/>
    <n v="320825"/>
    <n v="11"/>
    <n v="660504"/>
    <n v="427691815"/>
    <x v="468"/>
    <x v="0"/>
    <x v="7"/>
  </r>
  <r>
    <x v="7"/>
    <x v="5"/>
    <s v="UZ"/>
    <x v="56"/>
    <n v="40118000"/>
    <n v="0"/>
    <n v="0"/>
    <n v="0"/>
    <n v="525604"/>
    <n v="421423650"/>
    <x v="161"/>
    <x v="0"/>
    <x v="7"/>
  </r>
  <r>
    <x v="7"/>
    <x v="5"/>
    <s v="VN"/>
    <x v="57"/>
    <n v="40118000"/>
    <n v="38288"/>
    <n v="13450975"/>
    <n v="4250"/>
    <n v="0"/>
    <n v="0"/>
    <x v="18"/>
    <x v="0"/>
    <x v="7"/>
  </r>
  <r>
    <x v="7"/>
    <x v="5"/>
    <s v="ZA"/>
    <x v="33"/>
    <n v="40118000"/>
    <n v="39"/>
    <n v="118050"/>
    <n v="1"/>
    <n v="637947"/>
    <n v="535724978"/>
    <x v="357"/>
    <x v="0"/>
    <x v="7"/>
  </r>
  <r>
    <x v="7"/>
    <x v="5"/>
    <s v="ZM"/>
    <x v="55"/>
    <n v="40118000"/>
    <n v="0"/>
    <n v="0"/>
    <n v="0"/>
    <n v="175750"/>
    <n v="133021515"/>
    <x v="181"/>
    <x v="0"/>
    <x v="7"/>
  </r>
  <r>
    <x v="7"/>
    <x v="6"/>
    <s v="AR"/>
    <x v="0"/>
    <n v="40117000"/>
    <n v="0"/>
    <n v="0"/>
    <n v="0"/>
    <n v="12034"/>
    <n v="7476416"/>
    <x v="21"/>
    <x v="0"/>
    <x v="6"/>
  </r>
  <r>
    <x v="7"/>
    <x v="6"/>
    <s v="AT"/>
    <x v="1"/>
    <n v="40117000"/>
    <n v="0"/>
    <n v="0"/>
    <n v="0"/>
    <n v="112084"/>
    <n v="87487394"/>
    <x v="409"/>
    <x v="0"/>
    <x v="6"/>
  </r>
  <r>
    <x v="7"/>
    <x v="6"/>
    <s v="AU"/>
    <x v="2"/>
    <n v="40117000"/>
    <n v="0"/>
    <n v="0"/>
    <n v="0"/>
    <n v="11037"/>
    <n v="7016088"/>
    <x v="101"/>
    <x v="0"/>
    <x v="6"/>
  </r>
  <r>
    <x v="7"/>
    <x v="6"/>
    <s v="BE"/>
    <x v="3"/>
    <n v="40117000"/>
    <n v="1160"/>
    <n v="573963"/>
    <n v="20"/>
    <n v="71930"/>
    <n v="33087605"/>
    <x v="1207"/>
    <x v="0"/>
    <x v="6"/>
  </r>
  <r>
    <x v="7"/>
    <x v="6"/>
    <s v="BR"/>
    <x v="4"/>
    <n v="40117000"/>
    <n v="494"/>
    <n v="315000"/>
    <n v="2"/>
    <n v="7746"/>
    <n v="4678499"/>
    <x v="2"/>
    <x v="0"/>
    <x v="6"/>
  </r>
  <r>
    <x v="7"/>
    <x v="6"/>
    <s v="CA"/>
    <x v="5"/>
    <n v="40117000"/>
    <n v="0"/>
    <n v="0"/>
    <n v="0"/>
    <n v="12363"/>
    <n v="6484257"/>
    <x v="78"/>
    <x v="0"/>
    <x v="6"/>
  </r>
  <r>
    <x v="7"/>
    <x v="6"/>
    <s v="CD"/>
    <x v="55"/>
    <n v="40117000"/>
    <n v="0"/>
    <n v="0"/>
    <n v="0"/>
    <n v="20"/>
    <n v="84906"/>
    <x v="7"/>
    <x v="0"/>
    <x v="6"/>
  </r>
  <r>
    <x v="7"/>
    <x v="6"/>
    <s v="CN"/>
    <x v="6"/>
    <n v="40117000"/>
    <n v="108374"/>
    <n v="27483191"/>
    <n v="4093"/>
    <n v="10434"/>
    <n v="7117664"/>
    <x v="81"/>
    <x v="0"/>
    <x v="6"/>
  </r>
  <r>
    <x v="7"/>
    <x v="6"/>
    <s v="CU"/>
    <x v="81"/>
    <n v="40117000"/>
    <n v="0"/>
    <n v="0"/>
    <n v="0"/>
    <n v="19411"/>
    <n v="9297753"/>
    <x v="1412"/>
    <x v="0"/>
    <x v="6"/>
  </r>
  <r>
    <x v="7"/>
    <x v="6"/>
    <s v="CZ"/>
    <x v="9"/>
    <n v="40117000"/>
    <n v="41833"/>
    <n v="23293749"/>
    <n v="259"/>
    <n v="160874"/>
    <n v="68062000"/>
    <x v="1459"/>
    <x v="0"/>
    <x v="6"/>
  </r>
  <r>
    <x v="7"/>
    <x v="6"/>
    <s v="DE"/>
    <x v="10"/>
    <n v="40117000"/>
    <n v="1650"/>
    <n v="1205464"/>
    <n v="171"/>
    <n v="548103"/>
    <n v="321913163"/>
    <x v="1460"/>
    <x v="0"/>
    <x v="6"/>
  </r>
  <r>
    <x v="7"/>
    <x v="6"/>
    <s v="FI"/>
    <x v="11"/>
    <n v="40117000"/>
    <n v="21710"/>
    <n v="16685798"/>
    <n v="109"/>
    <n v="9074"/>
    <n v="3612200"/>
    <x v="101"/>
    <x v="0"/>
    <x v="6"/>
  </r>
  <r>
    <x v="7"/>
    <x v="6"/>
    <s v="FR"/>
    <x v="12"/>
    <n v="40117000"/>
    <n v="39476"/>
    <n v="27466795"/>
    <n v="310"/>
    <n v="569897"/>
    <n v="385199841"/>
    <x v="1461"/>
    <x v="0"/>
    <x v="6"/>
  </r>
  <r>
    <x v="7"/>
    <x v="6"/>
    <s v="GB"/>
    <x v="13"/>
    <n v="40117000"/>
    <n v="0"/>
    <n v="0"/>
    <n v="0"/>
    <n v="215619"/>
    <n v="93640713"/>
    <x v="693"/>
    <x v="0"/>
    <x v="6"/>
  </r>
  <r>
    <x v="7"/>
    <x v="6"/>
    <s v="GQ"/>
    <x v="14"/>
    <n v="40117000"/>
    <n v="0"/>
    <n v="0"/>
    <n v="0"/>
    <n v="380"/>
    <n v="360000"/>
    <x v="22"/>
    <x v="0"/>
    <x v="6"/>
  </r>
  <r>
    <x v="7"/>
    <x v="6"/>
    <s v="GR"/>
    <x v="15"/>
    <n v="40117000"/>
    <n v="0"/>
    <n v="0"/>
    <n v="0"/>
    <n v="426"/>
    <n v="360200"/>
    <x v="14"/>
    <x v="0"/>
    <x v="6"/>
  </r>
  <r>
    <x v="7"/>
    <x v="6"/>
    <s v="HU"/>
    <x v="16"/>
    <n v="40117000"/>
    <n v="32854"/>
    <n v="17040487"/>
    <n v="870"/>
    <n v="18604"/>
    <n v="10991954"/>
    <x v="129"/>
    <x v="0"/>
    <x v="6"/>
  </r>
  <r>
    <x v="7"/>
    <x v="6"/>
    <s v="IE"/>
    <x v="17"/>
    <n v="40117000"/>
    <n v="0"/>
    <n v="0"/>
    <n v="0"/>
    <n v="3995"/>
    <n v="1716900"/>
    <x v="59"/>
    <x v="0"/>
    <x v="6"/>
  </r>
  <r>
    <x v="7"/>
    <x v="6"/>
    <s v="IL"/>
    <x v="18"/>
    <n v="40117000"/>
    <n v="26556"/>
    <n v="16183543"/>
    <n v="239"/>
    <n v="0"/>
    <n v="0"/>
    <x v="18"/>
    <x v="0"/>
    <x v="6"/>
  </r>
  <r>
    <x v="7"/>
    <x v="6"/>
    <s v="IN"/>
    <x v="19"/>
    <n v="40117000"/>
    <n v="566115"/>
    <n v="176756149"/>
    <n v="7856"/>
    <n v="0"/>
    <n v="0"/>
    <x v="18"/>
    <x v="0"/>
    <x v="6"/>
  </r>
  <r>
    <x v="7"/>
    <x v="6"/>
    <s v="IT"/>
    <x v="20"/>
    <n v="40117000"/>
    <n v="7546"/>
    <n v="4785132"/>
    <n v="76"/>
    <n v="94317"/>
    <n v="52102500"/>
    <x v="1462"/>
    <x v="0"/>
    <x v="6"/>
  </r>
  <r>
    <x v="7"/>
    <x v="6"/>
    <s v="JP"/>
    <x v="21"/>
    <n v="40117000"/>
    <n v="0"/>
    <n v="0"/>
    <n v="0"/>
    <n v="9693"/>
    <n v="6211179"/>
    <x v="500"/>
    <x v="0"/>
    <x v="6"/>
  </r>
  <r>
    <x v="7"/>
    <x v="6"/>
    <s v="KR"/>
    <x v="44"/>
    <n v="40117000"/>
    <n v="200"/>
    <n v="148881"/>
    <n v="4"/>
    <n v="0"/>
    <n v="0"/>
    <x v="18"/>
    <x v="0"/>
    <x v="6"/>
  </r>
  <r>
    <x v="7"/>
    <x v="6"/>
    <s v="LB"/>
    <x v="121"/>
    <n v="40117000"/>
    <n v="0"/>
    <n v="0"/>
    <n v="0"/>
    <n v="933"/>
    <n v="432545"/>
    <x v="73"/>
    <x v="0"/>
    <x v="6"/>
  </r>
  <r>
    <x v="7"/>
    <x v="6"/>
    <s v="LK"/>
    <x v="35"/>
    <n v="40117000"/>
    <n v="5061"/>
    <n v="2900321"/>
    <n v="690"/>
    <n v="0"/>
    <n v="0"/>
    <x v="18"/>
    <x v="0"/>
    <x v="6"/>
  </r>
  <r>
    <x v="7"/>
    <x v="6"/>
    <s v="LU"/>
    <x v="46"/>
    <n v="40117000"/>
    <n v="311"/>
    <n v="150687"/>
    <n v="2"/>
    <n v="0"/>
    <n v="0"/>
    <x v="18"/>
    <x v="0"/>
    <x v="6"/>
  </r>
  <r>
    <x v="7"/>
    <x v="6"/>
    <s v="MA"/>
    <x v="36"/>
    <n v="40117000"/>
    <n v="0"/>
    <n v="0"/>
    <n v="0"/>
    <n v="2569"/>
    <n v="1371808"/>
    <x v="284"/>
    <x v="0"/>
    <x v="6"/>
  </r>
  <r>
    <x v="7"/>
    <x v="6"/>
    <s v="MX"/>
    <x v="23"/>
    <n v="40117000"/>
    <n v="9"/>
    <n v="6228"/>
    <n v="1"/>
    <n v="1975"/>
    <n v="1064638"/>
    <x v="6"/>
    <x v="0"/>
    <x v="6"/>
  </r>
  <r>
    <x v="7"/>
    <x v="6"/>
    <s v="NL"/>
    <x v="24"/>
    <n v="40117000"/>
    <n v="65663"/>
    <n v="26825176"/>
    <n v="3851"/>
    <n v="1711"/>
    <n v="1440586"/>
    <x v="6"/>
    <x v="0"/>
    <x v="6"/>
  </r>
  <r>
    <x v="7"/>
    <x v="6"/>
    <s v="NZ"/>
    <x v="25"/>
    <n v="40117000"/>
    <n v="0"/>
    <n v="0"/>
    <n v="0"/>
    <n v="7246"/>
    <n v="3580100"/>
    <x v="42"/>
    <x v="0"/>
    <x v="6"/>
  </r>
  <r>
    <x v="7"/>
    <x v="6"/>
    <s v="PL"/>
    <x v="26"/>
    <n v="40117000"/>
    <n v="33629"/>
    <n v="20728893"/>
    <n v="348"/>
    <n v="40373"/>
    <n v="21125651"/>
    <x v="117"/>
    <x v="0"/>
    <x v="6"/>
  </r>
  <r>
    <x v="7"/>
    <x v="6"/>
    <s v="PT"/>
    <x v="27"/>
    <n v="40117000"/>
    <n v="78616"/>
    <n v="42827283"/>
    <n v="1735"/>
    <n v="59388"/>
    <n v="41969871"/>
    <x v="1463"/>
    <x v="0"/>
    <x v="6"/>
  </r>
  <r>
    <x v="7"/>
    <x v="6"/>
    <s v="RO"/>
    <x v="28"/>
    <n v="40117000"/>
    <n v="16"/>
    <n v="15534"/>
    <n v="2"/>
    <n v="768"/>
    <n v="286600"/>
    <x v="22"/>
    <x v="0"/>
    <x v="6"/>
  </r>
  <r>
    <x v="7"/>
    <x v="6"/>
    <s v="SE"/>
    <x v="30"/>
    <n v="40117000"/>
    <n v="0"/>
    <n v="0"/>
    <n v="0"/>
    <n v="6452"/>
    <n v="3980800"/>
    <x v="21"/>
    <x v="0"/>
    <x v="6"/>
  </r>
  <r>
    <x v="7"/>
    <x v="6"/>
    <s v="SI"/>
    <x v="60"/>
    <n v="40117000"/>
    <n v="0"/>
    <n v="0"/>
    <n v="0"/>
    <n v="6"/>
    <n v="14641"/>
    <x v="120"/>
    <x v="0"/>
    <x v="6"/>
  </r>
  <r>
    <x v="7"/>
    <x v="6"/>
    <s v="TH"/>
    <x v="54"/>
    <n v="40117000"/>
    <n v="1305"/>
    <n v="423260"/>
    <n v="98"/>
    <n v="940"/>
    <n v="524583"/>
    <x v="48"/>
    <x v="0"/>
    <x v="6"/>
  </r>
  <r>
    <x v="7"/>
    <x v="6"/>
    <s v="TR"/>
    <x v="31"/>
    <n v="40117000"/>
    <n v="49299"/>
    <n v="15095545"/>
    <n v="1118"/>
    <n v="594"/>
    <n v="418711"/>
    <x v="14"/>
    <x v="0"/>
    <x v="6"/>
  </r>
  <r>
    <x v="7"/>
    <x v="6"/>
    <s v="UA"/>
    <x v="61"/>
    <n v="40117000"/>
    <n v="0"/>
    <n v="0"/>
    <n v="0"/>
    <n v="8266"/>
    <n v="3754500"/>
    <x v="73"/>
    <x v="0"/>
    <x v="6"/>
  </r>
  <r>
    <x v="7"/>
    <x v="6"/>
    <s v="US"/>
    <x v="32"/>
    <n v="40117000"/>
    <n v="7018"/>
    <n v="7282843"/>
    <n v="126"/>
    <n v="485755"/>
    <n v="267947514"/>
    <x v="1464"/>
    <x v="0"/>
    <x v="6"/>
  </r>
  <r>
    <x v="7"/>
    <x v="6"/>
    <s v="UZ"/>
    <x v="56"/>
    <n v="40117000"/>
    <n v="0"/>
    <n v="0"/>
    <n v="0"/>
    <n v="90640"/>
    <n v="45407000"/>
    <x v="422"/>
    <x v="0"/>
    <x v="6"/>
  </r>
  <r>
    <x v="7"/>
    <x v="6"/>
    <s v="VN"/>
    <x v="57"/>
    <n v="40117000"/>
    <n v="41797"/>
    <n v="14797303"/>
    <n v="474"/>
    <n v="0"/>
    <n v="0"/>
    <x v="18"/>
    <x v="0"/>
    <x v="6"/>
  </r>
  <r>
    <x v="7"/>
    <x v="6"/>
    <s v="ZA"/>
    <x v="33"/>
    <n v="40117000"/>
    <n v="0"/>
    <n v="0"/>
    <n v="0"/>
    <n v="12761"/>
    <n v="6320330"/>
    <x v="134"/>
    <x v="0"/>
    <x v="6"/>
  </r>
  <r>
    <x v="7"/>
    <x v="6"/>
    <s v="AM"/>
    <x v="39"/>
    <n v="40118000"/>
    <n v="0"/>
    <n v="0"/>
    <n v="0"/>
    <n v="88811"/>
    <n v="69777338"/>
    <x v="56"/>
    <x v="0"/>
    <x v="7"/>
  </r>
  <r>
    <x v="7"/>
    <x v="6"/>
    <s v="AO"/>
    <x v="106"/>
    <n v="40118000"/>
    <n v="0"/>
    <n v="0"/>
    <n v="0"/>
    <n v="30549"/>
    <n v="21829351"/>
    <x v="63"/>
    <x v="0"/>
    <x v="7"/>
  </r>
  <r>
    <x v="7"/>
    <x v="6"/>
    <s v="AR"/>
    <x v="0"/>
    <n v="40118000"/>
    <n v="0"/>
    <n v="0"/>
    <n v="0"/>
    <n v="6475"/>
    <n v="4157614"/>
    <x v="123"/>
    <x v="0"/>
    <x v="7"/>
  </r>
  <r>
    <x v="7"/>
    <x v="6"/>
    <s v="AT"/>
    <x v="1"/>
    <n v="40118000"/>
    <n v="0"/>
    <n v="0"/>
    <n v="0"/>
    <n v="134"/>
    <n v="140234"/>
    <x v="7"/>
    <x v="0"/>
    <x v="7"/>
  </r>
  <r>
    <x v="7"/>
    <x v="6"/>
    <s v="AU"/>
    <x v="2"/>
    <n v="40118000"/>
    <n v="0"/>
    <n v="0"/>
    <n v="0"/>
    <n v="770882"/>
    <n v="535719209"/>
    <x v="71"/>
    <x v="0"/>
    <x v="7"/>
  </r>
  <r>
    <x v="7"/>
    <x v="6"/>
    <s v="BA"/>
    <x v="133"/>
    <n v="40118000"/>
    <n v="0"/>
    <n v="0"/>
    <n v="0"/>
    <n v="4200"/>
    <n v="1692852"/>
    <x v="22"/>
    <x v="0"/>
    <x v="7"/>
  </r>
  <r>
    <x v="7"/>
    <x v="6"/>
    <s v="BE"/>
    <x v="3"/>
    <n v="40118000"/>
    <n v="17726"/>
    <n v="9481451"/>
    <n v="161"/>
    <n v="28287"/>
    <n v="21647283"/>
    <x v="51"/>
    <x v="0"/>
    <x v="7"/>
  </r>
  <r>
    <x v="7"/>
    <x v="6"/>
    <s v="BR"/>
    <x v="4"/>
    <n v="40118000"/>
    <n v="3177"/>
    <n v="2093900"/>
    <n v="23"/>
    <n v="85139"/>
    <n v="49736960"/>
    <x v="202"/>
    <x v="0"/>
    <x v="7"/>
  </r>
  <r>
    <x v="7"/>
    <x v="6"/>
    <s v="CA"/>
    <x v="5"/>
    <n v="40118000"/>
    <n v="0"/>
    <n v="0"/>
    <n v="0"/>
    <n v="54688"/>
    <n v="41273919"/>
    <x v="8"/>
    <x v="0"/>
    <x v="7"/>
  </r>
  <r>
    <x v="7"/>
    <x v="6"/>
    <s v="CH"/>
    <x v="66"/>
    <n v="40118000"/>
    <n v="0"/>
    <n v="0"/>
    <n v="0"/>
    <n v="42"/>
    <n v="268000"/>
    <x v="6"/>
    <x v="0"/>
    <x v="7"/>
  </r>
  <r>
    <x v="7"/>
    <x v="6"/>
    <s v="CI"/>
    <x v="87"/>
    <n v="40118000"/>
    <n v="0"/>
    <n v="0"/>
    <n v="0"/>
    <n v="10616"/>
    <n v="5797516"/>
    <x v="22"/>
    <x v="0"/>
    <x v="7"/>
  </r>
  <r>
    <x v="7"/>
    <x v="6"/>
    <s v="CL"/>
    <x v="40"/>
    <n v="40118000"/>
    <n v="0"/>
    <n v="0"/>
    <n v="0"/>
    <n v="316716"/>
    <n v="261445819"/>
    <x v="532"/>
    <x v="0"/>
    <x v="7"/>
  </r>
  <r>
    <x v="7"/>
    <x v="6"/>
    <s v="CN"/>
    <x v="6"/>
    <n v="40118000"/>
    <n v="217796"/>
    <n v="51530661"/>
    <n v="11141"/>
    <n v="131532"/>
    <n v="91272780"/>
    <x v="360"/>
    <x v="0"/>
    <x v="7"/>
  </r>
  <r>
    <x v="7"/>
    <x v="6"/>
    <s v="CZ"/>
    <x v="9"/>
    <n v="40118000"/>
    <n v="39260"/>
    <n v="23971689"/>
    <n v="795"/>
    <n v="0"/>
    <n v="0"/>
    <x v="18"/>
    <x v="0"/>
    <x v="7"/>
  </r>
  <r>
    <x v="7"/>
    <x v="6"/>
    <s v="DE"/>
    <x v="10"/>
    <n v="40118000"/>
    <n v="84403"/>
    <n v="46239419"/>
    <n v="10399"/>
    <n v="349"/>
    <n v="570953"/>
    <x v="138"/>
    <x v="0"/>
    <x v="7"/>
  </r>
  <r>
    <x v="7"/>
    <x v="6"/>
    <s v="FI"/>
    <x v="11"/>
    <n v="40118000"/>
    <n v="1077"/>
    <n v="829828"/>
    <n v="4"/>
    <n v="0"/>
    <n v="0"/>
    <x v="18"/>
    <x v="0"/>
    <x v="7"/>
  </r>
  <r>
    <x v="7"/>
    <x v="6"/>
    <s v="FR"/>
    <x v="12"/>
    <n v="40118000"/>
    <n v="55607"/>
    <n v="39323975"/>
    <n v="597"/>
    <n v="158198"/>
    <n v="105964822"/>
    <x v="1249"/>
    <x v="0"/>
    <x v="7"/>
  </r>
  <r>
    <x v="7"/>
    <x v="6"/>
    <s v="GA"/>
    <x v="93"/>
    <n v="40118000"/>
    <n v="0"/>
    <n v="0"/>
    <n v="0"/>
    <n v="57728"/>
    <n v="41032166"/>
    <x v="126"/>
    <x v="0"/>
    <x v="7"/>
  </r>
  <r>
    <x v="7"/>
    <x v="6"/>
    <s v="GB"/>
    <x v="13"/>
    <n v="40118000"/>
    <n v="0"/>
    <n v="0"/>
    <n v="0"/>
    <n v="96407"/>
    <n v="50028474"/>
    <x v="743"/>
    <x v="0"/>
    <x v="7"/>
  </r>
  <r>
    <x v="7"/>
    <x v="6"/>
    <s v="GH"/>
    <x v="42"/>
    <n v="40118000"/>
    <n v="0"/>
    <n v="0"/>
    <n v="0"/>
    <n v="16227"/>
    <n v="8008435"/>
    <x v="48"/>
    <x v="0"/>
    <x v="7"/>
  </r>
  <r>
    <x v="7"/>
    <x v="6"/>
    <s v="GI"/>
    <x v="120"/>
    <n v="40118000"/>
    <n v="0"/>
    <n v="0"/>
    <n v="0"/>
    <n v="152"/>
    <n v="200900"/>
    <x v="14"/>
    <x v="0"/>
    <x v="7"/>
  </r>
  <r>
    <x v="7"/>
    <x v="6"/>
    <s v="GN"/>
    <x v="114"/>
    <n v="40118000"/>
    <n v="0"/>
    <n v="0"/>
    <n v="0"/>
    <n v="33301"/>
    <n v="24665592"/>
    <x v="61"/>
    <x v="0"/>
    <x v="7"/>
  </r>
  <r>
    <x v="7"/>
    <x v="6"/>
    <s v="ID"/>
    <x v="34"/>
    <n v="40118000"/>
    <n v="0"/>
    <n v="0"/>
    <n v="0"/>
    <n v="84888"/>
    <n v="58264310"/>
    <x v="52"/>
    <x v="0"/>
    <x v="7"/>
  </r>
  <r>
    <x v="7"/>
    <x v="6"/>
    <s v="IN"/>
    <x v="19"/>
    <n v="40118000"/>
    <n v="318180"/>
    <n v="101572189"/>
    <n v="5180"/>
    <n v="0"/>
    <n v="0"/>
    <x v="18"/>
    <x v="0"/>
    <x v="7"/>
  </r>
  <r>
    <x v="7"/>
    <x v="6"/>
    <s v="IT"/>
    <x v="20"/>
    <n v="40118000"/>
    <n v="4486"/>
    <n v="3933939"/>
    <n v="95"/>
    <n v="2425"/>
    <n v="2135438"/>
    <x v="22"/>
    <x v="0"/>
    <x v="7"/>
  </r>
  <r>
    <x v="7"/>
    <x v="6"/>
    <s v="JP"/>
    <x v="21"/>
    <n v="40118000"/>
    <n v="164359"/>
    <n v="78382140"/>
    <n v="902"/>
    <n v="19235"/>
    <n v="12960185"/>
    <x v="146"/>
    <x v="0"/>
    <x v="7"/>
  </r>
  <r>
    <x v="7"/>
    <x v="6"/>
    <s v="KZ"/>
    <x v="45"/>
    <n v="40118000"/>
    <n v="0"/>
    <n v="0"/>
    <n v="0"/>
    <n v="784295"/>
    <n v="609581881"/>
    <x v="1465"/>
    <x v="0"/>
    <x v="7"/>
  </r>
  <r>
    <x v="7"/>
    <x v="6"/>
    <s v="LB"/>
    <x v="121"/>
    <n v="40118000"/>
    <n v="0"/>
    <n v="0"/>
    <n v="0"/>
    <n v="10668"/>
    <n v="7331387"/>
    <x v="184"/>
    <x v="0"/>
    <x v="7"/>
  </r>
  <r>
    <x v="7"/>
    <x v="6"/>
    <s v="LK"/>
    <x v="35"/>
    <n v="40118000"/>
    <n v="28789"/>
    <n v="12157614"/>
    <n v="758"/>
    <n v="0"/>
    <n v="0"/>
    <x v="18"/>
    <x v="0"/>
    <x v="7"/>
  </r>
  <r>
    <x v="7"/>
    <x v="6"/>
    <s v="LU"/>
    <x v="46"/>
    <n v="40118000"/>
    <n v="54501"/>
    <n v="29051916"/>
    <n v="96"/>
    <n v="0"/>
    <n v="0"/>
    <x v="18"/>
    <x v="0"/>
    <x v="7"/>
  </r>
  <r>
    <x v="7"/>
    <x v="6"/>
    <s v="LY"/>
    <x v="128"/>
    <n v="40118000"/>
    <n v="0"/>
    <n v="0"/>
    <n v="0"/>
    <n v="18000"/>
    <n v="719000"/>
    <x v="1466"/>
    <x v="0"/>
    <x v="7"/>
  </r>
  <r>
    <x v="7"/>
    <x v="6"/>
    <s v="MA"/>
    <x v="36"/>
    <n v="40118000"/>
    <n v="0"/>
    <n v="0"/>
    <n v="0"/>
    <n v="11401"/>
    <n v="8789312"/>
    <x v="181"/>
    <x v="0"/>
    <x v="7"/>
  </r>
  <r>
    <x v="7"/>
    <x v="6"/>
    <s v="MX"/>
    <x v="23"/>
    <n v="40118000"/>
    <n v="0"/>
    <n v="0"/>
    <n v="0"/>
    <n v="63496"/>
    <n v="39055276"/>
    <x v="303"/>
    <x v="0"/>
    <x v="7"/>
  </r>
  <r>
    <x v="7"/>
    <x v="6"/>
    <s v="NA"/>
    <x v="88"/>
    <n v="40118000"/>
    <n v="0"/>
    <n v="0"/>
    <n v="0"/>
    <n v="31222"/>
    <n v="37354878"/>
    <x v="22"/>
    <x v="0"/>
    <x v="7"/>
  </r>
  <r>
    <x v="7"/>
    <x v="6"/>
    <s v="NL"/>
    <x v="24"/>
    <n v="40118000"/>
    <n v="39292"/>
    <n v="17265968"/>
    <n v="684"/>
    <n v="13172"/>
    <n v="9483700"/>
    <x v="59"/>
    <x v="0"/>
    <x v="7"/>
  </r>
  <r>
    <x v="7"/>
    <x v="6"/>
    <s v="PA"/>
    <x v="50"/>
    <n v="40118000"/>
    <n v="0"/>
    <n v="0"/>
    <n v="0"/>
    <n v="16837"/>
    <n v="12548848"/>
    <x v="35"/>
    <x v="0"/>
    <x v="7"/>
  </r>
  <r>
    <x v="7"/>
    <x v="6"/>
    <s v="PH"/>
    <x v="72"/>
    <n v="40118000"/>
    <n v="0"/>
    <n v="0"/>
    <n v="0"/>
    <n v="23030"/>
    <n v="17025300"/>
    <x v="75"/>
    <x v="0"/>
    <x v="7"/>
  </r>
  <r>
    <x v="7"/>
    <x v="6"/>
    <s v="PL"/>
    <x v="26"/>
    <n v="40118000"/>
    <n v="3284"/>
    <n v="2034422"/>
    <n v="40"/>
    <n v="16713"/>
    <n v="10860700"/>
    <x v="112"/>
    <x v="0"/>
    <x v="7"/>
  </r>
  <r>
    <x v="7"/>
    <x v="6"/>
    <s v="PT"/>
    <x v="27"/>
    <n v="40118000"/>
    <n v="10276"/>
    <n v="5152429"/>
    <n v="93"/>
    <n v="42909"/>
    <n v="36348187"/>
    <x v="1294"/>
    <x v="0"/>
    <x v="7"/>
  </r>
  <r>
    <x v="7"/>
    <x v="6"/>
    <s v="RO"/>
    <x v="28"/>
    <n v="40118000"/>
    <n v="4301"/>
    <n v="3651800"/>
    <n v="101"/>
    <n v="0"/>
    <n v="0"/>
    <x v="18"/>
    <x v="0"/>
    <x v="7"/>
  </r>
  <r>
    <x v="7"/>
    <x v="6"/>
    <s v="SA"/>
    <x v="37"/>
    <n v="40118000"/>
    <n v="0"/>
    <n v="0"/>
    <n v="0"/>
    <n v="13368"/>
    <n v="8220722"/>
    <x v="23"/>
    <x v="0"/>
    <x v="7"/>
  </r>
  <r>
    <x v="7"/>
    <x v="6"/>
    <s v="SE"/>
    <x v="30"/>
    <n v="40118000"/>
    <n v="3424"/>
    <n v="4800000"/>
    <n v="16"/>
    <n v="53941"/>
    <n v="32539300"/>
    <x v="299"/>
    <x v="0"/>
    <x v="7"/>
  </r>
  <r>
    <x v="7"/>
    <x v="6"/>
    <s v="SG"/>
    <x v="52"/>
    <n v="40118000"/>
    <n v="0"/>
    <n v="0"/>
    <n v="0"/>
    <n v="17480"/>
    <n v="17236000"/>
    <x v="223"/>
    <x v="0"/>
    <x v="7"/>
  </r>
  <r>
    <x v="7"/>
    <x v="6"/>
    <s v="SN"/>
    <x v="53"/>
    <n v="40118000"/>
    <n v="0"/>
    <n v="0"/>
    <n v="0"/>
    <n v="33673"/>
    <n v="25099296"/>
    <x v="61"/>
    <x v="0"/>
    <x v="7"/>
  </r>
  <r>
    <x v="7"/>
    <x v="6"/>
    <s v="TH"/>
    <x v="54"/>
    <n v="40118000"/>
    <n v="19705"/>
    <n v="6286791"/>
    <n v="2079"/>
    <n v="0"/>
    <n v="0"/>
    <x v="18"/>
    <x v="0"/>
    <x v="7"/>
  </r>
  <r>
    <x v="7"/>
    <x v="6"/>
    <s v="TR"/>
    <x v="31"/>
    <n v="40118000"/>
    <n v="11015"/>
    <n v="4443038"/>
    <n v="247"/>
    <n v="0"/>
    <n v="0"/>
    <x v="18"/>
    <x v="0"/>
    <x v="7"/>
  </r>
  <r>
    <x v="7"/>
    <x v="6"/>
    <s v="TW"/>
    <x v="86"/>
    <n v="40118000"/>
    <n v="879"/>
    <n v="1487396"/>
    <n v="1500"/>
    <n v="0"/>
    <n v="0"/>
    <x v="18"/>
    <x v="0"/>
    <x v="7"/>
  </r>
  <r>
    <x v="7"/>
    <x v="6"/>
    <s v="UA"/>
    <x v="61"/>
    <n v="40118000"/>
    <n v="0"/>
    <n v="0"/>
    <n v="0"/>
    <n v="80875"/>
    <n v="68145084"/>
    <x v="81"/>
    <x v="0"/>
    <x v="7"/>
  </r>
  <r>
    <x v="7"/>
    <x v="6"/>
    <s v="US"/>
    <x v="32"/>
    <n v="40118000"/>
    <n v="3825"/>
    <n v="1112271"/>
    <n v="40"/>
    <n v="410112"/>
    <n v="297963266"/>
    <x v="458"/>
    <x v="0"/>
    <x v="7"/>
  </r>
  <r>
    <x v="7"/>
    <x v="6"/>
    <s v="UZ"/>
    <x v="56"/>
    <n v="40118000"/>
    <n v="0"/>
    <n v="0"/>
    <n v="0"/>
    <n v="279686"/>
    <n v="210907262"/>
    <x v="753"/>
    <x v="0"/>
    <x v="7"/>
  </r>
  <r>
    <x v="7"/>
    <x v="6"/>
    <s v="VN"/>
    <x v="57"/>
    <n v="40118000"/>
    <n v="80838"/>
    <n v="27633169"/>
    <n v="213"/>
    <n v="14348"/>
    <n v="9794436"/>
    <x v="184"/>
    <x v="0"/>
    <x v="7"/>
  </r>
  <r>
    <x v="7"/>
    <x v="6"/>
    <s v="ZA"/>
    <x v="33"/>
    <n v="40118000"/>
    <n v="0"/>
    <n v="0"/>
    <n v="0"/>
    <n v="221147"/>
    <n v="155288915"/>
    <x v="440"/>
    <x v="0"/>
    <x v="7"/>
  </r>
  <r>
    <x v="7"/>
    <x v="6"/>
    <s v="ZM"/>
    <x v="55"/>
    <n v="40118000"/>
    <n v="0"/>
    <n v="0"/>
    <n v="0"/>
    <n v="140228"/>
    <n v="112731254"/>
    <x v="146"/>
    <x v="0"/>
    <x v="7"/>
  </r>
  <r>
    <x v="7"/>
    <x v="7"/>
    <s v="AR"/>
    <x v="0"/>
    <n v="40117000"/>
    <n v="0"/>
    <n v="0"/>
    <n v="0"/>
    <n v="8081"/>
    <n v="4108681"/>
    <x v="115"/>
    <x v="0"/>
    <x v="6"/>
  </r>
  <r>
    <x v="7"/>
    <x v="7"/>
    <s v="AT"/>
    <x v="1"/>
    <n v="40117000"/>
    <n v="0"/>
    <n v="0"/>
    <n v="0"/>
    <n v="53279"/>
    <n v="39383300"/>
    <x v="464"/>
    <x v="0"/>
    <x v="6"/>
  </r>
  <r>
    <x v="7"/>
    <x v="7"/>
    <s v="BE"/>
    <x v="3"/>
    <n v="40117000"/>
    <n v="1243"/>
    <n v="691143"/>
    <n v="21"/>
    <n v="38041"/>
    <n v="18170200"/>
    <x v="616"/>
    <x v="0"/>
    <x v="6"/>
  </r>
  <r>
    <x v="7"/>
    <x v="7"/>
    <s v="BR"/>
    <x v="4"/>
    <n v="40117000"/>
    <n v="2458"/>
    <n v="2119832"/>
    <n v="17"/>
    <n v="17073"/>
    <n v="10657684"/>
    <x v="406"/>
    <x v="0"/>
    <x v="6"/>
  </r>
  <r>
    <x v="7"/>
    <x v="7"/>
    <s v="CN"/>
    <x v="6"/>
    <n v="40117000"/>
    <n v="106333"/>
    <n v="27943090"/>
    <n v="1082"/>
    <n v="15576"/>
    <n v="9262380"/>
    <x v="68"/>
    <x v="0"/>
    <x v="6"/>
  </r>
  <r>
    <x v="7"/>
    <x v="7"/>
    <s v="CZ"/>
    <x v="9"/>
    <n v="40117000"/>
    <n v="19156"/>
    <n v="12098924"/>
    <n v="118"/>
    <n v="165427"/>
    <n v="67085600"/>
    <x v="1106"/>
    <x v="0"/>
    <x v="6"/>
  </r>
  <r>
    <x v="7"/>
    <x v="7"/>
    <s v="DE"/>
    <x v="10"/>
    <n v="40117000"/>
    <n v="843"/>
    <n v="708605"/>
    <n v="96"/>
    <n v="810719"/>
    <n v="383156916"/>
    <x v="1467"/>
    <x v="0"/>
    <x v="6"/>
  </r>
  <r>
    <x v="7"/>
    <x v="7"/>
    <s v="DK"/>
    <x v="75"/>
    <n v="40117000"/>
    <n v="0"/>
    <n v="0"/>
    <n v="0"/>
    <n v="13"/>
    <n v="58505"/>
    <x v="14"/>
    <x v="0"/>
    <x v="6"/>
  </r>
  <r>
    <x v="7"/>
    <x v="7"/>
    <s v="FI"/>
    <x v="11"/>
    <n v="40117000"/>
    <n v="8938"/>
    <n v="6622281"/>
    <n v="70"/>
    <n v="25041"/>
    <n v="12992200"/>
    <x v="424"/>
    <x v="0"/>
    <x v="6"/>
  </r>
  <r>
    <x v="7"/>
    <x v="7"/>
    <s v="FR"/>
    <x v="12"/>
    <n v="40117000"/>
    <n v="27100"/>
    <n v="20472400"/>
    <n v="190"/>
    <n v="550980"/>
    <n v="394831872"/>
    <x v="1468"/>
    <x v="0"/>
    <x v="6"/>
  </r>
  <r>
    <x v="7"/>
    <x v="7"/>
    <s v="GB"/>
    <x v="13"/>
    <n v="40117000"/>
    <n v="0"/>
    <n v="0"/>
    <n v="0"/>
    <n v="157155"/>
    <n v="68467090"/>
    <x v="1469"/>
    <x v="0"/>
    <x v="6"/>
  </r>
  <r>
    <x v="7"/>
    <x v="7"/>
    <s v="GR"/>
    <x v="15"/>
    <n v="40117000"/>
    <n v="0"/>
    <n v="0"/>
    <n v="0"/>
    <n v="1539"/>
    <n v="914300"/>
    <x v="6"/>
    <x v="0"/>
    <x v="6"/>
  </r>
  <r>
    <x v="7"/>
    <x v="7"/>
    <s v="GT"/>
    <x v="96"/>
    <n v="40117000"/>
    <n v="0"/>
    <n v="0"/>
    <n v="0"/>
    <n v="6760"/>
    <n v="3116300"/>
    <x v="59"/>
    <x v="0"/>
    <x v="6"/>
  </r>
  <r>
    <x v="7"/>
    <x v="7"/>
    <s v="HU"/>
    <x v="16"/>
    <n v="40117000"/>
    <n v="0"/>
    <n v="0"/>
    <n v="0"/>
    <n v="23833"/>
    <n v="13681600"/>
    <x v="241"/>
    <x v="0"/>
    <x v="6"/>
  </r>
  <r>
    <x v="7"/>
    <x v="7"/>
    <s v="ID"/>
    <x v="34"/>
    <n v="40117000"/>
    <n v="16217"/>
    <n v="5342230"/>
    <n v="9249"/>
    <n v="0"/>
    <n v="0"/>
    <x v="18"/>
    <x v="0"/>
    <x v="6"/>
  </r>
  <r>
    <x v="7"/>
    <x v="7"/>
    <s v="IE"/>
    <x v="17"/>
    <n v="40117000"/>
    <n v="0"/>
    <n v="0"/>
    <n v="0"/>
    <n v="18919"/>
    <n v="7675900"/>
    <x v="304"/>
    <x v="0"/>
    <x v="6"/>
  </r>
  <r>
    <x v="7"/>
    <x v="7"/>
    <s v="IL"/>
    <x v="18"/>
    <n v="40117000"/>
    <n v="72869"/>
    <n v="42007394"/>
    <n v="593"/>
    <n v="0"/>
    <n v="0"/>
    <x v="18"/>
    <x v="0"/>
    <x v="6"/>
  </r>
  <r>
    <x v="7"/>
    <x v="7"/>
    <s v="IN"/>
    <x v="19"/>
    <n v="40117000"/>
    <n v="651005"/>
    <n v="199738168"/>
    <n v="11462"/>
    <n v="0"/>
    <n v="0"/>
    <x v="18"/>
    <x v="0"/>
    <x v="6"/>
  </r>
  <r>
    <x v="7"/>
    <x v="7"/>
    <s v="IT"/>
    <x v="20"/>
    <n v="40117000"/>
    <n v="5854"/>
    <n v="3528897"/>
    <n v="40"/>
    <n v="109518"/>
    <n v="54121600"/>
    <x v="908"/>
    <x v="0"/>
    <x v="6"/>
  </r>
  <r>
    <x v="7"/>
    <x v="7"/>
    <s v="JP"/>
    <x v="21"/>
    <n v="40117000"/>
    <n v="0"/>
    <n v="0"/>
    <n v="0"/>
    <n v="19276"/>
    <n v="12484400"/>
    <x v="211"/>
    <x v="0"/>
    <x v="6"/>
  </r>
  <r>
    <x v="7"/>
    <x v="7"/>
    <s v="LB"/>
    <x v="121"/>
    <n v="40117000"/>
    <n v="0"/>
    <n v="0"/>
    <n v="0"/>
    <n v="733"/>
    <n v="275171"/>
    <x v="138"/>
    <x v="0"/>
    <x v="6"/>
  </r>
  <r>
    <x v="7"/>
    <x v="7"/>
    <s v="LK"/>
    <x v="35"/>
    <n v="40117000"/>
    <n v="8297"/>
    <n v="2457924"/>
    <n v="117"/>
    <n v="0"/>
    <n v="0"/>
    <x v="18"/>
    <x v="0"/>
    <x v="6"/>
  </r>
  <r>
    <x v="7"/>
    <x v="7"/>
    <s v="MA"/>
    <x v="36"/>
    <n v="40117000"/>
    <n v="0"/>
    <n v="0"/>
    <n v="0"/>
    <n v="832"/>
    <n v="178639"/>
    <x v="103"/>
    <x v="0"/>
    <x v="6"/>
  </r>
  <r>
    <x v="7"/>
    <x v="7"/>
    <s v="MX"/>
    <x v="23"/>
    <n v="40117000"/>
    <n v="0"/>
    <n v="0"/>
    <n v="0"/>
    <n v="5679"/>
    <n v="2994141"/>
    <x v="65"/>
    <x v="0"/>
    <x v="6"/>
  </r>
  <r>
    <x v="7"/>
    <x v="7"/>
    <s v="NL"/>
    <x v="24"/>
    <n v="40117000"/>
    <n v="52876"/>
    <n v="25850549"/>
    <n v="1663"/>
    <n v="2684"/>
    <n v="2485800"/>
    <x v="23"/>
    <x v="0"/>
    <x v="6"/>
  </r>
  <r>
    <x v="7"/>
    <x v="7"/>
    <s v="NO"/>
    <x v="77"/>
    <n v="40117000"/>
    <n v="0"/>
    <n v="0"/>
    <n v="0"/>
    <n v="8853"/>
    <n v="5502317"/>
    <x v="65"/>
    <x v="0"/>
    <x v="6"/>
  </r>
  <r>
    <x v="7"/>
    <x v="7"/>
    <s v="NZ"/>
    <x v="25"/>
    <n v="40117000"/>
    <n v="0"/>
    <n v="0"/>
    <n v="0"/>
    <n v="11690"/>
    <n v="6152200"/>
    <x v="80"/>
    <x v="0"/>
    <x v="6"/>
  </r>
  <r>
    <x v="7"/>
    <x v="7"/>
    <s v="PL"/>
    <x v="26"/>
    <n v="40117000"/>
    <n v="20366"/>
    <n v="12208215"/>
    <n v="229"/>
    <n v="91899"/>
    <n v="48464700"/>
    <x v="387"/>
    <x v="0"/>
    <x v="6"/>
  </r>
  <r>
    <x v="7"/>
    <x v="7"/>
    <s v="PT"/>
    <x v="27"/>
    <n v="40117000"/>
    <n v="102323"/>
    <n v="49790565"/>
    <n v="2092"/>
    <n v="60245"/>
    <n v="38282013"/>
    <x v="1451"/>
    <x v="0"/>
    <x v="6"/>
  </r>
  <r>
    <x v="7"/>
    <x v="7"/>
    <s v="RO"/>
    <x v="28"/>
    <n v="40117000"/>
    <n v="310"/>
    <n v="113934"/>
    <n v="4"/>
    <n v="152"/>
    <n v="54800"/>
    <x v="14"/>
    <x v="0"/>
    <x v="6"/>
  </r>
  <r>
    <x v="7"/>
    <x v="7"/>
    <s v="SE"/>
    <x v="30"/>
    <n v="40117000"/>
    <n v="97"/>
    <n v="44306"/>
    <n v="25"/>
    <n v="0"/>
    <n v="0"/>
    <x v="18"/>
    <x v="0"/>
    <x v="6"/>
  </r>
  <r>
    <x v="7"/>
    <x v="7"/>
    <s v="TR"/>
    <x v="31"/>
    <n v="40117000"/>
    <n v="64126"/>
    <n v="20901568"/>
    <n v="1425"/>
    <n v="3155"/>
    <n v="1622349"/>
    <x v="35"/>
    <x v="0"/>
    <x v="6"/>
  </r>
  <r>
    <x v="7"/>
    <x v="7"/>
    <s v="UA"/>
    <x v="61"/>
    <n v="40117000"/>
    <n v="0"/>
    <n v="0"/>
    <n v="0"/>
    <n v="32352"/>
    <n v="15090900"/>
    <x v="343"/>
    <x v="0"/>
    <x v="6"/>
  </r>
  <r>
    <x v="7"/>
    <x v="7"/>
    <s v="US"/>
    <x v="32"/>
    <n v="40117000"/>
    <n v="775"/>
    <n v="678140"/>
    <n v="20"/>
    <n v="705056"/>
    <n v="396502106"/>
    <x v="1470"/>
    <x v="0"/>
    <x v="6"/>
  </r>
  <r>
    <x v="7"/>
    <x v="7"/>
    <s v="VN"/>
    <x v="57"/>
    <n v="40117000"/>
    <n v="36590"/>
    <n v="12954237"/>
    <n v="244"/>
    <n v="0"/>
    <n v="0"/>
    <x v="18"/>
    <x v="0"/>
    <x v="6"/>
  </r>
  <r>
    <x v="7"/>
    <x v="7"/>
    <s v="ZA"/>
    <x v="33"/>
    <n v="40117000"/>
    <n v="0"/>
    <n v="0"/>
    <n v="0"/>
    <n v="44318"/>
    <n v="23266453"/>
    <x v="589"/>
    <x v="0"/>
    <x v="6"/>
  </r>
  <r>
    <x v="7"/>
    <x v="7"/>
    <s v="AE"/>
    <x v="38"/>
    <n v="40118000"/>
    <n v="16566"/>
    <n v="5252183"/>
    <n v="34"/>
    <n v="4367"/>
    <n v="3269261"/>
    <x v="79"/>
    <x v="0"/>
    <x v="7"/>
  </r>
  <r>
    <x v="7"/>
    <x v="7"/>
    <s v="AM"/>
    <x v="39"/>
    <n v="40118000"/>
    <n v="0"/>
    <n v="0"/>
    <n v="0"/>
    <n v="94689"/>
    <n v="69901647"/>
    <x v="67"/>
    <x v="0"/>
    <x v="7"/>
  </r>
  <r>
    <x v="7"/>
    <x v="7"/>
    <s v="AR"/>
    <x v="0"/>
    <n v="40118000"/>
    <n v="0"/>
    <n v="0"/>
    <n v="0"/>
    <n v="2221"/>
    <n v="1159057"/>
    <x v="48"/>
    <x v="0"/>
    <x v="7"/>
  </r>
  <r>
    <x v="7"/>
    <x v="7"/>
    <s v="AT"/>
    <x v="1"/>
    <n v="40118000"/>
    <n v="0"/>
    <n v="0"/>
    <n v="0"/>
    <n v="414"/>
    <n v="279592"/>
    <x v="79"/>
    <x v="0"/>
    <x v="7"/>
  </r>
  <r>
    <x v="7"/>
    <x v="7"/>
    <s v="AU"/>
    <x v="2"/>
    <n v="40118000"/>
    <n v="0"/>
    <n v="0"/>
    <n v="0"/>
    <n v="527412"/>
    <n v="321526035"/>
    <x v="392"/>
    <x v="0"/>
    <x v="7"/>
  </r>
  <r>
    <x v="7"/>
    <x v="7"/>
    <s v="BE"/>
    <x v="3"/>
    <n v="40118000"/>
    <n v="40925"/>
    <n v="23996624"/>
    <n v="436"/>
    <n v="89557"/>
    <n v="62747300"/>
    <x v="383"/>
    <x v="0"/>
    <x v="7"/>
  </r>
  <r>
    <x v="7"/>
    <x v="7"/>
    <s v="BF"/>
    <x v="63"/>
    <n v="40118000"/>
    <n v="0"/>
    <n v="0"/>
    <n v="0"/>
    <n v="46963"/>
    <n v="37899114"/>
    <x v="111"/>
    <x v="0"/>
    <x v="7"/>
  </r>
  <r>
    <x v="7"/>
    <x v="7"/>
    <s v="BG"/>
    <x v="64"/>
    <n v="40118000"/>
    <n v="0"/>
    <n v="0"/>
    <n v="0"/>
    <n v="60701"/>
    <n v="51134000"/>
    <x v="112"/>
    <x v="0"/>
    <x v="7"/>
  </r>
  <r>
    <x v="7"/>
    <x v="7"/>
    <s v="BR"/>
    <x v="4"/>
    <n v="40118000"/>
    <n v="1855"/>
    <n v="1246900"/>
    <n v="24"/>
    <n v="137372"/>
    <n v="104434458"/>
    <x v="118"/>
    <x v="0"/>
    <x v="7"/>
  </r>
  <r>
    <x v="7"/>
    <x v="7"/>
    <s v="CA"/>
    <x v="5"/>
    <n v="40118000"/>
    <n v="0"/>
    <n v="0"/>
    <n v="0"/>
    <n v="20785"/>
    <n v="14064932"/>
    <x v="50"/>
    <x v="0"/>
    <x v="7"/>
  </r>
  <r>
    <x v="7"/>
    <x v="7"/>
    <s v="CI"/>
    <x v="87"/>
    <n v="40118000"/>
    <n v="0"/>
    <n v="0"/>
    <n v="0"/>
    <n v="31201"/>
    <n v="27237020"/>
    <x v="50"/>
    <x v="0"/>
    <x v="7"/>
  </r>
  <r>
    <x v="7"/>
    <x v="7"/>
    <s v="CL"/>
    <x v="40"/>
    <n v="40118000"/>
    <n v="0"/>
    <n v="0"/>
    <n v="0"/>
    <n v="126720"/>
    <n v="105851966"/>
    <x v="31"/>
    <x v="0"/>
    <x v="7"/>
  </r>
  <r>
    <x v="7"/>
    <x v="7"/>
    <s v="CN"/>
    <x v="6"/>
    <n v="40118000"/>
    <n v="62014"/>
    <n v="16770806"/>
    <n v="1228"/>
    <n v="471432"/>
    <n v="320994999"/>
    <x v="424"/>
    <x v="0"/>
    <x v="7"/>
  </r>
  <r>
    <x v="7"/>
    <x v="7"/>
    <s v="CO"/>
    <x v="7"/>
    <n v="40118000"/>
    <n v="0"/>
    <n v="0"/>
    <n v="0"/>
    <n v="101303"/>
    <n v="82702795"/>
    <x v="146"/>
    <x v="0"/>
    <x v="7"/>
  </r>
  <r>
    <x v="7"/>
    <x v="7"/>
    <s v="CZ"/>
    <x v="9"/>
    <n v="40118000"/>
    <n v="11110"/>
    <n v="14862204"/>
    <n v="519"/>
    <n v="0"/>
    <n v="0"/>
    <x v="18"/>
    <x v="0"/>
    <x v="7"/>
  </r>
  <r>
    <x v="7"/>
    <x v="7"/>
    <s v="DE"/>
    <x v="10"/>
    <n v="40118000"/>
    <n v="44384"/>
    <n v="18723304"/>
    <n v="13842"/>
    <n v="33110"/>
    <n v="20904449"/>
    <x v="205"/>
    <x v="0"/>
    <x v="7"/>
  </r>
  <r>
    <x v="7"/>
    <x v="7"/>
    <s v="DK"/>
    <x v="75"/>
    <n v="40118000"/>
    <n v="0"/>
    <n v="0"/>
    <n v="0"/>
    <n v="73"/>
    <n v="92796"/>
    <x v="120"/>
    <x v="0"/>
    <x v="7"/>
  </r>
  <r>
    <x v="7"/>
    <x v="7"/>
    <s v="EG"/>
    <x v="67"/>
    <n v="40118000"/>
    <n v="0"/>
    <n v="0"/>
    <n v="0"/>
    <n v="16284"/>
    <n v="9542078"/>
    <x v="123"/>
    <x v="0"/>
    <x v="7"/>
  </r>
  <r>
    <x v="7"/>
    <x v="7"/>
    <s v="FI"/>
    <x v="11"/>
    <n v="40118000"/>
    <n v="0"/>
    <n v="0"/>
    <n v="0"/>
    <n v="53873"/>
    <n v="36245800"/>
    <x v="223"/>
    <x v="0"/>
    <x v="7"/>
  </r>
  <r>
    <x v="7"/>
    <x v="7"/>
    <s v="FR"/>
    <x v="12"/>
    <n v="40118000"/>
    <n v="47782"/>
    <n v="33914394"/>
    <n v="153"/>
    <n v="309344"/>
    <n v="231762700"/>
    <x v="1471"/>
    <x v="0"/>
    <x v="7"/>
  </r>
  <r>
    <x v="7"/>
    <x v="7"/>
    <s v="GB"/>
    <x v="13"/>
    <n v="40118000"/>
    <n v="0"/>
    <n v="0"/>
    <n v="0"/>
    <n v="39728"/>
    <n v="24531532"/>
    <x v="238"/>
    <x v="0"/>
    <x v="7"/>
  </r>
  <r>
    <x v="7"/>
    <x v="7"/>
    <s v="GH"/>
    <x v="42"/>
    <n v="40118000"/>
    <n v="0"/>
    <n v="0"/>
    <n v="0"/>
    <n v="55363"/>
    <n v="41199146"/>
    <x v="61"/>
    <x v="0"/>
    <x v="7"/>
  </r>
  <r>
    <x v="7"/>
    <x v="7"/>
    <s v="HU"/>
    <x v="16"/>
    <n v="40118000"/>
    <n v="0"/>
    <n v="0"/>
    <n v="0"/>
    <n v="470"/>
    <n v="317500"/>
    <x v="103"/>
    <x v="0"/>
    <x v="7"/>
  </r>
  <r>
    <x v="7"/>
    <x v="7"/>
    <s v="ID"/>
    <x v="34"/>
    <n v="40118000"/>
    <n v="0"/>
    <n v="0"/>
    <n v="0"/>
    <n v="91512"/>
    <n v="63842160"/>
    <x v="74"/>
    <x v="0"/>
    <x v="7"/>
  </r>
  <r>
    <x v="7"/>
    <x v="7"/>
    <s v="IL"/>
    <x v="18"/>
    <n v="40118000"/>
    <n v="553"/>
    <n v="171389"/>
    <n v="4"/>
    <n v="0"/>
    <n v="0"/>
    <x v="18"/>
    <x v="0"/>
    <x v="7"/>
  </r>
  <r>
    <x v="7"/>
    <x v="7"/>
    <s v="IN"/>
    <x v="19"/>
    <n v="40118000"/>
    <n v="369395"/>
    <n v="115124775"/>
    <n v="8128"/>
    <n v="0"/>
    <n v="0"/>
    <x v="18"/>
    <x v="0"/>
    <x v="7"/>
  </r>
  <r>
    <x v="7"/>
    <x v="7"/>
    <s v="IT"/>
    <x v="20"/>
    <n v="40118000"/>
    <n v="4344"/>
    <n v="3446567"/>
    <n v="80"/>
    <n v="0"/>
    <n v="0"/>
    <x v="18"/>
    <x v="0"/>
    <x v="7"/>
  </r>
  <r>
    <x v="7"/>
    <x v="7"/>
    <s v="JP"/>
    <x v="21"/>
    <n v="40118000"/>
    <n v="227607"/>
    <n v="117205075"/>
    <n v="282"/>
    <n v="11645"/>
    <n v="5708304"/>
    <x v="52"/>
    <x v="0"/>
    <x v="7"/>
  </r>
  <r>
    <x v="7"/>
    <x v="7"/>
    <s v="KZ"/>
    <x v="45"/>
    <n v="40118000"/>
    <n v="0"/>
    <n v="0"/>
    <n v="0"/>
    <n v="486793"/>
    <n v="385242220"/>
    <x v="28"/>
    <x v="0"/>
    <x v="7"/>
  </r>
  <r>
    <x v="7"/>
    <x v="7"/>
    <s v="LK"/>
    <x v="35"/>
    <n v="40118000"/>
    <n v="19632"/>
    <n v="9257898"/>
    <n v="508"/>
    <n v="0"/>
    <n v="0"/>
    <x v="18"/>
    <x v="0"/>
    <x v="7"/>
  </r>
  <r>
    <x v="7"/>
    <x v="7"/>
    <s v="LU"/>
    <x v="46"/>
    <n v="40118000"/>
    <n v="34225"/>
    <n v="17185085"/>
    <n v="69"/>
    <n v="0"/>
    <n v="0"/>
    <x v="18"/>
    <x v="0"/>
    <x v="7"/>
  </r>
  <r>
    <x v="7"/>
    <x v="7"/>
    <s v="LY"/>
    <x v="128"/>
    <n v="40118000"/>
    <n v="0"/>
    <n v="0"/>
    <n v="0"/>
    <n v="19440"/>
    <n v="13562891"/>
    <x v="52"/>
    <x v="0"/>
    <x v="7"/>
  </r>
  <r>
    <x v="7"/>
    <x v="7"/>
    <s v="ML"/>
    <x v="116"/>
    <n v="40118000"/>
    <n v="0"/>
    <n v="0"/>
    <n v="0"/>
    <n v="49950"/>
    <n v="37124388"/>
    <x v="66"/>
    <x v="0"/>
    <x v="7"/>
  </r>
  <r>
    <x v="7"/>
    <x v="7"/>
    <s v="MN"/>
    <x v="47"/>
    <n v="40118000"/>
    <n v="0"/>
    <n v="0"/>
    <n v="0"/>
    <n v="8663"/>
    <n v="5805620"/>
    <x v="103"/>
    <x v="0"/>
    <x v="7"/>
  </r>
  <r>
    <x v="7"/>
    <x v="7"/>
    <s v="MR"/>
    <x v="102"/>
    <n v="40118000"/>
    <n v="0"/>
    <n v="0"/>
    <n v="0"/>
    <n v="1400"/>
    <n v="527744"/>
    <x v="79"/>
    <x v="0"/>
    <x v="7"/>
  </r>
  <r>
    <x v="7"/>
    <x v="7"/>
    <s v="MX"/>
    <x v="23"/>
    <n v="40118000"/>
    <n v="0"/>
    <n v="0"/>
    <n v="0"/>
    <n v="65104"/>
    <n v="45006354"/>
    <x v="406"/>
    <x v="0"/>
    <x v="7"/>
  </r>
  <r>
    <x v="7"/>
    <x v="7"/>
    <s v="NC"/>
    <x v="48"/>
    <n v="40118000"/>
    <n v="0"/>
    <n v="0"/>
    <n v="0"/>
    <n v="57727"/>
    <n v="41610166"/>
    <x v="126"/>
    <x v="0"/>
    <x v="7"/>
  </r>
  <r>
    <x v="7"/>
    <x v="7"/>
    <s v="NG"/>
    <x v="49"/>
    <n v="40118000"/>
    <n v="0"/>
    <n v="0"/>
    <n v="0"/>
    <n v="18541"/>
    <n v="11253455"/>
    <x v="63"/>
    <x v="0"/>
    <x v="7"/>
  </r>
  <r>
    <x v="7"/>
    <x v="7"/>
    <s v="NL"/>
    <x v="24"/>
    <n v="40118000"/>
    <n v="705"/>
    <n v="387830"/>
    <n v="3"/>
    <n v="22776"/>
    <n v="15904300"/>
    <x v="52"/>
    <x v="0"/>
    <x v="7"/>
  </r>
  <r>
    <x v="7"/>
    <x v="7"/>
    <s v="PE"/>
    <x v="51"/>
    <n v="40118000"/>
    <n v="0"/>
    <n v="0"/>
    <n v="0"/>
    <n v="92220"/>
    <n v="54698075"/>
    <x v="239"/>
    <x v="0"/>
    <x v="7"/>
  </r>
  <r>
    <x v="7"/>
    <x v="7"/>
    <s v="PL"/>
    <x v="26"/>
    <n v="40118000"/>
    <n v="499"/>
    <n v="311096"/>
    <n v="9"/>
    <n v="17243"/>
    <n v="10208500"/>
    <x v="31"/>
    <x v="0"/>
    <x v="7"/>
  </r>
  <r>
    <x v="7"/>
    <x v="7"/>
    <s v="PT"/>
    <x v="27"/>
    <n v="40118000"/>
    <n v="8832"/>
    <n v="4909975"/>
    <n v="94"/>
    <n v="77302"/>
    <n v="58590940"/>
    <x v="1472"/>
    <x v="0"/>
    <x v="7"/>
  </r>
  <r>
    <x v="7"/>
    <x v="7"/>
    <s v="RO"/>
    <x v="28"/>
    <n v="40118000"/>
    <n v="2511"/>
    <n v="2176600"/>
    <n v="87"/>
    <n v="0"/>
    <n v="0"/>
    <x v="18"/>
    <x v="0"/>
    <x v="7"/>
  </r>
  <r>
    <x v="7"/>
    <x v="7"/>
    <s v="SA"/>
    <x v="37"/>
    <n v="40118000"/>
    <n v="0"/>
    <n v="0"/>
    <n v="0"/>
    <n v="49012"/>
    <n v="39560676"/>
    <x v="92"/>
    <x v="0"/>
    <x v="7"/>
  </r>
  <r>
    <x v="7"/>
    <x v="7"/>
    <s v="SE"/>
    <x v="30"/>
    <n v="40118000"/>
    <n v="0"/>
    <n v="0"/>
    <n v="0"/>
    <n v="208841"/>
    <n v="139025800"/>
    <x v="956"/>
    <x v="0"/>
    <x v="7"/>
  </r>
  <r>
    <x v="7"/>
    <x v="7"/>
    <s v="SL"/>
    <x v="109"/>
    <n v="40118000"/>
    <n v="0"/>
    <n v="0"/>
    <n v="0"/>
    <n v="12027"/>
    <n v="8008435"/>
    <x v="48"/>
    <x v="0"/>
    <x v="7"/>
  </r>
  <r>
    <x v="7"/>
    <x v="7"/>
    <s v="SR"/>
    <x v="125"/>
    <n v="40118000"/>
    <n v="0"/>
    <n v="0"/>
    <n v="0"/>
    <n v="24523"/>
    <n v="16444852"/>
    <x v="6"/>
    <x v="0"/>
    <x v="7"/>
  </r>
  <r>
    <x v="7"/>
    <x v="7"/>
    <s v="TH"/>
    <x v="54"/>
    <n v="40118000"/>
    <n v="6694"/>
    <n v="2281182"/>
    <n v="133"/>
    <n v="4810"/>
    <n v="3332074"/>
    <x v="14"/>
    <x v="0"/>
    <x v="7"/>
  </r>
  <r>
    <x v="7"/>
    <x v="7"/>
    <s v="TR"/>
    <x v="31"/>
    <n v="40118000"/>
    <n v="24391"/>
    <n v="8785869"/>
    <n v="515"/>
    <n v="68898"/>
    <n v="44479478"/>
    <x v="149"/>
    <x v="0"/>
    <x v="7"/>
  </r>
  <r>
    <x v="7"/>
    <x v="7"/>
    <s v="UA"/>
    <x v="61"/>
    <n v="40118000"/>
    <n v="0"/>
    <n v="0"/>
    <n v="0"/>
    <n v="58310"/>
    <n v="49396794"/>
    <x v="84"/>
    <x v="0"/>
    <x v="7"/>
  </r>
  <r>
    <x v="7"/>
    <x v="7"/>
    <s v="US"/>
    <x v="32"/>
    <n v="40118000"/>
    <n v="97"/>
    <n v="77700"/>
    <n v="3"/>
    <n v="634640"/>
    <n v="425487540"/>
    <x v="1442"/>
    <x v="0"/>
    <x v="7"/>
  </r>
  <r>
    <x v="7"/>
    <x v="7"/>
    <s v="UZ"/>
    <x v="56"/>
    <n v="40118000"/>
    <n v="0"/>
    <n v="0"/>
    <n v="0"/>
    <n v="764037"/>
    <n v="616102964"/>
    <x v="461"/>
    <x v="0"/>
    <x v="7"/>
  </r>
  <r>
    <x v="7"/>
    <x v="7"/>
    <s v="VN"/>
    <x v="57"/>
    <n v="40118000"/>
    <n v="448"/>
    <n v="168199"/>
    <n v="6"/>
    <n v="14348"/>
    <n v="9792536"/>
    <x v="184"/>
    <x v="0"/>
    <x v="7"/>
  </r>
  <r>
    <x v="7"/>
    <x v="7"/>
    <s v="ZA"/>
    <x v="33"/>
    <n v="40118000"/>
    <n v="0"/>
    <n v="0"/>
    <n v="0"/>
    <n v="346465"/>
    <n v="248955445"/>
    <x v="142"/>
    <x v="0"/>
    <x v="7"/>
  </r>
  <r>
    <x v="7"/>
    <x v="7"/>
    <s v="ZM"/>
    <x v="55"/>
    <n v="40118000"/>
    <n v="0"/>
    <n v="0"/>
    <n v="0"/>
    <n v="19298"/>
    <n v="16727475"/>
    <x v="48"/>
    <x v="0"/>
    <x v="7"/>
  </r>
  <r>
    <x v="7"/>
    <x v="8"/>
    <s v="AR"/>
    <x v="0"/>
    <n v="40117000"/>
    <n v="0"/>
    <n v="0"/>
    <n v="0"/>
    <n v="1536"/>
    <n v="888959"/>
    <x v="103"/>
    <x v="0"/>
    <x v="6"/>
  </r>
  <r>
    <x v="7"/>
    <x v="8"/>
    <s v="AT"/>
    <x v="1"/>
    <n v="40117000"/>
    <n v="0"/>
    <n v="0"/>
    <n v="0"/>
    <n v="150796"/>
    <n v="112796669"/>
    <x v="198"/>
    <x v="0"/>
    <x v="6"/>
  </r>
  <r>
    <x v="7"/>
    <x v="8"/>
    <s v="AU"/>
    <x v="2"/>
    <n v="40117000"/>
    <n v="0"/>
    <n v="0"/>
    <n v="0"/>
    <n v="3667"/>
    <n v="2596415"/>
    <x v="138"/>
    <x v="0"/>
    <x v="6"/>
  </r>
  <r>
    <x v="7"/>
    <x v="8"/>
    <s v="BE"/>
    <x v="3"/>
    <n v="40117000"/>
    <n v="1233"/>
    <n v="674692"/>
    <n v="18"/>
    <n v="117315"/>
    <n v="73806900"/>
    <x v="1473"/>
    <x v="0"/>
    <x v="6"/>
  </r>
  <r>
    <x v="7"/>
    <x v="8"/>
    <s v="BR"/>
    <x v="4"/>
    <n v="40117000"/>
    <n v="0"/>
    <n v="0"/>
    <n v="0"/>
    <n v="11034"/>
    <n v="7434861"/>
    <x v="228"/>
    <x v="0"/>
    <x v="6"/>
  </r>
  <r>
    <x v="7"/>
    <x v="8"/>
    <s v="CA"/>
    <x v="5"/>
    <n v="40117000"/>
    <n v="0"/>
    <n v="0"/>
    <n v="0"/>
    <n v="4624"/>
    <n v="2667123"/>
    <x v="23"/>
    <x v="0"/>
    <x v="6"/>
  </r>
  <r>
    <x v="7"/>
    <x v="8"/>
    <s v="CL"/>
    <x v="40"/>
    <n v="40117000"/>
    <n v="0"/>
    <n v="0"/>
    <n v="0"/>
    <n v="7079"/>
    <n v="3487900"/>
    <x v="112"/>
    <x v="0"/>
    <x v="6"/>
  </r>
  <r>
    <x v="7"/>
    <x v="8"/>
    <s v="CN"/>
    <x v="6"/>
    <n v="40117000"/>
    <n v="93072"/>
    <n v="25775968"/>
    <n v="1661"/>
    <n v="10256"/>
    <n v="6000020"/>
    <x v="284"/>
    <x v="0"/>
    <x v="6"/>
  </r>
  <r>
    <x v="7"/>
    <x v="8"/>
    <s v="CO"/>
    <x v="7"/>
    <n v="40117000"/>
    <n v="0"/>
    <n v="0"/>
    <n v="0"/>
    <n v="796"/>
    <n v="331230"/>
    <x v="14"/>
    <x v="0"/>
    <x v="6"/>
  </r>
  <r>
    <x v="7"/>
    <x v="8"/>
    <s v="CR"/>
    <x v="8"/>
    <n v="40117000"/>
    <n v="0"/>
    <n v="0"/>
    <n v="0"/>
    <n v="14140"/>
    <n v="7525600"/>
    <x v="62"/>
    <x v="0"/>
    <x v="6"/>
  </r>
  <r>
    <x v="7"/>
    <x v="8"/>
    <s v="CZ"/>
    <x v="9"/>
    <n v="40117000"/>
    <n v="59405"/>
    <n v="34029435"/>
    <n v="508"/>
    <n v="130669"/>
    <n v="51936300"/>
    <x v="1023"/>
    <x v="0"/>
    <x v="6"/>
  </r>
  <r>
    <x v="7"/>
    <x v="8"/>
    <s v="DE"/>
    <x v="10"/>
    <n v="40117000"/>
    <n v="19191"/>
    <n v="5617596"/>
    <n v="217"/>
    <n v="824709"/>
    <n v="440758269"/>
    <x v="1474"/>
    <x v="0"/>
    <x v="6"/>
  </r>
  <r>
    <x v="7"/>
    <x v="8"/>
    <s v="FI"/>
    <x v="11"/>
    <n v="40117000"/>
    <n v="22712"/>
    <n v="16955573"/>
    <n v="79"/>
    <n v="32817"/>
    <n v="13046200"/>
    <x v="746"/>
    <x v="0"/>
    <x v="6"/>
  </r>
  <r>
    <x v="7"/>
    <x v="8"/>
    <s v="FR"/>
    <x v="12"/>
    <n v="40117000"/>
    <n v="75694"/>
    <n v="54881198"/>
    <n v="504"/>
    <n v="919620"/>
    <n v="642404347"/>
    <x v="1475"/>
    <x v="0"/>
    <x v="6"/>
  </r>
  <r>
    <x v="7"/>
    <x v="8"/>
    <s v="GB"/>
    <x v="13"/>
    <n v="40117000"/>
    <n v="0"/>
    <n v="0"/>
    <n v="0"/>
    <n v="146703"/>
    <n v="66102124"/>
    <x v="1476"/>
    <x v="0"/>
    <x v="6"/>
  </r>
  <r>
    <x v="7"/>
    <x v="8"/>
    <s v="GR"/>
    <x v="15"/>
    <n v="40117000"/>
    <n v="0"/>
    <n v="0"/>
    <n v="0"/>
    <n v="1292"/>
    <n v="693800"/>
    <x v="51"/>
    <x v="0"/>
    <x v="6"/>
  </r>
  <r>
    <x v="7"/>
    <x v="8"/>
    <s v="GT"/>
    <x v="96"/>
    <n v="40117000"/>
    <n v="0"/>
    <n v="0"/>
    <n v="0"/>
    <n v="7730"/>
    <n v="3561800"/>
    <x v="146"/>
    <x v="0"/>
    <x v="6"/>
  </r>
  <r>
    <x v="7"/>
    <x v="8"/>
    <s v="HU"/>
    <x v="16"/>
    <n v="40117000"/>
    <n v="0"/>
    <n v="0"/>
    <n v="0"/>
    <n v="21899"/>
    <n v="13561100"/>
    <x v="362"/>
    <x v="0"/>
    <x v="6"/>
  </r>
  <r>
    <x v="7"/>
    <x v="8"/>
    <s v="IE"/>
    <x v="17"/>
    <n v="40117000"/>
    <n v="0"/>
    <n v="0"/>
    <n v="0"/>
    <n v="2678"/>
    <n v="1169600"/>
    <x v="85"/>
    <x v="0"/>
    <x v="6"/>
  </r>
  <r>
    <x v="7"/>
    <x v="8"/>
    <s v="IL"/>
    <x v="18"/>
    <n v="40117000"/>
    <n v="90816"/>
    <n v="56682361"/>
    <n v="698"/>
    <n v="0"/>
    <n v="0"/>
    <x v="18"/>
    <x v="0"/>
    <x v="6"/>
  </r>
  <r>
    <x v="7"/>
    <x v="8"/>
    <s v="IN"/>
    <x v="19"/>
    <n v="40117000"/>
    <n v="637660"/>
    <n v="195037429"/>
    <n v="9426"/>
    <n v="0"/>
    <n v="0"/>
    <x v="18"/>
    <x v="0"/>
    <x v="6"/>
  </r>
  <r>
    <x v="7"/>
    <x v="8"/>
    <s v="IS"/>
    <x v="124"/>
    <n v="40117000"/>
    <n v="0"/>
    <n v="0"/>
    <n v="0"/>
    <n v="391"/>
    <n v="90000"/>
    <x v="103"/>
    <x v="0"/>
    <x v="6"/>
  </r>
  <r>
    <x v="7"/>
    <x v="8"/>
    <s v="IT"/>
    <x v="20"/>
    <n v="40117000"/>
    <n v="6284"/>
    <n v="4472471"/>
    <n v="269"/>
    <n v="114127"/>
    <n v="60751310"/>
    <x v="1333"/>
    <x v="0"/>
    <x v="6"/>
  </r>
  <r>
    <x v="7"/>
    <x v="8"/>
    <s v="JP"/>
    <x v="21"/>
    <n v="40117000"/>
    <n v="0"/>
    <n v="0"/>
    <n v="0"/>
    <n v="10378"/>
    <n v="6458600"/>
    <x v="87"/>
    <x v="0"/>
    <x v="6"/>
  </r>
  <r>
    <x v="7"/>
    <x v="8"/>
    <s v="LK"/>
    <x v="35"/>
    <n v="40117000"/>
    <n v="46"/>
    <n v="27701"/>
    <n v="13"/>
    <n v="0"/>
    <n v="0"/>
    <x v="18"/>
    <x v="0"/>
    <x v="6"/>
  </r>
  <r>
    <x v="7"/>
    <x v="8"/>
    <s v="LT"/>
    <x v="59"/>
    <n v="40117000"/>
    <n v="0"/>
    <n v="0"/>
    <n v="0"/>
    <n v="7532"/>
    <n v="4128200"/>
    <x v="137"/>
    <x v="0"/>
    <x v="6"/>
  </r>
  <r>
    <x v="7"/>
    <x v="8"/>
    <s v="MA"/>
    <x v="36"/>
    <n v="40117000"/>
    <n v="0"/>
    <n v="0"/>
    <n v="0"/>
    <n v="474"/>
    <n v="110000"/>
    <x v="14"/>
    <x v="0"/>
    <x v="6"/>
  </r>
  <r>
    <x v="7"/>
    <x v="8"/>
    <s v="MX"/>
    <x v="23"/>
    <n v="40117000"/>
    <n v="10"/>
    <n v="21800"/>
    <n v="1"/>
    <n v="9675"/>
    <n v="4984129"/>
    <x v="92"/>
    <x v="0"/>
    <x v="6"/>
  </r>
  <r>
    <x v="7"/>
    <x v="8"/>
    <s v="NL"/>
    <x v="24"/>
    <n v="40117000"/>
    <n v="84820"/>
    <n v="40467980"/>
    <n v="2863"/>
    <n v="6367"/>
    <n v="5074998"/>
    <x v="86"/>
    <x v="0"/>
    <x v="6"/>
  </r>
  <r>
    <x v="7"/>
    <x v="8"/>
    <s v="NZ"/>
    <x v="25"/>
    <n v="40117000"/>
    <n v="0"/>
    <n v="0"/>
    <n v="0"/>
    <n v="26944"/>
    <n v="14112000"/>
    <x v="613"/>
    <x v="0"/>
    <x v="6"/>
  </r>
  <r>
    <x v="7"/>
    <x v="8"/>
    <s v="PE"/>
    <x v="51"/>
    <n v="40117000"/>
    <n v="0"/>
    <n v="0"/>
    <n v="0"/>
    <n v="55"/>
    <n v="18760"/>
    <x v="23"/>
    <x v="0"/>
    <x v="6"/>
  </r>
  <r>
    <x v="7"/>
    <x v="8"/>
    <s v="PL"/>
    <x v="26"/>
    <n v="40117000"/>
    <n v="54360"/>
    <n v="32911633"/>
    <n v="586"/>
    <n v="70878"/>
    <n v="39352500"/>
    <x v="645"/>
    <x v="0"/>
    <x v="6"/>
  </r>
  <r>
    <x v="7"/>
    <x v="8"/>
    <s v="PT"/>
    <x v="27"/>
    <n v="40117000"/>
    <n v="96838"/>
    <n v="48602592"/>
    <n v="2338"/>
    <n v="53142"/>
    <n v="35293786"/>
    <x v="1214"/>
    <x v="0"/>
    <x v="6"/>
  </r>
  <r>
    <x v="7"/>
    <x v="8"/>
    <s v="RO"/>
    <x v="28"/>
    <n v="40117000"/>
    <n v="0"/>
    <n v="0"/>
    <n v="0"/>
    <n v="2517"/>
    <n v="1061800"/>
    <x v="21"/>
    <x v="0"/>
    <x v="6"/>
  </r>
  <r>
    <x v="7"/>
    <x v="8"/>
    <s v="SE"/>
    <x v="30"/>
    <n v="40117000"/>
    <n v="0"/>
    <n v="0"/>
    <n v="0"/>
    <n v="3950"/>
    <n v="2693300"/>
    <x v="51"/>
    <x v="0"/>
    <x v="6"/>
  </r>
  <r>
    <x v="7"/>
    <x v="8"/>
    <s v="TR"/>
    <x v="31"/>
    <n v="40117000"/>
    <n v="61068"/>
    <n v="19000243"/>
    <n v="1695"/>
    <n v="3056"/>
    <n v="2044032"/>
    <x v="35"/>
    <x v="0"/>
    <x v="6"/>
  </r>
  <r>
    <x v="7"/>
    <x v="8"/>
    <s v="UA"/>
    <x v="61"/>
    <n v="40117000"/>
    <n v="0"/>
    <n v="0"/>
    <n v="0"/>
    <n v="31170"/>
    <n v="14887400"/>
    <x v="303"/>
    <x v="0"/>
    <x v="6"/>
  </r>
  <r>
    <x v="7"/>
    <x v="8"/>
    <s v="US"/>
    <x v="32"/>
    <n v="40117000"/>
    <n v="3840"/>
    <n v="2552453"/>
    <n v="78"/>
    <n v="415734"/>
    <n v="226494838"/>
    <x v="1436"/>
    <x v="0"/>
    <x v="6"/>
  </r>
  <r>
    <x v="7"/>
    <x v="8"/>
    <s v="ZA"/>
    <x v="33"/>
    <n v="40117000"/>
    <n v="0"/>
    <n v="0"/>
    <n v="0"/>
    <n v="77825"/>
    <n v="37251485"/>
    <x v="1477"/>
    <x v="0"/>
    <x v="6"/>
  </r>
  <r>
    <x v="7"/>
    <x v="8"/>
    <s v="AE"/>
    <x v="38"/>
    <n v="40118000"/>
    <n v="0"/>
    <n v="0"/>
    <n v="0"/>
    <n v="6959"/>
    <n v="7702004"/>
    <x v="14"/>
    <x v="0"/>
    <x v="7"/>
  </r>
  <r>
    <x v="7"/>
    <x v="8"/>
    <s v="AM"/>
    <x v="39"/>
    <n v="40118000"/>
    <n v="0"/>
    <n v="0"/>
    <n v="0"/>
    <n v="54214"/>
    <n v="44185465"/>
    <x v="2"/>
    <x v="0"/>
    <x v="7"/>
  </r>
  <r>
    <x v="7"/>
    <x v="8"/>
    <s v="AO"/>
    <x v="106"/>
    <n v="40118000"/>
    <n v="0"/>
    <n v="0"/>
    <n v="0"/>
    <n v="22342"/>
    <n v="19094890"/>
    <x v="123"/>
    <x v="0"/>
    <x v="7"/>
  </r>
  <r>
    <x v="7"/>
    <x v="8"/>
    <s v="AT"/>
    <x v="1"/>
    <n v="40118000"/>
    <n v="0"/>
    <n v="10908"/>
    <n v="1"/>
    <n v="137"/>
    <n v="89208"/>
    <x v="14"/>
    <x v="0"/>
    <x v="7"/>
  </r>
  <r>
    <x v="7"/>
    <x v="8"/>
    <s v="AU"/>
    <x v="2"/>
    <n v="40118000"/>
    <n v="0"/>
    <n v="0"/>
    <n v="0"/>
    <n v="1125574"/>
    <n v="727826629"/>
    <x v="49"/>
    <x v="0"/>
    <x v="7"/>
  </r>
  <r>
    <x v="7"/>
    <x v="8"/>
    <s v="BE"/>
    <x v="3"/>
    <n v="40118000"/>
    <n v="30485"/>
    <n v="11628158"/>
    <n v="247"/>
    <n v="2311"/>
    <n v="1047729"/>
    <x v="32"/>
    <x v="0"/>
    <x v="7"/>
  </r>
  <r>
    <x v="7"/>
    <x v="8"/>
    <s v="BG"/>
    <x v="64"/>
    <n v="40118000"/>
    <n v="0"/>
    <n v="0"/>
    <n v="0"/>
    <n v="8937"/>
    <n v="7638000"/>
    <x v="103"/>
    <x v="0"/>
    <x v="7"/>
  </r>
  <r>
    <x v="7"/>
    <x v="8"/>
    <s v="BR"/>
    <x v="4"/>
    <n v="40118000"/>
    <n v="17698"/>
    <n v="15054300"/>
    <n v="44"/>
    <n v="21201"/>
    <n v="11492198"/>
    <x v="126"/>
    <x v="0"/>
    <x v="7"/>
  </r>
  <r>
    <x v="7"/>
    <x v="8"/>
    <s v="CA"/>
    <x v="5"/>
    <n v="40118000"/>
    <n v="133"/>
    <n v="122100"/>
    <n v="1"/>
    <n v="57906"/>
    <n v="34886634"/>
    <x v="128"/>
    <x v="0"/>
    <x v="7"/>
  </r>
  <r>
    <x v="7"/>
    <x v="8"/>
    <s v="CI"/>
    <x v="87"/>
    <n v="40118000"/>
    <n v="0"/>
    <n v="0"/>
    <n v="0"/>
    <n v="67328"/>
    <n v="37719050"/>
    <x v="55"/>
    <x v="0"/>
    <x v="7"/>
  </r>
  <r>
    <x v="7"/>
    <x v="8"/>
    <s v="CL"/>
    <x v="40"/>
    <n v="40118000"/>
    <n v="0"/>
    <n v="0"/>
    <n v="0"/>
    <n v="81547"/>
    <n v="71900102"/>
    <x v="2"/>
    <x v="0"/>
    <x v="7"/>
  </r>
  <r>
    <x v="7"/>
    <x v="8"/>
    <s v="CN"/>
    <x v="6"/>
    <n v="40118000"/>
    <n v="86661"/>
    <n v="25756866"/>
    <n v="1111"/>
    <n v="185368"/>
    <n v="126771092"/>
    <x v="659"/>
    <x v="0"/>
    <x v="7"/>
  </r>
  <r>
    <x v="7"/>
    <x v="8"/>
    <s v="CO"/>
    <x v="7"/>
    <n v="40118000"/>
    <n v="0"/>
    <n v="0"/>
    <n v="0"/>
    <n v="37829"/>
    <n v="32704596"/>
    <x v="35"/>
    <x v="0"/>
    <x v="7"/>
  </r>
  <r>
    <x v="7"/>
    <x v="8"/>
    <s v="CU"/>
    <x v="81"/>
    <n v="40118000"/>
    <n v="0"/>
    <n v="0"/>
    <n v="0"/>
    <n v="424"/>
    <n v="419646"/>
    <x v="61"/>
    <x v="0"/>
    <x v="7"/>
  </r>
  <r>
    <x v="7"/>
    <x v="8"/>
    <s v="CZ"/>
    <x v="9"/>
    <n v="40118000"/>
    <n v="39738"/>
    <n v="29944834"/>
    <n v="1347"/>
    <n v="0"/>
    <n v="0"/>
    <x v="18"/>
    <x v="0"/>
    <x v="7"/>
  </r>
  <r>
    <x v="7"/>
    <x v="8"/>
    <s v="DE"/>
    <x v="10"/>
    <n v="40118000"/>
    <n v="89945"/>
    <n v="40905438"/>
    <n v="11500"/>
    <n v="32790"/>
    <n v="20745445"/>
    <x v="238"/>
    <x v="0"/>
    <x v="7"/>
  </r>
  <r>
    <x v="7"/>
    <x v="8"/>
    <s v="DO"/>
    <x v="104"/>
    <n v="40118000"/>
    <n v="0"/>
    <n v="0"/>
    <n v="0"/>
    <n v="9207"/>
    <n v="6969054"/>
    <x v="32"/>
    <x v="0"/>
    <x v="7"/>
  </r>
  <r>
    <x v="7"/>
    <x v="8"/>
    <s v="EG"/>
    <x v="67"/>
    <n v="40118000"/>
    <n v="0"/>
    <n v="0"/>
    <n v="0"/>
    <n v="11630"/>
    <n v="11125526"/>
    <x v="103"/>
    <x v="0"/>
    <x v="7"/>
  </r>
  <r>
    <x v="7"/>
    <x v="8"/>
    <s v="FI"/>
    <x v="11"/>
    <n v="40118000"/>
    <n v="539"/>
    <n v="414914"/>
    <n v="2"/>
    <n v="48145"/>
    <n v="41104700"/>
    <x v="112"/>
    <x v="0"/>
    <x v="7"/>
  </r>
  <r>
    <x v="7"/>
    <x v="8"/>
    <s v="FR"/>
    <x v="12"/>
    <n v="40118000"/>
    <n v="81318"/>
    <n v="59608736"/>
    <n v="279"/>
    <n v="256298"/>
    <n v="190278044"/>
    <x v="563"/>
    <x v="0"/>
    <x v="7"/>
  </r>
  <r>
    <x v="7"/>
    <x v="8"/>
    <s v="GB"/>
    <x v="13"/>
    <n v="40118000"/>
    <n v="0"/>
    <n v="0"/>
    <n v="0"/>
    <n v="100090"/>
    <n v="54120699"/>
    <x v="28"/>
    <x v="0"/>
    <x v="7"/>
  </r>
  <r>
    <x v="7"/>
    <x v="8"/>
    <s v="GR"/>
    <x v="15"/>
    <n v="40118000"/>
    <n v="0"/>
    <n v="0"/>
    <n v="0"/>
    <n v="600"/>
    <n v="797500"/>
    <x v="120"/>
    <x v="0"/>
    <x v="7"/>
  </r>
  <r>
    <x v="7"/>
    <x v="8"/>
    <s v="ID"/>
    <x v="34"/>
    <n v="40118000"/>
    <n v="0"/>
    <n v="0"/>
    <n v="0"/>
    <n v="185124"/>
    <n v="128641027"/>
    <x v="47"/>
    <x v="0"/>
    <x v="7"/>
  </r>
  <r>
    <x v="7"/>
    <x v="8"/>
    <s v="IL"/>
    <x v="18"/>
    <n v="40118000"/>
    <n v="6873"/>
    <n v="2636657"/>
    <n v="46"/>
    <n v="0"/>
    <n v="0"/>
    <x v="18"/>
    <x v="0"/>
    <x v="7"/>
  </r>
  <r>
    <x v="7"/>
    <x v="8"/>
    <s v="IN"/>
    <x v="19"/>
    <n v="40118000"/>
    <n v="231608"/>
    <n v="73001829"/>
    <n v="4639"/>
    <n v="0"/>
    <n v="0"/>
    <x v="18"/>
    <x v="0"/>
    <x v="7"/>
  </r>
  <r>
    <x v="7"/>
    <x v="8"/>
    <s v="IT"/>
    <x v="20"/>
    <n v="40118000"/>
    <n v="5925"/>
    <n v="33837000"/>
    <n v="56"/>
    <n v="7166"/>
    <n v="5352968"/>
    <x v="23"/>
    <x v="0"/>
    <x v="7"/>
  </r>
  <r>
    <x v="7"/>
    <x v="8"/>
    <s v="JP"/>
    <x v="21"/>
    <n v="40118000"/>
    <n v="199885"/>
    <n v="100914984"/>
    <n v="257"/>
    <n v="15286"/>
    <n v="8392008"/>
    <x v="128"/>
    <x v="0"/>
    <x v="7"/>
  </r>
  <r>
    <x v="7"/>
    <x v="8"/>
    <s v="KZ"/>
    <x v="45"/>
    <n v="40118000"/>
    <n v="0"/>
    <n v="0"/>
    <n v="0"/>
    <n v="360050"/>
    <n v="278341505"/>
    <x v="16"/>
    <x v="0"/>
    <x v="7"/>
  </r>
  <r>
    <x v="7"/>
    <x v="8"/>
    <s v="LK"/>
    <x v="35"/>
    <n v="40118000"/>
    <n v="47080"/>
    <n v="15929038"/>
    <n v="1268"/>
    <n v="0"/>
    <n v="0"/>
    <x v="18"/>
    <x v="0"/>
    <x v="7"/>
  </r>
  <r>
    <x v="7"/>
    <x v="8"/>
    <s v="LU"/>
    <x v="46"/>
    <n v="40118000"/>
    <n v="35227"/>
    <n v="18995603"/>
    <n v="81"/>
    <n v="0"/>
    <n v="0"/>
    <x v="18"/>
    <x v="0"/>
    <x v="7"/>
  </r>
  <r>
    <x v="7"/>
    <x v="8"/>
    <s v="LY"/>
    <x v="128"/>
    <n v="40118000"/>
    <n v="0"/>
    <n v="0"/>
    <n v="0"/>
    <n v="18000"/>
    <n v="520000"/>
    <x v="1478"/>
    <x v="0"/>
    <x v="7"/>
  </r>
  <r>
    <x v="7"/>
    <x v="8"/>
    <s v="NA"/>
    <x v="88"/>
    <n v="40118000"/>
    <n v="0"/>
    <n v="0"/>
    <n v="0"/>
    <n v="150448"/>
    <n v="129808325"/>
    <x v="284"/>
    <x v="0"/>
    <x v="7"/>
  </r>
  <r>
    <x v="7"/>
    <x v="8"/>
    <s v="NG"/>
    <x v="49"/>
    <n v="40118000"/>
    <n v="0"/>
    <n v="0"/>
    <n v="0"/>
    <n v="13136"/>
    <n v="7524229"/>
    <x v="84"/>
    <x v="0"/>
    <x v="7"/>
  </r>
  <r>
    <x v="7"/>
    <x v="8"/>
    <s v="NL"/>
    <x v="24"/>
    <n v="40118000"/>
    <n v="26492"/>
    <n v="13762746"/>
    <n v="431"/>
    <n v="15924"/>
    <n v="10929200"/>
    <x v="78"/>
    <x v="0"/>
    <x v="7"/>
  </r>
  <r>
    <x v="7"/>
    <x v="8"/>
    <s v="PA"/>
    <x v="50"/>
    <n v="40118000"/>
    <n v="0"/>
    <n v="0"/>
    <n v="0"/>
    <n v="27860"/>
    <n v="15637183"/>
    <x v="284"/>
    <x v="0"/>
    <x v="7"/>
  </r>
  <r>
    <x v="7"/>
    <x v="8"/>
    <s v="PE"/>
    <x v="51"/>
    <n v="40118000"/>
    <n v="0"/>
    <n v="0"/>
    <n v="0"/>
    <n v="13559"/>
    <n v="8110577"/>
    <x v="335"/>
    <x v="0"/>
    <x v="7"/>
  </r>
  <r>
    <x v="7"/>
    <x v="8"/>
    <s v="PL"/>
    <x v="26"/>
    <n v="40118000"/>
    <n v="1814"/>
    <n v="1268193"/>
    <n v="26"/>
    <n v="0"/>
    <n v="0"/>
    <x v="18"/>
    <x v="0"/>
    <x v="7"/>
  </r>
  <r>
    <x v="7"/>
    <x v="8"/>
    <s v="PT"/>
    <x v="27"/>
    <n v="40118000"/>
    <n v="13889"/>
    <n v="7760425"/>
    <n v="183"/>
    <n v="34008"/>
    <n v="25791061"/>
    <x v="1479"/>
    <x v="0"/>
    <x v="7"/>
  </r>
  <r>
    <x v="7"/>
    <x v="8"/>
    <s v="RO"/>
    <x v="28"/>
    <n v="40118000"/>
    <n v="4229"/>
    <n v="3906100"/>
    <n v="129"/>
    <n v="0"/>
    <n v="0"/>
    <x v="18"/>
    <x v="0"/>
    <x v="7"/>
  </r>
  <r>
    <x v="7"/>
    <x v="8"/>
    <s v="RU"/>
    <x v="29"/>
    <n v="40118000"/>
    <n v="0"/>
    <n v="0"/>
    <n v="0"/>
    <n v="22564"/>
    <n v="18809317"/>
    <x v="22"/>
    <x v="0"/>
    <x v="7"/>
  </r>
  <r>
    <x v="7"/>
    <x v="8"/>
    <s v="SA"/>
    <x v="37"/>
    <n v="40118000"/>
    <n v="0"/>
    <n v="0"/>
    <n v="0"/>
    <n v="17432"/>
    <n v="9253775"/>
    <x v="56"/>
    <x v="0"/>
    <x v="7"/>
  </r>
  <r>
    <x v="7"/>
    <x v="8"/>
    <s v="SE"/>
    <x v="30"/>
    <n v="40118000"/>
    <n v="10486"/>
    <n v="15680000"/>
    <n v="49"/>
    <n v="1297537"/>
    <n v="125596300"/>
    <x v="438"/>
    <x v="0"/>
    <x v="7"/>
  </r>
  <r>
    <x v="7"/>
    <x v="8"/>
    <s v="SL"/>
    <x v="109"/>
    <n v="40118000"/>
    <n v="0"/>
    <n v="0"/>
    <n v="0"/>
    <n v="28864"/>
    <n v="20516083"/>
    <x v="172"/>
    <x v="0"/>
    <x v="7"/>
  </r>
  <r>
    <x v="7"/>
    <x v="8"/>
    <s v="TH"/>
    <x v="54"/>
    <n v="40118000"/>
    <n v="0"/>
    <n v="0"/>
    <n v="0"/>
    <n v="50446"/>
    <n v="35041890"/>
    <x v="137"/>
    <x v="0"/>
    <x v="7"/>
  </r>
  <r>
    <x v="7"/>
    <x v="8"/>
    <s v="TR"/>
    <x v="31"/>
    <n v="40118000"/>
    <n v="14361"/>
    <n v="4895876"/>
    <n v="248"/>
    <n v="11163"/>
    <n v="5933844"/>
    <x v="84"/>
    <x v="0"/>
    <x v="7"/>
  </r>
  <r>
    <x v="7"/>
    <x v="8"/>
    <s v="UA"/>
    <x v="61"/>
    <n v="40118000"/>
    <n v="0"/>
    <n v="0"/>
    <n v="0"/>
    <n v="90257"/>
    <n v="74993160"/>
    <x v="61"/>
    <x v="0"/>
    <x v="7"/>
  </r>
  <r>
    <x v="7"/>
    <x v="8"/>
    <s v="US"/>
    <x v="32"/>
    <n v="40118000"/>
    <n v="67126"/>
    <n v="71579899"/>
    <n v="18"/>
    <n v="679441"/>
    <n v="443332962"/>
    <x v="1480"/>
    <x v="0"/>
    <x v="7"/>
  </r>
  <r>
    <x v="7"/>
    <x v="8"/>
    <s v="UZ"/>
    <x v="56"/>
    <n v="40118000"/>
    <n v="0"/>
    <n v="0"/>
    <n v="0"/>
    <n v="730673"/>
    <n v="600333586"/>
    <x v="139"/>
    <x v="0"/>
    <x v="7"/>
  </r>
  <r>
    <x v="7"/>
    <x v="8"/>
    <s v="VN"/>
    <x v="57"/>
    <n v="40118000"/>
    <n v="0"/>
    <n v="0"/>
    <n v="0"/>
    <n v="86091"/>
    <n v="58657916"/>
    <x v="62"/>
    <x v="0"/>
    <x v="7"/>
  </r>
  <r>
    <x v="7"/>
    <x v="8"/>
    <s v="ZA"/>
    <x v="33"/>
    <n v="40118000"/>
    <n v="0"/>
    <n v="0"/>
    <n v="0"/>
    <n v="277713"/>
    <n v="209077784"/>
    <x v="167"/>
    <x v="0"/>
    <x v="7"/>
  </r>
  <r>
    <x v="7"/>
    <x v="8"/>
    <s v="ZM"/>
    <x v="55"/>
    <n v="40118000"/>
    <n v="0"/>
    <n v="0"/>
    <n v="0"/>
    <n v="57888"/>
    <n v="50182725"/>
    <x v="45"/>
    <x v="0"/>
    <x v="7"/>
  </r>
  <r>
    <x v="7"/>
    <x v="9"/>
    <s v="AT"/>
    <x v="1"/>
    <n v="40117000"/>
    <n v="0"/>
    <n v="0"/>
    <n v="0"/>
    <n v="192167"/>
    <n v="138839500"/>
    <x v="468"/>
    <x v="0"/>
    <x v="6"/>
  </r>
  <r>
    <x v="7"/>
    <x v="9"/>
    <s v="AU"/>
    <x v="2"/>
    <n v="40117000"/>
    <n v="0"/>
    <n v="0"/>
    <n v="0"/>
    <n v="14548"/>
    <n v="8732675"/>
    <x v="21"/>
    <x v="0"/>
    <x v="6"/>
  </r>
  <r>
    <x v="7"/>
    <x v="9"/>
    <s v="BE"/>
    <x v="3"/>
    <n v="40117000"/>
    <n v="477"/>
    <n v="253251"/>
    <n v="9"/>
    <n v="101614"/>
    <n v="59730100"/>
    <x v="960"/>
    <x v="0"/>
    <x v="6"/>
  </r>
  <r>
    <x v="7"/>
    <x v="9"/>
    <s v="BR"/>
    <x v="4"/>
    <n v="40117000"/>
    <n v="0"/>
    <n v="0"/>
    <n v="0"/>
    <n v="18774"/>
    <n v="12625100"/>
    <x v="91"/>
    <x v="0"/>
    <x v="6"/>
  </r>
  <r>
    <x v="7"/>
    <x v="9"/>
    <s v="CA"/>
    <x v="5"/>
    <n v="40117000"/>
    <n v="0"/>
    <n v="0"/>
    <n v="0"/>
    <n v="14343"/>
    <n v="7732642"/>
    <x v="68"/>
    <x v="0"/>
    <x v="6"/>
  </r>
  <r>
    <x v="7"/>
    <x v="9"/>
    <s v="CC"/>
    <x v="132"/>
    <n v="40117000"/>
    <n v="4"/>
    <n v="8074"/>
    <n v="2"/>
    <n v="0"/>
    <n v="0"/>
    <x v="18"/>
    <x v="0"/>
    <x v="6"/>
  </r>
  <r>
    <x v="7"/>
    <x v="9"/>
    <s v="CN"/>
    <x v="6"/>
    <n v="40117000"/>
    <n v="131591"/>
    <n v="33313244"/>
    <n v="4695"/>
    <n v="0"/>
    <n v="0"/>
    <x v="18"/>
    <x v="0"/>
    <x v="6"/>
  </r>
  <r>
    <x v="7"/>
    <x v="9"/>
    <s v="CO"/>
    <x v="7"/>
    <n v="40117000"/>
    <n v="0"/>
    <n v="0"/>
    <n v="0"/>
    <n v="796"/>
    <n v="330965"/>
    <x v="14"/>
    <x v="0"/>
    <x v="6"/>
  </r>
  <r>
    <x v="7"/>
    <x v="9"/>
    <s v="CU"/>
    <x v="81"/>
    <n v="40117000"/>
    <n v="0"/>
    <n v="0"/>
    <n v="0"/>
    <n v="5895"/>
    <n v="3487300"/>
    <x v="545"/>
    <x v="0"/>
    <x v="6"/>
  </r>
  <r>
    <x v="7"/>
    <x v="9"/>
    <s v="CZ"/>
    <x v="9"/>
    <n v="40117000"/>
    <n v="78873"/>
    <n v="38816588"/>
    <n v="638"/>
    <n v="120365"/>
    <n v="48192600"/>
    <x v="1481"/>
    <x v="0"/>
    <x v="6"/>
  </r>
  <r>
    <x v="7"/>
    <x v="9"/>
    <s v="DE"/>
    <x v="10"/>
    <n v="40117000"/>
    <n v="8309"/>
    <n v="7059317"/>
    <n v="317"/>
    <n v="966604"/>
    <n v="523548707"/>
    <x v="1482"/>
    <x v="0"/>
    <x v="6"/>
  </r>
  <r>
    <x v="7"/>
    <x v="9"/>
    <s v="DK"/>
    <x v="75"/>
    <n v="40117000"/>
    <n v="20"/>
    <n v="30764"/>
    <n v="7"/>
    <n v="0"/>
    <n v="0"/>
    <x v="18"/>
    <x v="0"/>
    <x v="6"/>
  </r>
  <r>
    <x v="7"/>
    <x v="9"/>
    <s v="FI"/>
    <x v="11"/>
    <n v="40117000"/>
    <n v="8791"/>
    <n v="5822248"/>
    <n v="63"/>
    <n v="1748"/>
    <n v="709300"/>
    <x v="32"/>
    <x v="0"/>
    <x v="6"/>
  </r>
  <r>
    <x v="7"/>
    <x v="9"/>
    <s v="FR"/>
    <x v="12"/>
    <n v="40117000"/>
    <n v="95747"/>
    <n v="62228985"/>
    <n v="726"/>
    <n v="743892"/>
    <n v="503763188"/>
    <x v="1483"/>
    <x v="0"/>
    <x v="6"/>
  </r>
  <r>
    <x v="7"/>
    <x v="9"/>
    <s v="GB"/>
    <x v="13"/>
    <n v="40117000"/>
    <n v="0"/>
    <n v="0"/>
    <n v="0"/>
    <n v="140589"/>
    <n v="64503072"/>
    <x v="594"/>
    <x v="0"/>
    <x v="6"/>
  </r>
  <r>
    <x v="7"/>
    <x v="9"/>
    <s v="GR"/>
    <x v="15"/>
    <n v="40117000"/>
    <n v="0"/>
    <n v="0"/>
    <n v="0"/>
    <n v="574"/>
    <n v="341600"/>
    <x v="7"/>
    <x v="0"/>
    <x v="6"/>
  </r>
  <r>
    <x v="7"/>
    <x v="9"/>
    <s v="HU"/>
    <x v="16"/>
    <n v="40117000"/>
    <n v="0"/>
    <n v="0"/>
    <n v="0"/>
    <n v="14309"/>
    <n v="8307400"/>
    <x v="55"/>
    <x v="0"/>
    <x v="6"/>
  </r>
  <r>
    <x v="7"/>
    <x v="9"/>
    <s v="IE"/>
    <x v="17"/>
    <n v="40117000"/>
    <n v="0"/>
    <n v="0"/>
    <n v="0"/>
    <n v="10410"/>
    <n v="4448000"/>
    <x v="476"/>
    <x v="0"/>
    <x v="6"/>
  </r>
  <r>
    <x v="7"/>
    <x v="9"/>
    <s v="IL"/>
    <x v="18"/>
    <n v="40117000"/>
    <n v="78295"/>
    <n v="43790596"/>
    <n v="559"/>
    <n v="0"/>
    <n v="0"/>
    <x v="18"/>
    <x v="0"/>
    <x v="6"/>
  </r>
  <r>
    <x v="7"/>
    <x v="9"/>
    <s v="IN"/>
    <x v="19"/>
    <n v="40117000"/>
    <n v="525732"/>
    <n v="163969977"/>
    <n v="8868"/>
    <n v="0"/>
    <n v="0"/>
    <x v="18"/>
    <x v="0"/>
    <x v="6"/>
  </r>
  <r>
    <x v="7"/>
    <x v="9"/>
    <s v="IT"/>
    <x v="20"/>
    <n v="40117000"/>
    <n v="812"/>
    <n v="294803"/>
    <n v="100"/>
    <n v="52061"/>
    <n v="25293500"/>
    <x v="1319"/>
    <x v="0"/>
    <x v="6"/>
  </r>
  <r>
    <x v="7"/>
    <x v="9"/>
    <s v="JP"/>
    <x v="21"/>
    <n v="40117000"/>
    <n v="0"/>
    <n v="0"/>
    <n v="0"/>
    <n v="11662"/>
    <n v="7857500"/>
    <x v="280"/>
    <x v="0"/>
    <x v="6"/>
  </r>
  <r>
    <x v="7"/>
    <x v="9"/>
    <s v="LK"/>
    <x v="35"/>
    <n v="40117000"/>
    <n v="409"/>
    <n v="235172"/>
    <n v="158"/>
    <n v="0"/>
    <n v="0"/>
    <x v="18"/>
    <x v="0"/>
    <x v="6"/>
  </r>
  <r>
    <x v="7"/>
    <x v="9"/>
    <s v="LU"/>
    <x v="46"/>
    <n v="40117000"/>
    <n v="0"/>
    <n v="0"/>
    <n v="0"/>
    <n v="13"/>
    <n v="30845"/>
    <x v="14"/>
    <x v="0"/>
    <x v="6"/>
  </r>
  <r>
    <x v="7"/>
    <x v="9"/>
    <s v="MA"/>
    <x v="36"/>
    <n v="40117000"/>
    <n v="0"/>
    <n v="0"/>
    <n v="0"/>
    <n v="2734"/>
    <n v="1237366"/>
    <x v="215"/>
    <x v="0"/>
    <x v="6"/>
  </r>
  <r>
    <x v="7"/>
    <x v="9"/>
    <s v="MX"/>
    <x v="23"/>
    <n v="40117000"/>
    <n v="0"/>
    <n v="0"/>
    <n v="0"/>
    <n v="1808"/>
    <n v="1232494"/>
    <x v="48"/>
    <x v="0"/>
    <x v="6"/>
  </r>
  <r>
    <x v="7"/>
    <x v="9"/>
    <s v="NL"/>
    <x v="24"/>
    <n v="40117000"/>
    <n v="92854"/>
    <n v="43918783"/>
    <n v="3850"/>
    <n v="1915"/>
    <n v="2243700"/>
    <x v="23"/>
    <x v="0"/>
    <x v="6"/>
  </r>
  <r>
    <x v="7"/>
    <x v="9"/>
    <s v="NZ"/>
    <x v="25"/>
    <n v="40117000"/>
    <n v="0"/>
    <n v="0"/>
    <n v="0"/>
    <n v="15433"/>
    <n v="8319376"/>
    <x v="527"/>
    <x v="0"/>
    <x v="6"/>
  </r>
  <r>
    <x v="7"/>
    <x v="9"/>
    <s v="PL"/>
    <x v="26"/>
    <n v="40117000"/>
    <n v="61450"/>
    <n v="38264760"/>
    <n v="616"/>
    <n v="65326"/>
    <n v="34874200"/>
    <x v="960"/>
    <x v="0"/>
    <x v="6"/>
  </r>
  <r>
    <x v="7"/>
    <x v="9"/>
    <s v="PT"/>
    <x v="27"/>
    <n v="40117000"/>
    <n v="97353"/>
    <n v="49825484"/>
    <n v="1629"/>
    <n v="64431"/>
    <n v="42378264"/>
    <x v="212"/>
    <x v="0"/>
    <x v="6"/>
  </r>
  <r>
    <x v="7"/>
    <x v="9"/>
    <s v="SE"/>
    <x v="30"/>
    <n v="40117000"/>
    <n v="164"/>
    <n v="88054"/>
    <n v="14"/>
    <n v="105"/>
    <n v="44600"/>
    <x v="120"/>
    <x v="0"/>
    <x v="6"/>
  </r>
  <r>
    <x v="7"/>
    <x v="9"/>
    <s v="TH"/>
    <x v="54"/>
    <n v="40117000"/>
    <n v="1431"/>
    <n v="461130"/>
    <n v="153"/>
    <n v="0"/>
    <n v="0"/>
    <x v="18"/>
    <x v="0"/>
    <x v="6"/>
  </r>
  <r>
    <x v="7"/>
    <x v="9"/>
    <s v="TR"/>
    <x v="31"/>
    <n v="40117000"/>
    <n v="32748"/>
    <n v="10549625"/>
    <n v="824"/>
    <n v="1427"/>
    <n v="703439"/>
    <x v="32"/>
    <x v="0"/>
    <x v="6"/>
  </r>
  <r>
    <x v="7"/>
    <x v="9"/>
    <s v="UA"/>
    <x v="61"/>
    <n v="40117000"/>
    <n v="0"/>
    <n v="0"/>
    <n v="0"/>
    <n v="33030"/>
    <n v="15268200"/>
    <x v="283"/>
    <x v="0"/>
    <x v="6"/>
  </r>
  <r>
    <x v="7"/>
    <x v="9"/>
    <s v="US"/>
    <x v="32"/>
    <n v="40117000"/>
    <n v="3294"/>
    <n v="3060238"/>
    <n v="100"/>
    <n v="602298"/>
    <n v="338434742"/>
    <x v="1484"/>
    <x v="0"/>
    <x v="6"/>
  </r>
  <r>
    <x v="7"/>
    <x v="9"/>
    <s v="VN"/>
    <x v="57"/>
    <n v="40117000"/>
    <n v="1571"/>
    <n v="609486"/>
    <n v="8"/>
    <n v="0"/>
    <n v="0"/>
    <x v="18"/>
    <x v="0"/>
    <x v="6"/>
  </r>
  <r>
    <x v="7"/>
    <x v="9"/>
    <s v="ZA"/>
    <x v="33"/>
    <n v="40117000"/>
    <n v="0"/>
    <n v="0"/>
    <n v="0"/>
    <n v="10071"/>
    <n v="6109942"/>
    <x v="38"/>
    <x v="0"/>
    <x v="6"/>
  </r>
  <r>
    <x v="7"/>
    <x v="9"/>
    <s v="AD"/>
    <x v="76"/>
    <n v="40118000"/>
    <n v="0"/>
    <n v="0"/>
    <n v="0"/>
    <n v="90"/>
    <n v="55410"/>
    <x v="22"/>
    <x v="0"/>
    <x v="7"/>
  </r>
  <r>
    <x v="7"/>
    <x v="9"/>
    <s v="AE"/>
    <x v="38"/>
    <n v="40118000"/>
    <n v="0"/>
    <n v="0"/>
    <n v="0"/>
    <n v="3255"/>
    <n v="2146876"/>
    <x v="7"/>
    <x v="0"/>
    <x v="7"/>
  </r>
  <r>
    <x v="7"/>
    <x v="9"/>
    <s v="AM"/>
    <x v="39"/>
    <n v="40118000"/>
    <n v="0"/>
    <n v="0"/>
    <n v="0"/>
    <n v="17873"/>
    <n v="14721108"/>
    <x v="6"/>
    <x v="0"/>
    <x v="7"/>
  </r>
  <r>
    <x v="7"/>
    <x v="9"/>
    <s v="AR"/>
    <x v="0"/>
    <n v="40118000"/>
    <n v="0"/>
    <n v="0"/>
    <n v="0"/>
    <n v="2484"/>
    <n v="1299596"/>
    <x v="103"/>
    <x v="0"/>
    <x v="7"/>
  </r>
  <r>
    <x v="7"/>
    <x v="9"/>
    <s v="AT"/>
    <x v="1"/>
    <n v="40118000"/>
    <n v="0"/>
    <n v="0"/>
    <n v="0"/>
    <n v="192"/>
    <n v="323468"/>
    <x v="103"/>
    <x v="0"/>
    <x v="7"/>
  </r>
  <r>
    <x v="7"/>
    <x v="9"/>
    <s v="AU"/>
    <x v="2"/>
    <n v="40118000"/>
    <n v="0"/>
    <n v="0"/>
    <n v="0"/>
    <n v="1008838"/>
    <n v="690225210"/>
    <x v="1485"/>
    <x v="0"/>
    <x v="7"/>
  </r>
  <r>
    <x v="7"/>
    <x v="9"/>
    <s v="BE"/>
    <x v="3"/>
    <n v="40118000"/>
    <n v="11050"/>
    <n v="5027281"/>
    <n v="273"/>
    <n v="60434"/>
    <n v="57957800"/>
    <x v="304"/>
    <x v="0"/>
    <x v="7"/>
  </r>
  <r>
    <x v="7"/>
    <x v="9"/>
    <s v="BG"/>
    <x v="64"/>
    <n v="40118000"/>
    <n v="0"/>
    <n v="0"/>
    <n v="0"/>
    <n v="17873"/>
    <n v="15275900"/>
    <x v="6"/>
    <x v="0"/>
    <x v="7"/>
  </r>
  <r>
    <x v="7"/>
    <x v="9"/>
    <s v="BR"/>
    <x v="4"/>
    <n v="40118000"/>
    <n v="12015"/>
    <n v="10127100"/>
    <n v="45"/>
    <n v="193253"/>
    <n v="134456863"/>
    <x v="252"/>
    <x v="0"/>
    <x v="7"/>
  </r>
  <r>
    <x v="7"/>
    <x v="9"/>
    <s v="CA"/>
    <x v="5"/>
    <n v="40118000"/>
    <n v="266"/>
    <n v="243800"/>
    <n v="2"/>
    <n v="15750"/>
    <n v="8899860"/>
    <x v="284"/>
    <x v="0"/>
    <x v="7"/>
  </r>
  <r>
    <x v="7"/>
    <x v="9"/>
    <s v="CI"/>
    <x v="87"/>
    <n v="40118000"/>
    <n v="0"/>
    <n v="0"/>
    <n v="0"/>
    <n v="17320"/>
    <n v="13070608"/>
    <x v="22"/>
    <x v="0"/>
    <x v="7"/>
  </r>
  <r>
    <x v="7"/>
    <x v="9"/>
    <s v="CL"/>
    <x v="40"/>
    <n v="40118000"/>
    <n v="0"/>
    <n v="0"/>
    <n v="0"/>
    <n v="241486"/>
    <n v="197546773"/>
    <x v="15"/>
    <x v="0"/>
    <x v="7"/>
  </r>
  <r>
    <x v="7"/>
    <x v="9"/>
    <s v="CN"/>
    <x v="6"/>
    <n v="40118000"/>
    <n v="161763"/>
    <n v="50294511"/>
    <n v="1847"/>
    <n v="244707"/>
    <n v="165220855"/>
    <x v="241"/>
    <x v="0"/>
    <x v="7"/>
  </r>
  <r>
    <x v="7"/>
    <x v="9"/>
    <s v="CO"/>
    <x v="7"/>
    <n v="40118000"/>
    <n v="0"/>
    <n v="0"/>
    <n v="0"/>
    <n v="52856"/>
    <n v="39075142"/>
    <x v="2"/>
    <x v="0"/>
    <x v="7"/>
  </r>
  <r>
    <x v="7"/>
    <x v="9"/>
    <s v="CZ"/>
    <x v="9"/>
    <n v="40118000"/>
    <n v="29968"/>
    <n v="24283801"/>
    <n v="874"/>
    <n v="0"/>
    <n v="0"/>
    <x v="18"/>
    <x v="0"/>
    <x v="7"/>
  </r>
  <r>
    <x v="7"/>
    <x v="9"/>
    <s v="DE"/>
    <x v="10"/>
    <n v="40118000"/>
    <n v="43947"/>
    <n v="23712892"/>
    <n v="4752"/>
    <n v="6419"/>
    <n v="3503100"/>
    <x v="22"/>
    <x v="0"/>
    <x v="7"/>
  </r>
  <r>
    <x v="7"/>
    <x v="9"/>
    <s v="EG"/>
    <x v="67"/>
    <n v="40118000"/>
    <n v="0"/>
    <n v="0"/>
    <n v="0"/>
    <n v="30258"/>
    <n v="21588380"/>
    <x v="223"/>
    <x v="0"/>
    <x v="7"/>
  </r>
  <r>
    <x v="7"/>
    <x v="9"/>
    <s v="FI"/>
    <x v="11"/>
    <n v="40118000"/>
    <n v="569"/>
    <n v="588316"/>
    <n v="4"/>
    <n v="54872"/>
    <n v="46102820"/>
    <x v="85"/>
    <x v="0"/>
    <x v="7"/>
  </r>
  <r>
    <x v="7"/>
    <x v="9"/>
    <s v="FR"/>
    <x v="12"/>
    <n v="40118000"/>
    <n v="99782"/>
    <n v="73211021"/>
    <n v="426"/>
    <n v="172385"/>
    <n v="150643873"/>
    <x v="1393"/>
    <x v="0"/>
    <x v="7"/>
  </r>
  <r>
    <x v="7"/>
    <x v="9"/>
    <s v="GA"/>
    <x v="93"/>
    <n v="40118000"/>
    <n v="0"/>
    <n v="0"/>
    <n v="0"/>
    <n v="45327"/>
    <n v="31418967"/>
    <x v="284"/>
    <x v="0"/>
    <x v="7"/>
  </r>
  <r>
    <x v="7"/>
    <x v="9"/>
    <s v="GB"/>
    <x v="13"/>
    <n v="40118000"/>
    <n v="0"/>
    <n v="0"/>
    <n v="0"/>
    <n v="83331"/>
    <n v="43083785"/>
    <x v="295"/>
    <x v="0"/>
    <x v="7"/>
  </r>
  <r>
    <x v="7"/>
    <x v="9"/>
    <s v="GH"/>
    <x v="42"/>
    <n v="40118000"/>
    <n v="0"/>
    <n v="0"/>
    <n v="0"/>
    <n v="12027"/>
    <n v="8222535"/>
    <x v="48"/>
    <x v="0"/>
    <x v="7"/>
  </r>
  <r>
    <x v="7"/>
    <x v="9"/>
    <s v="GR"/>
    <x v="15"/>
    <n v="40118000"/>
    <n v="0"/>
    <n v="0"/>
    <n v="0"/>
    <n v="4811"/>
    <n v="3925300"/>
    <x v="14"/>
    <x v="0"/>
    <x v="7"/>
  </r>
  <r>
    <x v="7"/>
    <x v="9"/>
    <s v="ID"/>
    <x v="34"/>
    <n v="40118000"/>
    <n v="0"/>
    <n v="0"/>
    <n v="0"/>
    <n v="129902"/>
    <n v="92162938"/>
    <x v="215"/>
    <x v="0"/>
    <x v="7"/>
  </r>
  <r>
    <x v="7"/>
    <x v="9"/>
    <s v="IN"/>
    <x v="19"/>
    <n v="40118000"/>
    <n v="277200"/>
    <n v="87576950"/>
    <n v="5205"/>
    <n v="0"/>
    <n v="0"/>
    <x v="18"/>
    <x v="0"/>
    <x v="7"/>
  </r>
  <r>
    <x v="7"/>
    <x v="9"/>
    <s v="IT"/>
    <x v="20"/>
    <n v="40118000"/>
    <n v="7019"/>
    <n v="12062665"/>
    <n v="4754"/>
    <n v="6571"/>
    <n v="5209300"/>
    <x v="50"/>
    <x v="0"/>
    <x v="7"/>
  </r>
  <r>
    <x v="7"/>
    <x v="9"/>
    <s v="JP"/>
    <x v="21"/>
    <n v="40118000"/>
    <n v="107668"/>
    <n v="54705333"/>
    <n v="161"/>
    <n v="0"/>
    <n v="0"/>
    <x v="18"/>
    <x v="0"/>
    <x v="7"/>
  </r>
  <r>
    <x v="7"/>
    <x v="9"/>
    <s v="KZ"/>
    <x v="45"/>
    <n v="40118000"/>
    <n v="0"/>
    <n v="0"/>
    <n v="0"/>
    <n v="447892"/>
    <n v="329878306"/>
    <x v="777"/>
    <x v="0"/>
    <x v="7"/>
  </r>
  <r>
    <x v="7"/>
    <x v="9"/>
    <s v="LK"/>
    <x v="35"/>
    <n v="40118000"/>
    <n v="15156"/>
    <n v="7081917"/>
    <n v="365"/>
    <n v="0"/>
    <n v="0"/>
    <x v="18"/>
    <x v="0"/>
    <x v="7"/>
  </r>
  <r>
    <x v="7"/>
    <x v="9"/>
    <s v="LU"/>
    <x v="46"/>
    <n v="40118000"/>
    <n v="53296"/>
    <n v="26679462"/>
    <n v="89"/>
    <n v="0"/>
    <n v="0"/>
    <x v="18"/>
    <x v="0"/>
    <x v="7"/>
  </r>
  <r>
    <x v="7"/>
    <x v="9"/>
    <s v="LY"/>
    <x v="128"/>
    <n v="40118000"/>
    <n v="0"/>
    <n v="0"/>
    <n v="0"/>
    <n v="18000"/>
    <n v="315000"/>
    <x v="1486"/>
    <x v="0"/>
    <x v="7"/>
  </r>
  <r>
    <x v="7"/>
    <x v="9"/>
    <s v="MA"/>
    <x v="36"/>
    <n v="40118000"/>
    <n v="0"/>
    <n v="0"/>
    <n v="0"/>
    <n v="4419"/>
    <n v="3590270"/>
    <x v="45"/>
    <x v="0"/>
    <x v="7"/>
  </r>
  <r>
    <x v="7"/>
    <x v="9"/>
    <s v="MN"/>
    <x v="47"/>
    <n v="40118000"/>
    <n v="0"/>
    <n v="0"/>
    <n v="0"/>
    <n v="13153"/>
    <n v="9079816"/>
    <x v="51"/>
    <x v="0"/>
    <x v="7"/>
  </r>
  <r>
    <x v="7"/>
    <x v="9"/>
    <s v="MR"/>
    <x v="102"/>
    <n v="40118000"/>
    <n v="0"/>
    <n v="0"/>
    <n v="0"/>
    <n v="96574"/>
    <n v="81325980"/>
    <x v="81"/>
    <x v="0"/>
    <x v="7"/>
  </r>
  <r>
    <x v="7"/>
    <x v="9"/>
    <s v="MX"/>
    <x v="23"/>
    <n v="40118000"/>
    <n v="0"/>
    <n v="0"/>
    <n v="0"/>
    <n v="35813"/>
    <n v="20989391"/>
    <x v="205"/>
    <x v="0"/>
    <x v="7"/>
  </r>
  <r>
    <x v="7"/>
    <x v="9"/>
    <s v="MY"/>
    <x v="70"/>
    <n v="40118000"/>
    <n v="5989"/>
    <n v="3147691"/>
    <n v="16"/>
    <n v="0"/>
    <n v="0"/>
    <x v="18"/>
    <x v="0"/>
    <x v="7"/>
  </r>
  <r>
    <x v="7"/>
    <x v="9"/>
    <s v="NC"/>
    <x v="48"/>
    <n v="40118000"/>
    <n v="0"/>
    <n v="0"/>
    <n v="0"/>
    <n v="12027"/>
    <n v="8367035"/>
    <x v="48"/>
    <x v="0"/>
    <x v="7"/>
  </r>
  <r>
    <x v="7"/>
    <x v="9"/>
    <s v="NG"/>
    <x v="49"/>
    <n v="40118000"/>
    <n v="0"/>
    <n v="0"/>
    <n v="0"/>
    <n v="9318"/>
    <n v="4849207"/>
    <x v="45"/>
    <x v="0"/>
    <x v="7"/>
  </r>
  <r>
    <x v="7"/>
    <x v="9"/>
    <s v="NL"/>
    <x v="24"/>
    <n v="40118000"/>
    <n v="22759"/>
    <n v="11853910"/>
    <n v="462"/>
    <n v="5908"/>
    <n v="3124100"/>
    <x v="35"/>
    <x v="0"/>
    <x v="7"/>
  </r>
  <r>
    <x v="7"/>
    <x v="9"/>
    <s v="NZ"/>
    <x v="25"/>
    <n v="40118000"/>
    <n v="0"/>
    <n v="0"/>
    <n v="0"/>
    <n v="5430"/>
    <n v="3868863"/>
    <x v="6"/>
    <x v="0"/>
    <x v="7"/>
  </r>
  <r>
    <x v="7"/>
    <x v="9"/>
    <s v="PE"/>
    <x v="51"/>
    <n v="40118000"/>
    <n v="0"/>
    <n v="0"/>
    <n v="0"/>
    <n v="65987"/>
    <n v="41708489"/>
    <x v="235"/>
    <x v="0"/>
    <x v="7"/>
  </r>
  <r>
    <x v="7"/>
    <x v="9"/>
    <s v="PH"/>
    <x v="72"/>
    <n v="40118000"/>
    <n v="0"/>
    <n v="0"/>
    <n v="0"/>
    <n v="24179"/>
    <n v="16052380"/>
    <x v="259"/>
    <x v="0"/>
    <x v="7"/>
  </r>
  <r>
    <x v="7"/>
    <x v="9"/>
    <s v="PL"/>
    <x v="26"/>
    <n v="40118000"/>
    <n v="2743"/>
    <n v="1646600"/>
    <n v="31"/>
    <n v="0"/>
    <n v="0"/>
    <x v="18"/>
    <x v="0"/>
    <x v="7"/>
  </r>
  <r>
    <x v="7"/>
    <x v="9"/>
    <s v="PT"/>
    <x v="27"/>
    <n v="40118000"/>
    <n v="4874"/>
    <n v="2570692"/>
    <n v="58"/>
    <n v="90429"/>
    <n v="74393979"/>
    <x v="1487"/>
    <x v="0"/>
    <x v="7"/>
  </r>
  <r>
    <x v="7"/>
    <x v="9"/>
    <s v="RO"/>
    <x v="28"/>
    <n v="40118000"/>
    <n v="4173"/>
    <n v="3820800"/>
    <n v="149"/>
    <n v="137"/>
    <n v="78000"/>
    <x v="14"/>
    <x v="0"/>
    <x v="7"/>
  </r>
  <r>
    <x v="7"/>
    <x v="9"/>
    <s v="SE"/>
    <x v="30"/>
    <n v="40118000"/>
    <n v="0"/>
    <n v="0"/>
    <n v="0"/>
    <n v="254526"/>
    <n v="169220000"/>
    <x v="938"/>
    <x v="0"/>
    <x v="7"/>
  </r>
  <r>
    <x v="7"/>
    <x v="9"/>
    <s v="SN"/>
    <x v="53"/>
    <n v="40118000"/>
    <n v="0"/>
    <n v="0"/>
    <n v="0"/>
    <n v="82157"/>
    <n v="59597742"/>
    <x v="92"/>
    <x v="0"/>
    <x v="7"/>
  </r>
  <r>
    <x v="7"/>
    <x v="9"/>
    <s v="TH"/>
    <x v="54"/>
    <n v="40118000"/>
    <n v="10882"/>
    <n v="3393443"/>
    <n v="5036"/>
    <n v="0"/>
    <n v="0"/>
    <x v="18"/>
    <x v="0"/>
    <x v="7"/>
  </r>
  <r>
    <x v="7"/>
    <x v="9"/>
    <s v="TR"/>
    <x v="31"/>
    <n v="40118000"/>
    <n v="10858"/>
    <n v="3608734"/>
    <n v="179"/>
    <n v="0"/>
    <n v="0"/>
    <x v="18"/>
    <x v="0"/>
    <x v="7"/>
  </r>
  <r>
    <x v="7"/>
    <x v="9"/>
    <s v="UA"/>
    <x v="61"/>
    <n v="40118000"/>
    <n v="0"/>
    <n v="0"/>
    <n v="0"/>
    <n v="80875"/>
    <n v="68145084"/>
    <x v="81"/>
    <x v="0"/>
    <x v="7"/>
  </r>
  <r>
    <x v="7"/>
    <x v="9"/>
    <s v="US"/>
    <x v="32"/>
    <n v="40118000"/>
    <n v="354"/>
    <n v="304400"/>
    <n v="11"/>
    <n v="267917"/>
    <n v="170480120"/>
    <x v="409"/>
    <x v="0"/>
    <x v="7"/>
  </r>
  <r>
    <x v="7"/>
    <x v="9"/>
    <s v="UZ"/>
    <x v="56"/>
    <n v="40118000"/>
    <n v="0"/>
    <n v="0"/>
    <n v="0"/>
    <n v="868112"/>
    <n v="635360141"/>
    <x v="1119"/>
    <x v="0"/>
    <x v="7"/>
  </r>
  <r>
    <x v="7"/>
    <x v="9"/>
    <s v="VN"/>
    <x v="57"/>
    <n v="40118000"/>
    <n v="15332"/>
    <n v="5236338"/>
    <n v="58"/>
    <n v="0"/>
    <n v="0"/>
    <x v="18"/>
    <x v="0"/>
    <x v="7"/>
  </r>
  <r>
    <x v="7"/>
    <x v="9"/>
    <s v="ZA"/>
    <x v="33"/>
    <n v="40118000"/>
    <n v="0"/>
    <n v="0"/>
    <n v="0"/>
    <n v="357470"/>
    <n v="270138329"/>
    <x v="1057"/>
    <x v="0"/>
    <x v="7"/>
  </r>
  <r>
    <x v="7"/>
    <x v="9"/>
    <s v="ZM"/>
    <x v="55"/>
    <n v="40118000"/>
    <n v="0"/>
    <n v="0"/>
    <n v="0"/>
    <n v="269264"/>
    <n v="203436110"/>
    <x v="128"/>
    <x v="0"/>
    <x v="7"/>
  </r>
  <r>
    <x v="7"/>
    <x v="10"/>
    <s v="AT"/>
    <x v="1"/>
    <n v="40117000"/>
    <n v="0"/>
    <n v="0"/>
    <n v="0"/>
    <n v="199190"/>
    <n v="149717800"/>
    <x v="535"/>
    <x v="0"/>
    <x v="6"/>
  </r>
  <r>
    <x v="7"/>
    <x v="10"/>
    <s v="AU"/>
    <x v="2"/>
    <n v="40117000"/>
    <n v="0"/>
    <n v="0"/>
    <n v="0"/>
    <n v="13450"/>
    <n v="8248126"/>
    <x v="31"/>
    <x v="0"/>
    <x v="6"/>
  </r>
  <r>
    <x v="7"/>
    <x v="10"/>
    <s v="BE"/>
    <x v="3"/>
    <n v="40117000"/>
    <n v="5026"/>
    <n v="2671689"/>
    <n v="67"/>
    <n v="141063"/>
    <n v="94069500"/>
    <x v="1488"/>
    <x v="0"/>
    <x v="6"/>
  </r>
  <r>
    <x v="7"/>
    <x v="10"/>
    <s v="BR"/>
    <x v="4"/>
    <n v="40117000"/>
    <n v="0"/>
    <n v="0"/>
    <n v="0"/>
    <n v="3524"/>
    <n v="1967471"/>
    <x v="35"/>
    <x v="0"/>
    <x v="6"/>
  </r>
  <r>
    <x v="7"/>
    <x v="10"/>
    <s v="CA"/>
    <x v="5"/>
    <n v="40117000"/>
    <n v="0"/>
    <n v="0"/>
    <n v="0"/>
    <n v="46841"/>
    <n v="25814612"/>
    <x v="307"/>
    <x v="0"/>
    <x v="6"/>
  </r>
  <r>
    <x v="7"/>
    <x v="10"/>
    <s v="CN"/>
    <x v="6"/>
    <n v="40117000"/>
    <n v="116392"/>
    <n v="28918415"/>
    <n v="4151"/>
    <n v="5836"/>
    <n v="3084958"/>
    <x v="172"/>
    <x v="0"/>
    <x v="6"/>
  </r>
  <r>
    <x v="7"/>
    <x v="10"/>
    <s v="CR"/>
    <x v="8"/>
    <n v="40117000"/>
    <n v="0"/>
    <n v="0"/>
    <n v="0"/>
    <n v="7286"/>
    <n v="3763600"/>
    <x v="137"/>
    <x v="0"/>
    <x v="6"/>
  </r>
  <r>
    <x v="7"/>
    <x v="10"/>
    <s v="CU"/>
    <x v="81"/>
    <n v="40117000"/>
    <n v="0"/>
    <n v="0"/>
    <n v="0"/>
    <n v="7225"/>
    <n v="4352184"/>
    <x v="229"/>
    <x v="0"/>
    <x v="6"/>
  </r>
  <r>
    <x v="7"/>
    <x v="10"/>
    <s v="CZ"/>
    <x v="9"/>
    <n v="40117000"/>
    <n v="45711"/>
    <n v="26190204"/>
    <n v="414"/>
    <n v="99614"/>
    <n v="41413900"/>
    <x v="1489"/>
    <x v="0"/>
    <x v="6"/>
  </r>
  <r>
    <x v="7"/>
    <x v="10"/>
    <s v="DE"/>
    <x v="10"/>
    <n v="40117000"/>
    <n v="52294"/>
    <n v="15881091"/>
    <n v="437"/>
    <n v="913259"/>
    <n v="542118176"/>
    <x v="1490"/>
    <x v="0"/>
    <x v="6"/>
  </r>
  <r>
    <x v="7"/>
    <x v="10"/>
    <s v="FI"/>
    <x v="11"/>
    <n v="40117000"/>
    <n v="4294"/>
    <n v="3346854"/>
    <n v="26"/>
    <n v="76273"/>
    <n v="35614200"/>
    <x v="1259"/>
    <x v="0"/>
    <x v="6"/>
  </r>
  <r>
    <x v="7"/>
    <x v="10"/>
    <s v="FR"/>
    <x v="12"/>
    <n v="40117000"/>
    <n v="59634"/>
    <n v="44582134"/>
    <n v="412"/>
    <n v="786965"/>
    <n v="514765163"/>
    <x v="1491"/>
    <x v="0"/>
    <x v="6"/>
  </r>
  <r>
    <x v="7"/>
    <x v="10"/>
    <s v="GB"/>
    <x v="13"/>
    <n v="40117000"/>
    <n v="0"/>
    <n v="0"/>
    <n v="0"/>
    <n v="214277"/>
    <n v="93835299"/>
    <x v="750"/>
    <x v="0"/>
    <x v="6"/>
  </r>
  <r>
    <x v="7"/>
    <x v="10"/>
    <s v="GR"/>
    <x v="15"/>
    <n v="40117000"/>
    <n v="0"/>
    <n v="0"/>
    <n v="0"/>
    <n v="3739"/>
    <n v="2120500"/>
    <x v="21"/>
    <x v="0"/>
    <x v="6"/>
  </r>
  <r>
    <x v="7"/>
    <x v="10"/>
    <s v="GT"/>
    <x v="96"/>
    <n v="40117000"/>
    <n v="0"/>
    <n v="0"/>
    <n v="0"/>
    <n v="6587"/>
    <n v="3273700"/>
    <x v="126"/>
    <x v="0"/>
    <x v="6"/>
  </r>
  <r>
    <x v="7"/>
    <x v="10"/>
    <s v="HU"/>
    <x v="16"/>
    <n v="40117000"/>
    <n v="0"/>
    <n v="0"/>
    <n v="0"/>
    <n v="33132"/>
    <n v="19143845"/>
    <x v="232"/>
    <x v="0"/>
    <x v="6"/>
  </r>
  <r>
    <x v="7"/>
    <x v="10"/>
    <s v="IE"/>
    <x v="17"/>
    <n v="40117000"/>
    <n v="0"/>
    <n v="0"/>
    <n v="0"/>
    <n v="5066"/>
    <n v="2074000"/>
    <x v="2"/>
    <x v="0"/>
    <x v="6"/>
  </r>
  <r>
    <x v="7"/>
    <x v="10"/>
    <s v="IL"/>
    <x v="18"/>
    <n v="40117000"/>
    <n v="34547"/>
    <n v="20604913"/>
    <n v="301"/>
    <n v="0"/>
    <n v="0"/>
    <x v="18"/>
    <x v="0"/>
    <x v="6"/>
  </r>
  <r>
    <x v="7"/>
    <x v="10"/>
    <s v="IN"/>
    <x v="19"/>
    <n v="40117000"/>
    <n v="796320"/>
    <n v="243513112"/>
    <n v="13955"/>
    <n v="0"/>
    <n v="0"/>
    <x v="18"/>
    <x v="0"/>
    <x v="6"/>
  </r>
  <r>
    <x v="7"/>
    <x v="10"/>
    <s v="IT"/>
    <x v="20"/>
    <n v="40117000"/>
    <n v="16763"/>
    <n v="9716470"/>
    <n v="93"/>
    <n v="69851"/>
    <n v="42865432"/>
    <x v="491"/>
    <x v="0"/>
    <x v="6"/>
  </r>
  <r>
    <x v="7"/>
    <x v="10"/>
    <s v="JP"/>
    <x v="21"/>
    <n v="40117000"/>
    <n v="30"/>
    <n v="15813"/>
    <n v="2"/>
    <n v="10376"/>
    <n v="6929200"/>
    <x v="497"/>
    <x v="0"/>
    <x v="6"/>
  </r>
  <r>
    <x v="7"/>
    <x v="10"/>
    <s v="LK"/>
    <x v="35"/>
    <n v="40117000"/>
    <n v="11749"/>
    <n v="4983563"/>
    <n v="559"/>
    <n v="0"/>
    <n v="0"/>
    <x v="18"/>
    <x v="0"/>
    <x v="6"/>
  </r>
  <r>
    <x v="7"/>
    <x v="10"/>
    <s v="LT"/>
    <x v="59"/>
    <n v="40117000"/>
    <n v="0"/>
    <n v="0"/>
    <n v="0"/>
    <n v="300"/>
    <n v="239100"/>
    <x v="120"/>
    <x v="0"/>
    <x v="6"/>
  </r>
  <r>
    <x v="7"/>
    <x v="10"/>
    <s v="LU"/>
    <x v="46"/>
    <n v="40117000"/>
    <n v="112"/>
    <n v="62283"/>
    <n v="112"/>
    <n v="0"/>
    <n v="0"/>
    <x v="18"/>
    <x v="0"/>
    <x v="6"/>
  </r>
  <r>
    <x v="7"/>
    <x v="10"/>
    <s v="LV"/>
    <x v="22"/>
    <n v="40117000"/>
    <n v="732"/>
    <n v="399640"/>
    <n v="40"/>
    <n v="0"/>
    <n v="0"/>
    <x v="18"/>
    <x v="0"/>
    <x v="6"/>
  </r>
  <r>
    <x v="7"/>
    <x v="10"/>
    <s v="MA"/>
    <x v="36"/>
    <n v="40117000"/>
    <n v="0"/>
    <n v="0"/>
    <n v="0"/>
    <n v="1405"/>
    <n v="559200"/>
    <x v="111"/>
    <x v="0"/>
    <x v="6"/>
  </r>
  <r>
    <x v="7"/>
    <x v="10"/>
    <s v="MX"/>
    <x v="23"/>
    <n v="40117000"/>
    <n v="0"/>
    <n v="0"/>
    <n v="0"/>
    <n v="14159"/>
    <n v="8070200"/>
    <x v="424"/>
    <x v="0"/>
    <x v="6"/>
  </r>
  <r>
    <x v="7"/>
    <x v="10"/>
    <s v="NL"/>
    <x v="24"/>
    <n v="40117000"/>
    <n v="77760"/>
    <n v="38262426"/>
    <n v="1734"/>
    <n v="1920"/>
    <n v="1232800"/>
    <x v="51"/>
    <x v="0"/>
    <x v="6"/>
  </r>
  <r>
    <x v="7"/>
    <x v="10"/>
    <s v="NZ"/>
    <x v="25"/>
    <n v="40117000"/>
    <n v="0"/>
    <n v="0"/>
    <n v="0"/>
    <n v="11785"/>
    <n v="6278100"/>
    <x v="118"/>
    <x v="0"/>
    <x v="6"/>
  </r>
  <r>
    <x v="7"/>
    <x v="10"/>
    <s v="PL"/>
    <x v="26"/>
    <n v="40117000"/>
    <n v="45977"/>
    <n v="28029175"/>
    <n v="501"/>
    <n v="65111"/>
    <n v="36276600"/>
    <x v="626"/>
    <x v="0"/>
    <x v="6"/>
  </r>
  <r>
    <x v="7"/>
    <x v="10"/>
    <s v="PT"/>
    <x v="27"/>
    <n v="40117000"/>
    <n v="119955"/>
    <n v="61313840"/>
    <n v="2895"/>
    <n v="55193"/>
    <n v="37999021"/>
    <x v="1492"/>
    <x v="0"/>
    <x v="6"/>
  </r>
  <r>
    <x v="7"/>
    <x v="10"/>
    <s v="PY"/>
    <x v="131"/>
    <n v="40117000"/>
    <n v="0"/>
    <n v="0"/>
    <n v="0"/>
    <n v="1814"/>
    <n v="1334387"/>
    <x v="6"/>
    <x v="0"/>
    <x v="6"/>
  </r>
  <r>
    <x v="7"/>
    <x v="10"/>
    <s v="RO"/>
    <x v="28"/>
    <n v="40117000"/>
    <n v="0"/>
    <n v="0"/>
    <n v="0"/>
    <n v="840"/>
    <n v="334100"/>
    <x v="103"/>
    <x v="0"/>
    <x v="6"/>
  </r>
  <r>
    <x v="7"/>
    <x v="10"/>
    <s v="SE"/>
    <x v="30"/>
    <n v="40117000"/>
    <n v="265"/>
    <n v="277379"/>
    <n v="24"/>
    <n v="0"/>
    <n v="0"/>
    <x v="18"/>
    <x v="0"/>
    <x v="6"/>
  </r>
  <r>
    <x v="7"/>
    <x v="10"/>
    <s v="SK"/>
    <x v="78"/>
    <n v="40117000"/>
    <n v="0"/>
    <n v="0"/>
    <n v="0"/>
    <n v="7764"/>
    <n v="3969100"/>
    <x v="302"/>
    <x v="0"/>
    <x v="6"/>
  </r>
  <r>
    <x v="7"/>
    <x v="10"/>
    <s v="TH"/>
    <x v="54"/>
    <n v="40117000"/>
    <n v="0"/>
    <n v="0"/>
    <n v="0"/>
    <n v="2282"/>
    <n v="1782033"/>
    <x v="23"/>
    <x v="0"/>
    <x v="6"/>
  </r>
  <r>
    <x v="7"/>
    <x v="10"/>
    <s v="TR"/>
    <x v="31"/>
    <n v="40117000"/>
    <n v="53766"/>
    <n v="17398451"/>
    <n v="1348"/>
    <n v="2030"/>
    <n v="1229109"/>
    <x v="184"/>
    <x v="0"/>
    <x v="6"/>
  </r>
  <r>
    <x v="7"/>
    <x v="10"/>
    <s v="UA"/>
    <x v="61"/>
    <n v="40117000"/>
    <n v="0"/>
    <n v="0"/>
    <n v="0"/>
    <n v="11134"/>
    <n v="5269800"/>
    <x v="65"/>
    <x v="0"/>
    <x v="6"/>
  </r>
  <r>
    <x v="7"/>
    <x v="10"/>
    <s v="US"/>
    <x v="32"/>
    <n v="40117000"/>
    <n v="1584"/>
    <n v="1441922"/>
    <n v="45"/>
    <n v="244790"/>
    <n v="151955276"/>
    <x v="1493"/>
    <x v="0"/>
    <x v="6"/>
  </r>
  <r>
    <x v="7"/>
    <x v="10"/>
    <s v="ZA"/>
    <x v="33"/>
    <n v="40117000"/>
    <n v="0"/>
    <n v="0"/>
    <n v="0"/>
    <n v="11624"/>
    <n v="5493100"/>
    <x v="68"/>
    <x v="0"/>
    <x v="6"/>
  </r>
  <r>
    <x v="7"/>
    <x v="10"/>
    <s v="AD"/>
    <x v="76"/>
    <n v="40118000"/>
    <n v="0"/>
    <n v="0"/>
    <n v="0"/>
    <n v="20"/>
    <n v="49342"/>
    <x v="14"/>
    <x v="0"/>
    <x v="7"/>
  </r>
  <r>
    <x v="7"/>
    <x v="10"/>
    <s v="AE"/>
    <x v="38"/>
    <n v="40118000"/>
    <n v="0"/>
    <n v="0"/>
    <n v="0"/>
    <n v="248"/>
    <n v="241273"/>
    <x v="120"/>
    <x v="0"/>
    <x v="7"/>
  </r>
  <r>
    <x v="7"/>
    <x v="10"/>
    <s v="AT"/>
    <x v="1"/>
    <n v="40118000"/>
    <n v="0"/>
    <n v="0"/>
    <n v="0"/>
    <n v="908"/>
    <n v="593578"/>
    <x v="23"/>
    <x v="0"/>
    <x v="7"/>
  </r>
  <r>
    <x v="7"/>
    <x v="10"/>
    <s v="AU"/>
    <x v="2"/>
    <n v="40118000"/>
    <n v="0"/>
    <n v="0"/>
    <n v="0"/>
    <n v="758531"/>
    <n v="536057963"/>
    <x v="657"/>
    <x v="0"/>
    <x v="7"/>
  </r>
  <r>
    <x v="7"/>
    <x v="10"/>
    <s v="BE"/>
    <x v="3"/>
    <n v="40118000"/>
    <n v="5648"/>
    <n v="2884901"/>
    <n v="1289"/>
    <n v="22212"/>
    <n v="16134300"/>
    <x v="61"/>
    <x v="0"/>
    <x v="7"/>
  </r>
  <r>
    <x v="7"/>
    <x v="10"/>
    <s v="BG"/>
    <x v="64"/>
    <n v="40118000"/>
    <n v="0"/>
    <n v="0"/>
    <n v="0"/>
    <n v="17862"/>
    <n v="14672800"/>
    <x v="6"/>
    <x v="0"/>
    <x v="7"/>
  </r>
  <r>
    <x v="7"/>
    <x v="10"/>
    <s v="BR"/>
    <x v="4"/>
    <n v="40118000"/>
    <n v="9525"/>
    <n v="8128700"/>
    <n v="40"/>
    <n v="59167"/>
    <n v="42425136"/>
    <x v="81"/>
    <x v="0"/>
    <x v="7"/>
  </r>
  <r>
    <x v="7"/>
    <x v="10"/>
    <s v="CA"/>
    <x v="5"/>
    <n v="40118000"/>
    <n v="470"/>
    <n v="382470"/>
    <n v="3"/>
    <n v="67251"/>
    <n v="45572039"/>
    <x v="8"/>
    <x v="0"/>
    <x v="7"/>
  </r>
  <r>
    <x v="7"/>
    <x v="10"/>
    <s v="CI"/>
    <x v="87"/>
    <n v="40118000"/>
    <n v="0"/>
    <n v="0"/>
    <n v="0"/>
    <n v="1"/>
    <n v="15492"/>
    <x v="120"/>
    <x v="0"/>
    <x v="7"/>
  </r>
  <r>
    <x v="7"/>
    <x v="10"/>
    <s v="CL"/>
    <x v="40"/>
    <n v="40118000"/>
    <n v="0"/>
    <n v="0"/>
    <n v="0"/>
    <n v="78945"/>
    <n v="53645752"/>
    <x v="31"/>
    <x v="0"/>
    <x v="7"/>
  </r>
  <r>
    <x v="7"/>
    <x v="10"/>
    <s v="CN"/>
    <x v="6"/>
    <n v="40118000"/>
    <n v="230234"/>
    <n v="71472758"/>
    <n v="574"/>
    <n v="352335"/>
    <n v="243442989"/>
    <x v="616"/>
    <x v="0"/>
    <x v="7"/>
  </r>
  <r>
    <x v="7"/>
    <x v="10"/>
    <s v="CO"/>
    <x v="7"/>
    <n v="40118000"/>
    <n v="0"/>
    <n v="0"/>
    <n v="0"/>
    <n v="52856"/>
    <n v="39075142"/>
    <x v="2"/>
    <x v="0"/>
    <x v="7"/>
  </r>
  <r>
    <x v="7"/>
    <x v="10"/>
    <s v="CZ"/>
    <x v="9"/>
    <n v="40118000"/>
    <n v="20115"/>
    <n v="14318446"/>
    <n v="580"/>
    <n v="0"/>
    <n v="0"/>
    <x v="18"/>
    <x v="0"/>
    <x v="7"/>
  </r>
  <r>
    <x v="7"/>
    <x v="10"/>
    <s v="DE"/>
    <x v="10"/>
    <n v="40118000"/>
    <n v="70698"/>
    <n v="44159745"/>
    <n v="12490"/>
    <n v="44928"/>
    <n v="30629836"/>
    <x v="75"/>
    <x v="0"/>
    <x v="7"/>
  </r>
  <r>
    <x v="7"/>
    <x v="10"/>
    <s v="FI"/>
    <x v="11"/>
    <n v="40118000"/>
    <n v="1034"/>
    <n v="595700"/>
    <n v="6"/>
    <n v="85406"/>
    <n v="68379300"/>
    <x v="284"/>
    <x v="0"/>
    <x v="7"/>
  </r>
  <r>
    <x v="7"/>
    <x v="10"/>
    <s v="FR"/>
    <x v="12"/>
    <n v="40118000"/>
    <n v="66976"/>
    <n v="50494982"/>
    <n v="353"/>
    <n v="269167"/>
    <n v="195266474"/>
    <x v="1494"/>
    <x v="0"/>
    <x v="7"/>
  </r>
  <r>
    <x v="7"/>
    <x v="10"/>
    <s v="GA"/>
    <x v="93"/>
    <n v="40118000"/>
    <n v="0"/>
    <n v="0"/>
    <n v="0"/>
    <n v="12027"/>
    <n v="8222535"/>
    <x v="48"/>
    <x v="0"/>
    <x v="7"/>
  </r>
  <r>
    <x v="7"/>
    <x v="10"/>
    <s v="GB"/>
    <x v="13"/>
    <n v="40118000"/>
    <n v="0"/>
    <n v="0"/>
    <n v="0"/>
    <n v="41028"/>
    <n v="20078138"/>
    <x v="659"/>
    <x v="0"/>
    <x v="7"/>
  </r>
  <r>
    <x v="7"/>
    <x v="10"/>
    <s v="GH"/>
    <x v="42"/>
    <n v="40118000"/>
    <n v="0"/>
    <n v="0"/>
    <n v="0"/>
    <n v="12027"/>
    <n v="8222535"/>
    <x v="48"/>
    <x v="0"/>
    <x v="7"/>
  </r>
  <r>
    <x v="7"/>
    <x v="10"/>
    <s v="GN"/>
    <x v="114"/>
    <n v="40118000"/>
    <n v="0"/>
    <n v="0"/>
    <n v="0"/>
    <n v="39789"/>
    <n v="29183869"/>
    <x v="57"/>
    <x v="0"/>
    <x v="7"/>
  </r>
  <r>
    <x v="7"/>
    <x v="10"/>
    <s v="GR"/>
    <x v="15"/>
    <n v="40118000"/>
    <n v="0"/>
    <n v="0"/>
    <n v="0"/>
    <n v="14432"/>
    <n v="11661400"/>
    <x v="22"/>
    <x v="0"/>
    <x v="7"/>
  </r>
  <r>
    <x v="7"/>
    <x v="10"/>
    <s v="HK"/>
    <x v="98"/>
    <n v="40118000"/>
    <n v="0"/>
    <n v="0"/>
    <n v="0"/>
    <n v="67692"/>
    <n v="46887026"/>
    <x v="184"/>
    <x v="0"/>
    <x v="7"/>
  </r>
  <r>
    <x v="7"/>
    <x v="10"/>
    <s v="ID"/>
    <x v="34"/>
    <n v="40118000"/>
    <n v="0"/>
    <n v="0"/>
    <n v="0"/>
    <n v="356336"/>
    <n v="238801594"/>
    <x v="657"/>
    <x v="0"/>
    <x v="7"/>
  </r>
  <r>
    <x v="7"/>
    <x v="10"/>
    <s v="IN"/>
    <x v="19"/>
    <n v="40118000"/>
    <n v="286470"/>
    <n v="87282106"/>
    <n v="5669"/>
    <n v="0"/>
    <n v="0"/>
    <x v="18"/>
    <x v="0"/>
    <x v="7"/>
  </r>
  <r>
    <x v="7"/>
    <x v="10"/>
    <s v="IT"/>
    <x v="20"/>
    <n v="40118000"/>
    <n v="4913"/>
    <n v="4422551"/>
    <n v="74"/>
    <n v="13974"/>
    <n v="11218000"/>
    <x v="386"/>
    <x v="0"/>
    <x v="7"/>
  </r>
  <r>
    <x v="7"/>
    <x v="10"/>
    <s v="JP"/>
    <x v="21"/>
    <n v="40118000"/>
    <n v="115140"/>
    <n v="51881597"/>
    <n v="119"/>
    <n v="75933"/>
    <n v="47019620"/>
    <x v="444"/>
    <x v="0"/>
    <x v="7"/>
  </r>
  <r>
    <x v="7"/>
    <x v="10"/>
    <s v="KZ"/>
    <x v="45"/>
    <n v="40118000"/>
    <n v="0"/>
    <n v="0"/>
    <n v="0"/>
    <n v="750201"/>
    <n v="565621014"/>
    <x v="1135"/>
    <x v="0"/>
    <x v="7"/>
  </r>
  <r>
    <x v="7"/>
    <x v="10"/>
    <s v="LK"/>
    <x v="35"/>
    <n v="40118000"/>
    <n v="38067"/>
    <n v="14622806"/>
    <n v="1006"/>
    <n v="0"/>
    <n v="0"/>
    <x v="18"/>
    <x v="0"/>
    <x v="7"/>
  </r>
  <r>
    <x v="7"/>
    <x v="10"/>
    <s v="LU"/>
    <x v="46"/>
    <n v="40118000"/>
    <n v="53435"/>
    <n v="29355730"/>
    <n v="92"/>
    <n v="0"/>
    <n v="0"/>
    <x v="18"/>
    <x v="0"/>
    <x v="7"/>
  </r>
  <r>
    <x v="7"/>
    <x v="10"/>
    <s v="MA"/>
    <x v="36"/>
    <n v="40118000"/>
    <n v="0"/>
    <n v="0"/>
    <n v="0"/>
    <n v="2296"/>
    <n v="1844800"/>
    <x v="50"/>
    <x v="0"/>
    <x v="7"/>
  </r>
  <r>
    <x v="7"/>
    <x v="10"/>
    <s v="MN"/>
    <x v="47"/>
    <n v="40118000"/>
    <n v="0"/>
    <n v="0"/>
    <n v="0"/>
    <n v="16650"/>
    <n v="7470608"/>
    <x v="35"/>
    <x v="0"/>
    <x v="7"/>
  </r>
  <r>
    <x v="7"/>
    <x v="10"/>
    <s v="MR"/>
    <x v="102"/>
    <n v="40118000"/>
    <n v="0"/>
    <n v="0"/>
    <n v="0"/>
    <n v="37962"/>
    <n v="27483048"/>
    <x v="35"/>
    <x v="0"/>
    <x v="7"/>
  </r>
  <r>
    <x v="7"/>
    <x v="10"/>
    <s v="MX"/>
    <x v="23"/>
    <n v="40118000"/>
    <n v="0"/>
    <n v="0"/>
    <n v="0"/>
    <n v="24391"/>
    <n v="14874364"/>
    <x v="56"/>
    <x v="0"/>
    <x v="7"/>
  </r>
  <r>
    <x v="7"/>
    <x v="10"/>
    <s v="MZ"/>
    <x v="83"/>
    <n v="40118000"/>
    <n v="0"/>
    <n v="0"/>
    <n v="0"/>
    <n v="9622"/>
    <n v="6620028"/>
    <x v="103"/>
    <x v="0"/>
    <x v="7"/>
  </r>
  <r>
    <x v="7"/>
    <x v="10"/>
    <s v="NA"/>
    <x v="88"/>
    <n v="40118000"/>
    <n v="0"/>
    <n v="0"/>
    <n v="0"/>
    <n v="279368"/>
    <n v="181348281"/>
    <x v="156"/>
    <x v="0"/>
    <x v="7"/>
  </r>
  <r>
    <x v="7"/>
    <x v="10"/>
    <s v="NL"/>
    <x v="24"/>
    <n v="40118000"/>
    <n v="23178"/>
    <n v="11235161"/>
    <n v="13835"/>
    <n v="12805"/>
    <n v="9153600"/>
    <x v="61"/>
    <x v="0"/>
    <x v="7"/>
  </r>
  <r>
    <x v="7"/>
    <x v="10"/>
    <s v="PA"/>
    <x v="50"/>
    <n v="40118000"/>
    <n v="0"/>
    <n v="0"/>
    <n v="0"/>
    <n v="12951"/>
    <n v="7376650"/>
    <x v="48"/>
    <x v="0"/>
    <x v="7"/>
  </r>
  <r>
    <x v="7"/>
    <x v="10"/>
    <s v="PE"/>
    <x v="51"/>
    <n v="40118000"/>
    <n v="0"/>
    <n v="0"/>
    <n v="0"/>
    <n v="50448"/>
    <n v="34858402"/>
    <x v="150"/>
    <x v="0"/>
    <x v="7"/>
  </r>
  <r>
    <x v="7"/>
    <x v="10"/>
    <s v="PK"/>
    <x v="126"/>
    <n v="40118000"/>
    <n v="0"/>
    <n v="0"/>
    <n v="0"/>
    <n v="22564"/>
    <n v="17190270"/>
    <x v="22"/>
    <x v="0"/>
    <x v="7"/>
  </r>
  <r>
    <x v="7"/>
    <x v="10"/>
    <s v="PL"/>
    <x v="26"/>
    <n v="40118000"/>
    <n v="5676"/>
    <n v="3801700"/>
    <n v="62"/>
    <n v="19841"/>
    <n v="11820600"/>
    <x v="145"/>
    <x v="0"/>
    <x v="7"/>
  </r>
  <r>
    <x v="7"/>
    <x v="10"/>
    <s v="PT"/>
    <x v="27"/>
    <n v="40118000"/>
    <n v="31719"/>
    <n v="13486571"/>
    <n v="165"/>
    <n v="54743"/>
    <n v="41858916"/>
    <x v="1323"/>
    <x v="0"/>
    <x v="7"/>
  </r>
  <r>
    <x v="7"/>
    <x v="10"/>
    <s v="QV"/>
    <x v="55"/>
    <n v="40118000"/>
    <n v="195"/>
    <n v="213684"/>
    <n v="3"/>
    <n v="0"/>
    <n v="0"/>
    <x v="18"/>
    <x v="0"/>
    <x v="7"/>
  </r>
  <r>
    <x v="7"/>
    <x v="10"/>
    <s v="RO"/>
    <x v="28"/>
    <n v="40118000"/>
    <n v="3597"/>
    <n v="3480600"/>
    <n v="104"/>
    <n v="65"/>
    <n v="47560"/>
    <x v="120"/>
    <x v="0"/>
    <x v="7"/>
  </r>
  <r>
    <x v="7"/>
    <x v="10"/>
    <s v="SE"/>
    <x v="30"/>
    <n v="40118000"/>
    <n v="0"/>
    <n v="0"/>
    <n v="0"/>
    <n v="225137"/>
    <n v="164605300"/>
    <x v="201"/>
    <x v="0"/>
    <x v="7"/>
  </r>
  <r>
    <x v="7"/>
    <x v="10"/>
    <s v="TH"/>
    <x v="54"/>
    <n v="40118000"/>
    <n v="1734"/>
    <n v="4148077"/>
    <n v="117"/>
    <n v="520"/>
    <n v="368571"/>
    <x v="14"/>
    <x v="0"/>
    <x v="7"/>
  </r>
  <r>
    <x v="7"/>
    <x v="10"/>
    <s v="TR"/>
    <x v="31"/>
    <n v="40118000"/>
    <n v="16764"/>
    <n v="5672228"/>
    <n v="329"/>
    <n v="39574"/>
    <n v="24694158"/>
    <x v="146"/>
    <x v="0"/>
    <x v="7"/>
  </r>
  <r>
    <x v="7"/>
    <x v="10"/>
    <s v="UA"/>
    <x v="61"/>
    <n v="40118000"/>
    <n v="0"/>
    <n v="0"/>
    <n v="0"/>
    <n v="85657"/>
    <n v="67765938"/>
    <x v="112"/>
    <x v="0"/>
    <x v="7"/>
  </r>
  <r>
    <x v="7"/>
    <x v="10"/>
    <s v="US"/>
    <x v="32"/>
    <n v="40118000"/>
    <n v="322"/>
    <n v="277400"/>
    <n v="10"/>
    <n v="238834"/>
    <n v="159180393"/>
    <x v="813"/>
    <x v="0"/>
    <x v="7"/>
  </r>
  <r>
    <x v="7"/>
    <x v="10"/>
    <s v="UZ"/>
    <x v="56"/>
    <n v="40118000"/>
    <n v="0"/>
    <n v="0"/>
    <n v="0"/>
    <n v="398049"/>
    <n v="294492033"/>
    <x v="735"/>
    <x v="0"/>
    <x v="7"/>
  </r>
  <r>
    <x v="7"/>
    <x v="10"/>
    <s v="ZA"/>
    <x v="33"/>
    <n v="40118000"/>
    <n v="0"/>
    <n v="0"/>
    <n v="0"/>
    <n v="12151"/>
    <n v="7277573"/>
    <x v="84"/>
    <x v="0"/>
    <x v="7"/>
  </r>
  <r>
    <x v="7"/>
    <x v="10"/>
    <s v="ZM"/>
    <x v="55"/>
    <n v="40118000"/>
    <n v="0"/>
    <n v="0"/>
    <n v="0"/>
    <n v="98853"/>
    <n v="68521410"/>
    <x v="184"/>
    <x v="0"/>
    <x v="7"/>
  </r>
  <r>
    <x v="7"/>
    <x v="11"/>
    <s v="AT"/>
    <x v="1"/>
    <n v="40117000"/>
    <n v="0"/>
    <n v="0"/>
    <n v="0"/>
    <n v="95844"/>
    <n v="72431400"/>
    <x v="548"/>
    <x v="0"/>
    <x v="6"/>
  </r>
  <r>
    <x v="7"/>
    <x v="11"/>
    <s v="AU"/>
    <x v="2"/>
    <n v="40117000"/>
    <n v="0"/>
    <n v="0"/>
    <n v="0"/>
    <n v="10181"/>
    <n v="6113267"/>
    <x v="181"/>
    <x v="0"/>
    <x v="6"/>
  </r>
  <r>
    <x v="7"/>
    <x v="11"/>
    <s v="BE"/>
    <x v="3"/>
    <n v="40117000"/>
    <n v="3504"/>
    <n v="1375212"/>
    <n v="26"/>
    <n v="54458"/>
    <n v="30420585"/>
    <x v="821"/>
    <x v="0"/>
    <x v="6"/>
  </r>
  <r>
    <x v="7"/>
    <x v="11"/>
    <s v="BR"/>
    <x v="4"/>
    <n v="40117000"/>
    <n v="31"/>
    <n v="40576"/>
    <n v="2"/>
    <n v="62090"/>
    <n v="71128227"/>
    <x v="155"/>
    <x v="0"/>
    <x v="6"/>
  </r>
  <r>
    <x v="7"/>
    <x v="11"/>
    <s v="CA"/>
    <x v="5"/>
    <n v="40117000"/>
    <n v="0"/>
    <n v="0"/>
    <n v="0"/>
    <n v="20955"/>
    <n v="11483991"/>
    <x v="259"/>
    <x v="0"/>
    <x v="6"/>
  </r>
  <r>
    <x v="7"/>
    <x v="11"/>
    <s v="CN"/>
    <x v="6"/>
    <n v="40117000"/>
    <n v="56206"/>
    <n v="12518200"/>
    <n v="2979"/>
    <n v="14028"/>
    <n v="7478550"/>
    <x v="279"/>
    <x v="0"/>
    <x v="6"/>
  </r>
  <r>
    <x v="7"/>
    <x v="11"/>
    <s v="CO"/>
    <x v="7"/>
    <n v="40117000"/>
    <n v="0"/>
    <n v="0"/>
    <n v="0"/>
    <n v="907"/>
    <n v="447562"/>
    <x v="103"/>
    <x v="0"/>
    <x v="6"/>
  </r>
  <r>
    <x v="7"/>
    <x v="11"/>
    <s v="CU"/>
    <x v="81"/>
    <n v="40117000"/>
    <n v="0"/>
    <n v="0"/>
    <n v="0"/>
    <n v="56386"/>
    <n v="29892930"/>
    <x v="1495"/>
    <x v="0"/>
    <x v="6"/>
  </r>
  <r>
    <x v="7"/>
    <x v="11"/>
    <s v="CZ"/>
    <x v="9"/>
    <n v="40117000"/>
    <n v="21339"/>
    <n v="13975560"/>
    <n v="178"/>
    <n v="53224"/>
    <n v="21632470"/>
    <x v="211"/>
    <x v="0"/>
    <x v="6"/>
  </r>
  <r>
    <x v="7"/>
    <x v="11"/>
    <s v="DE"/>
    <x v="10"/>
    <n v="40117000"/>
    <n v="29227"/>
    <n v="6507379"/>
    <n v="235"/>
    <n v="453128"/>
    <n v="282831383"/>
    <x v="288"/>
    <x v="0"/>
    <x v="6"/>
  </r>
  <r>
    <x v="7"/>
    <x v="11"/>
    <s v="FI"/>
    <x v="11"/>
    <n v="40117000"/>
    <n v="0"/>
    <n v="0"/>
    <n v="0"/>
    <n v="5804"/>
    <n v="3474800"/>
    <x v="215"/>
    <x v="0"/>
    <x v="6"/>
  </r>
  <r>
    <x v="7"/>
    <x v="11"/>
    <s v="FR"/>
    <x v="12"/>
    <n v="40117000"/>
    <n v="39198"/>
    <n v="29603455"/>
    <n v="238"/>
    <n v="678338"/>
    <n v="447426620"/>
    <x v="1496"/>
    <x v="0"/>
    <x v="6"/>
  </r>
  <r>
    <x v="7"/>
    <x v="11"/>
    <s v="GB"/>
    <x v="13"/>
    <n v="40117000"/>
    <n v="0"/>
    <n v="0"/>
    <n v="0"/>
    <n v="50316"/>
    <n v="22885960"/>
    <x v="645"/>
    <x v="0"/>
    <x v="6"/>
  </r>
  <r>
    <x v="7"/>
    <x v="11"/>
    <s v="HU"/>
    <x v="16"/>
    <n v="40117000"/>
    <n v="0"/>
    <n v="0"/>
    <n v="0"/>
    <n v="10353"/>
    <n v="5889900"/>
    <x v="134"/>
    <x v="0"/>
    <x v="6"/>
  </r>
  <r>
    <x v="7"/>
    <x v="11"/>
    <s v="IE"/>
    <x v="17"/>
    <n v="40117000"/>
    <n v="0"/>
    <n v="0"/>
    <n v="0"/>
    <n v="8281"/>
    <n v="3451900"/>
    <x v="125"/>
    <x v="0"/>
    <x v="6"/>
  </r>
  <r>
    <x v="7"/>
    <x v="11"/>
    <s v="IL"/>
    <x v="18"/>
    <n v="40117000"/>
    <n v="51483"/>
    <n v="30759418"/>
    <n v="415"/>
    <n v="0"/>
    <n v="0"/>
    <x v="18"/>
    <x v="0"/>
    <x v="6"/>
  </r>
  <r>
    <x v="7"/>
    <x v="11"/>
    <s v="IN"/>
    <x v="19"/>
    <n v="40117000"/>
    <n v="544701"/>
    <n v="160147244"/>
    <n v="10656"/>
    <n v="0"/>
    <n v="0"/>
    <x v="18"/>
    <x v="0"/>
    <x v="6"/>
  </r>
  <r>
    <x v="7"/>
    <x v="11"/>
    <s v="IT"/>
    <x v="20"/>
    <n v="40117000"/>
    <n v="21302"/>
    <n v="13577000"/>
    <n v="126"/>
    <n v="30335"/>
    <n v="20140800"/>
    <x v="191"/>
    <x v="0"/>
    <x v="6"/>
  </r>
  <r>
    <x v="7"/>
    <x v="11"/>
    <s v="JP"/>
    <x v="21"/>
    <n v="40117000"/>
    <n v="0"/>
    <n v="0"/>
    <n v="0"/>
    <n v="8760"/>
    <n v="6109800"/>
    <x v="715"/>
    <x v="0"/>
    <x v="6"/>
  </r>
  <r>
    <x v="7"/>
    <x v="11"/>
    <s v="LK"/>
    <x v="35"/>
    <n v="40117000"/>
    <n v="1211"/>
    <n v="682319"/>
    <n v="270"/>
    <n v="0"/>
    <n v="0"/>
    <x v="18"/>
    <x v="0"/>
    <x v="6"/>
  </r>
  <r>
    <x v="7"/>
    <x v="11"/>
    <s v="LU"/>
    <x v="46"/>
    <n v="40117000"/>
    <n v="311"/>
    <n v="156099"/>
    <n v="2"/>
    <n v="0"/>
    <n v="0"/>
    <x v="18"/>
    <x v="0"/>
    <x v="6"/>
  </r>
  <r>
    <x v="7"/>
    <x v="11"/>
    <s v="MA"/>
    <x v="36"/>
    <n v="40117000"/>
    <n v="0"/>
    <n v="0"/>
    <n v="0"/>
    <n v="632"/>
    <n v="365730"/>
    <x v="14"/>
    <x v="0"/>
    <x v="6"/>
  </r>
  <r>
    <x v="7"/>
    <x v="11"/>
    <s v="NG"/>
    <x v="49"/>
    <n v="40117000"/>
    <n v="0"/>
    <n v="0"/>
    <n v="0"/>
    <n v="376"/>
    <n v="303023"/>
    <x v="14"/>
    <x v="0"/>
    <x v="6"/>
  </r>
  <r>
    <x v="7"/>
    <x v="11"/>
    <s v="NL"/>
    <x v="24"/>
    <n v="40117000"/>
    <n v="80729"/>
    <n v="38436722"/>
    <n v="2373"/>
    <n v="37084"/>
    <n v="18515500"/>
    <x v="331"/>
    <x v="0"/>
    <x v="6"/>
  </r>
  <r>
    <x v="7"/>
    <x v="11"/>
    <s v="NZ"/>
    <x v="25"/>
    <n v="40117000"/>
    <n v="0"/>
    <n v="0"/>
    <n v="0"/>
    <n v="39351"/>
    <n v="21273946"/>
    <x v="339"/>
    <x v="0"/>
    <x v="6"/>
  </r>
  <r>
    <x v="7"/>
    <x v="11"/>
    <s v="PL"/>
    <x v="26"/>
    <n v="40117000"/>
    <n v="33808"/>
    <n v="21770329"/>
    <n v="343"/>
    <n v="42037"/>
    <n v="23624000"/>
    <x v="117"/>
    <x v="0"/>
    <x v="6"/>
  </r>
  <r>
    <x v="7"/>
    <x v="11"/>
    <s v="PT"/>
    <x v="27"/>
    <n v="40117000"/>
    <n v="78962"/>
    <n v="42575293"/>
    <n v="1354"/>
    <n v="63242"/>
    <n v="40969692"/>
    <x v="1497"/>
    <x v="0"/>
    <x v="6"/>
  </r>
  <r>
    <x v="7"/>
    <x v="11"/>
    <s v="SE"/>
    <x v="30"/>
    <n v="40117000"/>
    <n v="0"/>
    <n v="0"/>
    <n v="0"/>
    <n v="2963"/>
    <n v="2077600"/>
    <x v="35"/>
    <x v="0"/>
    <x v="6"/>
  </r>
  <r>
    <x v="7"/>
    <x v="11"/>
    <s v="SK"/>
    <x v="78"/>
    <n v="40117000"/>
    <n v="437"/>
    <n v="139354"/>
    <n v="8"/>
    <n v="0"/>
    <n v="0"/>
    <x v="18"/>
    <x v="0"/>
    <x v="6"/>
  </r>
  <r>
    <x v="7"/>
    <x v="11"/>
    <s v="SN"/>
    <x v="53"/>
    <n v="40117000"/>
    <n v="0"/>
    <n v="0"/>
    <n v="0"/>
    <n v="2483"/>
    <n v="972776"/>
    <x v="52"/>
    <x v="0"/>
    <x v="6"/>
  </r>
  <r>
    <x v="7"/>
    <x v="11"/>
    <s v="TR"/>
    <x v="31"/>
    <n v="40117000"/>
    <n v="8840"/>
    <n v="2631810"/>
    <n v="181"/>
    <n v="3308"/>
    <n v="1686381"/>
    <x v="81"/>
    <x v="0"/>
    <x v="6"/>
  </r>
  <r>
    <x v="7"/>
    <x v="11"/>
    <s v="UA"/>
    <x v="61"/>
    <n v="40117000"/>
    <n v="0"/>
    <n v="0"/>
    <n v="0"/>
    <n v="20684"/>
    <n v="9493800"/>
    <x v="75"/>
    <x v="0"/>
    <x v="6"/>
  </r>
  <r>
    <x v="7"/>
    <x v="11"/>
    <s v="US"/>
    <x v="32"/>
    <n v="40117000"/>
    <n v="1142"/>
    <n v="1022889"/>
    <n v="30"/>
    <n v="341196"/>
    <n v="210019138"/>
    <x v="816"/>
    <x v="0"/>
    <x v="6"/>
  </r>
  <r>
    <x v="7"/>
    <x v="11"/>
    <s v="VN"/>
    <x v="57"/>
    <n v="40117000"/>
    <n v="3184"/>
    <n v="1097320"/>
    <n v="14"/>
    <n v="0"/>
    <n v="0"/>
    <x v="18"/>
    <x v="0"/>
    <x v="6"/>
  </r>
  <r>
    <x v="7"/>
    <x v="11"/>
    <s v="ZA"/>
    <x v="33"/>
    <n v="40117000"/>
    <n v="0"/>
    <n v="0"/>
    <n v="0"/>
    <n v="11818"/>
    <n v="5835686"/>
    <x v="156"/>
    <x v="0"/>
    <x v="6"/>
  </r>
  <r>
    <x v="7"/>
    <x v="11"/>
    <s v="AE"/>
    <x v="38"/>
    <n v="40118000"/>
    <n v="0"/>
    <n v="0"/>
    <n v="0"/>
    <n v="6483"/>
    <n v="4114593"/>
    <x v="7"/>
    <x v="0"/>
    <x v="7"/>
  </r>
  <r>
    <x v="7"/>
    <x v="11"/>
    <s v="AT"/>
    <x v="1"/>
    <n v="40118000"/>
    <n v="0"/>
    <n v="0"/>
    <n v="0"/>
    <n v="108"/>
    <n v="90337"/>
    <x v="7"/>
    <x v="0"/>
    <x v="7"/>
  </r>
  <r>
    <x v="7"/>
    <x v="11"/>
    <s v="AU"/>
    <x v="2"/>
    <n v="40118000"/>
    <n v="0"/>
    <n v="0"/>
    <n v="0"/>
    <n v="852034"/>
    <n v="587609345"/>
    <x v="479"/>
    <x v="0"/>
    <x v="7"/>
  </r>
  <r>
    <x v="7"/>
    <x v="11"/>
    <s v="BE"/>
    <x v="3"/>
    <n v="40118000"/>
    <n v="4848"/>
    <n v="3649369"/>
    <n v="65"/>
    <n v="12120"/>
    <n v="8687400"/>
    <x v="223"/>
    <x v="0"/>
    <x v="7"/>
  </r>
  <r>
    <x v="7"/>
    <x v="11"/>
    <s v="BG"/>
    <x v="64"/>
    <n v="40118000"/>
    <n v="0"/>
    <n v="0"/>
    <n v="0"/>
    <n v="35727"/>
    <n v="29345500"/>
    <x v="51"/>
    <x v="0"/>
    <x v="7"/>
  </r>
  <r>
    <x v="7"/>
    <x v="11"/>
    <s v="BR"/>
    <x v="4"/>
    <n v="40118000"/>
    <n v="4753"/>
    <n v="4086400"/>
    <n v="6"/>
    <n v="39391"/>
    <n v="23929474"/>
    <x v="149"/>
    <x v="0"/>
    <x v="7"/>
  </r>
  <r>
    <x v="7"/>
    <x v="11"/>
    <s v="CA"/>
    <x v="5"/>
    <n v="40118000"/>
    <n v="3599"/>
    <n v="2584900"/>
    <n v="20"/>
    <n v="42956"/>
    <n v="30021671"/>
    <x v="145"/>
    <x v="0"/>
    <x v="7"/>
  </r>
  <r>
    <x v="7"/>
    <x v="11"/>
    <s v="CL"/>
    <x v="40"/>
    <n v="40118000"/>
    <n v="0"/>
    <n v="0"/>
    <n v="0"/>
    <n v="25853"/>
    <n v="13330602"/>
    <x v="86"/>
    <x v="0"/>
    <x v="7"/>
  </r>
  <r>
    <x v="7"/>
    <x v="11"/>
    <s v="CN"/>
    <x v="6"/>
    <n v="40118000"/>
    <n v="162394"/>
    <n v="43561868"/>
    <n v="1682"/>
    <n v="36967"/>
    <n v="25192104"/>
    <x v="284"/>
    <x v="0"/>
    <x v="7"/>
  </r>
  <r>
    <x v="7"/>
    <x v="11"/>
    <s v="CO"/>
    <x v="7"/>
    <n v="40118000"/>
    <n v="0"/>
    <n v="0"/>
    <n v="0"/>
    <n v="19541"/>
    <n v="15125956"/>
    <x v="79"/>
    <x v="0"/>
    <x v="7"/>
  </r>
  <r>
    <x v="7"/>
    <x v="11"/>
    <s v="CZ"/>
    <x v="9"/>
    <n v="40118000"/>
    <n v="11732"/>
    <n v="11895300"/>
    <n v="294"/>
    <n v="0"/>
    <n v="0"/>
    <x v="18"/>
    <x v="0"/>
    <x v="7"/>
  </r>
  <r>
    <x v="7"/>
    <x v="11"/>
    <s v="DE"/>
    <x v="10"/>
    <n v="40118000"/>
    <n v="37956"/>
    <n v="19472902"/>
    <n v="4636"/>
    <n v="1360"/>
    <n v="1442477"/>
    <x v="34"/>
    <x v="0"/>
    <x v="7"/>
  </r>
  <r>
    <x v="7"/>
    <x v="11"/>
    <s v="EG"/>
    <x v="67"/>
    <n v="40118000"/>
    <n v="0"/>
    <n v="0"/>
    <n v="0"/>
    <n v="46620"/>
    <n v="34298505"/>
    <x v="111"/>
    <x v="0"/>
    <x v="7"/>
  </r>
  <r>
    <x v="7"/>
    <x v="11"/>
    <s v="FI"/>
    <x v="11"/>
    <n v="40118000"/>
    <n v="0"/>
    <n v="0"/>
    <n v="0"/>
    <n v="39446"/>
    <n v="31226100"/>
    <x v="184"/>
    <x v="0"/>
    <x v="7"/>
  </r>
  <r>
    <x v="7"/>
    <x v="11"/>
    <s v="FR"/>
    <x v="12"/>
    <n v="40118000"/>
    <n v="54784"/>
    <n v="41127020"/>
    <n v="187"/>
    <n v="215208"/>
    <n v="158937418"/>
    <x v="1498"/>
    <x v="0"/>
    <x v="7"/>
  </r>
  <r>
    <x v="7"/>
    <x v="11"/>
    <s v="GA"/>
    <x v="93"/>
    <n v="40118000"/>
    <n v="0"/>
    <n v="0"/>
    <n v="0"/>
    <n v="66601"/>
    <n v="46371264"/>
    <x v="150"/>
    <x v="0"/>
    <x v="7"/>
  </r>
  <r>
    <x v="7"/>
    <x v="11"/>
    <s v="GN"/>
    <x v="114"/>
    <n v="40118000"/>
    <n v="0"/>
    <n v="0"/>
    <n v="0"/>
    <n v="22331"/>
    <n v="16024369"/>
    <x v="111"/>
    <x v="0"/>
    <x v="7"/>
  </r>
  <r>
    <x v="7"/>
    <x v="11"/>
    <s v="ID"/>
    <x v="34"/>
    <n v="40118000"/>
    <n v="0"/>
    <n v="0"/>
    <n v="0"/>
    <n v="145409"/>
    <n v="104455697"/>
    <x v="134"/>
    <x v="0"/>
    <x v="7"/>
  </r>
  <r>
    <x v="7"/>
    <x v="11"/>
    <s v="IN"/>
    <x v="19"/>
    <n v="40118000"/>
    <n v="154029"/>
    <n v="47518390"/>
    <n v="2272"/>
    <n v="11954"/>
    <n v="6592213"/>
    <x v="111"/>
    <x v="0"/>
    <x v="7"/>
  </r>
  <r>
    <x v="7"/>
    <x v="11"/>
    <s v="IT"/>
    <x v="20"/>
    <n v="40118000"/>
    <n v="5502"/>
    <n v="5226378"/>
    <n v="212"/>
    <n v="6372"/>
    <n v="4956700"/>
    <x v="61"/>
    <x v="0"/>
    <x v="7"/>
  </r>
  <r>
    <x v="7"/>
    <x v="11"/>
    <s v="JP"/>
    <x v="21"/>
    <n v="40118000"/>
    <n v="50833"/>
    <n v="26614087"/>
    <n v="605"/>
    <n v="76633"/>
    <n v="51228126"/>
    <x v="435"/>
    <x v="0"/>
    <x v="7"/>
  </r>
  <r>
    <x v="7"/>
    <x v="11"/>
    <s v="KZ"/>
    <x v="45"/>
    <n v="40118000"/>
    <n v="0"/>
    <n v="0"/>
    <n v="0"/>
    <n v="347782"/>
    <n v="258843174"/>
    <x v="278"/>
    <x v="0"/>
    <x v="7"/>
  </r>
  <r>
    <x v="7"/>
    <x v="11"/>
    <s v="LK"/>
    <x v="35"/>
    <n v="40118000"/>
    <n v="7574"/>
    <n v="3588292"/>
    <n v="215"/>
    <n v="0"/>
    <n v="0"/>
    <x v="18"/>
    <x v="0"/>
    <x v="7"/>
  </r>
  <r>
    <x v="7"/>
    <x v="11"/>
    <s v="LU"/>
    <x v="46"/>
    <n v="40118000"/>
    <n v="21573"/>
    <n v="10674736"/>
    <n v="31"/>
    <n v="0"/>
    <n v="0"/>
    <x v="18"/>
    <x v="0"/>
    <x v="7"/>
  </r>
  <r>
    <x v="7"/>
    <x v="11"/>
    <s v="MK"/>
    <x v="99"/>
    <n v="40118000"/>
    <n v="0"/>
    <n v="0"/>
    <n v="0"/>
    <n v="8418"/>
    <n v="3931618"/>
    <x v="22"/>
    <x v="0"/>
    <x v="7"/>
  </r>
  <r>
    <x v="7"/>
    <x v="11"/>
    <s v="MN"/>
    <x v="47"/>
    <n v="40118000"/>
    <n v="0"/>
    <n v="0"/>
    <n v="0"/>
    <n v="15131"/>
    <n v="9929917"/>
    <x v="141"/>
    <x v="0"/>
    <x v="7"/>
  </r>
  <r>
    <x v="7"/>
    <x v="11"/>
    <s v="MX"/>
    <x v="23"/>
    <n v="40118000"/>
    <n v="0"/>
    <n v="0"/>
    <n v="0"/>
    <n v="28187"/>
    <n v="17205216"/>
    <x v="259"/>
    <x v="0"/>
    <x v="7"/>
  </r>
  <r>
    <x v="7"/>
    <x v="11"/>
    <s v="MY"/>
    <x v="70"/>
    <n v="40118000"/>
    <n v="6420"/>
    <n v="3378481"/>
    <n v="19"/>
    <n v="0"/>
    <n v="0"/>
    <x v="18"/>
    <x v="0"/>
    <x v="7"/>
  </r>
  <r>
    <x v="7"/>
    <x v="11"/>
    <s v="NA"/>
    <x v="88"/>
    <n v="40118000"/>
    <n v="0"/>
    <n v="0"/>
    <n v="0"/>
    <n v="43746"/>
    <n v="28230872"/>
    <x v="6"/>
    <x v="0"/>
    <x v="7"/>
  </r>
  <r>
    <x v="7"/>
    <x v="11"/>
    <s v="NL"/>
    <x v="24"/>
    <n v="40118000"/>
    <n v="643"/>
    <n v="5349021"/>
    <n v="273"/>
    <n v="2370"/>
    <n v="1258533"/>
    <x v="123"/>
    <x v="0"/>
    <x v="7"/>
  </r>
  <r>
    <x v="7"/>
    <x v="11"/>
    <s v="PE"/>
    <x v="51"/>
    <n v="40118000"/>
    <n v="0"/>
    <n v="0"/>
    <n v="0"/>
    <n v="88976"/>
    <n v="52316256"/>
    <x v="367"/>
    <x v="0"/>
    <x v="7"/>
  </r>
  <r>
    <x v="7"/>
    <x v="11"/>
    <s v="PK"/>
    <x v="126"/>
    <n v="40118000"/>
    <n v="0"/>
    <n v="0"/>
    <n v="0"/>
    <n v="22610"/>
    <n v="17190270"/>
    <x v="22"/>
    <x v="0"/>
    <x v="7"/>
  </r>
  <r>
    <x v="7"/>
    <x v="11"/>
    <s v="PL"/>
    <x v="26"/>
    <n v="40118000"/>
    <n v="6314"/>
    <n v="4137920"/>
    <n v="74"/>
    <n v="33447"/>
    <n v="19539800"/>
    <x v="234"/>
    <x v="0"/>
    <x v="7"/>
  </r>
  <r>
    <x v="7"/>
    <x v="11"/>
    <s v="PT"/>
    <x v="27"/>
    <n v="40118000"/>
    <n v="14865"/>
    <n v="7631587"/>
    <n v="82"/>
    <n v="112024"/>
    <n v="45951874"/>
    <x v="744"/>
    <x v="0"/>
    <x v="7"/>
  </r>
  <r>
    <x v="7"/>
    <x v="11"/>
    <s v="RO"/>
    <x v="28"/>
    <n v="40118000"/>
    <n v="4651"/>
    <n v="5542200"/>
    <n v="91"/>
    <n v="0"/>
    <n v="0"/>
    <x v="18"/>
    <x v="0"/>
    <x v="7"/>
  </r>
  <r>
    <x v="7"/>
    <x v="11"/>
    <s v="SA"/>
    <x v="37"/>
    <n v="40118000"/>
    <n v="0"/>
    <n v="0"/>
    <n v="0"/>
    <n v="3320"/>
    <n v="1722838"/>
    <x v="31"/>
    <x v="0"/>
    <x v="7"/>
  </r>
  <r>
    <x v="7"/>
    <x v="11"/>
    <s v="SE"/>
    <x v="30"/>
    <n v="40118000"/>
    <n v="0"/>
    <n v="0"/>
    <n v="0"/>
    <n v="184889"/>
    <n v="280327600"/>
    <x v="28"/>
    <x v="0"/>
    <x v="7"/>
  </r>
  <r>
    <x v="7"/>
    <x v="11"/>
    <s v="SN"/>
    <x v="53"/>
    <n v="40118000"/>
    <n v="0"/>
    <n v="0"/>
    <n v="0"/>
    <n v="50507"/>
    <n v="35710164"/>
    <x v="66"/>
    <x v="0"/>
    <x v="7"/>
  </r>
  <r>
    <x v="7"/>
    <x v="11"/>
    <s v="TH"/>
    <x v="54"/>
    <n v="40118000"/>
    <n v="906"/>
    <n v="3980650"/>
    <n v="83"/>
    <n v="0"/>
    <n v="0"/>
    <x v="18"/>
    <x v="0"/>
    <x v="7"/>
  </r>
  <r>
    <x v="7"/>
    <x v="11"/>
    <s v="TR"/>
    <x v="31"/>
    <n v="40118000"/>
    <n v="2245"/>
    <n v="742057"/>
    <n v="37"/>
    <n v="90440"/>
    <n v="62003568"/>
    <x v="61"/>
    <x v="0"/>
    <x v="7"/>
  </r>
  <r>
    <x v="7"/>
    <x v="11"/>
    <s v="TW"/>
    <x v="86"/>
    <n v="40118000"/>
    <n v="0"/>
    <n v="0"/>
    <n v="0"/>
    <n v="4322"/>
    <n v="2882887"/>
    <x v="14"/>
    <x v="0"/>
    <x v="7"/>
  </r>
  <r>
    <x v="7"/>
    <x v="11"/>
    <s v="TZ"/>
    <x v="55"/>
    <n v="40118000"/>
    <n v="0"/>
    <n v="0"/>
    <n v="0"/>
    <n v="4341"/>
    <n v="3363996"/>
    <x v="14"/>
    <x v="0"/>
    <x v="7"/>
  </r>
  <r>
    <x v="7"/>
    <x v="11"/>
    <s v="UA"/>
    <x v="61"/>
    <n v="40118000"/>
    <n v="0"/>
    <n v="0"/>
    <n v="0"/>
    <n v="45219"/>
    <n v="34296540"/>
    <x v="35"/>
    <x v="0"/>
    <x v="7"/>
  </r>
  <r>
    <x v="7"/>
    <x v="11"/>
    <s v="US"/>
    <x v="32"/>
    <n v="40118000"/>
    <n v="137219"/>
    <n v="64796026"/>
    <n v="70"/>
    <n v="367207"/>
    <n v="239329249"/>
    <x v="1499"/>
    <x v="0"/>
    <x v="7"/>
  </r>
  <r>
    <x v="7"/>
    <x v="11"/>
    <s v="UZ"/>
    <x v="56"/>
    <n v="40118000"/>
    <n v="0"/>
    <n v="0"/>
    <n v="0"/>
    <n v="758542"/>
    <n v="521209531"/>
    <x v="58"/>
    <x v="0"/>
    <x v="7"/>
  </r>
  <r>
    <x v="7"/>
    <x v="11"/>
    <s v="VN"/>
    <x v="57"/>
    <n v="40118000"/>
    <n v="10375"/>
    <n v="3602157"/>
    <n v="27"/>
    <n v="29564"/>
    <n v="23084724"/>
    <x v="66"/>
    <x v="0"/>
    <x v="7"/>
  </r>
  <r>
    <x v="7"/>
    <x v="11"/>
    <s v="ZA"/>
    <x v="33"/>
    <n v="40118000"/>
    <n v="0"/>
    <n v="0"/>
    <n v="0"/>
    <n v="617006"/>
    <n v="447554021"/>
    <x v="1259"/>
    <x v="0"/>
    <x v="7"/>
  </r>
  <r>
    <x v="7"/>
    <x v="11"/>
    <s v="ZM"/>
    <x v="55"/>
    <n v="40118000"/>
    <n v="0"/>
    <n v="0"/>
    <n v="0"/>
    <n v="114856"/>
    <n v="74069289"/>
    <x v="111"/>
    <x v="0"/>
    <x v="7"/>
  </r>
  <r>
    <x v="8"/>
    <x v="0"/>
    <s v="AD"/>
    <x v="76"/>
    <n v="40117000"/>
    <n v="0"/>
    <n v="0"/>
    <n v="0"/>
    <n v="370"/>
    <n v="74843"/>
    <x v="6"/>
    <x v="0"/>
    <x v="6"/>
  </r>
  <r>
    <x v="8"/>
    <x v="0"/>
    <s v="AE"/>
    <x v="38"/>
    <n v="40117000"/>
    <n v="0"/>
    <n v="0"/>
    <n v="0"/>
    <n v="160"/>
    <n v="64184"/>
    <x v="2"/>
    <x v="0"/>
    <x v="6"/>
  </r>
  <r>
    <x v="8"/>
    <x v="0"/>
    <s v="AT"/>
    <x v="1"/>
    <n v="40117000"/>
    <n v="22"/>
    <n v="14535"/>
    <n v="4"/>
    <n v="112095"/>
    <n v="83097200"/>
    <x v="583"/>
    <x v="0"/>
    <x v="6"/>
  </r>
  <r>
    <x v="8"/>
    <x v="0"/>
    <s v="AU"/>
    <x v="2"/>
    <n v="40117000"/>
    <n v="0"/>
    <n v="0"/>
    <n v="0"/>
    <n v="2739"/>
    <n v="1675226"/>
    <x v="32"/>
    <x v="0"/>
    <x v="6"/>
  </r>
  <r>
    <x v="8"/>
    <x v="0"/>
    <s v="BE"/>
    <x v="3"/>
    <n v="40117000"/>
    <n v="1503"/>
    <n v="900380"/>
    <n v="11"/>
    <n v="203952"/>
    <n v="117405488"/>
    <x v="712"/>
    <x v="0"/>
    <x v="6"/>
  </r>
  <r>
    <x v="8"/>
    <x v="0"/>
    <s v="BR"/>
    <x v="4"/>
    <n v="40117000"/>
    <n v="0"/>
    <n v="0"/>
    <n v="0"/>
    <n v="65434"/>
    <n v="59046068"/>
    <x v="419"/>
    <x v="0"/>
    <x v="6"/>
  </r>
  <r>
    <x v="8"/>
    <x v="0"/>
    <s v="CA"/>
    <x v="5"/>
    <n v="40117000"/>
    <n v="0"/>
    <n v="0"/>
    <n v="0"/>
    <n v="26619"/>
    <n v="15558541"/>
    <x v="187"/>
    <x v="0"/>
    <x v="6"/>
  </r>
  <r>
    <x v="8"/>
    <x v="0"/>
    <s v="CN"/>
    <x v="6"/>
    <n v="40117000"/>
    <n v="107909"/>
    <n v="24827882"/>
    <n v="4707"/>
    <n v="0"/>
    <n v="0"/>
    <x v="18"/>
    <x v="0"/>
    <x v="6"/>
  </r>
  <r>
    <x v="8"/>
    <x v="0"/>
    <s v="CU"/>
    <x v="81"/>
    <n v="40117000"/>
    <n v="0"/>
    <n v="0"/>
    <n v="0"/>
    <n v="19625"/>
    <n v="13071310"/>
    <x v="1500"/>
    <x v="0"/>
    <x v="6"/>
  </r>
  <r>
    <x v="8"/>
    <x v="0"/>
    <s v="CZ"/>
    <x v="9"/>
    <n v="40117000"/>
    <n v="54459"/>
    <n v="37628416"/>
    <n v="324"/>
    <n v="127608"/>
    <n v="59299600"/>
    <x v="1501"/>
    <x v="0"/>
    <x v="6"/>
  </r>
  <r>
    <x v="8"/>
    <x v="0"/>
    <s v="DE"/>
    <x v="10"/>
    <n v="40117000"/>
    <n v="2621"/>
    <n v="3193776"/>
    <n v="63"/>
    <n v="1427809"/>
    <n v="831500678"/>
    <x v="1502"/>
    <x v="0"/>
    <x v="6"/>
  </r>
  <r>
    <x v="8"/>
    <x v="0"/>
    <s v="FI"/>
    <x v="11"/>
    <n v="40117000"/>
    <n v="14122"/>
    <n v="10029284"/>
    <n v="104"/>
    <n v="15111"/>
    <n v="8714900"/>
    <x v="115"/>
    <x v="0"/>
    <x v="6"/>
  </r>
  <r>
    <x v="8"/>
    <x v="0"/>
    <s v="FR"/>
    <x v="12"/>
    <n v="40117000"/>
    <n v="96922"/>
    <n v="76375242"/>
    <n v="633"/>
    <n v="667983"/>
    <n v="477659612"/>
    <x v="1503"/>
    <x v="0"/>
    <x v="6"/>
  </r>
  <r>
    <x v="8"/>
    <x v="0"/>
    <s v="GB"/>
    <x v="13"/>
    <n v="40117000"/>
    <n v="0"/>
    <n v="0"/>
    <n v="0"/>
    <n v="356589"/>
    <n v="158743516"/>
    <x v="1504"/>
    <x v="0"/>
    <x v="6"/>
  </r>
  <r>
    <x v="8"/>
    <x v="0"/>
    <s v="GI"/>
    <x v="120"/>
    <n v="40117000"/>
    <n v="0"/>
    <n v="0"/>
    <n v="0"/>
    <n v="390"/>
    <n v="205826"/>
    <x v="81"/>
    <x v="0"/>
    <x v="6"/>
  </r>
  <r>
    <x v="8"/>
    <x v="0"/>
    <s v="GR"/>
    <x v="15"/>
    <n v="40117000"/>
    <n v="0"/>
    <n v="0"/>
    <n v="0"/>
    <n v="672"/>
    <n v="450400"/>
    <x v="14"/>
    <x v="0"/>
    <x v="6"/>
  </r>
  <r>
    <x v="8"/>
    <x v="0"/>
    <s v="HU"/>
    <x v="16"/>
    <n v="40117000"/>
    <n v="0"/>
    <n v="0"/>
    <n v="0"/>
    <n v="32695"/>
    <n v="21110400"/>
    <x v="161"/>
    <x v="0"/>
    <x v="6"/>
  </r>
  <r>
    <x v="8"/>
    <x v="0"/>
    <s v="ID"/>
    <x v="34"/>
    <n v="40117000"/>
    <n v="7521"/>
    <n v="2434890"/>
    <n v="6303"/>
    <n v="0"/>
    <n v="0"/>
    <x v="18"/>
    <x v="0"/>
    <x v="6"/>
  </r>
  <r>
    <x v="8"/>
    <x v="0"/>
    <s v="IE"/>
    <x v="17"/>
    <n v="40117000"/>
    <n v="0"/>
    <n v="0"/>
    <n v="0"/>
    <n v="16643"/>
    <n v="7331100"/>
    <x v="406"/>
    <x v="0"/>
    <x v="6"/>
  </r>
  <r>
    <x v="8"/>
    <x v="0"/>
    <s v="IL"/>
    <x v="18"/>
    <n v="40117000"/>
    <n v="18706"/>
    <n v="11859695"/>
    <n v="160"/>
    <n v="0"/>
    <n v="0"/>
    <x v="18"/>
    <x v="0"/>
    <x v="6"/>
  </r>
  <r>
    <x v="8"/>
    <x v="0"/>
    <s v="IN"/>
    <x v="19"/>
    <n v="40117000"/>
    <n v="522221"/>
    <n v="163165252"/>
    <n v="8334"/>
    <n v="0"/>
    <n v="0"/>
    <x v="18"/>
    <x v="0"/>
    <x v="6"/>
  </r>
  <r>
    <x v="8"/>
    <x v="0"/>
    <s v="IT"/>
    <x v="20"/>
    <n v="40117000"/>
    <n v="17168"/>
    <n v="11714953"/>
    <n v="213"/>
    <n v="129164"/>
    <n v="70923706"/>
    <x v="1505"/>
    <x v="0"/>
    <x v="6"/>
  </r>
  <r>
    <x v="8"/>
    <x v="0"/>
    <s v="KR"/>
    <x v="44"/>
    <n v="40117000"/>
    <n v="350"/>
    <n v="371862"/>
    <n v="10"/>
    <n v="0"/>
    <n v="0"/>
    <x v="18"/>
    <x v="0"/>
    <x v="6"/>
  </r>
  <r>
    <x v="8"/>
    <x v="0"/>
    <s v="LK"/>
    <x v="35"/>
    <n v="40117000"/>
    <n v="8308"/>
    <n v="2751281"/>
    <n v="104"/>
    <n v="0"/>
    <n v="0"/>
    <x v="18"/>
    <x v="0"/>
    <x v="6"/>
  </r>
  <r>
    <x v="8"/>
    <x v="0"/>
    <s v="LT"/>
    <x v="59"/>
    <n v="40117000"/>
    <n v="10858"/>
    <n v="4949000"/>
    <n v="505"/>
    <n v="6145"/>
    <n v="3366500"/>
    <x v="101"/>
    <x v="0"/>
    <x v="6"/>
  </r>
  <r>
    <x v="8"/>
    <x v="0"/>
    <s v="LV"/>
    <x v="22"/>
    <n v="40117000"/>
    <n v="0"/>
    <n v="0"/>
    <n v="0"/>
    <n v="22703"/>
    <n v="11924800"/>
    <x v="471"/>
    <x v="0"/>
    <x v="6"/>
  </r>
  <r>
    <x v="8"/>
    <x v="0"/>
    <s v="MX"/>
    <x v="23"/>
    <n v="40117000"/>
    <n v="0"/>
    <n v="0"/>
    <n v="0"/>
    <n v="7727"/>
    <n v="4374105"/>
    <x v="238"/>
    <x v="0"/>
    <x v="6"/>
  </r>
  <r>
    <x v="8"/>
    <x v="0"/>
    <s v="NL"/>
    <x v="24"/>
    <n v="40117000"/>
    <n v="70675"/>
    <n v="33075750"/>
    <n v="2124"/>
    <n v="0"/>
    <n v="0"/>
    <x v="18"/>
    <x v="0"/>
    <x v="6"/>
  </r>
  <r>
    <x v="8"/>
    <x v="0"/>
    <s v="NO"/>
    <x v="77"/>
    <n v="40117000"/>
    <n v="0"/>
    <n v="0"/>
    <n v="0"/>
    <n v="5871"/>
    <n v="3995431"/>
    <x v="65"/>
    <x v="0"/>
    <x v="6"/>
  </r>
  <r>
    <x v="8"/>
    <x v="0"/>
    <s v="NZ"/>
    <x v="25"/>
    <n v="40117000"/>
    <n v="0"/>
    <n v="0"/>
    <n v="0"/>
    <n v="12482"/>
    <n v="6545800"/>
    <x v="145"/>
    <x v="0"/>
    <x v="6"/>
  </r>
  <r>
    <x v="8"/>
    <x v="0"/>
    <s v="PL"/>
    <x v="26"/>
    <n v="40117000"/>
    <n v="110095"/>
    <n v="67420743"/>
    <n v="1068"/>
    <n v="136173"/>
    <n v="85295900"/>
    <x v="637"/>
    <x v="0"/>
    <x v="6"/>
  </r>
  <r>
    <x v="8"/>
    <x v="0"/>
    <s v="PT"/>
    <x v="27"/>
    <n v="40117000"/>
    <n v="103823"/>
    <n v="53046795"/>
    <n v="1626"/>
    <n v="49790"/>
    <n v="32393888"/>
    <x v="1506"/>
    <x v="0"/>
    <x v="6"/>
  </r>
  <r>
    <x v="8"/>
    <x v="0"/>
    <s v="SE"/>
    <x v="30"/>
    <n v="40117000"/>
    <n v="0"/>
    <n v="0"/>
    <n v="0"/>
    <n v="4938"/>
    <n v="3470500"/>
    <x v="223"/>
    <x v="0"/>
    <x v="6"/>
  </r>
  <r>
    <x v="8"/>
    <x v="0"/>
    <s v="SN"/>
    <x v="53"/>
    <n v="40117000"/>
    <n v="0"/>
    <n v="0"/>
    <n v="0"/>
    <n v="646"/>
    <n v="684325"/>
    <x v="78"/>
    <x v="0"/>
    <x v="6"/>
  </r>
  <r>
    <x v="8"/>
    <x v="0"/>
    <s v="TH"/>
    <x v="54"/>
    <n v="40117000"/>
    <n v="335"/>
    <n v="292552"/>
    <n v="10"/>
    <n v="0"/>
    <n v="0"/>
    <x v="18"/>
    <x v="0"/>
    <x v="6"/>
  </r>
  <r>
    <x v="8"/>
    <x v="0"/>
    <s v="TR"/>
    <x v="31"/>
    <n v="40117000"/>
    <n v="85911"/>
    <n v="25620323"/>
    <n v="2456"/>
    <n v="17273"/>
    <n v="14878338"/>
    <x v="264"/>
    <x v="0"/>
    <x v="6"/>
  </r>
  <r>
    <x v="8"/>
    <x v="0"/>
    <s v="TW"/>
    <x v="86"/>
    <n v="40117000"/>
    <n v="0"/>
    <n v="0"/>
    <n v="0"/>
    <n v="5020"/>
    <n v="5043614"/>
    <x v="78"/>
    <x v="0"/>
    <x v="6"/>
  </r>
  <r>
    <x v="8"/>
    <x v="0"/>
    <s v="TZ"/>
    <x v="55"/>
    <n v="40117000"/>
    <n v="0"/>
    <n v="0"/>
    <n v="0"/>
    <n v="3120"/>
    <n v="2212727"/>
    <x v="2"/>
    <x v="0"/>
    <x v="6"/>
  </r>
  <r>
    <x v="8"/>
    <x v="0"/>
    <s v="UA"/>
    <x v="61"/>
    <n v="40117000"/>
    <n v="0"/>
    <n v="0"/>
    <n v="0"/>
    <n v="116404"/>
    <n v="52991100"/>
    <x v="876"/>
    <x v="0"/>
    <x v="6"/>
  </r>
  <r>
    <x v="8"/>
    <x v="0"/>
    <s v="US"/>
    <x v="32"/>
    <n v="40117000"/>
    <n v="3050"/>
    <n v="3508576"/>
    <n v="97"/>
    <n v="956716"/>
    <n v="547722763"/>
    <x v="1507"/>
    <x v="0"/>
    <x v="6"/>
  </r>
  <r>
    <x v="8"/>
    <x v="0"/>
    <s v="VN"/>
    <x v="57"/>
    <n v="40117000"/>
    <n v="33290"/>
    <n v="12532856"/>
    <n v="231"/>
    <n v="0"/>
    <n v="0"/>
    <x v="18"/>
    <x v="0"/>
    <x v="6"/>
  </r>
  <r>
    <x v="8"/>
    <x v="0"/>
    <s v="ZA"/>
    <x v="33"/>
    <n v="40117000"/>
    <n v="0"/>
    <n v="0"/>
    <n v="0"/>
    <n v="869"/>
    <n v="443421"/>
    <x v="103"/>
    <x v="0"/>
    <x v="6"/>
  </r>
  <r>
    <x v="8"/>
    <x v="0"/>
    <s v="AE"/>
    <x v="38"/>
    <n v="40118000"/>
    <n v="0"/>
    <n v="0"/>
    <n v="0"/>
    <n v="22615"/>
    <n v="21658219"/>
    <x v="234"/>
    <x v="0"/>
    <x v="7"/>
  </r>
  <r>
    <x v="8"/>
    <x v="0"/>
    <s v="AM"/>
    <x v="39"/>
    <n v="40118000"/>
    <n v="0"/>
    <n v="0"/>
    <n v="0"/>
    <n v="110741"/>
    <n v="86618836"/>
    <x v="46"/>
    <x v="0"/>
    <x v="7"/>
  </r>
  <r>
    <x v="8"/>
    <x v="0"/>
    <s v="AT"/>
    <x v="1"/>
    <n v="40118000"/>
    <n v="0"/>
    <n v="0"/>
    <n v="0"/>
    <n v="538"/>
    <n v="529661"/>
    <x v="32"/>
    <x v="0"/>
    <x v="7"/>
  </r>
  <r>
    <x v="8"/>
    <x v="0"/>
    <s v="AU"/>
    <x v="2"/>
    <n v="40118000"/>
    <n v="0"/>
    <n v="0"/>
    <n v="0"/>
    <n v="566819"/>
    <n v="396471716"/>
    <x v="352"/>
    <x v="0"/>
    <x v="7"/>
  </r>
  <r>
    <x v="8"/>
    <x v="0"/>
    <s v="BE"/>
    <x v="3"/>
    <n v="40118000"/>
    <n v="3136"/>
    <n v="2033183"/>
    <n v="122"/>
    <n v="4028"/>
    <n v="12418867"/>
    <x v="279"/>
    <x v="0"/>
    <x v="7"/>
  </r>
  <r>
    <x v="8"/>
    <x v="0"/>
    <s v="BR"/>
    <x v="4"/>
    <n v="40118000"/>
    <n v="0"/>
    <n v="0"/>
    <n v="0"/>
    <n v="247272"/>
    <n v="167933535"/>
    <x v="405"/>
    <x v="0"/>
    <x v="7"/>
  </r>
  <r>
    <x v="8"/>
    <x v="0"/>
    <s v="CA"/>
    <x v="5"/>
    <n v="40118000"/>
    <n v="3388"/>
    <n v="2547900"/>
    <n v="20"/>
    <n v="129751"/>
    <n v="86514691"/>
    <x v="383"/>
    <x v="0"/>
    <x v="7"/>
  </r>
  <r>
    <x v="8"/>
    <x v="0"/>
    <s v="CI"/>
    <x v="87"/>
    <n v="40118000"/>
    <n v="0"/>
    <n v="0"/>
    <n v="0"/>
    <n v="156000"/>
    <n v="133568520"/>
    <x v="303"/>
    <x v="0"/>
    <x v="7"/>
  </r>
  <r>
    <x v="8"/>
    <x v="0"/>
    <s v="CL"/>
    <x v="40"/>
    <n v="40118000"/>
    <n v="0"/>
    <n v="0"/>
    <n v="0"/>
    <n v="104735"/>
    <n v="52368078"/>
    <x v="276"/>
    <x v="0"/>
    <x v="7"/>
  </r>
  <r>
    <x v="8"/>
    <x v="0"/>
    <s v="CN"/>
    <x v="6"/>
    <n v="40118000"/>
    <n v="101412"/>
    <n v="28759345"/>
    <n v="593"/>
    <n v="410066"/>
    <n v="279056269"/>
    <x v="116"/>
    <x v="0"/>
    <x v="7"/>
  </r>
  <r>
    <x v="8"/>
    <x v="0"/>
    <s v="CO"/>
    <x v="7"/>
    <n v="40118000"/>
    <n v="0"/>
    <n v="0"/>
    <n v="0"/>
    <n v="614"/>
    <n v="436048"/>
    <x v="14"/>
    <x v="0"/>
    <x v="7"/>
  </r>
  <r>
    <x v="8"/>
    <x v="0"/>
    <s v="CZ"/>
    <x v="9"/>
    <n v="40118000"/>
    <n v="24590"/>
    <n v="26188991"/>
    <n v="927"/>
    <n v="0"/>
    <n v="0"/>
    <x v="18"/>
    <x v="0"/>
    <x v="7"/>
  </r>
  <r>
    <x v="8"/>
    <x v="0"/>
    <s v="DE"/>
    <x v="10"/>
    <n v="40118000"/>
    <n v="126252"/>
    <n v="63224666"/>
    <n v="27815"/>
    <n v="32797"/>
    <n v="20778859"/>
    <x v="39"/>
    <x v="0"/>
    <x v="7"/>
  </r>
  <r>
    <x v="8"/>
    <x v="0"/>
    <s v="EG"/>
    <x v="67"/>
    <n v="40118000"/>
    <n v="0"/>
    <n v="0"/>
    <n v="0"/>
    <n v="14998"/>
    <n v="11015415"/>
    <x v="45"/>
    <x v="0"/>
    <x v="7"/>
  </r>
  <r>
    <x v="8"/>
    <x v="0"/>
    <s v="FI"/>
    <x v="11"/>
    <n v="40118000"/>
    <n v="1098"/>
    <n v="927756"/>
    <n v="6"/>
    <n v="63796"/>
    <n v="56564100"/>
    <x v="59"/>
    <x v="0"/>
    <x v="7"/>
  </r>
  <r>
    <x v="8"/>
    <x v="0"/>
    <s v="FR"/>
    <x v="12"/>
    <n v="40118000"/>
    <n v="85573"/>
    <n v="66905013"/>
    <n v="330"/>
    <n v="267604"/>
    <n v="208168416"/>
    <x v="1508"/>
    <x v="0"/>
    <x v="7"/>
  </r>
  <r>
    <x v="8"/>
    <x v="0"/>
    <s v="GB"/>
    <x v="13"/>
    <n v="40118000"/>
    <n v="0"/>
    <n v="0"/>
    <n v="0"/>
    <n v="13925"/>
    <n v="7924547"/>
    <x v="111"/>
    <x v="0"/>
    <x v="7"/>
  </r>
  <r>
    <x v="8"/>
    <x v="0"/>
    <s v="GH"/>
    <x v="42"/>
    <n v="40118000"/>
    <n v="0"/>
    <n v="0"/>
    <n v="0"/>
    <n v="31080"/>
    <n v="22780870"/>
    <x v="23"/>
    <x v="0"/>
    <x v="7"/>
  </r>
  <r>
    <x v="8"/>
    <x v="0"/>
    <s v="GI"/>
    <x v="120"/>
    <n v="40118000"/>
    <n v="0"/>
    <n v="0"/>
    <n v="0"/>
    <n v="194"/>
    <n v="104061"/>
    <x v="79"/>
    <x v="0"/>
    <x v="7"/>
  </r>
  <r>
    <x v="8"/>
    <x v="0"/>
    <s v="GN"/>
    <x v="114"/>
    <n v="40118000"/>
    <n v="0"/>
    <n v="0"/>
    <n v="0"/>
    <n v="12904"/>
    <n v="9426132"/>
    <x v="61"/>
    <x v="0"/>
    <x v="7"/>
  </r>
  <r>
    <x v="8"/>
    <x v="0"/>
    <s v="ID"/>
    <x v="34"/>
    <n v="40118000"/>
    <n v="0"/>
    <n v="0"/>
    <n v="0"/>
    <n v="142490"/>
    <n v="96826726"/>
    <x v="145"/>
    <x v="0"/>
    <x v="7"/>
  </r>
  <r>
    <x v="8"/>
    <x v="0"/>
    <s v="IN"/>
    <x v="19"/>
    <n v="40118000"/>
    <n v="186916"/>
    <n v="55366343"/>
    <n v="2890"/>
    <n v="49950"/>
    <n v="35253048"/>
    <x v="66"/>
    <x v="0"/>
    <x v="7"/>
  </r>
  <r>
    <x v="8"/>
    <x v="0"/>
    <s v="IT"/>
    <x v="20"/>
    <n v="40118000"/>
    <n v="4645"/>
    <n v="4364396"/>
    <n v="69"/>
    <n v="16508"/>
    <n v="10615524"/>
    <x v="53"/>
    <x v="0"/>
    <x v="7"/>
  </r>
  <r>
    <x v="8"/>
    <x v="0"/>
    <s v="JP"/>
    <x v="21"/>
    <n v="40118000"/>
    <n v="11765"/>
    <n v="6670263"/>
    <n v="34"/>
    <n v="33854"/>
    <n v="22855986"/>
    <x v="56"/>
    <x v="0"/>
    <x v="7"/>
  </r>
  <r>
    <x v="8"/>
    <x v="0"/>
    <s v="KR"/>
    <x v="44"/>
    <n v="40118000"/>
    <n v="0"/>
    <n v="0"/>
    <n v="0"/>
    <n v="6212"/>
    <n v="4020826"/>
    <x v="123"/>
    <x v="0"/>
    <x v="7"/>
  </r>
  <r>
    <x v="8"/>
    <x v="0"/>
    <s v="KZ"/>
    <x v="45"/>
    <n v="40118000"/>
    <n v="0"/>
    <n v="0"/>
    <n v="0"/>
    <n v="493479"/>
    <n v="378984887"/>
    <x v="262"/>
    <x v="0"/>
    <x v="7"/>
  </r>
  <r>
    <x v="8"/>
    <x v="0"/>
    <s v="LK"/>
    <x v="35"/>
    <n v="40118000"/>
    <n v="10348"/>
    <n v="4938138"/>
    <n v="234"/>
    <n v="0"/>
    <n v="0"/>
    <x v="18"/>
    <x v="0"/>
    <x v="7"/>
  </r>
  <r>
    <x v="8"/>
    <x v="0"/>
    <s v="LU"/>
    <x v="46"/>
    <n v="40118000"/>
    <n v="6048"/>
    <n v="2652800"/>
    <n v="9"/>
    <n v="0"/>
    <n v="0"/>
    <x v="18"/>
    <x v="0"/>
    <x v="7"/>
  </r>
  <r>
    <x v="8"/>
    <x v="0"/>
    <s v="LY"/>
    <x v="128"/>
    <n v="40118000"/>
    <n v="0"/>
    <n v="0"/>
    <n v="0"/>
    <n v="18300"/>
    <n v="357000"/>
    <x v="1509"/>
    <x v="0"/>
    <x v="7"/>
  </r>
  <r>
    <x v="8"/>
    <x v="0"/>
    <s v="MK"/>
    <x v="99"/>
    <n v="40118000"/>
    <n v="0"/>
    <n v="0"/>
    <n v="0"/>
    <n v="25249"/>
    <n v="11794842"/>
    <x v="184"/>
    <x v="0"/>
    <x v="7"/>
  </r>
  <r>
    <x v="8"/>
    <x v="0"/>
    <s v="MN"/>
    <x v="47"/>
    <n v="40118000"/>
    <n v="0"/>
    <n v="0"/>
    <n v="0"/>
    <n v="75658"/>
    <n v="49891585"/>
    <x v="335"/>
    <x v="0"/>
    <x v="7"/>
  </r>
  <r>
    <x v="8"/>
    <x v="0"/>
    <s v="MX"/>
    <x v="23"/>
    <n v="40118000"/>
    <n v="0"/>
    <n v="0"/>
    <n v="0"/>
    <n v="53897"/>
    <n v="32475995"/>
    <x v="176"/>
    <x v="0"/>
    <x v="7"/>
  </r>
  <r>
    <x v="8"/>
    <x v="0"/>
    <s v="MY"/>
    <x v="70"/>
    <n v="40118000"/>
    <n v="13029"/>
    <n v="6899424"/>
    <n v="32"/>
    <n v="0"/>
    <n v="0"/>
    <x v="18"/>
    <x v="0"/>
    <x v="7"/>
  </r>
  <r>
    <x v="8"/>
    <x v="0"/>
    <s v="NL"/>
    <x v="24"/>
    <n v="40118000"/>
    <n v="3508"/>
    <n v="10337313"/>
    <n v="282"/>
    <n v="16715"/>
    <n v="9733287"/>
    <x v="137"/>
    <x v="0"/>
    <x v="7"/>
  </r>
  <r>
    <x v="8"/>
    <x v="0"/>
    <s v="PE"/>
    <x v="51"/>
    <n v="40118000"/>
    <n v="0"/>
    <n v="0"/>
    <n v="0"/>
    <n v="67044"/>
    <n v="40192211"/>
    <x v="56"/>
    <x v="0"/>
    <x v="7"/>
  </r>
  <r>
    <x v="8"/>
    <x v="0"/>
    <s v="PL"/>
    <x v="26"/>
    <n v="40118000"/>
    <n v="204"/>
    <n v="182688"/>
    <n v="2"/>
    <n v="17540"/>
    <n v="13256900"/>
    <x v="92"/>
    <x v="0"/>
    <x v="7"/>
  </r>
  <r>
    <x v="8"/>
    <x v="0"/>
    <s v="PT"/>
    <x v="27"/>
    <n v="40118000"/>
    <n v="21297"/>
    <n v="9080227"/>
    <n v="197"/>
    <n v="37945"/>
    <n v="29660878"/>
    <x v="1510"/>
    <x v="0"/>
    <x v="7"/>
  </r>
  <r>
    <x v="8"/>
    <x v="0"/>
    <s v="RO"/>
    <x v="28"/>
    <n v="40118000"/>
    <n v="6371"/>
    <n v="6843900"/>
    <n v="126"/>
    <n v="0"/>
    <n v="0"/>
    <x v="18"/>
    <x v="0"/>
    <x v="7"/>
  </r>
  <r>
    <x v="8"/>
    <x v="0"/>
    <s v="SE"/>
    <x v="30"/>
    <n v="40118000"/>
    <n v="0"/>
    <n v="0"/>
    <n v="0"/>
    <n v="255309"/>
    <n v="181962000"/>
    <x v="1511"/>
    <x v="0"/>
    <x v="7"/>
  </r>
  <r>
    <x v="8"/>
    <x v="0"/>
    <s v="SL"/>
    <x v="109"/>
    <n v="40118000"/>
    <n v="0"/>
    <n v="0"/>
    <n v="0"/>
    <n v="12027"/>
    <n v="8222535"/>
    <x v="48"/>
    <x v="0"/>
    <x v="7"/>
  </r>
  <r>
    <x v="8"/>
    <x v="0"/>
    <s v="SN"/>
    <x v="53"/>
    <n v="40118000"/>
    <n v="0"/>
    <n v="0"/>
    <n v="0"/>
    <n v="10325"/>
    <n v="7528451"/>
    <x v="123"/>
    <x v="0"/>
    <x v="7"/>
  </r>
  <r>
    <x v="8"/>
    <x v="0"/>
    <s v="TH"/>
    <x v="54"/>
    <n v="40118000"/>
    <n v="14869"/>
    <n v="9019333"/>
    <n v="228"/>
    <n v="27175"/>
    <n v="15057578"/>
    <x v="146"/>
    <x v="0"/>
    <x v="7"/>
  </r>
  <r>
    <x v="8"/>
    <x v="0"/>
    <s v="TR"/>
    <x v="31"/>
    <n v="40118000"/>
    <n v="16519"/>
    <n v="5969977"/>
    <n v="304"/>
    <n v="0"/>
    <n v="0"/>
    <x v="18"/>
    <x v="0"/>
    <x v="7"/>
  </r>
  <r>
    <x v="8"/>
    <x v="0"/>
    <s v="UA"/>
    <x v="61"/>
    <n v="40118000"/>
    <n v="0"/>
    <n v="0"/>
    <n v="0"/>
    <n v="121422"/>
    <n v="95511434"/>
    <x v="215"/>
    <x v="0"/>
    <x v="7"/>
  </r>
  <r>
    <x v="8"/>
    <x v="0"/>
    <s v="US"/>
    <x v="32"/>
    <n v="40118000"/>
    <n v="51951"/>
    <n v="33914106"/>
    <n v="10"/>
    <n v="586623"/>
    <n v="394949474"/>
    <x v="277"/>
    <x v="0"/>
    <x v="7"/>
  </r>
  <r>
    <x v="8"/>
    <x v="0"/>
    <s v="UZ"/>
    <x v="56"/>
    <n v="40118000"/>
    <n v="0"/>
    <n v="0"/>
    <n v="0"/>
    <n v="835381"/>
    <n v="622860108"/>
    <x v="1338"/>
    <x v="0"/>
    <x v="7"/>
  </r>
  <r>
    <x v="8"/>
    <x v="0"/>
    <s v="VN"/>
    <x v="57"/>
    <n v="40118000"/>
    <n v="49325"/>
    <n v="17270669"/>
    <n v="746"/>
    <n v="0"/>
    <n v="0"/>
    <x v="18"/>
    <x v="0"/>
    <x v="7"/>
  </r>
  <r>
    <x v="8"/>
    <x v="0"/>
    <s v="ZA"/>
    <x v="33"/>
    <n v="40118000"/>
    <n v="0"/>
    <n v="0"/>
    <n v="0"/>
    <n v="294358"/>
    <n v="206762871"/>
    <x v="843"/>
    <x v="0"/>
    <x v="7"/>
  </r>
  <r>
    <x v="8"/>
    <x v="0"/>
    <s v="ZM"/>
    <x v="55"/>
    <n v="40118000"/>
    <n v="0"/>
    <n v="0"/>
    <n v="0"/>
    <n v="65630"/>
    <n v="42325308"/>
    <x v="35"/>
    <x v="0"/>
    <x v="7"/>
  </r>
  <r>
    <x v="8"/>
    <x v="1"/>
    <s v="AR"/>
    <x v="0"/>
    <n v="40117000"/>
    <n v="0"/>
    <n v="0"/>
    <n v="0"/>
    <n v="3996"/>
    <n v="3906630"/>
    <x v="21"/>
    <x v="0"/>
    <x v="6"/>
  </r>
  <r>
    <x v="8"/>
    <x v="1"/>
    <s v="AT"/>
    <x v="1"/>
    <n v="40117000"/>
    <n v="25"/>
    <n v="12348"/>
    <n v="4"/>
    <n v="161257"/>
    <n v="121168120"/>
    <x v="293"/>
    <x v="0"/>
    <x v="6"/>
  </r>
  <r>
    <x v="8"/>
    <x v="1"/>
    <s v="AU"/>
    <x v="2"/>
    <n v="40117000"/>
    <n v="0"/>
    <n v="0"/>
    <n v="0"/>
    <n v="13167"/>
    <n v="8785834"/>
    <x v="156"/>
    <x v="0"/>
    <x v="6"/>
  </r>
  <r>
    <x v="8"/>
    <x v="1"/>
    <s v="BE"/>
    <x v="3"/>
    <n v="40117000"/>
    <n v="352"/>
    <n v="229578"/>
    <n v="9"/>
    <n v="101545"/>
    <n v="58823700"/>
    <x v="165"/>
    <x v="0"/>
    <x v="6"/>
  </r>
  <r>
    <x v="8"/>
    <x v="1"/>
    <s v="BR"/>
    <x v="4"/>
    <n v="40117000"/>
    <n v="1160"/>
    <n v="676429"/>
    <n v="7"/>
    <n v="24327"/>
    <n v="26374181"/>
    <x v="421"/>
    <x v="0"/>
    <x v="6"/>
  </r>
  <r>
    <x v="8"/>
    <x v="1"/>
    <s v="CA"/>
    <x v="5"/>
    <n v="40117000"/>
    <n v="0"/>
    <n v="0"/>
    <n v="0"/>
    <n v="5678"/>
    <n v="3625896"/>
    <x v="81"/>
    <x v="0"/>
    <x v="6"/>
  </r>
  <r>
    <x v="8"/>
    <x v="1"/>
    <s v="CN"/>
    <x v="6"/>
    <n v="40117000"/>
    <n v="116112"/>
    <n v="29661075"/>
    <n v="2780"/>
    <n v="6972"/>
    <n v="3985423"/>
    <x v="112"/>
    <x v="0"/>
    <x v="6"/>
  </r>
  <r>
    <x v="8"/>
    <x v="1"/>
    <s v="CO"/>
    <x v="7"/>
    <n v="40117000"/>
    <n v="0"/>
    <n v="0"/>
    <n v="0"/>
    <n v="376"/>
    <n v="207151"/>
    <x v="14"/>
    <x v="0"/>
    <x v="6"/>
  </r>
  <r>
    <x v="8"/>
    <x v="1"/>
    <s v="CR"/>
    <x v="8"/>
    <n v="40117000"/>
    <n v="0"/>
    <n v="0"/>
    <n v="0"/>
    <n v="25755"/>
    <n v="13537000"/>
    <x v="278"/>
    <x v="0"/>
    <x v="6"/>
  </r>
  <r>
    <x v="8"/>
    <x v="1"/>
    <s v="CU"/>
    <x v="81"/>
    <n v="40117000"/>
    <n v="0"/>
    <n v="0"/>
    <n v="0"/>
    <n v="33958"/>
    <n v="21738420"/>
    <x v="1512"/>
    <x v="0"/>
    <x v="6"/>
  </r>
  <r>
    <x v="8"/>
    <x v="1"/>
    <s v="CZ"/>
    <x v="9"/>
    <n v="40117000"/>
    <n v="46885"/>
    <n v="28146218"/>
    <n v="311"/>
    <n v="95673"/>
    <n v="45324000"/>
    <x v="833"/>
    <x v="0"/>
    <x v="6"/>
  </r>
  <r>
    <x v="8"/>
    <x v="1"/>
    <s v="DE"/>
    <x v="10"/>
    <n v="40117000"/>
    <n v="129034"/>
    <n v="35577530"/>
    <n v="831"/>
    <n v="1229113"/>
    <n v="710702215"/>
    <x v="1513"/>
    <x v="0"/>
    <x v="6"/>
  </r>
  <r>
    <x v="8"/>
    <x v="1"/>
    <s v="EE"/>
    <x v="58"/>
    <n v="40117000"/>
    <n v="0"/>
    <n v="0"/>
    <n v="0"/>
    <n v="13498"/>
    <n v="7423100"/>
    <x v="276"/>
    <x v="0"/>
    <x v="6"/>
  </r>
  <r>
    <x v="8"/>
    <x v="1"/>
    <s v="FI"/>
    <x v="11"/>
    <n v="40117000"/>
    <n v="20468"/>
    <n v="14084279"/>
    <n v="86"/>
    <n v="29124"/>
    <n v="12146400"/>
    <x v="133"/>
    <x v="0"/>
    <x v="6"/>
  </r>
  <r>
    <x v="8"/>
    <x v="1"/>
    <s v="FR"/>
    <x v="12"/>
    <n v="40117000"/>
    <n v="106450"/>
    <n v="81985543"/>
    <n v="847"/>
    <n v="988900"/>
    <n v="686428410"/>
    <x v="1514"/>
    <x v="0"/>
    <x v="6"/>
  </r>
  <r>
    <x v="8"/>
    <x v="1"/>
    <s v="GB"/>
    <x v="13"/>
    <n v="40117000"/>
    <n v="0"/>
    <n v="0"/>
    <n v="0"/>
    <n v="354701"/>
    <n v="156702110"/>
    <x v="618"/>
    <x v="0"/>
    <x v="6"/>
  </r>
  <r>
    <x v="8"/>
    <x v="1"/>
    <s v="GH"/>
    <x v="42"/>
    <n v="40117000"/>
    <n v="0"/>
    <n v="0"/>
    <n v="0"/>
    <n v="1024"/>
    <n v="370080"/>
    <x v="223"/>
    <x v="0"/>
    <x v="6"/>
  </r>
  <r>
    <x v="8"/>
    <x v="1"/>
    <s v="GI"/>
    <x v="120"/>
    <n v="40117000"/>
    <n v="0"/>
    <n v="0"/>
    <n v="0"/>
    <n v="150"/>
    <n v="33522"/>
    <x v="34"/>
    <x v="0"/>
    <x v="6"/>
  </r>
  <r>
    <x v="8"/>
    <x v="1"/>
    <s v="GR"/>
    <x v="15"/>
    <n v="40117000"/>
    <n v="0"/>
    <n v="0"/>
    <n v="0"/>
    <n v="4451"/>
    <n v="2462000"/>
    <x v="181"/>
    <x v="0"/>
    <x v="6"/>
  </r>
  <r>
    <x v="8"/>
    <x v="1"/>
    <s v="GT"/>
    <x v="96"/>
    <n v="40117000"/>
    <n v="0"/>
    <n v="0"/>
    <n v="0"/>
    <n v="6539"/>
    <n v="3111700"/>
    <x v="85"/>
    <x v="0"/>
    <x v="6"/>
  </r>
  <r>
    <x v="8"/>
    <x v="1"/>
    <s v="HU"/>
    <x v="16"/>
    <n v="40117000"/>
    <n v="6"/>
    <n v="15263"/>
    <n v="1"/>
    <n v="25948"/>
    <n v="20530900"/>
    <x v="129"/>
    <x v="0"/>
    <x v="6"/>
  </r>
  <r>
    <x v="8"/>
    <x v="1"/>
    <s v="IE"/>
    <x v="17"/>
    <n v="40117000"/>
    <n v="0"/>
    <n v="0"/>
    <n v="0"/>
    <n v="37089"/>
    <n v="16170700"/>
    <x v="485"/>
    <x v="0"/>
    <x v="6"/>
  </r>
  <r>
    <x v="8"/>
    <x v="1"/>
    <s v="IL"/>
    <x v="18"/>
    <n v="40117000"/>
    <n v="55087"/>
    <n v="32830530"/>
    <n v="475"/>
    <n v="0"/>
    <n v="0"/>
    <x v="18"/>
    <x v="0"/>
    <x v="6"/>
  </r>
  <r>
    <x v="8"/>
    <x v="1"/>
    <s v="IN"/>
    <x v="19"/>
    <n v="40117000"/>
    <n v="458694"/>
    <n v="136493398"/>
    <n v="6941"/>
    <n v="0"/>
    <n v="0"/>
    <x v="18"/>
    <x v="0"/>
    <x v="6"/>
  </r>
  <r>
    <x v="8"/>
    <x v="1"/>
    <s v="IT"/>
    <x v="20"/>
    <n v="40117000"/>
    <n v="23581"/>
    <n v="15394693"/>
    <n v="231"/>
    <n v="113330"/>
    <n v="66185000"/>
    <x v="1515"/>
    <x v="0"/>
    <x v="6"/>
  </r>
  <r>
    <x v="8"/>
    <x v="1"/>
    <s v="JP"/>
    <x v="21"/>
    <n v="40117000"/>
    <n v="0"/>
    <n v="0"/>
    <n v="0"/>
    <n v="26380"/>
    <n v="16727662"/>
    <x v="306"/>
    <x v="0"/>
    <x v="6"/>
  </r>
  <r>
    <x v="8"/>
    <x v="1"/>
    <s v="LK"/>
    <x v="35"/>
    <n v="40117000"/>
    <n v="10028"/>
    <n v="4859635"/>
    <n v="552"/>
    <n v="0"/>
    <n v="0"/>
    <x v="18"/>
    <x v="0"/>
    <x v="6"/>
  </r>
  <r>
    <x v="8"/>
    <x v="1"/>
    <s v="LT"/>
    <x v="59"/>
    <n v="40117000"/>
    <n v="0"/>
    <n v="0"/>
    <n v="0"/>
    <n v="6622"/>
    <n v="3576700"/>
    <x v="128"/>
    <x v="0"/>
    <x v="6"/>
  </r>
  <r>
    <x v="8"/>
    <x v="1"/>
    <s v="LU"/>
    <x v="46"/>
    <n v="40117000"/>
    <n v="311"/>
    <n v="156583"/>
    <n v="2"/>
    <n v="0"/>
    <n v="0"/>
    <x v="18"/>
    <x v="0"/>
    <x v="6"/>
  </r>
  <r>
    <x v="8"/>
    <x v="1"/>
    <s v="MA"/>
    <x v="36"/>
    <n v="40117000"/>
    <n v="0"/>
    <n v="0"/>
    <n v="0"/>
    <n v="2930"/>
    <n v="1114124"/>
    <x v="215"/>
    <x v="0"/>
    <x v="6"/>
  </r>
  <r>
    <x v="8"/>
    <x v="1"/>
    <s v="NL"/>
    <x v="24"/>
    <n v="40117000"/>
    <n v="49528"/>
    <n v="41213899"/>
    <n v="1101"/>
    <n v="8416"/>
    <n v="7635700"/>
    <x v="85"/>
    <x v="0"/>
    <x v="6"/>
  </r>
  <r>
    <x v="8"/>
    <x v="1"/>
    <s v="NZ"/>
    <x v="25"/>
    <n v="40117000"/>
    <n v="0"/>
    <n v="0"/>
    <n v="0"/>
    <n v="23387"/>
    <n v="13097527"/>
    <x v="471"/>
    <x v="0"/>
    <x v="6"/>
  </r>
  <r>
    <x v="8"/>
    <x v="1"/>
    <s v="PE"/>
    <x v="51"/>
    <n v="40117000"/>
    <n v="0"/>
    <n v="0"/>
    <n v="0"/>
    <n v="836"/>
    <n v="450400"/>
    <x v="6"/>
    <x v="0"/>
    <x v="6"/>
  </r>
  <r>
    <x v="8"/>
    <x v="1"/>
    <s v="PL"/>
    <x v="26"/>
    <n v="40117000"/>
    <n v="47977"/>
    <n v="29246772"/>
    <n v="464"/>
    <n v="170228"/>
    <n v="99320200"/>
    <x v="623"/>
    <x v="0"/>
    <x v="6"/>
  </r>
  <r>
    <x v="8"/>
    <x v="1"/>
    <s v="PT"/>
    <x v="27"/>
    <n v="40117000"/>
    <n v="122997"/>
    <n v="60221846"/>
    <n v="2566"/>
    <n v="62842"/>
    <n v="39772044"/>
    <x v="1516"/>
    <x v="0"/>
    <x v="6"/>
  </r>
  <r>
    <x v="8"/>
    <x v="1"/>
    <s v="PY"/>
    <x v="131"/>
    <n v="40117000"/>
    <n v="0"/>
    <n v="0"/>
    <n v="0"/>
    <n v="1490"/>
    <n v="903828"/>
    <x v="48"/>
    <x v="0"/>
    <x v="6"/>
  </r>
  <r>
    <x v="8"/>
    <x v="1"/>
    <s v="SE"/>
    <x v="30"/>
    <n v="40117000"/>
    <n v="88"/>
    <n v="85298"/>
    <n v="6"/>
    <n v="619"/>
    <n v="303100"/>
    <x v="79"/>
    <x v="0"/>
    <x v="6"/>
  </r>
  <r>
    <x v="8"/>
    <x v="1"/>
    <s v="SK"/>
    <x v="78"/>
    <n v="40117000"/>
    <n v="0"/>
    <n v="0"/>
    <n v="0"/>
    <n v="28098"/>
    <n v="16478500"/>
    <x v="242"/>
    <x v="0"/>
    <x v="6"/>
  </r>
  <r>
    <x v="8"/>
    <x v="1"/>
    <s v="TH"/>
    <x v="54"/>
    <n v="40117000"/>
    <n v="730"/>
    <n v="469605"/>
    <n v="18"/>
    <n v="0"/>
    <n v="0"/>
    <x v="18"/>
    <x v="0"/>
    <x v="6"/>
  </r>
  <r>
    <x v="8"/>
    <x v="1"/>
    <s v="TR"/>
    <x v="31"/>
    <n v="40117000"/>
    <n v="48078"/>
    <n v="14898940"/>
    <n v="1092"/>
    <n v="13962"/>
    <n v="10715142"/>
    <x v="221"/>
    <x v="0"/>
    <x v="6"/>
  </r>
  <r>
    <x v="8"/>
    <x v="1"/>
    <s v="UA"/>
    <x v="61"/>
    <n v="40117000"/>
    <n v="0"/>
    <n v="0"/>
    <n v="0"/>
    <n v="56169"/>
    <n v="25794900"/>
    <x v="743"/>
    <x v="0"/>
    <x v="6"/>
  </r>
  <r>
    <x v="8"/>
    <x v="1"/>
    <s v="US"/>
    <x v="32"/>
    <n v="40117000"/>
    <n v="318"/>
    <n v="212808"/>
    <n v="2"/>
    <n v="761600"/>
    <n v="447770876"/>
    <x v="1517"/>
    <x v="0"/>
    <x v="6"/>
  </r>
  <r>
    <x v="8"/>
    <x v="1"/>
    <s v="ZA"/>
    <x v="33"/>
    <n v="40117000"/>
    <n v="0"/>
    <n v="0"/>
    <n v="0"/>
    <n v="21378"/>
    <n v="13542944"/>
    <x v="335"/>
    <x v="0"/>
    <x v="6"/>
  </r>
  <r>
    <x v="8"/>
    <x v="1"/>
    <s v="AE"/>
    <x v="38"/>
    <n v="40118000"/>
    <n v="0"/>
    <n v="0"/>
    <n v="0"/>
    <n v="1988"/>
    <n v="1890627"/>
    <x v="6"/>
    <x v="0"/>
    <x v="7"/>
  </r>
  <r>
    <x v="8"/>
    <x v="1"/>
    <s v="AM"/>
    <x v="39"/>
    <n v="40118000"/>
    <n v="0"/>
    <n v="0"/>
    <n v="0"/>
    <n v="73236"/>
    <n v="58054666"/>
    <x v="146"/>
    <x v="0"/>
    <x v="7"/>
  </r>
  <r>
    <x v="8"/>
    <x v="1"/>
    <s v="AO"/>
    <x v="106"/>
    <n v="40118000"/>
    <n v="0"/>
    <n v="0"/>
    <n v="0"/>
    <n v="190"/>
    <n v="123222"/>
    <x v="120"/>
    <x v="0"/>
    <x v="7"/>
  </r>
  <r>
    <x v="8"/>
    <x v="1"/>
    <s v="AT"/>
    <x v="1"/>
    <n v="40118000"/>
    <n v="0"/>
    <n v="0"/>
    <n v="0"/>
    <n v="158"/>
    <n v="131046"/>
    <x v="7"/>
    <x v="0"/>
    <x v="7"/>
  </r>
  <r>
    <x v="8"/>
    <x v="1"/>
    <s v="AU"/>
    <x v="2"/>
    <n v="40118000"/>
    <n v="0"/>
    <n v="0"/>
    <n v="0"/>
    <n v="655446"/>
    <n v="456931262"/>
    <x v="1219"/>
    <x v="0"/>
    <x v="7"/>
  </r>
  <r>
    <x v="8"/>
    <x v="1"/>
    <s v="BA"/>
    <x v="133"/>
    <n v="40118000"/>
    <n v="0"/>
    <n v="0"/>
    <n v="0"/>
    <n v="4740"/>
    <n v="1571400"/>
    <x v="22"/>
    <x v="0"/>
    <x v="7"/>
  </r>
  <r>
    <x v="8"/>
    <x v="1"/>
    <s v="BE"/>
    <x v="3"/>
    <n v="40118000"/>
    <n v="6769"/>
    <n v="3328476"/>
    <n v="347"/>
    <n v="15378"/>
    <n v="7623700"/>
    <x v="47"/>
    <x v="0"/>
    <x v="7"/>
  </r>
  <r>
    <x v="8"/>
    <x v="1"/>
    <s v="BG"/>
    <x v="64"/>
    <n v="40118000"/>
    <n v="0"/>
    <n v="0"/>
    <n v="0"/>
    <n v="17866"/>
    <n v="14672800"/>
    <x v="6"/>
    <x v="0"/>
    <x v="7"/>
  </r>
  <r>
    <x v="8"/>
    <x v="1"/>
    <s v="BR"/>
    <x v="4"/>
    <n v="40118000"/>
    <n v="8882"/>
    <n v="7386400"/>
    <n v="36"/>
    <n v="56510"/>
    <n v="35129761"/>
    <x v="65"/>
    <x v="0"/>
    <x v="7"/>
  </r>
  <r>
    <x v="8"/>
    <x v="1"/>
    <s v="CA"/>
    <x v="5"/>
    <n v="40118000"/>
    <n v="3155"/>
    <n v="2507400"/>
    <n v="18"/>
    <n v="135487"/>
    <n v="90668064"/>
    <x v="232"/>
    <x v="0"/>
    <x v="7"/>
  </r>
  <r>
    <x v="8"/>
    <x v="1"/>
    <s v="CI"/>
    <x v="87"/>
    <n v="40118000"/>
    <n v="0"/>
    <n v="0"/>
    <n v="0"/>
    <n v="180393"/>
    <n v="130682576"/>
    <x v="343"/>
    <x v="0"/>
    <x v="7"/>
  </r>
  <r>
    <x v="8"/>
    <x v="1"/>
    <s v="CL"/>
    <x v="40"/>
    <n v="40118000"/>
    <n v="0"/>
    <n v="0"/>
    <n v="0"/>
    <n v="147039"/>
    <n v="73739428"/>
    <x v="52"/>
    <x v="0"/>
    <x v="7"/>
  </r>
  <r>
    <x v="8"/>
    <x v="1"/>
    <s v="CN"/>
    <x v="6"/>
    <n v="40118000"/>
    <n v="145108"/>
    <n v="42781153"/>
    <n v="541"/>
    <n v="574662"/>
    <n v="376957451"/>
    <x v="418"/>
    <x v="0"/>
    <x v="7"/>
  </r>
  <r>
    <x v="8"/>
    <x v="1"/>
    <s v="CO"/>
    <x v="7"/>
    <n v="40118000"/>
    <n v="0"/>
    <n v="0"/>
    <n v="0"/>
    <n v="73436"/>
    <n v="52437047"/>
    <x v="128"/>
    <x v="0"/>
    <x v="7"/>
  </r>
  <r>
    <x v="8"/>
    <x v="1"/>
    <s v="CU"/>
    <x v="81"/>
    <n v="40118000"/>
    <n v="0"/>
    <n v="0"/>
    <n v="0"/>
    <n v="183"/>
    <n v="163828"/>
    <x v="14"/>
    <x v="0"/>
    <x v="7"/>
  </r>
  <r>
    <x v="8"/>
    <x v="1"/>
    <s v="CZ"/>
    <x v="9"/>
    <n v="40118000"/>
    <n v="23928"/>
    <n v="21919429"/>
    <n v="785"/>
    <n v="0"/>
    <n v="0"/>
    <x v="18"/>
    <x v="0"/>
    <x v="7"/>
  </r>
  <r>
    <x v="8"/>
    <x v="1"/>
    <s v="DE"/>
    <x v="10"/>
    <n v="40118000"/>
    <n v="86362"/>
    <n v="51966901"/>
    <n v="69266"/>
    <n v="35608"/>
    <n v="22964894"/>
    <x v="238"/>
    <x v="0"/>
    <x v="7"/>
  </r>
  <r>
    <x v="8"/>
    <x v="1"/>
    <s v="FI"/>
    <x v="11"/>
    <n v="40118000"/>
    <n v="605"/>
    <n v="497724"/>
    <n v="5"/>
    <n v="31400"/>
    <n v="28118000"/>
    <x v="23"/>
    <x v="0"/>
    <x v="7"/>
  </r>
  <r>
    <x v="8"/>
    <x v="1"/>
    <s v="FR"/>
    <x v="12"/>
    <n v="40118000"/>
    <n v="74890"/>
    <n v="60007430"/>
    <n v="251"/>
    <n v="378664"/>
    <n v="289312642"/>
    <x v="1518"/>
    <x v="0"/>
    <x v="7"/>
  </r>
  <r>
    <x v="8"/>
    <x v="1"/>
    <s v="GA"/>
    <x v="93"/>
    <n v="40118000"/>
    <n v="0"/>
    <n v="0"/>
    <n v="0"/>
    <n v="12027"/>
    <n v="8222535"/>
    <x v="48"/>
    <x v="0"/>
    <x v="7"/>
  </r>
  <r>
    <x v="8"/>
    <x v="1"/>
    <s v="GB"/>
    <x v="13"/>
    <n v="40118000"/>
    <n v="0"/>
    <n v="0"/>
    <n v="0"/>
    <n v="103918"/>
    <n v="54576889"/>
    <x v="543"/>
    <x v="0"/>
    <x v="7"/>
  </r>
  <r>
    <x v="8"/>
    <x v="1"/>
    <s v="GI"/>
    <x v="120"/>
    <n v="40118000"/>
    <n v="0"/>
    <n v="0"/>
    <n v="0"/>
    <n v="256"/>
    <n v="171031"/>
    <x v="123"/>
    <x v="0"/>
    <x v="7"/>
  </r>
  <r>
    <x v="8"/>
    <x v="1"/>
    <s v="GN"/>
    <x v="114"/>
    <n v="40118000"/>
    <n v="0"/>
    <n v="0"/>
    <n v="0"/>
    <n v="53618"/>
    <n v="39503994"/>
    <x v="52"/>
    <x v="0"/>
    <x v="7"/>
  </r>
  <r>
    <x v="8"/>
    <x v="1"/>
    <s v="HK"/>
    <x v="98"/>
    <n v="40118000"/>
    <n v="0"/>
    <n v="0"/>
    <n v="0"/>
    <n v="180478"/>
    <n v="112683840"/>
    <x v="150"/>
    <x v="0"/>
    <x v="7"/>
  </r>
  <r>
    <x v="8"/>
    <x v="1"/>
    <s v="ID"/>
    <x v="34"/>
    <n v="40118000"/>
    <n v="0"/>
    <n v="0"/>
    <n v="0"/>
    <n v="24054"/>
    <n v="16529070"/>
    <x v="123"/>
    <x v="0"/>
    <x v="7"/>
  </r>
  <r>
    <x v="8"/>
    <x v="1"/>
    <s v="IN"/>
    <x v="19"/>
    <n v="40118000"/>
    <n v="102236"/>
    <n v="32046009"/>
    <n v="2471"/>
    <n v="0"/>
    <n v="0"/>
    <x v="18"/>
    <x v="0"/>
    <x v="7"/>
  </r>
  <r>
    <x v="8"/>
    <x v="1"/>
    <s v="IT"/>
    <x v="20"/>
    <n v="40118000"/>
    <n v="8272"/>
    <n v="12617843"/>
    <n v="250"/>
    <n v="11228"/>
    <n v="9318442"/>
    <x v="60"/>
    <x v="0"/>
    <x v="7"/>
  </r>
  <r>
    <x v="8"/>
    <x v="1"/>
    <s v="JP"/>
    <x v="21"/>
    <n v="40118000"/>
    <n v="44295"/>
    <n v="26905042"/>
    <n v="139"/>
    <n v="54364"/>
    <n v="34881041"/>
    <x v="234"/>
    <x v="0"/>
    <x v="7"/>
  </r>
  <r>
    <x v="8"/>
    <x v="1"/>
    <s v="KZ"/>
    <x v="45"/>
    <n v="40118000"/>
    <n v="0"/>
    <n v="0"/>
    <n v="0"/>
    <n v="548870"/>
    <n v="408533583"/>
    <x v="736"/>
    <x v="0"/>
    <x v="7"/>
  </r>
  <r>
    <x v="8"/>
    <x v="1"/>
    <s v="LK"/>
    <x v="35"/>
    <n v="40118000"/>
    <n v="39817"/>
    <n v="15052207"/>
    <n v="1174"/>
    <n v="0"/>
    <n v="0"/>
    <x v="18"/>
    <x v="0"/>
    <x v="7"/>
  </r>
  <r>
    <x v="8"/>
    <x v="1"/>
    <s v="LU"/>
    <x v="46"/>
    <n v="40118000"/>
    <n v="93982"/>
    <n v="47012222"/>
    <n v="164"/>
    <n v="0"/>
    <n v="0"/>
    <x v="18"/>
    <x v="0"/>
    <x v="7"/>
  </r>
  <r>
    <x v="8"/>
    <x v="1"/>
    <s v="MA"/>
    <x v="36"/>
    <n v="40118000"/>
    <n v="0"/>
    <n v="0"/>
    <n v="0"/>
    <n v="96"/>
    <n v="42154"/>
    <x v="14"/>
    <x v="0"/>
    <x v="7"/>
  </r>
  <r>
    <x v="8"/>
    <x v="1"/>
    <s v="ME"/>
    <x v="134"/>
    <n v="40118000"/>
    <n v="0"/>
    <n v="0"/>
    <n v="0"/>
    <n v="8932"/>
    <n v="6415952"/>
    <x v="103"/>
    <x v="0"/>
    <x v="7"/>
  </r>
  <r>
    <x v="8"/>
    <x v="1"/>
    <s v="ML"/>
    <x v="116"/>
    <n v="40118000"/>
    <n v="0"/>
    <n v="0"/>
    <n v="0"/>
    <n v="16647"/>
    <n v="11640216"/>
    <x v="35"/>
    <x v="0"/>
    <x v="7"/>
  </r>
  <r>
    <x v="8"/>
    <x v="1"/>
    <s v="MN"/>
    <x v="47"/>
    <n v="40118000"/>
    <n v="0"/>
    <n v="0"/>
    <n v="0"/>
    <n v="113359"/>
    <n v="75401219"/>
    <x v="281"/>
    <x v="0"/>
    <x v="7"/>
  </r>
  <r>
    <x v="8"/>
    <x v="1"/>
    <s v="MR"/>
    <x v="102"/>
    <n v="40118000"/>
    <n v="0"/>
    <n v="0"/>
    <n v="0"/>
    <n v="75936"/>
    <n v="54966096"/>
    <x v="61"/>
    <x v="0"/>
    <x v="7"/>
  </r>
  <r>
    <x v="8"/>
    <x v="1"/>
    <s v="MX"/>
    <x v="23"/>
    <n v="40118000"/>
    <n v="0"/>
    <n v="0"/>
    <n v="0"/>
    <n v="39538"/>
    <n v="26503890"/>
    <x v="302"/>
    <x v="0"/>
    <x v="7"/>
  </r>
  <r>
    <x v="8"/>
    <x v="1"/>
    <s v="MZ"/>
    <x v="83"/>
    <n v="40118000"/>
    <n v="0"/>
    <n v="0"/>
    <n v="0"/>
    <n v="16647"/>
    <n v="11640216"/>
    <x v="35"/>
    <x v="0"/>
    <x v="7"/>
  </r>
  <r>
    <x v="8"/>
    <x v="1"/>
    <s v="NA"/>
    <x v="88"/>
    <n v="40118000"/>
    <n v="0"/>
    <n v="0"/>
    <n v="0"/>
    <n v="19409"/>
    <n v="13460755"/>
    <x v="48"/>
    <x v="0"/>
    <x v="7"/>
  </r>
  <r>
    <x v="8"/>
    <x v="1"/>
    <s v="NL"/>
    <x v="24"/>
    <n v="40118000"/>
    <n v="1200"/>
    <n v="1040000"/>
    <n v="4"/>
    <n v="42491"/>
    <n v="29248280"/>
    <x v="57"/>
    <x v="0"/>
    <x v="7"/>
  </r>
  <r>
    <x v="8"/>
    <x v="1"/>
    <s v="PE"/>
    <x v="51"/>
    <n v="40118000"/>
    <n v="0"/>
    <n v="0"/>
    <n v="0"/>
    <n v="139200"/>
    <n v="106825674"/>
    <x v="137"/>
    <x v="0"/>
    <x v="7"/>
  </r>
  <r>
    <x v="8"/>
    <x v="1"/>
    <s v="PK"/>
    <x v="126"/>
    <n v="40118000"/>
    <n v="0"/>
    <n v="0"/>
    <n v="0"/>
    <n v="22607"/>
    <n v="17190270"/>
    <x v="22"/>
    <x v="0"/>
    <x v="7"/>
  </r>
  <r>
    <x v="8"/>
    <x v="1"/>
    <s v="PL"/>
    <x v="26"/>
    <n v="40118000"/>
    <n v="10136"/>
    <n v="6535700"/>
    <n v="126"/>
    <n v="16745"/>
    <n v="12821900"/>
    <x v="215"/>
    <x v="0"/>
    <x v="7"/>
  </r>
  <r>
    <x v="8"/>
    <x v="1"/>
    <s v="PT"/>
    <x v="27"/>
    <n v="40118000"/>
    <n v="15655"/>
    <n v="7737750"/>
    <n v="182"/>
    <n v="35226"/>
    <n v="27489143"/>
    <x v="1519"/>
    <x v="0"/>
    <x v="7"/>
  </r>
  <r>
    <x v="8"/>
    <x v="1"/>
    <s v="RO"/>
    <x v="28"/>
    <n v="40118000"/>
    <n v="8202"/>
    <n v="8363900"/>
    <n v="200"/>
    <n v="0"/>
    <n v="0"/>
    <x v="18"/>
    <x v="0"/>
    <x v="7"/>
  </r>
  <r>
    <x v="8"/>
    <x v="1"/>
    <s v="SA"/>
    <x v="37"/>
    <n v="40118000"/>
    <n v="0"/>
    <n v="0"/>
    <n v="0"/>
    <n v="31200"/>
    <n v="28706544"/>
    <x v="61"/>
    <x v="0"/>
    <x v="7"/>
  </r>
  <r>
    <x v="8"/>
    <x v="1"/>
    <s v="SE"/>
    <x v="30"/>
    <n v="40118000"/>
    <n v="0"/>
    <n v="0"/>
    <n v="0"/>
    <n v="180869"/>
    <n v="135341800"/>
    <x v="220"/>
    <x v="0"/>
    <x v="7"/>
  </r>
  <r>
    <x v="8"/>
    <x v="1"/>
    <s v="TH"/>
    <x v="54"/>
    <n v="40118000"/>
    <n v="8119"/>
    <n v="4677724"/>
    <n v="132"/>
    <n v="11182"/>
    <n v="5782532"/>
    <x v="184"/>
    <x v="0"/>
    <x v="7"/>
  </r>
  <r>
    <x v="8"/>
    <x v="1"/>
    <s v="TN"/>
    <x v="73"/>
    <n v="40118000"/>
    <n v="0"/>
    <n v="0"/>
    <n v="0"/>
    <n v="3226"/>
    <n v="2419823"/>
    <x v="22"/>
    <x v="0"/>
    <x v="7"/>
  </r>
  <r>
    <x v="8"/>
    <x v="1"/>
    <s v="TR"/>
    <x v="31"/>
    <n v="40118000"/>
    <n v="14910"/>
    <n v="6516717"/>
    <n v="280"/>
    <n v="82925"/>
    <n v="56594979"/>
    <x v="235"/>
    <x v="0"/>
    <x v="7"/>
  </r>
  <r>
    <x v="8"/>
    <x v="1"/>
    <s v="US"/>
    <x v="32"/>
    <n v="40118000"/>
    <n v="1889"/>
    <n v="2380200"/>
    <n v="59"/>
    <n v="687944"/>
    <n v="472521504"/>
    <x v="672"/>
    <x v="0"/>
    <x v="7"/>
  </r>
  <r>
    <x v="8"/>
    <x v="1"/>
    <s v="VN"/>
    <x v="57"/>
    <n v="40118000"/>
    <n v="0"/>
    <n v="0"/>
    <n v="0"/>
    <n v="6569"/>
    <n v="5206272"/>
    <x v="6"/>
    <x v="0"/>
    <x v="7"/>
  </r>
  <r>
    <x v="8"/>
    <x v="1"/>
    <s v="ZA"/>
    <x v="33"/>
    <n v="40118000"/>
    <n v="0"/>
    <n v="0"/>
    <n v="0"/>
    <n v="476827"/>
    <n v="364637559"/>
    <x v="189"/>
    <x v="0"/>
    <x v="7"/>
  </r>
  <r>
    <x v="8"/>
    <x v="1"/>
    <s v="ZM"/>
    <x v="55"/>
    <n v="40118000"/>
    <n v="0"/>
    <n v="0"/>
    <n v="0"/>
    <n v="159972"/>
    <n v="91022145"/>
    <x v="59"/>
    <x v="0"/>
    <x v="7"/>
  </r>
  <r>
    <x v="8"/>
    <x v="2"/>
    <s v="AD"/>
    <x v="76"/>
    <n v="40117000"/>
    <n v="0"/>
    <n v="0"/>
    <n v="0"/>
    <n v="400"/>
    <n v="228000"/>
    <x v="103"/>
    <x v="0"/>
    <x v="6"/>
  </r>
  <r>
    <x v="8"/>
    <x v="2"/>
    <s v="AT"/>
    <x v="1"/>
    <n v="40117000"/>
    <n v="14"/>
    <n v="7959"/>
    <n v="2"/>
    <n v="147950"/>
    <n v="97977500"/>
    <x v="198"/>
    <x v="0"/>
    <x v="6"/>
  </r>
  <r>
    <x v="8"/>
    <x v="2"/>
    <s v="AU"/>
    <x v="2"/>
    <n v="40117000"/>
    <n v="0"/>
    <n v="0"/>
    <n v="0"/>
    <n v="7976"/>
    <n v="5066324"/>
    <x v="73"/>
    <x v="0"/>
    <x v="6"/>
  </r>
  <r>
    <x v="8"/>
    <x v="2"/>
    <s v="BE"/>
    <x v="3"/>
    <n v="40117000"/>
    <n v="789"/>
    <n v="536734"/>
    <n v="20"/>
    <n v="94288"/>
    <n v="60513042"/>
    <x v="426"/>
    <x v="0"/>
    <x v="6"/>
  </r>
  <r>
    <x v="8"/>
    <x v="2"/>
    <s v="BR"/>
    <x v="4"/>
    <n v="40117000"/>
    <n v="245"/>
    <n v="233104"/>
    <n v="2"/>
    <n v="81810"/>
    <n v="72880095"/>
    <x v="1520"/>
    <x v="0"/>
    <x v="6"/>
  </r>
  <r>
    <x v="8"/>
    <x v="2"/>
    <s v="CA"/>
    <x v="5"/>
    <n v="40117000"/>
    <n v="0"/>
    <n v="0"/>
    <n v="0"/>
    <n v="16556"/>
    <n v="9751297"/>
    <x v="60"/>
    <x v="0"/>
    <x v="6"/>
  </r>
  <r>
    <x v="8"/>
    <x v="2"/>
    <s v="CC"/>
    <x v="132"/>
    <n v="40117000"/>
    <n v="4"/>
    <n v="8423"/>
    <n v="1"/>
    <n v="0"/>
    <n v="0"/>
    <x v="18"/>
    <x v="0"/>
    <x v="6"/>
  </r>
  <r>
    <x v="8"/>
    <x v="2"/>
    <s v="CN"/>
    <x v="6"/>
    <n v="40117000"/>
    <n v="88315"/>
    <n v="25550316"/>
    <n v="1982"/>
    <n v="0"/>
    <n v="0"/>
    <x v="18"/>
    <x v="0"/>
    <x v="6"/>
  </r>
  <r>
    <x v="8"/>
    <x v="2"/>
    <s v="CU"/>
    <x v="81"/>
    <n v="40117000"/>
    <n v="0"/>
    <n v="0"/>
    <n v="0"/>
    <n v="42895"/>
    <n v="30987568"/>
    <x v="1433"/>
    <x v="0"/>
    <x v="6"/>
  </r>
  <r>
    <x v="8"/>
    <x v="2"/>
    <s v="CZ"/>
    <x v="9"/>
    <n v="40117000"/>
    <n v="88107"/>
    <n v="52844168"/>
    <n v="577"/>
    <n v="83759"/>
    <n v="37894500"/>
    <x v="1040"/>
    <x v="0"/>
    <x v="6"/>
  </r>
  <r>
    <x v="8"/>
    <x v="2"/>
    <s v="DE"/>
    <x v="10"/>
    <n v="40117000"/>
    <n v="28178"/>
    <n v="10664404"/>
    <n v="302"/>
    <n v="961105"/>
    <n v="578936512"/>
    <x v="1521"/>
    <x v="0"/>
    <x v="6"/>
  </r>
  <r>
    <x v="8"/>
    <x v="2"/>
    <s v="DO"/>
    <x v="104"/>
    <n v="40117000"/>
    <n v="0"/>
    <n v="0"/>
    <n v="0"/>
    <n v="254"/>
    <n v="206000"/>
    <x v="22"/>
    <x v="0"/>
    <x v="6"/>
  </r>
  <r>
    <x v="8"/>
    <x v="2"/>
    <s v="FI"/>
    <x v="11"/>
    <n v="40117000"/>
    <n v="30414"/>
    <n v="28424243"/>
    <n v="180"/>
    <n v="16349"/>
    <n v="6893300"/>
    <x v="205"/>
    <x v="0"/>
    <x v="6"/>
  </r>
  <r>
    <x v="8"/>
    <x v="2"/>
    <s v="FR"/>
    <x v="12"/>
    <n v="40117000"/>
    <n v="74144"/>
    <n v="54297015"/>
    <n v="578"/>
    <n v="724191"/>
    <n v="487042471"/>
    <x v="1522"/>
    <x v="0"/>
    <x v="6"/>
  </r>
  <r>
    <x v="8"/>
    <x v="2"/>
    <s v="GB"/>
    <x v="13"/>
    <n v="40117000"/>
    <n v="0"/>
    <n v="0"/>
    <n v="0"/>
    <n v="193984"/>
    <n v="84627084"/>
    <x v="592"/>
    <x v="0"/>
    <x v="6"/>
  </r>
  <r>
    <x v="8"/>
    <x v="2"/>
    <s v="GI"/>
    <x v="120"/>
    <n v="40117000"/>
    <n v="0"/>
    <n v="0"/>
    <n v="0"/>
    <n v="157"/>
    <n v="80400"/>
    <x v="6"/>
    <x v="0"/>
    <x v="6"/>
  </r>
  <r>
    <x v="8"/>
    <x v="2"/>
    <s v="HU"/>
    <x v="16"/>
    <n v="40117000"/>
    <n v="0"/>
    <n v="0"/>
    <n v="0"/>
    <n v="20004"/>
    <n v="14926500"/>
    <x v="335"/>
    <x v="0"/>
    <x v="6"/>
  </r>
  <r>
    <x v="8"/>
    <x v="2"/>
    <s v="IE"/>
    <x v="17"/>
    <n v="40117000"/>
    <n v="0"/>
    <n v="0"/>
    <n v="0"/>
    <n v="15745"/>
    <n v="6824500"/>
    <x v="0"/>
    <x v="0"/>
    <x v="6"/>
  </r>
  <r>
    <x v="8"/>
    <x v="2"/>
    <s v="IL"/>
    <x v="18"/>
    <n v="40117000"/>
    <n v="42281"/>
    <n v="24508301"/>
    <n v="382"/>
    <n v="0"/>
    <n v="0"/>
    <x v="18"/>
    <x v="0"/>
    <x v="6"/>
  </r>
  <r>
    <x v="8"/>
    <x v="2"/>
    <s v="IN"/>
    <x v="19"/>
    <n v="40117000"/>
    <n v="461611"/>
    <n v="140987698"/>
    <n v="7101"/>
    <n v="0"/>
    <n v="0"/>
    <x v="18"/>
    <x v="0"/>
    <x v="6"/>
  </r>
  <r>
    <x v="8"/>
    <x v="2"/>
    <s v="IT"/>
    <x v="20"/>
    <n v="40117000"/>
    <n v="6184"/>
    <n v="4162722"/>
    <n v="61"/>
    <n v="116306"/>
    <n v="65583800"/>
    <x v="1523"/>
    <x v="0"/>
    <x v="6"/>
  </r>
  <r>
    <x v="8"/>
    <x v="2"/>
    <s v="JP"/>
    <x v="21"/>
    <n v="40117000"/>
    <n v="0"/>
    <n v="0"/>
    <n v="0"/>
    <n v="27779"/>
    <n v="19533200"/>
    <x v="733"/>
    <x v="0"/>
    <x v="6"/>
  </r>
  <r>
    <x v="8"/>
    <x v="2"/>
    <s v="LK"/>
    <x v="35"/>
    <n v="40117000"/>
    <n v="18662"/>
    <n v="10228931"/>
    <n v="924"/>
    <n v="0"/>
    <n v="0"/>
    <x v="18"/>
    <x v="0"/>
    <x v="6"/>
  </r>
  <r>
    <x v="8"/>
    <x v="2"/>
    <s v="MR"/>
    <x v="102"/>
    <n v="40117000"/>
    <n v="0"/>
    <n v="0"/>
    <n v="0"/>
    <n v="0"/>
    <n v="7500"/>
    <x v="14"/>
    <x v="0"/>
    <x v="6"/>
  </r>
  <r>
    <x v="8"/>
    <x v="2"/>
    <s v="MX"/>
    <x v="23"/>
    <n v="40117000"/>
    <n v="0"/>
    <n v="0"/>
    <n v="0"/>
    <n v="1660"/>
    <n v="985449"/>
    <x v="6"/>
    <x v="0"/>
    <x v="6"/>
  </r>
  <r>
    <x v="8"/>
    <x v="2"/>
    <s v="NL"/>
    <x v="24"/>
    <n v="40117000"/>
    <n v="0"/>
    <n v="0"/>
    <n v="0"/>
    <n v="663"/>
    <n v="591800"/>
    <x v="14"/>
    <x v="0"/>
    <x v="6"/>
  </r>
  <r>
    <x v="8"/>
    <x v="2"/>
    <s v="NZ"/>
    <x v="25"/>
    <n v="40117000"/>
    <n v="0"/>
    <n v="0"/>
    <n v="0"/>
    <n v="11704"/>
    <n v="6430900"/>
    <x v="130"/>
    <x v="0"/>
    <x v="6"/>
  </r>
  <r>
    <x v="8"/>
    <x v="2"/>
    <s v="PE"/>
    <x v="51"/>
    <n v="40117000"/>
    <n v="0"/>
    <n v="0"/>
    <n v="0"/>
    <n v="4782"/>
    <n v="1977224"/>
    <x v="1249"/>
    <x v="0"/>
    <x v="6"/>
  </r>
  <r>
    <x v="8"/>
    <x v="2"/>
    <s v="PL"/>
    <x v="26"/>
    <n v="40117000"/>
    <n v="52065"/>
    <n v="29896885"/>
    <n v="533"/>
    <n v="114359"/>
    <n v="65461800"/>
    <x v="601"/>
    <x v="0"/>
    <x v="6"/>
  </r>
  <r>
    <x v="8"/>
    <x v="2"/>
    <s v="PT"/>
    <x v="27"/>
    <n v="40117000"/>
    <n v="126088"/>
    <n v="67155000"/>
    <n v="3328"/>
    <n v="66970"/>
    <n v="44196502"/>
    <x v="1434"/>
    <x v="0"/>
    <x v="6"/>
  </r>
  <r>
    <x v="8"/>
    <x v="2"/>
    <s v="RO"/>
    <x v="28"/>
    <n v="40117000"/>
    <n v="0"/>
    <n v="0"/>
    <n v="0"/>
    <n v="635"/>
    <n v="127400"/>
    <x v="14"/>
    <x v="0"/>
    <x v="6"/>
  </r>
  <r>
    <x v="8"/>
    <x v="2"/>
    <s v="SE"/>
    <x v="30"/>
    <n v="40117000"/>
    <n v="0"/>
    <n v="0"/>
    <n v="0"/>
    <n v="21110"/>
    <n v="13458000"/>
    <x v="529"/>
    <x v="0"/>
    <x v="6"/>
  </r>
  <r>
    <x v="8"/>
    <x v="2"/>
    <s v="TH"/>
    <x v="54"/>
    <n v="40117000"/>
    <n v="4461"/>
    <n v="1583970"/>
    <n v="380"/>
    <n v="0"/>
    <n v="0"/>
    <x v="18"/>
    <x v="0"/>
    <x v="6"/>
  </r>
  <r>
    <x v="8"/>
    <x v="2"/>
    <s v="TR"/>
    <x v="31"/>
    <n v="40117000"/>
    <n v="51673"/>
    <n v="15372766"/>
    <n v="1114"/>
    <n v="4240"/>
    <n v="3461094"/>
    <x v="39"/>
    <x v="0"/>
    <x v="6"/>
  </r>
  <r>
    <x v="8"/>
    <x v="2"/>
    <s v="TW"/>
    <x v="86"/>
    <n v="40117000"/>
    <n v="3"/>
    <n v="8167"/>
    <n v="1"/>
    <n v="0"/>
    <n v="0"/>
    <x v="18"/>
    <x v="0"/>
    <x v="6"/>
  </r>
  <r>
    <x v="8"/>
    <x v="2"/>
    <s v="TZ"/>
    <x v="55"/>
    <n v="40117000"/>
    <n v="0"/>
    <n v="0"/>
    <n v="0"/>
    <n v="2688"/>
    <n v="1239888"/>
    <x v="6"/>
    <x v="0"/>
    <x v="6"/>
  </r>
  <r>
    <x v="8"/>
    <x v="2"/>
    <s v="UA"/>
    <x v="61"/>
    <n v="40117000"/>
    <n v="0"/>
    <n v="0"/>
    <n v="0"/>
    <n v="32436"/>
    <n v="14841900"/>
    <x v="283"/>
    <x v="0"/>
    <x v="6"/>
  </r>
  <r>
    <x v="8"/>
    <x v="2"/>
    <s v="US"/>
    <x v="32"/>
    <n v="40117000"/>
    <n v="107"/>
    <n v="131956"/>
    <n v="2"/>
    <n v="566011"/>
    <n v="350377528"/>
    <x v="1524"/>
    <x v="0"/>
    <x v="6"/>
  </r>
  <r>
    <x v="8"/>
    <x v="2"/>
    <s v="VN"/>
    <x v="57"/>
    <n v="40117000"/>
    <n v="8242"/>
    <n v="2827868"/>
    <n v="3278"/>
    <n v="0"/>
    <n v="0"/>
    <x v="18"/>
    <x v="0"/>
    <x v="6"/>
  </r>
  <r>
    <x v="8"/>
    <x v="2"/>
    <s v="ZA"/>
    <x v="33"/>
    <n v="40117000"/>
    <n v="0"/>
    <n v="0"/>
    <n v="0"/>
    <n v="22327"/>
    <n v="13139245"/>
    <x v="0"/>
    <x v="0"/>
    <x v="6"/>
  </r>
  <r>
    <x v="8"/>
    <x v="2"/>
    <s v="AE"/>
    <x v="38"/>
    <n v="40118000"/>
    <n v="0"/>
    <n v="0"/>
    <n v="0"/>
    <n v="26327"/>
    <n v="20771476"/>
    <x v="258"/>
    <x v="0"/>
    <x v="7"/>
  </r>
  <r>
    <x v="8"/>
    <x v="2"/>
    <s v="AM"/>
    <x v="39"/>
    <n v="40118000"/>
    <n v="0"/>
    <n v="0"/>
    <n v="0"/>
    <n v="17865"/>
    <n v="14721088"/>
    <x v="6"/>
    <x v="0"/>
    <x v="7"/>
  </r>
  <r>
    <x v="8"/>
    <x v="2"/>
    <s v="AT"/>
    <x v="1"/>
    <n v="40118000"/>
    <n v="0"/>
    <n v="0"/>
    <n v="0"/>
    <n v="68"/>
    <n v="44604"/>
    <x v="120"/>
    <x v="0"/>
    <x v="7"/>
  </r>
  <r>
    <x v="8"/>
    <x v="2"/>
    <s v="AU"/>
    <x v="2"/>
    <n v="40118000"/>
    <n v="0"/>
    <n v="0"/>
    <n v="0"/>
    <n v="767227"/>
    <n v="606209807"/>
    <x v="479"/>
    <x v="0"/>
    <x v="7"/>
  </r>
  <r>
    <x v="8"/>
    <x v="2"/>
    <s v="BE"/>
    <x v="3"/>
    <n v="40118000"/>
    <n v="8200"/>
    <n v="3682209"/>
    <n v="153"/>
    <n v="88"/>
    <n v="77669"/>
    <x v="14"/>
    <x v="0"/>
    <x v="7"/>
  </r>
  <r>
    <x v="8"/>
    <x v="2"/>
    <s v="BF"/>
    <x v="63"/>
    <n v="40118000"/>
    <n v="0"/>
    <n v="0"/>
    <n v="0"/>
    <n v="13958"/>
    <n v="14480000"/>
    <x v="103"/>
    <x v="0"/>
    <x v="7"/>
  </r>
  <r>
    <x v="8"/>
    <x v="2"/>
    <s v="BG"/>
    <x v="64"/>
    <n v="40118000"/>
    <n v="0"/>
    <n v="0"/>
    <n v="0"/>
    <n v="35732"/>
    <n v="29345500"/>
    <x v="51"/>
    <x v="0"/>
    <x v="7"/>
  </r>
  <r>
    <x v="8"/>
    <x v="2"/>
    <s v="BR"/>
    <x v="4"/>
    <n v="40118000"/>
    <n v="3015"/>
    <n v="2364700"/>
    <n v="39"/>
    <n v="113755"/>
    <n v="87601634"/>
    <x v="194"/>
    <x v="0"/>
    <x v="7"/>
  </r>
  <r>
    <x v="8"/>
    <x v="2"/>
    <s v="CA"/>
    <x v="5"/>
    <n v="40118000"/>
    <n v="0"/>
    <n v="0"/>
    <n v="0"/>
    <n v="46872"/>
    <n v="30855297"/>
    <x v="386"/>
    <x v="0"/>
    <x v="7"/>
  </r>
  <r>
    <x v="8"/>
    <x v="2"/>
    <s v="CI"/>
    <x v="87"/>
    <n v="40118000"/>
    <n v="0"/>
    <n v="0"/>
    <n v="0"/>
    <n v="13919"/>
    <n v="14280416"/>
    <x v="103"/>
    <x v="0"/>
    <x v="7"/>
  </r>
  <r>
    <x v="8"/>
    <x v="2"/>
    <s v="CL"/>
    <x v="40"/>
    <n v="40118000"/>
    <n v="0"/>
    <n v="0"/>
    <n v="0"/>
    <n v="244253"/>
    <n v="158470833"/>
    <x v="234"/>
    <x v="0"/>
    <x v="7"/>
  </r>
  <r>
    <x v="8"/>
    <x v="2"/>
    <s v="CN"/>
    <x v="6"/>
    <n v="40118000"/>
    <n v="146225"/>
    <n v="43789264"/>
    <n v="10352"/>
    <n v="448354"/>
    <n v="291472557"/>
    <x v="265"/>
    <x v="0"/>
    <x v="7"/>
  </r>
  <r>
    <x v="8"/>
    <x v="2"/>
    <s v="CZ"/>
    <x v="9"/>
    <n v="40118000"/>
    <n v="21347"/>
    <n v="14238972"/>
    <n v="527"/>
    <n v="0"/>
    <n v="0"/>
    <x v="18"/>
    <x v="0"/>
    <x v="7"/>
  </r>
  <r>
    <x v="8"/>
    <x v="2"/>
    <s v="DE"/>
    <x v="10"/>
    <n v="40118000"/>
    <n v="66246"/>
    <n v="33776514"/>
    <n v="18427"/>
    <n v="32905"/>
    <n v="17301348"/>
    <x v="281"/>
    <x v="0"/>
    <x v="7"/>
  </r>
  <r>
    <x v="8"/>
    <x v="2"/>
    <s v="DO"/>
    <x v="104"/>
    <n v="40118000"/>
    <n v="0"/>
    <n v="0"/>
    <n v="0"/>
    <n v="2432"/>
    <n v="1768234"/>
    <x v="61"/>
    <x v="0"/>
    <x v="7"/>
  </r>
  <r>
    <x v="8"/>
    <x v="2"/>
    <s v="FI"/>
    <x v="11"/>
    <n v="40118000"/>
    <n v="33079"/>
    <n v="29044832"/>
    <n v="26"/>
    <n v="79451"/>
    <n v="68256700"/>
    <x v="31"/>
    <x v="0"/>
    <x v="7"/>
  </r>
  <r>
    <x v="8"/>
    <x v="2"/>
    <s v="FR"/>
    <x v="12"/>
    <n v="40118000"/>
    <n v="52098"/>
    <n v="39921786"/>
    <n v="378"/>
    <n v="293278"/>
    <n v="219541279"/>
    <x v="1525"/>
    <x v="0"/>
    <x v="7"/>
  </r>
  <r>
    <x v="8"/>
    <x v="2"/>
    <s v="GA"/>
    <x v="93"/>
    <n v="40118000"/>
    <n v="0"/>
    <n v="0"/>
    <n v="0"/>
    <n v="69376"/>
    <n v="47864037"/>
    <x v="101"/>
    <x v="0"/>
    <x v="7"/>
  </r>
  <r>
    <x v="8"/>
    <x v="2"/>
    <s v="GB"/>
    <x v="13"/>
    <n v="40118000"/>
    <n v="0"/>
    <n v="0"/>
    <n v="0"/>
    <n v="83737"/>
    <n v="44836527"/>
    <x v="1061"/>
    <x v="0"/>
    <x v="7"/>
  </r>
  <r>
    <x v="8"/>
    <x v="2"/>
    <s v="GH"/>
    <x v="42"/>
    <n v="40118000"/>
    <n v="0"/>
    <n v="0"/>
    <n v="0"/>
    <n v="12027"/>
    <n v="8222535"/>
    <x v="48"/>
    <x v="0"/>
    <x v="7"/>
  </r>
  <r>
    <x v="8"/>
    <x v="2"/>
    <s v="GI"/>
    <x v="120"/>
    <n v="40118000"/>
    <n v="0"/>
    <n v="0"/>
    <n v="0"/>
    <n v="71"/>
    <n v="46420"/>
    <x v="14"/>
    <x v="0"/>
    <x v="7"/>
  </r>
  <r>
    <x v="8"/>
    <x v="2"/>
    <s v="GN"/>
    <x v="114"/>
    <n v="40118000"/>
    <n v="0"/>
    <n v="0"/>
    <n v="0"/>
    <n v="9622"/>
    <n v="6578028"/>
    <x v="103"/>
    <x v="0"/>
    <x v="7"/>
  </r>
  <r>
    <x v="8"/>
    <x v="2"/>
    <s v="ID"/>
    <x v="34"/>
    <n v="40118000"/>
    <n v="0"/>
    <n v="0"/>
    <n v="0"/>
    <n v="313234"/>
    <n v="230279610"/>
    <x v="67"/>
    <x v="0"/>
    <x v="7"/>
  </r>
  <r>
    <x v="8"/>
    <x v="2"/>
    <s v="IN"/>
    <x v="19"/>
    <n v="40118000"/>
    <n v="180833"/>
    <n v="57519224"/>
    <n v="3751"/>
    <n v="0"/>
    <n v="0"/>
    <x v="18"/>
    <x v="0"/>
    <x v="7"/>
  </r>
  <r>
    <x v="8"/>
    <x v="2"/>
    <s v="IT"/>
    <x v="20"/>
    <n v="40118000"/>
    <n v="3616"/>
    <n v="3754537"/>
    <n v="185"/>
    <n v="2953"/>
    <n v="1358800"/>
    <x v="81"/>
    <x v="0"/>
    <x v="7"/>
  </r>
  <r>
    <x v="8"/>
    <x v="2"/>
    <s v="JP"/>
    <x v="21"/>
    <n v="40118000"/>
    <n v="47766"/>
    <n v="23826836"/>
    <n v="45"/>
    <n v="57068"/>
    <n v="32413988"/>
    <x v="236"/>
    <x v="0"/>
    <x v="7"/>
  </r>
  <r>
    <x v="8"/>
    <x v="2"/>
    <s v="KR"/>
    <x v="44"/>
    <n v="40118000"/>
    <n v="0"/>
    <n v="0"/>
    <n v="0"/>
    <n v="11257"/>
    <n v="6728396"/>
    <x v="45"/>
    <x v="0"/>
    <x v="7"/>
  </r>
  <r>
    <x v="8"/>
    <x v="2"/>
    <s v="KZ"/>
    <x v="45"/>
    <n v="40118000"/>
    <n v="0"/>
    <n v="0"/>
    <n v="0"/>
    <n v="355330"/>
    <n v="280456547"/>
    <x v="560"/>
    <x v="0"/>
    <x v="7"/>
  </r>
  <r>
    <x v="8"/>
    <x v="2"/>
    <s v="LK"/>
    <x v="35"/>
    <n v="40118000"/>
    <n v="13136"/>
    <n v="5103744"/>
    <n v="271"/>
    <n v="0"/>
    <n v="0"/>
    <x v="18"/>
    <x v="0"/>
    <x v="7"/>
  </r>
  <r>
    <x v="8"/>
    <x v="2"/>
    <s v="LU"/>
    <x v="46"/>
    <n v="40118000"/>
    <n v="55218"/>
    <n v="27368625"/>
    <n v="83"/>
    <n v="2778"/>
    <n v="1159800"/>
    <x v="48"/>
    <x v="0"/>
    <x v="7"/>
  </r>
  <r>
    <x v="8"/>
    <x v="2"/>
    <s v="ML"/>
    <x v="116"/>
    <n v="40118000"/>
    <n v="0"/>
    <n v="0"/>
    <n v="0"/>
    <n v="113985"/>
    <n v="73934910"/>
    <x v="66"/>
    <x v="0"/>
    <x v="7"/>
  </r>
  <r>
    <x v="8"/>
    <x v="2"/>
    <s v="MN"/>
    <x v="47"/>
    <n v="40118000"/>
    <n v="0"/>
    <n v="0"/>
    <n v="0"/>
    <n v="76355"/>
    <n v="50389168"/>
    <x v="78"/>
    <x v="0"/>
    <x v="7"/>
  </r>
  <r>
    <x v="8"/>
    <x v="2"/>
    <s v="MR"/>
    <x v="102"/>
    <n v="40118000"/>
    <n v="0"/>
    <n v="0"/>
    <n v="0"/>
    <n v="76087"/>
    <n v="54966096"/>
    <x v="61"/>
    <x v="0"/>
    <x v="7"/>
  </r>
  <r>
    <x v="8"/>
    <x v="2"/>
    <s v="MX"/>
    <x v="23"/>
    <n v="40118000"/>
    <n v="0"/>
    <n v="0"/>
    <n v="0"/>
    <n v="46427"/>
    <n v="29960040"/>
    <x v="57"/>
    <x v="0"/>
    <x v="7"/>
  </r>
  <r>
    <x v="8"/>
    <x v="2"/>
    <s v="MZ"/>
    <x v="83"/>
    <n v="40118000"/>
    <n v="0"/>
    <n v="0"/>
    <n v="0"/>
    <n v="45565"/>
    <n v="32995830"/>
    <x v="184"/>
    <x v="0"/>
    <x v="7"/>
  </r>
  <r>
    <x v="8"/>
    <x v="2"/>
    <s v="NA"/>
    <x v="88"/>
    <n v="40118000"/>
    <n v="0"/>
    <n v="0"/>
    <n v="0"/>
    <n v="116950"/>
    <n v="93622329"/>
    <x v="61"/>
    <x v="0"/>
    <x v="7"/>
  </r>
  <r>
    <x v="8"/>
    <x v="2"/>
    <s v="NC"/>
    <x v="48"/>
    <n v="40118000"/>
    <n v="0"/>
    <n v="0"/>
    <n v="0"/>
    <n v="5334"/>
    <n v="3721821"/>
    <x v="79"/>
    <x v="0"/>
    <x v="7"/>
  </r>
  <r>
    <x v="8"/>
    <x v="2"/>
    <s v="NL"/>
    <x v="24"/>
    <n v="40118000"/>
    <n v="721"/>
    <n v="9848910"/>
    <n v="3"/>
    <n v="10942"/>
    <n v="10323400"/>
    <x v="223"/>
    <x v="0"/>
    <x v="7"/>
  </r>
  <r>
    <x v="8"/>
    <x v="2"/>
    <s v="NO"/>
    <x v="77"/>
    <n v="40118000"/>
    <n v="0"/>
    <n v="0"/>
    <n v="0"/>
    <n v="331"/>
    <n v="329231"/>
    <x v="184"/>
    <x v="0"/>
    <x v="7"/>
  </r>
  <r>
    <x v="8"/>
    <x v="2"/>
    <s v="PE"/>
    <x v="51"/>
    <n v="40118000"/>
    <n v="0"/>
    <n v="0"/>
    <n v="0"/>
    <n v="198277"/>
    <n v="137332417"/>
    <x v="235"/>
    <x v="0"/>
    <x v="7"/>
  </r>
  <r>
    <x v="8"/>
    <x v="2"/>
    <s v="PL"/>
    <x v="26"/>
    <n v="40118000"/>
    <n v="10799"/>
    <n v="6566391"/>
    <n v="102"/>
    <n v="0"/>
    <n v="0"/>
    <x v="18"/>
    <x v="0"/>
    <x v="7"/>
  </r>
  <r>
    <x v="8"/>
    <x v="2"/>
    <s v="PT"/>
    <x v="27"/>
    <n v="40118000"/>
    <n v="3699"/>
    <n v="1873369"/>
    <n v="62"/>
    <n v="47643"/>
    <n v="36407612"/>
    <x v="1526"/>
    <x v="0"/>
    <x v="7"/>
  </r>
  <r>
    <x v="8"/>
    <x v="2"/>
    <s v="RO"/>
    <x v="28"/>
    <n v="40118000"/>
    <n v="7322"/>
    <n v="6795000"/>
    <n v="221"/>
    <n v="0"/>
    <n v="0"/>
    <x v="18"/>
    <x v="0"/>
    <x v="7"/>
  </r>
  <r>
    <x v="8"/>
    <x v="2"/>
    <s v="SE"/>
    <x v="30"/>
    <n v="40118000"/>
    <n v="0"/>
    <n v="0"/>
    <n v="0"/>
    <n v="153957"/>
    <n v="110522800"/>
    <x v="104"/>
    <x v="0"/>
    <x v="7"/>
  </r>
  <r>
    <x v="8"/>
    <x v="2"/>
    <s v="TH"/>
    <x v="54"/>
    <n v="40118000"/>
    <n v="5329"/>
    <n v="1784918"/>
    <n v="90"/>
    <n v="0"/>
    <n v="0"/>
    <x v="18"/>
    <x v="0"/>
    <x v="7"/>
  </r>
  <r>
    <x v="8"/>
    <x v="2"/>
    <s v="TR"/>
    <x v="31"/>
    <n v="40118000"/>
    <n v="13605"/>
    <n v="4313220"/>
    <n v="202"/>
    <n v="12940"/>
    <n v="8747310"/>
    <x v="2"/>
    <x v="0"/>
    <x v="7"/>
  </r>
  <r>
    <x v="8"/>
    <x v="2"/>
    <s v="TW"/>
    <x v="86"/>
    <n v="40118000"/>
    <n v="0"/>
    <n v="0"/>
    <n v="0"/>
    <n v="1528"/>
    <n v="1980491"/>
    <x v="6"/>
    <x v="0"/>
    <x v="7"/>
  </r>
  <r>
    <x v="8"/>
    <x v="2"/>
    <s v="US"/>
    <x v="32"/>
    <n v="40118000"/>
    <n v="939"/>
    <n v="852700"/>
    <n v="29"/>
    <n v="544712"/>
    <n v="371651724"/>
    <x v="1527"/>
    <x v="0"/>
    <x v="7"/>
  </r>
  <r>
    <x v="8"/>
    <x v="2"/>
    <s v="ZA"/>
    <x v="33"/>
    <n v="40118000"/>
    <n v="0"/>
    <n v="0"/>
    <n v="0"/>
    <n v="477284"/>
    <n v="333909912"/>
    <x v="520"/>
    <x v="0"/>
    <x v="7"/>
  </r>
  <r>
    <x v="8"/>
    <x v="2"/>
    <s v="ZM"/>
    <x v="55"/>
    <n v="40118000"/>
    <n v="0"/>
    <n v="0"/>
    <n v="0"/>
    <n v="104597"/>
    <n v="69859491"/>
    <x v="111"/>
    <x v="0"/>
    <x v="7"/>
  </r>
  <r>
    <x v="8"/>
    <x v="3"/>
    <s v="AR"/>
    <x v="0"/>
    <n v="40117000"/>
    <n v="0"/>
    <n v="0"/>
    <n v="0"/>
    <n v="2981"/>
    <n v="1704100"/>
    <x v="73"/>
    <x v="0"/>
    <x v="6"/>
  </r>
  <r>
    <x v="8"/>
    <x v="3"/>
    <s v="AT"/>
    <x v="1"/>
    <n v="40117000"/>
    <n v="30"/>
    <n v="19694"/>
    <n v="4"/>
    <n v="109790"/>
    <n v="69713542"/>
    <x v="1286"/>
    <x v="0"/>
    <x v="6"/>
  </r>
  <r>
    <x v="8"/>
    <x v="3"/>
    <s v="AU"/>
    <x v="2"/>
    <n v="40117000"/>
    <n v="0"/>
    <n v="0"/>
    <n v="0"/>
    <n v="4626"/>
    <n v="3177322"/>
    <x v="23"/>
    <x v="0"/>
    <x v="6"/>
  </r>
  <r>
    <x v="8"/>
    <x v="3"/>
    <s v="BE"/>
    <x v="3"/>
    <n v="40117000"/>
    <n v="1630"/>
    <n v="837195"/>
    <n v="18"/>
    <n v="129625"/>
    <n v="83860042"/>
    <x v="311"/>
    <x v="0"/>
    <x v="6"/>
  </r>
  <r>
    <x v="8"/>
    <x v="3"/>
    <s v="BG"/>
    <x v="64"/>
    <n v="40117000"/>
    <n v="10"/>
    <n v="8835"/>
    <n v="2"/>
    <n v="0"/>
    <n v="0"/>
    <x v="18"/>
    <x v="0"/>
    <x v="6"/>
  </r>
  <r>
    <x v="8"/>
    <x v="3"/>
    <s v="BR"/>
    <x v="4"/>
    <n v="40117000"/>
    <n v="0"/>
    <n v="0"/>
    <n v="0"/>
    <n v="76542"/>
    <n v="83166641"/>
    <x v="1528"/>
    <x v="0"/>
    <x v="6"/>
  </r>
  <r>
    <x v="8"/>
    <x v="3"/>
    <s v="CA"/>
    <x v="5"/>
    <n v="40117000"/>
    <n v="0"/>
    <n v="0"/>
    <n v="0"/>
    <n v="7951"/>
    <n v="6714821"/>
    <x v="50"/>
    <x v="0"/>
    <x v="6"/>
  </r>
  <r>
    <x v="8"/>
    <x v="3"/>
    <s v="CC"/>
    <x v="132"/>
    <n v="40117000"/>
    <n v="4"/>
    <n v="8579"/>
    <n v="2"/>
    <n v="0"/>
    <n v="0"/>
    <x v="18"/>
    <x v="0"/>
    <x v="6"/>
  </r>
  <r>
    <x v="8"/>
    <x v="3"/>
    <s v="CN"/>
    <x v="6"/>
    <n v="40117000"/>
    <n v="183510"/>
    <n v="53710156"/>
    <n v="3181"/>
    <n v="13471"/>
    <n v="10213889"/>
    <x v="126"/>
    <x v="0"/>
    <x v="6"/>
  </r>
  <r>
    <x v="8"/>
    <x v="3"/>
    <s v="CU"/>
    <x v="81"/>
    <n v="40117000"/>
    <n v="0"/>
    <n v="0"/>
    <n v="0"/>
    <n v="27030"/>
    <n v="23212526"/>
    <x v="451"/>
    <x v="0"/>
    <x v="6"/>
  </r>
  <r>
    <x v="8"/>
    <x v="3"/>
    <s v="CZ"/>
    <x v="9"/>
    <n v="40117000"/>
    <n v="52898"/>
    <n v="34277352"/>
    <n v="443"/>
    <n v="83081"/>
    <n v="37990900"/>
    <x v="313"/>
    <x v="0"/>
    <x v="6"/>
  </r>
  <r>
    <x v="8"/>
    <x v="3"/>
    <s v="DE"/>
    <x v="10"/>
    <n v="40117000"/>
    <n v="36249"/>
    <n v="15968895"/>
    <n v="499"/>
    <n v="1264806"/>
    <n v="662037243"/>
    <x v="1529"/>
    <x v="0"/>
    <x v="6"/>
  </r>
  <r>
    <x v="8"/>
    <x v="3"/>
    <s v="FI"/>
    <x v="11"/>
    <n v="40117000"/>
    <n v="23595"/>
    <n v="22176854"/>
    <n v="118"/>
    <n v="133651"/>
    <n v="56484300"/>
    <x v="1530"/>
    <x v="0"/>
    <x v="6"/>
  </r>
  <r>
    <x v="8"/>
    <x v="3"/>
    <s v="FR"/>
    <x v="12"/>
    <n v="40117000"/>
    <n v="85366"/>
    <n v="57945085"/>
    <n v="703"/>
    <n v="634148"/>
    <n v="426805751"/>
    <x v="1531"/>
    <x v="0"/>
    <x v="6"/>
  </r>
  <r>
    <x v="8"/>
    <x v="3"/>
    <s v="GB"/>
    <x v="13"/>
    <n v="40117000"/>
    <n v="6466"/>
    <n v="3406450"/>
    <n v="52"/>
    <n v="228568"/>
    <n v="106090101"/>
    <x v="1532"/>
    <x v="0"/>
    <x v="6"/>
  </r>
  <r>
    <x v="8"/>
    <x v="3"/>
    <s v="GI"/>
    <x v="120"/>
    <n v="40117000"/>
    <n v="0"/>
    <n v="0"/>
    <n v="0"/>
    <n v="150"/>
    <n v="7350"/>
    <x v="123"/>
    <x v="0"/>
    <x v="6"/>
  </r>
  <r>
    <x v="8"/>
    <x v="3"/>
    <s v="HU"/>
    <x v="16"/>
    <n v="40117000"/>
    <n v="4"/>
    <n v="7137"/>
    <n v="3"/>
    <n v="52323"/>
    <n v="39072600"/>
    <x v="617"/>
    <x v="0"/>
    <x v="6"/>
  </r>
  <r>
    <x v="8"/>
    <x v="3"/>
    <s v="IE"/>
    <x v="17"/>
    <n v="40117000"/>
    <n v="0"/>
    <n v="0"/>
    <n v="0"/>
    <n v="11336"/>
    <n v="5034900"/>
    <x v="362"/>
    <x v="0"/>
    <x v="6"/>
  </r>
  <r>
    <x v="8"/>
    <x v="3"/>
    <s v="IL"/>
    <x v="18"/>
    <n v="40117000"/>
    <n v="45578"/>
    <n v="27528146"/>
    <n v="389"/>
    <n v="0"/>
    <n v="0"/>
    <x v="18"/>
    <x v="0"/>
    <x v="6"/>
  </r>
  <r>
    <x v="8"/>
    <x v="3"/>
    <s v="IN"/>
    <x v="19"/>
    <n v="40117000"/>
    <n v="992974"/>
    <n v="304717465"/>
    <n v="16028"/>
    <n v="0"/>
    <n v="0"/>
    <x v="18"/>
    <x v="0"/>
    <x v="6"/>
  </r>
  <r>
    <x v="8"/>
    <x v="3"/>
    <s v="IT"/>
    <x v="20"/>
    <n v="40117000"/>
    <n v="23371"/>
    <n v="14905279"/>
    <n v="361"/>
    <n v="77532"/>
    <n v="41530951"/>
    <x v="1533"/>
    <x v="0"/>
    <x v="6"/>
  </r>
  <r>
    <x v="8"/>
    <x v="3"/>
    <s v="JP"/>
    <x v="21"/>
    <n v="40117000"/>
    <n v="0"/>
    <n v="0"/>
    <n v="0"/>
    <n v="95823"/>
    <n v="54350738"/>
    <x v="1534"/>
    <x v="0"/>
    <x v="6"/>
  </r>
  <r>
    <x v="8"/>
    <x v="3"/>
    <s v="KR"/>
    <x v="44"/>
    <n v="40117000"/>
    <n v="0"/>
    <n v="0"/>
    <n v="0"/>
    <n v="2225"/>
    <n v="1579791"/>
    <x v="32"/>
    <x v="0"/>
    <x v="6"/>
  </r>
  <r>
    <x v="8"/>
    <x v="3"/>
    <s v="LK"/>
    <x v="35"/>
    <n v="40117000"/>
    <n v="35248"/>
    <n v="14366540"/>
    <n v="1693"/>
    <n v="0"/>
    <n v="0"/>
    <x v="18"/>
    <x v="0"/>
    <x v="6"/>
  </r>
  <r>
    <x v="8"/>
    <x v="3"/>
    <s v="LT"/>
    <x v="59"/>
    <n v="40117000"/>
    <n v="5965"/>
    <n v="2903200"/>
    <n v="194"/>
    <n v="0"/>
    <n v="0"/>
    <x v="18"/>
    <x v="0"/>
    <x v="6"/>
  </r>
  <r>
    <x v="8"/>
    <x v="3"/>
    <s v="MT"/>
    <x v="91"/>
    <n v="40117000"/>
    <n v="0"/>
    <n v="0"/>
    <n v="0"/>
    <n v="13"/>
    <n v="7464"/>
    <x v="14"/>
    <x v="0"/>
    <x v="6"/>
  </r>
  <r>
    <x v="8"/>
    <x v="3"/>
    <s v="MX"/>
    <x v="23"/>
    <n v="40117000"/>
    <n v="0"/>
    <n v="0"/>
    <n v="0"/>
    <n v="7479"/>
    <n v="4487651"/>
    <x v="61"/>
    <x v="0"/>
    <x v="6"/>
  </r>
  <r>
    <x v="8"/>
    <x v="3"/>
    <s v="NL"/>
    <x v="24"/>
    <n v="40117000"/>
    <n v="109503"/>
    <n v="41642986"/>
    <n v="5115"/>
    <n v="8088"/>
    <n v="5257200"/>
    <x v="61"/>
    <x v="0"/>
    <x v="6"/>
  </r>
  <r>
    <x v="8"/>
    <x v="3"/>
    <s v="NO"/>
    <x v="77"/>
    <n v="40117000"/>
    <n v="0"/>
    <n v="0"/>
    <n v="0"/>
    <n v="3819"/>
    <n v="3418291"/>
    <x v="141"/>
    <x v="0"/>
    <x v="6"/>
  </r>
  <r>
    <x v="8"/>
    <x v="3"/>
    <s v="NZ"/>
    <x v="25"/>
    <n v="40117000"/>
    <n v="0"/>
    <n v="0"/>
    <n v="0"/>
    <n v="9296"/>
    <n v="5427254"/>
    <x v="386"/>
    <x v="0"/>
    <x v="6"/>
  </r>
  <r>
    <x v="8"/>
    <x v="3"/>
    <s v="PL"/>
    <x v="26"/>
    <n v="40117000"/>
    <n v="59298"/>
    <n v="32318356"/>
    <n v="602"/>
    <n v="120295"/>
    <n v="66614100"/>
    <x v="1362"/>
    <x v="0"/>
    <x v="6"/>
  </r>
  <r>
    <x v="8"/>
    <x v="3"/>
    <s v="PT"/>
    <x v="27"/>
    <n v="40117000"/>
    <n v="133439"/>
    <n v="69096089"/>
    <n v="2206"/>
    <n v="81918"/>
    <n v="49100345"/>
    <x v="1535"/>
    <x v="0"/>
    <x v="6"/>
  </r>
  <r>
    <x v="8"/>
    <x v="3"/>
    <s v="SE"/>
    <x v="30"/>
    <n v="40117000"/>
    <n v="0"/>
    <n v="0"/>
    <n v="0"/>
    <n v="18171"/>
    <n v="11111600"/>
    <x v="435"/>
    <x v="0"/>
    <x v="6"/>
  </r>
  <r>
    <x v="8"/>
    <x v="3"/>
    <s v="TH"/>
    <x v="54"/>
    <n v="40117000"/>
    <n v="1514"/>
    <n v="541220"/>
    <n v="156"/>
    <n v="0"/>
    <n v="0"/>
    <x v="18"/>
    <x v="0"/>
    <x v="6"/>
  </r>
  <r>
    <x v="8"/>
    <x v="3"/>
    <s v="TR"/>
    <x v="31"/>
    <n v="40117000"/>
    <n v="47261"/>
    <n v="13915893"/>
    <n v="987"/>
    <n v="2075"/>
    <n v="1434476"/>
    <x v="6"/>
    <x v="0"/>
    <x v="6"/>
  </r>
  <r>
    <x v="8"/>
    <x v="3"/>
    <s v="TW"/>
    <x v="86"/>
    <n v="40117000"/>
    <n v="5"/>
    <n v="19399"/>
    <n v="2"/>
    <n v="0"/>
    <n v="0"/>
    <x v="18"/>
    <x v="0"/>
    <x v="6"/>
  </r>
  <r>
    <x v="8"/>
    <x v="3"/>
    <s v="UA"/>
    <x v="61"/>
    <n v="40117000"/>
    <n v="0"/>
    <n v="0"/>
    <n v="0"/>
    <n v="9855"/>
    <n v="5094600"/>
    <x v="101"/>
    <x v="0"/>
    <x v="6"/>
  </r>
  <r>
    <x v="8"/>
    <x v="3"/>
    <s v="US"/>
    <x v="32"/>
    <n v="40117000"/>
    <n v="46"/>
    <n v="54077"/>
    <n v="5"/>
    <n v="546725"/>
    <n v="337599525"/>
    <x v="1536"/>
    <x v="0"/>
    <x v="6"/>
  </r>
  <r>
    <x v="8"/>
    <x v="3"/>
    <s v="VN"/>
    <x v="57"/>
    <n v="40117000"/>
    <n v="33002"/>
    <n v="14134461"/>
    <n v="187"/>
    <n v="0"/>
    <n v="0"/>
    <x v="18"/>
    <x v="0"/>
    <x v="6"/>
  </r>
  <r>
    <x v="8"/>
    <x v="3"/>
    <s v="ZA"/>
    <x v="33"/>
    <n v="40117000"/>
    <n v="0"/>
    <n v="0"/>
    <n v="0"/>
    <n v="15890"/>
    <n v="9312556"/>
    <x v="42"/>
    <x v="0"/>
    <x v="6"/>
  </r>
  <r>
    <x v="8"/>
    <x v="3"/>
    <s v="AE"/>
    <x v="38"/>
    <n v="40118000"/>
    <n v="0"/>
    <n v="0"/>
    <n v="0"/>
    <n v="11824"/>
    <n v="10594382"/>
    <x v="146"/>
    <x v="0"/>
    <x v="7"/>
  </r>
  <r>
    <x v="8"/>
    <x v="3"/>
    <s v="AT"/>
    <x v="1"/>
    <n v="40118000"/>
    <n v="0"/>
    <n v="0"/>
    <n v="0"/>
    <n v="275"/>
    <n v="178416"/>
    <x v="103"/>
    <x v="0"/>
    <x v="7"/>
  </r>
  <r>
    <x v="8"/>
    <x v="3"/>
    <s v="AU"/>
    <x v="2"/>
    <n v="40118000"/>
    <n v="0"/>
    <n v="0"/>
    <n v="0"/>
    <n v="1030121"/>
    <n v="654434600"/>
    <x v="547"/>
    <x v="0"/>
    <x v="7"/>
  </r>
  <r>
    <x v="8"/>
    <x v="3"/>
    <s v="BA"/>
    <x v="133"/>
    <n v="40118000"/>
    <n v="0"/>
    <n v="0"/>
    <n v="0"/>
    <n v="17890"/>
    <n v="13869411"/>
    <x v="6"/>
    <x v="0"/>
    <x v="7"/>
  </r>
  <r>
    <x v="8"/>
    <x v="3"/>
    <s v="BE"/>
    <x v="3"/>
    <n v="40118000"/>
    <n v="27283"/>
    <n v="14399373"/>
    <n v="189"/>
    <n v="34510"/>
    <n v="14722200"/>
    <x v="39"/>
    <x v="0"/>
    <x v="7"/>
  </r>
  <r>
    <x v="8"/>
    <x v="3"/>
    <s v="BF"/>
    <x v="63"/>
    <n v="40118000"/>
    <n v="0"/>
    <n v="0"/>
    <n v="0"/>
    <n v="16647"/>
    <n v="11640116"/>
    <x v="35"/>
    <x v="0"/>
    <x v="7"/>
  </r>
  <r>
    <x v="8"/>
    <x v="3"/>
    <s v="BG"/>
    <x v="64"/>
    <n v="40118000"/>
    <n v="0"/>
    <n v="0"/>
    <n v="0"/>
    <n v="35732"/>
    <n v="29345500"/>
    <x v="51"/>
    <x v="0"/>
    <x v="7"/>
  </r>
  <r>
    <x v="8"/>
    <x v="3"/>
    <s v="BR"/>
    <x v="4"/>
    <n v="40118000"/>
    <n v="5007"/>
    <n v="4112400"/>
    <n v="28"/>
    <n v="60402"/>
    <n v="43896142"/>
    <x v="55"/>
    <x v="0"/>
    <x v="7"/>
  </r>
  <r>
    <x v="8"/>
    <x v="3"/>
    <s v="CA"/>
    <x v="5"/>
    <n v="40118000"/>
    <n v="2523"/>
    <n v="2145200"/>
    <n v="18"/>
    <n v="61052"/>
    <n v="47150553"/>
    <x v="80"/>
    <x v="0"/>
    <x v="7"/>
  </r>
  <r>
    <x v="8"/>
    <x v="3"/>
    <s v="CL"/>
    <x v="40"/>
    <n v="40118000"/>
    <n v="0"/>
    <n v="0"/>
    <n v="0"/>
    <n v="78105"/>
    <n v="46314878"/>
    <x v="1034"/>
    <x v="0"/>
    <x v="7"/>
  </r>
  <r>
    <x v="8"/>
    <x v="3"/>
    <s v="CN"/>
    <x v="6"/>
    <n v="40118000"/>
    <n v="335015"/>
    <n v="96761984"/>
    <n v="1294"/>
    <n v="444929"/>
    <n v="288039190"/>
    <x v="1207"/>
    <x v="0"/>
    <x v="7"/>
  </r>
  <r>
    <x v="8"/>
    <x v="3"/>
    <s v="CO"/>
    <x v="7"/>
    <n v="40118000"/>
    <n v="0"/>
    <n v="0"/>
    <n v="0"/>
    <n v="2906"/>
    <n v="1412409"/>
    <x v="32"/>
    <x v="0"/>
    <x v="7"/>
  </r>
  <r>
    <x v="8"/>
    <x v="3"/>
    <s v="CZ"/>
    <x v="9"/>
    <n v="40118000"/>
    <n v="28556"/>
    <n v="20925443"/>
    <n v="892"/>
    <n v="0"/>
    <n v="0"/>
    <x v="18"/>
    <x v="0"/>
    <x v="7"/>
  </r>
  <r>
    <x v="8"/>
    <x v="3"/>
    <s v="DE"/>
    <x v="10"/>
    <n v="40118000"/>
    <n v="36508"/>
    <n v="29673396"/>
    <n v="16459"/>
    <n v="1490"/>
    <n v="1108030"/>
    <x v="23"/>
    <x v="0"/>
    <x v="7"/>
  </r>
  <r>
    <x v="8"/>
    <x v="3"/>
    <s v="DO"/>
    <x v="104"/>
    <n v="40118000"/>
    <n v="0"/>
    <n v="0"/>
    <n v="0"/>
    <n v="14909"/>
    <n v="7773376"/>
    <x v="61"/>
    <x v="0"/>
    <x v="7"/>
  </r>
  <r>
    <x v="8"/>
    <x v="3"/>
    <s v="EC"/>
    <x v="101"/>
    <n v="40118000"/>
    <n v="0"/>
    <n v="0"/>
    <n v="0"/>
    <n v="380"/>
    <n v="572606"/>
    <x v="6"/>
    <x v="0"/>
    <x v="7"/>
  </r>
  <r>
    <x v="8"/>
    <x v="3"/>
    <s v="EG"/>
    <x v="67"/>
    <n v="40118000"/>
    <n v="0"/>
    <n v="0"/>
    <n v="0"/>
    <n v="1089"/>
    <n v="792654"/>
    <x v="14"/>
    <x v="0"/>
    <x v="7"/>
  </r>
  <r>
    <x v="8"/>
    <x v="3"/>
    <s v="FI"/>
    <x v="11"/>
    <n v="40118000"/>
    <n v="1574"/>
    <n v="1267650"/>
    <n v="17"/>
    <n v="43362"/>
    <n v="29526600"/>
    <x v="184"/>
    <x v="0"/>
    <x v="7"/>
  </r>
  <r>
    <x v="8"/>
    <x v="3"/>
    <s v="FR"/>
    <x v="12"/>
    <n v="40118000"/>
    <n v="64160"/>
    <n v="53780913"/>
    <n v="619"/>
    <n v="279169"/>
    <n v="192930320"/>
    <x v="710"/>
    <x v="0"/>
    <x v="7"/>
  </r>
  <r>
    <x v="8"/>
    <x v="3"/>
    <s v="GA"/>
    <x v="93"/>
    <n v="40118000"/>
    <n v="0"/>
    <n v="0"/>
    <n v="0"/>
    <n v="36081"/>
    <n v="24667605"/>
    <x v="45"/>
    <x v="0"/>
    <x v="7"/>
  </r>
  <r>
    <x v="8"/>
    <x v="3"/>
    <s v="GB"/>
    <x v="13"/>
    <n v="40118000"/>
    <n v="0"/>
    <n v="0"/>
    <n v="0"/>
    <n v="129228"/>
    <n v="73704218"/>
    <x v="793"/>
    <x v="0"/>
    <x v="7"/>
  </r>
  <r>
    <x v="8"/>
    <x v="3"/>
    <s v="GH"/>
    <x v="42"/>
    <n v="40118000"/>
    <n v="0"/>
    <n v="0"/>
    <n v="0"/>
    <n v="12027"/>
    <n v="8222535"/>
    <x v="48"/>
    <x v="0"/>
    <x v="7"/>
  </r>
  <r>
    <x v="8"/>
    <x v="3"/>
    <s v="HK"/>
    <x v="98"/>
    <n v="40118000"/>
    <n v="0"/>
    <n v="0"/>
    <n v="0"/>
    <n v="135778"/>
    <n v="84019704"/>
    <x v="66"/>
    <x v="0"/>
    <x v="7"/>
  </r>
  <r>
    <x v="8"/>
    <x v="3"/>
    <s v="ID"/>
    <x v="34"/>
    <n v="40118000"/>
    <n v="0"/>
    <n v="0"/>
    <n v="0"/>
    <n v="168644"/>
    <n v="123501540"/>
    <x v="31"/>
    <x v="0"/>
    <x v="7"/>
  </r>
  <r>
    <x v="8"/>
    <x v="3"/>
    <s v="IN"/>
    <x v="19"/>
    <n v="40118000"/>
    <n v="383052"/>
    <n v="117010379"/>
    <n v="7061"/>
    <n v="0"/>
    <n v="0"/>
    <x v="18"/>
    <x v="0"/>
    <x v="7"/>
  </r>
  <r>
    <x v="8"/>
    <x v="3"/>
    <s v="IT"/>
    <x v="20"/>
    <n v="40118000"/>
    <n v="5997"/>
    <n v="4445200"/>
    <n v="54"/>
    <n v="20"/>
    <n v="110000"/>
    <x v="120"/>
    <x v="0"/>
    <x v="7"/>
  </r>
  <r>
    <x v="8"/>
    <x v="3"/>
    <s v="JP"/>
    <x v="21"/>
    <n v="40118000"/>
    <n v="88280"/>
    <n v="42650293"/>
    <n v="181"/>
    <n v="95027"/>
    <n v="65826125"/>
    <x v="715"/>
    <x v="0"/>
    <x v="7"/>
  </r>
  <r>
    <x v="8"/>
    <x v="3"/>
    <s v="KZ"/>
    <x v="45"/>
    <n v="40118000"/>
    <n v="0"/>
    <n v="0"/>
    <n v="0"/>
    <n v="555826"/>
    <n v="412403002"/>
    <x v="1095"/>
    <x v="0"/>
    <x v="7"/>
  </r>
  <r>
    <x v="8"/>
    <x v="3"/>
    <s v="LK"/>
    <x v="35"/>
    <n v="40118000"/>
    <n v="22754"/>
    <n v="10402879"/>
    <n v="567"/>
    <n v="3153"/>
    <n v="1255552"/>
    <x v="87"/>
    <x v="0"/>
    <x v="7"/>
  </r>
  <r>
    <x v="8"/>
    <x v="3"/>
    <s v="LU"/>
    <x v="46"/>
    <n v="40118000"/>
    <n v="47230"/>
    <n v="23574011"/>
    <n v="91"/>
    <n v="0"/>
    <n v="0"/>
    <x v="18"/>
    <x v="0"/>
    <x v="7"/>
  </r>
  <r>
    <x v="8"/>
    <x v="3"/>
    <s v="LY"/>
    <x v="128"/>
    <n v="40118000"/>
    <n v="0"/>
    <n v="0"/>
    <n v="0"/>
    <n v="18460"/>
    <n v="300000"/>
    <x v="1487"/>
    <x v="0"/>
    <x v="7"/>
  </r>
  <r>
    <x v="8"/>
    <x v="3"/>
    <s v="ML"/>
    <x v="116"/>
    <n v="40118000"/>
    <n v="0"/>
    <n v="0"/>
    <n v="0"/>
    <n v="16647"/>
    <n v="11640216"/>
    <x v="35"/>
    <x v="0"/>
    <x v="7"/>
  </r>
  <r>
    <x v="8"/>
    <x v="3"/>
    <s v="MN"/>
    <x v="47"/>
    <n v="40118000"/>
    <n v="0"/>
    <n v="0"/>
    <n v="0"/>
    <n v="38640"/>
    <n v="26362550"/>
    <x v="123"/>
    <x v="0"/>
    <x v="7"/>
  </r>
  <r>
    <x v="8"/>
    <x v="3"/>
    <s v="MR"/>
    <x v="102"/>
    <n v="40118000"/>
    <n v="0"/>
    <n v="0"/>
    <n v="0"/>
    <n v="46833"/>
    <n v="52139664"/>
    <x v="32"/>
    <x v="0"/>
    <x v="7"/>
  </r>
  <r>
    <x v="8"/>
    <x v="3"/>
    <s v="MX"/>
    <x v="23"/>
    <n v="40118000"/>
    <n v="0"/>
    <n v="0"/>
    <n v="0"/>
    <n v="118493"/>
    <n v="79821935"/>
    <x v="274"/>
    <x v="0"/>
    <x v="7"/>
  </r>
  <r>
    <x v="8"/>
    <x v="3"/>
    <s v="NA"/>
    <x v="88"/>
    <n v="40118000"/>
    <n v="0"/>
    <n v="0"/>
    <n v="0"/>
    <n v="241951"/>
    <n v="184726164"/>
    <x v="259"/>
    <x v="0"/>
    <x v="7"/>
  </r>
  <r>
    <x v="8"/>
    <x v="3"/>
    <s v="NG"/>
    <x v="49"/>
    <n v="40118000"/>
    <n v="0"/>
    <n v="0"/>
    <n v="0"/>
    <n v="1569"/>
    <n v="1218483"/>
    <x v="14"/>
    <x v="0"/>
    <x v="7"/>
  </r>
  <r>
    <x v="8"/>
    <x v="3"/>
    <s v="NL"/>
    <x v="24"/>
    <n v="40118000"/>
    <n v="2056"/>
    <n v="9113185"/>
    <n v="748"/>
    <n v="0"/>
    <n v="0"/>
    <x v="18"/>
    <x v="0"/>
    <x v="7"/>
  </r>
  <r>
    <x v="8"/>
    <x v="3"/>
    <s v="PA"/>
    <x v="50"/>
    <n v="40118000"/>
    <n v="0"/>
    <n v="0"/>
    <n v="0"/>
    <n v="3196"/>
    <n v="300527"/>
    <x v="22"/>
    <x v="0"/>
    <x v="7"/>
  </r>
  <r>
    <x v="8"/>
    <x v="3"/>
    <s v="PE"/>
    <x v="51"/>
    <n v="40118000"/>
    <n v="0"/>
    <n v="0"/>
    <n v="0"/>
    <n v="470"/>
    <n v="1161579"/>
    <x v="7"/>
    <x v="0"/>
    <x v="7"/>
  </r>
  <r>
    <x v="8"/>
    <x v="3"/>
    <s v="PL"/>
    <x v="26"/>
    <n v="40118000"/>
    <n v="4313"/>
    <n v="2665184"/>
    <n v="59"/>
    <n v="20068"/>
    <n v="14413000"/>
    <x v="92"/>
    <x v="0"/>
    <x v="7"/>
  </r>
  <r>
    <x v="8"/>
    <x v="3"/>
    <s v="PT"/>
    <x v="27"/>
    <n v="40118000"/>
    <n v="8500"/>
    <n v="3965572"/>
    <n v="98"/>
    <n v="72886"/>
    <n v="44706636"/>
    <x v="1537"/>
    <x v="0"/>
    <x v="7"/>
  </r>
  <r>
    <x v="8"/>
    <x v="3"/>
    <s v="RO"/>
    <x v="28"/>
    <n v="40118000"/>
    <n v="5138"/>
    <n v="4722500"/>
    <n v="194"/>
    <n v="0"/>
    <n v="0"/>
    <x v="18"/>
    <x v="0"/>
    <x v="7"/>
  </r>
  <r>
    <x v="8"/>
    <x v="3"/>
    <s v="SA"/>
    <x v="37"/>
    <n v="40118000"/>
    <n v="0"/>
    <n v="0"/>
    <n v="0"/>
    <n v="1178"/>
    <n v="1164712"/>
    <x v="14"/>
    <x v="0"/>
    <x v="7"/>
  </r>
  <r>
    <x v="8"/>
    <x v="3"/>
    <s v="SE"/>
    <x v="30"/>
    <n v="40118000"/>
    <n v="0"/>
    <n v="0"/>
    <n v="0"/>
    <n v="204106"/>
    <n v="138033700"/>
    <x v="54"/>
    <x v="0"/>
    <x v="7"/>
  </r>
  <r>
    <x v="8"/>
    <x v="3"/>
    <s v="SL"/>
    <x v="109"/>
    <n v="40118000"/>
    <n v="0"/>
    <n v="0"/>
    <n v="0"/>
    <n v="36081"/>
    <n v="24667605"/>
    <x v="45"/>
    <x v="0"/>
    <x v="7"/>
  </r>
  <r>
    <x v="8"/>
    <x v="3"/>
    <s v="TH"/>
    <x v="54"/>
    <n v="40118000"/>
    <n v="19729"/>
    <n v="7474829"/>
    <n v="3410"/>
    <n v="11182"/>
    <n v="5812032"/>
    <x v="184"/>
    <x v="0"/>
    <x v="7"/>
  </r>
  <r>
    <x v="8"/>
    <x v="3"/>
    <s v="TN"/>
    <x v="73"/>
    <n v="40118000"/>
    <n v="0"/>
    <n v="0"/>
    <n v="0"/>
    <n v="2265"/>
    <n v="1297731"/>
    <x v="103"/>
    <x v="0"/>
    <x v="7"/>
  </r>
  <r>
    <x v="8"/>
    <x v="3"/>
    <s v="TR"/>
    <x v="31"/>
    <n v="40118000"/>
    <n v="9554"/>
    <n v="2972624"/>
    <n v="193"/>
    <n v="18575"/>
    <n v="11669882"/>
    <x v="50"/>
    <x v="0"/>
    <x v="7"/>
  </r>
  <r>
    <x v="8"/>
    <x v="3"/>
    <s v="UA"/>
    <x v="61"/>
    <n v="40118000"/>
    <n v="0"/>
    <n v="0"/>
    <n v="0"/>
    <n v="71463"/>
    <n v="58739392"/>
    <x v="181"/>
    <x v="0"/>
    <x v="7"/>
  </r>
  <r>
    <x v="8"/>
    <x v="3"/>
    <s v="US"/>
    <x v="32"/>
    <n v="40118000"/>
    <n v="99735"/>
    <n v="61139364"/>
    <n v="50"/>
    <n v="557388"/>
    <n v="449297225"/>
    <x v="1538"/>
    <x v="0"/>
    <x v="7"/>
  </r>
  <r>
    <x v="8"/>
    <x v="3"/>
    <s v="VN"/>
    <x v="57"/>
    <n v="40118000"/>
    <n v="16317"/>
    <n v="5432377"/>
    <n v="45"/>
    <n v="0"/>
    <n v="0"/>
    <x v="18"/>
    <x v="0"/>
    <x v="7"/>
  </r>
  <r>
    <x v="8"/>
    <x v="3"/>
    <s v="ZA"/>
    <x v="33"/>
    <n v="40118000"/>
    <n v="0"/>
    <n v="0"/>
    <n v="0"/>
    <n v="353093"/>
    <n v="247900617"/>
    <x v="208"/>
    <x v="0"/>
    <x v="7"/>
  </r>
  <r>
    <x v="8"/>
    <x v="3"/>
    <s v="ZM"/>
    <x v="55"/>
    <n v="40118000"/>
    <n v="0"/>
    <n v="0"/>
    <n v="0"/>
    <n v="65630"/>
    <n v="42325308"/>
    <x v="35"/>
    <x v="0"/>
    <x v="7"/>
  </r>
  <r>
    <x v="8"/>
    <x v="4"/>
    <s v="AD"/>
    <x v="76"/>
    <n v="40117000"/>
    <n v="0"/>
    <n v="0"/>
    <n v="0"/>
    <n v="453"/>
    <n v="98616"/>
    <x v="48"/>
    <x v="0"/>
    <x v="6"/>
  </r>
  <r>
    <x v="8"/>
    <x v="4"/>
    <s v="AR"/>
    <x v="0"/>
    <n v="40117000"/>
    <n v="0"/>
    <n v="0"/>
    <n v="0"/>
    <n v="2772"/>
    <n v="1667556"/>
    <x v="123"/>
    <x v="0"/>
    <x v="6"/>
  </r>
  <r>
    <x v="8"/>
    <x v="4"/>
    <s v="AT"/>
    <x v="1"/>
    <n v="40117000"/>
    <n v="2"/>
    <n v="8146"/>
    <n v="2"/>
    <n v="102837"/>
    <n v="64270537"/>
    <x v="1539"/>
    <x v="0"/>
    <x v="6"/>
  </r>
  <r>
    <x v="8"/>
    <x v="4"/>
    <s v="AU"/>
    <x v="2"/>
    <n v="40117000"/>
    <n v="0"/>
    <n v="0"/>
    <n v="0"/>
    <n v="24704"/>
    <n v="15823013"/>
    <x v="67"/>
    <x v="0"/>
    <x v="6"/>
  </r>
  <r>
    <x v="8"/>
    <x v="4"/>
    <s v="BE"/>
    <x v="3"/>
    <n v="40117000"/>
    <n v="1381"/>
    <n v="863272"/>
    <n v="14"/>
    <n v="48371"/>
    <n v="33568700"/>
    <x v="295"/>
    <x v="0"/>
    <x v="6"/>
  </r>
  <r>
    <x v="8"/>
    <x v="4"/>
    <s v="BR"/>
    <x v="4"/>
    <n v="40117000"/>
    <n v="31"/>
    <n v="44712"/>
    <n v="1"/>
    <n v="17569"/>
    <n v="11341104"/>
    <x v="55"/>
    <x v="0"/>
    <x v="6"/>
  </r>
  <r>
    <x v="8"/>
    <x v="4"/>
    <s v="CA"/>
    <x v="5"/>
    <n v="40117000"/>
    <n v="0"/>
    <n v="0"/>
    <n v="0"/>
    <n v="5600"/>
    <n v="4864799"/>
    <x v="184"/>
    <x v="0"/>
    <x v="6"/>
  </r>
  <r>
    <x v="8"/>
    <x v="4"/>
    <s v="CL"/>
    <x v="40"/>
    <n v="40117000"/>
    <n v="0"/>
    <n v="0"/>
    <n v="0"/>
    <n v="796"/>
    <n v="403226"/>
    <x v="1508"/>
    <x v="0"/>
    <x v="6"/>
  </r>
  <r>
    <x v="8"/>
    <x v="4"/>
    <s v="CN"/>
    <x v="6"/>
    <n v="40117000"/>
    <n v="190448"/>
    <n v="55169058"/>
    <n v="4064"/>
    <n v="0"/>
    <n v="0"/>
    <x v="18"/>
    <x v="0"/>
    <x v="6"/>
  </r>
  <r>
    <x v="8"/>
    <x v="4"/>
    <s v="CO"/>
    <x v="7"/>
    <n v="40117000"/>
    <n v="0"/>
    <n v="0"/>
    <n v="0"/>
    <n v="4540"/>
    <n v="2638297"/>
    <x v="45"/>
    <x v="0"/>
    <x v="6"/>
  </r>
  <r>
    <x v="8"/>
    <x v="4"/>
    <s v="CU"/>
    <x v="81"/>
    <n v="40117000"/>
    <n v="0"/>
    <n v="0"/>
    <n v="0"/>
    <n v="6508"/>
    <n v="8770930"/>
    <x v="615"/>
    <x v="0"/>
    <x v="6"/>
  </r>
  <r>
    <x v="8"/>
    <x v="4"/>
    <s v="CZ"/>
    <x v="9"/>
    <n v="40117000"/>
    <n v="60234"/>
    <n v="35997862"/>
    <n v="572"/>
    <n v="72372"/>
    <n v="31564200"/>
    <x v="1212"/>
    <x v="0"/>
    <x v="6"/>
  </r>
  <r>
    <x v="8"/>
    <x v="4"/>
    <s v="DE"/>
    <x v="10"/>
    <n v="40117000"/>
    <n v="10308"/>
    <n v="4533620"/>
    <n v="184"/>
    <n v="757965"/>
    <n v="413235704"/>
    <x v="1540"/>
    <x v="0"/>
    <x v="6"/>
  </r>
  <r>
    <x v="8"/>
    <x v="4"/>
    <s v="FI"/>
    <x v="11"/>
    <n v="40117000"/>
    <n v="28058"/>
    <n v="27485468"/>
    <n v="143"/>
    <n v="85659"/>
    <n v="36677100"/>
    <x v="605"/>
    <x v="0"/>
    <x v="6"/>
  </r>
  <r>
    <x v="8"/>
    <x v="4"/>
    <s v="FR"/>
    <x v="12"/>
    <n v="40117000"/>
    <n v="71460"/>
    <n v="45889037"/>
    <n v="601"/>
    <n v="729611"/>
    <n v="505908206"/>
    <x v="1541"/>
    <x v="0"/>
    <x v="6"/>
  </r>
  <r>
    <x v="8"/>
    <x v="4"/>
    <s v="GB"/>
    <x v="13"/>
    <n v="40117000"/>
    <n v="0"/>
    <n v="0"/>
    <n v="0"/>
    <n v="100556"/>
    <n v="48676177"/>
    <x v="851"/>
    <x v="0"/>
    <x v="6"/>
  </r>
  <r>
    <x v="8"/>
    <x v="4"/>
    <s v="GI"/>
    <x v="120"/>
    <n v="40117000"/>
    <n v="0"/>
    <n v="0"/>
    <n v="0"/>
    <n v="228"/>
    <n v="67238"/>
    <x v="14"/>
    <x v="0"/>
    <x v="6"/>
  </r>
  <r>
    <x v="8"/>
    <x v="4"/>
    <s v="GR"/>
    <x v="15"/>
    <n v="40117000"/>
    <n v="0"/>
    <n v="0"/>
    <n v="0"/>
    <n v="3331"/>
    <n v="1876700"/>
    <x v="63"/>
    <x v="0"/>
    <x v="6"/>
  </r>
  <r>
    <x v="8"/>
    <x v="4"/>
    <s v="GT"/>
    <x v="96"/>
    <n v="40117000"/>
    <n v="0"/>
    <n v="0"/>
    <n v="0"/>
    <n v="6864"/>
    <n v="3552800"/>
    <x v="126"/>
    <x v="0"/>
    <x v="6"/>
  </r>
  <r>
    <x v="8"/>
    <x v="4"/>
    <s v="HU"/>
    <x v="16"/>
    <n v="40117000"/>
    <n v="0"/>
    <n v="0"/>
    <n v="0"/>
    <n v="38933"/>
    <n v="24453900"/>
    <x v="178"/>
    <x v="0"/>
    <x v="6"/>
  </r>
  <r>
    <x v="8"/>
    <x v="4"/>
    <s v="ID"/>
    <x v="34"/>
    <n v="40117000"/>
    <n v="13"/>
    <n v="11982"/>
    <n v="1"/>
    <n v="0"/>
    <n v="0"/>
    <x v="18"/>
    <x v="0"/>
    <x v="6"/>
  </r>
  <r>
    <x v="8"/>
    <x v="4"/>
    <s v="IE"/>
    <x v="17"/>
    <n v="40117000"/>
    <n v="0"/>
    <n v="0"/>
    <n v="0"/>
    <n v="15319"/>
    <n v="6895800"/>
    <x v="151"/>
    <x v="0"/>
    <x v="6"/>
  </r>
  <r>
    <x v="8"/>
    <x v="4"/>
    <s v="IL"/>
    <x v="18"/>
    <n v="40117000"/>
    <n v="48360"/>
    <n v="29729587"/>
    <n v="383"/>
    <n v="0"/>
    <n v="0"/>
    <x v="18"/>
    <x v="0"/>
    <x v="6"/>
  </r>
  <r>
    <x v="8"/>
    <x v="4"/>
    <s v="IN"/>
    <x v="19"/>
    <n v="40117000"/>
    <n v="828870"/>
    <n v="252996911"/>
    <n v="11769"/>
    <n v="0"/>
    <n v="0"/>
    <x v="18"/>
    <x v="0"/>
    <x v="6"/>
  </r>
  <r>
    <x v="8"/>
    <x v="4"/>
    <s v="IT"/>
    <x v="20"/>
    <n v="40117000"/>
    <n v="6857"/>
    <n v="4459093"/>
    <n v="58"/>
    <n v="92080"/>
    <n v="51403900"/>
    <x v="1154"/>
    <x v="0"/>
    <x v="6"/>
  </r>
  <r>
    <x v="8"/>
    <x v="4"/>
    <s v="JP"/>
    <x v="21"/>
    <n v="40117000"/>
    <n v="0"/>
    <n v="0"/>
    <n v="0"/>
    <n v="45096"/>
    <n v="28088100"/>
    <x v="313"/>
    <x v="0"/>
    <x v="6"/>
  </r>
  <r>
    <x v="8"/>
    <x v="4"/>
    <s v="LK"/>
    <x v="35"/>
    <n v="40117000"/>
    <n v="6935"/>
    <n v="4066496"/>
    <n v="801"/>
    <n v="0"/>
    <n v="0"/>
    <x v="18"/>
    <x v="0"/>
    <x v="6"/>
  </r>
  <r>
    <x v="8"/>
    <x v="4"/>
    <s v="LT"/>
    <x v="59"/>
    <n v="40117000"/>
    <n v="0"/>
    <n v="0"/>
    <n v="0"/>
    <n v="12902"/>
    <n v="7013500"/>
    <x v="362"/>
    <x v="0"/>
    <x v="6"/>
  </r>
  <r>
    <x v="8"/>
    <x v="4"/>
    <s v="LU"/>
    <x v="46"/>
    <n v="40117000"/>
    <n v="311"/>
    <n v="158600"/>
    <n v="2"/>
    <n v="0"/>
    <n v="0"/>
    <x v="18"/>
    <x v="0"/>
    <x v="6"/>
  </r>
  <r>
    <x v="8"/>
    <x v="4"/>
    <s v="MA"/>
    <x v="36"/>
    <n v="40117000"/>
    <n v="0"/>
    <n v="0"/>
    <n v="0"/>
    <n v="3116"/>
    <n v="1471438"/>
    <x v="235"/>
    <x v="0"/>
    <x v="6"/>
  </r>
  <r>
    <x v="8"/>
    <x v="4"/>
    <s v="MX"/>
    <x v="23"/>
    <n v="40117000"/>
    <n v="0"/>
    <n v="0"/>
    <n v="0"/>
    <n v="4424"/>
    <n v="2985318"/>
    <x v="23"/>
    <x v="0"/>
    <x v="6"/>
  </r>
  <r>
    <x v="8"/>
    <x v="4"/>
    <s v="NL"/>
    <x v="24"/>
    <n v="40117000"/>
    <n v="44608"/>
    <n v="18825779"/>
    <n v="1041"/>
    <n v="0"/>
    <n v="0"/>
    <x v="18"/>
    <x v="0"/>
    <x v="6"/>
  </r>
  <r>
    <x v="8"/>
    <x v="4"/>
    <s v="NZ"/>
    <x v="25"/>
    <n v="40117000"/>
    <n v="0"/>
    <n v="0"/>
    <n v="0"/>
    <n v="21995"/>
    <n v="12125100"/>
    <x v="441"/>
    <x v="0"/>
    <x v="6"/>
  </r>
  <r>
    <x v="8"/>
    <x v="4"/>
    <s v="PL"/>
    <x v="26"/>
    <n v="40117000"/>
    <n v="45870"/>
    <n v="25203654"/>
    <n v="468"/>
    <n v="123381"/>
    <n v="67124800"/>
    <x v="1542"/>
    <x v="0"/>
    <x v="6"/>
  </r>
  <r>
    <x v="8"/>
    <x v="4"/>
    <s v="PT"/>
    <x v="27"/>
    <n v="40117000"/>
    <n v="126213"/>
    <n v="62135231"/>
    <n v="3049"/>
    <n v="76298"/>
    <n v="49817173"/>
    <x v="1543"/>
    <x v="0"/>
    <x v="6"/>
  </r>
  <r>
    <x v="8"/>
    <x v="4"/>
    <s v="RO"/>
    <x v="28"/>
    <n v="40117000"/>
    <n v="0"/>
    <n v="0"/>
    <n v="0"/>
    <n v="6112"/>
    <n v="2603100"/>
    <x v="284"/>
    <x v="0"/>
    <x v="6"/>
  </r>
  <r>
    <x v="8"/>
    <x v="4"/>
    <s v="SE"/>
    <x v="30"/>
    <n v="40117000"/>
    <n v="38"/>
    <n v="92648"/>
    <n v="2"/>
    <n v="6913"/>
    <n v="4283100"/>
    <x v="81"/>
    <x v="0"/>
    <x v="6"/>
  </r>
  <r>
    <x v="8"/>
    <x v="4"/>
    <s v="SK"/>
    <x v="78"/>
    <n v="40117000"/>
    <n v="0"/>
    <n v="0"/>
    <n v="0"/>
    <n v="8185"/>
    <n v="4101100"/>
    <x v="386"/>
    <x v="0"/>
    <x v="6"/>
  </r>
  <r>
    <x v="8"/>
    <x v="4"/>
    <s v="TH"/>
    <x v="54"/>
    <n v="40117000"/>
    <n v="339"/>
    <n v="165303"/>
    <n v="26"/>
    <n v="0"/>
    <n v="0"/>
    <x v="18"/>
    <x v="0"/>
    <x v="6"/>
  </r>
  <r>
    <x v="8"/>
    <x v="4"/>
    <s v="TR"/>
    <x v="31"/>
    <n v="40117000"/>
    <n v="72273"/>
    <n v="22658344"/>
    <n v="1831"/>
    <n v="4036"/>
    <n v="3006387"/>
    <x v="51"/>
    <x v="0"/>
    <x v="6"/>
  </r>
  <r>
    <x v="8"/>
    <x v="4"/>
    <s v="TW"/>
    <x v="86"/>
    <n v="40117000"/>
    <n v="0"/>
    <n v="18069"/>
    <n v="1"/>
    <n v="0"/>
    <n v="0"/>
    <x v="18"/>
    <x v="0"/>
    <x v="6"/>
  </r>
  <r>
    <x v="8"/>
    <x v="4"/>
    <s v="UA"/>
    <x v="61"/>
    <n v="40117000"/>
    <n v="0"/>
    <n v="0"/>
    <n v="0"/>
    <n v="22202"/>
    <n v="11267200"/>
    <x v="194"/>
    <x v="0"/>
    <x v="6"/>
  </r>
  <r>
    <x v="8"/>
    <x v="4"/>
    <s v="US"/>
    <x v="32"/>
    <n v="40117000"/>
    <n v="69"/>
    <n v="151792"/>
    <n v="10"/>
    <n v="461440"/>
    <n v="291545948"/>
    <x v="1020"/>
    <x v="0"/>
    <x v="6"/>
  </r>
  <r>
    <x v="8"/>
    <x v="4"/>
    <s v="UZ"/>
    <x v="56"/>
    <n v="40117000"/>
    <n v="0"/>
    <n v="0"/>
    <n v="0"/>
    <n v="8283"/>
    <n v="4938000"/>
    <x v="39"/>
    <x v="0"/>
    <x v="6"/>
  </r>
  <r>
    <x v="8"/>
    <x v="4"/>
    <s v="VN"/>
    <x v="57"/>
    <n v="40117000"/>
    <n v="24343"/>
    <n v="7115981"/>
    <n v="160"/>
    <n v="0"/>
    <n v="0"/>
    <x v="18"/>
    <x v="0"/>
    <x v="6"/>
  </r>
  <r>
    <x v="8"/>
    <x v="4"/>
    <s v="ZA"/>
    <x v="33"/>
    <n v="40117000"/>
    <n v="0"/>
    <n v="0"/>
    <n v="0"/>
    <n v="16953"/>
    <n v="10095395"/>
    <x v="150"/>
    <x v="0"/>
    <x v="6"/>
  </r>
  <r>
    <x v="8"/>
    <x v="4"/>
    <s v="AD"/>
    <x v="76"/>
    <n v="40118000"/>
    <n v="0"/>
    <n v="0"/>
    <n v="0"/>
    <n v="200"/>
    <n v="543600"/>
    <x v="7"/>
    <x v="0"/>
    <x v="7"/>
  </r>
  <r>
    <x v="8"/>
    <x v="4"/>
    <s v="AT"/>
    <x v="1"/>
    <n v="40118000"/>
    <n v="0"/>
    <n v="0"/>
    <n v="0"/>
    <n v="95"/>
    <n v="77651"/>
    <x v="14"/>
    <x v="0"/>
    <x v="7"/>
  </r>
  <r>
    <x v="8"/>
    <x v="4"/>
    <s v="AU"/>
    <x v="2"/>
    <n v="40118000"/>
    <n v="0"/>
    <n v="0"/>
    <n v="0"/>
    <n v="993680"/>
    <n v="671581489"/>
    <x v="211"/>
    <x v="0"/>
    <x v="7"/>
  </r>
  <r>
    <x v="8"/>
    <x v="4"/>
    <s v="BA"/>
    <x v="133"/>
    <n v="40118000"/>
    <n v="0"/>
    <n v="0"/>
    <n v="0"/>
    <n v="17865"/>
    <n v="16666976"/>
    <x v="6"/>
    <x v="0"/>
    <x v="7"/>
  </r>
  <r>
    <x v="8"/>
    <x v="4"/>
    <s v="BE"/>
    <x v="3"/>
    <n v="40118000"/>
    <n v="78723"/>
    <n v="44345576"/>
    <n v="180"/>
    <n v="67"/>
    <n v="61924"/>
    <x v="14"/>
    <x v="0"/>
    <x v="7"/>
  </r>
  <r>
    <x v="8"/>
    <x v="4"/>
    <s v="BF"/>
    <x v="63"/>
    <n v="40118000"/>
    <n v="0"/>
    <n v="0"/>
    <n v="0"/>
    <n v="13958"/>
    <n v="14480000"/>
    <x v="103"/>
    <x v="0"/>
    <x v="7"/>
  </r>
  <r>
    <x v="8"/>
    <x v="4"/>
    <s v="BR"/>
    <x v="4"/>
    <n v="40118000"/>
    <n v="2298"/>
    <n v="1817400"/>
    <n v="30"/>
    <n v="243309"/>
    <n v="219415987"/>
    <x v="527"/>
    <x v="0"/>
    <x v="7"/>
  </r>
  <r>
    <x v="8"/>
    <x v="4"/>
    <s v="CA"/>
    <x v="5"/>
    <n v="40118000"/>
    <n v="1939"/>
    <n v="1571600"/>
    <n v="13"/>
    <n v="88063"/>
    <n v="66696063"/>
    <x v="331"/>
    <x v="0"/>
    <x v="7"/>
  </r>
  <r>
    <x v="8"/>
    <x v="4"/>
    <s v="CI"/>
    <x v="87"/>
    <n v="40118000"/>
    <n v="0"/>
    <n v="0"/>
    <n v="0"/>
    <n v="1884"/>
    <n v="1116283"/>
    <x v="126"/>
    <x v="0"/>
    <x v="7"/>
  </r>
  <r>
    <x v="8"/>
    <x v="4"/>
    <s v="CL"/>
    <x v="40"/>
    <n v="40118000"/>
    <n v="0"/>
    <n v="0"/>
    <n v="0"/>
    <n v="65807"/>
    <n v="36950770"/>
    <x v="145"/>
    <x v="0"/>
    <x v="7"/>
  </r>
  <r>
    <x v="8"/>
    <x v="4"/>
    <s v="CN"/>
    <x v="6"/>
    <n v="40118000"/>
    <n v="207207"/>
    <n v="64597686"/>
    <n v="552"/>
    <n v="462322"/>
    <n v="299063968"/>
    <x v="529"/>
    <x v="0"/>
    <x v="7"/>
  </r>
  <r>
    <x v="8"/>
    <x v="4"/>
    <s v="CZ"/>
    <x v="9"/>
    <n v="40118000"/>
    <n v="33637"/>
    <n v="20155036"/>
    <n v="770"/>
    <n v="0"/>
    <n v="0"/>
    <x v="18"/>
    <x v="0"/>
    <x v="7"/>
  </r>
  <r>
    <x v="8"/>
    <x v="4"/>
    <s v="DE"/>
    <x v="10"/>
    <n v="40118000"/>
    <n v="46440"/>
    <n v="29889406"/>
    <n v="17143"/>
    <n v="32706"/>
    <n v="16987333"/>
    <x v="149"/>
    <x v="0"/>
    <x v="7"/>
  </r>
  <r>
    <x v="8"/>
    <x v="4"/>
    <s v="EG"/>
    <x v="67"/>
    <n v="40118000"/>
    <n v="0"/>
    <n v="0"/>
    <n v="0"/>
    <n v="27886"/>
    <n v="28738432"/>
    <x v="6"/>
    <x v="0"/>
    <x v="7"/>
  </r>
  <r>
    <x v="8"/>
    <x v="4"/>
    <s v="FI"/>
    <x v="11"/>
    <n v="40118000"/>
    <n v="1087"/>
    <n v="877074"/>
    <n v="8"/>
    <n v="66188"/>
    <n v="49188000"/>
    <x v="112"/>
    <x v="0"/>
    <x v="7"/>
  </r>
  <r>
    <x v="8"/>
    <x v="4"/>
    <s v="FR"/>
    <x v="12"/>
    <n v="40118000"/>
    <n v="64077"/>
    <n v="49238429"/>
    <n v="1056"/>
    <n v="336888"/>
    <n v="229401897"/>
    <x v="991"/>
    <x v="0"/>
    <x v="7"/>
  </r>
  <r>
    <x v="8"/>
    <x v="4"/>
    <s v="GA"/>
    <x v="93"/>
    <n v="40118000"/>
    <n v="0"/>
    <n v="0"/>
    <n v="0"/>
    <n v="40511"/>
    <n v="28149470"/>
    <x v="73"/>
    <x v="0"/>
    <x v="7"/>
  </r>
  <r>
    <x v="8"/>
    <x v="4"/>
    <s v="GB"/>
    <x v="13"/>
    <n v="40118000"/>
    <n v="0"/>
    <n v="0"/>
    <n v="0"/>
    <n v="139238"/>
    <n v="83239371"/>
    <x v="514"/>
    <x v="0"/>
    <x v="7"/>
  </r>
  <r>
    <x v="8"/>
    <x v="4"/>
    <s v="GI"/>
    <x v="120"/>
    <n v="40118000"/>
    <n v="0"/>
    <n v="0"/>
    <n v="0"/>
    <n v="22"/>
    <n v="11153"/>
    <x v="120"/>
    <x v="0"/>
    <x v="7"/>
  </r>
  <r>
    <x v="8"/>
    <x v="4"/>
    <s v="GN"/>
    <x v="114"/>
    <n v="40118000"/>
    <n v="0"/>
    <n v="0"/>
    <n v="0"/>
    <n v="30995"/>
    <n v="17686030"/>
    <x v="35"/>
    <x v="0"/>
    <x v="7"/>
  </r>
  <r>
    <x v="8"/>
    <x v="4"/>
    <s v="HK"/>
    <x v="98"/>
    <n v="40118000"/>
    <n v="0"/>
    <n v="0"/>
    <n v="0"/>
    <n v="45259"/>
    <n v="28224468"/>
    <x v="35"/>
    <x v="0"/>
    <x v="7"/>
  </r>
  <r>
    <x v="8"/>
    <x v="4"/>
    <s v="ID"/>
    <x v="34"/>
    <n v="40118000"/>
    <n v="0"/>
    <n v="0"/>
    <n v="0"/>
    <n v="151753"/>
    <n v="110214889"/>
    <x v="101"/>
    <x v="0"/>
    <x v="7"/>
  </r>
  <r>
    <x v="8"/>
    <x v="4"/>
    <s v="IN"/>
    <x v="19"/>
    <n v="40118000"/>
    <n v="311205"/>
    <n v="96983011"/>
    <n v="4931"/>
    <n v="6570"/>
    <n v="3830582"/>
    <x v="23"/>
    <x v="0"/>
    <x v="7"/>
  </r>
  <r>
    <x v="8"/>
    <x v="4"/>
    <s v="IT"/>
    <x v="20"/>
    <n v="40118000"/>
    <n v="4291"/>
    <n v="3344800"/>
    <n v="42"/>
    <n v="0"/>
    <n v="0"/>
    <x v="18"/>
    <x v="0"/>
    <x v="7"/>
  </r>
  <r>
    <x v="8"/>
    <x v="4"/>
    <s v="JP"/>
    <x v="21"/>
    <n v="40118000"/>
    <n v="127164"/>
    <n v="61046649"/>
    <n v="219"/>
    <n v="23630"/>
    <n v="16054331"/>
    <x v="66"/>
    <x v="0"/>
    <x v="7"/>
  </r>
  <r>
    <x v="8"/>
    <x v="4"/>
    <s v="KR"/>
    <x v="44"/>
    <n v="40118000"/>
    <n v="0"/>
    <n v="0"/>
    <n v="0"/>
    <n v="6212"/>
    <n v="4338844"/>
    <x v="123"/>
    <x v="0"/>
    <x v="7"/>
  </r>
  <r>
    <x v="8"/>
    <x v="4"/>
    <s v="KZ"/>
    <x v="45"/>
    <n v="40118000"/>
    <n v="0"/>
    <n v="0"/>
    <n v="0"/>
    <n v="698068"/>
    <n v="531223191"/>
    <x v="1286"/>
    <x v="0"/>
    <x v="7"/>
  </r>
  <r>
    <x v="8"/>
    <x v="4"/>
    <s v="LK"/>
    <x v="35"/>
    <n v="40118000"/>
    <n v="23800"/>
    <n v="10604066"/>
    <n v="724"/>
    <n v="0"/>
    <n v="0"/>
    <x v="18"/>
    <x v="0"/>
    <x v="7"/>
  </r>
  <r>
    <x v="8"/>
    <x v="4"/>
    <s v="LR"/>
    <x v="135"/>
    <n v="40118000"/>
    <n v="0"/>
    <n v="0"/>
    <n v="0"/>
    <n v="10983"/>
    <n v="8455454"/>
    <x v="23"/>
    <x v="0"/>
    <x v="7"/>
  </r>
  <r>
    <x v="8"/>
    <x v="4"/>
    <s v="LU"/>
    <x v="46"/>
    <n v="40118000"/>
    <n v="54828"/>
    <n v="26745000"/>
    <n v="70"/>
    <n v="0"/>
    <n v="0"/>
    <x v="18"/>
    <x v="0"/>
    <x v="7"/>
  </r>
  <r>
    <x v="8"/>
    <x v="4"/>
    <s v="LY"/>
    <x v="128"/>
    <n v="40118000"/>
    <n v="0"/>
    <n v="0"/>
    <n v="0"/>
    <n v="40980"/>
    <n v="1610826"/>
    <x v="1544"/>
    <x v="0"/>
    <x v="7"/>
  </r>
  <r>
    <x v="8"/>
    <x v="4"/>
    <s v="MA"/>
    <x v="36"/>
    <n v="40118000"/>
    <n v="0"/>
    <n v="0"/>
    <n v="0"/>
    <n v="206261"/>
    <n v="155397490"/>
    <x v="433"/>
    <x v="0"/>
    <x v="7"/>
  </r>
  <r>
    <x v="8"/>
    <x v="4"/>
    <s v="MN"/>
    <x v="47"/>
    <n v="40118000"/>
    <n v="0"/>
    <n v="0"/>
    <n v="0"/>
    <n v="19382"/>
    <n v="11574942"/>
    <x v="184"/>
    <x v="0"/>
    <x v="7"/>
  </r>
  <r>
    <x v="8"/>
    <x v="4"/>
    <s v="MR"/>
    <x v="102"/>
    <n v="40118000"/>
    <n v="0"/>
    <n v="0"/>
    <n v="0"/>
    <n v="190574"/>
    <n v="159731976"/>
    <x v="8"/>
    <x v="0"/>
    <x v="7"/>
  </r>
  <r>
    <x v="8"/>
    <x v="4"/>
    <s v="MX"/>
    <x v="23"/>
    <n v="40118000"/>
    <n v="0"/>
    <n v="0"/>
    <n v="0"/>
    <n v="54982"/>
    <n v="34354610"/>
    <x v="38"/>
    <x v="0"/>
    <x v="7"/>
  </r>
  <r>
    <x v="8"/>
    <x v="4"/>
    <s v="NL"/>
    <x v="24"/>
    <n v="40118000"/>
    <n v="1029"/>
    <n v="6032000"/>
    <n v="291"/>
    <n v="12752"/>
    <n v="9073000"/>
    <x v="45"/>
    <x v="0"/>
    <x v="7"/>
  </r>
  <r>
    <x v="8"/>
    <x v="4"/>
    <s v="PE"/>
    <x v="51"/>
    <n v="40118000"/>
    <n v="0"/>
    <n v="0"/>
    <n v="0"/>
    <n v="28420"/>
    <n v="18120561"/>
    <x v="59"/>
    <x v="0"/>
    <x v="7"/>
  </r>
  <r>
    <x v="8"/>
    <x v="4"/>
    <s v="PL"/>
    <x v="26"/>
    <n v="40118000"/>
    <n v="3579"/>
    <n v="1998918"/>
    <n v="41"/>
    <n v="25704"/>
    <n v="16809600"/>
    <x v="46"/>
    <x v="0"/>
    <x v="7"/>
  </r>
  <r>
    <x v="8"/>
    <x v="4"/>
    <s v="PT"/>
    <x v="27"/>
    <n v="40118000"/>
    <n v="9944"/>
    <n v="5132667"/>
    <n v="173"/>
    <n v="66147"/>
    <n v="43937136"/>
    <x v="1545"/>
    <x v="0"/>
    <x v="7"/>
  </r>
  <r>
    <x v="8"/>
    <x v="4"/>
    <s v="RO"/>
    <x v="28"/>
    <n v="40118000"/>
    <n v="5186"/>
    <n v="4826800"/>
    <n v="145"/>
    <n v="0"/>
    <n v="0"/>
    <x v="18"/>
    <x v="0"/>
    <x v="7"/>
  </r>
  <r>
    <x v="8"/>
    <x v="4"/>
    <s v="SE"/>
    <x v="30"/>
    <n v="40118000"/>
    <n v="786"/>
    <n v="367700"/>
    <n v="12"/>
    <n v="145018"/>
    <n v="98964600"/>
    <x v="753"/>
    <x v="0"/>
    <x v="7"/>
  </r>
  <r>
    <x v="8"/>
    <x v="4"/>
    <s v="TG"/>
    <x v="89"/>
    <n v="40118000"/>
    <n v="0"/>
    <n v="0"/>
    <n v="0"/>
    <n v="7910"/>
    <n v="5762813"/>
    <x v="22"/>
    <x v="0"/>
    <x v="7"/>
  </r>
  <r>
    <x v="8"/>
    <x v="4"/>
    <s v="TH"/>
    <x v="54"/>
    <n v="40118000"/>
    <n v="4918"/>
    <n v="1656133"/>
    <n v="227"/>
    <n v="0"/>
    <n v="0"/>
    <x v="18"/>
    <x v="0"/>
    <x v="7"/>
  </r>
  <r>
    <x v="8"/>
    <x v="4"/>
    <s v="TN"/>
    <x v="73"/>
    <n v="40118000"/>
    <n v="0"/>
    <n v="0"/>
    <n v="0"/>
    <n v="20840"/>
    <n v="744874"/>
    <x v="886"/>
    <x v="0"/>
    <x v="7"/>
  </r>
  <r>
    <x v="8"/>
    <x v="4"/>
    <s v="TR"/>
    <x v="31"/>
    <n v="40118000"/>
    <n v="21122"/>
    <n v="7558763"/>
    <n v="365"/>
    <n v="110613"/>
    <n v="62566240"/>
    <x v="2"/>
    <x v="0"/>
    <x v="7"/>
  </r>
  <r>
    <x v="8"/>
    <x v="4"/>
    <s v="UA"/>
    <x v="61"/>
    <n v="40118000"/>
    <n v="0"/>
    <n v="0"/>
    <n v="0"/>
    <n v="190084"/>
    <n v="149003715"/>
    <x v="39"/>
    <x v="0"/>
    <x v="7"/>
  </r>
  <r>
    <x v="8"/>
    <x v="4"/>
    <s v="US"/>
    <x v="32"/>
    <n v="40118000"/>
    <n v="24298"/>
    <n v="16563795"/>
    <n v="65"/>
    <n v="919712"/>
    <n v="717049943"/>
    <x v="1546"/>
    <x v="0"/>
    <x v="7"/>
  </r>
  <r>
    <x v="8"/>
    <x v="4"/>
    <s v="VN"/>
    <x v="57"/>
    <n v="40118000"/>
    <n v="66120"/>
    <n v="24117984"/>
    <n v="205"/>
    <n v="0"/>
    <n v="0"/>
    <x v="18"/>
    <x v="0"/>
    <x v="7"/>
  </r>
  <r>
    <x v="8"/>
    <x v="4"/>
    <s v="ZA"/>
    <x v="33"/>
    <n v="40118000"/>
    <n v="0"/>
    <n v="0"/>
    <n v="0"/>
    <n v="269632"/>
    <n v="213890928"/>
    <x v="335"/>
    <x v="0"/>
    <x v="7"/>
  </r>
  <r>
    <x v="8"/>
    <x v="4"/>
    <s v="ZM"/>
    <x v="55"/>
    <n v="40118000"/>
    <n v="0"/>
    <n v="0"/>
    <n v="0"/>
    <n v="138679"/>
    <n v="101063107"/>
    <x v="127"/>
    <x v="0"/>
    <x v="7"/>
  </r>
  <r>
    <x v="8"/>
    <x v="5"/>
    <s v="AR"/>
    <x v="0"/>
    <n v="40117000"/>
    <n v="0"/>
    <n v="0"/>
    <n v="0"/>
    <n v="618"/>
    <n v="238434"/>
    <x v="7"/>
    <x v="0"/>
    <x v="6"/>
  </r>
  <r>
    <x v="8"/>
    <x v="5"/>
    <s v="AT"/>
    <x v="1"/>
    <n v="40117000"/>
    <n v="0"/>
    <n v="0"/>
    <n v="0"/>
    <n v="51618"/>
    <n v="32081581"/>
    <x v="381"/>
    <x v="0"/>
    <x v="6"/>
  </r>
  <r>
    <x v="8"/>
    <x v="5"/>
    <s v="AU"/>
    <x v="2"/>
    <n v="40117000"/>
    <n v="0"/>
    <n v="0"/>
    <n v="0"/>
    <n v="26420"/>
    <n v="14162601"/>
    <x v="194"/>
    <x v="0"/>
    <x v="6"/>
  </r>
  <r>
    <x v="8"/>
    <x v="5"/>
    <s v="BE"/>
    <x v="3"/>
    <n v="40117000"/>
    <n v="1664"/>
    <n v="996646"/>
    <n v="24"/>
    <n v="84277"/>
    <n v="53157426"/>
    <x v="142"/>
    <x v="0"/>
    <x v="6"/>
  </r>
  <r>
    <x v="8"/>
    <x v="5"/>
    <s v="BR"/>
    <x v="4"/>
    <n v="40117000"/>
    <n v="0"/>
    <n v="0"/>
    <n v="0"/>
    <n v="98629"/>
    <n v="95819584"/>
    <x v="450"/>
    <x v="0"/>
    <x v="6"/>
  </r>
  <r>
    <x v="8"/>
    <x v="5"/>
    <s v="CA"/>
    <x v="5"/>
    <n v="40117000"/>
    <n v="0"/>
    <n v="0"/>
    <n v="0"/>
    <n v="23294"/>
    <n v="16793238"/>
    <x v="205"/>
    <x v="0"/>
    <x v="6"/>
  </r>
  <r>
    <x v="8"/>
    <x v="5"/>
    <s v="CC"/>
    <x v="132"/>
    <n v="40117000"/>
    <n v="2"/>
    <n v="5247"/>
    <n v="1"/>
    <n v="0"/>
    <n v="0"/>
    <x v="18"/>
    <x v="0"/>
    <x v="6"/>
  </r>
  <r>
    <x v="8"/>
    <x v="5"/>
    <s v="CN"/>
    <x v="6"/>
    <n v="40117000"/>
    <n v="130032"/>
    <n v="37307833"/>
    <n v="2627"/>
    <n v="0"/>
    <n v="0"/>
    <x v="18"/>
    <x v="0"/>
    <x v="6"/>
  </r>
  <r>
    <x v="8"/>
    <x v="5"/>
    <s v="CZ"/>
    <x v="9"/>
    <n v="40117000"/>
    <n v="82203"/>
    <n v="48519556"/>
    <n v="715"/>
    <n v="87255"/>
    <n v="42286300"/>
    <x v="113"/>
    <x v="0"/>
    <x v="6"/>
  </r>
  <r>
    <x v="8"/>
    <x v="5"/>
    <s v="DE"/>
    <x v="10"/>
    <n v="40117000"/>
    <n v="5374"/>
    <n v="2577510"/>
    <n v="120"/>
    <n v="842610"/>
    <n v="479896343"/>
    <x v="1547"/>
    <x v="0"/>
    <x v="6"/>
  </r>
  <r>
    <x v="8"/>
    <x v="5"/>
    <s v="DK"/>
    <x v="75"/>
    <n v="40117000"/>
    <n v="33"/>
    <n v="27024"/>
    <n v="2"/>
    <n v="0"/>
    <n v="0"/>
    <x v="18"/>
    <x v="0"/>
    <x v="6"/>
  </r>
  <r>
    <x v="8"/>
    <x v="5"/>
    <s v="FI"/>
    <x v="11"/>
    <n v="40117000"/>
    <n v="14581"/>
    <n v="11306667"/>
    <n v="62"/>
    <n v="0"/>
    <n v="0"/>
    <x v="18"/>
    <x v="0"/>
    <x v="6"/>
  </r>
  <r>
    <x v="8"/>
    <x v="5"/>
    <s v="FR"/>
    <x v="12"/>
    <n v="40117000"/>
    <n v="85910"/>
    <n v="55605962"/>
    <n v="690"/>
    <n v="495334"/>
    <n v="325139322"/>
    <x v="1548"/>
    <x v="0"/>
    <x v="6"/>
  </r>
  <r>
    <x v="8"/>
    <x v="5"/>
    <s v="GB"/>
    <x v="13"/>
    <n v="40117000"/>
    <n v="0"/>
    <n v="0"/>
    <n v="0"/>
    <n v="31092"/>
    <n v="18373423"/>
    <x v="982"/>
    <x v="0"/>
    <x v="6"/>
  </r>
  <r>
    <x v="8"/>
    <x v="5"/>
    <s v="GI"/>
    <x v="120"/>
    <n v="40117000"/>
    <n v="0"/>
    <n v="0"/>
    <n v="0"/>
    <n v="68"/>
    <n v="43668"/>
    <x v="84"/>
    <x v="0"/>
    <x v="6"/>
  </r>
  <r>
    <x v="8"/>
    <x v="5"/>
    <s v="GR"/>
    <x v="15"/>
    <n v="40117000"/>
    <n v="0"/>
    <n v="0"/>
    <n v="0"/>
    <n v="1914"/>
    <n v="1253200"/>
    <x v="34"/>
    <x v="0"/>
    <x v="6"/>
  </r>
  <r>
    <x v="8"/>
    <x v="5"/>
    <s v="HU"/>
    <x v="16"/>
    <n v="40117000"/>
    <n v="0"/>
    <n v="0"/>
    <n v="0"/>
    <n v="14390"/>
    <n v="9755800"/>
    <x v="8"/>
    <x v="0"/>
    <x v="6"/>
  </r>
  <r>
    <x v="8"/>
    <x v="5"/>
    <s v="ID"/>
    <x v="34"/>
    <n v="40117000"/>
    <n v="11"/>
    <n v="12268"/>
    <n v="1"/>
    <n v="0"/>
    <n v="0"/>
    <x v="18"/>
    <x v="0"/>
    <x v="6"/>
  </r>
  <r>
    <x v="8"/>
    <x v="5"/>
    <s v="IE"/>
    <x v="17"/>
    <n v="40117000"/>
    <n v="0"/>
    <n v="0"/>
    <n v="0"/>
    <n v="8964"/>
    <n v="3911200"/>
    <x v="386"/>
    <x v="0"/>
    <x v="6"/>
  </r>
  <r>
    <x v="8"/>
    <x v="5"/>
    <s v="IL"/>
    <x v="18"/>
    <n v="40117000"/>
    <n v="17010"/>
    <n v="10080382"/>
    <n v="137"/>
    <n v="0"/>
    <n v="0"/>
    <x v="18"/>
    <x v="0"/>
    <x v="6"/>
  </r>
  <r>
    <x v="8"/>
    <x v="5"/>
    <s v="IN"/>
    <x v="19"/>
    <n v="40117000"/>
    <n v="733219"/>
    <n v="229295805"/>
    <n v="12666"/>
    <n v="0"/>
    <n v="0"/>
    <x v="18"/>
    <x v="0"/>
    <x v="6"/>
  </r>
  <r>
    <x v="8"/>
    <x v="5"/>
    <s v="IT"/>
    <x v="20"/>
    <n v="40117000"/>
    <n v="8301"/>
    <n v="5366294"/>
    <n v="50"/>
    <n v="85624"/>
    <n v="46408488"/>
    <x v="437"/>
    <x v="0"/>
    <x v="6"/>
  </r>
  <r>
    <x v="8"/>
    <x v="5"/>
    <s v="JP"/>
    <x v="21"/>
    <n v="40117000"/>
    <n v="0"/>
    <n v="0"/>
    <n v="0"/>
    <n v="37195"/>
    <n v="20645700"/>
    <x v="514"/>
    <x v="0"/>
    <x v="6"/>
  </r>
  <r>
    <x v="8"/>
    <x v="5"/>
    <s v="LK"/>
    <x v="35"/>
    <n v="40117000"/>
    <n v="5855"/>
    <n v="3557822"/>
    <n v="1183"/>
    <n v="0"/>
    <n v="0"/>
    <x v="18"/>
    <x v="0"/>
    <x v="6"/>
  </r>
  <r>
    <x v="8"/>
    <x v="5"/>
    <s v="MX"/>
    <x v="23"/>
    <n v="40117000"/>
    <n v="0"/>
    <n v="0"/>
    <n v="0"/>
    <n v="4280"/>
    <n v="2698444"/>
    <x v="101"/>
    <x v="0"/>
    <x v="6"/>
  </r>
  <r>
    <x v="8"/>
    <x v="5"/>
    <s v="NL"/>
    <x v="24"/>
    <n v="40117000"/>
    <n v="5239"/>
    <n v="1933281"/>
    <n v="321"/>
    <n v="683"/>
    <n v="593100"/>
    <x v="7"/>
    <x v="0"/>
    <x v="6"/>
  </r>
  <r>
    <x v="8"/>
    <x v="5"/>
    <s v="NZ"/>
    <x v="25"/>
    <n v="40117000"/>
    <n v="0"/>
    <n v="0"/>
    <n v="0"/>
    <n v="7279"/>
    <n v="3830200"/>
    <x v="31"/>
    <x v="0"/>
    <x v="6"/>
  </r>
  <r>
    <x v="8"/>
    <x v="5"/>
    <s v="PL"/>
    <x v="26"/>
    <n v="40117000"/>
    <n v="39224"/>
    <n v="21565165"/>
    <n v="406"/>
    <n v="41561"/>
    <n v="22332300"/>
    <x v="777"/>
    <x v="0"/>
    <x v="6"/>
  </r>
  <r>
    <x v="8"/>
    <x v="5"/>
    <s v="PT"/>
    <x v="27"/>
    <n v="40117000"/>
    <n v="121191"/>
    <n v="61082245"/>
    <n v="2176"/>
    <n v="59144"/>
    <n v="37335432"/>
    <x v="1549"/>
    <x v="0"/>
    <x v="6"/>
  </r>
  <r>
    <x v="8"/>
    <x v="5"/>
    <s v="RO"/>
    <x v="28"/>
    <n v="40117000"/>
    <n v="0"/>
    <n v="0"/>
    <n v="0"/>
    <n v="3999"/>
    <n v="1681000"/>
    <x v="172"/>
    <x v="0"/>
    <x v="6"/>
  </r>
  <r>
    <x v="8"/>
    <x v="5"/>
    <s v="SE"/>
    <x v="30"/>
    <n v="40117000"/>
    <n v="0"/>
    <n v="0"/>
    <n v="0"/>
    <n v="12254"/>
    <n v="6925500"/>
    <x v="265"/>
    <x v="0"/>
    <x v="6"/>
  </r>
  <r>
    <x v="8"/>
    <x v="5"/>
    <s v="TH"/>
    <x v="54"/>
    <n v="40117000"/>
    <n v="2306"/>
    <n v="758893"/>
    <n v="202"/>
    <n v="0"/>
    <n v="0"/>
    <x v="18"/>
    <x v="0"/>
    <x v="6"/>
  </r>
  <r>
    <x v="8"/>
    <x v="5"/>
    <s v="TR"/>
    <x v="31"/>
    <n v="40117000"/>
    <n v="82781"/>
    <n v="24839374"/>
    <n v="2288"/>
    <n v="10963"/>
    <n v="6424738"/>
    <x v="137"/>
    <x v="0"/>
    <x v="6"/>
  </r>
  <r>
    <x v="8"/>
    <x v="5"/>
    <s v="TW"/>
    <x v="86"/>
    <n v="40117000"/>
    <n v="34"/>
    <n v="86224"/>
    <n v="4"/>
    <n v="0"/>
    <n v="0"/>
    <x v="18"/>
    <x v="0"/>
    <x v="6"/>
  </r>
  <r>
    <x v="8"/>
    <x v="5"/>
    <s v="UA"/>
    <x v="61"/>
    <n v="40117000"/>
    <n v="0"/>
    <n v="0"/>
    <n v="0"/>
    <n v="22128"/>
    <n v="10563600"/>
    <x v="145"/>
    <x v="0"/>
    <x v="6"/>
  </r>
  <r>
    <x v="8"/>
    <x v="5"/>
    <s v="US"/>
    <x v="32"/>
    <n v="40117000"/>
    <n v="11"/>
    <n v="34980"/>
    <n v="2"/>
    <n v="357321"/>
    <n v="222203448"/>
    <x v="1471"/>
    <x v="0"/>
    <x v="6"/>
  </r>
  <r>
    <x v="8"/>
    <x v="5"/>
    <s v="VN"/>
    <x v="57"/>
    <n v="40117000"/>
    <n v="67487"/>
    <n v="22349835"/>
    <n v="470"/>
    <n v="0"/>
    <n v="0"/>
    <x v="18"/>
    <x v="0"/>
    <x v="6"/>
  </r>
  <r>
    <x v="8"/>
    <x v="5"/>
    <s v="ZA"/>
    <x v="33"/>
    <n v="40117000"/>
    <n v="0"/>
    <n v="0"/>
    <n v="0"/>
    <n v="14338"/>
    <n v="7381852"/>
    <x v="259"/>
    <x v="0"/>
    <x v="6"/>
  </r>
  <r>
    <x v="8"/>
    <x v="5"/>
    <s v="AD"/>
    <x v="76"/>
    <n v="40118000"/>
    <n v="0"/>
    <n v="0"/>
    <n v="0"/>
    <n v="6"/>
    <n v="16404"/>
    <x v="120"/>
    <x v="0"/>
    <x v="7"/>
  </r>
  <r>
    <x v="8"/>
    <x v="5"/>
    <s v="AE"/>
    <x v="38"/>
    <n v="40118000"/>
    <n v="0"/>
    <n v="0"/>
    <n v="0"/>
    <n v="3479"/>
    <n v="3343545"/>
    <x v="23"/>
    <x v="0"/>
    <x v="7"/>
  </r>
  <r>
    <x v="8"/>
    <x v="5"/>
    <s v="AT"/>
    <x v="1"/>
    <n v="40118000"/>
    <n v="0"/>
    <n v="0"/>
    <n v="0"/>
    <n v="137"/>
    <n v="89208"/>
    <x v="14"/>
    <x v="0"/>
    <x v="7"/>
  </r>
  <r>
    <x v="8"/>
    <x v="5"/>
    <s v="AU"/>
    <x v="2"/>
    <n v="40118000"/>
    <n v="0"/>
    <n v="0"/>
    <n v="0"/>
    <n v="1260068"/>
    <n v="913689659"/>
    <x v="140"/>
    <x v="0"/>
    <x v="7"/>
  </r>
  <r>
    <x v="8"/>
    <x v="5"/>
    <s v="BA"/>
    <x v="133"/>
    <n v="40118000"/>
    <n v="0"/>
    <n v="0"/>
    <n v="0"/>
    <n v="49174"/>
    <n v="40902155"/>
    <x v="84"/>
    <x v="0"/>
    <x v="7"/>
  </r>
  <r>
    <x v="8"/>
    <x v="5"/>
    <s v="BE"/>
    <x v="3"/>
    <n v="40118000"/>
    <n v="11003"/>
    <n v="5030503"/>
    <n v="266"/>
    <n v="6765"/>
    <n v="3236900"/>
    <x v="184"/>
    <x v="0"/>
    <x v="7"/>
  </r>
  <r>
    <x v="8"/>
    <x v="5"/>
    <s v="BR"/>
    <x v="4"/>
    <n v="40118000"/>
    <n v="5974"/>
    <n v="4737200"/>
    <n v="78"/>
    <n v="172795"/>
    <n v="132052879"/>
    <x v="476"/>
    <x v="0"/>
    <x v="7"/>
  </r>
  <r>
    <x v="8"/>
    <x v="5"/>
    <s v="CA"/>
    <x v="5"/>
    <n v="40118000"/>
    <n v="911"/>
    <n v="732200"/>
    <n v="6"/>
    <n v="150612"/>
    <n v="109868828"/>
    <x v="843"/>
    <x v="0"/>
    <x v="7"/>
  </r>
  <r>
    <x v="8"/>
    <x v="5"/>
    <s v="CI"/>
    <x v="87"/>
    <n v="40118000"/>
    <n v="0"/>
    <n v="0"/>
    <n v="0"/>
    <n v="1494"/>
    <n v="836099"/>
    <x v="112"/>
    <x v="0"/>
    <x v="7"/>
  </r>
  <r>
    <x v="8"/>
    <x v="5"/>
    <s v="CL"/>
    <x v="40"/>
    <n v="40118000"/>
    <n v="0"/>
    <n v="0"/>
    <n v="0"/>
    <n v="118426"/>
    <n v="87417342"/>
    <x v="130"/>
    <x v="0"/>
    <x v="7"/>
  </r>
  <r>
    <x v="8"/>
    <x v="5"/>
    <s v="CN"/>
    <x v="6"/>
    <n v="40118000"/>
    <n v="403735"/>
    <n v="119653149"/>
    <n v="1575"/>
    <n v="423891"/>
    <n v="279861431"/>
    <x v="545"/>
    <x v="0"/>
    <x v="7"/>
  </r>
  <r>
    <x v="8"/>
    <x v="5"/>
    <s v="CZ"/>
    <x v="9"/>
    <n v="40118000"/>
    <n v="35134"/>
    <n v="20632508"/>
    <n v="879"/>
    <n v="0"/>
    <n v="0"/>
    <x v="18"/>
    <x v="0"/>
    <x v="7"/>
  </r>
  <r>
    <x v="8"/>
    <x v="5"/>
    <s v="DE"/>
    <x v="10"/>
    <n v="40118000"/>
    <n v="52859"/>
    <n v="29454445"/>
    <n v="12113"/>
    <n v="36553"/>
    <n v="20838148"/>
    <x v="74"/>
    <x v="0"/>
    <x v="7"/>
  </r>
  <r>
    <x v="8"/>
    <x v="5"/>
    <s v="EG"/>
    <x v="67"/>
    <n v="40118000"/>
    <n v="0"/>
    <n v="0"/>
    <n v="0"/>
    <n v="77298"/>
    <n v="56999331"/>
    <x v="86"/>
    <x v="0"/>
    <x v="7"/>
  </r>
  <r>
    <x v="8"/>
    <x v="5"/>
    <s v="FI"/>
    <x v="11"/>
    <n v="40118000"/>
    <n v="2566"/>
    <n v="2266368"/>
    <n v="14"/>
    <n v="58962"/>
    <n v="44450800"/>
    <x v="50"/>
    <x v="0"/>
    <x v="7"/>
  </r>
  <r>
    <x v="8"/>
    <x v="5"/>
    <s v="FR"/>
    <x v="12"/>
    <n v="40118000"/>
    <n v="46724"/>
    <n v="33541740"/>
    <n v="517"/>
    <n v="241699"/>
    <n v="162384284"/>
    <x v="1550"/>
    <x v="0"/>
    <x v="7"/>
  </r>
  <r>
    <x v="8"/>
    <x v="5"/>
    <s v="GA"/>
    <x v="93"/>
    <n v="40118000"/>
    <n v="0"/>
    <n v="0"/>
    <n v="0"/>
    <n v="33396"/>
    <n v="23196432"/>
    <x v="61"/>
    <x v="0"/>
    <x v="7"/>
  </r>
  <r>
    <x v="8"/>
    <x v="5"/>
    <s v="GB"/>
    <x v="13"/>
    <n v="40118000"/>
    <n v="0"/>
    <n v="0"/>
    <n v="0"/>
    <n v="96874"/>
    <n v="56608678"/>
    <x v="418"/>
    <x v="0"/>
    <x v="7"/>
  </r>
  <r>
    <x v="8"/>
    <x v="5"/>
    <s v="HU"/>
    <x v="16"/>
    <n v="40118000"/>
    <n v="0"/>
    <n v="0"/>
    <n v="0"/>
    <n v="1900"/>
    <n v="938600"/>
    <x v="141"/>
    <x v="0"/>
    <x v="7"/>
  </r>
  <r>
    <x v="8"/>
    <x v="5"/>
    <s v="ID"/>
    <x v="34"/>
    <n v="40118000"/>
    <n v="0"/>
    <n v="0"/>
    <n v="0"/>
    <n v="231344"/>
    <n v="170844912"/>
    <x v="150"/>
    <x v="0"/>
    <x v="7"/>
  </r>
  <r>
    <x v="8"/>
    <x v="5"/>
    <s v="IN"/>
    <x v="19"/>
    <n v="40118000"/>
    <n v="305326"/>
    <n v="96301240"/>
    <n v="5981"/>
    <n v="0"/>
    <n v="0"/>
    <x v="18"/>
    <x v="0"/>
    <x v="7"/>
  </r>
  <r>
    <x v="8"/>
    <x v="5"/>
    <s v="IT"/>
    <x v="20"/>
    <n v="40118000"/>
    <n v="7198"/>
    <n v="5433650"/>
    <n v="74"/>
    <n v="1150"/>
    <n v="574200"/>
    <x v="103"/>
    <x v="0"/>
    <x v="7"/>
  </r>
  <r>
    <x v="8"/>
    <x v="5"/>
    <s v="JP"/>
    <x v="21"/>
    <n v="40118000"/>
    <n v="118660"/>
    <n v="54817445"/>
    <n v="249"/>
    <n v="66554"/>
    <n v="39609285"/>
    <x v="194"/>
    <x v="0"/>
    <x v="7"/>
  </r>
  <r>
    <x v="8"/>
    <x v="5"/>
    <s v="KZ"/>
    <x v="45"/>
    <n v="40118000"/>
    <n v="0"/>
    <n v="0"/>
    <n v="0"/>
    <n v="567602"/>
    <n v="431814368"/>
    <x v="583"/>
    <x v="0"/>
    <x v="7"/>
  </r>
  <r>
    <x v="8"/>
    <x v="5"/>
    <s v="LK"/>
    <x v="35"/>
    <n v="40118000"/>
    <n v="26464"/>
    <n v="12638153"/>
    <n v="753"/>
    <n v="0"/>
    <n v="0"/>
    <x v="18"/>
    <x v="0"/>
    <x v="7"/>
  </r>
  <r>
    <x v="8"/>
    <x v="5"/>
    <s v="LR"/>
    <x v="135"/>
    <n v="40118000"/>
    <n v="0"/>
    <n v="0"/>
    <n v="0"/>
    <n v="32949"/>
    <n v="25321262"/>
    <x v="215"/>
    <x v="0"/>
    <x v="7"/>
  </r>
  <r>
    <x v="8"/>
    <x v="5"/>
    <s v="LU"/>
    <x v="46"/>
    <n v="40118000"/>
    <n v="51481"/>
    <n v="25305700"/>
    <n v="92"/>
    <n v="0"/>
    <n v="0"/>
    <x v="18"/>
    <x v="0"/>
    <x v="7"/>
  </r>
  <r>
    <x v="8"/>
    <x v="5"/>
    <s v="LY"/>
    <x v="128"/>
    <n v="40118000"/>
    <n v="0"/>
    <n v="0"/>
    <n v="0"/>
    <n v="57520"/>
    <n v="1845142"/>
    <x v="1551"/>
    <x v="0"/>
    <x v="7"/>
  </r>
  <r>
    <x v="8"/>
    <x v="5"/>
    <s v="MA"/>
    <x v="36"/>
    <n v="40118000"/>
    <n v="0"/>
    <n v="0"/>
    <n v="0"/>
    <n v="5510"/>
    <n v="3974660"/>
    <x v="111"/>
    <x v="0"/>
    <x v="7"/>
  </r>
  <r>
    <x v="8"/>
    <x v="5"/>
    <s v="ML"/>
    <x v="116"/>
    <n v="40118000"/>
    <n v="0"/>
    <n v="0"/>
    <n v="0"/>
    <n v="50364"/>
    <n v="35774592"/>
    <x v="66"/>
    <x v="0"/>
    <x v="7"/>
  </r>
  <r>
    <x v="8"/>
    <x v="5"/>
    <s v="MN"/>
    <x v="47"/>
    <n v="40118000"/>
    <n v="0"/>
    <n v="0"/>
    <n v="0"/>
    <n v="125233"/>
    <n v="79394816"/>
    <x v="42"/>
    <x v="0"/>
    <x v="7"/>
  </r>
  <r>
    <x v="8"/>
    <x v="5"/>
    <s v="MR"/>
    <x v="102"/>
    <n v="40118000"/>
    <n v="0"/>
    <n v="0"/>
    <n v="0"/>
    <n v="92743"/>
    <n v="66868984"/>
    <x v="66"/>
    <x v="0"/>
    <x v="7"/>
  </r>
  <r>
    <x v="8"/>
    <x v="5"/>
    <s v="MX"/>
    <x v="23"/>
    <n v="40118000"/>
    <n v="0"/>
    <n v="0"/>
    <n v="0"/>
    <n v="82526"/>
    <n v="56987818"/>
    <x v="433"/>
    <x v="0"/>
    <x v="7"/>
  </r>
  <r>
    <x v="8"/>
    <x v="5"/>
    <s v="MZ"/>
    <x v="83"/>
    <n v="40118000"/>
    <n v="0"/>
    <n v="0"/>
    <n v="0"/>
    <n v="14459"/>
    <n v="10677707"/>
    <x v="7"/>
    <x v="0"/>
    <x v="7"/>
  </r>
  <r>
    <x v="8"/>
    <x v="5"/>
    <s v="NA"/>
    <x v="88"/>
    <n v="40118000"/>
    <n v="0"/>
    <n v="0"/>
    <n v="0"/>
    <n v="58150"/>
    <n v="40381965"/>
    <x v="45"/>
    <x v="0"/>
    <x v="7"/>
  </r>
  <r>
    <x v="8"/>
    <x v="5"/>
    <s v="NE"/>
    <x v="71"/>
    <n v="40118000"/>
    <n v="0"/>
    <n v="0"/>
    <n v="0"/>
    <n v="16424"/>
    <n v="12716602"/>
    <x v="223"/>
    <x v="0"/>
    <x v="7"/>
  </r>
  <r>
    <x v="8"/>
    <x v="5"/>
    <s v="NG"/>
    <x v="49"/>
    <n v="40118000"/>
    <n v="0"/>
    <n v="0"/>
    <n v="0"/>
    <n v="8644"/>
    <n v="5465134"/>
    <x v="103"/>
    <x v="0"/>
    <x v="7"/>
  </r>
  <r>
    <x v="8"/>
    <x v="5"/>
    <s v="NL"/>
    <x v="24"/>
    <n v="40118000"/>
    <n v="220"/>
    <n v="5071000"/>
    <n v="220"/>
    <n v="15242"/>
    <n v="9981100"/>
    <x v="73"/>
    <x v="0"/>
    <x v="7"/>
  </r>
  <r>
    <x v="8"/>
    <x v="5"/>
    <s v="PE"/>
    <x v="51"/>
    <n v="40118000"/>
    <n v="0"/>
    <n v="0"/>
    <n v="0"/>
    <n v="45347"/>
    <n v="24004964"/>
    <x v="124"/>
    <x v="0"/>
    <x v="7"/>
  </r>
  <r>
    <x v="8"/>
    <x v="5"/>
    <s v="PH"/>
    <x v="72"/>
    <n v="40118000"/>
    <n v="0"/>
    <n v="0"/>
    <n v="0"/>
    <n v="15188"/>
    <n v="11102365"/>
    <x v="31"/>
    <x v="0"/>
    <x v="7"/>
  </r>
  <r>
    <x v="8"/>
    <x v="5"/>
    <s v="PK"/>
    <x v="126"/>
    <n v="40118000"/>
    <n v="0"/>
    <n v="0"/>
    <n v="0"/>
    <n v="24565"/>
    <n v="20665731"/>
    <x v="138"/>
    <x v="0"/>
    <x v="7"/>
  </r>
  <r>
    <x v="8"/>
    <x v="5"/>
    <s v="PL"/>
    <x v="26"/>
    <n v="40118000"/>
    <n v="4254"/>
    <n v="2717600"/>
    <n v="50"/>
    <n v="17733"/>
    <n v="12683600"/>
    <x v="59"/>
    <x v="0"/>
    <x v="7"/>
  </r>
  <r>
    <x v="8"/>
    <x v="5"/>
    <s v="PT"/>
    <x v="27"/>
    <n v="40118000"/>
    <n v="9789"/>
    <n v="4944894"/>
    <n v="66"/>
    <n v="72837"/>
    <n v="64332126"/>
    <x v="1552"/>
    <x v="0"/>
    <x v="7"/>
  </r>
  <r>
    <x v="8"/>
    <x v="5"/>
    <s v="RO"/>
    <x v="28"/>
    <n v="40118000"/>
    <n v="11344"/>
    <n v="10643400"/>
    <n v="222"/>
    <n v="17891"/>
    <n v="14159700"/>
    <x v="6"/>
    <x v="0"/>
    <x v="7"/>
  </r>
  <r>
    <x v="8"/>
    <x v="5"/>
    <s v="SA"/>
    <x v="37"/>
    <n v="40118000"/>
    <n v="0"/>
    <n v="0"/>
    <n v="0"/>
    <n v="3280"/>
    <n v="1596844"/>
    <x v="31"/>
    <x v="0"/>
    <x v="7"/>
  </r>
  <r>
    <x v="8"/>
    <x v="5"/>
    <s v="SE"/>
    <x v="30"/>
    <n v="40118000"/>
    <n v="0"/>
    <n v="0"/>
    <n v="0"/>
    <n v="158741"/>
    <n v="116171900"/>
    <x v="330"/>
    <x v="0"/>
    <x v="7"/>
  </r>
  <r>
    <x v="8"/>
    <x v="5"/>
    <s v="TH"/>
    <x v="54"/>
    <n v="40118000"/>
    <n v="11221"/>
    <n v="3248573"/>
    <n v="4136"/>
    <n v="4810"/>
    <n v="3449963"/>
    <x v="14"/>
    <x v="0"/>
    <x v="7"/>
  </r>
  <r>
    <x v="8"/>
    <x v="5"/>
    <s v="TR"/>
    <x v="31"/>
    <n v="40118000"/>
    <n v="23512"/>
    <n v="7741012"/>
    <n v="458"/>
    <n v="0"/>
    <n v="0"/>
    <x v="18"/>
    <x v="0"/>
    <x v="7"/>
  </r>
  <r>
    <x v="8"/>
    <x v="5"/>
    <s v="UA"/>
    <x v="61"/>
    <n v="40118000"/>
    <n v="0"/>
    <n v="0"/>
    <n v="0"/>
    <n v="67883"/>
    <n v="51207396"/>
    <x v="184"/>
    <x v="0"/>
    <x v="7"/>
  </r>
  <r>
    <x v="8"/>
    <x v="5"/>
    <s v="US"/>
    <x v="32"/>
    <n v="40118000"/>
    <n v="1913"/>
    <n v="1599400"/>
    <n v="57"/>
    <n v="697632"/>
    <n v="542556622"/>
    <x v="1553"/>
    <x v="0"/>
    <x v="7"/>
  </r>
  <r>
    <x v="8"/>
    <x v="5"/>
    <s v="VE"/>
    <x v="90"/>
    <n v="40118000"/>
    <n v="0"/>
    <n v="0"/>
    <n v="0"/>
    <n v="29564"/>
    <n v="23023324"/>
    <x v="66"/>
    <x v="0"/>
    <x v="7"/>
  </r>
  <r>
    <x v="8"/>
    <x v="5"/>
    <s v="VN"/>
    <x v="57"/>
    <n v="40118000"/>
    <n v="19724"/>
    <n v="8657292"/>
    <n v="118"/>
    <n v="0"/>
    <n v="0"/>
    <x v="18"/>
    <x v="0"/>
    <x v="7"/>
  </r>
  <r>
    <x v="8"/>
    <x v="5"/>
    <s v="ZA"/>
    <x v="33"/>
    <n v="40118000"/>
    <n v="0"/>
    <n v="0"/>
    <n v="0"/>
    <n v="306391"/>
    <n v="227981707"/>
    <x v="367"/>
    <x v="0"/>
    <x v="7"/>
  </r>
  <r>
    <x v="8"/>
    <x v="5"/>
    <s v="ZM"/>
    <x v="55"/>
    <n v="40118000"/>
    <n v="0"/>
    <n v="0"/>
    <n v="0"/>
    <n v="126236"/>
    <n v="88227149"/>
    <x v="63"/>
    <x v="0"/>
    <x v="7"/>
  </r>
  <r>
    <x v="8"/>
    <x v="6"/>
    <s v="AO"/>
    <x v="106"/>
    <n v="40117000"/>
    <n v="0"/>
    <n v="0"/>
    <n v="0"/>
    <n v="780"/>
    <n v="967899"/>
    <x v="22"/>
    <x v="0"/>
    <x v="6"/>
  </r>
  <r>
    <x v="8"/>
    <x v="6"/>
    <s v="AT"/>
    <x v="1"/>
    <n v="40117000"/>
    <n v="24"/>
    <n v="16200"/>
    <n v="6"/>
    <n v="53593"/>
    <n v="34766922"/>
    <x v="715"/>
    <x v="0"/>
    <x v="6"/>
  </r>
  <r>
    <x v="8"/>
    <x v="6"/>
    <s v="AU"/>
    <x v="2"/>
    <n v="40117000"/>
    <n v="0"/>
    <n v="0"/>
    <n v="0"/>
    <n v="33762"/>
    <n v="18607925"/>
    <x v="76"/>
    <x v="0"/>
    <x v="6"/>
  </r>
  <r>
    <x v="8"/>
    <x v="6"/>
    <s v="BE"/>
    <x v="3"/>
    <n v="40117000"/>
    <n v="503"/>
    <n v="260551"/>
    <n v="15"/>
    <n v="35202"/>
    <n v="20401368"/>
    <x v="497"/>
    <x v="0"/>
    <x v="6"/>
  </r>
  <r>
    <x v="8"/>
    <x v="6"/>
    <s v="BR"/>
    <x v="4"/>
    <n v="40117000"/>
    <n v="10"/>
    <n v="12081"/>
    <n v="1"/>
    <n v="23486"/>
    <n v="29674696"/>
    <x v="278"/>
    <x v="0"/>
    <x v="6"/>
  </r>
  <r>
    <x v="8"/>
    <x v="6"/>
    <s v="CA"/>
    <x v="5"/>
    <n v="40117000"/>
    <n v="0"/>
    <n v="0"/>
    <n v="0"/>
    <n v="15159"/>
    <n v="11317782"/>
    <x v="21"/>
    <x v="0"/>
    <x v="6"/>
  </r>
  <r>
    <x v="8"/>
    <x v="6"/>
    <s v="CN"/>
    <x v="6"/>
    <n v="40117000"/>
    <n v="278608"/>
    <n v="76607620"/>
    <n v="4061"/>
    <n v="0"/>
    <n v="0"/>
    <x v="18"/>
    <x v="0"/>
    <x v="6"/>
  </r>
  <r>
    <x v="8"/>
    <x v="6"/>
    <s v="CR"/>
    <x v="8"/>
    <n v="40117000"/>
    <n v="0"/>
    <n v="0"/>
    <n v="0"/>
    <n v="5065"/>
    <n v="2628400"/>
    <x v="112"/>
    <x v="0"/>
    <x v="6"/>
  </r>
  <r>
    <x v="8"/>
    <x v="6"/>
    <s v="CU"/>
    <x v="81"/>
    <n v="40117000"/>
    <n v="0"/>
    <n v="0"/>
    <n v="0"/>
    <n v="24515"/>
    <n v="10513703"/>
    <x v="1554"/>
    <x v="0"/>
    <x v="6"/>
  </r>
  <r>
    <x v="8"/>
    <x v="6"/>
    <s v="CZ"/>
    <x v="9"/>
    <n v="40117000"/>
    <n v="64127"/>
    <n v="35691994"/>
    <n v="481"/>
    <n v="49904"/>
    <n v="24204714"/>
    <x v="310"/>
    <x v="0"/>
    <x v="6"/>
  </r>
  <r>
    <x v="8"/>
    <x v="6"/>
    <s v="DE"/>
    <x v="10"/>
    <n v="40117000"/>
    <n v="1743"/>
    <n v="1088962"/>
    <n v="58"/>
    <n v="416435"/>
    <n v="262238247"/>
    <x v="1555"/>
    <x v="0"/>
    <x v="6"/>
  </r>
  <r>
    <x v="8"/>
    <x v="6"/>
    <s v="FI"/>
    <x v="11"/>
    <n v="40117000"/>
    <n v="47284"/>
    <n v="36629452"/>
    <n v="236"/>
    <n v="45262"/>
    <n v="19009300"/>
    <x v="214"/>
    <x v="0"/>
    <x v="6"/>
  </r>
  <r>
    <x v="8"/>
    <x v="6"/>
    <s v="FR"/>
    <x v="12"/>
    <n v="40117000"/>
    <n v="69430"/>
    <n v="46366056"/>
    <n v="476"/>
    <n v="425286"/>
    <n v="289645596"/>
    <x v="1556"/>
    <x v="0"/>
    <x v="6"/>
  </r>
  <r>
    <x v="8"/>
    <x v="6"/>
    <s v="GB"/>
    <x v="13"/>
    <n v="40117000"/>
    <n v="0"/>
    <n v="0"/>
    <n v="0"/>
    <n v="127010"/>
    <n v="57282618"/>
    <x v="1557"/>
    <x v="0"/>
    <x v="6"/>
  </r>
  <r>
    <x v="8"/>
    <x v="6"/>
    <s v="GR"/>
    <x v="15"/>
    <n v="40117000"/>
    <n v="0"/>
    <n v="0"/>
    <n v="0"/>
    <n v="2126"/>
    <n v="1128000"/>
    <x v="84"/>
    <x v="0"/>
    <x v="6"/>
  </r>
  <r>
    <x v="8"/>
    <x v="6"/>
    <s v="HU"/>
    <x v="16"/>
    <n v="40117000"/>
    <n v="226065"/>
    <n v="110640000"/>
    <n v="18804"/>
    <n v="20563"/>
    <n v="14107300"/>
    <x v="340"/>
    <x v="0"/>
    <x v="6"/>
  </r>
  <r>
    <x v="8"/>
    <x v="6"/>
    <s v="ID"/>
    <x v="34"/>
    <n v="40117000"/>
    <n v="11"/>
    <n v="12268"/>
    <n v="1"/>
    <n v="0"/>
    <n v="0"/>
    <x v="18"/>
    <x v="0"/>
    <x v="6"/>
  </r>
  <r>
    <x v="8"/>
    <x v="6"/>
    <s v="IE"/>
    <x v="17"/>
    <n v="40117000"/>
    <n v="0"/>
    <n v="0"/>
    <n v="0"/>
    <n v="6912"/>
    <n v="2923800"/>
    <x v="127"/>
    <x v="0"/>
    <x v="6"/>
  </r>
  <r>
    <x v="8"/>
    <x v="6"/>
    <s v="IL"/>
    <x v="18"/>
    <n v="40117000"/>
    <n v="17835"/>
    <n v="10141759"/>
    <n v="166"/>
    <n v="0"/>
    <n v="0"/>
    <x v="18"/>
    <x v="0"/>
    <x v="6"/>
  </r>
  <r>
    <x v="8"/>
    <x v="6"/>
    <s v="IN"/>
    <x v="19"/>
    <n v="40117000"/>
    <n v="866747"/>
    <n v="277781779"/>
    <n v="13492"/>
    <n v="0"/>
    <n v="0"/>
    <x v="18"/>
    <x v="0"/>
    <x v="6"/>
  </r>
  <r>
    <x v="8"/>
    <x v="6"/>
    <s v="IT"/>
    <x v="20"/>
    <n v="40117000"/>
    <n v="14257"/>
    <n v="9616302"/>
    <n v="97"/>
    <n v="35910"/>
    <n v="19433704"/>
    <x v="644"/>
    <x v="0"/>
    <x v="6"/>
  </r>
  <r>
    <x v="8"/>
    <x v="6"/>
    <s v="JP"/>
    <x v="21"/>
    <n v="40117000"/>
    <n v="0"/>
    <n v="0"/>
    <n v="0"/>
    <n v="12692"/>
    <n v="9352500"/>
    <x v="321"/>
    <x v="0"/>
    <x v="6"/>
  </r>
  <r>
    <x v="8"/>
    <x v="6"/>
    <s v="LK"/>
    <x v="35"/>
    <n v="40117000"/>
    <n v="8695"/>
    <n v="3530917"/>
    <n v="556"/>
    <n v="0"/>
    <n v="0"/>
    <x v="18"/>
    <x v="0"/>
    <x v="6"/>
  </r>
  <r>
    <x v="8"/>
    <x v="6"/>
    <s v="LT"/>
    <x v="59"/>
    <n v="40117000"/>
    <n v="0"/>
    <n v="0"/>
    <n v="0"/>
    <n v="7623"/>
    <n v="3989700"/>
    <x v="65"/>
    <x v="0"/>
    <x v="6"/>
  </r>
  <r>
    <x v="8"/>
    <x v="6"/>
    <s v="MA"/>
    <x v="36"/>
    <n v="40117000"/>
    <n v="0"/>
    <n v="0"/>
    <n v="0"/>
    <n v="2946"/>
    <n v="1533687"/>
    <x v="21"/>
    <x v="0"/>
    <x v="6"/>
  </r>
  <r>
    <x v="8"/>
    <x v="6"/>
    <s v="MX"/>
    <x v="23"/>
    <n v="40117000"/>
    <n v="0"/>
    <n v="0"/>
    <n v="0"/>
    <n v="2528"/>
    <n v="1691474"/>
    <x v="6"/>
    <x v="0"/>
    <x v="6"/>
  </r>
  <r>
    <x v="8"/>
    <x v="6"/>
    <s v="NL"/>
    <x v="24"/>
    <n v="40117000"/>
    <n v="350064"/>
    <n v="150211539"/>
    <n v="11199"/>
    <n v="27194"/>
    <n v="16484100"/>
    <x v="406"/>
    <x v="0"/>
    <x v="6"/>
  </r>
  <r>
    <x v="8"/>
    <x v="6"/>
    <s v="NZ"/>
    <x v="25"/>
    <n v="40117000"/>
    <n v="0"/>
    <n v="0"/>
    <n v="0"/>
    <n v="12794"/>
    <n v="7196726"/>
    <x v="0"/>
    <x v="0"/>
    <x v="6"/>
  </r>
  <r>
    <x v="8"/>
    <x v="6"/>
    <s v="PL"/>
    <x v="26"/>
    <n v="40117000"/>
    <n v="38200"/>
    <n v="21022812"/>
    <n v="399"/>
    <n v="32132"/>
    <n v="18570500"/>
    <x v="37"/>
    <x v="0"/>
    <x v="6"/>
  </r>
  <r>
    <x v="8"/>
    <x v="6"/>
    <s v="PT"/>
    <x v="27"/>
    <n v="40117000"/>
    <n v="163029"/>
    <n v="80563666"/>
    <n v="3642"/>
    <n v="64493"/>
    <n v="39449713"/>
    <x v="1558"/>
    <x v="0"/>
    <x v="6"/>
  </r>
  <r>
    <x v="8"/>
    <x v="6"/>
    <s v="PY"/>
    <x v="131"/>
    <n v="40117000"/>
    <n v="0"/>
    <n v="0"/>
    <n v="0"/>
    <n v="1264"/>
    <n v="758863"/>
    <x v="103"/>
    <x v="0"/>
    <x v="6"/>
  </r>
  <r>
    <x v="8"/>
    <x v="6"/>
    <s v="QV"/>
    <x v="55"/>
    <n v="40117000"/>
    <n v="38413"/>
    <n v="24462799"/>
    <n v="107"/>
    <n v="0"/>
    <n v="0"/>
    <x v="18"/>
    <x v="0"/>
    <x v="6"/>
  </r>
  <r>
    <x v="8"/>
    <x v="6"/>
    <s v="RO"/>
    <x v="28"/>
    <n v="40117000"/>
    <n v="0"/>
    <n v="0"/>
    <n v="0"/>
    <n v="639"/>
    <n v="330700"/>
    <x v="32"/>
    <x v="0"/>
    <x v="6"/>
  </r>
  <r>
    <x v="8"/>
    <x v="6"/>
    <s v="TH"/>
    <x v="54"/>
    <n v="40117000"/>
    <n v="93"/>
    <n v="71734"/>
    <n v="2"/>
    <n v="0"/>
    <n v="0"/>
    <x v="18"/>
    <x v="0"/>
    <x v="6"/>
  </r>
  <r>
    <x v="8"/>
    <x v="6"/>
    <s v="TR"/>
    <x v="31"/>
    <n v="40117000"/>
    <n v="83973"/>
    <n v="25935559"/>
    <n v="2018"/>
    <n v="692"/>
    <n v="471002"/>
    <x v="7"/>
    <x v="0"/>
    <x v="6"/>
  </r>
  <r>
    <x v="8"/>
    <x v="6"/>
    <s v="TW"/>
    <x v="86"/>
    <n v="40117000"/>
    <n v="0"/>
    <n v="18069"/>
    <n v="1"/>
    <n v="0"/>
    <n v="0"/>
    <x v="18"/>
    <x v="0"/>
    <x v="6"/>
  </r>
  <r>
    <x v="8"/>
    <x v="6"/>
    <s v="UA"/>
    <x v="61"/>
    <n v="40117000"/>
    <n v="0"/>
    <n v="0"/>
    <n v="0"/>
    <n v="22598"/>
    <n v="11558100"/>
    <x v="362"/>
    <x v="0"/>
    <x v="6"/>
  </r>
  <r>
    <x v="8"/>
    <x v="6"/>
    <s v="US"/>
    <x v="32"/>
    <n v="40117000"/>
    <n v="348"/>
    <n v="303452"/>
    <n v="3"/>
    <n v="646027"/>
    <n v="398063474"/>
    <x v="566"/>
    <x v="0"/>
    <x v="6"/>
  </r>
  <r>
    <x v="8"/>
    <x v="6"/>
    <s v="VN"/>
    <x v="57"/>
    <n v="40117000"/>
    <n v="7778"/>
    <n v="2616919"/>
    <n v="44"/>
    <n v="0"/>
    <n v="0"/>
    <x v="18"/>
    <x v="0"/>
    <x v="6"/>
  </r>
  <r>
    <x v="8"/>
    <x v="6"/>
    <s v="ZA"/>
    <x v="33"/>
    <n v="40117000"/>
    <n v="0"/>
    <n v="0"/>
    <n v="0"/>
    <n v="8057"/>
    <n v="4469811"/>
    <x v="126"/>
    <x v="0"/>
    <x v="6"/>
  </r>
  <r>
    <x v="8"/>
    <x v="6"/>
    <s v="AE"/>
    <x v="38"/>
    <n v="40118000"/>
    <n v="0"/>
    <n v="0"/>
    <n v="0"/>
    <n v="15001"/>
    <n v="11756809"/>
    <x v="32"/>
    <x v="0"/>
    <x v="7"/>
  </r>
  <r>
    <x v="8"/>
    <x v="6"/>
    <s v="AT"/>
    <x v="1"/>
    <n v="40118000"/>
    <n v="0"/>
    <n v="0"/>
    <n v="0"/>
    <n v="1015"/>
    <n v="558977"/>
    <x v="270"/>
    <x v="0"/>
    <x v="7"/>
  </r>
  <r>
    <x v="8"/>
    <x v="6"/>
    <s v="AU"/>
    <x v="2"/>
    <n v="40118000"/>
    <n v="0"/>
    <n v="0"/>
    <n v="0"/>
    <n v="929524"/>
    <n v="675231386"/>
    <x v="208"/>
    <x v="0"/>
    <x v="7"/>
  </r>
  <r>
    <x v="8"/>
    <x v="6"/>
    <s v="BE"/>
    <x v="3"/>
    <n v="40118000"/>
    <n v="7651"/>
    <n v="3386142"/>
    <n v="123"/>
    <n v="100"/>
    <n v="80400"/>
    <x v="14"/>
    <x v="0"/>
    <x v="7"/>
  </r>
  <r>
    <x v="8"/>
    <x v="6"/>
    <s v="BF"/>
    <x v="63"/>
    <n v="40118000"/>
    <n v="0"/>
    <n v="0"/>
    <n v="0"/>
    <n v="54845"/>
    <n v="42828458"/>
    <x v="112"/>
    <x v="0"/>
    <x v="7"/>
  </r>
  <r>
    <x v="8"/>
    <x v="6"/>
    <s v="BR"/>
    <x v="4"/>
    <n v="40118000"/>
    <n v="0"/>
    <n v="0"/>
    <n v="0"/>
    <n v="82056"/>
    <n v="56257870"/>
    <x v="55"/>
    <x v="0"/>
    <x v="7"/>
  </r>
  <r>
    <x v="8"/>
    <x v="6"/>
    <s v="CA"/>
    <x v="5"/>
    <n v="40118000"/>
    <n v="998"/>
    <n v="902200"/>
    <n v="8"/>
    <n v="46997"/>
    <n v="35439465"/>
    <x v="149"/>
    <x v="0"/>
    <x v="7"/>
  </r>
  <r>
    <x v="8"/>
    <x v="6"/>
    <s v="CI"/>
    <x v="87"/>
    <n v="40118000"/>
    <n v="0"/>
    <n v="0"/>
    <n v="0"/>
    <n v="16699"/>
    <n v="11742716"/>
    <x v="35"/>
    <x v="0"/>
    <x v="7"/>
  </r>
  <r>
    <x v="8"/>
    <x v="6"/>
    <s v="CL"/>
    <x v="40"/>
    <n v="40118000"/>
    <n v="0"/>
    <n v="0"/>
    <n v="0"/>
    <n v="58137"/>
    <n v="49698493"/>
    <x v="38"/>
    <x v="0"/>
    <x v="7"/>
  </r>
  <r>
    <x v="8"/>
    <x v="6"/>
    <s v="CN"/>
    <x v="6"/>
    <n v="40118000"/>
    <n v="348827"/>
    <n v="105989437"/>
    <n v="3530"/>
    <n v="310370"/>
    <n v="207449684"/>
    <x v="307"/>
    <x v="0"/>
    <x v="7"/>
  </r>
  <r>
    <x v="8"/>
    <x v="6"/>
    <s v="CO"/>
    <x v="7"/>
    <n v="40118000"/>
    <n v="0"/>
    <n v="0"/>
    <n v="0"/>
    <n v="26048"/>
    <n v="17386000"/>
    <x v="223"/>
    <x v="0"/>
    <x v="7"/>
  </r>
  <r>
    <x v="8"/>
    <x v="6"/>
    <s v="CZ"/>
    <x v="9"/>
    <n v="40118000"/>
    <n v="21933"/>
    <n v="14294000"/>
    <n v="671"/>
    <n v="0"/>
    <n v="0"/>
    <x v="18"/>
    <x v="0"/>
    <x v="7"/>
  </r>
  <r>
    <x v="8"/>
    <x v="6"/>
    <s v="DE"/>
    <x v="10"/>
    <n v="40118000"/>
    <n v="79393"/>
    <n v="32419998"/>
    <n v="24906"/>
    <n v="4787"/>
    <n v="3807591"/>
    <x v="111"/>
    <x v="0"/>
    <x v="7"/>
  </r>
  <r>
    <x v="8"/>
    <x v="6"/>
    <s v="EG"/>
    <x v="67"/>
    <n v="40118000"/>
    <n v="0"/>
    <n v="0"/>
    <n v="0"/>
    <n v="168069"/>
    <n v="124777425"/>
    <x v="38"/>
    <x v="0"/>
    <x v="7"/>
  </r>
  <r>
    <x v="8"/>
    <x v="6"/>
    <s v="FI"/>
    <x v="11"/>
    <n v="40118000"/>
    <n v="4253"/>
    <n v="3442215"/>
    <n v="32"/>
    <n v="32423"/>
    <n v="24639700"/>
    <x v="141"/>
    <x v="0"/>
    <x v="7"/>
  </r>
  <r>
    <x v="8"/>
    <x v="6"/>
    <s v="FR"/>
    <x v="12"/>
    <n v="40118000"/>
    <n v="80221"/>
    <n v="56680972"/>
    <n v="542"/>
    <n v="261300"/>
    <n v="184037998"/>
    <x v="1559"/>
    <x v="0"/>
    <x v="7"/>
  </r>
  <r>
    <x v="8"/>
    <x v="6"/>
    <s v="GB"/>
    <x v="13"/>
    <n v="40118000"/>
    <n v="0"/>
    <n v="0"/>
    <n v="0"/>
    <n v="158213"/>
    <n v="96399996"/>
    <x v="290"/>
    <x v="0"/>
    <x v="7"/>
  </r>
  <r>
    <x v="8"/>
    <x v="6"/>
    <s v="GE"/>
    <x v="110"/>
    <n v="40118000"/>
    <n v="0"/>
    <n v="0"/>
    <n v="0"/>
    <n v="11000"/>
    <n v="1100010"/>
    <x v="1560"/>
    <x v="0"/>
    <x v="7"/>
  </r>
  <r>
    <x v="8"/>
    <x v="6"/>
    <s v="GH"/>
    <x v="42"/>
    <n v="40118000"/>
    <n v="0"/>
    <n v="0"/>
    <n v="0"/>
    <n v="208079"/>
    <n v="159303255"/>
    <x v="144"/>
    <x v="0"/>
    <x v="7"/>
  </r>
  <r>
    <x v="8"/>
    <x v="6"/>
    <s v="HU"/>
    <x v="16"/>
    <n v="40118000"/>
    <n v="0"/>
    <n v="0"/>
    <n v="0"/>
    <n v="1955"/>
    <n v="1067300"/>
    <x v="141"/>
    <x v="0"/>
    <x v="7"/>
  </r>
  <r>
    <x v="8"/>
    <x v="6"/>
    <s v="ID"/>
    <x v="34"/>
    <n v="40118000"/>
    <n v="0"/>
    <n v="0"/>
    <n v="0"/>
    <n v="134762"/>
    <n v="99724716"/>
    <x v="68"/>
    <x v="0"/>
    <x v="7"/>
  </r>
  <r>
    <x v="8"/>
    <x v="6"/>
    <s v="IN"/>
    <x v="19"/>
    <n v="40118000"/>
    <n v="262464"/>
    <n v="83749567"/>
    <n v="5990"/>
    <n v="22091"/>
    <n v="12234067"/>
    <x v="101"/>
    <x v="0"/>
    <x v="7"/>
  </r>
  <r>
    <x v="8"/>
    <x v="6"/>
    <s v="IT"/>
    <x v="20"/>
    <n v="40118000"/>
    <n v="7894"/>
    <n v="6072300"/>
    <n v="71"/>
    <n v="23"/>
    <n v="62377"/>
    <x v="120"/>
    <x v="0"/>
    <x v="7"/>
  </r>
  <r>
    <x v="8"/>
    <x v="6"/>
    <s v="JP"/>
    <x v="21"/>
    <n v="40118000"/>
    <n v="87494"/>
    <n v="40030005"/>
    <n v="240"/>
    <n v="78996"/>
    <n v="47879733"/>
    <x v="8"/>
    <x v="0"/>
    <x v="7"/>
  </r>
  <r>
    <x v="8"/>
    <x v="6"/>
    <s v="KZ"/>
    <x v="45"/>
    <n v="40118000"/>
    <n v="0"/>
    <n v="0"/>
    <n v="0"/>
    <n v="56791"/>
    <n v="44325869"/>
    <x v="63"/>
    <x v="0"/>
    <x v="7"/>
  </r>
  <r>
    <x v="8"/>
    <x v="6"/>
    <s v="LK"/>
    <x v="35"/>
    <n v="40118000"/>
    <n v="18384"/>
    <n v="8154479"/>
    <n v="350"/>
    <n v="0"/>
    <n v="0"/>
    <x v="18"/>
    <x v="0"/>
    <x v="7"/>
  </r>
  <r>
    <x v="8"/>
    <x v="6"/>
    <s v="LU"/>
    <x v="46"/>
    <n v="40118000"/>
    <n v="52234"/>
    <n v="28552700"/>
    <n v="94"/>
    <n v="47"/>
    <n v="90483"/>
    <x v="14"/>
    <x v="0"/>
    <x v="7"/>
  </r>
  <r>
    <x v="8"/>
    <x v="6"/>
    <s v="LY"/>
    <x v="128"/>
    <n v="40118000"/>
    <n v="0"/>
    <n v="0"/>
    <n v="0"/>
    <n v="60018"/>
    <n v="2245813"/>
    <x v="1561"/>
    <x v="0"/>
    <x v="7"/>
  </r>
  <r>
    <x v="8"/>
    <x v="6"/>
    <s v="MA"/>
    <x v="36"/>
    <n v="40118000"/>
    <n v="0"/>
    <n v="0"/>
    <n v="0"/>
    <n v="4144"/>
    <n v="2505553"/>
    <x v="6"/>
    <x v="0"/>
    <x v="7"/>
  </r>
  <r>
    <x v="8"/>
    <x v="6"/>
    <s v="ML"/>
    <x v="116"/>
    <n v="40118000"/>
    <n v="0"/>
    <n v="0"/>
    <n v="0"/>
    <n v="24054"/>
    <n v="16598770"/>
    <x v="123"/>
    <x v="0"/>
    <x v="7"/>
  </r>
  <r>
    <x v="8"/>
    <x v="6"/>
    <s v="MN"/>
    <x v="47"/>
    <n v="40118000"/>
    <n v="0"/>
    <n v="0"/>
    <n v="0"/>
    <n v="60846"/>
    <n v="38403687"/>
    <x v="141"/>
    <x v="0"/>
    <x v="7"/>
  </r>
  <r>
    <x v="8"/>
    <x v="6"/>
    <s v="MR"/>
    <x v="102"/>
    <n v="40118000"/>
    <n v="0"/>
    <n v="0"/>
    <n v="0"/>
    <n v="37953"/>
    <n v="27483048"/>
    <x v="35"/>
    <x v="0"/>
    <x v="7"/>
  </r>
  <r>
    <x v="8"/>
    <x v="6"/>
    <s v="MX"/>
    <x v="23"/>
    <n v="40118000"/>
    <n v="0"/>
    <n v="0"/>
    <n v="0"/>
    <n v="54097"/>
    <n v="41902811"/>
    <x v="363"/>
    <x v="0"/>
    <x v="7"/>
  </r>
  <r>
    <x v="8"/>
    <x v="6"/>
    <s v="NA"/>
    <x v="88"/>
    <n v="40118000"/>
    <n v="0"/>
    <n v="0"/>
    <n v="0"/>
    <n v="98850"/>
    <n v="83260884"/>
    <x v="184"/>
    <x v="0"/>
    <x v="7"/>
  </r>
  <r>
    <x v="8"/>
    <x v="6"/>
    <s v="NE"/>
    <x v="71"/>
    <n v="40118000"/>
    <n v="0"/>
    <n v="0"/>
    <n v="0"/>
    <n v="821"/>
    <n v="635830"/>
    <x v="120"/>
    <x v="0"/>
    <x v="7"/>
  </r>
  <r>
    <x v="8"/>
    <x v="6"/>
    <s v="NL"/>
    <x v="24"/>
    <n v="40118000"/>
    <n v="11"/>
    <n v="100840"/>
    <n v="12"/>
    <n v="16338"/>
    <n v="10852009"/>
    <x v="181"/>
    <x v="0"/>
    <x v="7"/>
  </r>
  <r>
    <x v="8"/>
    <x v="6"/>
    <s v="NZ"/>
    <x v="25"/>
    <n v="40118000"/>
    <n v="0"/>
    <n v="0"/>
    <n v="0"/>
    <n v="3313"/>
    <n v="1635735"/>
    <x v="79"/>
    <x v="0"/>
    <x v="7"/>
  </r>
  <r>
    <x v="8"/>
    <x v="6"/>
    <s v="PE"/>
    <x v="51"/>
    <n v="40118000"/>
    <n v="0"/>
    <n v="0"/>
    <n v="0"/>
    <n v="68188"/>
    <n v="48598619"/>
    <x v="205"/>
    <x v="0"/>
    <x v="7"/>
  </r>
  <r>
    <x v="8"/>
    <x v="6"/>
    <s v="PH"/>
    <x v="72"/>
    <n v="40118000"/>
    <n v="0"/>
    <n v="0"/>
    <n v="0"/>
    <n v="21934"/>
    <n v="15881383"/>
    <x v="219"/>
    <x v="0"/>
    <x v="7"/>
  </r>
  <r>
    <x v="8"/>
    <x v="6"/>
    <s v="PK"/>
    <x v="126"/>
    <n v="40118000"/>
    <n v="0"/>
    <n v="0"/>
    <n v="0"/>
    <n v="31308"/>
    <n v="24241058"/>
    <x v="23"/>
    <x v="0"/>
    <x v="7"/>
  </r>
  <r>
    <x v="8"/>
    <x v="6"/>
    <s v="PL"/>
    <x v="26"/>
    <n v="40118000"/>
    <n v="2436"/>
    <n v="1546773"/>
    <n v="28"/>
    <n v="20171"/>
    <n v="13163000"/>
    <x v="92"/>
    <x v="0"/>
    <x v="7"/>
  </r>
  <r>
    <x v="8"/>
    <x v="6"/>
    <s v="PT"/>
    <x v="27"/>
    <n v="40118000"/>
    <n v="18725"/>
    <n v="9230189"/>
    <n v="158"/>
    <n v="84348"/>
    <n v="67452708"/>
    <x v="1562"/>
    <x v="0"/>
    <x v="7"/>
  </r>
  <r>
    <x v="8"/>
    <x v="6"/>
    <s v="QV"/>
    <x v="55"/>
    <n v="40118000"/>
    <n v="19641"/>
    <n v="13158271"/>
    <n v="33"/>
    <n v="0"/>
    <n v="0"/>
    <x v="18"/>
    <x v="0"/>
    <x v="7"/>
  </r>
  <r>
    <x v="8"/>
    <x v="6"/>
    <s v="RO"/>
    <x v="28"/>
    <n v="40118000"/>
    <n v="8579"/>
    <n v="7785800"/>
    <n v="186"/>
    <n v="0"/>
    <n v="0"/>
    <x v="18"/>
    <x v="0"/>
    <x v="7"/>
  </r>
  <r>
    <x v="8"/>
    <x v="6"/>
    <s v="SA"/>
    <x v="37"/>
    <n v="40118000"/>
    <n v="0"/>
    <n v="0"/>
    <n v="0"/>
    <n v="16699"/>
    <n v="11742716"/>
    <x v="35"/>
    <x v="0"/>
    <x v="7"/>
  </r>
  <r>
    <x v="8"/>
    <x v="6"/>
    <s v="SE"/>
    <x v="30"/>
    <n v="40118000"/>
    <n v="0"/>
    <n v="0"/>
    <n v="0"/>
    <n v="35271"/>
    <n v="24035300"/>
    <x v="126"/>
    <x v="0"/>
    <x v="7"/>
  </r>
  <r>
    <x v="8"/>
    <x v="6"/>
    <s v="SR"/>
    <x v="125"/>
    <n v="40118000"/>
    <n v="0"/>
    <n v="0"/>
    <n v="0"/>
    <n v="28326"/>
    <n v="10103640"/>
    <x v="6"/>
    <x v="0"/>
    <x v="7"/>
  </r>
  <r>
    <x v="8"/>
    <x v="6"/>
    <s v="TH"/>
    <x v="54"/>
    <n v="40118000"/>
    <n v="42758"/>
    <n v="11598407"/>
    <n v="717"/>
    <n v="38281"/>
    <n v="23171844"/>
    <x v="112"/>
    <x v="0"/>
    <x v="7"/>
  </r>
  <r>
    <x v="8"/>
    <x v="6"/>
    <s v="TR"/>
    <x v="31"/>
    <n v="40118000"/>
    <n v="17166"/>
    <n v="5991822"/>
    <n v="350"/>
    <n v="49169"/>
    <n v="25158721"/>
    <x v="223"/>
    <x v="0"/>
    <x v="7"/>
  </r>
  <r>
    <x v="8"/>
    <x v="6"/>
    <s v="UA"/>
    <x v="61"/>
    <n v="40118000"/>
    <n v="0"/>
    <n v="0"/>
    <n v="0"/>
    <n v="17865"/>
    <n v="14721088"/>
    <x v="6"/>
    <x v="0"/>
    <x v="7"/>
  </r>
  <r>
    <x v="8"/>
    <x v="6"/>
    <s v="US"/>
    <x v="32"/>
    <n v="40118000"/>
    <n v="18082"/>
    <n v="7968941"/>
    <n v="50"/>
    <n v="494487"/>
    <n v="372293450"/>
    <x v="17"/>
    <x v="0"/>
    <x v="7"/>
  </r>
  <r>
    <x v="8"/>
    <x v="6"/>
    <s v="VN"/>
    <x v="57"/>
    <n v="40118000"/>
    <n v="14853"/>
    <n v="5365745"/>
    <n v="65"/>
    <n v="63355"/>
    <n v="46101744"/>
    <x v="150"/>
    <x v="0"/>
    <x v="7"/>
  </r>
  <r>
    <x v="8"/>
    <x v="6"/>
    <s v="ZA"/>
    <x v="33"/>
    <n v="40118000"/>
    <n v="0"/>
    <n v="0"/>
    <n v="0"/>
    <n v="279644"/>
    <n v="205076531"/>
    <x v="39"/>
    <x v="0"/>
    <x v="7"/>
  </r>
  <r>
    <x v="8"/>
    <x v="6"/>
    <s v="ZM"/>
    <x v="55"/>
    <n v="40118000"/>
    <n v="0"/>
    <n v="0"/>
    <n v="0"/>
    <n v="87313"/>
    <n v="60705166"/>
    <x v="84"/>
    <x v="0"/>
    <x v="7"/>
  </r>
  <r>
    <x v="8"/>
    <x v="7"/>
    <s v="AR"/>
    <x v="0"/>
    <n v="40117000"/>
    <n v="0"/>
    <n v="0"/>
    <n v="0"/>
    <n v="2826"/>
    <n v="1725563"/>
    <x v="32"/>
    <x v="0"/>
    <x v="6"/>
  </r>
  <r>
    <x v="8"/>
    <x v="7"/>
    <s v="AT"/>
    <x v="1"/>
    <n v="40117000"/>
    <n v="0"/>
    <n v="0"/>
    <n v="0"/>
    <n v="78098"/>
    <n v="48669477"/>
    <x v="485"/>
    <x v="0"/>
    <x v="6"/>
  </r>
  <r>
    <x v="8"/>
    <x v="7"/>
    <s v="AU"/>
    <x v="2"/>
    <n v="40117000"/>
    <n v="0"/>
    <n v="0"/>
    <n v="0"/>
    <n v="15627"/>
    <n v="8717420"/>
    <x v="52"/>
    <x v="0"/>
    <x v="6"/>
  </r>
  <r>
    <x v="8"/>
    <x v="7"/>
    <s v="BE"/>
    <x v="3"/>
    <n v="40117000"/>
    <n v="1577"/>
    <n v="937717"/>
    <n v="32"/>
    <n v="25025"/>
    <n v="13623964"/>
    <x v="15"/>
    <x v="0"/>
    <x v="6"/>
  </r>
  <r>
    <x v="8"/>
    <x v="7"/>
    <s v="BR"/>
    <x v="4"/>
    <n v="40117000"/>
    <n v="0"/>
    <n v="0"/>
    <n v="0"/>
    <n v="28677"/>
    <n v="34651582"/>
    <x v="644"/>
    <x v="0"/>
    <x v="6"/>
  </r>
  <r>
    <x v="8"/>
    <x v="7"/>
    <s v="CA"/>
    <x v="5"/>
    <n v="40117000"/>
    <n v="0"/>
    <n v="0"/>
    <n v="0"/>
    <n v="11899"/>
    <n v="8131520"/>
    <x v="137"/>
    <x v="0"/>
    <x v="6"/>
  </r>
  <r>
    <x v="8"/>
    <x v="7"/>
    <s v="CN"/>
    <x v="6"/>
    <n v="40117000"/>
    <n v="138242"/>
    <n v="35473170"/>
    <n v="2178"/>
    <n v="6068"/>
    <n v="2737060"/>
    <x v="184"/>
    <x v="0"/>
    <x v="6"/>
  </r>
  <r>
    <x v="8"/>
    <x v="7"/>
    <s v="CO"/>
    <x v="7"/>
    <n v="40117000"/>
    <n v="0"/>
    <n v="0"/>
    <n v="0"/>
    <n v="2154"/>
    <n v="1075665"/>
    <x v="22"/>
    <x v="0"/>
    <x v="6"/>
  </r>
  <r>
    <x v="8"/>
    <x v="7"/>
    <s v="CU"/>
    <x v="81"/>
    <n v="40117000"/>
    <n v="0"/>
    <n v="0"/>
    <n v="0"/>
    <n v="6162"/>
    <n v="8885386"/>
    <x v="435"/>
    <x v="0"/>
    <x v="6"/>
  </r>
  <r>
    <x v="8"/>
    <x v="7"/>
    <s v="CZ"/>
    <x v="9"/>
    <n v="40117000"/>
    <n v="56403"/>
    <n v="31596775"/>
    <n v="333"/>
    <n v="64652"/>
    <n v="29225900"/>
    <x v="956"/>
    <x v="0"/>
    <x v="6"/>
  </r>
  <r>
    <x v="8"/>
    <x v="7"/>
    <s v="DE"/>
    <x v="10"/>
    <n v="40117000"/>
    <n v="19676"/>
    <n v="6737928"/>
    <n v="197"/>
    <n v="396835"/>
    <n v="223358737"/>
    <x v="1563"/>
    <x v="0"/>
    <x v="6"/>
  </r>
  <r>
    <x v="8"/>
    <x v="7"/>
    <s v="FI"/>
    <x v="11"/>
    <n v="40117000"/>
    <n v="16656"/>
    <n v="12612072"/>
    <n v="72"/>
    <n v="37592"/>
    <n v="15994800"/>
    <x v="616"/>
    <x v="0"/>
    <x v="6"/>
  </r>
  <r>
    <x v="8"/>
    <x v="7"/>
    <s v="FR"/>
    <x v="12"/>
    <n v="40117000"/>
    <n v="53112"/>
    <n v="34591548"/>
    <n v="388"/>
    <n v="303296"/>
    <n v="210341814"/>
    <x v="1564"/>
    <x v="0"/>
    <x v="6"/>
  </r>
  <r>
    <x v="8"/>
    <x v="7"/>
    <s v="GB"/>
    <x v="13"/>
    <n v="40117000"/>
    <n v="0"/>
    <n v="0"/>
    <n v="0"/>
    <n v="86255"/>
    <n v="46100712"/>
    <x v="165"/>
    <x v="0"/>
    <x v="6"/>
  </r>
  <r>
    <x v="8"/>
    <x v="7"/>
    <s v="GI"/>
    <x v="120"/>
    <n v="40117000"/>
    <n v="0"/>
    <n v="0"/>
    <n v="0"/>
    <n v="153"/>
    <n v="71780"/>
    <x v="22"/>
    <x v="0"/>
    <x v="6"/>
  </r>
  <r>
    <x v="8"/>
    <x v="7"/>
    <s v="GR"/>
    <x v="15"/>
    <n v="40117000"/>
    <n v="0"/>
    <n v="0"/>
    <n v="0"/>
    <n v="472"/>
    <n v="231500"/>
    <x v="103"/>
    <x v="0"/>
    <x v="6"/>
  </r>
  <r>
    <x v="8"/>
    <x v="7"/>
    <s v="HK"/>
    <x v="98"/>
    <n v="40117000"/>
    <n v="16588"/>
    <n v="5924085"/>
    <n v="52"/>
    <n v="0"/>
    <n v="0"/>
    <x v="18"/>
    <x v="0"/>
    <x v="6"/>
  </r>
  <r>
    <x v="8"/>
    <x v="7"/>
    <s v="HU"/>
    <x v="16"/>
    <n v="40117000"/>
    <n v="0"/>
    <n v="0"/>
    <n v="0"/>
    <n v="15654"/>
    <n v="11812800"/>
    <x v="209"/>
    <x v="0"/>
    <x v="6"/>
  </r>
  <r>
    <x v="8"/>
    <x v="7"/>
    <s v="ID"/>
    <x v="34"/>
    <n v="40117000"/>
    <n v="18720"/>
    <n v="6673864"/>
    <n v="792"/>
    <n v="0"/>
    <n v="0"/>
    <x v="18"/>
    <x v="0"/>
    <x v="6"/>
  </r>
  <r>
    <x v="8"/>
    <x v="7"/>
    <s v="IE"/>
    <x v="17"/>
    <n v="40117000"/>
    <n v="0"/>
    <n v="0"/>
    <n v="0"/>
    <n v="10592"/>
    <n v="4823500"/>
    <x v="330"/>
    <x v="0"/>
    <x v="6"/>
  </r>
  <r>
    <x v="8"/>
    <x v="7"/>
    <s v="IL"/>
    <x v="18"/>
    <n v="40117000"/>
    <n v="31329"/>
    <n v="18656917"/>
    <n v="243"/>
    <n v="0"/>
    <n v="0"/>
    <x v="18"/>
    <x v="0"/>
    <x v="6"/>
  </r>
  <r>
    <x v="8"/>
    <x v="7"/>
    <s v="IN"/>
    <x v="19"/>
    <n v="40117000"/>
    <n v="783486"/>
    <n v="249287435"/>
    <n v="12893"/>
    <n v="0"/>
    <n v="0"/>
    <x v="18"/>
    <x v="0"/>
    <x v="6"/>
  </r>
  <r>
    <x v="8"/>
    <x v="7"/>
    <s v="IT"/>
    <x v="20"/>
    <n v="40117000"/>
    <n v="674"/>
    <n v="272569"/>
    <n v="202"/>
    <n v="28289"/>
    <n v="12639240"/>
    <x v="502"/>
    <x v="0"/>
    <x v="6"/>
  </r>
  <r>
    <x v="8"/>
    <x v="7"/>
    <s v="JP"/>
    <x v="21"/>
    <n v="40117000"/>
    <n v="0"/>
    <n v="0"/>
    <n v="0"/>
    <n v="14781"/>
    <n v="10074843"/>
    <x v="337"/>
    <x v="0"/>
    <x v="6"/>
  </r>
  <r>
    <x v="8"/>
    <x v="7"/>
    <s v="LK"/>
    <x v="35"/>
    <n v="40117000"/>
    <n v="23956"/>
    <n v="10067657"/>
    <n v="721"/>
    <n v="0"/>
    <n v="0"/>
    <x v="18"/>
    <x v="0"/>
    <x v="6"/>
  </r>
  <r>
    <x v="8"/>
    <x v="7"/>
    <s v="LT"/>
    <x v="59"/>
    <n v="40117000"/>
    <n v="0"/>
    <n v="0"/>
    <n v="0"/>
    <n v="816"/>
    <n v="422300"/>
    <x v="103"/>
    <x v="0"/>
    <x v="6"/>
  </r>
  <r>
    <x v="8"/>
    <x v="7"/>
    <s v="LV"/>
    <x v="22"/>
    <n v="40117000"/>
    <n v="0"/>
    <n v="0"/>
    <n v="0"/>
    <n v="2232"/>
    <n v="1147900"/>
    <x v="184"/>
    <x v="0"/>
    <x v="6"/>
  </r>
  <r>
    <x v="8"/>
    <x v="7"/>
    <s v="MX"/>
    <x v="23"/>
    <n v="40117000"/>
    <n v="0"/>
    <n v="0"/>
    <n v="0"/>
    <n v="6838"/>
    <n v="3819571"/>
    <x v="52"/>
    <x v="0"/>
    <x v="6"/>
  </r>
  <r>
    <x v="8"/>
    <x v="7"/>
    <s v="NL"/>
    <x v="24"/>
    <n v="40117000"/>
    <n v="57382"/>
    <n v="24220551"/>
    <n v="2066"/>
    <n v="29838"/>
    <n v="14361520"/>
    <x v="1143"/>
    <x v="0"/>
    <x v="6"/>
  </r>
  <r>
    <x v="8"/>
    <x v="7"/>
    <s v="NZ"/>
    <x v="25"/>
    <n v="40117000"/>
    <n v="0"/>
    <n v="0"/>
    <n v="0"/>
    <n v="14382"/>
    <n v="8011929"/>
    <x v="258"/>
    <x v="0"/>
    <x v="6"/>
  </r>
  <r>
    <x v="8"/>
    <x v="7"/>
    <s v="PL"/>
    <x v="26"/>
    <n v="40117000"/>
    <n v="41681"/>
    <n v="23029560"/>
    <n v="456"/>
    <n v="35501"/>
    <n v="20749500"/>
    <x v="580"/>
    <x v="0"/>
    <x v="6"/>
  </r>
  <r>
    <x v="8"/>
    <x v="7"/>
    <s v="PT"/>
    <x v="27"/>
    <n v="40117000"/>
    <n v="95191"/>
    <n v="50322738"/>
    <n v="2727"/>
    <n v="50796"/>
    <n v="33949033"/>
    <x v="619"/>
    <x v="0"/>
    <x v="6"/>
  </r>
  <r>
    <x v="8"/>
    <x v="7"/>
    <s v="SE"/>
    <x v="30"/>
    <n v="40117000"/>
    <n v="0"/>
    <n v="0"/>
    <n v="0"/>
    <n v="1504"/>
    <n v="1108900"/>
    <x v="6"/>
    <x v="0"/>
    <x v="6"/>
  </r>
  <r>
    <x v="8"/>
    <x v="7"/>
    <s v="SN"/>
    <x v="53"/>
    <n v="40117000"/>
    <n v="0"/>
    <n v="0"/>
    <n v="0"/>
    <n v="900"/>
    <n v="234000"/>
    <x v="22"/>
    <x v="0"/>
    <x v="6"/>
  </r>
  <r>
    <x v="8"/>
    <x v="7"/>
    <s v="TR"/>
    <x v="31"/>
    <n v="40117000"/>
    <n v="87263"/>
    <n v="29218771"/>
    <n v="2516"/>
    <n v="3439"/>
    <n v="2141036"/>
    <x v="34"/>
    <x v="0"/>
    <x v="6"/>
  </r>
  <r>
    <x v="8"/>
    <x v="7"/>
    <s v="TW"/>
    <x v="86"/>
    <n v="40117000"/>
    <n v="18"/>
    <n v="26131"/>
    <n v="2"/>
    <n v="0"/>
    <n v="0"/>
    <x v="18"/>
    <x v="0"/>
    <x v="6"/>
  </r>
  <r>
    <x v="8"/>
    <x v="7"/>
    <s v="UA"/>
    <x v="61"/>
    <n v="40117000"/>
    <n v="0"/>
    <n v="0"/>
    <n v="0"/>
    <n v="18626"/>
    <n v="9695400"/>
    <x v="74"/>
    <x v="0"/>
    <x v="6"/>
  </r>
  <r>
    <x v="8"/>
    <x v="7"/>
    <s v="US"/>
    <x v="32"/>
    <n v="40117000"/>
    <n v="36"/>
    <n v="51398"/>
    <n v="2"/>
    <n v="409891"/>
    <n v="247039539"/>
    <x v="1074"/>
    <x v="0"/>
    <x v="6"/>
  </r>
  <r>
    <x v="8"/>
    <x v="7"/>
    <s v="VN"/>
    <x v="57"/>
    <n v="40117000"/>
    <n v="15898"/>
    <n v="5916979"/>
    <n v="114"/>
    <n v="0"/>
    <n v="0"/>
    <x v="18"/>
    <x v="0"/>
    <x v="6"/>
  </r>
  <r>
    <x v="8"/>
    <x v="7"/>
    <s v="ZA"/>
    <x v="33"/>
    <n v="40117000"/>
    <n v="0"/>
    <n v="0"/>
    <n v="0"/>
    <n v="7844"/>
    <n v="4322959"/>
    <x v="63"/>
    <x v="0"/>
    <x v="6"/>
  </r>
  <r>
    <x v="8"/>
    <x v="7"/>
    <s v="AD"/>
    <x v="76"/>
    <n v="40118000"/>
    <n v="0"/>
    <n v="0"/>
    <n v="0"/>
    <n v="18"/>
    <n v="46368"/>
    <x v="14"/>
    <x v="0"/>
    <x v="7"/>
  </r>
  <r>
    <x v="8"/>
    <x v="7"/>
    <s v="AE"/>
    <x v="38"/>
    <n v="40118000"/>
    <n v="16065"/>
    <n v="5846055"/>
    <n v="120"/>
    <n v="544"/>
    <n v="594041"/>
    <x v="120"/>
    <x v="0"/>
    <x v="7"/>
  </r>
  <r>
    <x v="8"/>
    <x v="7"/>
    <s v="AO"/>
    <x v="106"/>
    <n v="40118000"/>
    <n v="0"/>
    <n v="0"/>
    <n v="0"/>
    <n v="1100"/>
    <n v="272744"/>
    <x v="120"/>
    <x v="0"/>
    <x v="7"/>
  </r>
  <r>
    <x v="8"/>
    <x v="7"/>
    <s v="AT"/>
    <x v="1"/>
    <n v="40118000"/>
    <n v="0"/>
    <n v="0"/>
    <n v="0"/>
    <n v="1017"/>
    <n v="690551"/>
    <x v="51"/>
    <x v="0"/>
    <x v="7"/>
  </r>
  <r>
    <x v="8"/>
    <x v="7"/>
    <s v="AU"/>
    <x v="2"/>
    <n v="40118000"/>
    <n v="0"/>
    <n v="0"/>
    <n v="0"/>
    <n v="1914692"/>
    <n v="1386981981"/>
    <x v="1565"/>
    <x v="0"/>
    <x v="7"/>
  </r>
  <r>
    <x v="8"/>
    <x v="7"/>
    <s v="BE"/>
    <x v="3"/>
    <n v="40118000"/>
    <n v="16872"/>
    <n v="10358231"/>
    <n v="80"/>
    <n v="108"/>
    <n v="54392"/>
    <x v="14"/>
    <x v="0"/>
    <x v="7"/>
  </r>
  <r>
    <x v="8"/>
    <x v="7"/>
    <s v="BR"/>
    <x v="4"/>
    <n v="40118000"/>
    <n v="5131"/>
    <n v="4075500"/>
    <n v="67"/>
    <n v="173893"/>
    <n v="126045738"/>
    <x v="130"/>
    <x v="0"/>
    <x v="7"/>
  </r>
  <r>
    <x v="8"/>
    <x v="7"/>
    <s v="CA"/>
    <x v="5"/>
    <n v="40118000"/>
    <n v="466"/>
    <n v="454000"/>
    <n v="4"/>
    <n v="101130"/>
    <n v="72300443"/>
    <x v="335"/>
    <x v="0"/>
    <x v="7"/>
  </r>
  <r>
    <x v="8"/>
    <x v="7"/>
    <s v="CI"/>
    <x v="87"/>
    <n v="40118000"/>
    <n v="0"/>
    <n v="0"/>
    <n v="0"/>
    <n v="354"/>
    <n v="238928"/>
    <x v="120"/>
    <x v="0"/>
    <x v="7"/>
  </r>
  <r>
    <x v="8"/>
    <x v="7"/>
    <s v="CL"/>
    <x v="40"/>
    <n v="40118000"/>
    <n v="0"/>
    <n v="0"/>
    <n v="0"/>
    <n v="40945"/>
    <n v="30360078"/>
    <x v="172"/>
    <x v="0"/>
    <x v="7"/>
  </r>
  <r>
    <x v="8"/>
    <x v="7"/>
    <s v="CN"/>
    <x v="6"/>
    <n v="40118000"/>
    <n v="301630"/>
    <n v="94967417"/>
    <n v="2096"/>
    <n v="358017"/>
    <n v="264586287"/>
    <x v="435"/>
    <x v="0"/>
    <x v="7"/>
  </r>
  <r>
    <x v="8"/>
    <x v="7"/>
    <s v="CO"/>
    <x v="7"/>
    <n v="40118000"/>
    <n v="0"/>
    <n v="0"/>
    <n v="0"/>
    <n v="29507"/>
    <n v="15942031"/>
    <x v="65"/>
    <x v="0"/>
    <x v="7"/>
  </r>
  <r>
    <x v="8"/>
    <x v="7"/>
    <s v="CU"/>
    <x v="81"/>
    <n v="40118000"/>
    <n v="0"/>
    <n v="0"/>
    <n v="0"/>
    <n v="2188"/>
    <n v="1499044"/>
    <x v="56"/>
    <x v="0"/>
    <x v="7"/>
  </r>
  <r>
    <x v="8"/>
    <x v="7"/>
    <s v="CZ"/>
    <x v="9"/>
    <n v="40118000"/>
    <n v="25861"/>
    <n v="15862800"/>
    <n v="726"/>
    <n v="0"/>
    <n v="0"/>
    <x v="18"/>
    <x v="0"/>
    <x v="7"/>
  </r>
  <r>
    <x v="8"/>
    <x v="7"/>
    <s v="DE"/>
    <x v="10"/>
    <n v="40118000"/>
    <n v="25948"/>
    <n v="18155671"/>
    <n v="4476"/>
    <n v="5949"/>
    <n v="5506490"/>
    <x v="137"/>
    <x v="0"/>
    <x v="7"/>
  </r>
  <r>
    <x v="8"/>
    <x v="7"/>
    <s v="EG"/>
    <x v="67"/>
    <n v="40118000"/>
    <n v="0"/>
    <n v="0"/>
    <n v="0"/>
    <n v="27554"/>
    <n v="19949356"/>
    <x v="172"/>
    <x v="0"/>
    <x v="7"/>
  </r>
  <r>
    <x v="8"/>
    <x v="7"/>
    <s v="FI"/>
    <x v="11"/>
    <n v="40118000"/>
    <n v="1299"/>
    <n v="1058034"/>
    <n v="10"/>
    <n v="106260"/>
    <n v="80521100"/>
    <x v="279"/>
    <x v="0"/>
    <x v="7"/>
  </r>
  <r>
    <x v="8"/>
    <x v="7"/>
    <s v="FR"/>
    <x v="12"/>
    <n v="40118000"/>
    <n v="30282"/>
    <n v="22397882"/>
    <n v="298"/>
    <n v="162834"/>
    <n v="112316508"/>
    <x v="1566"/>
    <x v="0"/>
    <x v="7"/>
  </r>
  <r>
    <x v="8"/>
    <x v="7"/>
    <s v="GA"/>
    <x v="93"/>
    <n v="40118000"/>
    <n v="0"/>
    <n v="0"/>
    <n v="0"/>
    <n v="57450"/>
    <n v="39641502"/>
    <x v="126"/>
    <x v="0"/>
    <x v="7"/>
  </r>
  <r>
    <x v="8"/>
    <x v="7"/>
    <s v="GB"/>
    <x v="13"/>
    <n v="40118000"/>
    <n v="0"/>
    <n v="0"/>
    <n v="0"/>
    <n v="46627"/>
    <n v="27920282"/>
    <x v="72"/>
    <x v="0"/>
    <x v="7"/>
  </r>
  <r>
    <x v="8"/>
    <x v="7"/>
    <s v="GH"/>
    <x v="42"/>
    <n v="40118000"/>
    <n v="0"/>
    <n v="0"/>
    <n v="0"/>
    <n v="24054"/>
    <n v="16793950"/>
    <x v="123"/>
    <x v="0"/>
    <x v="7"/>
  </r>
  <r>
    <x v="8"/>
    <x v="7"/>
    <s v="HU"/>
    <x v="16"/>
    <n v="40118000"/>
    <n v="0"/>
    <n v="0"/>
    <n v="0"/>
    <n v="7524"/>
    <n v="3525100"/>
    <x v="194"/>
    <x v="0"/>
    <x v="7"/>
  </r>
  <r>
    <x v="8"/>
    <x v="7"/>
    <s v="ID"/>
    <x v="34"/>
    <n v="40118000"/>
    <n v="0"/>
    <n v="0"/>
    <n v="0"/>
    <n v="236540"/>
    <n v="170641025"/>
    <x v="363"/>
    <x v="0"/>
    <x v="7"/>
  </r>
  <r>
    <x v="8"/>
    <x v="7"/>
    <s v="IN"/>
    <x v="19"/>
    <n v="40118000"/>
    <n v="304383"/>
    <n v="95993497"/>
    <n v="6712"/>
    <n v="0"/>
    <n v="0"/>
    <x v="18"/>
    <x v="0"/>
    <x v="7"/>
  </r>
  <r>
    <x v="8"/>
    <x v="7"/>
    <s v="IT"/>
    <x v="20"/>
    <n v="40118000"/>
    <n v="3575"/>
    <n v="3601600"/>
    <n v="42"/>
    <n v="0"/>
    <n v="0"/>
    <x v="18"/>
    <x v="0"/>
    <x v="7"/>
  </r>
  <r>
    <x v="8"/>
    <x v="7"/>
    <s v="JP"/>
    <x v="21"/>
    <n v="40118000"/>
    <n v="177115"/>
    <n v="84413236"/>
    <n v="521"/>
    <n v="46087"/>
    <n v="27282933"/>
    <x v="279"/>
    <x v="0"/>
    <x v="7"/>
  </r>
  <r>
    <x v="8"/>
    <x v="7"/>
    <s v="KZ"/>
    <x v="45"/>
    <n v="40118000"/>
    <n v="0"/>
    <n v="0"/>
    <n v="0"/>
    <n v="20872"/>
    <n v="14554222"/>
    <x v="45"/>
    <x v="0"/>
    <x v="7"/>
  </r>
  <r>
    <x v="8"/>
    <x v="7"/>
    <s v="LK"/>
    <x v="35"/>
    <n v="40118000"/>
    <n v="17245"/>
    <n v="7460049"/>
    <n v="361"/>
    <n v="0"/>
    <n v="0"/>
    <x v="18"/>
    <x v="0"/>
    <x v="7"/>
  </r>
  <r>
    <x v="8"/>
    <x v="7"/>
    <s v="LR"/>
    <x v="135"/>
    <n v="40118000"/>
    <n v="0"/>
    <n v="0"/>
    <n v="0"/>
    <n v="54916"/>
    <n v="42277270"/>
    <x v="67"/>
    <x v="0"/>
    <x v="7"/>
  </r>
  <r>
    <x v="8"/>
    <x v="7"/>
    <s v="LU"/>
    <x v="46"/>
    <n v="40118000"/>
    <n v="48119"/>
    <n v="25579700"/>
    <n v="77"/>
    <n v="0"/>
    <n v="0"/>
    <x v="18"/>
    <x v="0"/>
    <x v="7"/>
  </r>
  <r>
    <x v="8"/>
    <x v="7"/>
    <s v="LY"/>
    <x v="128"/>
    <n v="40118000"/>
    <n v="0"/>
    <n v="0"/>
    <n v="0"/>
    <n v="18000"/>
    <n v="300000"/>
    <x v="1487"/>
    <x v="0"/>
    <x v="7"/>
  </r>
  <r>
    <x v="8"/>
    <x v="7"/>
    <s v="MA"/>
    <x v="36"/>
    <n v="40118000"/>
    <n v="0"/>
    <n v="0"/>
    <n v="0"/>
    <n v="2622"/>
    <n v="1892696"/>
    <x v="123"/>
    <x v="0"/>
    <x v="7"/>
  </r>
  <r>
    <x v="8"/>
    <x v="7"/>
    <s v="MR"/>
    <x v="102"/>
    <n v="40118000"/>
    <n v="0"/>
    <n v="0"/>
    <n v="0"/>
    <n v="107170"/>
    <n v="80726840"/>
    <x v="146"/>
    <x v="0"/>
    <x v="7"/>
  </r>
  <r>
    <x v="8"/>
    <x v="7"/>
    <s v="MX"/>
    <x v="23"/>
    <n v="40118000"/>
    <n v="0"/>
    <n v="0"/>
    <n v="0"/>
    <n v="26667"/>
    <n v="19266034"/>
    <x v="215"/>
    <x v="0"/>
    <x v="7"/>
  </r>
  <r>
    <x v="8"/>
    <x v="7"/>
    <s v="NL"/>
    <x v="24"/>
    <n v="40118000"/>
    <n v="1"/>
    <n v="201998"/>
    <n v="2"/>
    <n v="8650"/>
    <n v="6560400"/>
    <x v="84"/>
    <x v="0"/>
    <x v="7"/>
  </r>
  <r>
    <x v="8"/>
    <x v="7"/>
    <s v="PE"/>
    <x v="51"/>
    <n v="40118000"/>
    <n v="0"/>
    <n v="0"/>
    <n v="0"/>
    <n v="102221"/>
    <n v="53185707"/>
    <x v="205"/>
    <x v="0"/>
    <x v="7"/>
  </r>
  <r>
    <x v="8"/>
    <x v="7"/>
    <s v="PK"/>
    <x v="126"/>
    <n v="40118000"/>
    <n v="0"/>
    <n v="0"/>
    <n v="0"/>
    <n v="46963"/>
    <n v="36365187"/>
    <x v="111"/>
    <x v="0"/>
    <x v="7"/>
  </r>
  <r>
    <x v="8"/>
    <x v="7"/>
    <s v="PL"/>
    <x v="26"/>
    <n v="40118000"/>
    <n v="3161"/>
    <n v="1747300"/>
    <n v="33"/>
    <n v="2178"/>
    <n v="1028400"/>
    <x v="84"/>
    <x v="0"/>
    <x v="7"/>
  </r>
  <r>
    <x v="8"/>
    <x v="7"/>
    <s v="PT"/>
    <x v="27"/>
    <n v="40118000"/>
    <n v="17574"/>
    <n v="8860750"/>
    <n v="86"/>
    <n v="110160"/>
    <n v="84266377"/>
    <x v="1567"/>
    <x v="0"/>
    <x v="7"/>
  </r>
  <r>
    <x v="8"/>
    <x v="7"/>
    <s v="RO"/>
    <x v="28"/>
    <n v="40118000"/>
    <n v="9785"/>
    <n v="8764600"/>
    <n v="196"/>
    <n v="0"/>
    <n v="0"/>
    <x v="18"/>
    <x v="0"/>
    <x v="7"/>
  </r>
  <r>
    <x v="8"/>
    <x v="7"/>
    <s v="SA"/>
    <x v="37"/>
    <n v="40118000"/>
    <n v="0"/>
    <n v="0"/>
    <n v="0"/>
    <n v="798"/>
    <n v="548664"/>
    <x v="120"/>
    <x v="0"/>
    <x v="7"/>
  </r>
  <r>
    <x v="8"/>
    <x v="7"/>
    <s v="SE"/>
    <x v="30"/>
    <n v="40118000"/>
    <n v="0"/>
    <n v="0"/>
    <n v="0"/>
    <n v="202865"/>
    <n v="137923900"/>
    <x v="635"/>
    <x v="0"/>
    <x v="7"/>
  </r>
  <r>
    <x v="8"/>
    <x v="7"/>
    <s v="SN"/>
    <x v="53"/>
    <n v="40118000"/>
    <n v="0"/>
    <n v="0"/>
    <n v="0"/>
    <n v="80361"/>
    <n v="59750919"/>
    <x v="65"/>
    <x v="0"/>
    <x v="7"/>
  </r>
  <r>
    <x v="8"/>
    <x v="7"/>
    <s v="TH"/>
    <x v="54"/>
    <n v="40118000"/>
    <n v="1149"/>
    <n v="2036579"/>
    <n v="27"/>
    <n v="25047"/>
    <n v="15213014"/>
    <x v="184"/>
    <x v="0"/>
    <x v="7"/>
  </r>
  <r>
    <x v="8"/>
    <x v="7"/>
    <s v="TR"/>
    <x v="31"/>
    <n v="40118000"/>
    <n v="27042"/>
    <n v="6524568"/>
    <n v="378"/>
    <n v="46897"/>
    <n v="17930240"/>
    <x v="111"/>
    <x v="0"/>
    <x v="7"/>
  </r>
  <r>
    <x v="8"/>
    <x v="7"/>
    <s v="TW"/>
    <x v="86"/>
    <n v="40118000"/>
    <n v="0"/>
    <n v="0"/>
    <n v="0"/>
    <n v="4746"/>
    <n v="2613175"/>
    <x v="138"/>
    <x v="0"/>
    <x v="7"/>
  </r>
  <r>
    <x v="8"/>
    <x v="7"/>
    <s v="UA"/>
    <x v="61"/>
    <n v="40118000"/>
    <n v="0"/>
    <n v="0"/>
    <n v="0"/>
    <n v="192849"/>
    <n v="153780183"/>
    <x v="57"/>
    <x v="0"/>
    <x v="7"/>
  </r>
  <r>
    <x v="8"/>
    <x v="7"/>
    <s v="US"/>
    <x v="32"/>
    <n v="40118000"/>
    <n v="70886"/>
    <n v="36417168"/>
    <n v="75"/>
    <n v="413210"/>
    <n v="313063545"/>
    <x v="1038"/>
    <x v="0"/>
    <x v="7"/>
  </r>
  <r>
    <x v="8"/>
    <x v="7"/>
    <s v="VN"/>
    <x v="57"/>
    <n v="40118000"/>
    <n v="40182"/>
    <n v="14509564"/>
    <n v="9125"/>
    <n v="15839"/>
    <n v="11525436"/>
    <x v="35"/>
    <x v="0"/>
    <x v="7"/>
  </r>
  <r>
    <x v="8"/>
    <x v="7"/>
    <s v="ZA"/>
    <x v="33"/>
    <n v="40118000"/>
    <n v="0"/>
    <n v="0"/>
    <n v="0"/>
    <n v="116382"/>
    <n v="78078732"/>
    <x v="146"/>
    <x v="0"/>
    <x v="7"/>
  </r>
  <r>
    <x v="8"/>
    <x v="7"/>
    <s v="ZM"/>
    <x v="55"/>
    <n v="40118000"/>
    <n v="0"/>
    <n v="0"/>
    <n v="0"/>
    <n v="77201"/>
    <n v="56496868"/>
    <x v="84"/>
    <x v="0"/>
    <x v="7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18D851F-F84D-6244-8749-4434F45D89AB}" name="Tabla dinámica1" cacheId="22" applyNumberFormats="0" applyBorderFormats="0" applyFontFormats="0" applyPatternFormats="0" applyAlignmentFormats="0" applyWidthHeightFormats="1" dataCaption="Valores" updatedVersion="8" minRefreshableVersion="3" useAutoFormatting="1" itemPrintTitles="1" createdVersion="4" indent="0" compact="0" compactData="0" multipleFieldFilters="0">
  <location ref="A6:DC18" firstHeaderRow="1" firstDataRow="3" firstDataCol="2" rowPageCount="2" colPageCount="1"/>
  <pivotFields count="13">
    <pivotField axis="axisCol" compact="0" outline="0" showAll="0" sortType="ascending" defaultSubtotal="0">
      <items count="9">
        <item x="0"/>
        <item x="1"/>
        <item x="2"/>
        <item x="3"/>
        <item x="4"/>
        <item x="5"/>
        <item x="6"/>
        <item x="7"/>
        <item x="8"/>
      </items>
    </pivotField>
    <pivotField axis="axisCol" compact="0" outline="0" showAll="0" defaultSubtotal="0">
      <items count="12">
        <item x="0"/>
        <item x="1"/>
        <item x="2"/>
        <item x="3"/>
        <item x="4"/>
        <item x="5"/>
        <item x="6"/>
        <item x="7"/>
        <item x="8"/>
        <item x="9"/>
        <item x="10"/>
        <item x="11"/>
      </items>
    </pivotField>
    <pivotField compact="0" outline="0" showAll="0" defaultSubtotal="0"/>
    <pivotField axis="axisPage" compact="0" outline="0" showAll="0" defaultSubtotal="0">
      <items count="136">
        <item x="10"/>
        <item x="76"/>
        <item x="106"/>
        <item x="37"/>
        <item x="41"/>
        <item x="0"/>
        <item x="2"/>
        <item x="1"/>
        <item x="65"/>
        <item x="3"/>
        <item x="74"/>
        <item x="4"/>
        <item x="64"/>
        <item x="63"/>
        <item x="82"/>
        <item x="5"/>
        <item x="40"/>
        <item x="6"/>
        <item x="113"/>
        <item x="7"/>
        <item x="44"/>
        <item x="87"/>
        <item x="8"/>
        <item x="81"/>
        <item x="75"/>
        <item x="101"/>
        <item x="67"/>
        <item x="38"/>
        <item x="78"/>
        <item x="60"/>
        <item x="32"/>
        <item x="97"/>
        <item x="72"/>
        <item x="11"/>
        <item x="12"/>
        <item x="93"/>
        <item x="42"/>
        <item x="120"/>
        <item x="15"/>
        <item x="96"/>
        <item x="14"/>
        <item x="98"/>
        <item x="16"/>
        <item x="19"/>
        <item x="34"/>
        <item x="94"/>
        <item x="17"/>
        <item x="18"/>
        <item x="20"/>
        <item x="21"/>
        <item x="43"/>
        <item x="45"/>
        <item x="85"/>
        <item x="68"/>
        <item x="121"/>
        <item x="59"/>
        <item x="46"/>
        <item x="99"/>
        <item x="117"/>
        <item x="70"/>
        <item x="116"/>
        <item x="36"/>
        <item x="102"/>
        <item x="23"/>
        <item x="47"/>
        <item x="83"/>
        <item x="88"/>
        <item x="71"/>
        <item x="49"/>
        <item x="77"/>
        <item x="48"/>
        <item x="25"/>
        <item x="62"/>
        <item x="24"/>
        <item x="50"/>
        <item x="51"/>
        <item x="26"/>
        <item x="27"/>
        <item x="80"/>
        <item x="13"/>
        <item x="9"/>
        <item x="104"/>
        <item x="28"/>
        <item x="29"/>
        <item x="53"/>
        <item x="52"/>
        <item x="35"/>
        <item x="33"/>
        <item x="30"/>
        <item x="66"/>
        <item x="125"/>
        <item x="54"/>
        <item x="86"/>
        <item x="73"/>
        <item x="31"/>
        <item x="61"/>
        <item x="107"/>
        <item x="90"/>
        <item x="57"/>
        <item x="55"/>
        <item x="39"/>
        <item x="22"/>
        <item x="103"/>
        <item x="114"/>
        <item x="123"/>
        <item x="109"/>
        <item x="58"/>
        <item x="84"/>
        <item x="108"/>
        <item x="105"/>
        <item x="110"/>
        <item x="56"/>
        <item x="118"/>
        <item x="112"/>
        <item x="69"/>
        <item x="95"/>
        <item x="79"/>
        <item x="119"/>
        <item x="89"/>
        <item x="91"/>
        <item x="92"/>
        <item x="100"/>
        <item x="111"/>
        <item x="115"/>
        <item x="122"/>
        <item x="124"/>
        <item x="126"/>
        <item x="127"/>
        <item x="128"/>
        <item x="129"/>
        <item x="130"/>
        <item x="131"/>
        <item x="132"/>
        <item x="133"/>
        <item x="134"/>
        <item x="135"/>
      </items>
    </pivotField>
    <pivotField compact="0" outline="0" showAll="0"/>
    <pivotField compact="0" outline="0" showAll="0"/>
    <pivotField compact="0" outline="0" showAll="0"/>
    <pivotField dataField="1" compact="0" outline="0" showAll="0"/>
    <pivotField compact="0" outline="0" showAll="0"/>
    <pivotField compact="0" outline="0" showAll="0"/>
    <pivotField axis="axisPage" compact="0" outline="0" showAll="0">
      <items count="1569">
        <item x="18"/>
        <item x="120"/>
        <item x="14"/>
        <item x="7"/>
        <item x="103"/>
        <item x="48"/>
        <item x="22"/>
        <item x="79"/>
        <item x="6"/>
        <item x="32"/>
        <item x="123"/>
        <item x="138"/>
        <item x="35"/>
        <item x="34"/>
        <item x="23"/>
        <item x="45"/>
        <item x="51"/>
        <item x="172"/>
        <item x="184"/>
        <item x="141"/>
        <item x="223"/>
        <item x="111"/>
        <item x="84"/>
        <item x="85"/>
        <item x="61"/>
        <item x="50"/>
        <item x="112"/>
        <item x="73"/>
        <item x="81"/>
        <item x="284"/>
        <item x="2"/>
        <item x="63"/>
        <item x="181"/>
        <item x="59"/>
        <item x="126"/>
        <item x="78"/>
        <item x="66"/>
        <item x="127"/>
        <item x="146"/>
        <item x="101"/>
        <item x="31"/>
        <item x="279"/>
        <item x="215"/>
        <item x="86"/>
        <item x="68"/>
        <item x="65"/>
        <item x="52"/>
        <item x="21"/>
        <item x="150"/>
        <item x="55"/>
        <item x="92"/>
        <item x="137"/>
        <item x="128"/>
        <item x="235"/>
        <item x="219"/>
        <item x="156"/>
        <item x="42"/>
        <item x="60"/>
        <item x="125"/>
        <item x="56"/>
        <item x="46"/>
        <item x="149"/>
        <item x="386"/>
        <item x="302"/>
        <item x="238"/>
        <item x="259"/>
        <item x="115"/>
        <item x="281"/>
        <item x="39"/>
        <item x="134"/>
        <item x="67"/>
        <item x="209"/>
        <item x="74"/>
        <item x="205"/>
        <item x="57"/>
        <item x="75"/>
        <item x="194"/>
        <item x="362"/>
        <item x="8"/>
        <item x="130"/>
        <item x="166"/>
        <item x="145"/>
        <item x="82"/>
        <item x="252"/>
        <item x="476"/>
        <item x="38"/>
        <item x="216"/>
        <item x="330"/>
        <item x="124"/>
        <item x="276"/>
        <item x="40"/>
        <item x="234"/>
        <item x="0"/>
        <item x="228"/>
        <item x="80"/>
        <item x="335"/>
        <item x="527"/>
        <item x="187"/>
        <item x="118"/>
        <item x="129"/>
        <item x="47"/>
        <item x="406"/>
        <item x="340"/>
        <item x="33"/>
        <item x="299"/>
        <item x="144"/>
        <item x="258"/>
        <item x="435"/>
        <item x="62"/>
        <item x="304"/>
        <item x="331"/>
        <item x="367"/>
        <item x="76"/>
        <item x="171"/>
        <item x="176"/>
        <item x="404"/>
        <item x="151"/>
        <item x="152"/>
        <item x="283"/>
        <item x="405"/>
        <item x="303"/>
        <item x="72"/>
        <item x="363"/>
        <item x="239"/>
        <item x="343"/>
        <item x="133"/>
        <item x="241"/>
        <item x="433"/>
        <item x="659"/>
        <item x="15"/>
        <item x="269"/>
        <item x="265"/>
        <item x="87"/>
        <item x="153"/>
        <item x="83"/>
        <item x="236"/>
        <item x="202"/>
        <item x="355"/>
        <item x="91"/>
        <item x="53"/>
        <item x="229"/>
        <item x="382"/>
        <item x="383"/>
        <item x="532"/>
        <item x="292"/>
        <item x="342"/>
        <item x="464"/>
        <item x="309"/>
        <item x="227"/>
        <item x="312"/>
        <item x="545"/>
        <item x="436"/>
        <item x="116"/>
        <item x="143"/>
        <item x="424"/>
        <item x="307"/>
        <item x="622"/>
        <item x="90"/>
        <item x="746"/>
        <item x="360"/>
        <item x="178"/>
        <item x="517"/>
        <item x="715"/>
        <item x="441"/>
        <item x="132"/>
        <item x="213"/>
        <item x="191"/>
        <item x="177"/>
        <item x="381"/>
        <item x="4"/>
        <item x="147"/>
        <item x="497"/>
        <item x="500"/>
        <item x="232"/>
        <item x="1"/>
        <item x="392"/>
        <item x="471"/>
        <item x="107"/>
        <item x="429"/>
        <item x="226"/>
        <item x="197"/>
        <item x="616"/>
        <item x="421"/>
        <item x="37"/>
        <item x="365"/>
        <item x="412"/>
        <item x="221"/>
        <item x="560"/>
        <item x="690"/>
        <item x="444"/>
        <item x="278"/>
        <item x="114"/>
        <item x="222"/>
        <item x="735"/>
        <item x="117"/>
        <item x="280"/>
        <item x="580"/>
        <item x="161"/>
        <item x="613"/>
        <item x="214"/>
        <item x="529"/>
        <item x="439"/>
        <item x="629"/>
        <item x="843"/>
        <item x="104"/>
        <item x="167"/>
        <item x="644"/>
        <item x="315"/>
        <item x="411"/>
        <item x="136"/>
        <item x="374"/>
        <item x="41"/>
        <item x="502"/>
        <item x="26"/>
        <item x="655"/>
        <item x="54"/>
        <item x="295"/>
        <item x="69"/>
        <item x="753"/>
        <item x="102"/>
        <item x="220"/>
        <item x="823"/>
        <item x="337"/>
        <item x="242"/>
        <item x="850"/>
        <item x="485"/>
        <item x="11"/>
        <item x="323"/>
        <item x="289"/>
        <item x="508"/>
        <item x="523"/>
        <item x="321"/>
        <item x="639"/>
        <item x="617"/>
        <item x="777"/>
        <item x="190"/>
        <item x="743"/>
        <item x="418"/>
        <item x="691"/>
        <item x="378"/>
        <item x="357"/>
        <item x="889"/>
        <item x="262"/>
        <item x="506"/>
        <item x="100"/>
        <item x="445"/>
        <item x="274"/>
        <item x="460"/>
        <item x="899"/>
        <item x="635"/>
        <item x="356"/>
        <item x="543"/>
        <item x="747"/>
        <item x="498"/>
        <item x="593"/>
        <item x="352"/>
        <item x="28"/>
        <item x="237"/>
        <item x="479"/>
        <item x="162"/>
        <item x="599"/>
        <item x="986"/>
        <item x="110"/>
        <item x="588"/>
        <item x="339"/>
        <item x="671"/>
        <item x="266"/>
        <item x="665"/>
        <item x="440"/>
        <item x="267"/>
        <item x="271"/>
        <item x="514"/>
        <item x="681"/>
        <item x="201"/>
        <item x="247"/>
        <item x="442"/>
        <item x="97"/>
        <item x="821"/>
        <item x="306"/>
        <item x="249"/>
        <item x="139"/>
        <item x="799"/>
        <item x="16"/>
        <item x="957"/>
        <item x="872"/>
        <item x="632"/>
        <item x="211"/>
        <item x="597"/>
        <item x="625"/>
        <item x="261"/>
        <item x="409"/>
        <item x="736"/>
        <item x="699"/>
        <item x="583"/>
        <item x="438"/>
        <item x="652"/>
        <item x="248"/>
        <item x="895"/>
        <item x="410"/>
        <item x="427"/>
        <item x="189"/>
        <item x="272"/>
        <item x="36"/>
        <item x="119"/>
        <item x="904"/>
        <item x="798"/>
        <item x="208"/>
        <item x="324"/>
        <item x="431"/>
        <item x="290"/>
        <item x="491"/>
        <item x="453"/>
        <item x="881"/>
        <item x="922"/>
        <item x="300"/>
        <item x="142"/>
        <item x="329"/>
        <item x="793"/>
        <item x="395"/>
        <item x="310"/>
        <item x="461"/>
        <item x="679"/>
        <item x="496"/>
        <item x="49"/>
        <item x="483"/>
        <item x="541"/>
        <item x="408"/>
        <item x="520"/>
        <item x="71"/>
        <item x="451"/>
        <item x="174"/>
        <item x="791"/>
        <item x="595"/>
        <item x="98"/>
        <item x="422"/>
        <item x="602"/>
        <item x="547"/>
        <item x="488"/>
        <item x="385"/>
        <item x="645"/>
        <item x="325"/>
        <item x="956"/>
        <item x="401"/>
        <item x="481"/>
        <item x="584"/>
        <item x="615"/>
        <item x="301"/>
        <item x="813"/>
        <item x="796"/>
        <item x="504"/>
        <item x="20"/>
        <item x="407"/>
        <item x="338"/>
        <item x="757"/>
        <item x="605"/>
        <item x="780"/>
        <item x="503"/>
        <item x="426"/>
        <item x="175"/>
        <item x="707"/>
        <item x="477"/>
        <item x="676"/>
        <item x="217"/>
        <item x="915"/>
        <item x="647"/>
        <item x="260"/>
        <item x="233"/>
        <item x="198"/>
        <item x="653"/>
        <item x="140"/>
        <item x="673"/>
        <item x="89"/>
        <item x="257"/>
        <item x="58"/>
        <item x="620"/>
        <item x="544"/>
        <item x="30"/>
        <item x="670"/>
        <item x="484"/>
        <item x="896"/>
        <item x="273"/>
        <item x="540"/>
        <item x="960"/>
        <item x="499"/>
        <item x="5"/>
        <item x="561"/>
        <item x="255"/>
        <item x="27"/>
        <item x="733"/>
        <item x="522"/>
        <item x="686"/>
        <item x="298"/>
        <item x="675"/>
        <item x="1007"/>
        <item x="1006"/>
        <item x="728"/>
        <item x="379"/>
        <item x="293"/>
        <item x="17"/>
        <item x="328"/>
        <item x="264"/>
        <item x="569"/>
        <item x="394"/>
        <item x="182"/>
        <item x="685"/>
        <item x="354"/>
        <item x="399"/>
        <item x="155"/>
        <item x="396"/>
        <item x="1009"/>
        <item x="313"/>
        <item x="333"/>
        <item x="206"/>
        <item x="24"/>
        <item x="573"/>
        <item x="856"/>
        <item x="582"/>
        <item x="428"/>
        <item x="263"/>
        <item x="468"/>
        <item x="876"/>
        <item x="559"/>
        <item x="572"/>
        <item x="470"/>
        <item x="163"/>
        <item x="651"/>
        <item x="656"/>
        <item x="203"/>
        <item x="585"/>
        <item x="855"/>
        <item x="719"/>
        <item x="981"/>
        <item x="760"/>
        <item x="696"/>
        <item x="688"/>
        <item x="974"/>
        <item x="375"/>
        <item x="131"/>
        <item x="650"/>
        <item x="437"/>
        <item x="311"/>
        <item x="669"/>
        <item x="380"/>
        <item x="268"/>
        <item x="918"/>
        <item x="450"/>
        <item x="180"/>
        <item x="467"/>
        <item x="251"/>
        <item x="105"/>
        <item x="932"/>
        <item x="914"/>
        <item x="627"/>
        <item x="901"/>
        <item x="446"/>
        <item x="642"/>
        <item x="589"/>
        <item x="403"/>
        <item x="833"/>
        <item x="628"/>
        <item x="874"/>
        <item x="751"/>
        <item x="768"/>
        <item x="817"/>
        <item x="1018"/>
        <item x="930"/>
        <item x="168"/>
        <item x="562"/>
        <item x="387"/>
        <item x="674"/>
        <item x="607"/>
        <item x="600"/>
        <item x="654"/>
        <item x="432"/>
        <item x="43"/>
        <item x="1003"/>
        <item x="718"/>
        <item x="552"/>
        <item x="515"/>
        <item x="231"/>
        <item x="730"/>
        <item x="108"/>
        <item x="575"/>
        <item x="704"/>
        <item x="761"/>
        <item x="320"/>
        <item x="336"/>
        <item x="1011"/>
        <item x="135"/>
        <item x="270"/>
        <item x="563"/>
        <item x="601"/>
        <item x="1023"/>
        <item x="621"/>
        <item x="851"/>
        <item x="565"/>
        <item x="482"/>
        <item x="586"/>
        <item x="908"/>
        <item x="122"/>
        <item x="533"/>
        <item x="741"/>
        <item x="170"/>
        <item x="604"/>
        <item x="637"/>
        <item x="667"/>
        <item x="345"/>
        <item x="711"/>
        <item x="322"/>
        <item x="218"/>
        <item x="526"/>
        <item x="773"/>
        <item x="553"/>
        <item x="505"/>
        <item x="631"/>
        <item x="364"/>
        <item x="478"/>
        <item x="530"/>
        <item x="457"/>
        <item x="812"/>
        <item x="384"/>
        <item x="185"/>
        <item x="947"/>
        <item x="121"/>
        <item x="920"/>
        <item x="684"/>
        <item x="179"/>
        <item x="861"/>
        <item x="463"/>
        <item x="183"/>
        <item x="70"/>
        <item x="225"/>
        <item x="430"/>
        <item x="935"/>
        <item x="603"/>
        <item x="587"/>
        <item x="606"/>
        <item x="687"/>
        <item x="557"/>
        <item x="877"/>
        <item x="9"/>
        <item x="308"/>
        <item x="192"/>
        <item x="88"/>
        <item x="452"/>
        <item x="277"/>
        <item x="501"/>
        <item x="609"/>
        <item x="495"/>
        <item x="771"/>
        <item x="624"/>
        <item x="413"/>
        <item x="824"/>
        <item x="712"/>
        <item x="64"/>
        <item x="465"/>
        <item x="576"/>
        <item x="350"/>
        <item x="3"/>
        <item x="351"/>
        <item x="643"/>
        <item x="907"/>
        <item x="359"/>
        <item x="188"/>
        <item x="466"/>
        <item x="518"/>
        <item x="555"/>
        <item x="402"/>
        <item x="594"/>
        <item x="802"/>
        <item x="524"/>
        <item x="417"/>
        <item x="721"/>
        <item x="781"/>
        <item x="157"/>
        <item x="982"/>
        <item x="423"/>
        <item x="842"/>
        <item x="511"/>
        <item x="1010"/>
        <item x="619"/>
        <item x="285"/>
        <item x="469"/>
        <item x="638"/>
        <item x="388"/>
        <item x="827"/>
        <item x="797"/>
        <item x="326"/>
        <item x="997"/>
        <item x="598"/>
        <item x="455"/>
        <item x="608"/>
        <item x="801"/>
        <item x="829"/>
        <item x="230"/>
        <item x="275"/>
        <item x="752"/>
        <item x="344"/>
        <item x="212"/>
        <item x="316"/>
        <item x="353"/>
        <item x="490"/>
        <item x="658"/>
        <item x="722"/>
        <item x="723"/>
        <item x="536"/>
        <item x="949"/>
        <item x="579"/>
        <item x="492"/>
        <item x="393"/>
        <item x="200"/>
        <item x="995"/>
        <item x="148"/>
        <item x="697"/>
        <item x="240"/>
        <item x="549"/>
        <item x="96"/>
        <item x="420"/>
        <item x="19"/>
        <item x="953"/>
        <item x="254"/>
        <item x="507"/>
        <item x="493"/>
        <item x="693"/>
        <item x="414"/>
        <item x="998"/>
        <item x="534"/>
        <item x="77"/>
        <item x="648"/>
        <item x="13"/>
        <item x="449"/>
        <item x="204"/>
        <item x="317"/>
        <item x="486"/>
        <item x="373"/>
        <item x="369"/>
        <item x="683"/>
        <item x="528"/>
        <item x="93"/>
        <item x="720"/>
        <item x="695"/>
        <item x="646"/>
        <item x="551"/>
        <item x="630"/>
        <item x="592"/>
        <item x="358"/>
        <item x="765"/>
        <item x="678"/>
        <item x="738"/>
        <item x="462"/>
        <item x="397"/>
        <item x="698"/>
        <item x="745"/>
        <item x="990"/>
        <item x="160"/>
        <item x="633"/>
        <item x="790"/>
        <item x="494"/>
        <item x="288"/>
        <item x="109"/>
        <item x="975"/>
        <item x="448"/>
        <item x="1004"/>
        <item x="749"/>
        <item x="577"/>
        <item x="372"/>
        <item x="612"/>
        <item x="210"/>
        <item x="717"/>
        <item x="692"/>
        <item x="663"/>
        <item x="748"/>
        <item x="822"/>
        <item x="641"/>
        <item x="566"/>
        <item x="831"/>
        <item x="256"/>
        <item x="207"/>
        <item x="164"/>
        <item x="795"/>
        <item x="475"/>
        <item x="169"/>
        <item x="542"/>
        <item x="282"/>
        <item x="729"/>
        <item x="346"/>
        <item x="848"/>
        <item x="195"/>
        <item x="546"/>
        <item x="294"/>
        <item x="371"/>
        <item x="755"/>
        <item x="694"/>
        <item x="389"/>
        <item x="287"/>
        <item x="963"/>
        <item x="474"/>
        <item x="702"/>
        <item x="348"/>
        <item x="480"/>
        <item x="391"/>
        <item x="660"/>
        <item x="305"/>
        <item x="548"/>
        <item x="985"/>
        <item x="948"/>
        <item x="724"/>
        <item x="361"/>
        <item x="456"/>
        <item x="626"/>
        <item x="459"/>
        <item x="165"/>
        <item x="989"/>
        <item x="349"/>
        <item x="903"/>
        <item x="525"/>
        <item x="940"/>
        <item x="938"/>
        <item x="334"/>
        <item x="199"/>
        <item x="867"/>
        <item x="657"/>
        <item x="531"/>
        <item x="672"/>
        <item x="196"/>
        <item x="113"/>
        <item x="443"/>
        <item x="400"/>
        <item x="550"/>
        <item x="368"/>
        <item x="634"/>
        <item x="966"/>
        <item x="347"/>
        <item x="106"/>
        <item x="933"/>
        <item x="419"/>
        <item x="332"/>
        <item x="578"/>
        <item x="614"/>
        <item x="535"/>
        <item x="366"/>
        <item x="458"/>
        <item x="224"/>
        <item x="862"/>
        <item x="376"/>
        <item x="296"/>
        <item x="859"/>
        <item x="726"/>
        <item x="857"/>
        <item x="803"/>
        <item x="913"/>
        <item x="618"/>
        <item x="701"/>
        <item x="664"/>
        <item x="853"/>
        <item x="837"/>
        <item x="649"/>
        <item x="44"/>
        <item x="253"/>
        <item x="900"/>
        <item x="727"/>
        <item x="763"/>
        <item x="879"/>
        <item x="710"/>
        <item x="962"/>
        <item x="10"/>
        <item x="12"/>
        <item x="25"/>
        <item x="29"/>
        <item x="94"/>
        <item x="95"/>
        <item x="99"/>
        <item x="154"/>
        <item x="158"/>
        <item x="159"/>
        <item x="173"/>
        <item x="186"/>
        <item x="193"/>
        <item x="243"/>
        <item x="244"/>
        <item x="245"/>
        <item x="246"/>
        <item x="250"/>
        <item x="286"/>
        <item x="291"/>
        <item x="297"/>
        <item x="314"/>
        <item x="318"/>
        <item x="319"/>
        <item x="327"/>
        <item x="341"/>
        <item x="370"/>
        <item x="377"/>
        <item x="390"/>
        <item x="398"/>
        <item x="415"/>
        <item x="416"/>
        <item x="425"/>
        <item x="434"/>
        <item x="447"/>
        <item x="454"/>
        <item x="472"/>
        <item x="473"/>
        <item x="487"/>
        <item x="489"/>
        <item x="509"/>
        <item x="510"/>
        <item x="512"/>
        <item x="513"/>
        <item x="516"/>
        <item x="519"/>
        <item x="521"/>
        <item x="537"/>
        <item x="538"/>
        <item x="539"/>
        <item x="554"/>
        <item x="556"/>
        <item x="558"/>
        <item x="564"/>
        <item x="567"/>
        <item x="568"/>
        <item x="570"/>
        <item x="571"/>
        <item x="574"/>
        <item x="581"/>
        <item x="590"/>
        <item x="591"/>
        <item x="596"/>
        <item x="610"/>
        <item x="611"/>
        <item x="623"/>
        <item x="636"/>
        <item x="640"/>
        <item x="661"/>
        <item x="662"/>
        <item x="666"/>
        <item x="668"/>
        <item x="677"/>
        <item x="680"/>
        <item x="682"/>
        <item x="689"/>
        <item x="700"/>
        <item x="703"/>
        <item x="705"/>
        <item x="706"/>
        <item x="708"/>
        <item x="709"/>
        <item x="713"/>
        <item x="714"/>
        <item x="716"/>
        <item x="725"/>
        <item x="731"/>
        <item x="732"/>
        <item x="734"/>
        <item x="737"/>
        <item x="739"/>
        <item x="740"/>
        <item x="742"/>
        <item x="744"/>
        <item x="750"/>
        <item x="754"/>
        <item x="756"/>
        <item x="758"/>
        <item x="759"/>
        <item x="762"/>
        <item x="764"/>
        <item x="766"/>
        <item x="767"/>
        <item x="769"/>
        <item x="770"/>
        <item x="772"/>
        <item x="774"/>
        <item x="775"/>
        <item x="776"/>
        <item x="778"/>
        <item x="779"/>
        <item x="782"/>
        <item x="783"/>
        <item x="784"/>
        <item x="785"/>
        <item x="786"/>
        <item x="787"/>
        <item x="788"/>
        <item x="789"/>
        <item x="792"/>
        <item x="794"/>
        <item x="800"/>
        <item x="804"/>
        <item x="805"/>
        <item x="806"/>
        <item x="807"/>
        <item x="808"/>
        <item x="809"/>
        <item x="810"/>
        <item x="811"/>
        <item x="814"/>
        <item x="815"/>
        <item x="816"/>
        <item x="818"/>
        <item x="819"/>
        <item x="820"/>
        <item x="825"/>
        <item x="826"/>
        <item x="828"/>
        <item x="830"/>
        <item x="832"/>
        <item x="834"/>
        <item x="835"/>
        <item x="836"/>
        <item x="838"/>
        <item x="839"/>
        <item x="840"/>
        <item x="841"/>
        <item x="844"/>
        <item x="845"/>
        <item x="846"/>
        <item x="847"/>
        <item x="849"/>
        <item x="852"/>
        <item x="854"/>
        <item x="858"/>
        <item x="860"/>
        <item x="863"/>
        <item x="864"/>
        <item x="865"/>
        <item x="866"/>
        <item x="868"/>
        <item x="869"/>
        <item x="870"/>
        <item x="871"/>
        <item x="873"/>
        <item x="875"/>
        <item x="878"/>
        <item x="880"/>
        <item x="882"/>
        <item x="883"/>
        <item x="884"/>
        <item x="885"/>
        <item x="886"/>
        <item x="887"/>
        <item x="888"/>
        <item x="890"/>
        <item x="891"/>
        <item x="892"/>
        <item x="893"/>
        <item x="894"/>
        <item x="897"/>
        <item x="898"/>
        <item x="902"/>
        <item x="905"/>
        <item x="906"/>
        <item x="909"/>
        <item x="910"/>
        <item x="911"/>
        <item x="912"/>
        <item x="916"/>
        <item x="917"/>
        <item x="919"/>
        <item x="921"/>
        <item x="923"/>
        <item x="924"/>
        <item x="925"/>
        <item x="926"/>
        <item x="927"/>
        <item x="928"/>
        <item x="929"/>
        <item x="931"/>
        <item x="934"/>
        <item x="936"/>
        <item x="937"/>
        <item x="939"/>
        <item x="941"/>
        <item x="942"/>
        <item x="943"/>
        <item x="944"/>
        <item x="945"/>
        <item x="946"/>
        <item x="950"/>
        <item x="951"/>
        <item x="952"/>
        <item x="954"/>
        <item x="955"/>
        <item x="958"/>
        <item x="959"/>
        <item x="961"/>
        <item x="964"/>
        <item x="965"/>
        <item x="967"/>
        <item x="968"/>
        <item x="969"/>
        <item x="970"/>
        <item x="971"/>
        <item x="972"/>
        <item x="973"/>
        <item x="976"/>
        <item x="977"/>
        <item x="978"/>
        <item x="979"/>
        <item x="980"/>
        <item x="983"/>
        <item x="984"/>
        <item x="987"/>
        <item x="988"/>
        <item x="991"/>
        <item x="992"/>
        <item x="993"/>
        <item x="994"/>
        <item x="996"/>
        <item x="999"/>
        <item x="1000"/>
        <item x="1001"/>
        <item x="1002"/>
        <item x="1005"/>
        <item x="1008"/>
        <item x="1012"/>
        <item x="1013"/>
        <item x="1014"/>
        <item x="1015"/>
        <item x="1016"/>
        <item x="1017"/>
        <item x="1019"/>
        <item x="1020"/>
        <item x="1021"/>
        <item x="1022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t="default"/>
      </items>
    </pivotField>
    <pivotField axis="axisRow" compact="0" outline="0" showAll="0">
      <items count="2">
        <item x="0"/>
        <item t="default"/>
      </items>
    </pivotField>
    <pivotField axis="axisRow" compact="0" outline="0" multipleItemSelectionAllowed="1" showAll="0">
      <items count="9">
        <item x="0"/>
        <item x="1"/>
        <item x="2"/>
        <item x="3"/>
        <item x="4"/>
        <item x="5"/>
        <item x="6"/>
        <item x="7"/>
        <item t="default"/>
      </items>
    </pivotField>
  </pivotFields>
  <rowFields count="2">
    <field x="11"/>
    <field x="12"/>
  </rowFields>
  <rowItems count="10">
    <i>
      <x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t="default">
      <x/>
    </i>
    <i t="grand">
      <x/>
    </i>
  </rowItems>
  <colFields count="2">
    <field x="0"/>
    <field x="1"/>
  </colFields>
  <colItems count="105">
    <i>
      <x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1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2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3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4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5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6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7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8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t="grand">
      <x/>
    </i>
  </colItems>
  <pageFields count="2">
    <pageField fld="10" hier="-1"/>
    <pageField fld="3" hier="-1"/>
  </pageFields>
  <dataFields count="1">
    <dataField name="Suma de UNIDADES IMP" fld="7" baseField="0" baseItem="0"/>
  </dataFields>
  <formats count="3">
    <format dxfId="2">
      <pivotArea field="10" type="button" dataOnly="0" labelOnly="1" outline="0" axis="axisPage" fieldPosition="0"/>
    </format>
    <format dxfId="1">
      <pivotArea field="11" type="button" dataOnly="0" labelOnly="1" outline="0" axis="axisRow" fieldPosition="0"/>
    </format>
    <format dxfId="0">
      <pivotArea field="3" type="button" dataOnly="0" labelOnly="1" outline="0" axis="axisPage" fieldPosition="1"/>
    </format>
  </formats>
  <pivotTableStyleInfo name="PivotStyleMedium7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be18en99" connectionId="12" xr16:uid="{00000000-0016-0000-0100-000000000000}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3:DC18"/>
  <sheetViews>
    <sheetView zoomScale="94" zoomScaleNormal="94" workbookViewId="0">
      <pane xSplit="1" topLeftCell="CA1" activePane="topRight" state="frozen"/>
      <selection pane="topRight" activeCell="CN11" sqref="CN11"/>
    </sheetView>
  </sheetViews>
  <sheetFormatPr baseColWidth="10" defaultRowHeight="16" x14ac:dyDescent="0.2"/>
  <cols>
    <col min="1" max="1" width="53.33203125" customWidth="1"/>
    <col min="2" max="2" width="110.83203125" bestFit="1" customWidth="1"/>
    <col min="3" max="106" width="7.6640625" bestFit="1" customWidth="1"/>
    <col min="107" max="107" width="12" bestFit="1" customWidth="1"/>
    <col min="108" max="146" width="9.1640625" bestFit="1" customWidth="1"/>
    <col min="147" max="147" width="11.6640625" bestFit="1" customWidth="1"/>
  </cols>
  <sheetData>
    <row r="3" spans="1:107" x14ac:dyDescent="0.2">
      <c r="A3" s="16" t="s">
        <v>7</v>
      </c>
      <c r="B3" t="s">
        <v>586</v>
      </c>
    </row>
    <row r="4" spans="1:107" x14ac:dyDescent="0.2">
      <c r="A4" s="16" t="s">
        <v>252</v>
      </c>
      <c r="B4" t="s">
        <v>586</v>
      </c>
    </row>
    <row r="6" spans="1:107" x14ac:dyDescent="0.2">
      <c r="A6" s="13" t="s">
        <v>574</v>
      </c>
      <c r="C6" s="13" t="s">
        <v>250</v>
      </c>
      <c r="D6" s="13" t="s">
        <v>251</v>
      </c>
    </row>
    <row r="7" spans="1:107" x14ac:dyDescent="0.2">
      <c r="C7">
        <v>2016</v>
      </c>
      <c r="O7">
        <v>2017</v>
      </c>
      <c r="AA7">
        <v>2018</v>
      </c>
      <c r="AM7">
        <v>2019</v>
      </c>
      <c r="AY7">
        <v>2020</v>
      </c>
      <c r="BK7">
        <v>2021</v>
      </c>
      <c r="BW7">
        <v>2022</v>
      </c>
      <c r="CI7">
        <v>2023</v>
      </c>
      <c r="CU7">
        <v>2024</v>
      </c>
      <c r="DC7" t="s">
        <v>219</v>
      </c>
    </row>
    <row r="8" spans="1:107" x14ac:dyDescent="0.2">
      <c r="A8" s="16" t="s">
        <v>121</v>
      </c>
      <c r="B8" s="13" t="s">
        <v>122</v>
      </c>
      <c r="C8">
        <v>1</v>
      </c>
      <c r="D8">
        <v>2</v>
      </c>
      <c r="E8">
        <v>3</v>
      </c>
      <c r="F8">
        <v>4</v>
      </c>
      <c r="G8">
        <v>5</v>
      </c>
      <c r="H8">
        <v>6</v>
      </c>
      <c r="I8">
        <v>7</v>
      </c>
      <c r="J8">
        <v>8</v>
      </c>
      <c r="K8">
        <v>9</v>
      </c>
      <c r="L8">
        <v>10</v>
      </c>
      <c r="M8">
        <v>11</v>
      </c>
      <c r="N8">
        <v>12</v>
      </c>
      <c r="O8">
        <v>1</v>
      </c>
      <c r="P8">
        <v>2</v>
      </c>
      <c r="Q8">
        <v>3</v>
      </c>
      <c r="R8">
        <v>4</v>
      </c>
      <c r="S8">
        <v>5</v>
      </c>
      <c r="T8">
        <v>6</v>
      </c>
      <c r="U8">
        <v>7</v>
      </c>
      <c r="V8">
        <v>8</v>
      </c>
      <c r="W8">
        <v>9</v>
      </c>
      <c r="X8">
        <v>10</v>
      </c>
      <c r="Y8">
        <v>11</v>
      </c>
      <c r="Z8">
        <v>12</v>
      </c>
      <c r="AA8">
        <v>1</v>
      </c>
      <c r="AB8">
        <v>2</v>
      </c>
      <c r="AC8">
        <v>3</v>
      </c>
      <c r="AD8">
        <v>4</v>
      </c>
      <c r="AE8">
        <v>5</v>
      </c>
      <c r="AF8">
        <v>6</v>
      </c>
      <c r="AG8">
        <v>7</v>
      </c>
      <c r="AH8">
        <v>8</v>
      </c>
      <c r="AI8">
        <v>9</v>
      </c>
      <c r="AJ8">
        <v>10</v>
      </c>
      <c r="AK8">
        <v>11</v>
      </c>
      <c r="AL8">
        <v>12</v>
      </c>
      <c r="AM8">
        <v>1</v>
      </c>
      <c r="AN8">
        <v>2</v>
      </c>
      <c r="AO8">
        <v>3</v>
      </c>
      <c r="AP8">
        <v>4</v>
      </c>
      <c r="AQ8">
        <v>5</v>
      </c>
      <c r="AR8">
        <v>6</v>
      </c>
      <c r="AS8">
        <v>7</v>
      </c>
      <c r="AT8">
        <v>8</v>
      </c>
      <c r="AU8">
        <v>9</v>
      </c>
      <c r="AV8">
        <v>10</v>
      </c>
      <c r="AW8">
        <v>11</v>
      </c>
      <c r="AX8">
        <v>12</v>
      </c>
      <c r="AY8">
        <v>1</v>
      </c>
      <c r="AZ8">
        <v>2</v>
      </c>
      <c r="BA8">
        <v>3</v>
      </c>
      <c r="BB8">
        <v>4</v>
      </c>
      <c r="BC8">
        <v>5</v>
      </c>
      <c r="BD8">
        <v>6</v>
      </c>
      <c r="BE8">
        <v>7</v>
      </c>
      <c r="BF8">
        <v>8</v>
      </c>
      <c r="BG8">
        <v>9</v>
      </c>
      <c r="BH8">
        <v>10</v>
      </c>
      <c r="BI8">
        <v>11</v>
      </c>
      <c r="BJ8">
        <v>12</v>
      </c>
      <c r="BK8">
        <v>1</v>
      </c>
      <c r="BL8">
        <v>2</v>
      </c>
      <c r="BM8">
        <v>3</v>
      </c>
      <c r="BN8">
        <v>4</v>
      </c>
      <c r="BO8">
        <v>5</v>
      </c>
      <c r="BP8">
        <v>6</v>
      </c>
      <c r="BQ8">
        <v>7</v>
      </c>
      <c r="BR8">
        <v>8</v>
      </c>
      <c r="BS8">
        <v>9</v>
      </c>
      <c r="BT8">
        <v>10</v>
      </c>
      <c r="BU8">
        <v>11</v>
      </c>
      <c r="BV8">
        <v>12</v>
      </c>
      <c r="BW8">
        <v>1</v>
      </c>
      <c r="BX8">
        <v>2</v>
      </c>
      <c r="BY8">
        <v>3</v>
      </c>
      <c r="BZ8">
        <v>4</v>
      </c>
      <c r="CA8">
        <v>5</v>
      </c>
      <c r="CB8">
        <v>6</v>
      </c>
      <c r="CC8">
        <v>7</v>
      </c>
      <c r="CD8">
        <v>8</v>
      </c>
      <c r="CE8">
        <v>9</v>
      </c>
      <c r="CF8">
        <v>10</v>
      </c>
      <c r="CG8">
        <v>11</v>
      </c>
      <c r="CH8">
        <v>12</v>
      </c>
      <c r="CI8">
        <v>1</v>
      </c>
      <c r="CJ8">
        <v>2</v>
      </c>
      <c r="CK8">
        <v>3</v>
      </c>
      <c r="CL8">
        <v>4</v>
      </c>
      <c r="CM8">
        <v>5</v>
      </c>
      <c r="CN8">
        <v>6</v>
      </c>
      <c r="CO8">
        <v>7</v>
      </c>
      <c r="CP8">
        <v>8</v>
      </c>
      <c r="CQ8">
        <v>9</v>
      </c>
      <c r="CR8">
        <v>10</v>
      </c>
      <c r="CS8">
        <v>11</v>
      </c>
      <c r="CT8">
        <v>12</v>
      </c>
      <c r="CU8">
        <v>1</v>
      </c>
      <c r="CV8">
        <v>2</v>
      </c>
      <c r="CW8">
        <v>3</v>
      </c>
      <c r="CX8">
        <v>4</v>
      </c>
      <c r="CY8">
        <v>5</v>
      </c>
      <c r="CZ8">
        <v>6</v>
      </c>
      <c r="DA8">
        <v>7</v>
      </c>
      <c r="DB8">
        <v>8</v>
      </c>
    </row>
    <row r="9" spans="1:107" x14ac:dyDescent="0.2">
      <c r="A9" t="s">
        <v>581</v>
      </c>
      <c r="B9" t="s">
        <v>575</v>
      </c>
      <c r="C9">
        <v>17697</v>
      </c>
      <c r="D9">
        <v>13931</v>
      </c>
      <c r="E9">
        <v>25464</v>
      </c>
      <c r="F9">
        <v>15233</v>
      </c>
      <c r="G9">
        <v>18130</v>
      </c>
      <c r="H9">
        <v>21778</v>
      </c>
      <c r="I9">
        <v>31882</v>
      </c>
      <c r="J9">
        <v>17106</v>
      </c>
      <c r="K9">
        <v>23376</v>
      </c>
      <c r="L9">
        <v>23877</v>
      </c>
      <c r="M9">
        <v>16975</v>
      </c>
      <c r="N9">
        <v>15387</v>
      </c>
      <c r="DC9">
        <v>240836</v>
      </c>
    </row>
    <row r="10" spans="1:107" x14ac:dyDescent="0.2">
      <c r="B10" t="s">
        <v>576</v>
      </c>
      <c r="C10">
        <v>15980</v>
      </c>
      <c r="D10">
        <v>18635</v>
      </c>
      <c r="E10">
        <v>19202</v>
      </c>
      <c r="F10">
        <v>19337</v>
      </c>
      <c r="G10">
        <v>14409</v>
      </c>
      <c r="H10">
        <v>39767</v>
      </c>
      <c r="I10">
        <v>21773</v>
      </c>
      <c r="J10">
        <v>5160</v>
      </c>
      <c r="K10">
        <v>43806</v>
      </c>
      <c r="L10">
        <v>51819</v>
      </c>
      <c r="M10">
        <v>44576</v>
      </c>
      <c r="N10">
        <v>34783</v>
      </c>
      <c r="DC10">
        <v>329247</v>
      </c>
    </row>
    <row r="11" spans="1:107" x14ac:dyDescent="0.2">
      <c r="B11" t="s">
        <v>577</v>
      </c>
      <c r="C11">
        <v>860</v>
      </c>
      <c r="D11">
        <v>614</v>
      </c>
      <c r="E11">
        <v>990</v>
      </c>
      <c r="F11">
        <v>565</v>
      </c>
      <c r="G11">
        <v>1170</v>
      </c>
      <c r="H11">
        <v>692</v>
      </c>
      <c r="I11">
        <v>774</v>
      </c>
      <c r="J11">
        <v>1252</v>
      </c>
      <c r="K11">
        <v>634</v>
      </c>
      <c r="L11">
        <v>1224</v>
      </c>
      <c r="M11">
        <v>695</v>
      </c>
      <c r="N11">
        <v>1304</v>
      </c>
      <c r="DC11">
        <v>10774</v>
      </c>
    </row>
    <row r="12" spans="1:107" x14ac:dyDescent="0.2">
      <c r="B12" t="s">
        <v>578</v>
      </c>
      <c r="C12">
        <v>9470</v>
      </c>
      <c r="D12">
        <v>8591</v>
      </c>
      <c r="E12">
        <v>19891</v>
      </c>
      <c r="F12">
        <v>14166</v>
      </c>
      <c r="G12">
        <v>8873</v>
      </c>
      <c r="H12">
        <v>10068</v>
      </c>
      <c r="I12">
        <v>11408</v>
      </c>
      <c r="J12">
        <v>7302</v>
      </c>
      <c r="K12">
        <v>10049</v>
      </c>
      <c r="L12">
        <v>13423</v>
      </c>
      <c r="M12">
        <v>10533</v>
      </c>
      <c r="N12">
        <v>10517</v>
      </c>
      <c r="DC12">
        <v>134291</v>
      </c>
    </row>
    <row r="13" spans="1:107" x14ac:dyDescent="0.2">
      <c r="B13" t="s">
        <v>579</v>
      </c>
      <c r="C13">
        <v>3707</v>
      </c>
      <c r="D13">
        <v>3660</v>
      </c>
      <c r="E13">
        <v>14403</v>
      </c>
      <c r="F13">
        <v>10501</v>
      </c>
      <c r="G13">
        <v>13598</v>
      </c>
      <c r="H13">
        <v>12933</v>
      </c>
      <c r="I13">
        <v>4155</v>
      </c>
      <c r="J13">
        <v>8519</v>
      </c>
      <c r="K13">
        <v>4526</v>
      </c>
      <c r="L13">
        <v>6719</v>
      </c>
      <c r="M13">
        <v>6889</v>
      </c>
      <c r="N13">
        <v>12908</v>
      </c>
      <c r="DC13">
        <v>102518</v>
      </c>
    </row>
    <row r="14" spans="1:107" x14ac:dyDescent="0.2">
      <c r="B14" t="s">
        <v>580</v>
      </c>
      <c r="C14">
        <v>739</v>
      </c>
      <c r="D14">
        <v>1034</v>
      </c>
      <c r="E14">
        <v>1476</v>
      </c>
      <c r="F14">
        <v>1350</v>
      </c>
      <c r="G14">
        <v>1031</v>
      </c>
      <c r="H14">
        <v>2700</v>
      </c>
      <c r="I14">
        <v>460</v>
      </c>
      <c r="J14">
        <v>1240</v>
      </c>
      <c r="K14">
        <v>570</v>
      </c>
      <c r="L14">
        <v>1708</v>
      </c>
      <c r="M14">
        <v>859</v>
      </c>
      <c r="N14">
        <v>1103</v>
      </c>
      <c r="DC14">
        <v>14270</v>
      </c>
    </row>
    <row r="15" spans="1:107" x14ac:dyDescent="0.2">
      <c r="B15" t="s">
        <v>584</v>
      </c>
      <c r="O15">
        <v>32687</v>
      </c>
      <c r="P15">
        <v>39963</v>
      </c>
      <c r="Q15">
        <v>32637</v>
      </c>
      <c r="R15">
        <v>30882</v>
      </c>
      <c r="S15">
        <v>40524</v>
      </c>
      <c r="T15">
        <v>33793</v>
      </c>
      <c r="U15">
        <v>37830</v>
      </c>
      <c r="V15">
        <v>62406</v>
      </c>
      <c r="W15">
        <v>30112</v>
      </c>
      <c r="X15">
        <v>27266</v>
      </c>
      <c r="Y15">
        <v>38600</v>
      </c>
      <c r="Z15">
        <v>27954</v>
      </c>
      <c r="AA15">
        <v>35424</v>
      </c>
      <c r="AB15">
        <v>35788</v>
      </c>
      <c r="AC15">
        <v>20271</v>
      </c>
      <c r="AD15">
        <v>43866</v>
      </c>
      <c r="AE15">
        <v>28240</v>
      </c>
      <c r="AF15">
        <v>42280</v>
      </c>
      <c r="AG15">
        <v>35177</v>
      </c>
      <c r="AH15">
        <v>31353</v>
      </c>
      <c r="AI15">
        <v>35085</v>
      </c>
      <c r="AJ15">
        <v>46952</v>
      </c>
      <c r="AK15">
        <v>26130</v>
      </c>
      <c r="AL15">
        <v>33874</v>
      </c>
      <c r="AM15">
        <v>32199</v>
      </c>
      <c r="AN15">
        <v>22476</v>
      </c>
      <c r="AO15">
        <v>39349</v>
      </c>
      <c r="AP15">
        <v>31651</v>
      </c>
      <c r="AQ15">
        <v>29272</v>
      </c>
      <c r="AR15">
        <v>28443</v>
      </c>
      <c r="AS15">
        <v>46605</v>
      </c>
      <c r="AT15">
        <v>27658</v>
      </c>
      <c r="AU15">
        <v>42778</v>
      </c>
      <c r="AV15">
        <v>26967</v>
      </c>
      <c r="AW15">
        <v>27095</v>
      </c>
      <c r="AX15">
        <v>24095</v>
      </c>
      <c r="AY15">
        <v>29225</v>
      </c>
      <c r="AZ15">
        <v>25584</v>
      </c>
      <c r="BA15">
        <v>20610</v>
      </c>
      <c r="BB15">
        <v>23878</v>
      </c>
      <c r="BC15">
        <v>17690</v>
      </c>
      <c r="BD15">
        <v>26330</v>
      </c>
      <c r="BE15">
        <v>32115</v>
      </c>
      <c r="BF15">
        <v>34887</v>
      </c>
      <c r="BG15">
        <v>31159</v>
      </c>
      <c r="BH15">
        <v>35294</v>
      </c>
      <c r="BI15">
        <v>37516</v>
      </c>
      <c r="BJ15">
        <v>24412</v>
      </c>
      <c r="BK15">
        <v>36380</v>
      </c>
      <c r="BL15">
        <v>47006</v>
      </c>
      <c r="BM15">
        <v>43400</v>
      </c>
      <c r="BN15">
        <v>55325</v>
      </c>
      <c r="BO15">
        <v>26016</v>
      </c>
      <c r="BP15">
        <v>59083</v>
      </c>
      <c r="BQ15">
        <v>43693</v>
      </c>
      <c r="BR15">
        <v>35862</v>
      </c>
      <c r="BS15">
        <v>36333</v>
      </c>
      <c r="BT15">
        <v>39981</v>
      </c>
      <c r="BU15">
        <v>39829</v>
      </c>
      <c r="BV15">
        <v>31945</v>
      </c>
      <c r="BW15">
        <v>31326</v>
      </c>
      <c r="BX15">
        <v>30279</v>
      </c>
      <c r="BY15">
        <v>26924</v>
      </c>
      <c r="BZ15">
        <v>32577</v>
      </c>
      <c r="CA15">
        <v>39104</v>
      </c>
      <c r="CB15">
        <v>24401</v>
      </c>
      <c r="CC15">
        <v>34838</v>
      </c>
      <c r="CD15">
        <v>23738</v>
      </c>
      <c r="CE15">
        <v>38930</v>
      </c>
      <c r="CF15">
        <v>35485</v>
      </c>
      <c r="CG15">
        <v>28632</v>
      </c>
      <c r="CH15">
        <v>19068</v>
      </c>
      <c r="CI15">
        <v>23540</v>
      </c>
      <c r="CJ15">
        <v>21159</v>
      </c>
      <c r="CK15">
        <v>23607</v>
      </c>
      <c r="CL15">
        <v>32550</v>
      </c>
      <c r="CM15">
        <v>21656</v>
      </c>
      <c r="CN15">
        <v>47420</v>
      </c>
      <c r="CO15">
        <v>22454</v>
      </c>
      <c r="CP15">
        <v>28757</v>
      </c>
      <c r="CQ15">
        <v>20954</v>
      </c>
      <c r="CR15">
        <v>23336</v>
      </c>
      <c r="CS15">
        <v>27116</v>
      </c>
      <c r="CT15">
        <v>19430</v>
      </c>
      <c r="CU15">
        <v>29087</v>
      </c>
      <c r="CV15">
        <v>18326</v>
      </c>
      <c r="CW15">
        <v>20748</v>
      </c>
      <c r="CX15">
        <v>32950</v>
      </c>
      <c r="CY15">
        <v>25183</v>
      </c>
      <c r="CZ15">
        <v>24147</v>
      </c>
      <c r="DA15">
        <v>55865</v>
      </c>
      <c r="DB15">
        <v>25986</v>
      </c>
      <c r="DC15">
        <v>2970808</v>
      </c>
    </row>
    <row r="16" spans="1:107" x14ac:dyDescent="0.2">
      <c r="B16" t="s">
        <v>585</v>
      </c>
      <c r="O16">
        <v>31169</v>
      </c>
      <c r="P16">
        <v>51488</v>
      </c>
      <c r="Q16">
        <v>56823</v>
      </c>
      <c r="R16">
        <v>59228</v>
      </c>
      <c r="S16">
        <v>50796</v>
      </c>
      <c r="T16">
        <v>63994</v>
      </c>
      <c r="U16">
        <v>25667</v>
      </c>
      <c r="V16">
        <v>31556</v>
      </c>
      <c r="W16">
        <v>26051</v>
      </c>
      <c r="X16">
        <v>45362</v>
      </c>
      <c r="Y16">
        <v>61118</v>
      </c>
      <c r="Z16">
        <v>38226</v>
      </c>
      <c r="AA16">
        <v>28083</v>
      </c>
      <c r="AB16">
        <v>27858</v>
      </c>
      <c r="AC16">
        <v>49502</v>
      </c>
      <c r="AD16">
        <v>43745</v>
      </c>
      <c r="AE16">
        <v>50652</v>
      </c>
      <c r="AF16">
        <v>48859</v>
      </c>
      <c r="AG16">
        <v>29658</v>
      </c>
      <c r="AH16">
        <v>27581</v>
      </c>
      <c r="AI16">
        <v>50003</v>
      </c>
      <c r="AJ16">
        <v>47380</v>
      </c>
      <c r="AK16">
        <v>39804</v>
      </c>
      <c r="AL16">
        <v>59993</v>
      </c>
      <c r="AM16">
        <v>62977</v>
      </c>
      <c r="AN16">
        <v>44709</v>
      </c>
      <c r="AO16">
        <v>40686</v>
      </c>
      <c r="AP16">
        <v>24510</v>
      </c>
      <c r="AQ16">
        <v>38470</v>
      </c>
      <c r="AR16">
        <v>27449</v>
      </c>
      <c r="AS16">
        <v>23236</v>
      </c>
      <c r="AT16">
        <v>26442</v>
      </c>
      <c r="AU16">
        <v>30830</v>
      </c>
      <c r="AV16">
        <v>41181</v>
      </c>
      <c r="AW16">
        <v>29168</v>
      </c>
      <c r="AX16">
        <v>14202</v>
      </c>
      <c r="AY16">
        <v>44267</v>
      </c>
      <c r="AZ16">
        <v>41032</v>
      </c>
      <c r="BA16">
        <v>38741</v>
      </c>
      <c r="BB16">
        <v>32396</v>
      </c>
      <c r="BC16">
        <v>15781</v>
      </c>
      <c r="BD16">
        <v>21273</v>
      </c>
      <c r="BE16">
        <v>28405</v>
      </c>
      <c r="BF16">
        <v>18935</v>
      </c>
      <c r="BG16">
        <v>44077</v>
      </c>
      <c r="BH16">
        <v>31247</v>
      </c>
      <c r="BI16">
        <v>39201</v>
      </c>
      <c r="BJ16">
        <v>35133</v>
      </c>
      <c r="BK16">
        <v>45481</v>
      </c>
      <c r="BL16">
        <v>26936</v>
      </c>
      <c r="BM16">
        <v>28546</v>
      </c>
      <c r="BN16">
        <v>31516</v>
      </c>
      <c r="BO16">
        <v>32188</v>
      </c>
      <c r="BP16">
        <v>43966</v>
      </c>
      <c r="BQ16">
        <v>32828</v>
      </c>
      <c r="BR16">
        <v>26234</v>
      </c>
      <c r="BS16">
        <v>30638</v>
      </c>
      <c r="BT16">
        <v>28450</v>
      </c>
      <c r="BU16">
        <v>40032</v>
      </c>
      <c r="BV16">
        <v>46609</v>
      </c>
      <c r="BW16">
        <v>46449</v>
      </c>
      <c r="BX16">
        <v>27321</v>
      </c>
      <c r="BY16">
        <v>44728</v>
      </c>
      <c r="BZ16">
        <v>36163</v>
      </c>
      <c r="CA16">
        <v>44200</v>
      </c>
      <c r="CB16">
        <v>50229</v>
      </c>
      <c r="CC16">
        <v>33850</v>
      </c>
      <c r="CD16">
        <v>32270</v>
      </c>
      <c r="CE16">
        <v>51407</v>
      </c>
      <c r="CF16">
        <v>28616</v>
      </c>
      <c r="CG16">
        <v>47930</v>
      </c>
      <c r="CH16">
        <v>16895</v>
      </c>
      <c r="CI16">
        <v>68464</v>
      </c>
      <c r="CJ16">
        <v>15050</v>
      </c>
      <c r="CK16">
        <v>24556</v>
      </c>
      <c r="CL16">
        <v>53469</v>
      </c>
      <c r="CM16">
        <v>41497</v>
      </c>
      <c r="CN16">
        <v>31844</v>
      </c>
      <c r="CO16">
        <v>35164</v>
      </c>
      <c r="CP16">
        <v>26157</v>
      </c>
      <c r="CQ16">
        <v>21963</v>
      </c>
      <c r="CR16">
        <v>24797</v>
      </c>
      <c r="CS16">
        <v>36920</v>
      </c>
      <c r="CT16">
        <v>10981</v>
      </c>
      <c r="CU16">
        <v>34976</v>
      </c>
      <c r="CV16">
        <v>76430</v>
      </c>
      <c r="CW16">
        <v>34946</v>
      </c>
      <c r="CX16">
        <v>32267</v>
      </c>
      <c r="CY16">
        <v>27262</v>
      </c>
      <c r="CZ16">
        <v>27924</v>
      </c>
      <c r="DA16">
        <v>38156</v>
      </c>
      <c r="DB16">
        <v>25512</v>
      </c>
      <c r="DC16">
        <v>3400761</v>
      </c>
    </row>
    <row r="17" spans="1:107" x14ac:dyDescent="0.2">
      <c r="A17" t="s">
        <v>587</v>
      </c>
      <c r="C17">
        <v>48453</v>
      </c>
      <c r="D17">
        <v>46465</v>
      </c>
      <c r="E17">
        <v>81426</v>
      </c>
      <c r="F17">
        <v>61152</v>
      </c>
      <c r="G17">
        <v>57211</v>
      </c>
      <c r="H17">
        <v>87938</v>
      </c>
      <c r="I17">
        <v>70452</v>
      </c>
      <c r="J17">
        <v>40579</v>
      </c>
      <c r="K17">
        <v>82961</v>
      </c>
      <c r="L17">
        <v>98770</v>
      </c>
      <c r="M17">
        <v>80527</v>
      </c>
      <c r="N17">
        <v>76002</v>
      </c>
      <c r="O17">
        <v>63856</v>
      </c>
      <c r="P17">
        <v>91451</v>
      </c>
      <c r="Q17">
        <v>89460</v>
      </c>
      <c r="R17">
        <v>90110</v>
      </c>
      <c r="S17">
        <v>91320</v>
      </c>
      <c r="T17">
        <v>97787</v>
      </c>
      <c r="U17">
        <v>63497</v>
      </c>
      <c r="V17">
        <v>93962</v>
      </c>
      <c r="W17">
        <v>56163</v>
      </c>
      <c r="X17">
        <v>72628</v>
      </c>
      <c r="Y17">
        <v>99718</v>
      </c>
      <c r="Z17">
        <v>66180</v>
      </c>
      <c r="AA17">
        <v>63507</v>
      </c>
      <c r="AB17">
        <v>63646</v>
      </c>
      <c r="AC17">
        <v>69773</v>
      </c>
      <c r="AD17">
        <v>87611</v>
      </c>
      <c r="AE17">
        <v>78892</v>
      </c>
      <c r="AF17">
        <v>91139</v>
      </c>
      <c r="AG17">
        <v>64835</v>
      </c>
      <c r="AH17">
        <v>58934</v>
      </c>
      <c r="AI17">
        <v>85088</v>
      </c>
      <c r="AJ17">
        <v>94332</v>
      </c>
      <c r="AK17">
        <v>65934</v>
      </c>
      <c r="AL17">
        <v>93867</v>
      </c>
      <c r="AM17">
        <v>95176</v>
      </c>
      <c r="AN17">
        <v>67185</v>
      </c>
      <c r="AO17">
        <v>80035</v>
      </c>
      <c r="AP17">
        <v>56161</v>
      </c>
      <c r="AQ17">
        <v>67742</v>
      </c>
      <c r="AR17">
        <v>55892</v>
      </c>
      <c r="AS17">
        <v>69841</v>
      </c>
      <c r="AT17">
        <v>54100</v>
      </c>
      <c r="AU17">
        <v>73608</v>
      </c>
      <c r="AV17">
        <v>68148</v>
      </c>
      <c r="AW17">
        <v>56263</v>
      </c>
      <c r="AX17">
        <v>38297</v>
      </c>
      <c r="AY17">
        <v>73492</v>
      </c>
      <c r="AZ17">
        <v>66616</v>
      </c>
      <c r="BA17">
        <v>59351</v>
      </c>
      <c r="BB17">
        <v>56274</v>
      </c>
      <c r="BC17">
        <v>33471</v>
      </c>
      <c r="BD17">
        <v>47603</v>
      </c>
      <c r="BE17">
        <v>60520</v>
      </c>
      <c r="BF17">
        <v>53822</v>
      </c>
      <c r="BG17">
        <v>75236</v>
      </c>
      <c r="BH17">
        <v>66541</v>
      </c>
      <c r="BI17">
        <v>76717</v>
      </c>
      <c r="BJ17">
        <v>59545</v>
      </c>
      <c r="BK17">
        <v>81861</v>
      </c>
      <c r="BL17">
        <v>73942</v>
      </c>
      <c r="BM17">
        <v>71946</v>
      </c>
      <c r="BN17">
        <v>86841</v>
      </c>
      <c r="BO17">
        <v>58204</v>
      </c>
      <c r="BP17">
        <v>103049</v>
      </c>
      <c r="BQ17">
        <v>76521</v>
      </c>
      <c r="BR17">
        <v>62096</v>
      </c>
      <c r="BS17">
        <v>66971</v>
      </c>
      <c r="BT17">
        <v>68431</v>
      </c>
      <c r="BU17">
        <v>79861</v>
      </c>
      <c r="BV17">
        <v>78554</v>
      </c>
      <c r="BW17">
        <v>77775</v>
      </c>
      <c r="BX17">
        <v>57600</v>
      </c>
      <c r="BY17">
        <v>71652</v>
      </c>
      <c r="BZ17">
        <v>68740</v>
      </c>
      <c r="CA17">
        <v>83304</v>
      </c>
      <c r="CB17">
        <v>74630</v>
      </c>
      <c r="CC17">
        <v>68688</v>
      </c>
      <c r="CD17">
        <v>56008</v>
      </c>
      <c r="CE17">
        <v>90337</v>
      </c>
      <c r="CF17">
        <v>64101</v>
      </c>
      <c r="CG17">
        <v>76562</v>
      </c>
      <c r="CH17">
        <v>35963</v>
      </c>
      <c r="CI17">
        <v>92004</v>
      </c>
      <c r="CJ17">
        <v>36209</v>
      </c>
      <c r="CK17">
        <v>48163</v>
      </c>
      <c r="CL17">
        <v>86019</v>
      </c>
      <c r="CM17">
        <v>63153</v>
      </c>
      <c r="CN17">
        <v>79264</v>
      </c>
      <c r="CO17">
        <v>57618</v>
      </c>
      <c r="CP17">
        <v>54914</v>
      </c>
      <c r="CQ17">
        <v>42917</v>
      </c>
      <c r="CR17">
        <v>48133</v>
      </c>
      <c r="CS17">
        <v>64036</v>
      </c>
      <c r="CT17">
        <v>30411</v>
      </c>
      <c r="CU17">
        <v>64063</v>
      </c>
      <c r="CV17">
        <v>94756</v>
      </c>
      <c r="CW17">
        <v>55694</v>
      </c>
      <c r="CX17">
        <v>65217</v>
      </c>
      <c r="CY17">
        <v>52445</v>
      </c>
      <c r="CZ17">
        <v>52071</v>
      </c>
      <c r="DA17">
        <v>94021</v>
      </c>
      <c r="DB17">
        <v>51498</v>
      </c>
      <c r="DC17">
        <v>7203505</v>
      </c>
    </row>
    <row r="18" spans="1:107" x14ac:dyDescent="0.2">
      <c r="A18" t="s">
        <v>219</v>
      </c>
      <c r="C18">
        <v>48453</v>
      </c>
      <c r="D18">
        <v>46465</v>
      </c>
      <c r="E18">
        <v>81426</v>
      </c>
      <c r="F18">
        <v>61152</v>
      </c>
      <c r="G18">
        <v>57211</v>
      </c>
      <c r="H18">
        <v>87938</v>
      </c>
      <c r="I18">
        <v>70452</v>
      </c>
      <c r="J18">
        <v>40579</v>
      </c>
      <c r="K18">
        <v>82961</v>
      </c>
      <c r="L18">
        <v>98770</v>
      </c>
      <c r="M18">
        <v>80527</v>
      </c>
      <c r="N18">
        <v>76002</v>
      </c>
      <c r="O18">
        <v>63856</v>
      </c>
      <c r="P18">
        <v>91451</v>
      </c>
      <c r="Q18">
        <v>89460</v>
      </c>
      <c r="R18">
        <v>90110</v>
      </c>
      <c r="S18">
        <v>91320</v>
      </c>
      <c r="T18">
        <v>97787</v>
      </c>
      <c r="U18">
        <v>63497</v>
      </c>
      <c r="V18">
        <v>93962</v>
      </c>
      <c r="W18">
        <v>56163</v>
      </c>
      <c r="X18">
        <v>72628</v>
      </c>
      <c r="Y18">
        <v>99718</v>
      </c>
      <c r="Z18">
        <v>66180</v>
      </c>
      <c r="AA18">
        <v>63507</v>
      </c>
      <c r="AB18">
        <v>63646</v>
      </c>
      <c r="AC18">
        <v>69773</v>
      </c>
      <c r="AD18">
        <v>87611</v>
      </c>
      <c r="AE18">
        <v>78892</v>
      </c>
      <c r="AF18">
        <v>91139</v>
      </c>
      <c r="AG18">
        <v>64835</v>
      </c>
      <c r="AH18">
        <v>58934</v>
      </c>
      <c r="AI18">
        <v>85088</v>
      </c>
      <c r="AJ18">
        <v>94332</v>
      </c>
      <c r="AK18">
        <v>65934</v>
      </c>
      <c r="AL18">
        <v>93867</v>
      </c>
      <c r="AM18">
        <v>95176</v>
      </c>
      <c r="AN18">
        <v>67185</v>
      </c>
      <c r="AO18">
        <v>80035</v>
      </c>
      <c r="AP18">
        <v>56161</v>
      </c>
      <c r="AQ18">
        <v>67742</v>
      </c>
      <c r="AR18">
        <v>55892</v>
      </c>
      <c r="AS18">
        <v>69841</v>
      </c>
      <c r="AT18">
        <v>54100</v>
      </c>
      <c r="AU18">
        <v>73608</v>
      </c>
      <c r="AV18">
        <v>68148</v>
      </c>
      <c r="AW18">
        <v>56263</v>
      </c>
      <c r="AX18">
        <v>38297</v>
      </c>
      <c r="AY18">
        <v>73492</v>
      </c>
      <c r="AZ18">
        <v>66616</v>
      </c>
      <c r="BA18">
        <v>59351</v>
      </c>
      <c r="BB18">
        <v>56274</v>
      </c>
      <c r="BC18">
        <v>33471</v>
      </c>
      <c r="BD18">
        <v>47603</v>
      </c>
      <c r="BE18">
        <v>60520</v>
      </c>
      <c r="BF18">
        <v>53822</v>
      </c>
      <c r="BG18">
        <v>75236</v>
      </c>
      <c r="BH18">
        <v>66541</v>
      </c>
      <c r="BI18">
        <v>76717</v>
      </c>
      <c r="BJ18">
        <v>59545</v>
      </c>
      <c r="BK18">
        <v>81861</v>
      </c>
      <c r="BL18">
        <v>73942</v>
      </c>
      <c r="BM18">
        <v>71946</v>
      </c>
      <c r="BN18">
        <v>86841</v>
      </c>
      <c r="BO18">
        <v>58204</v>
      </c>
      <c r="BP18">
        <v>103049</v>
      </c>
      <c r="BQ18">
        <v>76521</v>
      </c>
      <c r="BR18">
        <v>62096</v>
      </c>
      <c r="BS18">
        <v>66971</v>
      </c>
      <c r="BT18">
        <v>68431</v>
      </c>
      <c r="BU18">
        <v>79861</v>
      </c>
      <c r="BV18">
        <v>78554</v>
      </c>
      <c r="BW18">
        <v>77775</v>
      </c>
      <c r="BX18">
        <v>57600</v>
      </c>
      <c r="BY18">
        <v>71652</v>
      </c>
      <c r="BZ18">
        <v>68740</v>
      </c>
      <c r="CA18">
        <v>83304</v>
      </c>
      <c r="CB18">
        <v>74630</v>
      </c>
      <c r="CC18">
        <v>68688</v>
      </c>
      <c r="CD18">
        <v>56008</v>
      </c>
      <c r="CE18">
        <v>90337</v>
      </c>
      <c r="CF18">
        <v>64101</v>
      </c>
      <c r="CG18">
        <v>76562</v>
      </c>
      <c r="CH18">
        <v>35963</v>
      </c>
      <c r="CI18">
        <v>92004</v>
      </c>
      <c r="CJ18">
        <v>36209</v>
      </c>
      <c r="CK18">
        <v>48163</v>
      </c>
      <c r="CL18">
        <v>86019</v>
      </c>
      <c r="CM18">
        <v>63153</v>
      </c>
      <c r="CN18">
        <v>79264</v>
      </c>
      <c r="CO18">
        <v>57618</v>
      </c>
      <c r="CP18">
        <v>54914</v>
      </c>
      <c r="CQ18">
        <v>42917</v>
      </c>
      <c r="CR18">
        <v>48133</v>
      </c>
      <c r="CS18">
        <v>64036</v>
      </c>
      <c r="CT18">
        <v>30411</v>
      </c>
      <c r="CU18">
        <v>64063</v>
      </c>
      <c r="CV18">
        <v>94756</v>
      </c>
      <c r="CW18">
        <v>55694</v>
      </c>
      <c r="CX18">
        <v>65217</v>
      </c>
      <c r="CY18">
        <v>52445</v>
      </c>
      <c r="CZ18">
        <v>52071</v>
      </c>
      <c r="DA18">
        <v>94021</v>
      </c>
      <c r="DB18">
        <v>51498</v>
      </c>
      <c r="DC18">
        <v>7203505</v>
      </c>
    </row>
  </sheetData>
  <pageMargins left="0.7" right="0.7" top="0.75" bottom="0.75" header="0.3" footer="0.3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M11005"/>
  <sheetViews>
    <sheetView tabSelected="1" topLeftCell="A10884" workbookViewId="0">
      <selection activeCell="M10915" sqref="A10915:M11005"/>
    </sheetView>
  </sheetViews>
  <sheetFormatPr baseColWidth="10" defaultRowHeight="16" x14ac:dyDescent="0.2"/>
  <cols>
    <col min="1" max="1" width="6.5" customWidth="1"/>
    <col min="2" max="4" width="6.6640625" customWidth="1"/>
    <col min="5" max="5" width="15.33203125" style="11" bestFit="1" customWidth="1"/>
    <col min="6" max="6" width="12.5" bestFit="1" customWidth="1"/>
    <col min="7" max="7" width="15.33203125" bestFit="1" customWidth="1"/>
    <col min="8" max="8" width="13.33203125" bestFit="1" customWidth="1"/>
    <col min="9" max="9" width="12.33203125" bestFit="1" customWidth="1"/>
    <col min="10" max="10" width="15.1640625" bestFit="1" customWidth="1"/>
    <col min="11" max="11" width="13.1640625" bestFit="1" customWidth="1"/>
  </cols>
  <sheetData>
    <row r="1" spans="1:13" s="14" customFormat="1" x14ac:dyDescent="0.2">
      <c r="A1" s="14" t="s">
        <v>250</v>
      </c>
      <c r="B1" s="14" t="s">
        <v>251</v>
      </c>
      <c r="C1" s="14" t="s">
        <v>573</v>
      </c>
      <c r="D1" s="14" t="s">
        <v>252</v>
      </c>
      <c r="E1" s="15" t="s">
        <v>1</v>
      </c>
      <c r="F1" s="14" t="s">
        <v>2</v>
      </c>
      <c r="G1" s="14" t="s">
        <v>3</v>
      </c>
      <c r="H1" s="14" t="s">
        <v>4</v>
      </c>
      <c r="I1" s="14" t="s">
        <v>5</v>
      </c>
      <c r="J1" s="14" t="s">
        <v>6</v>
      </c>
      <c r="K1" s="14" t="s">
        <v>7</v>
      </c>
      <c r="L1" s="14" t="s">
        <v>121</v>
      </c>
      <c r="M1" s="14" t="s">
        <v>122</v>
      </c>
    </row>
    <row r="2" spans="1:13" x14ac:dyDescent="0.2">
      <c r="A2">
        <v>2016</v>
      </c>
      <c r="B2">
        <v>1</v>
      </c>
      <c r="C2" t="s">
        <v>20</v>
      </c>
      <c r="D2" t="s">
        <v>271</v>
      </c>
      <c r="E2">
        <v>40116100</v>
      </c>
      <c r="F2">
        <v>0</v>
      </c>
      <c r="G2">
        <v>0</v>
      </c>
      <c r="H2">
        <v>0</v>
      </c>
      <c r="I2">
        <v>22872</v>
      </c>
      <c r="J2">
        <v>8176847</v>
      </c>
      <c r="K2">
        <v>92</v>
      </c>
      <c r="L2" t="s">
        <v>581</v>
      </c>
      <c r="M2" t="s">
        <v>575</v>
      </c>
    </row>
    <row r="3" spans="1:13" x14ac:dyDescent="0.2">
      <c r="A3">
        <v>2016</v>
      </c>
      <c r="B3">
        <v>1</v>
      </c>
      <c r="C3" t="s">
        <v>21</v>
      </c>
      <c r="D3" t="s">
        <v>274</v>
      </c>
      <c r="E3">
        <v>40116100</v>
      </c>
      <c r="F3">
        <v>0</v>
      </c>
      <c r="G3">
        <v>0</v>
      </c>
      <c r="H3">
        <v>0</v>
      </c>
      <c r="I3">
        <v>49845</v>
      </c>
      <c r="J3">
        <v>17286300</v>
      </c>
      <c r="K3">
        <v>174</v>
      </c>
      <c r="L3" t="s">
        <v>581</v>
      </c>
      <c r="M3" t="s">
        <v>575</v>
      </c>
    </row>
    <row r="4" spans="1:13" x14ac:dyDescent="0.2">
      <c r="A4">
        <v>2016</v>
      </c>
      <c r="B4">
        <v>1</v>
      </c>
      <c r="C4" t="s">
        <v>62</v>
      </c>
      <c r="D4" t="s">
        <v>275</v>
      </c>
      <c r="E4">
        <v>40116100</v>
      </c>
      <c r="F4">
        <v>0</v>
      </c>
      <c r="G4">
        <v>0</v>
      </c>
      <c r="H4">
        <v>0</v>
      </c>
      <c r="I4">
        <v>9505</v>
      </c>
      <c r="J4">
        <v>3273086</v>
      </c>
      <c r="K4">
        <v>30</v>
      </c>
      <c r="L4" t="s">
        <v>581</v>
      </c>
      <c r="M4" t="s">
        <v>575</v>
      </c>
    </row>
    <row r="5" spans="1:13" x14ac:dyDescent="0.2">
      <c r="A5">
        <v>2016</v>
      </c>
      <c r="B5">
        <v>1</v>
      </c>
      <c r="C5" t="s">
        <v>8</v>
      </c>
      <c r="D5" t="s">
        <v>283</v>
      </c>
      <c r="E5">
        <v>40116100</v>
      </c>
      <c r="F5">
        <v>6520</v>
      </c>
      <c r="G5">
        <v>2409200</v>
      </c>
      <c r="H5">
        <v>53</v>
      </c>
      <c r="I5">
        <v>193899</v>
      </c>
      <c r="J5">
        <v>65549100</v>
      </c>
      <c r="K5">
        <v>945</v>
      </c>
      <c r="L5" t="s">
        <v>581</v>
      </c>
      <c r="M5" t="s">
        <v>575</v>
      </c>
    </row>
    <row r="6" spans="1:13" x14ac:dyDescent="0.2">
      <c r="A6">
        <v>2016</v>
      </c>
      <c r="B6">
        <v>1</v>
      </c>
      <c r="C6" t="s">
        <v>10</v>
      </c>
      <c r="D6" t="s">
        <v>295</v>
      </c>
      <c r="E6">
        <v>40116100</v>
      </c>
      <c r="F6">
        <v>0</v>
      </c>
      <c r="G6">
        <v>0</v>
      </c>
      <c r="H6">
        <v>0</v>
      </c>
      <c r="I6">
        <v>24028</v>
      </c>
      <c r="J6">
        <v>8771549</v>
      </c>
      <c r="K6">
        <v>169</v>
      </c>
      <c r="L6" t="s">
        <v>581</v>
      </c>
      <c r="M6" t="s">
        <v>575</v>
      </c>
    </row>
    <row r="7" spans="1:13" x14ac:dyDescent="0.2">
      <c r="A7">
        <v>2016</v>
      </c>
      <c r="B7">
        <v>1</v>
      </c>
      <c r="C7" t="s">
        <v>50</v>
      </c>
      <c r="D7" t="s">
        <v>305</v>
      </c>
      <c r="E7">
        <v>40116100</v>
      </c>
      <c r="F7">
        <v>0</v>
      </c>
      <c r="G7">
        <v>0</v>
      </c>
      <c r="H7">
        <v>0</v>
      </c>
      <c r="I7">
        <v>131348</v>
      </c>
      <c r="J7">
        <v>46319999</v>
      </c>
      <c r="K7">
        <v>448</v>
      </c>
      <c r="L7" t="s">
        <v>581</v>
      </c>
      <c r="M7" t="s">
        <v>575</v>
      </c>
    </row>
    <row r="8" spans="1:13" x14ac:dyDescent="0.2">
      <c r="A8">
        <v>2016</v>
      </c>
      <c r="B8">
        <v>1</v>
      </c>
      <c r="C8" t="s">
        <v>11</v>
      </c>
      <c r="D8" t="s">
        <v>316</v>
      </c>
      <c r="E8">
        <v>40116100</v>
      </c>
      <c r="F8">
        <v>92984</v>
      </c>
      <c r="G8">
        <v>24764373</v>
      </c>
      <c r="H8">
        <v>1417</v>
      </c>
      <c r="I8">
        <v>2608</v>
      </c>
      <c r="J8">
        <v>791033</v>
      </c>
      <c r="K8">
        <v>8</v>
      </c>
      <c r="L8" t="s">
        <v>581</v>
      </c>
      <c r="M8" t="s">
        <v>575</v>
      </c>
    </row>
    <row r="9" spans="1:13" x14ac:dyDescent="0.2">
      <c r="A9">
        <v>2016</v>
      </c>
      <c r="B9">
        <v>1</v>
      </c>
      <c r="C9" t="s">
        <v>40</v>
      </c>
      <c r="D9" t="s">
        <v>317</v>
      </c>
      <c r="E9">
        <v>40116100</v>
      </c>
      <c r="F9">
        <v>0</v>
      </c>
      <c r="G9">
        <v>0</v>
      </c>
      <c r="H9">
        <v>0</v>
      </c>
      <c r="I9">
        <v>558</v>
      </c>
      <c r="J9">
        <v>191760</v>
      </c>
      <c r="K9">
        <v>3</v>
      </c>
      <c r="L9" t="s">
        <v>581</v>
      </c>
      <c r="M9" t="s">
        <v>575</v>
      </c>
    </row>
    <row r="10" spans="1:13" x14ac:dyDescent="0.2">
      <c r="A10">
        <v>2016</v>
      </c>
      <c r="B10">
        <v>1</v>
      </c>
      <c r="C10" t="s">
        <v>81</v>
      </c>
      <c r="D10" t="s">
        <v>318</v>
      </c>
      <c r="E10">
        <v>40116100</v>
      </c>
      <c r="F10">
        <v>0</v>
      </c>
      <c r="G10">
        <v>0</v>
      </c>
      <c r="H10">
        <v>0</v>
      </c>
      <c r="I10">
        <v>10358</v>
      </c>
      <c r="J10">
        <v>3797805</v>
      </c>
      <c r="K10">
        <v>78</v>
      </c>
      <c r="L10" t="s">
        <v>581</v>
      </c>
      <c r="M10" t="s">
        <v>575</v>
      </c>
    </row>
    <row r="11" spans="1:13" x14ac:dyDescent="0.2">
      <c r="A11">
        <v>2016</v>
      </c>
      <c r="B11">
        <v>1</v>
      </c>
      <c r="C11" t="s">
        <v>22</v>
      </c>
      <c r="D11" t="s">
        <v>324</v>
      </c>
      <c r="E11">
        <v>40116100</v>
      </c>
      <c r="F11">
        <v>25338</v>
      </c>
      <c r="G11">
        <v>8634834</v>
      </c>
      <c r="H11">
        <v>275</v>
      </c>
      <c r="I11">
        <v>96180</v>
      </c>
      <c r="J11">
        <v>31037900</v>
      </c>
      <c r="K11">
        <v>839</v>
      </c>
      <c r="L11" t="s">
        <v>581</v>
      </c>
      <c r="M11" t="s">
        <v>575</v>
      </c>
    </row>
    <row r="12" spans="1:13" x14ac:dyDescent="0.2">
      <c r="A12">
        <v>2016</v>
      </c>
      <c r="B12">
        <v>1</v>
      </c>
      <c r="C12" t="s">
        <v>23</v>
      </c>
      <c r="D12" t="s">
        <v>325</v>
      </c>
      <c r="E12">
        <v>40116100</v>
      </c>
      <c r="F12">
        <v>1903</v>
      </c>
      <c r="G12">
        <v>645161</v>
      </c>
      <c r="H12">
        <v>53</v>
      </c>
      <c r="I12">
        <v>1270010</v>
      </c>
      <c r="J12">
        <v>412839100</v>
      </c>
      <c r="K12">
        <v>7735</v>
      </c>
      <c r="L12" t="s">
        <v>581</v>
      </c>
      <c r="M12" t="s">
        <v>575</v>
      </c>
    </row>
    <row r="13" spans="1:13" x14ac:dyDescent="0.2">
      <c r="A13">
        <v>2016</v>
      </c>
      <c r="B13">
        <v>1</v>
      </c>
      <c r="C13" t="s">
        <v>24</v>
      </c>
      <c r="D13" t="s">
        <v>342</v>
      </c>
      <c r="E13">
        <v>40116100</v>
      </c>
      <c r="F13">
        <v>17592</v>
      </c>
      <c r="G13">
        <v>10056748</v>
      </c>
      <c r="H13">
        <v>89</v>
      </c>
      <c r="I13">
        <v>25414</v>
      </c>
      <c r="J13">
        <v>7932300</v>
      </c>
      <c r="K13">
        <v>227</v>
      </c>
      <c r="L13" t="s">
        <v>581</v>
      </c>
      <c r="M13" t="s">
        <v>575</v>
      </c>
    </row>
    <row r="14" spans="1:13" x14ac:dyDescent="0.2">
      <c r="A14">
        <v>2016</v>
      </c>
      <c r="B14">
        <v>1</v>
      </c>
      <c r="C14" t="s">
        <v>12</v>
      </c>
      <c r="D14" t="s">
        <v>351</v>
      </c>
      <c r="E14">
        <v>40116100</v>
      </c>
      <c r="F14">
        <v>107333</v>
      </c>
      <c r="G14">
        <v>36541687</v>
      </c>
      <c r="H14">
        <v>991</v>
      </c>
      <c r="I14">
        <v>461981</v>
      </c>
      <c r="J14">
        <v>162389917</v>
      </c>
      <c r="K14">
        <v>2846</v>
      </c>
      <c r="L14" t="s">
        <v>581</v>
      </c>
      <c r="M14" t="s">
        <v>575</v>
      </c>
    </row>
    <row r="15" spans="1:13" x14ac:dyDescent="0.2">
      <c r="A15">
        <v>2016</v>
      </c>
      <c r="B15">
        <v>1</v>
      </c>
      <c r="C15" t="s">
        <v>25</v>
      </c>
      <c r="D15" t="s">
        <v>353</v>
      </c>
      <c r="E15">
        <v>40116100</v>
      </c>
      <c r="F15">
        <v>0</v>
      </c>
      <c r="G15">
        <v>0</v>
      </c>
      <c r="H15">
        <v>0</v>
      </c>
      <c r="I15">
        <v>197949</v>
      </c>
      <c r="J15">
        <v>62028800</v>
      </c>
      <c r="K15">
        <v>1402</v>
      </c>
      <c r="L15" t="s">
        <v>581</v>
      </c>
      <c r="M15" t="s">
        <v>575</v>
      </c>
    </row>
    <row r="16" spans="1:13" x14ac:dyDescent="0.2">
      <c r="A16">
        <v>2016</v>
      </c>
      <c r="B16">
        <v>1</v>
      </c>
      <c r="C16" t="s">
        <v>98</v>
      </c>
      <c r="D16" t="s">
        <v>368</v>
      </c>
      <c r="E16">
        <v>40116100</v>
      </c>
      <c r="F16">
        <v>0</v>
      </c>
      <c r="G16">
        <v>0</v>
      </c>
      <c r="H16">
        <v>0</v>
      </c>
      <c r="I16">
        <v>700</v>
      </c>
      <c r="J16">
        <v>290000</v>
      </c>
      <c r="K16">
        <v>2</v>
      </c>
      <c r="L16" t="s">
        <v>581</v>
      </c>
      <c r="M16" t="s">
        <v>575</v>
      </c>
    </row>
    <row r="17" spans="1:13" x14ac:dyDescent="0.2">
      <c r="A17">
        <v>2016</v>
      </c>
      <c r="B17">
        <v>1</v>
      </c>
      <c r="C17" t="s">
        <v>36</v>
      </c>
      <c r="D17" t="s">
        <v>369</v>
      </c>
      <c r="E17">
        <v>40116100</v>
      </c>
      <c r="F17">
        <v>0</v>
      </c>
      <c r="G17">
        <v>0</v>
      </c>
      <c r="H17">
        <v>0</v>
      </c>
      <c r="I17">
        <v>15789</v>
      </c>
      <c r="J17">
        <v>5617400</v>
      </c>
      <c r="K17">
        <v>129</v>
      </c>
      <c r="L17" t="s">
        <v>581</v>
      </c>
      <c r="M17" t="s">
        <v>575</v>
      </c>
    </row>
    <row r="18" spans="1:13" x14ac:dyDescent="0.2">
      <c r="A18">
        <v>2016</v>
      </c>
      <c r="B18">
        <v>1</v>
      </c>
      <c r="C18" t="s">
        <v>26</v>
      </c>
      <c r="D18" t="s">
        <v>383</v>
      </c>
      <c r="E18">
        <v>40116100</v>
      </c>
      <c r="F18">
        <v>0</v>
      </c>
      <c r="G18">
        <v>0</v>
      </c>
      <c r="H18">
        <v>0</v>
      </c>
      <c r="I18">
        <v>45339</v>
      </c>
      <c r="J18">
        <v>15917800</v>
      </c>
      <c r="K18">
        <v>292</v>
      </c>
      <c r="L18" t="s">
        <v>581</v>
      </c>
      <c r="M18" t="s">
        <v>575</v>
      </c>
    </row>
    <row r="19" spans="1:13" x14ac:dyDescent="0.2">
      <c r="A19">
        <v>2016</v>
      </c>
      <c r="B19">
        <v>1</v>
      </c>
      <c r="C19" t="s">
        <v>63</v>
      </c>
      <c r="D19" t="s">
        <v>385</v>
      </c>
      <c r="E19">
        <v>40116100</v>
      </c>
      <c r="F19">
        <v>0</v>
      </c>
      <c r="G19">
        <v>0</v>
      </c>
      <c r="H19">
        <v>0</v>
      </c>
      <c r="I19">
        <v>47356</v>
      </c>
      <c r="J19">
        <v>15424400</v>
      </c>
      <c r="K19">
        <v>479</v>
      </c>
      <c r="L19" t="s">
        <v>581</v>
      </c>
      <c r="M19" t="s">
        <v>575</v>
      </c>
    </row>
    <row r="20" spans="1:13" x14ac:dyDescent="0.2">
      <c r="A20">
        <v>2016</v>
      </c>
      <c r="B20">
        <v>1</v>
      </c>
      <c r="C20" t="s">
        <v>71</v>
      </c>
      <c r="D20" t="s">
        <v>386</v>
      </c>
      <c r="E20">
        <v>40116100</v>
      </c>
      <c r="F20">
        <v>85658</v>
      </c>
      <c r="G20">
        <v>40995846</v>
      </c>
      <c r="H20">
        <v>812</v>
      </c>
      <c r="I20">
        <v>1776</v>
      </c>
      <c r="J20">
        <v>629756</v>
      </c>
      <c r="K20">
        <v>8</v>
      </c>
      <c r="L20" t="s">
        <v>581</v>
      </c>
      <c r="M20" t="s">
        <v>575</v>
      </c>
    </row>
    <row r="21" spans="1:13" x14ac:dyDescent="0.2">
      <c r="A21">
        <v>2016</v>
      </c>
      <c r="B21">
        <v>1</v>
      </c>
      <c r="C21" t="s">
        <v>47</v>
      </c>
      <c r="D21" t="s">
        <v>389</v>
      </c>
      <c r="E21">
        <v>40116100</v>
      </c>
      <c r="F21">
        <v>441814</v>
      </c>
      <c r="G21">
        <v>135046388</v>
      </c>
      <c r="H21">
        <v>7850</v>
      </c>
      <c r="I21">
        <v>0</v>
      </c>
      <c r="J21">
        <v>0</v>
      </c>
      <c r="K21">
        <v>0</v>
      </c>
      <c r="L21" t="s">
        <v>581</v>
      </c>
      <c r="M21" t="s">
        <v>575</v>
      </c>
    </row>
    <row r="22" spans="1:13" x14ac:dyDescent="0.2">
      <c r="A22">
        <v>2016</v>
      </c>
      <c r="B22">
        <v>1</v>
      </c>
      <c r="C22" t="s">
        <v>27</v>
      </c>
      <c r="D22" t="s">
        <v>395</v>
      </c>
      <c r="E22">
        <v>40116100</v>
      </c>
      <c r="F22">
        <v>5018</v>
      </c>
      <c r="G22">
        <v>1535850</v>
      </c>
      <c r="H22">
        <v>296</v>
      </c>
      <c r="I22">
        <v>147933</v>
      </c>
      <c r="J22">
        <v>50615700</v>
      </c>
      <c r="K22">
        <v>1339</v>
      </c>
      <c r="L22" t="s">
        <v>581</v>
      </c>
      <c r="M22" t="s">
        <v>575</v>
      </c>
    </row>
    <row r="23" spans="1:13" x14ac:dyDescent="0.2">
      <c r="A23">
        <v>2016</v>
      </c>
      <c r="B23">
        <v>1</v>
      </c>
      <c r="C23" t="s">
        <v>38</v>
      </c>
      <c r="D23" t="s">
        <v>400</v>
      </c>
      <c r="E23">
        <v>40116100</v>
      </c>
      <c r="F23">
        <v>0</v>
      </c>
      <c r="G23">
        <v>0</v>
      </c>
      <c r="H23">
        <v>0</v>
      </c>
      <c r="I23">
        <v>27321</v>
      </c>
      <c r="J23">
        <v>11492073</v>
      </c>
      <c r="K23">
        <v>385</v>
      </c>
      <c r="L23" t="s">
        <v>581</v>
      </c>
      <c r="M23" t="s">
        <v>575</v>
      </c>
    </row>
    <row r="24" spans="1:13" x14ac:dyDescent="0.2">
      <c r="A24">
        <v>2016</v>
      </c>
      <c r="B24">
        <v>1</v>
      </c>
      <c r="C24" t="s">
        <v>68</v>
      </c>
      <c r="D24" t="s">
        <v>428</v>
      </c>
      <c r="E24">
        <v>40116100</v>
      </c>
      <c r="F24">
        <v>0</v>
      </c>
      <c r="G24">
        <v>0</v>
      </c>
      <c r="H24">
        <v>0</v>
      </c>
      <c r="I24">
        <v>7419</v>
      </c>
      <c r="J24">
        <v>2181900</v>
      </c>
      <c r="K24">
        <v>47</v>
      </c>
      <c r="L24" t="s">
        <v>581</v>
      </c>
      <c r="M24" t="s">
        <v>575</v>
      </c>
    </row>
    <row r="25" spans="1:13" x14ac:dyDescent="0.2">
      <c r="A25">
        <v>2016</v>
      </c>
      <c r="B25">
        <v>1</v>
      </c>
      <c r="C25" t="s">
        <v>42</v>
      </c>
      <c r="D25" t="s">
        <v>455</v>
      </c>
      <c r="E25">
        <v>40116100</v>
      </c>
      <c r="F25">
        <v>0</v>
      </c>
      <c r="G25">
        <v>0</v>
      </c>
      <c r="H25">
        <v>0</v>
      </c>
      <c r="I25">
        <v>1833</v>
      </c>
      <c r="J25">
        <v>581768</v>
      </c>
      <c r="K25">
        <v>6</v>
      </c>
      <c r="L25" t="s">
        <v>581</v>
      </c>
      <c r="M25" t="s">
        <v>575</v>
      </c>
    </row>
    <row r="26" spans="1:13" x14ac:dyDescent="0.2">
      <c r="A26">
        <v>2016</v>
      </c>
      <c r="B26">
        <v>1</v>
      </c>
      <c r="C26" t="s">
        <v>43</v>
      </c>
      <c r="D26" t="s">
        <v>465</v>
      </c>
      <c r="E26">
        <v>40116100</v>
      </c>
      <c r="F26">
        <v>6562</v>
      </c>
      <c r="G26">
        <v>2821080</v>
      </c>
      <c r="H26">
        <v>44</v>
      </c>
      <c r="I26">
        <v>801</v>
      </c>
      <c r="J26">
        <v>543600</v>
      </c>
      <c r="K26">
        <v>14</v>
      </c>
      <c r="L26" t="s">
        <v>581</v>
      </c>
      <c r="M26" t="s">
        <v>575</v>
      </c>
    </row>
    <row r="27" spans="1:13" x14ac:dyDescent="0.2">
      <c r="A27">
        <v>2016</v>
      </c>
      <c r="B27">
        <v>1</v>
      </c>
      <c r="C27" t="s">
        <v>80</v>
      </c>
      <c r="D27" t="s">
        <v>472</v>
      </c>
      <c r="E27">
        <v>40116100</v>
      </c>
      <c r="F27">
        <v>0</v>
      </c>
      <c r="G27">
        <v>0</v>
      </c>
      <c r="H27">
        <v>0</v>
      </c>
      <c r="I27">
        <v>12124</v>
      </c>
      <c r="J27">
        <v>4491810</v>
      </c>
      <c r="K27">
        <v>92</v>
      </c>
      <c r="L27" t="s">
        <v>581</v>
      </c>
      <c r="M27" t="s">
        <v>575</v>
      </c>
    </row>
    <row r="28" spans="1:13" x14ac:dyDescent="0.2">
      <c r="A28">
        <v>2016</v>
      </c>
      <c r="B28">
        <v>1</v>
      </c>
      <c r="C28" t="s">
        <v>16</v>
      </c>
      <c r="D28" t="s">
        <v>480</v>
      </c>
      <c r="E28">
        <v>40116100</v>
      </c>
      <c r="F28">
        <v>246961</v>
      </c>
      <c r="G28">
        <v>95101900</v>
      </c>
      <c r="H28">
        <v>2633</v>
      </c>
      <c r="I28">
        <v>89857</v>
      </c>
      <c r="J28">
        <v>30660500</v>
      </c>
      <c r="K28">
        <v>517</v>
      </c>
      <c r="L28" t="s">
        <v>581</v>
      </c>
      <c r="M28" t="s">
        <v>575</v>
      </c>
    </row>
    <row r="29" spans="1:13" x14ac:dyDescent="0.2">
      <c r="A29">
        <v>2016</v>
      </c>
      <c r="B29">
        <v>1</v>
      </c>
      <c r="C29" t="s">
        <v>17</v>
      </c>
      <c r="D29" t="s">
        <v>489</v>
      </c>
      <c r="E29">
        <v>40116100</v>
      </c>
      <c r="F29">
        <v>33558</v>
      </c>
      <c r="G29">
        <v>33300806</v>
      </c>
      <c r="H29">
        <v>1089</v>
      </c>
      <c r="I29">
        <v>146433</v>
      </c>
      <c r="J29">
        <v>56530029</v>
      </c>
      <c r="K29">
        <v>2063</v>
      </c>
      <c r="L29" t="s">
        <v>581</v>
      </c>
      <c r="M29" t="s">
        <v>575</v>
      </c>
    </row>
    <row r="30" spans="1:13" x14ac:dyDescent="0.2">
      <c r="A30">
        <v>2016</v>
      </c>
      <c r="B30">
        <v>1</v>
      </c>
      <c r="C30" t="s">
        <v>29</v>
      </c>
      <c r="D30" t="s">
        <v>496</v>
      </c>
      <c r="E30">
        <v>40116100</v>
      </c>
      <c r="F30">
        <v>80</v>
      </c>
      <c r="G30">
        <v>38000</v>
      </c>
      <c r="H30">
        <v>4</v>
      </c>
      <c r="I30">
        <v>22482</v>
      </c>
      <c r="J30">
        <v>7373400</v>
      </c>
      <c r="K30">
        <v>214</v>
      </c>
      <c r="L30" t="s">
        <v>581</v>
      </c>
      <c r="M30" t="s">
        <v>575</v>
      </c>
    </row>
    <row r="31" spans="1:13" x14ac:dyDescent="0.2">
      <c r="A31">
        <v>2016</v>
      </c>
      <c r="B31">
        <v>1</v>
      </c>
      <c r="C31" t="s">
        <v>45</v>
      </c>
      <c r="D31" t="s">
        <v>499</v>
      </c>
      <c r="E31">
        <v>40116100</v>
      </c>
      <c r="F31">
        <v>0</v>
      </c>
      <c r="G31">
        <v>0</v>
      </c>
      <c r="H31">
        <v>0</v>
      </c>
      <c r="I31">
        <v>124370</v>
      </c>
      <c r="J31">
        <v>42247349</v>
      </c>
      <c r="K31">
        <v>453</v>
      </c>
      <c r="L31" t="s">
        <v>581</v>
      </c>
      <c r="M31" t="s">
        <v>575</v>
      </c>
    </row>
    <row r="32" spans="1:13" x14ac:dyDescent="0.2">
      <c r="A32">
        <v>2016</v>
      </c>
      <c r="B32">
        <v>1</v>
      </c>
      <c r="C32" t="s">
        <v>52</v>
      </c>
      <c r="D32" t="s">
        <v>506</v>
      </c>
      <c r="E32">
        <v>40116100</v>
      </c>
      <c r="F32">
        <v>0</v>
      </c>
      <c r="G32">
        <v>0</v>
      </c>
      <c r="H32">
        <v>0</v>
      </c>
      <c r="I32">
        <v>25475</v>
      </c>
      <c r="J32">
        <v>8410700</v>
      </c>
      <c r="K32">
        <v>260</v>
      </c>
      <c r="L32" t="s">
        <v>581</v>
      </c>
      <c r="M32" t="s">
        <v>575</v>
      </c>
    </row>
    <row r="33" spans="1:13" x14ac:dyDescent="0.2">
      <c r="A33">
        <v>2016</v>
      </c>
      <c r="B33">
        <v>1</v>
      </c>
      <c r="C33" t="s">
        <v>65</v>
      </c>
      <c r="D33" t="s">
        <v>543</v>
      </c>
      <c r="E33">
        <v>40116100</v>
      </c>
      <c r="F33">
        <v>65702</v>
      </c>
      <c r="G33">
        <v>18592756</v>
      </c>
      <c r="H33">
        <v>2014</v>
      </c>
      <c r="I33">
        <v>1113</v>
      </c>
      <c r="J33">
        <v>356692</v>
      </c>
      <c r="K33">
        <v>3</v>
      </c>
      <c r="L33" t="s">
        <v>581</v>
      </c>
      <c r="M33" t="s">
        <v>575</v>
      </c>
    </row>
    <row r="34" spans="1:13" x14ac:dyDescent="0.2">
      <c r="A34">
        <v>2016</v>
      </c>
      <c r="B34">
        <v>1</v>
      </c>
      <c r="C34" t="s">
        <v>46</v>
      </c>
      <c r="D34" t="s">
        <v>550</v>
      </c>
      <c r="E34">
        <v>40116100</v>
      </c>
      <c r="F34">
        <v>2624</v>
      </c>
      <c r="G34">
        <v>1349400</v>
      </c>
      <c r="H34">
        <v>77</v>
      </c>
      <c r="I34">
        <v>1132596</v>
      </c>
      <c r="J34">
        <v>408654434</v>
      </c>
      <c r="K34">
        <v>14033</v>
      </c>
      <c r="L34" t="s">
        <v>581</v>
      </c>
      <c r="M34" t="s">
        <v>575</v>
      </c>
    </row>
    <row r="35" spans="1:13" x14ac:dyDescent="0.2">
      <c r="A35">
        <v>2016</v>
      </c>
      <c r="B35">
        <v>1</v>
      </c>
      <c r="C35" t="s">
        <v>78</v>
      </c>
      <c r="D35" t="s">
        <v>572</v>
      </c>
      <c r="E35">
        <v>40116100</v>
      </c>
      <c r="F35">
        <v>0</v>
      </c>
      <c r="G35">
        <v>0</v>
      </c>
      <c r="H35">
        <v>0</v>
      </c>
      <c r="I35">
        <v>57804</v>
      </c>
      <c r="J35">
        <v>20727295</v>
      </c>
      <c r="K35">
        <v>435</v>
      </c>
      <c r="L35" t="s">
        <v>581</v>
      </c>
      <c r="M35" t="s">
        <v>575</v>
      </c>
    </row>
    <row r="36" spans="1:13" x14ac:dyDescent="0.2">
      <c r="A36">
        <v>2016</v>
      </c>
      <c r="B36">
        <v>1</v>
      </c>
      <c r="C36" t="s">
        <v>8</v>
      </c>
      <c r="D36" t="s">
        <v>283</v>
      </c>
      <c r="E36">
        <v>40116200</v>
      </c>
      <c r="F36">
        <v>3793</v>
      </c>
      <c r="G36">
        <v>3491680</v>
      </c>
      <c r="H36">
        <v>158</v>
      </c>
      <c r="I36">
        <v>0</v>
      </c>
      <c r="J36">
        <v>0</v>
      </c>
      <c r="K36">
        <v>0</v>
      </c>
      <c r="L36" t="s">
        <v>581</v>
      </c>
      <c r="M36" t="s">
        <v>576</v>
      </c>
    </row>
    <row r="37" spans="1:13" x14ac:dyDescent="0.2">
      <c r="A37">
        <v>2016</v>
      </c>
      <c r="B37">
        <v>1</v>
      </c>
      <c r="C37" t="s">
        <v>11</v>
      </c>
      <c r="D37" t="s">
        <v>316</v>
      </c>
      <c r="E37">
        <v>40116200</v>
      </c>
      <c r="F37">
        <v>28932</v>
      </c>
      <c r="G37">
        <v>5984438</v>
      </c>
      <c r="H37">
        <v>841</v>
      </c>
      <c r="I37">
        <v>0</v>
      </c>
      <c r="J37">
        <v>0</v>
      </c>
      <c r="K37">
        <v>0</v>
      </c>
      <c r="L37" t="s">
        <v>581</v>
      </c>
      <c r="M37" t="s">
        <v>576</v>
      </c>
    </row>
    <row r="38" spans="1:13" x14ac:dyDescent="0.2">
      <c r="A38">
        <v>2016</v>
      </c>
      <c r="B38">
        <v>1</v>
      </c>
      <c r="C38" t="s">
        <v>40</v>
      </c>
      <c r="D38" t="s">
        <v>317</v>
      </c>
      <c r="E38">
        <v>40116200</v>
      </c>
      <c r="F38">
        <v>0</v>
      </c>
      <c r="G38">
        <v>0</v>
      </c>
      <c r="H38">
        <v>0</v>
      </c>
      <c r="I38">
        <v>17398</v>
      </c>
      <c r="J38">
        <v>5103246</v>
      </c>
      <c r="K38">
        <v>6</v>
      </c>
      <c r="L38" t="s">
        <v>581</v>
      </c>
      <c r="M38" t="s">
        <v>576</v>
      </c>
    </row>
    <row r="39" spans="1:13" x14ac:dyDescent="0.2">
      <c r="A39">
        <v>2016</v>
      </c>
      <c r="B39">
        <v>1</v>
      </c>
      <c r="C39" t="s">
        <v>22</v>
      </c>
      <c r="D39" t="s">
        <v>324</v>
      </c>
      <c r="E39">
        <v>40116200</v>
      </c>
      <c r="F39">
        <v>5931</v>
      </c>
      <c r="G39">
        <v>2716470</v>
      </c>
      <c r="H39">
        <v>125</v>
      </c>
      <c r="I39">
        <v>0</v>
      </c>
      <c r="J39">
        <v>0</v>
      </c>
      <c r="K39">
        <v>0</v>
      </c>
      <c r="L39" t="s">
        <v>581</v>
      </c>
      <c r="M39" t="s">
        <v>576</v>
      </c>
    </row>
    <row r="40" spans="1:13" x14ac:dyDescent="0.2">
      <c r="A40">
        <v>2016</v>
      </c>
      <c r="B40">
        <v>1</v>
      </c>
      <c r="C40" t="s">
        <v>23</v>
      </c>
      <c r="D40" t="s">
        <v>325</v>
      </c>
      <c r="E40">
        <v>40116200</v>
      </c>
      <c r="F40">
        <v>18044</v>
      </c>
      <c r="G40">
        <v>10340521</v>
      </c>
      <c r="H40">
        <v>8225</v>
      </c>
      <c r="I40">
        <v>0</v>
      </c>
      <c r="J40">
        <v>0</v>
      </c>
      <c r="K40">
        <v>0</v>
      </c>
      <c r="L40" t="s">
        <v>581</v>
      </c>
      <c r="M40" t="s">
        <v>576</v>
      </c>
    </row>
    <row r="41" spans="1:13" x14ac:dyDescent="0.2">
      <c r="A41">
        <v>2016</v>
      </c>
      <c r="B41">
        <v>1</v>
      </c>
      <c r="C41" t="s">
        <v>12</v>
      </c>
      <c r="D41" t="s">
        <v>351</v>
      </c>
      <c r="E41">
        <v>40116200</v>
      </c>
      <c r="F41">
        <v>8356</v>
      </c>
      <c r="G41">
        <v>4383195</v>
      </c>
      <c r="H41">
        <v>234</v>
      </c>
      <c r="I41">
        <v>828</v>
      </c>
      <c r="J41">
        <v>1129239</v>
      </c>
      <c r="K41">
        <v>40</v>
      </c>
      <c r="L41" t="s">
        <v>581</v>
      </c>
      <c r="M41" t="s">
        <v>576</v>
      </c>
    </row>
    <row r="42" spans="1:13" x14ac:dyDescent="0.2">
      <c r="A42">
        <v>2016</v>
      </c>
      <c r="B42">
        <v>1</v>
      </c>
      <c r="C42" t="s">
        <v>13</v>
      </c>
      <c r="D42" t="s">
        <v>384</v>
      </c>
      <c r="E42">
        <v>40116200</v>
      </c>
      <c r="F42">
        <v>202</v>
      </c>
      <c r="G42">
        <v>84600</v>
      </c>
      <c r="H42">
        <v>4</v>
      </c>
      <c r="I42">
        <v>0</v>
      </c>
      <c r="J42">
        <v>0</v>
      </c>
      <c r="K42">
        <v>0</v>
      </c>
      <c r="L42" t="s">
        <v>581</v>
      </c>
      <c r="M42" t="s">
        <v>576</v>
      </c>
    </row>
    <row r="43" spans="1:13" x14ac:dyDescent="0.2">
      <c r="A43">
        <v>2016</v>
      </c>
      <c r="B43">
        <v>1</v>
      </c>
      <c r="C43" t="s">
        <v>47</v>
      </c>
      <c r="D43" t="s">
        <v>389</v>
      </c>
      <c r="E43">
        <v>40116200</v>
      </c>
      <c r="F43">
        <v>32012</v>
      </c>
      <c r="G43">
        <v>8942263</v>
      </c>
      <c r="H43">
        <v>1128</v>
      </c>
      <c r="I43">
        <v>0</v>
      </c>
      <c r="J43">
        <v>0</v>
      </c>
      <c r="K43">
        <v>0</v>
      </c>
      <c r="L43" t="s">
        <v>581</v>
      </c>
      <c r="M43" t="s">
        <v>576</v>
      </c>
    </row>
    <row r="44" spans="1:13" x14ac:dyDescent="0.2">
      <c r="A44">
        <v>2016</v>
      </c>
      <c r="B44">
        <v>1</v>
      </c>
      <c r="C44" t="s">
        <v>27</v>
      </c>
      <c r="D44" t="s">
        <v>395</v>
      </c>
      <c r="E44">
        <v>40116200</v>
      </c>
      <c r="F44">
        <v>615</v>
      </c>
      <c r="G44">
        <v>319260</v>
      </c>
      <c r="H44">
        <v>2012</v>
      </c>
      <c r="I44">
        <v>0</v>
      </c>
      <c r="J44">
        <v>0</v>
      </c>
      <c r="K44">
        <v>0</v>
      </c>
      <c r="L44" t="s">
        <v>581</v>
      </c>
      <c r="M44" t="s">
        <v>576</v>
      </c>
    </row>
    <row r="45" spans="1:13" x14ac:dyDescent="0.2">
      <c r="A45">
        <v>2016</v>
      </c>
      <c r="B45">
        <v>1</v>
      </c>
      <c r="C45" t="s">
        <v>38</v>
      </c>
      <c r="D45" t="s">
        <v>400</v>
      </c>
      <c r="E45">
        <v>40116200</v>
      </c>
      <c r="F45">
        <v>102</v>
      </c>
      <c r="G45">
        <v>48300</v>
      </c>
      <c r="H45">
        <v>3</v>
      </c>
      <c r="I45">
        <v>0</v>
      </c>
      <c r="J45">
        <v>0</v>
      </c>
      <c r="K45">
        <v>0</v>
      </c>
      <c r="L45" t="s">
        <v>581</v>
      </c>
      <c r="M45" t="s">
        <v>576</v>
      </c>
    </row>
    <row r="46" spans="1:13" x14ac:dyDescent="0.2">
      <c r="A46">
        <v>2016</v>
      </c>
      <c r="B46">
        <v>1</v>
      </c>
      <c r="C46" t="s">
        <v>204</v>
      </c>
      <c r="D46" t="s">
        <v>422</v>
      </c>
      <c r="E46">
        <v>40116200</v>
      </c>
      <c r="F46">
        <v>9401</v>
      </c>
      <c r="G46">
        <v>3439522</v>
      </c>
      <c r="H46">
        <v>246</v>
      </c>
      <c r="I46">
        <v>0</v>
      </c>
      <c r="J46">
        <v>0</v>
      </c>
      <c r="K46">
        <v>0</v>
      </c>
      <c r="L46" t="s">
        <v>581</v>
      </c>
      <c r="M46" t="s">
        <v>576</v>
      </c>
    </row>
    <row r="47" spans="1:13" x14ac:dyDescent="0.2">
      <c r="A47">
        <v>2016</v>
      </c>
      <c r="B47">
        <v>1</v>
      </c>
      <c r="C47" t="s">
        <v>39</v>
      </c>
      <c r="D47" t="s">
        <v>430</v>
      </c>
      <c r="E47">
        <v>40116200</v>
      </c>
      <c r="F47">
        <v>0</v>
      </c>
      <c r="G47">
        <v>0</v>
      </c>
      <c r="H47">
        <v>0</v>
      </c>
      <c r="I47">
        <v>45</v>
      </c>
      <c r="J47">
        <v>40000</v>
      </c>
      <c r="K47">
        <v>9</v>
      </c>
      <c r="L47" t="s">
        <v>581</v>
      </c>
      <c r="M47" t="s">
        <v>576</v>
      </c>
    </row>
    <row r="48" spans="1:13" x14ac:dyDescent="0.2">
      <c r="A48">
        <v>2016</v>
      </c>
      <c r="B48">
        <v>1</v>
      </c>
      <c r="C48" t="s">
        <v>43</v>
      </c>
      <c r="D48" t="s">
        <v>465</v>
      </c>
      <c r="E48">
        <v>40116200</v>
      </c>
      <c r="F48">
        <v>8998</v>
      </c>
      <c r="G48">
        <v>10269100</v>
      </c>
      <c r="H48">
        <v>384</v>
      </c>
      <c r="I48">
        <v>0</v>
      </c>
      <c r="J48">
        <v>0</v>
      </c>
      <c r="K48">
        <v>0</v>
      </c>
      <c r="L48" t="s">
        <v>581</v>
      </c>
      <c r="M48" t="s">
        <v>576</v>
      </c>
    </row>
    <row r="49" spans="1:13" x14ac:dyDescent="0.2">
      <c r="A49">
        <v>2016</v>
      </c>
      <c r="B49">
        <v>1</v>
      </c>
      <c r="C49" t="s">
        <v>16</v>
      </c>
      <c r="D49" t="s">
        <v>480</v>
      </c>
      <c r="E49">
        <v>40116200</v>
      </c>
      <c r="F49">
        <v>182</v>
      </c>
      <c r="G49">
        <v>81400</v>
      </c>
      <c r="H49">
        <v>2</v>
      </c>
      <c r="I49">
        <v>0</v>
      </c>
      <c r="J49">
        <v>0</v>
      </c>
      <c r="K49">
        <v>0</v>
      </c>
      <c r="L49" t="s">
        <v>581</v>
      </c>
      <c r="M49" t="s">
        <v>576</v>
      </c>
    </row>
    <row r="50" spans="1:13" x14ac:dyDescent="0.2">
      <c r="A50">
        <v>2016</v>
      </c>
      <c r="B50">
        <v>1</v>
      </c>
      <c r="C50" t="s">
        <v>17</v>
      </c>
      <c r="D50" t="s">
        <v>489</v>
      </c>
      <c r="E50">
        <v>40116200</v>
      </c>
      <c r="F50">
        <v>6958</v>
      </c>
      <c r="G50">
        <v>1297984</v>
      </c>
      <c r="H50">
        <v>2419</v>
      </c>
      <c r="I50">
        <v>5761</v>
      </c>
      <c r="J50">
        <v>3347876</v>
      </c>
      <c r="K50">
        <v>103</v>
      </c>
      <c r="L50" t="s">
        <v>581</v>
      </c>
      <c r="M50" t="s">
        <v>576</v>
      </c>
    </row>
    <row r="51" spans="1:13" x14ac:dyDescent="0.2">
      <c r="A51">
        <v>2016</v>
      </c>
      <c r="B51">
        <v>1</v>
      </c>
      <c r="C51" t="s">
        <v>29</v>
      </c>
      <c r="D51" t="s">
        <v>496</v>
      </c>
      <c r="E51">
        <v>40116200</v>
      </c>
      <c r="F51">
        <v>35</v>
      </c>
      <c r="G51">
        <v>18600</v>
      </c>
      <c r="H51">
        <v>3</v>
      </c>
      <c r="I51">
        <v>0</v>
      </c>
      <c r="J51">
        <v>0</v>
      </c>
      <c r="K51">
        <v>0</v>
      </c>
      <c r="L51" t="s">
        <v>581</v>
      </c>
      <c r="M51" t="s">
        <v>576</v>
      </c>
    </row>
    <row r="52" spans="1:13" x14ac:dyDescent="0.2">
      <c r="A52">
        <v>2016</v>
      </c>
      <c r="B52">
        <v>1</v>
      </c>
      <c r="C52" t="s">
        <v>64</v>
      </c>
      <c r="D52" t="s">
        <v>501</v>
      </c>
      <c r="E52">
        <v>40116200</v>
      </c>
      <c r="F52">
        <v>0</v>
      </c>
      <c r="G52">
        <v>0</v>
      </c>
      <c r="H52">
        <v>0</v>
      </c>
      <c r="I52">
        <v>10335</v>
      </c>
      <c r="J52">
        <v>6114626</v>
      </c>
      <c r="K52">
        <v>13</v>
      </c>
      <c r="L52" t="s">
        <v>581</v>
      </c>
      <c r="M52" t="s">
        <v>576</v>
      </c>
    </row>
    <row r="53" spans="1:13" x14ac:dyDescent="0.2">
      <c r="A53">
        <v>2016</v>
      </c>
      <c r="B53">
        <v>1</v>
      </c>
      <c r="C53" t="s">
        <v>65</v>
      </c>
      <c r="D53" t="s">
        <v>543</v>
      </c>
      <c r="E53">
        <v>40116200</v>
      </c>
      <c r="F53">
        <v>8955</v>
      </c>
      <c r="G53">
        <v>2752939</v>
      </c>
      <c r="H53">
        <v>196</v>
      </c>
      <c r="I53">
        <v>0</v>
      </c>
      <c r="J53">
        <v>0</v>
      </c>
      <c r="K53">
        <v>0</v>
      </c>
      <c r="L53" t="s">
        <v>581</v>
      </c>
      <c r="M53" t="s">
        <v>576</v>
      </c>
    </row>
    <row r="54" spans="1:13" x14ac:dyDescent="0.2">
      <c r="A54">
        <v>2016</v>
      </c>
      <c r="B54">
        <v>1</v>
      </c>
      <c r="C54" t="s">
        <v>33</v>
      </c>
      <c r="D54" t="s">
        <v>258</v>
      </c>
      <c r="E54">
        <v>40116300</v>
      </c>
      <c r="F54">
        <v>0</v>
      </c>
      <c r="G54">
        <v>0</v>
      </c>
      <c r="H54">
        <v>0</v>
      </c>
      <c r="I54">
        <v>16207</v>
      </c>
      <c r="J54">
        <v>4537512</v>
      </c>
      <c r="K54">
        <v>12</v>
      </c>
      <c r="L54" t="s">
        <v>581</v>
      </c>
      <c r="M54" t="s">
        <v>577</v>
      </c>
    </row>
    <row r="55" spans="1:13" x14ac:dyDescent="0.2">
      <c r="A55">
        <v>2016</v>
      </c>
      <c r="B55">
        <v>1</v>
      </c>
      <c r="C55" t="s">
        <v>113</v>
      </c>
      <c r="D55" t="s">
        <v>265</v>
      </c>
      <c r="E55">
        <v>40116300</v>
      </c>
      <c r="F55">
        <v>0</v>
      </c>
      <c r="G55">
        <v>0</v>
      </c>
      <c r="H55">
        <v>0</v>
      </c>
      <c r="I55">
        <v>3546</v>
      </c>
      <c r="J55">
        <v>1006005</v>
      </c>
      <c r="K55">
        <v>6</v>
      </c>
      <c r="L55" t="s">
        <v>581</v>
      </c>
      <c r="M55" t="s">
        <v>577</v>
      </c>
    </row>
    <row r="56" spans="1:13" x14ac:dyDescent="0.2">
      <c r="A56">
        <v>2016</v>
      </c>
      <c r="B56">
        <v>1</v>
      </c>
      <c r="C56" t="s">
        <v>20</v>
      </c>
      <c r="D56" t="s">
        <v>271</v>
      </c>
      <c r="E56">
        <v>40116300</v>
      </c>
      <c r="F56">
        <v>0</v>
      </c>
      <c r="G56">
        <v>0</v>
      </c>
      <c r="H56">
        <v>0</v>
      </c>
      <c r="I56">
        <v>4084</v>
      </c>
      <c r="J56">
        <v>1241908</v>
      </c>
      <c r="K56">
        <v>12</v>
      </c>
      <c r="L56" t="s">
        <v>581</v>
      </c>
      <c r="M56" t="s">
        <v>577</v>
      </c>
    </row>
    <row r="57" spans="1:13" x14ac:dyDescent="0.2">
      <c r="A57">
        <v>2016</v>
      </c>
      <c r="B57">
        <v>1</v>
      </c>
      <c r="C57" t="s">
        <v>21</v>
      </c>
      <c r="D57" t="s">
        <v>274</v>
      </c>
      <c r="E57">
        <v>40116300</v>
      </c>
      <c r="F57">
        <v>19</v>
      </c>
      <c r="G57">
        <v>12976</v>
      </c>
      <c r="H57">
        <v>1</v>
      </c>
      <c r="I57">
        <v>0</v>
      </c>
      <c r="J57">
        <v>0</v>
      </c>
      <c r="K57">
        <v>0</v>
      </c>
      <c r="L57" t="s">
        <v>581</v>
      </c>
      <c r="M57" t="s">
        <v>577</v>
      </c>
    </row>
    <row r="58" spans="1:13" x14ac:dyDescent="0.2">
      <c r="A58">
        <v>2016</v>
      </c>
      <c r="B58">
        <v>1</v>
      </c>
      <c r="C58" t="s">
        <v>62</v>
      </c>
      <c r="D58" t="s">
        <v>275</v>
      </c>
      <c r="E58">
        <v>40116300</v>
      </c>
      <c r="F58">
        <v>0</v>
      </c>
      <c r="G58">
        <v>0</v>
      </c>
      <c r="H58">
        <v>0</v>
      </c>
      <c r="I58">
        <v>1024036</v>
      </c>
      <c r="J58">
        <v>295172553</v>
      </c>
      <c r="K58">
        <v>435</v>
      </c>
      <c r="L58" t="s">
        <v>581</v>
      </c>
      <c r="M58" t="s">
        <v>577</v>
      </c>
    </row>
    <row r="59" spans="1:13" x14ac:dyDescent="0.2">
      <c r="A59">
        <v>2016</v>
      </c>
      <c r="B59">
        <v>1</v>
      </c>
      <c r="C59" t="s">
        <v>8</v>
      </c>
      <c r="D59" t="s">
        <v>283</v>
      </c>
      <c r="E59">
        <v>40116300</v>
      </c>
      <c r="F59">
        <v>5258</v>
      </c>
      <c r="G59">
        <v>1482200</v>
      </c>
      <c r="H59">
        <v>2</v>
      </c>
      <c r="I59">
        <v>135269</v>
      </c>
      <c r="J59">
        <v>40733400</v>
      </c>
      <c r="K59">
        <v>321</v>
      </c>
      <c r="L59" t="s">
        <v>581</v>
      </c>
      <c r="M59" t="s">
        <v>577</v>
      </c>
    </row>
    <row r="60" spans="1:13" x14ac:dyDescent="0.2">
      <c r="A60">
        <v>2016</v>
      </c>
      <c r="B60">
        <v>1</v>
      </c>
      <c r="C60" t="s">
        <v>10</v>
      </c>
      <c r="D60" t="s">
        <v>295</v>
      </c>
      <c r="E60">
        <v>40116300</v>
      </c>
      <c r="F60">
        <v>0</v>
      </c>
      <c r="G60">
        <v>0</v>
      </c>
      <c r="H60">
        <v>0</v>
      </c>
      <c r="I60">
        <v>727246</v>
      </c>
      <c r="J60">
        <v>175528181</v>
      </c>
      <c r="K60">
        <v>183</v>
      </c>
      <c r="L60" t="s">
        <v>581</v>
      </c>
      <c r="M60" t="s">
        <v>577</v>
      </c>
    </row>
    <row r="61" spans="1:13" x14ac:dyDescent="0.2">
      <c r="A61">
        <v>2016</v>
      </c>
      <c r="B61">
        <v>1</v>
      </c>
      <c r="C61" t="s">
        <v>50</v>
      </c>
      <c r="D61" t="s">
        <v>305</v>
      </c>
      <c r="E61">
        <v>40116300</v>
      </c>
      <c r="F61">
        <v>946</v>
      </c>
      <c r="G61">
        <v>638000</v>
      </c>
      <c r="H61">
        <v>7</v>
      </c>
      <c r="I61">
        <v>45459</v>
      </c>
      <c r="J61">
        <v>13221041</v>
      </c>
      <c r="K61">
        <v>85</v>
      </c>
      <c r="L61" t="s">
        <v>581</v>
      </c>
      <c r="M61" t="s">
        <v>577</v>
      </c>
    </row>
    <row r="62" spans="1:13" x14ac:dyDescent="0.2">
      <c r="A62">
        <v>2016</v>
      </c>
      <c r="B62">
        <v>1</v>
      </c>
      <c r="C62" t="s">
        <v>73</v>
      </c>
      <c r="D62" t="s">
        <v>314</v>
      </c>
      <c r="E62">
        <v>40116300</v>
      </c>
      <c r="F62">
        <v>0</v>
      </c>
      <c r="G62">
        <v>0</v>
      </c>
      <c r="H62">
        <v>0</v>
      </c>
      <c r="I62">
        <v>167484</v>
      </c>
      <c r="J62">
        <v>44684598</v>
      </c>
      <c r="K62">
        <v>68</v>
      </c>
      <c r="L62" t="s">
        <v>581</v>
      </c>
      <c r="M62" t="s">
        <v>577</v>
      </c>
    </row>
    <row r="63" spans="1:13" x14ac:dyDescent="0.2">
      <c r="A63">
        <v>2016</v>
      </c>
      <c r="B63">
        <v>1</v>
      </c>
      <c r="C63" t="s">
        <v>11</v>
      </c>
      <c r="D63" t="s">
        <v>316</v>
      </c>
      <c r="E63">
        <v>40116300</v>
      </c>
      <c r="F63">
        <v>23057</v>
      </c>
      <c r="G63">
        <v>3761456</v>
      </c>
      <c r="H63">
        <v>252</v>
      </c>
      <c r="I63">
        <v>308094</v>
      </c>
      <c r="J63">
        <v>79912275</v>
      </c>
      <c r="K63">
        <v>90</v>
      </c>
      <c r="L63" t="s">
        <v>581</v>
      </c>
      <c r="M63" t="s">
        <v>577</v>
      </c>
    </row>
    <row r="64" spans="1:13" x14ac:dyDescent="0.2">
      <c r="A64">
        <v>2016</v>
      </c>
      <c r="B64">
        <v>1</v>
      </c>
      <c r="C64" t="s">
        <v>40</v>
      </c>
      <c r="D64" t="s">
        <v>317</v>
      </c>
      <c r="E64">
        <v>40116300</v>
      </c>
      <c r="F64">
        <v>0</v>
      </c>
      <c r="G64">
        <v>0</v>
      </c>
      <c r="H64">
        <v>0</v>
      </c>
      <c r="I64">
        <v>56921</v>
      </c>
      <c r="J64">
        <v>16015872</v>
      </c>
      <c r="K64">
        <v>30</v>
      </c>
      <c r="L64" t="s">
        <v>581</v>
      </c>
      <c r="M64" t="s">
        <v>577</v>
      </c>
    </row>
    <row r="65" spans="1:13" x14ac:dyDescent="0.2">
      <c r="A65">
        <v>2016</v>
      </c>
      <c r="B65">
        <v>1</v>
      </c>
      <c r="C65" t="s">
        <v>22</v>
      </c>
      <c r="D65" t="s">
        <v>324</v>
      </c>
      <c r="E65">
        <v>40116300</v>
      </c>
      <c r="F65">
        <v>1024</v>
      </c>
      <c r="G65">
        <v>329630</v>
      </c>
      <c r="H65">
        <v>10</v>
      </c>
      <c r="I65">
        <v>0</v>
      </c>
      <c r="J65">
        <v>0</v>
      </c>
      <c r="K65">
        <v>0</v>
      </c>
      <c r="L65" t="s">
        <v>581</v>
      </c>
      <c r="M65" t="s">
        <v>577</v>
      </c>
    </row>
    <row r="66" spans="1:13" x14ac:dyDescent="0.2">
      <c r="A66">
        <v>2016</v>
      </c>
      <c r="B66">
        <v>1</v>
      </c>
      <c r="C66" t="s">
        <v>23</v>
      </c>
      <c r="D66" t="s">
        <v>325</v>
      </c>
      <c r="E66">
        <v>40116300</v>
      </c>
      <c r="F66">
        <v>5711</v>
      </c>
      <c r="G66">
        <v>2380400</v>
      </c>
      <c r="H66">
        <v>22</v>
      </c>
      <c r="I66">
        <v>33763</v>
      </c>
      <c r="J66">
        <v>10443900</v>
      </c>
      <c r="K66">
        <v>212</v>
      </c>
      <c r="L66" t="s">
        <v>581</v>
      </c>
      <c r="M66" t="s">
        <v>577</v>
      </c>
    </row>
    <row r="67" spans="1:13" x14ac:dyDescent="0.2">
      <c r="A67">
        <v>2016</v>
      </c>
      <c r="B67">
        <v>1</v>
      </c>
      <c r="C67" t="s">
        <v>79</v>
      </c>
      <c r="D67" t="s">
        <v>331</v>
      </c>
      <c r="E67">
        <v>40116300</v>
      </c>
      <c r="F67">
        <v>0</v>
      </c>
      <c r="G67">
        <v>0</v>
      </c>
      <c r="H67">
        <v>0</v>
      </c>
      <c r="I67">
        <v>35279</v>
      </c>
      <c r="J67">
        <v>10781331</v>
      </c>
      <c r="K67">
        <v>56</v>
      </c>
      <c r="L67" t="s">
        <v>581</v>
      </c>
      <c r="M67" t="s">
        <v>577</v>
      </c>
    </row>
    <row r="68" spans="1:13" x14ac:dyDescent="0.2">
      <c r="A68">
        <v>2016</v>
      </c>
      <c r="B68">
        <v>1</v>
      </c>
      <c r="C68" t="s">
        <v>24</v>
      </c>
      <c r="D68" t="s">
        <v>342</v>
      </c>
      <c r="E68">
        <v>40116300</v>
      </c>
      <c r="F68">
        <v>0</v>
      </c>
      <c r="G68">
        <v>0</v>
      </c>
      <c r="H68">
        <v>0</v>
      </c>
      <c r="I68">
        <v>36183</v>
      </c>
      <c r="J68">
        <v>10703200</v>
      </c>
      <c r="K68">
        <v>12</v>
      </c>
      <c r="L68" t="s">
        <v>581</v>
      </c>
      <c r="M68" t="s">
        <v>577</v>
      </c>
    </row>
    <row r="69" spans="1:13" x14ac:dyDescent="0.2">
      <c r="A69">
        <v>2016</v>
      </c>
      <c r="B69">
        <v>1</v>
      </c>
      <c r="C69" t="s">
        <v>12</v>
      </c>
      <c r="D69" t="s">
        <v>351</v>
      </c>
      <c r="E69">
        <v>40116300</v>
      </c>
      <c r="F69">
        <v>120396</v>
      </c>
      <c r="G69">
        <v>38434300</v>
      </c>
      <c r="H69">
        <v>248</v>
      </c>
      <c r="I69">
        <v>292794</v>
      </c>
      <c r="J69">
        <v>90141500</v>
      </c>
      <c r="K69">
        <v>648</v>
      </c>
      <c r="L69" t="s">
        <v>581</v>
      </c>
      <c r="M69" t="s">
        <v>577</v>
      </c>
    </row>
    <row r="70" spans="1:13" x14ac:dyDescent="0.2">
      <c r="A70">
        <v>2016</v>
      </c>
      <c r="B70">
        <v>1</v>
      </c>
      <c r="C70" t="s">
        <v>25</v>
      </c>
      <c r="D70" t="s">
        <v>353</v>
      </c>
      <c r="E70">
        <v>40116300</v>
      </c>
      <c r="F70">
        <v>0</v>
      </c>
      <c r="G70">
        <v>0</v>
      </c>
      <c r="H70">
        <v>0</v>
      </c>
      <c r="I70">
        <v>392354</v>
      </c>
      <c r="J70">
        <v>120967500</v>
      </c>
      <c r="K70">
        <v>955</v>
      </c>
      <c r="L70" t="s">
        <v>581</v>
      </c>
      <c r="M70" t="s">
        <v>577</v>
      </c>
    </row>
    <row r="71" spans="1:13" x14ac:dyDescent="0.2">
      <c r="A71">
        <v>2016</v>
      </c>
      <c r="B71">
        <v>1</v>
      </c>
      <c r="C71" t="s">
        <v>97</v>
      </c>
      <c r="D71" t="s">
        <v>361</v>
      </c>
      <c r="E71">
        <v>40116300</v>
      </c>
      <c r="F71">
        <v>0</v>
      </c>
      <c r="G71">
        <v>0</v>
      </c>
      <c r="H71">
        <v>0</v>
      </c>
      <c r="I71">
        <v>23340</v>
      </c>
      <c r="J71">
        <v>6281496</v>
      </c>
      <c r="K71">
        <v>15</v>
      </c>
      <c r="L71" t="s">
        <v>581</v>
      </c>
      <c r="M71" t="s">
        <v>577</v>
      </c>
    </row>
    <row r="72" spans="1:13" x14ac:dyDescent="0.2">
      <c r="A72">
        <v>2016</v>
      </c>
      <c r="B72">
        <v>1</v>
      </c>
      <c r="C72" t="s">
        <v>26</v>
      </c>
      <c r="D72" t="s">
        <v>383</v>
      </c>
      <c r="E72">
        <v>40116300</v>
      </c>
      <c r="F72">
        <v>0</v>
      </c>
      <c r="G72">
        <v>0</v>
      </c>
      <c r="H72">
        <v>0</v>
      </c>
      <c r="I72">
        <v>32346</v>
      </c>
      <c r="J72">
        <v>16719500</v>
      </c>
      <c r="K72">
        <v>60</v>
      </c>
      <c r="L72" t="s">
        <v>581</v>
      </c>
      <c r="M72" t="s">
        <v>577</v>
      </c>
    </row>
    <row r="73" spans="1:13" x14ac:dyDescent="0.2">
      <c r="A73">
        <v>2016</v>
      </c>
      <c r="B73">
        <v>1</v>
      </c>
      <c r="C73" t="s">
        <v>13</v>
      </c>
      <c r="D73" t="s">
        <v>384</v>
      </c>
      <c r="E73">
        <v>40116300</v>
      </c>
      <c r="F73">
        <v>320</v>
      </c>
      <c r="G73">
        <v>156300</v>
      </c>
      <c r="H73">
        <v>2</v>
      </c>
      <c r="I73">
        <v>75037</v>
      </c>
      <c r="J73">
        <v>21440839</v>
      </c>
      <c r="K73">
        <v>100</v>
      </c>
      <c r="L73" t="s">
        <v>581</v>
      </c>
      <c r="M73" t="s">
        <v>577</v>
      </c>
    </row>
    <row r="74" spans="1:13" x14ac:dyDescent="0.2">
      <c r="A74">
        <v>2016</v>
      </c>
      <c r="B74">
        <v>1</v>
      </c>
      <c r="C74" t="s">
        <v>71</v>
      </c>
      <c r="D74" t="s">
        <v>386</v>
      </c>
      <c r="E74">
        <v>40116300</v>
      </c>
      <c r="F74">
        <v>0</v>
      </c>
      <c r="G74">
        <v>0</v>
      </c>
      <c r="H74">
        <v>0</v>
      </c>
      <c r="I74">
        <v>3246</v>
      </c>
      <c r="J74">
        <v>922765</v>
      </c>
      <c r="K74">
        <v>5</v>
      </c>
      <c r="L74" t="s">
        <v>581</v>
      </c>
      <c r="M74" t="s">
        <v>577</v>
      </c>
    </row>
    <row r="75" spans="1:13" x14ac:dyDescent="0.2">
      <c r="A75">
        <v>2016</v>
      </c>
      <c r="B75">
        <v>1</v>
      </c>
      <c r="C75" t="s">
        <v>47</v>
      </c>
      <c r="D75" t="s">
        <v>389</v>
      </c>
      <c r="E75">
        <v>40116300</v>
      </c>
      <c r="F75">
        <v>1380</v>
      </c>
      <c r="G75">
        <v>614268</v>
      </c>
      <c r="H75">
        <v>22</v>
      </c>
      <c r="I75">
        <v>15982</v>
      </c>
      <c r="J75">
        <v>3055091</v>
      </c>
      <c r="K75">
        <v>12</v>
      </c>
      <c r="L75" t="s">
        <v>581</v>
      </c>
      <c r="M75" t="s">
        <v>577</v>
      </c>
    </row>
    <row r="76" spans="1:13" x14ac:dyDescent="0.2">
      <c r="A76">
        <v>2016</v>
      </c>
      <c r="B76">
        <v>1</v>
      </c>
      <c r="C76" t="s">
        <v>99</v>
      </c>
      <c r="D76" t="s">
        <v>399</v>
      </c>
      <c r="E76">
        <v>40116300</v>
      </c>
      <c r="F76">
        <v>0</v>
      </c>
      <c r="G76">
        <v>0</v>
      </c>
      <c r="H76">
        <v>0</v>
      </c>
      <c r="I76">
        <v>17264</v>
      </c>
      <c r="J76">
        <v>4838496</v>
      </c>
      <c r="K76">
        <v>8</v>
      </c>
      <c r="L76" t="s">
        <v>581</v>
      </c>
      <c r="M76" t="s">
        <v>577</v>
      </c>
    </row>
    <row r="77" spans="1:13" x14ac:dyDescent="0.2">
      <c r="A77">
        <v>2016</v>
      </c>
      <c r="B77">
        <v>1</v>
      </c>
      <c r="C77" t="s">
        <v>38</v>
      </c>
      <c r="D77" t="s">
        <v>400</v>
      </c>
      <c r="E77">
        <v>40116300</v>
      </c>
      <c r="F77">
        <v>0</v>
      </c>
      <c r="G77">
        <v>0</v>
      </c>
      <c r="H77">
        <v>0</v>
      </c>
      <c r="I77">
        <v>223517</v>
      </c>
      <c r="J77">
        <v>74610570</v>
      </c>
      <c r="K77">
        <v>347</v>
      </c>
      <c r="L77" t="s">
        <v>581</v>
      </c>
      <c r="M77" t="s">
        <v>577</v>
      </c>
    </row>
    <row r="78" spans="1:13" x14ac:dyDescent="0.2">
      <c r="A78">
        <v>2016</v>
      </c>
      <c r="B78">
        <v>1</v>
      </c>
      <c r="C78" t="s">
        <v>56</v>
      </c>
      <c r="D78" t="s">
        <v>411</v>
      </c>
      <c r="E78">
        <v>40116300</v>
      </c>
      <c r="F78">
        <v>0</v>
      </c>
      <c r="G78">
        <v>0</v>
      </c>
      <c r="H78">
        <v>0</v>
      </c>
      <c r="I78">
        <v>20028</v>
      </c>
      <c r="J78">
        <v>5829659</v>
      </c>
      <c r="K78">
        <v>25</v>
      </c>
      <c r="L78" t="s">
        <v>581</v>
      </c>
      <c r="M78" t="s">
        <v>577</v>
      </c>
    </row>
    <row r="79" spans="1:13" x14ac:dyDescent="0.2">
      <c r="A79">
        <v>2016</v>
      </c>
      <c r="B79">
        <v>1</v>
      </c>
      <c r="C79" t="s">
        <v>93</v>
      </c>
      <c r="D79" t="s">
        <v>415</v>
      </c>
      <c r="E79">
        <v>40116300</v>
      </c>
      <c r="F79">
        <v>0</v>
      </c>
      <c r="G79">
        <v>0</v>
      </c>
      <c r="H79">
        <v>0</v>
      </c>
      <c r="I79">
        <v>81036</v>
      </c>
      <c r="J79">
        <v>22696728</v>
      </c>
      <c r="K79">
        <v>60</v>
      </c>
      <c r="L79" t="s">
        <v>581</v>
      </c>
      <c r="M79" t="s">
        <v>577</v>
      </c>
    </row>
    <row r="80" spans="1:13" x14ac:dyDescent="0.2">
      <c r="A80">
        <v>2016</v>
      </c>
      <c r="B80">
        <v>1</v>
      </c>
      <c r="C80" t="s">
        <v>204</v>
      </c>
      <c r="D80" t="s">
        <v>422</v>
      </c>
      <c r="E80">
        <v>40116300</v>
      </c>
      <c r="F80">
        <v>2572</v>
      </c>
      <c r="G80">
        <v>464314</v>
      </c>
      <c r="H80">
        <v>30</v>
      </c>
      <c r="I80">
        <v>0</v>
      </c>
      <c r="J80">
        <v>0</v>
      </c>
      <c r="K80">
        <v>0</v>
      </c>
      <c r="L80" t="s">
        <v>581</v>
      </c>
      <c r="M80" t="s">
        <v>577</v>
      </c>
    </row>
    <row r="81" spans="1:13" x14ac:dyDescent="0.2">
      <c r="A81">
        <v>2016</v>
      </c>
      <c r="B81">
        <v>1</v>
      </c>
      <c r="C81" t="s">
        <v>49</v>
      </c>
      <c r="D81" t="s">
        <v>427</v>
      </c>
      <c r="E81">
        <v>40116300</v>
      </c>
      <c r="F81">
        <v>143886</v>
      </c>
      <c r="G81">
        <v>42657960</v>
      </c>
      <c r="H81">
        <v>216</v>
      </c>
      <c r="I81">
        <v>0</v>
      </c>
      <c r="J81">
        <v>0</v>
      </c>
      <c r="K81">
        <v>0</v>
      </c>
      <c r="L81" t="s">
        <v>581</v>
      </c>
      <c r="M81" t="s">
        <v>577</v>
      </c>
    </row>
    <row r="82" spans="1:13" x14ac:dyDescent="0.2">
      <c r="A82">
        <v>2016</v>
      </c>
      <c r="B82">
        <v>1</v>
      </c>
      <c r="C82" t="s">
        <v>39</v>
      </c>
      <c r="D82" t="s">
        <v>430</v>
      </c>
      <c r="E82">
        <v>40116300</v>
      </c>
      <c r="F82">
        <v>0</v>
      </c>
      <c r="G82">
        <v>0</v>
      </c>
      <c r="H82">
        <v>0</v>
      </c>
      <c r="I82">
        <v>5355</v>
      </c>
      <c r="J82">
        <v>1723250</v>
      </c>
      <c r="K82">
        <v>16</v>
      </c>
      <c r="L82" t="s">
        <v>581</v>
      </c>
      <c r="M82" t="s">
        <v>577</v>
      </c>
    </row>
    <row r="83" spans="1:13" x14ac:dyDescent="0.2">
      <c r="A83">
        <v>2016</v>
      </c>
      <c r="B83">
        <v>1</v>
      </c>
      <c r="C83" t="s">
        <v>240</v>
      </c>
      <c r="D83" t="s">
        <v>442</v>
      </c>
      <c r="E83">
        <v>40116300</v>
      </c>
      <c r="F83">
        <v>0</v>
      </c>
      <c r="G83">
        <v>0</v>
      </c>
      <c r="H83">
        <v>0</v>
      </c>
      <c r="I83">
        <v>57042</v>
      </c>
      <c r="J83">
        <v>14774040</v>
      </c>
      <c r="K83">
        <v>12</v>
      </c>
      <c r="L83" t="s">
        <v>581</v>
      </c>
      <c r="M83" t="s">
        <v>577</v>
      </c>
    </row>
    <row r="84" spans="1:13" x14ac:dyDescent="0.2">
      <c r="A84">
        <v>2016</v>
      </c>
      <c r="B84">
        <v>1</v>
      </c>
      <c r="C84" t="s">
        <v>42</v>
      </c>
      <c r="D84" t="s">
        <v>455</v>
      </c>
      <c r="E84">
        <v>40116300</v>
      </c>
      <c r="F84">
        <v>0</v>
      </c>
      <c r="G84">
        <v>0</v>
      </c>
      <c r="H84">
        <v>0</v>
      </c>
      <c r="I84">
        <v>38089</v>
      </c>
      <c r="J84">
        <v>18064141</v>
      </c>
      <c r="K84">
        <v>46</v>
      </c>
      <c r="L84" t="s">
        <v>581</v>
      </c>
      <c r="M84" t="s">
        <v>577</v>
      </c>
    </row>
    <row r="85" spans="1:13" x14ac:dyDescent="0.2">
      <c r="A85">
        <v>2016</v>
      </c>
      <c r="B85">
        <v>1</v>
      </c>
      <c r="C85" t="s">
        <v>54</v>
      </c>
      <c r="D85" t="s">
        <v>459</v>
      </c>
      <c r="E85">
        <v>40116300</v>
      </c>
      <c r="F85">
        <v>0</v>
      </c>
      <c r="G85">
        <v>0</v>
      </c>
      <c r="H85">
        <v>0</v>
      </c>
      <c r="I85">
        <v>19768</v>
      </c>
      <c r="J85">
        <v>13831185</v>
      </c>
      <c r="K85">
        <v>9</v>
      </c>
      <c r="L85" t="s">
        <v>581</v>
      </c>
      <c r="M85" t="s">
        <v>577</v>
      </c>
    </row>
    <row r="86" spans="1:13" x14ac:dyDescent="0.2">
      <c r="A86">
        <v>2016</v>
      </c>
      <c r="B86">
        <v>1</v>
      </c>
      <c r="C86" t="s">
        <v>101</v>
      </c>
      <c r="D86" t="s">
        <v>463</v>
      </c>
      <c r="E86">
        <v>40116300</v>
      </c>
      <c r="F86">
        <v>0</v>
      </c>
      <c r="G86">
        <v>0</v>
      </c>
      <c r="H86">
        <v>0</v>
      </c>
      <c r="I86">
        <v>1916</v>
      </c>
      <c r="J86">
        <v>572161</v>
      </c>
      <c r="K86">
        <v>6</v>
      </c>
      <c r="L86" t="s">
        <v>581</v>
      </c>
      <c r="M86" t="s">
        <v>577</v>
      </c>
    </row>
    <row r="87" spans="1:13" x14ac:dyDescent="0.2">
      <c r="A87">
        <v>2016</v>
      </c>
      <c r="B87">
        <v>1</v>
      </c>
      <c r="C87" t="s">
        <v>43</v>
      </c>
      <c r="D87" t="s">
        <v>465</v>
      </c>
      <c r="E87">
        <v>40116300</v>
      </c>
      <c r="F87">
        <v>5215</v>
      </c>
      <c r="G87">
        <v>2947500</v>
      </c>
      <c r="H87">
        <v>2</v>
      </c>
      <c r="I87">
        <v>64989</v>
      </c>
      <c r="J87">
        <v>19427000</v>
      </c>
      <c r="K87">
        <v>139</v>
      </c>
      <c r="L87" t="s">
        <v>581</v>
      </c>
      <c r="M87" t="s">
        <v>577</v>
      </c>
    </row>
    <row r="88" spans="1:13" x14ac:dyDescent="0.2">
      <c r="A88">
        <v>2016</v>
      </c>
      <c r="B88">
        <v>1</v>
      </c>
      <c r="C88" t="s">
        <v>0</v>
      </c>
      <c r="D88" t="s">
        <v>474</v>
      </c>
      <c r="E88">
        <v>40116300</v>
      </c>
      <c r="F88">
        <v>0</v>
      </c>
      <c r="G88">
        <v>0</v>
      </c>
      <c r="H88">
        <v>0</v>
      </c>
      <c r="I88">
        <v>139261</v>
      </c>
      <c r="J88">
        <v>42386590</v>
      </c>
      <c r="K88">
        <v>216</v>
      </c>
      <c r="L88" t="s">
        <v>581</v>
      </c>
      <c r="M88" t="s">
        <v>577</v>
      </c>
    </row>
    <row r="89" spans="1:13" x14ac:dyDescent="0.2">
      <c r="A89">
        <v>2016</v>
      </c>
      <c r="B89">
        <v>1</v>
      </c>
      <c r="C89" t="s">
        <v>15</v>
      </c>
      <c r="D89" t="s">
        <v>475</v>
      </c>
      <c r="E89">
        <v>40116300</v>
      </c>
      <c r="F89">
        <v>0</v>
      </c>
      <c r="G89">
        <v>0</v>
      </c>
      <c r="H89">
        <v>0</v>
      </c>
      <c r="I89">
        <v>132871</v>
      </c>
      <c r="J89">
        <v>35867666</v>
      </c>
      <c r="K89">
        <v>49</v>
      </c>
      <c r="L89" t="s">
        <v>581</v>
      </c>
      <c r="M89" t="s">
        <v>577</v>
      </c>
    </row>
    <row r="90" spans="1:13" x14ac:dyDescent="0.2">
      <c r="A90">
        <v>2016</v>
      </c>
      <c r="B90">
        <v>1</v>
      </c>
      <c r="C90" t="s">
        <v>16</v>
      </c>
      <c r="D90" t="s">
        <v>480</v>
      </c>
      <c r="E90">
        <v>40116300</v>
      </c>
      <c r="F90">
        <v>1703</v>
      </c>
      <c r="G90">
        <v>685700</v>
      </c>
      <c r="H90">
        <v>13</v>
      </c>
      <c r="I90">
        <v>24186</v>
      </c>
      <c r="J90">
        <v>13049800</v>
      </c>
      <c r="K90">
        <v>59</v>
      </c>
      <c r="L90" t="s">
        <v>581</v>
      </c>
      <c r="M90" t="s">
        <v>577</v>
      </c>
    </row>
    <row r="91" spans="1:13" x14ac:dyDescent="0.2">
      <c r="A91">
        <v>2016</v>
      </c>
      <c r="B91">
        <v>1</v>
      </c>
      <c r="C91" t="s">
        <v>17</v>
      </c>
      <c r="D91" t="s">
        <v>489</v>
      </c>
      <c r="E91">
        <v>40116300</v>
      </c>
      <c r="F91">
        <v>371</v>
      </c>
      <c r="G91">
        <v>993000</v>
      </c>
      <c r="H91">
        <v>6</v>
      </c>
      <c r="I91">
        <v>17998</v>
      </c>
      <c r="J91">
        <v>11918336</v>
      </c>
      <c r="K91">
        <v>74</v>
      </c>
      <c r="L91" t="s">
        <v>581</v>
      </c>
      <c r="M91" t="s">
        <v>577</v>
      </c>
    </row>
    <row r="92" spans="1:13" x14ac:dyDescent="0.2">
      <c r="A92">
        <v>2016</v>
      </c>
      <c r="B92">
        <v>1</v>
      </c>
      <c r="C92" t="s">
        <v>45</v>
      </c>
      <c r="D92" t="s">
        <v>499</v>
      </c>
      <c r="E92">
        <v>40116300</v>
      </c>
      <c r="F92">
        <v>0</v>
      </c>
      <c r="G92">
        <v>0</v>
      </c>
      <c r="H92">
        <v>0</v>
      </c>
      <c r="I92">
        <v>503638</v>
      </c>
      <c r="J92">
        <v>143564727</v>
      </c>
      <c r="K92">
        <v>430</v>
      </c>
      <c r="L92" t="s">
        <v>581</v>
      </c>
      <c r="M92" t="s">
        <v>577</v>
      </c>
    </row>
    <row r="93" spans="1:13" x14ac:dyDescent="0.2">
      <c r="A93">
        <v>2016</v>
      </c>
      <c r="B93">
        <v>1</v>
      </c>
      <c r="C93" t="s">
        <v>64</v>
      </c>
      <c r="D93" t="s">
        <v>501</v>
      </c>
      <c r="E93">
        <v>40116300</v>
      </c>
      <c r="F93">
        <v>0</v>
      </c>
      <c r="G93">
        <v>0</v>
      </c>
      <c r="H93">
        <v>0</v>
      </c>
      <c r="I93">
        <v>30028</v>
      </c>
      <c r="J93">
        <v>8579321</v>
      </c>
      <c r="K93">
        <v>33</v>
      </c>
      <c r="L93" t="s">
        <v>581</v>
      </c>
      <c r="M93" t="s">
        <v>577</v>
      </c>
    </row>
    <row r="94" spans="1:13" x14ac:dyDescent="0.2">
      <c r="A94">
        <v>2016</v>
      </c>
      <c r="B94">
        <v>1</v>
      </c>
      <c r="C94" t="s">
        <v>52</v>
      </c>
      <c r="D94" t="s">
        <v>506</v>
      </c>
      <c r="E94">
        <v>40116300</v>
      </c>
      <c r="F94">
        <v>0</v>
      </c>
      <c r="G94">
        <v>0</v>
      </c>
      <c r="H94">
        <v>0</v>
      </c>
      <c r="I94">
        <v>29596</v>
      </c>
      <c r="J94">
        <v>10340100</v>
      </c>
      <c r="K94">
        <v>57</v>
      </c>
      <c r="L94" t="s">
        <v>581</v>
      </c>
      <c r="M94" t="s">
        <v>577</v>
      </c>
    </row>
    <row r="95" spans="1:13" x14ac:dyDescent="0.2">
      <c r="A95">
        <v>2016</v>
      </c>
      <c r="B95">
        <v>1</v>
      </c>
      <c r="C95" t="s">
        <v>18</v>
      </c>
      <c r="D95" t="s">
        <v>507</v>
      </c>
      <c r="E95">
        <v>40116300</v>
      </c>
      <c r="F95">
        <v>0</v>
      </c>
      <c r="G95">
        <v>0</v>
      </c>
      <c r="H95">
        <v>0</v>
      </c>
      <c r="I95">
        <v>13548</v>
      </c>
      <c r="J95">
        <v>4198484</v>
      </c>
      <c r="K95">
        <v>24</v>
      </c>
      <c r="L95" t="s">
        <v>581</v>
      </c>
      <c r="M95" t="s">
        <v>577</v>
      </c>
    </row>
    <row r="96" spans="1:13" x14ac:dyDescent="0.2">
      <c r="A96">
        <v>2016</v>
      </c>
      <c r="B96">
        <v>1</v>
      </c>
      <c r="C96" t="s">
        <v>77</v>
      </c>
      <c r="D96" t="s">
        <v>517</v>
      </c>
      <c r="E96">
        <v>40116300</v>
      </c>
      <c r="F96">
        <v>0</v>
      </c>
      <c r="G96">
        <v>0</v>
      </c>
      <c r="H96">
        <v>0</v>
      </c>
      <c r="I96">
        <v>16158</v>
      </c>
      <c r="J96">
        <v>4227408</v>
      </c>
      <c r="K96">
        <v>12</v>
      </c>
      <c r="L96" t="s">
        <v>581</v>
      </c>
      <c r="M96" t="s">
        <v>577</v>
      </c>
    </row>
    <row r="97" spans="1:13" x14ac:dyDescent="0.2">
      <c r="A97">
        <v>2016</v>
      </c>
      <c r="B97">
        <v>1</v>
      </c>
      <c r="C97" t="s">
        <v>19</v>
      </c>
      <c r="D97" t="s">
        <v>531</v>
      </c>
      <c r="E97">
        <v>40116300</v>
      </c>
      <c r="F97">
        <v>0</v>
      </c>
      <c r="G97">
        <v>0</v>
      </c>
      <c r="H97">
        <v>0</v>
      </c>
      <c r="I97">
        <v>32414</v>
      </c>
      <c r="J97">
        <v>9075024</v>
      </c>
      <c r="K97">
        <v>24</v>
      </c>
      <c r="L97" t="s">
        <v>581</v>
      </c>
      <c r="M97" t="s">
        <v>577</v>
      </c>
    </row>
    <row r="98" spans="1:13" x14ac:dyDescent="0.2">
      <c r="A98">
        <v>2016</v>
      </c>
      <c r="B98">
        <v>1</v>
      </c>
      <c r="C98" t="s">
        <v>65</v>
      </c>
      <c r="D98" t="s">
        <v>543</v>
      </c>
      <c r="E98">
        <v>40116300</v>
      </c>
      <c r="F98">
        <v>3923</v>
      </c>
      <c r="G98">
        <v>1273722</v>
      </c>
      <c r="H98">
        <v>27</v>
      </c>
      <c r="I98">
        <v>122552</v>
      </c>
      <c r="J98">
        <v>33532068</v>
      </c>
      <c r="K98">
        <v>108</v>
      </c>
      <c r="L98" t="s">
        <v>581</v>
      </c>
      <c r="M98" t="s">
        <v>577</v>
      </c>
    </row>
    <row r="99" spans="1:13" x14ac:dyDescent="0.2">
      <c r="A99">
        <v>2016</v>
      </c>
      <c r="B99">
        <v>1</v>
      </c>
      <c r="C99" t="s">
        <v>111</v>
      </c>
      <c r="D99" t="e">
        <v>#N/A</v>
      </c>
      <c r="E99">
        <v>40116300</v>
      </c>
      <c r="F99">
        <v>0</v>
      </c>
      <c r="G99">
        <v>0</v>
      </c>
      <c r="H99">
        <v>0</v>
      </c>
      <c r="I99">
        <v>80970</v>
      </c>
      <c r="J99">
        <v>23924698</v>
      </c>
      <c r="K99">
        <v>31</v>
      </c>
      <c r="L99" t="s">
        <v>581</v>
      </c>
      <c r="M99" t="s">
        <v>577</v>
      </c>
    </row>
    <row r="100" spans="1:13" x14ac:dyDescent="0.2">
      <c r="A100">
        <v>2016</v>
      </c>
      <c r="B100">
        <v>1</v>
      </c>
      <c r="C100" t="s">
        <v>46</v>
      </c>
      <c r="D100" t="s">
        <v>550</v>
      </c>
      <c r="E100">
        <v>40116300</v>
      </c>
      <c r="F100">
        <v>0</v>
      </c>
      <c r="G100">
        <v>0</v>
      </c>
      <c r="H100">
        <v>0</v>
      </c>
      <c r="I100">
        <v>761458</v>
      </c>
      <c r="J100">
        <v>215852737</v>
      </c>
      <c r="K100">
        <v>902</v>
      </c>
      <c r="L100" t="s">
        <v>581</v>
      </c>
      <c r="M100" t="s">
        <v>577</v>
      </c>
    </row>
    <row r="101" spans="1:13" x14ac:dyDescent="0.2">
      <c r="A101">
        <v>2016</v>
      </c>
      <c r="B101">
        <v>1</v>
      </c>
      <c r="C101" t="s">
        <v>107</v>
      </c>
      <c r="D101" t="s">
        <v>552</v>
      </c>
      <c r="E101">
        <v>40116300</v>
      </c>
      <c r="F101">
        <v>0</v>
      </c>
      <c r="G101">
        <v>0</v>
      </c>
      <c r="H101">
        <v>0</v>
      </c>
      <c r="I101">
        <v>125000</v>
      </c>
      <c r="J101">
        <v>34459933</v>
      </c>
      <c r="K101">
        <v>56</v>
      </c>
      <c r="L101" t="s">
        <v>581</v>
      </c>
      <c r="M101" t="s">
        <v>577</v>
      </c>
    </row>
    <row r="102" spans="1:13" x14ac:dyDescent="0.2">
      <c r="A102">
        <v>2016</v>
      </c>
      <c r="B102">
        <v>1</v>
      </c>
      <c r="C102" t="s">
        <v>66</v>
      </c>
      <c r="D102" t="s">
        <v>562</v>
      </c>
      <c r="E102">
        <v>40116300</v>
      </c>
      <c r="F102">
        <v>0</v>
      </c>
      <c r="G102">
        <v>0</v>
      </c>
      <c r="H102">
        <v>0</v>
      </c>
      <c r="I102">
        <v>30094</v>
      </c>
      <c r="J102">
        <v>8794020</v>
      </c>
      <c r="K102">
        <v>45</v>
      </c>
      <c r="L102" t="s">
        <v>581</v>
      </c>
      <c r="M102" t="s">
        <v>577</v>
      </c>
    </row>
    <row r="103" spans="1:13" x14ac:dyDescent="0.2">
      <c r="A103">
        <v>2016</v>
      </c>
      <c r="B103">
        <v>1</v>
      </c>
      <c r="C103" t="s">
        <v>78</v>
      </c>
      <c r="D103" t="s">
        <v>572</v>
      </c>
      <c r="E103">
        <v>40116300</v>
      </c>
      <c r="F103">
        <v>0</v>
      </c>
      <c r="G103">
        <v>0</v>
      </c>
      <c r="H103">
        <v>0</v>
      </c>
      <c r="I103">
        <v>78707</v>
      </c>
      <c r="J103">
        <v>20723744</v>
      </c>
      <c r="K103">
        <v>24</v>
      </c>
      <c r="L103" t="s">
        <v>581</v>
      </c>
      <c r="M103" t="s">
        <v>577</v>
      </c>
    </row>
    <row r="104" spans="1:13" x14ac:dyDescent="0.2">
      <c r="A104">
        <v>2016</v>
      </c>
      <c r="B104">
        <v>1</v>
      </c>
      <c r="C104" t="s">
        <v>211</v>
      </c>
      <c r="D104" t="e">
        <v>#N/A</v>
      </c>
      <c r="E104">
        <v>40116300</v>
      </c>
      <c r="F104">
        <v>0</v>
      </c>
      <c r="G104">
        <v>0</v>
      </c>
      <c r="H104">
        <v>0</v>
      </c>
      <c r="I104">
        <v>20322</v>
      </c>
      <c r="J104">
        <v>6317676</v>
      </c>
      <c r="K104">
        <v>36</v>
      </c>
      <c r="L104" t="s">
        <v>581</v>
      </c>
      <c r="M104" t="s">
        <v>577</v>
      </c>
    </row>
    <row r="105" spans="1:13" x14ac:dyDescent="0.2">
      <c r="A105">
        <v>2016</v>
      </c>
      <c r="B105">
        <v>1</v>
      </c>
      <c r="C105" t="s">
        <v>8</v>
      </c>
      <c r="D105" t="s">
        <v>283</v>
      </c>
      <c r="E105">
        <v>40119200</v>
      </c>
      <c r="F105">
        <v>2259</v>
      </c>
      <c r="G105">
        <v>1341800</v>
      </c>
      <c r="H105">
        <v>46</v>
      </c>
      <c r="I105">
        <v>5633</v>
      </c>
      <c r="J105">
        <v>2315700</v>
      </c>
      <c r="K105">
        <v>70</v>
      </c>
      <c r="L105" t="s">
        <v>581</v>
      </c>
      <c r="M105" t="s">
        <v>578</v>
      </c>
    </row>
    <row r="106" spans="1:13" x14ac:dyDescent="0.2">
      <c r="A106">
        <v>2016</v>
      </c>
      <c r="B106">
        <v>1</v>
      </c>
      <c r="C106" t="s">
        <v>10</v>
      </c>
      <c r="D106" t="s">
        <v>295</v>
      </c>
      <c r="E106">
        <v>40119200</v>
      </c>
      <c r="F106">
        <v>0</v>
      </c>
      <c r="G106">
        <v>0</v>
      </c>
      <c r="H106">
        <v>0</v>
      </c>
      <c r="I106">
        <v>1350</v>
      </c>
      <c r="J106">
        <v>487944</v>
      </c>
      <c r="K106">
        <v>6</v>
      </c>
      <c r="L106" t="s">
        <v>581</v>
      </c>
      <c r="M106" t="s">
        <v>578</v>
      </c>
    </row>
    <row r="107" spans="1:13" x14ac:dyDescent="0.2">
      <c r="A107">
        <v>2016</v>
      </c>
      <c r="B107">
        <v>1</v>
      </c>
      <c r="C107" t="s">
        <v>50</v>
      </c>
      <c r="D107" t="s">
        <v>305</v>
      </c>
      <c r="E107">
        <v>40119200</v>
      </c>
      <c r="F107">
        <v>0</v>
      </c>
      <c r="G107">
        <v>0</v>
      </c>
      <c r="H107">
        <v>0</v>
      </c>
      <c r="I107">
        <v>3660</v>
      </c>
      <c r="J107">
        <v>1680055</v>
      </c>
      <c r="K107">
        <v>15</v>
      </c>
      <c r="L107" t="s">
        <v>581</v>
      </c>
      <c r="M107" t="s">
        <v>578</v>
      </c>
    </row>
    <row r="108" spans="1:13" x14ac:dyDescent="0.2">
      <c r="A108">
        <v>2016</v>
      </c>
      <c r="B108">
        <v>1</v>
      </c>
      <c r="C108" t="s">
        <v>11</v>
      </c>
      <c r="D108" t="s">
        <v>316</v>
      </c>
      <c r="E108">
        <v>40119200</v>
      </c>
      <c r="F108">
        <v>96090</v>
      </c>
      <c r="G108">
        <v>20581136</v>
      </c>
      <c r="H108">
        <v>2180</v>
      </c>
      <c r="I108">
        <v>0</v>
      </c>
      <c r="J108">
        <v>0</v>
      </c>
      <c r="K108">
        <v>0</v>
      </c>
      <c r="L108" t="s">
        <v>581</v>
      </c>
      <c r="M108" t="s">
        <v>578</v>
      </c>
    </row>
    <row r="109" spans="1:13" x14ac:dyDescent="0.2">
      <c r="A109">
        <v>2016</v>
      </c>
      <c r="B109">
        <v>1</v>
      </c>
      <c r="C109" t="s">
        <v>81</v>
      </c>
      <c r="D109" t="s">
        <v>318</v>
      </c>
      <c r="E109">
        <v>40119200</v>
      </c>
      <c r="F109">
        <v>0</v>
      </c>
      <c r="G109">
        <v>0</v>
      </c>
      <c r="H109">
        <v>0</v>
      </c>
      <c r="I109">
        <v>4248</v>
      </c>
      <c r="J109">
        <v>1675292</v>
      </c>
      <c r="K109">
        <v>44</v>
      </c>
      <c r="L109" t="s">
        <v>581</v>
      </c>
      <c r="M109" t="s">
        <v>578</v>
      </c>
    </row>
    <row r="110" spans="1:13" x14ac:dyDescent="0.2">
      <c r="A110">
        <v>2016</v>
      </c>
      <c r="B110">
        <v>1</v>
      </c>
      <c r="C110" t="s">
        <v>22</v>
      </c>
      <c r="D110" t="s">
        <v>324</v>
      </c>
      <c r="E110">
        <v>40119200</v>
      </c>
      <c r="F110">
        <v>11914</v>
      </c>
      <c r="G110">
        <v>4104765</v>
      </c>
      <c r="H110">
        <v>249</v>
      </c>
      <c r="I110">
        <v>18630</v>
      </c>
      <c r="J110">
        <v>6107700</v>
      </c>
      <c r="K110">
        <v>218</v>
      </c>
      <c r="L110" t="s">
        <v>581</v>
      </c>
      <c r="M110" t="s">
        <v>578</v>
      </c>
    </row>
    <row r="111" spans="1:13" x14ac:dyDescent="0.2">
      <c r="A111">
        <v>2016</v>
      </c>
      <c r="B111">
        <v>1</v>
      </c>
      <c r="C111" t="s">
        <v>23</v>
      </c>
      <c r="D111" t="s">
        <v>325</v>
      </c>
      <c r="E111">
        <v>40119200</v>
      </c>
      <c r="F111">
        <v>1301</v>
      </c>
      <c r="G111">
        <v>809133</v>
      </c>
      <c r="H111">
        <v>94</v>
      </c>
      <c r="I111">
        <v>57662</v>
      </c>
      <c r="J111">
        <v>21256900</v>
      </c>
      <c r="K111">
        <v>803</v>
      </c>
      <c r="L111" t="s">
        <v>581</v>
      </c>
      <c r="M111" t="s">
        <v>578</v>
      </c>
    </row>
    <row r="112" spans="1:13" x14ac:dyDescent="0.2">
      <c r="A112">
        <v>2016</v>
      </c>
      <c r="B112">
        <v>1</v>
      </c>
      <c r="C112" t="s">
        <v>12</v>
      </c>
      <c r="D112" t="s">
        <v>351</v>
      </c>
      <c r="E112">
        <v>40119200</v>
      </c>
      <c r="F112">
        <v>8031</v>
      </c>
      <c r="G112">
        <v>2306840</v>
      </c>
      <c r="H112">
        <v>245</v>
      </c>
      <c r="I112">
        <v>18358</v>
      </c>
      <c r="J112">
        <v>7227200</v>
      </c>
      <c r="K112">
        <v>352</v>
      </c>
      <c r="L112" t="s">
        <v>581</v>
      </c>
      <c r="M112" t="s">
        <v>578</v>
      </c>
    </row>
    <row r="113" spans="1:13" x14ac:dyDescent="0.2">
      <c r="A113">
        <v>2016</v>
      </c>
      <c r="B113">
        <v>1</v>
      </c>
      <c r="C113" t="s">
        <v>25</v>
      </c>
      <c r="D113" t="s">
        <v>353</v>
      </c>
      <c r="E113">
        <v>40119200</v>
      </c>
      <c r="F113">
        <v>0</v>
      </c>
      <c r="G113">
        <v>0</v>
      </c>
      <c r="H113">
        <v>0</v>
      </c>
      <c r="I113">
        <v>9158</v>
      </c>
      <c r="J113">
        <v>3275600</v>
      </c>
      <c r="K113">
        <v>121</v>
      </c>
      <c r="L113" t="s">
        <v>581</v>
      </c>
      <c r="M113" t="s">
        <v>578</v>
      </c>
    </row>
    <row r="114" spans="1:13" x14ac:dyDescent="0.2">
      <c r="A114">
        <v>2016</v>
      </c>
      <c r="B114">
        <v>1</v>
      </c>
      <c r="C114" t="s">
        <v>36</v>
      </c>
      <c r="D114" t="s">
        <v>369</v>
      </c>
      <c r="E114">
        <v>40119200</v>
      </c>
      <c r="F114">
        <v>0</v>
      </c>
      <c r="G114">
        <v>0</v>
      </c>
      <c r="H114">
        <v>0</v>
      </c>
      <c r="I114">
        <v>601</v>
      </c>
      <c r="J114">
        <v>286300</v>
      </c>
      <c r="K114">
        <v>27</v>
      </c>
      <c r="L114" t="s">
        <v>581</v>
      </c>
      <c r="M114" t="s">
        <v>578</v>
      </c>
    </row>
    <row r="115" spans="1:13" x14ac:dyDescent="0.2">
      <c r="A115">
        <v>2016</v>
      </c>
      <c r="B115">
        <v>1</v>
      </c>
      <c r="C115" t="s">
        <v>26</v>
      </c>
      <c r="D115" t="s">
        <v>383</v>
      </c>
      <c r="E115">
        <v>40119200</v>
      </c>
      <c r="F115">
        <v>0</v>
      </c>
      <c r="G115">
        <v>0</v>
      </c>
      <c r="H115">
        <v>0</v>
      </c>
      <c r="I115">
        <v>8199</v>
      </c>
      <c r="J115">
        <v>2635700</v>
      </c>
      <c r="K115">
        <v>72</v>
      </c>
      <c r="L115" t="s">
        <v>581</v>
      </c>
      <c r="M115" t="s">
        <v>578</v>
      </c>
    </row>
    <row r="116" spans="1:13" x14ac:dyDescent="0.2">
      <c r="A116">
        <v>2016</v>
      </c>
      <c r="B116">
        <v>1</v>
      </c>
      <c r="C116" t="s">
        <v>63</v>
      </c>
      <c r="D116" t="s">
        <v>385</v>
      </c>
      <c r="E116">
        <v>40119200</v>
      </c>
      <c r="F116">
        <v>150</v>
      </c>
      <c r="G116">
        <v>70606</v>
      </c>
      <c r="H116">
        <v>1</v>
      </c>
      <c r="I116">
        <v>2170</v>
      </c>
      <c r="J116">
        <v>776000</v>
      </c>
      <c r="K116">
        <v>33</v>
      </c>
      <c r="L116" t="s">
        <v>581</v>
      </c>
      <c r="M116" t="s">
        <v>578</v>
      </c>
    </row>
    <row r="117" spans="1:13" x14ac:dyDescent="0.2">
      <c r="A117">
        <v>2016</v>
      </c>
      <c r="B117">
        <v>1</v>
      </c>
      <c r="C117" t="s">
        <v>47</v>
      </c>
      <c r="D117" t="s">
        <v>389</v>
      </c>
      <c r="E117">
        <v>40119200</v>
      </c>
      <c r="F117">
        <v>101394</v>
      </c>
      <c r="G117">
        <v>19425528</v>
      </c>
      <c r="H117">
        <v>3507</v>
      </c>
      <c r="I117">
        <v>0</v>
      </c>
      <c r="J117">
        <v>0</v>
      </c>
      <c r="K117">
        <v>0</v>
      </c>
      <c r="L117" t="s">
        <v>581</v>
      </c>
      <c r="M117" t="s">
        <v>578</v>
      </c>
    </row>
    <row r="118" spans="1:13" x14ac:dyDescent="0.2">
      <c r="A118">
        <v>2016</v>
      </c>
      <c r="B118">
        <v>1</v>
      </c>
      <c r="C118" t="s">
        <v>27</v>
      </c>
      <c r="D118" t="s">
        <v>395</v>
      </c>
      <c r="E118">
        <v>40119200</v>
      </c>
      <c r="F118">
        <v>56298</v>
      </c>
      <c r="G118">
        <v>24653939</v>
      </c>
      <c r="H118">
        <v>542</v>
      </c>
      <c r="I118">
        <v>2914</v>
      </c>
      <c r="J118">
        <v>1117300</v>
      </c>
      <c r="K118">
        <v>75</v>
      </c>
      <c r="L118" t="s">
        <v>581</v>
      </c>
      <c r="M118" t="s">
        <v>578</v>
      </c>
    </row>
    <row r="119" spans="1:13" x14ac:dyDescent="0.2">
      <c r="A119">
        <v>2016</v>
      </c>
      <c r="B119">
        <v>1</v>
      </c>
      <c r="C119" t="s">
        <v>56</v>
      </c>
      <c r="D119" t="s">
        <v>411</v>
      </c>
      <c r="E119">
        <v>40119200</v>
      </c>
      <c r="F119">
        <v>28216</v>
      </c>
      <c r="G119">
        <v>7131640</v>
      </c>
      <c r="H119">
        <v>908</v>
      </c>
      <c r="I119">
        <v>0</v>
      </c>
      <c r="J119">
        <v>0</v>
      </c>
      <c r="K119">
        <v>0</v>
      </c>
      <c r="L119" t="s">
        <v>581</v>
      </c>
      <c r="M119" t="s">
        <v>578</v>
      </c>
    </row>
    <row r="120" spans="1:13" x14ac:dyDescent="0.2">
      <c r="A120">
        <v>2016</v>
      </c>
      <c r="B120">
        <v>1</v>
      </c>
      <c r="C120" t="s">
        <v>68</v>
      </c>
      <c r="D120" t="s">
        <v>428</v>
      </c>
      <c r="E120">
        <v>40119200</v>
      </c>
      <c r="F120">
        <v>0</v>
      </c>
      <c r="G120">
        <v>0</v>
      </c>
      <c r="H120">
        <v>0</v>
      </c>
      <c r="I120">
        <v>4654</v>
      </c>
      <c r="J120">
        <v>1473200</v>
      </c>
      <c r="K120">
        <v>44</v>
      </c>
      <c r="L120" t="s">
        <v>581</v>
      </c>
      <c r="M120" t="s">
        <v>578</v>
      </c>
    </row>
    <row r="121" spans="1:13" x14ac:dyDescent="0.2">
      <c r="A121">
        <v>2016</v>
      </c>
      <c r="B121">
        <v>1</v>
      </c>
      <c r="C121" t="s">
        <v>43</v>
      </c>
      <c r="D121" t="s">
        <v>465</v>
      </c>
      <c r="E121">
        <v>40119200</v>
      </c>
      <c r="F121">
        <v>12709</v>
      </c>
      <c r="G121">
        <v>4630869</v>
      </c>
      <c r="H121">
        <v>126</v>
      </c>
      <c r="I121">
        <v>0</v>
      </c>
      <c r="J121">
        <v>0</v>
      </c>
      <c r="K121">
        <v>0</v>
      </c>
      <c r="L121" t="s">
        <v>581</v>
      </c>
      <c r="M121" t="s">
        <v>578</v>
      </c>
    </row>
    <row r="122" spans="1:13" x14ac:dyDescent="0.2">
      <c r="A122">
        <v>2016</v>
      </c>
      <c r="B122">
        <v>1</v>
      </c>
      <c r="C122" t="s">
        <v>16</v>
      </c>
      <c r="D122" t="s">
        <v>480</v>
      </c>
      <c r="E122">
        <v>40119200</v>
      </c>
      <c r="F122">
        <v>0</v>
      </c>
      <c r="G122">
        <v>0</v>
      </c>
      <c r="H122">
        <v>0</v>
      </c>
      <c r="I122">
        <v>13784</v>
      </c>
      <c r="J122">
        <v>4643100</v>
      </c>
      <c r="K122">
        <v>112</v>
      </c>
      <c r="L122" t="s">
        <v>581</v>
      </c>
      <c r="M122" t="s">
        <v>578</v>
      </c>
    </row>
    <row r="123" spans="1:13" x14ac:dyDescent="0.2">
      <c r="A123">
        <v>2016</v>
      </c>
      <c r="B123">
        <v>1</v>
      </c>
      <c r="C123" t="s">
        <v>17</v>
      </c>
      <c r="D123" t="s">
        <v>489</v>
      </c>
      <c r="E123">
        <v>40119200</v>
      </c>
      <c r="F123">
        <v>3270</v>
      </c>
      <c r="G123">
        <v>2829311</v>
      </c>
      <c r="H123">
        <v>33</v>
      </c>
      <c r="I123">
        <v>40006</v>
      </c>
      <c r="J123">
        <v>18229317</v>
      </c>
      <c r="K123">
        <v>1395</v>
      </c>
      <c r="L123" t="s">
        <v>581</v>
      </c>
      <c r="M123" t="s">
        <v>578</v>
      </c>
    </row>
    <row r="124" spans="1:13" x14ac:dyDescent="0.2">
      <c r="A124">
        <v>2016</v>
      </c>
      <c r="B124">
        <v>1</v>
      </c>
      <c r="C124" t="s">
        <v>29</v>
      </c>
      <c r="D124" t="s">
        <v>496</v>
      </c>
      <c r="E124">
        <v>40119200</v>
      </c>
      <c r="F124">
        <v>0</v>
      </c>
      <c r="G124">
        <v>0</v>
      </c>
      <c r="H124">
        <v>0</v>
      </c>
      <c r="I124">
        <v>2893</v>
      </c>
      <c r="J124">
        <v>957100</v>
      </c>
      <c r="K124">
        <v>35</v>
      </c>
      <c r="L124" t="s">
        <v>581</v>
      </c>
      <c r="M124" t="s">
        <v>578</v>
      </c>
    </row>
    <row r="125" spans="1:13" x14ac:dyDescent="0.2">
      <c r="A125">
        <v>2016</v>
      </c>
      <c r="B125">
        <v>1</v>
      </c>
      <c r="C125" t="s">
        <v>45</v>
      </c>
      <c r="D125" t="s">
        <v>499</v>
      </c>
      <c r="E125">
        <v>40119200</v>
      </c>
      <c r="F125">
        <v>0</v>
      </c>
      <c r="G125">
        <v>0</v>
      </c>
      <c r="H125">
        <v>0</v>
      </c>
      <c r="I125">
        <v>2548</v>
      </c>
      <c r="J125">
        <v>982593</v>
      </c>
      <c r="K125">
        <v>14</v>
      </c>
      <c r="L125" t="s">
        <v>581</v>
      </c>
      <c r="M125" t="s">
        <v>578</v>
      </c>
    </row>
    <row r="126" spans="1:13" x14ac:dyDescent="0.2">
      <c r="A126">
        <v>2016</v>
      </c>
      <c r="B126">
        <v>1</v>
      </c>
      <c r="C126" t="s">
        <v>52</v>
      </c>
      <c r="D126" t="s">
        <v>506</v>
      </c>
      <c r="E126">
        <v>40119200</v>
      </c>
      <c r="F126">
        <v>0</v>
      </c>
      <c r="G126">
        <v>0</v>
      </c>
      <c r="H126">
        <v>0</v>
      </c>
      <c r="I126">
        <v>99</v>
      </c>
      <c r="J126">
        <v>62200</v>
      </c>
      <c r="K126">
        <v>7</v>
      </c>
      <c r="L126" t="s">
        <v>581</v>
      </c>
      <c r="M126" t="s">
        <v>578</v>
      </c>
    </row>
    <row r="127" spans="1:13" x14ac:dyDescent="0.2">
      <c r="A127">
        <v>2016</v>
      </c>
      <c r="B127">
        <v>1</v>
      </c>
      <c r="C127" t="s">
        <v>65</v>
      </c>
      <c r="D127" t="s">
        <v>543</v>
      </c>
      <c r="E127">
        <v>40119200</v>
      </c>
      <c r="F127">
        <v>30904</v>
      </c>
      <c r="G127">
        <v>8547029</v>
      </c>
      <c r="H127">
        <v>1539</v>
      </c>
      <c r="I127">
        <v>0</v>
      </c>
      <c r="J127">
        <v>0</v>
      </c>
      <c r="K127">
        <v>0</v>
      </c>
      <c r="L127" t="s">
        <v>581</v>
      </c>
      <c r="M127" t="s">
        <v>578</v>
      </c>
    </row>
    <row r="128" spans="1:13" x14ac:dyDescent="0.2">
      <c r="A128">
        <v>2016</v>
      </c>
      <c r="B128">
        <v>1</v>
      </c>
      <c r="C128" t="s">
        <v>46</v>
      </c>
      <c r="D128" t="s">
        <v>550</v>
      </c>
      <c r="E128">
        <v>40119200</v>
      </c>
      <c r="F128">
        <v>0</v>
      </c>
      <c r="G128">
        <v>0</v>
      </c>
      <c r="H128">
        <v>0</v>
      </c>
      <c r="I128">
        <v>427</v>
      </c>
      <c r="J128">
        <v>138138</v>
      </c>
      <c r="K128">
        <v>2</v>
      </c>
      <c r="L128" t="s">
        <v>581</v>
      </c>
      <c r="M128" t="s">
        <v>578</v>
      </c>
    </row>
    <row r="129" spans="1:13" x14ac:dyDescent="0.2">
      <c r="A129">
        <v>2016</v>
      </c>
      <c r="B129">
        <v>1</v>
      </c>
      <c r="C129" t="s">
        <v>78</v>
      </c>
      <c r="D129" t="s">
        <v>572</v>
      </c>
      <c r="E129">
        <v>40119200</v>
      </c>
      <c r="F129">
        <v>0</v>
      </c>
      <c r="G129">
        <v>0</v>
      </c>
      <c r="H129">
        <v>0</v>
      </c>
      <c r="I129">
        <v>206</v>
      </c>
      <c r="J129">
        <v>117552</v>
      </c>
      <c r="K129">
        <v>12</v>
      </c>
      <c r="L129" t="s">
        <v>581</v>
      </c>
      <c r="M129" t="s">
        <v>578</v>
      </c>
    </row>
    <row r="130" spans="1:13" x14ac:dyDescent="0.2">
      <c r="A130">
        <v>2016</v>
      </c>
      <c r="B130">
        <v>1</v>
      </c>
      <c r="C130" t="s">
        <v>8</v>
      </c>
      <c r="D130" t="s">
        <v>283</v>
      </c>
      <c r="E130">
        <v>40119300</v>
      </c>
      <c r="F130">
        <v>150</v>
      </c>
      <c r="G130">
        <v>55400</v>
      </c>
      <c r="H130">
        <v>4</v>
      </c>
      <c r="I130">
        <v>0</v>
      </c>
      <c r="J130">
        <v>0</v>
      </c>
      <c r="K130">
        <v>0</v>
      </c>
      <c r="L130" t="s">
        <v>581</v>
      </c>
      <c r="M130" t="s">
        <v>579</v>
      </c>
    </row>
    <row r="131" spans="1:13" x14ac:dyDescent="0.2">
      <c r="A131">
        <v>2016</v>
      </c>
      <c r="B131">
        <v>1</v>
      </c>
      <c r="C131" t="s">
        <v>10</v>
      </c>
      <c r="D131" t="s">
        <v>295</v>
      </c>
      <c r="E131">
        <v>40119300</v>
      </c>
      <c r="F131">
        <v>4925</v>
      </c>
      <c r="G131">
        <v>1541900</v>
      </c>
      <c r="H131">
        <v>64</v>
      </c>
      <c r="I131">
        <v>0</v>
      </c>
      <c r="J131">
        <v>0</v>
      </c>
      <c r="K131">
        <v>0</v>
      </c>
      <c r="L131" t="s">
        <v>581</v>
      </c>
      <c r="M131" t="s">
        <v>579</v>
      </c>
    </row>
    <row r="132" spans="1:13" x14ac:dyDescent="0.2">
      <c r="A132">
        <v>2016</v>
      </c>
      <c r="B132">
        <v>1</v>
      </c>
      <c r="C132" t="s">
        <v>50</v>
      </c>
      <c r="D132" t="s">
        <v>305</v>
      </c>
      <c r="E132">
        <v>40119300</v>
      </c>
      <c r="F132">
        <v>530</v>
      </c>
      <c r="G132">
        <v>361000</v>
      </c>
      <c r="H132">
        <v>4</v>
      </c>
      <c r="I132">
        <v>0</v>
      </c>
      <c r="J132">
        <v>0</v>
      </c>
      <c r="K132">
        <v>0</v>
      </c>
      <c r="L132" t="s">
        <v>581</v>
      </c>
      <c r="M132" t="s">
        <v>579</v>
      </c>
    </row>
    <row r="133" spans="1:13" x14ac:dyDescent="0.2">
      <c r="A133">
        <v>2016</v>
      </c>
      <c r="B133">
        <v>1</v>
      </c>
      <c r="C133" t="s">
        <v>11</v>
      </c>
      <c r="D133" t="s">
        <v>316</v>
      </c>
      <c r="E133">
        <v>40119300</v>
      </c>
      <c r="F133">
        <v>13228</v>
      </c>
      <c r="G133">
        <v>8494599</v>
      </c>
      <c r="H133">
        <v>235</v>
      </c>
      <c r="I133">
        <v>0</v>
      </c>
      <c r="J133">
        <v>0</v>
      </c>
      <c r="K133">
        <v>0</v>
      </c>
      <c r="L133" t="s">
        <v>581</v>
      </c>
      <c r="M133" t="s">
        <v>579</v>
      </c>
    </row>
    <row r="134" spans="1:13" x14ac:dyDescent="0.2">
      <c r="A134">
        <v>2016</v>
      </c>
      <c r="B134">
        <v>1</v>
      </c>
      <c r="C134" t="s">
        <v>22</v>
      </c>
      <c r="D134" t="s">
        <v>324</v>
      </c>
      <c r="E134">
        <v>40119300</v>
      </c>
      <c r="F134">
        <v>7799</v>
      </c>
      <c r="G134">
        <v>4427028</v>
      </c>
      <c r="H134">
        <v>344</v>
      </c>
      <c r="I134">
        <v>0</v>
      </c>
      <c r="J134">
        <v>0</v>
      </c>
      <c r="K134">
        <v>0</v>
      </c>
      <c r="L134" t="s">
        <v>581</v>
      </c>
      <c r="M134" t="s">
        <v>579</v>
      </c>
    </row>
    <row r="135" spans="1:13" x14ac:dyDescent="0.2">
      <c r="A135">
        <v>2016</v>
      </c>
      <c r="B135">
        <v>1</v>
      </c>
      <c r="C135" t="s">
        <v>23</v>
      </c>
      <c r="D135" t="s">
        <v>325</v>
      </c>
      <c r="E135">
        <v>40119300</v>
      </c>
      <c r="F135">
        <v>2552</v>
      </c>
      <c r="G135">
        <v>1023400</v>
      </c>
      <c r="H135">
        <v>97</v>
      </c>
      <c r="I135">
        <v>0</v>
      </c>
      <c r="J135">
        <v>0</v>
      </c>
      <c r="K135">
        <v>0</v>
      </c>
      <c r="L135" t="s">
        <v>581</v>
      </c>
      <c r="M135" t="s">
        <v>579</v>
      </c>
    </row>
    <row r="136" spans="1:13" x14ac:dyDescent="0.2">
      <c r="A136">
        <v>2016</v>
      </c>
      <c r="B136">
        <v>1</v>
      </c>
      <c r="C136" t="s">
        <v>24</v>
      </c>
      <c r="D136" t="s">
        <v>342</v>
      </c>
      <c r="E136">
        <v>40119300</v>
      </c>
      <c r="F136">
        <v>46</v>
      </c>
      <c r="G136">
        <v>39826</v>
      </c>
      <c r="H136">
        <v>2</v>
      </c>
      <c r="I136">
        <v>0</v>
      </c>
      <c r="J136">
        <v>0</v>
      </c>
      <c r="K136">
        <v>0</v>
      </c>
      <c r="L136" t="s">
        <v>581</v>
      </c>
      <c r="M136" t="s">
        <v>579</v>
      </c>
    </row>
    <row r="137" spans="1:13" x14ac:dyDescent="0.2">
      <c r="A137">
        <v>2016</v>
      </c>
      <c r="B137">
        <v>1</v>
      </c>
      <c r="C137" t="s">
        <v>12</v>
      </c>
      <c r="D137" t="s">
        <v>351</v>
      </c>
      <c r="E137">
        <v>40119300</v>
      </c>
      <c r="F137">
        <v>502</v>
      </c>
      <c r="G137">
        <v>222000</v>
      </c>
      <c r="H137">
        <v>3</v>
      </c>
      <c r="I137">
        <v>0</v>
      </c>
      <c r="J137">
        <v>0</v>
      </c>
      <c r="K137">
        <v>0</v>
      </c>
      <c r="L137" t="s">
        <v>581</v>
      </c>
      <c r="M137" t="s">
        <v>579</v>
      </c>
    </row>
    <row r="138" spans="1:13" x14ac:dyDescent="0.2">
      <c r="A138">
        <v>2016</v>
      </c>
      <c r="B138">
        <v>1</v>
      </c>
      <c r="C138" t="s">
        <v>25</v>
      </c>
      <c r="D138" t="s">
        <v>353</v>
      </c>
      <c r="E138">
        <v>40119300</v>
      </c>
      <c r="F138">
        <v>2197</v>
      </c>
      <c r="G138">
        <v>975500</v>
      </c>
      <c r="H138">
        <v>33</v>
      </c>
      <c r="I138">
        <v>0</v>
      </c>
      <c r="J138">
        <v>0</v>
      </c>
      <c r="K138">
        <v>0</v>
      </c>
      <c r="L138" t="s">
        <v>581</v>
      </c>
      <c r="M138" t="s">
        <v>579</v>
      </c>
    </row>
    <row r="139" spans="1:13" x14ac:dyDescent="0.2">
      <c r="A139">
        <v>2016</v>
      </c>
      <c r="B139">
        <v>1</v>
      </c>
      <c r="C139" t="s">
        <v>47</v>
      </c>
      <c r="D139" t="s">
        <v>389</v>
      </c>
      <c r="E139">
        <v>40119300</v>
      </c>
      <c r="F139">
        <v>62928</v>
      </c>
      <c r="G139">
        <v>13591883</v>
      </c>
      <c r="H139">
        <v>1354</v>
      </c>
      <c r="I139">
        <v>0</v>
      </c>
      <c r="J139">
        <v>0</v>
      </c>
      <c r="K139">
        <v>0</v>
      </c>
      <c r="L139" t="s">
        <v>581</v>
      </c>
      <c r="M139" t="s">
        <v>579</v>
      </c>
    </row>
    <row r="140" spans="1:13" x14ac:dyDescent="0.2">
      <c r="A140">
        <v>2016</v>
      </c>
      <c r="B140">
        <v>1</v>
      </c>
      <c r="C140" t="s">
        <v>27</v>
      </c>
      <c r="D140" t="s">
        <v>395</v>
      </c>
      <c r="E140">
        <v>40119300</v>
      </c>
      <c r="F140">
        <v>385</v>
      </c>
      <c r="G140">
        <v>119300</v>
      </c>
      <c r="H140">
        <v>4</v>
      </c>
      <c r="I140">
        <v>0</v>
      </c>
      <c r="J140">
        <v>0</v>
      </c>
      <c r="K140">
        <v>0</v>
      </c>
      <c r="L140" t="s">
        <v>581</v>
      </c>
      <c r="M140" t="s">
        <v>579</v>
      </c>
    </row>
    <row r="141" spans="1:13" x14ac:dyDescent="0.2">
      <c r="A141">
        <v>2016</v>
      </c>
      <c r="B141">
        <v>1</v>
      </c>
      <c r="C141" t="s">
        <v>38</v>
      </c>
      <c r="D141" t="s">
        <v>400</v>
      </c>
      <c r="E141">
        <v>40119300</v>
      </c>
      <c r="F141">
        <v>652</v>
      </c>
      <c r="G141">
        <v>368600</v>
      </c>
      <c r="H141">
        <v>9</v>
      </c>
      <c r="I141">
        <v>0</v>
      </c>
      <c r="J141">
        <v>0</v>
      </c>
      <c r="K141">
        <v>0</v>
      </c>
      <c r="L141" t="s">
        <v>581</v>
      </c>
      <c r="M141" t="s">
        <v>579</v>
      </c>
    </row>
    <row r="142" spans="1:13" x14ac:dyDescent="0.2">
      <c r="A142">
        <v>2016</v>
      </c>
      <c r="B142">
        <v>1</v>
      </c>
      <c r="C142" t="s">
        <v>204</v>
      </c>
      <c r="D142" t="s">
        <v>422</v>
      </c>
      <c r="E142">
        <v>40119300</v>
      </c>
      <c r="F142">
        <v>16759</v>
      </c>
      <c r="G142">
        <v>6356713</v>
      </c>
      <c r="H142">
        <v>1368</v>
      </c>
      <c r="I142">
        <v>0</v>
      </c>
      <c r="J142">
        <v>0</v>
      </c>
      <c r="K142">
        <v>0</v>
      </c>
      <c r="L142" t="s">
        <v>581</v>
      </c>
      <c r="M142" t="s">
        <v>579</v>
      </c>
    </row>
    <row r="143" spans="1:13" x14ac:dyDescent="0.2">
      <c r="A143">
        <v>2016</v>
      </c>
      <c r="B143">
        <v>1</v>
      </c>
      <c r="C143" t="s">
        <v>49</v>
      </c>
      <c r="D143" t="s">
        <v>427</v>
      </c>
      <c r="E143">
        <v>40119300</v>
      </c>
      <c r="F143">
        <v>2727</v>
      </c>
      <c r="G143">
        <v>925848</v>
      </c>
      <c r="H143">
        <v>12</v>
      </c>
      <c r="I143">
        <v>0</v>
      </c>
      <c r="J143">
        <v>0</v>
      </c>
      <c r="K143">
        <v>0</v>
      </c>
      <c r="L143" t="s">
        <v>581</v>
      </c>
      <c r="M143" t="s">
        <v>579</v>
      </c>
    </row>
    <row r="144" spans="1:13" x14ac:dyDescent="0.2">
      <c r="A144">
        <v>2016</v>
      </c>
      <c r="B144">
        <v>1</v>
      </c>
      <c r="C144" t="s">
        <v>17</v>
      </c>
      <c r="D144" t="s">
        <v>489</v>
      </c>
      <c r="E144">
        <v>40119300</v>
      </c>
      <c r="F144">
        <v>5429</v>
      </c>
      <c r="G144">
        <v>2334221</v>
      </c>
      <c r="H144">
        <v>10</v>
      </c>
      <c r="I144">
        <v>2414</v>
      </c>
      <c r="J144">
        <v>2303720</v>
      </c>
      <c r="K144">
        <v>94</v>
      </c>
      <c r="L144" t="s">
        <v>581</v>
      </c>
      <c r="M144" t="s">
        <v>579</v>
      </c>
    </row>
    <row r="145" spans="1:13" x14ac:dyDescent="0.2">
      <c r="A145">
        <v>2016</v>
      </c>
      <c r="B145">
        <v>1</v>
      </c>
      <c r="C145" t="s">
        <v>29</v>
      </c>
      <c r="D145" t="s">
        <v>496</v>
      </c>
      <c r="E145">
        <v>40119300</v>
      </c>
      <c r="F145">
        <v>5097</v>
      </c>
      <c r="G145">
        <v>2987100</v>
      </c>
      <c r="H145">
        <v>164</v>
      </c>
      <c r="I145">
        <v>0</v>
      </c>
      <c r="J145">
        <v>0</v>
      </c>
      <c r="K145">
        <v>0</v>
      </c>
      <c r="L145" t="s">
        <v>581</v>
      </c>
      <c r="M145" t="s">
        <v>579</v>
      </c>
    </row>
    <row r="146" spans="1:13" x14ac:dyDescent="0.2">
      <c r="A146">
        <v>2016</v>
      </c>
      <c r="B146">
        <v>1</v>
      </c>
      <c r="C146" t="s">
        <v>8</v>
      </c>
      <c r="D146" t="s">
        <v>283</v>
      </c>
      <c r="E146">
        <v>40119400</v>
      </c>
      <c r="F146">
        <v>18832</v>
      </c>
      <c r="G146">
        <v>7586200</v>
      </c>
      <c r="H146">
        <v>15</v>
      </c>
      <c r="I146">
        <v>0</v>
      </c>
      <c r="J146">
        <v>0</v>
      </c>
      <c r="K146">
        <v>0</v>
      </c>
      <c r="L146" t="s">
        <v>581</v>
      </c>
      <c r="M146" t="s">
        <v>580</v>
      </c>
    </row>
    <row r="147" spans="1:13" x14ac:dyDescent="0.2">
      <c r="A147">
        <v>2016</v>
      </c>
      <c r="B147">
        <v>1</v>
      </c>
      <c r="C147" t="s">
        <v>50</v>
      </c>
      <c r="D147" t="s">
        <v>305</v>
      </c>
      <c r="E147">
        <v>40119400</v>
      </c>
      <c r="F147">
        <v>0</v>
      </c>
      <c r="G147">
        <v>0</v>
      </c>
      <c r="H147">
        <v>0</v>
      </c>
      <c r="I147">
        <v>14435</v>
      </c>
      <c r="J147">
        <v>4265169</v>
      </c>
      <c r="K147">
        <v>28</v>
      </c>
      <c r="L147" t="s">
        <v>581</v>
      </c>
      <c r="M147" t="s">
        <v>580</v>
      </c>
    </row>
    <row r="148" spans="1:13" x14ac:dyDescent="0.2">
      <c r="A148">
        <v>2016</v>
      </c>
      <c r="B148">
        <v>1</v>
      </c>
      <c r="C148" t="s">
        <v>73</v>
      </c>
      <c r="D148" t="s">
        <v>314</v>
      </c>
      <c r="E148">
        <v>40119400</v>
      </c>
      <c r="F148">
        <v>0</v>
      </c>
      <c r="G148">
        <v>0</v>
      </c>
      <c r="H148">
        <v>0</v>
      </c>
      <c r="I148">
        <v>42850</v>
      </c>
      <c r="J148">
        <v>13244112</v>
      </c>
      <c r="K148">
        <v>82</v>
      </c>
      <c r="L148" t="s">
        <v>581</v>
      </c>
      <c r="M148" t="s">
        <v>580</v>
      </c>
    </row>
    <row r="149" spans="1:13" x14ac:dyDescent="0.2">
      <c r="A149">
        <v>2016</v>
      </c>
      <c r="B149">
        <v>1</v>
      </c>
      <c r="C149" t="s">
        <v>11</v>
      </c>
      <c r="D149" t="s">
        <v>316</v>
      </c>
      <c r="E149">
        <v>40119400</v>
      </c>
      <c r="F149">
        <v>75450</v>
      </c>
      <c r="G149">
        <v>22486761</v>
      </c>
      <c r="H149">
        <v>217</v>
      </c>
      <c r="I149">
        <v>0</v>
      </c>
      <c r="J149">
        <v>0</v>
      </c>
      <c r="K149">
        <v>0</v>
      </c>
      <c r="L149" t="s">
        <v>581</v>
      </c>
      <c r="M149" t="s">
        <v>580</v>
      </c>
    </row>
    <row r="150" spans="1:13" x14ac:dyDescent="0.2">
      <c r="A150">
        <v>2016</v>
      </c>
      <c r="B150">
        <v>1</v>
      </c>
      <c r="C150" t="s">
        <v>22</v>
      </c>
      <c r="D150" t="s">
        <v>324</v>
      </c>
      <c r="E150">
        <v>40119400</v>
      </c>
      <c r="F150">
        <v>518</v>
      </c>
      <c r="G150">
        <v>175340</v>
      </c>
      <c r="H150">
        <v>4</v>
      </c>
      <c r="I150">
        <v>0</v>
      </c>
      <c r="J150">
        <v>0</v>
      </c>
      <c r="K150">
        <v>0</v>
      </c>
      <c r="L150" t="s">
        <v>581</v>
      </c>
      <c r="M150" t="s">
        <v>580</v>
      </c>
    </row>
    <row r="151" spans="1:13" x14ac:dyDescent="0.2">
      <c r="A151">
        <v>2016</v>
      </c>
      <c r="B151">
        <v>1</v>
      </c>
      <c r="C151" t="s">
        <v>23</v>
      </c>
      <c r="D151" t="s">
        <v>325</v>
      </c>
      <c r="E151">
        <v>40119400</v>
      </c>
      <c r="F151">
        <v>46</v>
      </c>
      <c r="G151">
        <v>324596</v>
      </c>
      <c r="H151">
        <v>31</v>
      </c>
      <c r="I151">
        <v>0</v>
      </c>
      <c r="J151">
        <v>0</v>
      </c>
      <c r="K151">
        <v>0</v>
      </c>
      <c r="L151" t="s">
        <v>581</v>
      </c>
      <c r="M151" t="s">
        <v>580</v>
      </c>
    </row>
    <row r="152" spans="1:13" x14ac:dyDescent="0.2">
      <c r="A152">
        <v>2016</v>
      </c>
      <c r="B152">
        <v>1</v>
      </c>
      <c r="C152" t="s">
        <v>24</v>
      </c>
      <c r="D152" t="s">
        <v>342</v>
      </c>
      <c r="E152">
        <v>40119400</v>
      </c>
      <c r="F152">
        <v>1131</v>
      </c>
      <c r="G152">
        <v>293464</v>
      </c>
      <c r="H152">
        <v>16</v>
      </c>
      <c r="I152">
        <v>0</v>
      </c>
      <c r="J152">
        <v>0</v>
      </c>
      <c r="K152">
        <v>0</v>
      </c>
      <c r="L152" t="s">
        <v>581</v>
      </c>
      <c r="M152" t="s">
        <v>580</v>
      </c>
    </row>
    <row r="153" spans="1:13" x14ac:dyDescent="0.2">
      <c r="A153">
        <v>2016</v>
      </c>
      <c r="B153">
        <v>1</v>
      </c>
      <c r="C153" t="s">
        <v>12</v>
      </c>
      <c r="D153" t="s">
        <v>351</v>
      </c>
      <c r="E153">
        <v>40119400</v>
      </c>
      <c r="F153">
        <v>5609</v>
      </c>
      <c r="G153">
        <v>2296265</v>
      </c>
      <c r="H153">
        <v>24</v>
      </c>
      <c r="I153">
        <v>0</v>
      </c>
      <c r="J153">
        <v>0</v>
      </c>
      <c r="K153">
        <v>0</v>
      </c>
      <c r="L153" t="s">
        <v>581</v>
      </c>
      <c r="M153" t="s">
        <v>580</v>
      </c>
    </row>
    <row r="154" spans="1:13" x14ac:dyDescent="0.2">
      <c r="A154">
        <v>2016</v>
      </c>
      <c r="B154">
        <v>1</v>
      </c>
      <c r="C154" t="s">
        <v>26</v>
      </c>
      <c r="D154" t="s">
        <v>383</v>
      </c>
      <c r="E154">
        <v>40119400</v>
      </c>
      <c r="F154">
        <v>0</v>
      </c>
      <c r="G154">
        <v>0</v>
      </c>
      <c r="H154">
        <v>0</v>
      </c>
      <c r="I154">
        <v>4262</v>
      </c>
      <c r="J154">
        <v>2252300</v>
      </c>
      <c r="K154">
        <v>14</v>
      </c>
      <c r="L154" t="s">
        <v>581</v>
      </c>
      <c r="M154" t="s">
        <v>580</v>
      </c>
    </row>
    <row r="155" spans="1:13" x14ac:dyDescent="0.2">
      <c r="A155">
        <v>2016</v>
      </c>
      <c r="B155">
        <v>1</v>
      </c>
      <c r="C155" t="s">
        <v>13</v>
      </c>
      <c r="D155" t="s">
        <v>384</v>
      </c>
      <c r="E155">
        <v>40119400</v>
      </c>
      <c r="F155">
        <v>5718</v>
      </c>
      <c r="G155">
        <v>2558400</v>
      </c>
      <c r="H155">
        <v>10</v>
      </c>
      <c r="I155">
        <v>0</v>
      </c>
      <c r="J155">
        <v>0</v>
      </c>
      <c r="K155">
        <v>0</v>
      </c>
      <c r="L155" t="s">
        <v>581</v>
      </c>
      <c r="M155" t="s">
        <v>580</v>
      </c>
    </row>
    <row r="156" spans="1:13" x14ac:dyDescent="0.2">
      <c r="A156">
        <v>2016</v>
      </c>
      <c r="B156">
        <v>1</v>
      </c>
      <c r="C156" t="s">
        <v>47</v>
      </c>
      <c r="D156" t="s">
        <v>389</v>
      </c>
      <c r="E156">
        <v>40119400</v>
      </c>
      <c r="F156">
        <v>23028</v>
      </c>
      <c r="G156">
        <v>10348820</v>
      </c>
      <c r="H156">
        <v>294</v>
      </c>
      <c r="I156">
        <v>0</v>
      </c>
      <c r="J156">
        <v>0</v>
      </c>
      <c r="K156">
        <v>0</v>
      </c>
      <c r="L156" t="s">
        <v>581</v>
      </c>
      <c r="M156" t="s">
        <v>580</v>
      </c>
    </row>
    <row r="157" spans="1:13" x14ac:dyDescent="0.2">
      <c r="A157">
        <v>2016</v>
      </c>
      <c r="B157">
        <v>1</v>
      </c>
      <c r="C157" t="s">
        <v>27</v>
      </c>
      <c r="D157" t="s">
        <v>395</v>
      </c>
      <c r="E157">
        <v>40119400</v>
      </c>
      <c r="F157">
        <v>3054</v>
      </c>
      <c r="G157">
        <v>1517267</v>
      </c>
      <c r="H157">
        <v>38</v>
      </c>
      <c r="I157">
        <v>0</v>
      </c>
      <c r="J157">
        <v>0</v>
      </c>
      <c r="K157">
        <v>0</v>
      </c>
      <c r="L157" t="s">
        <v>581</v>
      </c>
      <c r="M157" t="s">
        <v>580</v>
      </c>
    </row>
    <row r="158" spans="1:13" x14ac:dyDescent="0.2">
      <c r="A158">
        <v>2016</v>
      </c>
      <c r="B158">
        <v>1</v>
      </c>
      <c r="C158" t="s">
        <v>38</v>
      </c>
      <c r="D158" t="s">
        <v>400</v>
      </c>
      <c r="E158">
        <v>40119400</v>
      </c>
      <c r="F158">
        <v>29000</v>
      </c>
      <c r="G158">
        <v>13811100</v>
      </c>
      <c r="H158">
        <v>59</v>
      </c>
      <c r="I158">
        <v>1522</v>
      </c>
      <c r="J158">
        <v>506829</v>
      </c>
      <c r="K158">
        <v>5</v>
      </c>
      <c r="L158" t="s">
        <v>581</v>
      </c>
      <c r="M158" t="s">
        <v>580</v>
      </c>
    </row>
    <row r="159" spans="1:13" x14ac:dyDescent="0.2">
      <c r="A159">
        <v>2016</v>
      </c>
      <c r="B159">
        <v>1</v>
      </c>
      <c r="C159" t="s">
        <v>204</v>
      </c>
      <c r="D159" t="s">
        <v>422</v>
      </c>
      <c r="E159">
        <v>40119400</v>
      </c>
      <c r="F159">
        <v>1040</v>
      </c>
      <c r="G159">
        <v>301019</v>
      </c>
      <c r="H159">
        <v>4</v>
      </c>
      <c r="I159">
        <v>0</v>
      </c>
      <c r="J159">
        <v>0</v>
      </c>
      <c r="K159">
        <v>0</v>
      </c>
      <c r="L159" t="s">
        <v>581</v>
      </c>
      <c r="M159" t="s">
        <v>580</v>
      </c>
    </row>
    <row r="160" spans="1:13" x14ac:dyDescent="0.2">
      <c r="A160">
        <v>2016</v>
      </c>
      <c r="B160">
        <v>1</v>
      </c>
      <c r="C160" t="s">
        <v>42</v>
      </c>
      <c r="D160" t="s">
        <v>455</v>
      </c>
      <c r="E160">
        <v>40119400</v>
      </c>
      <c r="F160">
        <v>0</v>
      </c>
      <c r="G160">
        <v>0</v>
      </c>
      <c r="H160">
        <v>0</v>
      </c>
      <c r="I160">
        <v>52611</v>
      </c>
      <c r="J160">
        <v>17251293</v>
      </c>
      <c r="K160">
        <v>134</v>
      </c>
      <c r="L160" t="s">
        <v>581</v>
      </c>
      <c r="M160" t="s">
        <v>580</v>
      </c>
    </row>
    <row r="161" spans="1:13" x14ac:dyDescent="0.2">
      <c r="A161">
        <v>2016</v>
      </c>
      <c r="B161">
        <v>1</v>
      </c>
      <c r="C161" t="s">
        <v>43</v>
      </c>
      <c r="D161" t="s">
        <v>465</v>
      </c>
      <c r="E161">
        <v>40119400</v>
      </c>
      <c r="F161">
        <v>2587</v>
      </c>
      <c r="G161">
        <v>2596613</v>
      </c>
      <c r="H161">
        <v>24</v>
      </c>
      <c r="I161">
        <v>0</v>
      </c>
      <c r="J161">
        <v>0</v>
      </c>
      <c r="K161">
        <v>0</v>
      </c>
      <c r="L161" t="s">
        <v>581</v>
      </c>
      <c r="M161" t="s">
        <v>580</v>
      </c>
    </row>
    <row r="162" spans="1:13" x14ac:dyDescent="0.2">
      <c r="A162">
        <v>2016</v>
      </c>
      <c r="B162">
        <v>1</v>
      </c>
      <c r="C162" t="s">
        <v>15</v>
      </c>
      <c r="D162" t="s">
        <v>475</v>
      </c>
      <c r="E162">
        <v>40119400</v>
      </c>
      <c r="F162">
        <v>0</v>
      </c>
      <c r="G162">
        <v>0</v>
      </c>
      <c r="H162">
        <v>0</v>
      </c>
      <c r="I162">
        <v>8213</v>
      </c>
      <c r="J162">
        <v>2754067</v>
      </c>
      <c r="K162">
        <v>22</v>
      </c>
      <c r="L162" t="s">
        <v>581</v>
      </c>
      <c r="M162" t="s">
        <v>580</v>
      </c>
    </row>
    <row r="163" spans="1:13" x14ac:dyDescent="0.2">
      <c r="A163">
        <v>2016</v>
      </c>
      <c r="B163">
        <v>1</v>
      </c>
      <c r="C163" t="s">
        <v>17</v>
      </c>
      <c r="D163" t="s">
        <v>489</v>
      </c>
      <c r="E163">
        <v>40119400</v>
      </c>
      <c r="F163">
        <v>0</v>
      </c>
      <c r="G163">
        <v>0</v>
      </c>
      <c r="H163">
        <v>0</v>
      </c>
      <c r="I163">
        <v>3216</v>
      </c>
      <c r="J163">
        <v>1456100</v>
      </c>
      <c r="K163">
        <v>6</v>
      </c>
      <c r="L163" t="s">
        <v>581</v>
      </c>
      <c r="M163" t="s">
        <v>580</v>
      </c>
    </row>
    <row r="164" spans="1:13" x14ac:dyDescent="0.2">
      <c r="A164">
        <v>2016</v>
      </c>
      <c r="B164">
        <v>1</v>
      </c>
      <c r="C164" t="s">
        <v>45</v>
      </c>
      <c r="D164" t="s">
        <v>499</v>
      </c>
      <c r="E164">
        <v>40119400</v>
      </c>
      <c r="F164">
        <v>0</v>
      </c>
      <c r="G164">
        <v>0</v>
      </c>
      <c r="H164">
        <v>0</v>
      </c>
      <c r="I164">
        <v>12926</v>
      </c>
      <c r="J164">
        <v>4160597</v>
      </c>
      <c r="K164">
        <v>23</v>
      </c>
      <c r="L164" t="s">
        <v>581</v>
      </c>
      <c r="M164" t="s">
        <v>580</v>
      </c>
    </row>
    <row r="165" spans="1:13" x14ac:dyDescent="0.2">
      <c r="A165">
        <v>2016</v>
      </c>
      <c r="B165">
        <v>1</v>
      </c>
      <c r="C165" t="s">
        <v>46</v>
      </c>
      <c r="D165" t="s">
        <v>550</v>
      </c>
      <c r="E165">
        <v>40119400</v>
      </c>
      <c r="F165">
        <v>11298</v>
      </c>
      <c r="G165">
        <v>6741200</v>
      </c>
      <c r="H165">
        <v>3</v>
      </c>
      <c r="I165">
        <v>26408</v>
      </c>
      <c r="J165">
        <v>8061193</v>
      </c>
      <c r="K165">
        <v>43</v>
      </c>
      <c r="L165" t="s">
        <v>581</v>
      </c>
      <c r="M165" t="s">
        <v>580</v>
      </c>
    </row>
    <row r="166" spans="1:13" x14ac:dyDescent="0.2">
      <c r="A166">
        <v>2016</v>
      </c>
      <c r="B166">
        <v>2</v>
      </c>
      <c r="C166" t="s">
        <v>20</v>
      </c>
      <c r="D166" t="s">
        <v>271</v>
      </c>
      <c r="E166">
        <v>40116100</v>
      </c>
      <c r="F166">
        <v>0</v>
      </c>
      <c r="G166">
        <v>0</v>
      </c>
      <c r="H166">
        <v>0</v>
      </c>
      <c r="I166">
        <v>51000</v>
      </c>
      <c r="J166">
        <v>17110592</v>
      </c>
      <c r="K166">
        <v>183</v>
      </c>
      <c r="L166" t="s">
        <v>581</v>
      </c>
      <c r="M166" t="s">
        <v>575</v>
      </c>
    </row>
    <row r="167" spans="1:13" x14ac:dyDescent="0.2">
      <c r="A167">
        <v>2016</v>
      </c>
      <c r="B167">
        <v>2</v>
      </c>
      <c r="C167" t="s">
        <v>21</v>
      </c>
      <c r="D167" t="s">
        <v>274</v>
      </c>
      <c r="E167">
        <v>40116100</v>
      </c>
      <c r="F167">
        <v>0</v>
      </c>
      <c r="G167">
        <v>0</v>
      </c>
      <c r="H167">
        <v>0</v>
      </c>
      <c r="I167">
        <v>26667</v>
      </c>
      <c r="J167">
        <v>9516300</v>
      </c>
      <c r="K167">
        <v>132</v>
      </c>
      <c r="L167" t="s">
        <v>581</v>
      </c>
      <c r="M167" t="s">
        <v>575</v>
      </c>
    </row>
    <row r="168" spans="1:13" x14ac:dyDescent="0.2">
      <c r="A168">
        <v>2016</v>
      </c>
      <c r="B168">
        <v>2</v>
      </c>
      <c r="C168" t="s">
        <v>62</v>
      </c>
      <c r="D168" t="s">
        <v>275</v>
      </c>
      <c r="E168">
        <v>40116100</v>
      </c>
      <c r="F168">
        <v>0</v>
      </c>
      <c r="G168">
        <v>0</v>
      </c>
      <c r="H168">
        <v>0</v>
      </c>
      <c r="I168">
        <v>9787</v>
      </c>
      <c r="J168">
        <v>3205596</v>
      </c>
      <c r="K168">
        <v>35</v>
      </c>
      <c r="L168" t="s">
        <v>581</v>
      </c>
      <c r="M168" t="s">
        <v>575</v>
      </c>
    </row>
    <row r="169" spans="1:13" x14ac:dyDescent="0.2">
      <c r="A169">
        <v>2016</v>
      </c>
      <c r="B169">
        <v>2</v>
      </c>
      <c r="C169" t="s">
        <v>8</v>
      </c>
      <c r="D169" t="s">
        <v>283</v>
      </c>
      <c r="E169">
        <v>40116100</v>
      </c>
      <c r="F169">
        <v>9738</v>
      </c>
      <c r="G169">
        <v>11822491</v>
      </c>
      <c r="H169">
        <v>130</v>
      </c>
      <c r="I169">
        <v>180895</v>
      </c>
      <c r="J169">
        <v>59884300</v>
      </c>
      <c r="K169">
        <v>865</v>
      </c>
      <c r="L169" t="s">
        <v>581</v>
      </c>
      <c r="M169" t="s">
        <v>575</v>
      </c>
    </row>
    <row r="170" spans="1:13" x14ac:dyDescent="0.2">
      <c r="A170">
        <v>2016</v>
      </c>
      <c r="B170">
        <v>2</v>
      </c>
      <c r="C170" t="s">
        <v>10</v>
      </c>
      <c r="D170" t="s">
        <v>295</v>
      </c>
      <c r="E170">
        <v>40116100</v>
      </c>
      <c r="F170">
        <v>0</v>
      </c>
      <c r="G170">
        <v>0</v>
      </c>
      <c r="H170">
        <v>0</v>
      </c>
      <c r="I170">
        <v>48712</v>
      </c>
      <c r="J170">
        <v>17286428</v>
      </c>
      <c r="K170">
        <v>428</v>
      </c>
      <c r="L170" t="s">
        <v>581</v>
      </c>
      <c r="M170" t="s">
        <v>575</v>
      </c>
    </row>
    <row r="171" spans="1:13" x14ac:dyDescent="0.2">
      <c r="A171">
        <v>2016</v>
      </c>
      <c r="B171">
        <v>2</v>
      </c>
      <c r="C171" t="s">
        <v>50</v>
      </c>
      <c r="D171" t="s">
        <v>305</v>
      </c>
      <c r="E171">
        <v>40116100</v>
      </c>
      <c r="F171">
        <v>0</v>
      </c>
      <c r="G171">
        <v>0</v>
      </c>
      <c r="H171">
        <v>0</v>
      </c>
      <c r="I171">
        <v>46429</v>
      </c>
      <c r="J171">
        <v>15702349</v>
      </c>
      <c r="K171">
        <v>157</v>
      </c>
      <c r="L171" t="s">
        <v>581</v>
      </c>
      <c r="M171" t="s">
        <v>575</v>
      </c>
    </row>
    <row r="172" spans="1:13" x14ac:dyDescent="0.2">
      <c r="A172">
        <v>2016</v>
      </c>
      <c r="B172">
        <v>2</v>
      </c>
      <c r="C172" t="s">
        <v>11</v>
      </c>
      <c r="D172" t="s">
        <v>316</v>
      </c>
      <c r="E172">
        <v>40116100</v>
      </c>
      <c r="F172">
        <v>68662</v>
      </c>
      <c r="G172">
        <v>17025353</v>
      </c>
      <c r="H172">
        <v>1575</v>
      </c>
      <c r="I172">
        <v>7325</v>
      </c>
      <c r="J172">
        <v>2444280</v>
      </c>
      <c r="K172">
        <v>23</v>
      </c>
      <c r="L172" t="s">
        <v>581</v>
      </c>
      <c r="M172" t="s">
        <v>575</v>
      </c>
    </row>
    <row r="173" spans="1:13" x14ac:dyDescent="0.2">
      <c r="A173">
        <v>2016</v>
      </c>
      <c r="B173">
        <v>2</v>
      </c>
      <c r="C173" t="s">
        <v>40</v>
      </c>
      <c r="D173" t="s">
        <v>317</v>
      </c>
      <c r="E173">
        <v>40116100</v>
      </c>
      <c r="F173">
        <v>0</v>
      </c>
      <c r="G173">
        <v>0</v>
      </c>
      <c r="H173">
        <v>0</v>
      </c>
      <c r="I173">
        <v>26132</v>
      </c>
      <c r="J173">
        <v>9050643</v>
      </c>
      <c r="K173">
        <v>138</v>
      </c>
      <c r="L173" t="s">
        <v>581</v>
      </c>
      <c r="M173" t="s">
        <v>575</v>
      </c>
    </row>
    <row r="174" spans="1:13" x14ac:dyDescent="0.2">
      <c r="A174">
        <v>2016</v>
      </c>
      <c r="B174">
        <v>2</v>
      </c>
      <c r="C174" t="s">
        <v>81</v>
      </c>
      <c r="D174" t="s">
        <v>318</v>
      </c>
      <c r="E174">
        <v>40116100</v>
      </c>
      <c r="F174">
        <v>0</v>
      </c>
      <c r="G174">
        <v>0</v>
      </c>
      <c r="H174">
        <v>0</v>
      </c>
      <c r="I174">
        <v>6662</v>
      </c>
      <c r="J174">
        <v>2437100</v>
      </c>
      <c r="K174">
        <v>50</v>
      </c>
      <c r="L174" t="s">
        <v>581</v>
      </c>
      <c r="M174" t="s">
        <v>575</v>
      </c>
    </row>
    <row r="175" spans="1:13" x14ac:dyDescent="0.2">
      <c r="A175">
        <v>2016</v>
      </c>
      <c r="B175">
        <v>2</v>
      </c>
      <c r="C175" t="s">
        <v>22</v>
      </c>
      <c r="D175" t="s">
        <v>324</v>
      </c>
      <c r="E175">
        <v>40116100</v>
      </c>
      <c r="F175">
        <v>77709</v>
      </c>
      <c r="G175">
        <v>25716332</v>
      </c>
      <c r="H175">
        <v>958</v>
      </c>
      <c r="I175">
        <v>197468</v>
      </c>
      <c r="J175">
        <v>67639000</v>
      </c>
      <c r="K175">
        <v>1523</v>
      </c>
      <c r="L175" t="s">
        <v>581</v>
      </c>
      <c r="M175" t="s">
        <v>575</v>
      </c>
    </row>
    <row r="176" spans="1:13" x14ac:dyDescent="0.2">
      <c r="A176">
        <v>2016</v>
      </c>
      <c r="B176">
        <v>2</v>
      </c>
      <c r="C176" t="s">
        <v>23</v>
      </c>
      <c r="D176" t="s">
        <v>325</v>
      </c>
      <c r="E176">
        <v>40116100</v>
      </c>
      <c r="F176">
        <v>2784</v>
      </c>
      <c r="G176">
        <v>2677421</v>
      </c>
      <c r="H176">
        <v>85</v>
      </c>
      <c r="I176">
        <v>980934</v>
      </c>
      <c r="J176">
        <v>323866398</v>
      </c>
      <c r="K176">
        <v>4838</v>
      </c>
      <c r="L176" t="s">
        <v>581</v>
      </c>
      <c r="M176" t="s">
        <v>575</v>
      </c>
    </row>
    <row r="177" spans="1:13" x14ac:dyDescent="0.2">
      <c r="A177">
        <v>2016</v>
      </c>
      <c r="B177">
        <v>2</v>
      </c>
      <c r="C177" t="s">
        <v>60</v>
      </c>
      <c r="D177" t="s">
        <v>333</v>
      </c>
      <c r="E177">
        <v>40116100</v>
      </c>
      <c r="F177">
        <v>0</v>
      </c>
      <c r="G177">
        <v>0</v>
      </c>
      <c r="H177">
        <v>0</v>
      </c>
      <c r="I177">
        <v>7316</v>
      </c>
      <c r="J177">
        <v>2845600</v>
      </c>
      <c r="K177">
        <v>70</v>
      </c>
      <c r="L177" t="s">
        <v>581</v>
      </c>
      <c r="M177" t="s">
        <v>575</v>
      </c>
    </row>
    <row r="178" spans="1:13" x14ac:dyDescent="0.2">
      <c r="A178">
        <v>2016</v>
      </c>
      <c r="B178">
        <v>2</v>
      </c>
      <c r="C178" t="s">
        <v>24</v>
      </c>
      <c r="D178" t="s">
        <v>342</v>
      </c>
      <c r="E178">
        <v>40116100</v>
      </c>
      <c r="F178">
        <v>0</v>
      </c>
      <c r="G178">
        <v>0</v>
      </c>
      <c r="H178">
        <v>0</v>
      </c>
      <c r="I178">
        <v>27313</v>
      </c>
      <c r="J178">
        <v>8333000</v>
      </c>
      <c r="K178">
        <v>218</v>
      </c>
      <c r="L178" t="s">
        <v>581</v>
      </c>
      <c r="M178" t="s">
        <v>575</v>
      </c>
    </row>
    <row r="179" spans="1:13" x14ac:dyDescent="0.2">
      <c r="A179">
        <v>2016</v>
      </c>
      <c r="B179">
        <v>2</v>
      </c>
      <c r="C179" t="s">
        <v>12</v>
      </c>
      <c r="D179" t="s">
        <v>351</v>
      </c>
      <c r="E179">
        <v>40116100</v>
      </c>
      <c r="F179">
        <v>103897</v>
      </c>
      <c r="G179">
        <v>37954568</v>
      </c>
      <c r="H179">
        <v>1055</v>
      </c>
      <c r="I179">
        <v>560104</v>
      </c>
      <c r="J179">
        <v>202986715</v>
      </c>
      <c r="K179">
        <v>4379</v>
      </c>
      <c r="L179" t="s">
        <v>581</v>
      </c>
      <c r="M179" t="s">
        <v>575</v>
      </c>
    </row>
    <row r="180" spans="1:13" x14ac:dyDescent="0.2">
      <c r="A180">
        <v>2016</v>
      </c>
      <c r="B180">
        <v>2</v>
      </c>
      <c r="C180" t="s">
        <v>25</v>
      </c>
      <c r="D180" t="s">
        <v>353</v>
      </c>
      <c r="E180">
        <v>40116100</v>
      </c>
      <c r="F180">
        <v>20</v>
      </c>
      <c r="G180">
        <v>16463</v>
      </c>
      <c r="H180">
        <v>2</v>
      </c>
      <c r="I180">
        <v>201283</v>
      </c>
      <c r="J180">
        <v>68543000</v>
      </c>
      <c r="K180">
        <v>1326</v>
      </c>
      <c r="L180" t="s">
        <v>581</v>
      </c>
      <c r="M180" t="s">
        <v>575</v>
      </c>
    </row>
    <row r="181" spans="1:13" x14ac:dyDescent="0.2">
      <c r="A181">
        <v>2016</v>
      </c>
      <c r="B181">
        <v>2</v>
      </c>
      <c r="C181" t="s">
        <v>98</v>
      </c>
      <c r="D181" t="s">
        <v>368</v>
      </c>
      <c r="E181">
        <v>40116100</v>
      </c>
      <c r="F181">
        <v>0</v>
      </c>
      <c r="G181">
        <v>0</v>
      </c>
      <c r="H181">
        <v>0</v>
      </c>
      <c r="I181">
        <v>1200</v>
      </c>
      <c r="J181">
        <v>1912028</v>
      </c>
      <c r="K181">
        <v>22</v>
      </c>
      <c r="L181" t="s">
        <v>581</v>
      </c>
      <c r="M181" t="s">
        <v>575</v>
      </c>
    </row>
    <row r="182" spans="1:13" x14ac:dyDescent="0.2">
      <c r="A182">
        <v>2016</v>
      </c>
      <c r="B182">
        <v>2</v>
      </c>
      <c r="C182" t="s">
        <v>36</v>
      </c>
      <c r="D182" t="s">
        <v>369</v>
      </c>
      <c r="E182">
        <v>40116100</v>
      </c>
      <c r="F182">
        <v>0</v>
      </c>
      <c r="G182">
        <v>0</v>
      </c>
      <c r="H182">
        <v>0</v>
      </c>
      <c r="I182">
        <v>7488</v>
      </c>
      <c r="J182">
        <v>2603800</v>
      </c>
      <c r="K182">
        <v>82</v>
      </c>
      <c r="L182" t="s">
        <v>581</v>
      </c>
      <c r="M182" t="s">
        <v>575</v>
      </c>
    </row>
    <row r="183" spans="1:13" x14ac:dyDescent="0.2">
      <c r="A183">
        <v>2016</v>
      </c>
      <c r="B183">
        <v>2</v>
      </c>
      <c r="C183" t="s">
        <v>26</v>
      </c>
      <c r="D183" t="s">
        <v>383</v>
      </c>
      <c r="E183">
        <v>40116100</v>
      </c>
      <c r="F183">
        <v>0</v>
      </c>
      <c r="G183">
        <v>0</v>
      </c>
      <c r="H183">
        <v>0</v>
      </c>
      <c r="I183">
        <v>57380</v>
      </c>
      <c r="J183">
        <v>20406800</v>
      </c>
      <c r="K183">
        <v>284</v>
      </c>
      <c r="L183" t="s">
        <v>581</v>
      </c>
      <c r="M183" t="s">
        <v>575</v>
      </c>
    </row>
    <row r="184" spans="1:13" x14ac:dyDescent="0.2">
      <c r="A184">
        <v>2016</v>
      </c>
      <c r="B184">
        <v>2</v>
      </c>
      <c r="C184" t="s">
        <v>63</v>
      </c>
      <c r="D184" t="s">
        <v>385</v>
      </c>
      <c r="E184">
        <v>40116100</v>
      </c>
      <c r="F184">
        <v>0</v>
      </c>
      <c r="G184">
        <v>0</v>
      </c>
      <c r="H184">
        <v>0</v>
      </c>
      <c r="I184">
        <v>34567</v>
      </c>
      <c r="J184">
        <v>11035500</v>
      </c>
      <c r="K184">
        <v>361</v>
      </c>
      <c r="L184" t="s">
        <v>581</v>
      </c>
      <c r="M184" t="s">
        <v>575</v>
      </c>
    </row>
    <row r="185" spans="1:13" x14ac:dyDescent="0.2">
      <c r="A185">
        <v>2016</v>
      </c>
      <c r="B185">
        <v>2</v>
      </c>
      <c r="C185" t="s">
        <v>71</v>
      </c>
      <c r="D185" t="s">
        <v>386</v>
      </c>
      <c r="E185">
        <v>40116100</v>
      </c>
      <c r="F185">
        <v>90830</v>
      </c>
      <c r="G185">
        <v>42997738</v>
      </c>
      <c r="H185">
        <v>799</v>
      </c>
      <c r="I185">
        <v>0</v>
      </c>
      <c r="J185">
        <v>0</v>
      </c>
      <c r="K185">
        <v>0</v>
      </c>
      <c r="L185" t="s">
        <v>581</v>
      </c>
      <c r="M185" t="s">
        <v>575</v>
      </c>
    </row>
    <row r="186" spans="1:13" x14ac:dyDescent="0.2">
      <c r="A186">
        <v>2016</v>
      </c>
      <c r="B186">
        <v>2</v>
      </c>
      <c r="C186" t="s">
        <v>47</v>
      </c>
      <c r="D186" t="s">
        <v>389</v>
      </c>
      <c r="E186">
        <v>40116100</v>
      </c>
      <c r="F186">
        <v>294826</v>
      </c>
      <c r="G186">
        <v>88657644</v>
      </c>
      <c r="H186">
        <v>5215</v>
      </c>
      <c r="I186">
        <v>0</v>
      </c>
      <c r="J186">
        <v>0</v>
      </c>
      <c r="K186">
        <v>0</v>
      </c>
      <c r="L186" t="s">
        <v>581</v>
      </c>
      <c r="M186" t="s">
        <v>575</v>
      </c>
    </row>
    <row r="187" spans="1:13" x14ac:dyDescent="0.2">
      <c r="A187">
        <v>2016</v>
      </c>
      <c r="B187">
        <v>2</v>
      </c>
      <c r="C187" t="s">
        <v>27</v>
      </c>
      <c r="D187" t="s">
        <v>395</v>
      </c>
      <c r="E187">
        <v>40116100</v>
      </c>
      <c r="F187">
        <v>1995</v>
      </c>
      <c r="G187">
        <v>577731</v>
      </c>
      <c r="H187">
        <v>18</v>
      </c>
      <c r="I187">
        <v>202970</v>
      </c>
      <c r="J187">
        <v>70641100</v>
      </c>
      <c r="K187">
        <v>1864</v>
      </c>
      <c r="L187" t="s">
        <v>581</v>
      </c>
      <c r="M187" t="s">
        <v>575</v>
      </c>
    </row>
    <row r="188" spans="1:13" x14ac:dyDescent="0.2">
      <c r="A188">
        <v>2016</v>
      </c>
      <c r="B188">
        <v>2</v>
      </c>
      <c r="C188" t="s">
        <v>38</v>
      </c>
      <c r="D188" t="s">
        <v>400</v>
      </c>
      <c r="E188">
        <v>40116100</v>
      </c>
      <c r="F188">
        <v>0</v>
      </c>
      <c r="G188">
        <v>0</v>
      </c>
      <c r="H188">
        <v>0</v>
      </c>
      <c r="I188">
        <v>21640</v>
      </c>
      <c r="J188">
        <v>9262921</v>
      </c>
      <c r="K188">
        <v>248</v>
      </c>
      <c r="L188" t="s">
        <v>581</v>
      </c>
      <c r="M188" t="s">
        <v>575</v>
      </c>
    </row>
    <row r="189" spans="1:13" x14ac:dyDescent="0.2">
      <c r="A189">
        <v>2016</v>
      </c>
      <c r="B189">
        <v>2</v>
      </c>
      <c r="C189" t="s">
        <v>76</v>
      </c>
      <c r="D189" t="s">
        <v>426</v>
      </c>
      <c r="E189">
        <v>40116100</v>
      </c>
      <c r="F189">
        <v>0</v>
      </c>
      <c r="G189">
        <v>0</v>
      </c>
      <c r="H189">
        <v>0</v>
      </c>
      <c r="I189">
        <v>4855</v>
      </c>
      <c r="J189">
        <v>1953100</v>
      </c>
      <c r="K189">
        <v>39</v>
      </c>
      <c r="L189" t="s">
        <v>581</v>
      </c>
      <c r="M189" t="s">
        <v>575</v>
      </c>
    </row>
    <row r="190" spans="1:13" x14ac:dyDescent="0.2">
      <c r="A190">
        <v>2016</v>
      </c>
      <c r="B190">
        <v>2</v>
      </c>
      <c r="C190" t="s">
        <v>68</v>
      </c>
      <c r="D190" t="s">
        <v>428</v>
      </c>
      <c r="E190">
        <v>40116100</v>
      </c>
      <c r="F190">
        <v>0</v>
      </c>
      <c r="G190">
        <v>0</v>
      </c>
      <c r="H190">
        <v>0</v>
      </c>
      <c r="I190">
        <v>27659</v>
      </c>
      <c r="J190">
        <v>9196000</v>
      </c>
      <c r="K190">
        <v>220</v>
      </c>
      <c r="L190" t="s">
        <v>581</v>
      </c>
      <c r="M190" t="s">
        <v>575</v>
      </c>
    </row>
    <row r="191" spans="1:13" x14ac:dyDescent="0.2">
      <c r="A191">
        <v>2016</v>
      </c>
      <c r="B191">
        <v>2</v>
      </c>
      <c r="C191" t="s">
        <v>42</v>
      </c>
      <c r="D191" t="s">
        <v>455</v>
      </c>
      <c r="E191">
        <v>40116100</v>
      </c>
      <c r="F191">
        <v>0</v>
      </c>
      <c r="G191">
        <v>0</v>
      </c>
      <c r="H191">
        <v>0</v>
      </c>
      <c r="I191">
        <v>1202</v>
      </c>
      <c r="J191">
        <v>384986</v>
      </c>
      <c r="K191">
        <v>4</v>
      </c>
      <c r="L191" t="s">
        <v>581</v>
      </c>
      <c r="M191" t="s">
        <v>575</v>
      </c>
    </row>
    <row r="192" spans="1:13" x14ac:dyDescent="0.2">
      <c r="A192">
        <v>2016</v>
      </c>
      <c r="B192">
        <v>2</v>
      </c>
      <c r="C192" t="s">
        <v>43</v>
      </c>
      <c r="D192" t="s">
        <v>465</v>
      </c>
      <c r="E192">
        <v>40116100</v>
      </c>
      <c r="F192">
        <v>1528</v>
      </c>
      <c r="G192">
        <v>723400</v>
      </c>
      <c r="H192">
        <v>22</v>
      </c>
      <c r="I192">
        <v>572</v>
      </c>
      <c r="J192">
        <v>423972</v>
      </c>
      <c r="K192">
        <v>16</v>
      </c>
      <c r="L192" t="s">
        <v>581</v>
      </c>
      <c r="M192" t="s">
        <v>575</v>
      </c>
    </row>
    <row r="193" spans="1:13" x14ac:dyDescent="0.2">
      <c r="A193">
        <v>2016</v>
      </c>
      <c r="B193">
        <v>2</v>
      </c>
      <c r="C193" t="s">
        <v>80</v>
      </c>
      <c r="D193" t="s">
        <v>472</v>
      </c>
      <c r="E193">
        <v>40116100</v>
      </c>
      <c r="F193">
        <v>0</v>
      </c>
      <c r="G193">
        <v>0</v>
      </c>
      <c r="H193">
        <v>0</v>
      </c>
      <c r="I193">
        <v>21405</v>
      </c>
      <c r="J193">
        <v>7859728</v>
      </c>
      <c r="K193">
        <v>205</v>
      </c>
      <c r="L193" t="s">
        <v>581</v>
      </c>
      <c r="M193" t="s">
        <v>575</v>
      </c>
    </row>
    <row r="194" spans="1:13" x14ac:dyDescent="0.2">
      <c r="A194">
        <v>2016</v>
      </c>
      <c r="B194">
        <v>2</v>
      </c>
      <c r="C194" t="s">
        <v>16</v>
      </c>
      <c r="D194" t="s">
        <v>480</v>
      </c>
      <c r="E194">
        <v>40116100</v>
      </c>
      <c r="F194">
        <v>203952</v>
      </c>
      <c r="G194">
        <v>81965200</v>
      </c>
      <c r="H194">
        <v>2105</v>
      </c>
      <c r="I194">
        <v>106324</v>
      </c>
      <c r="J194">
        <v>37109800</v>
      </c>
      <c r="K194">
        <v>588</v>
      </c>
      <c r="L194" t="s">
        <v>581</v>
      </c>
      <c r="M194" t="s">
        <v>575</v>
      </c>
    </row>
    <row r="195" spans="1:13" x14ac:dyDescent="0.2">
      <c r="A195">
        <v>2016</v>
      </c>
      <c r="B195">
        <v>2</v>
      </c>
      <c r="C195" t="s">
        <v>17</v>
      </c>
      <c r="D195" t="s">
        <v>489</v>
      </c>
      <c r="E195">
        <v>40116100</v>
      </c>
      <c r="F195">
        <v>36384</v>
      </c>
      <c r="G195">
        <v>30851701</v>
      </c>
      <c r="H195">
        <v>1377</v>
      </c>
      <c r="I195">
        <v>111843</v>
      </c>
      <c r="J195">
        <v>46059842</v>
      </c>
      <c r="K195">
        <v>1741</v>
      </c>
      <c r="L195" t="s">
        <v>581</v>
      </c>
      <c r="M195" t="s">
        <v>575</v>
      </c>
    </row>
    <row r="196" spans="1:13" x14ac:dyDescent="0.2">
      <c r="A196">
        <v>2016</v>
      </c>
      <c r="B196">
        <v>2</v>
      </c>
      <c r="C196" t="s">
        <v>29</v>
      </c>
      <c r="D196" t="s">
        <v>496</v>
      </c>
      <c r="E196">
        <v>40116100</v>
      </c>
      <c r="F196">
        <v>0</v>
      </c>
      <c r="G196">
        <v>0</v>
      </c>
      <c r="H196">
        <v>0</v>
      </c>
      <c r="I196">
        <v>27377</v>
      </c>
      <c r="J196">
        <v>8231100</v>
      </c>
      <c r="K196">
        <v>177</v>
      </c>
      <c r="L196" t="s">
        <v>581</v>
      </c>
      <c r="M196" t="s">
        <v>575</v>
      </c>
    </row>
    <row r="197" spans="1:13" x14ac:dyDescent="0.2">
      <c r="A197">
        <v>2016</v>
      </c>
      <c r="B197">
        <v>2</v>
      </c>
      <c r="C197" t="s">
        <v>45</v>
      </c>
      <c r="D197" t="s">
        <v>499</v>
      </c>
      <c r="E197">
        <v>40116100</v>
      </c>
      <c r="F197">
        <v>0</v>
      </c>
      <c r="G197">
        <v>0</v>
      </c>
      <c r="H197">
        <v>0</v>
      </c>
      <c r="I197">
        <v>181542</v>
      </c>
      <c r="J197">
        <v>59356862</v>
      </c>
      <c r="K197">
        <v>661</v>
      </c>
      <c r="L197" t="s">
        <v>581</v>
      </c>
      <c r="M197" t="s">
        <v>575</v>
      </c>
    </row>
    <row r="198" spans="1:13" x14ac:dyDescent="0.2">
      <c r="A198">
        <v>2016</v>
      </c>
      <c r="B198">
        <v>2</v>
      </c>
      <c r="C198" t="s">
        <v>52</v>
      </c>
      <c r="D198" t="s">
        <v>506</v>
      </c>
      <c r="E198">
        <v>40116100</v>
      </c>
      <c r="F198">
        <v>0</v>
      </c>
      <c r="G198">
        <v>0</v>
      </c>
      <c r="H198">
        <v>0</v>
      </c>
      <c r="I198">
        <v>6007</v>
      </c>
      <c r="J198">
        <v>1859600</v>
      </c>
      <c r="K198">
        <v>47</v>
      </c>
      <c r="L198" t="s">
        <v>581</v>
      </c>
      <c r="M198" t="s">
        <v>575</v>
      </c>
    </row>
    <row r="199" spans="1:13" x14ac:dyDescent="0.2">
      <c r="A199">
        <v>2016</v>
      </c>
      <c r="B199">
        <v>2</v>
      </c>
      <c r="C199" t="s">
        <v>57</v>
      </c>
      <c r="D199" t="s">
        <v>510</v>
      </c>
      <c r="E199">
        <v>40116100</v>
      </c>
      <c r="F199">
        <v>1072</v>
      </c>
      <c r="G199">
        <v>325546</v>
      </c>
      <c r="H199">
        <v>232</v>
      </c>
      <c r="I199">
        <v>0</v>
      </c>
      <c r="J199">
        <v>0</v>
      </c>
      <c r="K199">
        <v>0</v>
      </c>
      <c r="L199" t="s">
        <v>581</v>
      </c>
      <c r="M199" t="s">
        <v>575</v>
      </c>
    </row>
    <row r="200" spans="1:13" x14ac:dyDescent="0.2">
      <c r="A200">
        <v>2016</v>
      </c>
      <c r="B200">
        <v>2</v>
      </c>
      <c r="C200" t="s">
        <v>65</v>
      </c>
      <c r="D200" t="s">
        <v>543</v>
      </c>
      <c r="E200">
        <v>40116100</v>
      </c>
      <c r="F200">
        <v>18563</v>
      </c>
      <c r="G200">
        <v>5343094</v>
      </c>
      <c r="H200">
        <v>325</v>
      </c>
      <c r="I200">
        <v>5305</v>
      </c>
      <c r="J200">
        <v>1736734</v>
      </c>
      <c r="K200">
        <v>22</v>
      </c>
      <c r="L200" t="s">
        <v>581</v>
      </c>
      <c r="M200" t="s">
        <v>575</v>
      </c>
    </row>
    <row r="201" spans="1:13" x14ac:dyDescent="0.2">
      <c r="A201">
        <v>2016</v>
      </c>
      <c r="B201">
        <v>2</v>
      </c>
      <c r="C201" t="s">
        <v>58</v>
      </c>
      <c r="D201" t="s">
        <v>548</v>
      </c>
      <c r="E201">
        <v>40116100</v>
      </c>
      <c r="F201">
        <v>0</v>
      </c>
      <c r="G201">
        <v>0</v>
      </c>
      <c r="H201">
        <v>0</v>
      </c>
      <c r="I201">
        <v>17707</v>
      </c>
      <c r="J201">
        <v>7534400</v>
      </c>
      <c r="K201">
        <v>57</v>
      </c>
      <c r="L201" t="s">
        <v>581</v>
      </c>
      <c r="M201" t="s">
        <v>575</v>
      </c>
    </row>
    <row r="202" spans="1:13" x14ac:dyDescent="0.2">
      <c r="A202">
        <v>2016</v>
      </c>
      <c r="B202">
        <v>2</v>
      </c>
      <c r="C202" t="s">
        <v>46</v>
      </c>
      <c r="D202" t="s">
        <v>550</v>
      </c>
      <c r="E202">
        <v>40116100</v>
      </c>
      <c r="F202">
        <v>1349</v>
      </c>
      <c r="G202">
        <v>713600</v>
      </c>
      <c r="H202">
        <v>33</v>
      </c>
      <c r="I202">
        <v>469951</v>
      </c>
      <c r="J202">
        <v>159367834</v>
      </c>
      <c r="K202">
        <v>1810</v>
      </c>
      <c r="L202" t="s">
        <v>581</v>
      </c>
      <c r="M202" t="s">
        <v>575</v>
      </c>
    </row>
    <row r="203" spans="1:13" x14ac:dyDescent="0.2">
      <c r="A203">
        <v>2016</v>
      </c>
      <c r="B203">
        <v>2</v>
      </c>
      <c r="C203" t="s">
        <v>78</v>
      </c>
      <c r="D203" t="s">
        <v>572</v>
      </c>
      <c r="E203">
        <v>40116100</v>
      </c>
      <c r="F203">
        <v>0</v>
      </c>
      <c r="G203">
        <v>0</v>
      </c>
      <c r="H203">
        <v>0</v>
      </c>
      <c r="I203">
        <v>33789</v>
      </c>
      <c r="J203">
        <v>13203163</v>
      </c>
      <c r="K203">
        <v>268</v>
      </c>
      <c r="L203" t="s">
        <v>581</v>
      </c>
      <c r="M203" t="s">
        <v>575</v>
      </c>
    </row>
    <row r="204" spans="1:13" x14ac:dyDescent="0.2">
      <c r="A204">
        <v>2016</v>
      </c>
      <c r="B204">
        <v>2</v>
      </c>
      <c r="C204" t="s">
        <v>8</v>
      </c>
      <c r="D204" t="s">
        <v>283</v>
      </c>
      <c r="E204">
        <v>40116200</v>
      </c>
      <c r="F204">
        <v>10969</v>
      </c>
      <c r="G204">
        <v>3933800</v>
      </c>
      <c r="H204">
        <v>218</v>
      </c>
      <c r="I204">
        <v>0</v>
      </c>
      <c r="J204">
        <v>0</v>
      </c>
      <c r="K204">
        <v>0</v>
      </c>
      <c r="L204" t="s">
        <v>581</v>
      </c>
      <c r="M204" t="s">
        <v>576</v>
      </c>
    </row>
    <row r="205" spans="1:13" x14ac:dyDescent="0.2">
      <c r="A205">
        <v>2016</v>
      </c>
      <c r="B205">
        <v>2</v>
      </c>
      <c r="C205" t="s">
        <v>11</v>
      </c>
      <c r="D205" t="s">
        <v>316</v>
      </c>
      <c r="E205">
        <v>40116200</v>
      </c>
      <c r="F205">
        <v>23662</v>
      </c>
      <c r="G205">
        <v>5677796</v>
      </c>
      <c r="H205">
        <v>869</v>
      </c>
      <c r="I205">
        <v>0</v>
      </c>
      <c r="J205">
        <v>0</v>
      </c>
      <c r="K205">
        <v>0</v>
      </c>
      <c r="L205" t="s">
        <v>581</v>
      </c>
      <c r="M205" t="s">
        <v>576</v>
      </c>
    </row>
    <row r="206" spans="1:13" x14ac:dyDescent="0.2">
      <c r="A206">
        <v>2016</v>
      </c>
      <c r="B206">
        <v>2</v>
      </c>
      <c r="C206" t="s">
        <v>22</v>
      </c>
      <c r="D206" t="s">
        <v>324</v>
      </c>
      <c r="E206">
        <v>40116200</v>
      </c>
      <c r="F206">
        <v>13290</v>
      </c>
      <c r="G206">
        <v>4738220</v>
      </c>
      <c r="H206">
        <v>252</v>
      </c>
      <c r="I206">
        <v>0</v>
      </c>
      <c r="J206">
        <v>0</v>
      </c>
      <c r="K206">
        <v>0</v>
      </c>
      <c r="L206" t="s">
        <v>581</v>
      </c>
      <c r="M206" t="s">
        <v>576</v>
      </c>
    </row>
    <row r="207" spans="1:13" x14ac:dyDescent="0.2">
      <c r="A207">
        <v>2016</v>
      </c>
      <c r="B207">
        <v>2</v>
      </c>
      <c r="C207" t="s">
        <v>23</v>
      </c>
      <c r="D207" t="s">
        <v>325</v>
      </c>
      <c r="E207">
        <v>40116200</v>
      </c>
      <c r="F207">
        <v>25258</v>
      </c>
      <c r="G207">
        <v>14484263</v>
      </c>
      <c r="H207">
        <v>10716</v>
      </c>
      <c r="I207">
        <v>0</v>
      </c>
      <c r="J207">
        <v>0</v>
      </c>
      <c r="K207">
        <v>0</v>
      </c>
      <c r="L207" t="s">
        <v>581</v>
      </c>
      <c r="M207" t="s">
        <v>576</v>
      </c>
    </row>
    <row r="208" spans="1:13" x14ac:dyDescent="0.2">
      <c r="A208">
        <v>2016</v>
      </c>
      <c r="B208">
        <v>2</v>
      </c>
      <c r="C208" t="s">
        <v>12</v>
      </c>
      <c r="D208" t="s">
        <v>351</v>
      </c>
      <c r="E208">
        <v>40116200</v>
      </c>
      <c r="F208">
        <v>15001</v>
      </c>
      <c r="G208">
        <v>6628600</v>
      </c>
      <c r="H208">
        <v>138</v>
      </c>
      <c r="I208">
        <v>79</v>
      </c>
      <c r="J208">
        <v>192000</v>
      </c>
      <c r="K208">
        <v>6</v>
      </c>
      <c r="L208" t="s">
        <v>581</v>
      </c>
      <c r="M208" t="s">
        <v>576</v>
      </c>
    </row>
    <row r="209" spans="1:13" x14ac:dyDescent="0.2">
      <c r="A209">
        <v>2016</v>
      </c>
      <c r="B209">
        <v>2</v>
      </c>
      <c r="C209" t="s">
        <v>13</v>
      </c>
      <c r="D209" t="s">
        <v>384</v>
      </c>
      <c r="E209">
        <v>40116200</v>
      </c>
      <c r="F209">
        <v>2535</v>
      </c>
      <c r="G209">
        <v>1122500</v>
      </c>
      <c r="H209">
        <v>42</v>
      </c>
      <c r="I209">
        <v>0</v>
      </c>
      <c r="J209">
        <v>0</v>
      </c>
      <c r="K209">
        <v>0</v>
      </c>
      <c r="L209" t="s">
        <v>581</v>
      </c>
      <c r="M209" t="s">
        <v>576</v>
      </c>
    </row>
    <row r="210" spans="1:13" x14ac:dyDescent="0.2">
      <c r="A210">
        <v>2016</v>
      </c>
      <c r="B210">
        <v>2</v>
      </c>
      <c r="C210" t="s">
        <v>47</v>
      </c>
      <c r="D210" t="s">
        <v>389</v>
      </c>
      <c r="E210">
        <v>40116200</v>
      </c>
      <c r="F210">
        <v>14293</v>
      </c>
      <c r="G210">
        <v>4228742</v>
      </c>
      <c r="H210">
        <v>347</v>
      </c>
      <c r="I210">
        <v>0</v>
      </c>
      <c r="J210">
        <v>0</v>
      </c>
      <c r="K210">
        <v>0</v>
      </c>
      <c r="L210" t="s">
        <v>581</v>
      </c>
      <c r="M210" t="s">
        <v>576</v>
      </c>
    </row>
    <row r="211" spans="1:13" x14ac:dyDescent="0.2">
      <c r="A211">
        <v>2016</v>
      </c>
      <c r="B211">
        <v>2</v>
      </c>
      <c r="C211" t="s">
        <v>38</v>
      </c>
      <c r="D211" t="s">
        <v>400</v>
      </c>
      <c r="E211">
        <v>40116200</v>
      </c>
      <c r="F211">
        <v>320</v>
      </c>
      <c r="G211">
        <v>162000</v>
      </c>
      <c r="H211">
        <v>8</v>
      </c>
      <c r="I211">
        <v>0</v>
      </c>
      <c r="J211">
        <v>0</v>
      </c>
      <c r="K211">
        <v>0</v>
      </c>
      <c r="L211" t="s">
        <v>581</v>
      </c>
      <c r="M211" t="s">
        <v>576</v>
      </c>
    </row>
    <row r="212" spans="1:13" x14ac:dyDescent="0.2">
      <c r="A212">
        <v>2016</v>
      </c>
      <c r="B212">
        <v>2</v>
      </c>
      <c r="C212" t="s">
        <v>204</v>
      </c>
      <c r="D212" t="s">
        <v>422</v>
      </c>
      <c r="E212">
        <v>40116200</v>
      </c>
      <c r="F212">
        <v>19155</v>
      </c>
      <c r="G212">
        <v>6174798</v>
      </c>
      <c r="H212">
        <v>640</v>
      </c>
      <c r="I212">
        <v>0</v>
      </c>
      <c r="J212">
        <v>0</v>
      </c>
      <c r="K212">
        <v>0</v>
      </c>
      <c r="L212" t="s">
        <v>581</v>
      </c>
      <c r="M212" t="s">
        <v>576</v>
      </c>
    </row>
    <row r="213" spans="1:13" x14ac:dyDescent="0.2">
      <c r="A213">
        <v>2016</v>
      </c>
      <c r="B213">
        <v>2</v>
      </c>
      <c r="C213" t="s">
        <v>43</v>
      </c>
      <c r="D213" t="s">
        <v>465</v>
      </c>
      <c r="E213">
        <v>40116200</v>
      </c>
      <c r="F213">
        <v>7085</v>
      </c>
      <c r="G213">
        <v>2031000</v>
      </c>
      <c r="H213">
        <v>230</v>
      </c>
      <c r="I213">
        <v>0</v>
      </c>
      <c r="J213">
        <v>0</v>
      </c>
      <c r="K213">
        <v>0</v>
      </c>
      <c r="L213" t="s">
        <v>581</v>
      </c>
      <c r="M213" t="s">
        <v>576</v>
      </c>
    </row>
    <row r="214" spans="1:13" x14ac:dyDescent="0.2">
      <c r="A214">
        <v>2016</v>
      </c>
      <c r="B214">
        <v>2</v>
      </c>
      <c r="C214" t="s">
        <v>222</v>
      </c>
      <c r="D214" t="s">
        <v>473</v>
      </c>
      <c r="E214">
        <v>40116200</v>
      </c>
      <c r="F214">
        <v>0</v>
      </c>
      <c r="G214">
        <v>0</v>
      </c>
      <c r="H214">
        <v>0</v>
      </c>
      <c r="I214">
        <v>12851</v>
      </c>
      <c r="J214">
        <v>8172495</v>
      </c>
      <c r="K214">
        <v>21</v>
      </c>
      <c r="L214" t="s">
        <v>581</v>
      </c>
      <c r="M214" t="s">
        <v>576</v>
      </c>
    </row>
    <row r="215" spans="1:13" x14ac:dyDescent="0.2">
      <c r="A215">
        <v>2016</v>
      </c>
      <c r="B215">
        <v>2</v>
      </c>
      <c r="C215" t="s">
        <v>16</v>
      </c>
      <c r="D215" t="s">
        <v>480</v>
      </c>
      <c r="E215">
        <v>40116200</v>
      </c>
      <c r="F215">
        <v>251</v>
      </c>
      <c r="G215">
        <v>142200</v>
      </c>
      <c r="H215">
        <v>4</v>
      </c>
      <c r="I215">
        <v>377</v>
      </c>
      <c r="J215">
        <v>191700</v>
      </c>
      <c r="K215">
        <v>6</v>
      </c>
      <c r="L215" t="s">
        <v>581</v>
      </c>
      <c r="M215" t="s">
        <v>576</v>
      </c>
    </row>
    <row r="216" spans="1:13" x14ac:dyDescent="0.2">
      <c r="A216">
        <v>2016</v>
      </c>
      <c r="B216">
        <v>2</v>
      </c>
      <c r="C216" t="s">
        <v>17</v>
      </c>
      <c r="D216" t="s">
        <v>489</v>
      </c>
      <c r="E216">
        <v>40116200</v>
      </c>
      <c r="F216">
        <v>3690</v>
      </c>
      <c r="G216">
        <v>1378826</v>
      </c>
      <c r="H216">
        <v>5100</v>
      </c>
      <c r="I216">
        <v>2892</v>
      </c>
      <c r="J216">
        <v>1034607</v>
      </c>
      <c r="K216">
        <v>50</v>
      </c>
      <c r="L216" t="s">
        <v>581</v>
      </c>
      <c r="M216" t="s">
        <v>576</v>
      </c>
    </row>
    <row r="217" spans="1:13" x14ac:dyDescent="0.2">
      <c r="A217">
        <v>2016</v>
      </c>
      <c r="B217">
        <v>2</v>
      </c>
      <c r="C217" t="s">
        <v>29</v>
      </c>
      <c r="D217" t="s">
        <v>496</v>
      </c>
      <c r="E217">
        <v>40116200</v>
      </c>
      <c r="F217">
        <v>744</v>
      </c>
      <c r="G217">
        <v>501200</v>
      </c>
      <c r="H217">
        <v>23</v>
      </c>
      <c r="I217">
        <v>0</v>
      </c>
      <c r="J217">
        <v>0</v>
      </c>
      <c r="K217">
        <v>0</v>
      </c>
      <c r="L217" t="s">
        <v>581</v>
      </c>
      <c r="M217" t="s">
        <v>576</v>
      </c>
    </row>
    <row r="218" spans="1:13" x14ac:dyDescent="0.2">
      <c r="A218">
        <v>2016</v>
      </c>
      <c r="B218">
        <v>2</v>
      </c>
      <c r="C218" t="s">
        <v>65</v>
      </c>
      <c r="D218" t="s">
        <v>543</v>
      </c>
      <c r="E218">
        <v>40116200</v>
      </c>
      <c r="F218">
        <v>2152</v>
      </c>
      <c r="G218">
        <v>600524</v>
      </c>
      <c r="H218">
        <v>48</v>
      </c>
      <c r="I218">
        <v>0</v>
      </c>
      <c r="J218">
        <v>0</v>
      </c>
      <c r="K218">
        <v>0</v>
      </c>
      <c r="L218" t="s">
        <v>581</v>
      </c>
      <c r="M218" t="s">
        <v>576</v>
      </c>
    </row>
    <row r="219" spans="1:13" x14ac:dyDescent="0.2">
      <c r="A219">
        <v>2016</v>
      </c>
      <c r="B219">
        <v>2</v>
      </c>
      <c r="C219" t="s">
        <v>33</v>
      </c>
      <c r="D219" t="s">
        <v>258</v>
      </c>
      <c r="E219">
        <v>40116300</v>
      </c>
      <c r="F219">
        <v>0</v>
      </c>
      <c r="G219">
        <v>0</v>
      </c>
      <c r="H219">
        <v>0</v>
      </c>
      <c r="I219">
        <v>16235</v>
      </c>
      <c r="J219">
        <v>4790525</v>
      </c>
      <c r="K219">
        <v>26</v>
      </c>
      <c r="L219" t="s">
        <v>581</v>
      </c>
      <c r="M219" t="s">
        <v>577</v>
      </c>
    </row>
    <row r="220" spans="1:13" x14ac:dyDescent="0.2">
      <c r="A220">
        <v>2016</v>
      </c>
      <c r="B220">
        <v>2</v>
      </c>
      <c r="C220" t="s">
        <v>20</v>
      </c>
      <c r="D220" t="s">
        <v>271</v>
      </c>
      <c r="E220">
        <v>40116300</v>
      </c>
      <c r="F220">
        <v>0</v>
      </c>
      <c r="G220">
        <v>0</v>
      </c>
      <c r="H220">
        <v>0</v>
      </c>
      <c r="I220">
        <v>80917</v>
      </c>
      <c r="J220">
        <v>22160048</v>
      </c>
      <c r="K220">
        <v>112</v>
      </c>
      <c r="L220" t="s">
        <v>581</v>
      </c>
      <c r="M220" t="s">
        <v>577</v>
      </c>
    </row>
    <row r="221" spans="1:13" x14ac:dyDescent="0.2">
      <c r="A221">
        <v>2016</v>
      </c>
      <c r="B221">
        <v>2</v>
      </c>
      <c r="C221" t="s">
        <v>62</v>
      </c>
      <c r="D221" t="s">
        <v>275</v>
      </c>
      <c r="E221">
        <v>40116300</v>
      </c>
      <c r="F221">
        <v>0</v>
      </c>
      <c r="G221">
        <v>0</v>
      </c>
      <c r="H221">
        <v>0</v>
      </c>
      <c r="I221">
        <v>1074945</v>
      </c>
      <c r="J221">
        <v>310855281</v>
      </c>
      <c r="K221">
        <v>502</v>
      </c>
      <c r="L221" t="s">
        <v>581</v>
      </c>
      <c r="M221" t="s">
        <v>577</v>
      </c>
    </row>
    <row r="222" spans="1:13" x14ac:dyDescent="0.2">
      <c r="A222">
        <v>2016</v>
      </c>
      <c r="B222">
        <v>2</v>
      </c>
      <c r="C222" t="s">
        <v>8</v>
      </c>
      <c r="D222" t="s">
        <v>283</v>
      </c>
      <c r="E222">
        <v>40116300</v>
      </c>
      <c r="F222">
        <v>0</v>
      </c>
      <c r="G222">
        <v>0</v>
      </c>
      <c r="H222">
        <v>0</v>
      </c>
      <c r="I222">
        <v>93220</v>
      </c>
      <c r="J222">
        <v>28163900</v>
      </c>
      <c r="K222">
        <v>191</v>
      </c>
      <c r="L222" t="s">
        <v>581</v>
      </c>
      <c r="M222" t="s">
        <v>577</v>
      </c>
    </row>
    <row r="223" spans="1:13" x14ac:dyDescent="0.2">
      <c r="A223">
        <v>2016</v>
      </c>
      <c r="B223">
        <v>2</v>
      </c>
      <c r="C223" t="s">
        <v>90</v>
      </c>
      <c r="D223" t="s">
        <v>284</v>
      </c>
      <c r="E223">
        <v>40116300</v>
      </c>
      <c r="F223">
        <v>0</v>
      </c>
      <c r="G223">
        <v>0</v>
      </c>
      <c r="H223">
        <v>0</v>
      </c>
      <c r="I223">
        <v>59563</v>
      </c>
      <c r="J223">
        <v>17271979</v>
      </c>
      <c r="K223">
        <v>66</v>
      </c>
      <c r="L223" t="s">
        <v>581</v>
      </c>
      <c r="M223" t="s">
        <v>577</v>
      </c>
    </row>
    <row r="224" spans="1:13" x14ac:dyDescent="0.2">
      <c r="A224">
        <v>2016</v>
      </c>
      <c r="B224">
        <v>2</v>
      </c>
      <c r="C224" t="s">
        <v>51</v>
      </c>
      <c r="D224" t="s">
        <v>285</v>
      </c>
      <c r="E224">
        <v>40116300</v>
      </c>
      <c r="F224">
        <v>0</v>
      </c>
      <c r="G224">
        <v>0</v>
      </c>
      <c r="H224">
        <v>0</v>
      </c>
      <c r="I224">
        <v>42917</v>
      </c>
      <c r="J224">
        <v>11836500</v>
      </c>
      <c r="K224">
        <v>36</v>
      </c>
      <c r="L224" t="s">
        <v>581</v>
      </c>
      <c r="M224" t="s">
        <v>577</v>
      </c>
    </row>
    <row r="225" spans="1:13" x14ac:dyDescent="0.2">
      <c r="A225">
        <v>2016</v>
      </c>
      <c r="B225">
        <v>2</v>
      </c>
      <c r="C225" t="s">
        <v>239</v>
      </c>
      <c r="D225" t="s">
        <v>286</v>
      </c>
      <c r="E225">
        <v>40116300</v>
      </c>
      <c r="F225">
        <v>0</v>
      </c>
      <c r="G225">
        <v>0</v>
      </c>
      <c r="H225">
        <v>0</v>
      </c>
      <c r="I225">
        <v>508</v>
      </c>
      <c r="J225">
        <v>179032</v>
      </c>
      <c r="K225">
        <v>4</v>
      </c>
      <c r="L225" t="s">
        <v>581</v>
      </c>
      <c r="M225" t="s">
        <v>577</v>
      </c>
    </row>
    <row r="226" spans="1:13" x14ac:dyDescent="0.2">
      <c r="A226">
        <v>2016</v>
      </c>
      <c r="B226">
        <v>2</v>
      </c>
      <c r="C226" t="s">
        <v>10</v>
      </c>
      <c r="D226" t="s">
        <v>295</v>
      </c>
      <c r="E226">
        <v>40116300</v>
      </c>
      <c r="F226">
        <v>0</v>
      </c>
      <c r="G226">
        <v>0</v>
      </c>
      <c r="H226">
        <v>0</v>
      </c>
      <c r="I226">
        <v>521160</v>
      </c>
      <c r="J226">
        <v>143894801</v>
      </c>
      <c r="K226">
        <v>152</v>
      </c>
      <c r="L226" t="s">
        <v>581</v>
      </c>
      <c r="M226" t="s">
        <v>577</v>
      </c>
    </row>
    <row r="227" spans="1:13" x14ac:dyDescent="0.2">
      <c r="A227">
        <v>2016</v>
      </c>
      <c r="B227">
        <v>2</v>
      </c>
      <c r="C227" t="s">
        <v>50</v>
      </c>
      <c r="D227" t="s">
        <v>305</v>
      </c>
      <c r="E227">
        <v>40116300</v>
      </c>
      <c r="F227">
        <v>0</v>
      </c>
      <c r="G227">
        <v>0</v>
      </c>
      <c r="H227">
        <v>0</v>
      </c>
      <c r="I227">
        <v>22788</v>
      </c>
      <c r="J227">
        <v>6726433</v>
      </c>
      <c r="K227">
        <v>31</v>
      </c>
      <c r="L227" t="s">
        <v>581</v>
      </c>
      <c r="M227" t="s">
        <v>577</v>
      </c>
    </row>
    <row r="228" spans="1:13" x14ac:dyDescent="0.2">
      <c r="A228">
        <v>2016</v>
      </c>
      <c r="B228">
        <v>2</v>
      </c>
      <c r="C228" t="s">
        <v>34</v>
      </c>
      <c r="D228" t="s">
        <v>310</v>
      </c>
      <c r="E228">
        <v>40116300</v>
      </c>
      <c r="F228">
        <v>0</v>
      </c>
      <c r="G228">
        <v>0</v>
      </c>
      <c r="H228">
        <v>0</v>
      </c>
      <c r="I228">
        <v>18846</v>
      </c>
      <c r="J228">
        <v>4973525</v>
      </c>
      <c r="K228">
        <v>14</v>
      </c>
      <c r="L228" t="s">
        <v>581</v>
      </c>
      <c r="M228" t="s">
        <v>577</v>
      </c>
    </row>
    <row r="229" spans="1:13" x14ac:dyDescent="0.2">
      <c r="A229">
        <v>2016</v>
      </c>
      <c r="B229">
        <v>2</v>
      </c>
      <c r="C229" t="s">
        <v>73</v>
      </c>
      <c r="D229" t="s">
        <v>314</v>
      </c>
      <c r="E229">
        <v>40116300</v>
      </c>
      <c r="F229">
        <v>0</v>
      </c>
      <c r="G229">
        <v>0</v>
      </c>
      <c r="H229">
        <v>0</v>
      </c>
      <c r="I229">
        <v>636029</v>
      </c>
      <c r="J229">
        <v>171119543</v>
      </c>
      <c r="K229">
        <v>194</v>
      </c>
      <c r="L229" t="s">
        <v>581</v>
      </c>
      <c r="M229" t="s">
        <v>577</v>
      </c>
    </row>
    <row r="230" spans="1:13" x14ac:dyDescent="0.2">
      <c r="A230">
        <v>2016</v>
      </c>
      <c r="B230">
        <v>2</v>
      </c>
      <c r="C230" t="s">
        <v>11</v>
      </c>
      <c r="D230" t="s">
        <v>316</v>
      </c>
      <c r="E230">
        <v>40116300</v>
      </c>
      <c r="F230">
        <v>6617</v>
      </c>
      <c r="G230">
        <v>1738221</v>
      </c>
      <c r="H230">
        <v>37</v>
      </c>
      <c r="I230">
        <v>243184</v>
      </c>
      <c r="J230">
        <v>66927428</v>
      </c>
      <c r="K230">
        <v>98</v>
      </c>
      <c r="L230" t="s">
        <v>581</v>
      </c>
      <c r="M230" t="s">
        <v>577</v>
      </c>
    </row>
    <row r="231" spans="1:13" x14ac:dyDescent="0.2">
      <c r="A231">
        <v>2016</v>
      </c>
      <c r="B231">
        <v>2</v>
      </c>
      <c r="C231" t="s">
        <v>22</v>
      </c>
      <c r="D231" t="s">
        <v>324</v>
      </c>
      <c r="E231">
        <v>40116300</v>
      </c>
      <c r="F231">
        <v>3841</v>
      </c>
      <c r="G231">
        <v>1187040</v>
      </c>
      <c r="H231">
        <v>41</v>
      </c>
      <c r="I231">
        <v>0</v>
      </c>
      <c r="J231">
        <v>0</v>
      </c>
      <c r="K231">
        <v>0</v>
      </c>
      <c r="L231" t="s">
        <v>581</v>
      </c>
      <c r="M231" t="s">
        <v>577</v>
      </c>
    </row>
    <row r="232" spans="1:13" x14ac:dyDescent="0.2">
      <c r="A232">
        <v>2016</v>
      </c>
      <c r="B232">
        <v>2</v>
      </c>
      <c r="C232" t="s">
        <v>23</v>
      </c>
      <c r="D232" t="s">
        <v>325</v>
      </c>
      <c r="E232">
        <v>40116300</v>
      </c>
      <c r="F232">
        <v>14564</v>
      </c>
      <c r="G232">
        <v>5871500</v>
      </c>
      <c r="H232">
        <v>50</v>
      </c>
      <c r="I232">
        <v>55923</v>
      </c>
      <c r="J232">
        <v>17345200</v>
      </c>
      <c r="K232">
        <v>322</v>
      </c>
      <c r="L232" t="s">
        <v>581</v>
      </c>
      <c r="M232" t="s">
        <v>577</v>
      </c>
    </row>
    <row r="233" spans="1:13" x14ac:dyDescent="0.2">
      <c r="A233">
        <v>2016</v>
      </c>
      <c r="B233">
        <v>2</v>
      </c>
      <c r="C233" t="s">
        <v>79</v>
      </c>
      <c r="D233" t="s">
        <v>331</v>
      </c>
      <c r="E233">
        <v>40116300</v>
      </c>
      <c r="F233">
        <v>0</v>
      </c>
      <c r="G233">
        <v>0</v>
      </c>
      <c r="H233">
        <v>0</v>
      </c>
      <c r="I233">
        <v>28904</v>
      </c>
      <c r="J233">
        <v>8654729</v>
      </c>
      <c r="K233">
        <v>36</v>
      </c>
      <c r="L233" t="s">
        <v>581</v>
      </c>
      <c r="M233" t="s">
        <v>577</v>
      </c>
    </row>
    <row r="234" spans="1:13" x14ac:dyDescent="0.2">
      <c r="A234">
        <v>2016</v>
      </c>
      <c r="B234">
        <v>2</v>
      </c>
      <c r="C234" t="s">
        <v>75</v>
      </c>
      <c r="D234" t="s">
        <v>334</v>
      </c>
      <c r="E234">
        <v>40116300</v>
      </c>
      <c r="F234">
        <v>0</v>
      </c>
      <c r="G234">
        <v>0</v>
      </c>
      <c r="H234">
        <v>0</v>
      </c>
      <c r="I234">
        <v>547</v>
      </c>
      <c r="J234">
        <v>148158</v>
      </c>
      <c r="K234">
        <v>1</v>
      </c>
      <c r="L234" t="s">
        <v>581</v>
      </c>
      <c r="M234" t="s">
        <v>577</v>
      </c>
    </row>
    <row r="235" spans="1:13" x14ac:dyDescent="0.2">
      <c r="A235">
        <v>2016</v>
      </c>
      <c r="B235">
        <v>2</v>
      </c>
      <c r="C235" t="s">
        <v>24</v>
      </c>
      <c r="D235" t="s">
        <v>342</v>
      </c>
      <c r="E235">
        <v>40116300</v>
      </c>
      <c r="F235">
        <v>0</v>
      </c>
      <c r="G235">
        <v>0</v>
      </c>
      <c r="H235">
        <v>0</v>
      </c>
      <c r="I235">
        <v>15816</v>
      </c>
      <c r="J235">
        <v>4708700</v>
      </c>
      <c r="K235">
        <v>7</v>
      </c>
      <c r="L235" t="s">
        <v>581</v>
      </c>
      <c r="M235" t="s">
        <v>577</v>
      </c>
    </row>
    <row r="236" spans="1:13" x14ac:dyDescent="0.2">
      <c r="A236">
        <v>2016</v>
      </c>
      <c r="B236">
        <v>2</v>
      </c>
      <c r="C236" t="s">
        <v>12</v>
      </c>
      <c r="D236" t="s">
        <v>351</v>
      </c>
      <c r="E236">
        <v>40116300</v>
      </c>
      <c r="F236">
        <v>110448</v>
      </c>
      <c r="G236">
        <v>37670000</v>
      </c>
      <c r="H236">
        <v>245</v>
      </c>
      <c r="I236">
        <v>339659</v>
      </c>
      <c r="J236">
        <v>103952600</v>
      </c>
      <c r="K236">
        <v>784</v>
      </c>
      <c r="L236" t="s">
        <v>581</v>
      </c>
      <c r="M236" t="s">
        <v>577</v>
      </c>
    </row>
    <row r="237" spans="1:13" x14ac:dyDescent="0.2">
      <c r="A237">
        <v>2016</v>
      </c>
      <c r="B237">
        <v>2</v>
      </c>
      <c r="C237" t="s">
        <v>25</v>
      </c>
      <c r="D237" t="s">
        <v>353</v>
      </c>
      <c r="E237">
        <v>40116300</v>
      </c>
      <c r="F237">
        <v>0</v>
      </c>
      <c r="G237">
        <v>0</v>
      </c>
      <c r="H237">
        <v>0</v>
      </c>
      <c r="I237">
        <v>270572</v>
      </c>
      <c r="J237">
        <v>84882400</v>
      </c>
      <c r="K237">
        <v>708</v>
      </c>
      <c r="L237" t="s">
        <v>581</v>
      </c>
      <c r="M237" t="s">
        <v>577</v>
      </c>
    </row>
    <row r="238" spans="1:13" x14ac:dyDescent="0.2">
      <c r="A238">
        <v>2016</v>
      </c>
      <c r="B238">
        <v>2</v>
      </c>
      <c r="C238" t="s">
        <v>97</v>
      </c>
      <c r="D238" t="s">
        <v>361</v>
      </c>
      <c r="E238">
        <v>40116300</v>
      </c>
      <c r="F238">
        <v>0</v>
      </c>
      <c r="G238">
        <v>0</v>
      </c>
      <c r="H238">
        <v>0</v>
      </c>
      <c r="I238">
        <v>4789</v>
      </c>
      <c r="J238">
        <v>1383392</v>
      </c>
      <c r="K238">
        <v>2</v>
      </c>
      <c r="L238" t="s">
        <v>581</v>
      </c>
      <c r="M238" t="s">
        <v>577</v>
      </c>
    </row>
    <row r="239" spans="1:13" x14ac:dyDescent="0.2">
      <c r="A239">
        <v>2016</v>
      </c>
      <c r="B239">
        <v>2</v>
      </c>
      <c r="C239" t="s">
        <v>26</v>
      </c>
      <c r="D239" t="s">
        <v>383</v>
      </c>
      <c r="E239">
        <v>40116300</v>
      </c>
      <c r="F239">
        <v>0</v>
      </c>
      <c r="G239">
        <v>0</v>
      </c>
      <c r="H239">
        <v>0</v>
      </c>
      <c r="I239">
        <v>9361</v>
      </c>
      <c r="J239">
        <v>2905300</v>
      </c>
      <c r="K239">
        <v>23</v>
      </c>
      <c r="L239" t="s">
        <v>581</v>
      </c>
      <c r="M239" t="s">
        <v>577</v>
      </c>
    </row>
    <row r="240" spans="1:13" x14ac:dyDescent="0.2">
      <c r="A240">
        <v>2016</v>
      </c>
      <c r="B240">
        <v>2</v>
      </c>
      <c r="C240" t="s">
        <v>13</v>
      </c>
      <c r="D240" t="s">
        <v>384</v>
      </c>
      <c r="E240">
        <v>40116300</v>
      </c>
      <c r="F240">
        <v>0</v>
      </c>
      <c r="G240">
        <v>0</v>
      </c>
      <c r="H240">
        <v>0</v>
      </c>
      <c r="I240">
        <v>114337</v>
      </c>
      <c r="J240">
        <v>32420910</v>
      </c>
      <c r="K240">
        <v>94</v>
      </c>
      <c r="L240" t="s">
        <v>581</v>
      </c>
      <c r="M240" t="s">
        <v>577</v>
      </c>
    </row>
    <row r="241" spans="1:13" x14ac:dyDescent="0.2">
      <c r="A241">
        <v>2016</v>
      </c>
      <c r="B241">
        <v>2</v>
      </c>
      <c r="C241" t="s">
        <v>71</v>
      </c>
      <c r="D241" t="s">
        <v>386</v>
      </c>
      <c r="E241">
        <v>40116300</v>
      </c>
      <c r="F241">
        <v>0</v>
      </c>
      <c r="G241">
        <v>0</v>
      </c>
      <c r="H241">
        <v>0</v>
      </c>
      <c r="I241">
        <v>8051</v>
      </c>
      <c r="J241">
        <v>2471512</v>
      </c>
      <c r="K241">
        <v>10</v>
      </c>
      <c r="L241" t="s">
        <v>581</v>
      </c>
      <c r="M241" t="s">
        <v>577</v>
      </c>
    </row>
    <row r="242" spans="1:13" x14ac:dyDescent="0.2">
      <c r="A242">
        <v>2016</v>
      </c>
      <c r="B242">
        <v>2</v>
      </c>
      <c r="C242" t="s">
        <v>47</v>
      </c>
      <c r="D242" t="s">
        <v>389</v>
      </c>
      <c r="E242">
        <v>40116300</v>
      </c>
      <c r="F242">
        <v>4118</v>
      </c>
      <c r="G242">
        <v>1726037</v>
      </c>
      <c r="H242">
        <v>65</v>
      </c>
      <c r="I242">
        <v>15982</v>
      </c>
      <c r="J242">
        <v>4294956</v>
      </c>
      <c r="K242">
        <v>12</v>
      </c>
      <c r="L242" t="s">
        <v>581</v>
      </c>
      <c r="M242" t="s">
        <v>577</v>
      </c>
    </row>
    <row r="243" spans="1:13" x14ac:dyDescent="0.2">
      <c r="A243">
        <v>2016</v>
      </c>
      <c r="B243">
        <v>2</v>
      </c>
      <c r="C243" t="s">
        <v>27</v>
      </c>
      <c r="D243" t="s">
        <v>395</v>
      </c>
      <c r="E243">
        <v>40116300</v>
      </c>
      <c r="F243">
        <v>15</v>
      </c>
      <c r="G243">
        <v>53400</v>
      </c>
      <c r="H243">
        <v>1</v>
      </c>
      <c r="I243">
        <v>1539</v>
      </c>
      <c r="J243">
        <v>497700</v>
      </c>
      <c r="K243">
        <v>4</v>
      </c>
      <c r="L243" t="s">
        <v>581</v>
      </c>
      <c r="M243" t="s">
        <v>577</v>
      </c>
    </row>
    <row r="244" spans="1:13" x14ac:dyDescent="0.2">
      <c r="A244">
        <v>2016</v>
      </c>
      <c r="B244">
        <v>2</v>
      </c>
      <c r="C244" t="s">
        <v>38</v>
      </c>
      <c r="D244" t="s">
        <v>400</v>
      </c>
      <c r="E244">
        <v>40116300</v>
      </c>
      <c r="F244">
        <v>0</v>
      </c>
      <c r="G244">
        <v>0</v>
      </c>
      <c r="H244">
        <v>0</v>
      </c>
      <c r="I244">
        <v>45606</v>
      </c>
      <c r="J244">
        <v>14017083</v>
      </c>
      <c r="K244">
        <v>88</v>
      </c>
      <c r="L244" t="s">
        <v>581</v>
      </c>
      <c r="M244" t="s">
        <v>577</v>
      </c>
    </row>
    <row r="245" spans="1:13" x14ac:dyDescent="0.2">
      <c r="A245">
        <v>2016</v>
      </c>
      <c r="B245">
        <v>2</v>
      </c>
      <c r="C245" t="s">
        <v>56</v>
      </c>
      <c r="D245" t="s">
        <v>411</v>
      </c>
      <c r="E245">
        <v>40116300</v>
      </c>
      <c r="F245">
        <v>0</v>
      </c>
      <c r="G245">
        <v>0</v>
      </c>
      <c r="H245">
        <v>0</v>
      </c>
      <c r="I245">
        <v>4722</v>
      </c>
      <c r="J245">
        <v>1485212</v>
      </c>
      <c r="K245">
        <v>8</v>
      </c>
      <c r="L245" t="s">
        <v>581</v>
      </c>
      <c r="M245" t="s">
        <v>577</v>
      </c>
    </row>
    <row r="246" spans="1:13" x14ac:dyDescent="0.2">
      <c r="A246">
        <v>2016</v>
      </c>
      <c r="B246">
        <v>2</v>
      </c>
      <c r="C246" t="s">
        <v>92</v>
      </c>
      <c r="D246" t="s">
        <v>412</v>
      </c>
      <c r="E246">
        <v>40116300</v>
      </c>
      <c r="F246">
        <v>0</v>
      </c>
      <c r="G246">
        <v>0</v>
      </c>
      <c r="H246">
        <v>0</v>
      </c>
      <c r="I246">
        <v>3991</v>
      </c>
      <c r="J246">
        <v>1265291</v>
      </c>
      <c r="K246">
        <v>16</v>
      </c>
      <c r="L246" t="s">
        <v>581</v>
      </c>
      <c r="M246" t="s">
        <v>577</v>
      </c>
    </row>
    <row r="247" spans="1:13" x14ac:dyDescent="0.2">
      <c r="A247">
        <v>2016</v>
      </c>
      <c r="B247">
        <v>2</v>
      </c>
      <c r="C247" t="s">
        <v>93</v>
      </c>
      <c r="D247" t="s">
        <v>415</v>
      </c>
      <c r="E247">
        <v>40116300</v>
      </c>
      <c r="F247">
        <v>0</v>
      </c>
      <c r="G247">
        <v>0</v>
      </c>
      <c r="H247">
        <v>0</v>
      </c>
      <c r="I247">
        <v>79681</v>
      </c>
      <c r="J247">
        <v>22309016</v>
      </c>
      <c r="K247">
        <v>59</v>
      </c>
      <c r="L247" t="s">
        <v>581</v>
      </c>
      <c r="M247" t="s">
        <v>577</v>
      </c>
    </row>
    <row r="248" spans="1:13" x14ac:dyDescent="0.2">
      <c r="A248">
        <v>2016</v>
      </c>
      <c r="B248">
        <v>2</v>
      </c>
      <c r="C248" t="s">
        <v>204</v>
      </c>
      <c r="D248" t="s">
        <v>422</v>
      </c>
      <c r="E248">
        <v>40116300</v>
      </c>
      <c r="F248">
        <v>3910</v>
      </c>
      <c r="G248">
        <v>980940</v>
      </c>
      <c r="H248">
        <v>52</v>
      </c>
      <c r="I248">
        <v>0</v>
      </c>
      <c r="J248">
        <v>0</v>
      </c>
      <c r="K248">
        <v>0</v>
      </c>
      <c r="L248" t="s">
        <v>581</v>
      </c>
      <c r="M248" t="s">
        <v>577</v>
      </c>
    </row>
    <row r="249" spans="1:13" x14ac:dyDescent="0.2">
      <c r="A249">
        <v>2016</v>
      </c>
      <c r="B249">
        <v>2</v>
      </c>
      <c r="C249" t="s">
        <v>49</v>
      </c>
      <c r="D249" t="s">
        <v>427</v>
      </c>
      <c r="E249">
        <v>40116300</v>
      </c>
      <c r="F249">
        <v>33309</v>
      </c>
      <c r="G249">
        <v>13834655</v>
      </c>
      <c r="H249">
        <v>51</v>
      </c>
      <c r="I249">
        <v>0</v>
      </c>
      <c r="J249">
        <v>0</v>
      </c>
      <c r="K249">
        <v>0</v>
      </c>
      <c r="L249" t="s">
        <v>581</v>
      </c>
      <c r="M249" t="s">
        <v>577</v>
      </c>
    </row>
    <row r="250" spans="1:13" x14ac:dyDescent="0.2">
      <c r="A250">
        <v>2016</v>
      </c>
      <c r="B250">
        <v>2</v>
      </c>
      <c r="C250" t="s">
        <v>39</v>
      </c>
      <c r="D250" t="s">
        <v>430</v>
      </c>
      <c r="E250">
        <v>40116300</v>
      </c>
      <c r="F250">
        <v>0</v>
      </c>
      <c r="G250">
        <v>0</v>
      </c>
      <c r="H250">
        <v>0</v>
      </c>
      <c r="I250">
        <v>15476</v>
      </c>
      <c r="J250">
        <v>5445291</v>
      </c>
      <c r="K250">
        <v>58</v>
      </c>
      <c r="L250" t="s">
        <v>581</v>
      </c>
      <c r="M250" t="s">
        <v>577</v>
      </c>
    </row>
    <row r="251" spans="1:13" x14ac:dyDescent="0.2">
      <c r="A251">
        <v>2016</v>
      </c>
      <c r="B251">
        <v>2</v>
      </c>
      <c r="C251" t="s">
        <v>440</v>
      </c>
      <c r="D251" t="s">
        <v>441</v>
      </c>
      <c r="E251">
        <v>40116300</v>
      </c>
      <c r="F251">
        <v>0</v>
      </c>
      <c r="G251">
        <v>0</v>
      </c>
      <c r="H251">
        <v>0</v>
      </c>
      <c r="I251">
        <v>28353</v>
      </c>
      <c r="J251">
        <v>7688408</v>
      </c>
      <c r="K251">
        <v>34</v>
      </c>
      <c r="L251" t="s">
        <v>581</v>
      </c>
      <c r="M251" t="s">
        <v>577</v>
      </c>
    </row>
    <row r="252" spans="1:13" x14ac:dyDescent="0.2">
      <c r="A252">
        <v>2016</v>
      </c>
      <c r="B252">
        <v>2</v>
      </c>
      <c r="C252" t="s">
        <v>42</v>
      </c>
      <c r="D252" t="s">
        <v>455</v>
      </c>
      <c r="E252">
        <v>40116300</v>
      </c>
      <c r="F252">
        <v>0</v>
      </c>
      <c r="G252">
        <v>0</v>
      </c>
      <c r="H252">
        <v>0</v>
      </c>
      <c r="I252">
        <v>58870</v>
      </c>
      <c r="J252">
        <v>17490414</v>
      </c>
      <c r="K252">
        <v>82</v>
      </c>
      <c r="L252" t="s">
        <v>581</v>
      </c>
      <c r="M252" t="s">
        <v>577</v>
      </c>
    </row>
    <row r="253" spans="1:13" x14ac:dyDescent="0.2">
      <c r="A253">
        <v>2016</v>
      </c>
      <c r="B253">
        <v>2</v>
      </c>
      <c r="C253" t="s">
        <v>14</v>
      </c>
      <c r="D253" t="s">
        <v>456</v>
      </c>
      <c r="E253">
        <v>40116300</v>
      </c>
      <c r="F253">
        <v>12924</v>
      </c>
      <c r="G253">
        <v>5330834</v>
      </c>
      <c r="H253">
        <v>36</v>
      </c>
      <c r="I253">
        <v>0</v>
      </c>
      <c r="J253">
        <v>0</v>
      </c>
      <c r="K253">
        <v>0</v>
      </c>
      <c r="L253" t="s">
        <v>581</v>
      </c>
      <c r="M253" t="s">
        <v>577</v>
      </c>
    </row>
    <row r="254" spans="1:13" x14ac:dyDescent="0.2">
      <c r="A254">
        <v>2016</v>
      </c>
      <c r="B254">
        <v>2</v>
      </c>
      <c r="C254" t="s">
        <v>54</v>
      </c>
      <c r="D254" t="s">
        <v>459</v>
      </c>
      <c r="E254">
        <v>40116300</v>
      </c>
      <c r="F254">
        <v>0</v>
      </c>
      <c r="G254">
        <v>0</v>
      </c>
      <c r="H254">
        <v>0</v>
      </c>
      <c r="I254">
        <v>56777</v>
      </c>
      <c r="J254">
        <v>29262368</v>
      </c>
      <c r="K254">
        <v>37</v>
      </c>
      <c r="L254" t="s">
        <v>581</v>
      </c>
      <c r="M254" t="s">
        <v>577</v>
      </c>
    </row>
    <row r="255" spans="1:13" x14ac:dyDescent="0.2">
      <c r="A255">
        <v>2016</v>
      </c>
      <c r="B255">
        <v>2</v>
      </c>
      <c r="C255" t="s">
        <v>253</v>
      </c>
      <c r="D255" t="s">
        <v>460</v>
      </c>
      <c r="E255">
        <v>40116300</v>
      </c>
      <c r="F255">
        <v>0</v>
      </c>
      <c r="G255">
        <v>0</v>
      </c>
      <c r="H255">
        <v>0</v>
      </c>
      <c r="I255">
        <v>35916</v>
      </c>
      <c r="J255">
        <v>10060440</v>
      </c>
      <c r="K255">
        <v>15</v>
      </c>
      <c r="L255" t="s">
        <v>581</v>
      </c>
      <c r="M255" t="s">
        <v>577</v>
      </c>
    </row>
    <row r="256" spans="1:13" x14ac:dyDescent="0.2">
      <c r="A256">
        <v>2016</v>
      </c>
      <c r="B256">
        <v>2</v>
      </c>
      <c r="C256" t="s">
        <v>43</v>
      </c>
      <c r="D256" t="s">
        <v>465</v>
      </c>
      <c r="E256">
        <v>40116300</v>
      </c>
      <c r="F256">
        <v>0</v>
      </c>
      <c r="G256">
        <v>0</v>
      </c>
      <c r="H256">
        <v>0</v>
      </c>
      <c r="I256">
        <v>28033</v>
      </c>
      <c r="J256">
        <v>8355400</v>
      </c>
      <c r="K256">
        <v>90</v>
      </c>
      <c r="L256" t="s">
        <v>581</v>
      </c>
      <c r="M256" t="s">
        <v>577</v>
      </c>
    </row>
    <row r="257" spans="1:13" x14ac:dyDescent="0.2">
      <c r="A257">
        <v>2016</v>
      </c>
      <c r="B257">
        <v>2</v>
      </c>
      <c r="C257" t="s">
        <v>80</v>
      </c>
      <c r="D257" t="s">
        <v>472</v>
      </c>
      <c r="E257">
        <v>40116300</v>
      </c>
      <c r="F257">
        <v>0</v>
      </c>
      <c r="G257">
        <v>0</v>
      </c>
      <c r="H257">
        <v>0</v>
      </c>
      <c r="I257">
        <v>2665</v>
      </c>
      <c r="J257">
        <v>795191</v>
      </c>
      <c r="K257">
        <v>8</v>
      </c>
      <c r="L257" t="s">
        <v>581</v>
      </c>
      <c r="M257" t="s">
        <v>577</v>
      </c>
    </row>
    <row r="258" spans="1:13" x14ac:dyDescent="0.2">
      <c r="A258">
        <v>2016</v>
      </c>
      <c r="B258">
        <v>2</v>
      </c>
      <c r="C258" t="s">
        <v>0</v>
      </c>
      <c r="D258" t="s">
        <v>474</v>
      </c>
      <c r="E258">
        <v>40116300</v>
      </c>
      <c r="F258">
        <v>0</v>
      </c>
      <c r="G258">
        <v>0</v>
      </c>
      <c r="H258">
        <v>0</v>
      </c>
      <c r="I258">
        <v>13548</v>
      </c>
      <c r="J258">
        <v>4197384</v>
      </c>
      <c r="K258">
        <v>24</v>
      </c>
      <c r="L258" t="s">
        <v>581</v>
      </c>
      <c r="M258" t="s">
        <v>577</v>
      </c>
    </row>
    <row r="259" spans="1:13" x14ac:dyDescent="0.2">
      <c r="A259">
        <v>2016</v>
      </c>
      <c r="B259">
        <v>2</v>
      </c>
      <c r="C259" t="s">
        <v>15</v>
      </c>
      <c r="D259" t="s">
        <v>475</v>
      </c>
      <c r="E259">
        <v>40116300</v>
      </c>
      <c r="F259">
        <v>0</v>
      </c>
      <c r="G259">
        <v>0</v>
      </c>
      <c r="H259">
        <v>0</v>
      </c>
      <c r="I259">
        <v>223749</v>
      </c>
      <c r="J259">
        <v>65909200</v>
      </c>
      <c r="K259">
        <v>52</v>
      </c>
      <c r="L259" t="s">
        <v>581</v>
      </c>
      <c r="M259" t="s">
        <v>577</v>
      </c>
    </row>
    <row r="260" spans="1:13" x14ac:dyDescent="0.2">
      <c r="A260">
        <v>2016</v>
      </c>
      <c r="B260">
        <v>2</v>
      </c>
      <c r="C260" t="s">
        <v>28</v>
      </c>
      <c r="D260" t="s">
        <v>478</v>
      </c>
      <c r="E260">
        <v>40116300</v>
      </c>
      <c r="F260">
        <v>0</v>
      </c>
      <c r="G260">
        <v>0</v>
      </c>
      <c r="H260">
        <v>0</v>
      </c>
      <c r="I260">
        <v>40673</v>
      </c>
      <c r="J260">
        <v>10849456</v>
      </c>
      <c r="K260">
        <v>33</v>
      </c>
      <c r="L260" t="s">
        <v>581</v>
      </c>
      <c r="M260" t="s">
        <v>577</v>
      </c>
    </row>
    <row r="261" spans="1:13" x14ac:dyDescent="0.2">
      <c r="A261">
        <v>2016</v>
      </c>
      <c r="B261">
        <v>2</v>
      </c>
      <c r="C261" t="s">
        <v>16</v>
      </c>
      <c r="D261" t="s">
        <v>480</v>
      </c>
      <c r="E261">
        <v>40116300</v>
      </c>
      <c r="F261">
        <v>1439</v>
      </c>
      <c r="G261">
        <v>572600</v>
      </c>
      <c r="H261">
        <v>11</v>
      </c>
      <c r="I261">
        <v>34854</v>
      </c>
      <c r="J261">
        <v>12611500</v>
      </c>
      <c r="K261">
        <v>99</v>
      </c>
      <c r="L261" t="s">
        <v>581</v>
      </c>
      <c r="M261" t="s">
        <v>577</v>
      </c>
    </row>
    <row r="262" spans="1:13" x14ac:dyDescent="0.2">
      <c r="A262">
        <v>2016</v>
      </c>
      <c r="B262">
        <v>2</v>
      </c>
      <c r="C262" t="s">
        <v>17</v>
      </c>
      <c r="D262" t="s">
        <v>489</v>
      </c>
      <c r="E262">
        <v>40116300</v>
      </c>
      <c r="F262">
        <v>45</v>
      </c>
      <c r="G262">
        <v>2185000</v>
      </c>
      <c r="H262">
        <v>18</v>
      </c>
      <c r="I262">
        <v>43399</v>
      </c>
      <c r="J262">
        <v>31648278</v>
      </c>
      <c r="K262">
        <v>79</v>
      </c>
      <c r="L262" t="s">
        <v>581</v>
      </c>
      <c r="M262" t="s">
        <v>577</v>
      </c>
    </row>
    <row r="263" spans="1:13" x14ac:dyDescent="0.2">
      <c r="A263">
        <v>2016</v>
      </c>
      <c r="B263">
        <v>2</v>
      </c>
      <c r="C263" t="s">
        <v>45</v>
      </c>
      <c r="D263" t="s">
        <v>499</v>
      </c>
      <c r="E263">
        <v>40116300</v>
      </c>
      <c r="F263">
        <v>0</v>
      </c>
      <c r="G263">
        <v>0</v>
      </c>
      <c r="H263">
        <v>0</v>
      </c>
      <c r="I263">
        <v>672681</v>
      </c>
      <c r="J263">
        <v>190126601</v>
      </c>
      <c r="K263">
        <v>562</v>
      </c>
      <c r="L263" t="s">
        <v>581</v>
      </c>
      <c r="M263" t="s">
        <v>577</v>
      </c>
    </row>
    <row r="264" spans="1:13" x14ac:dyDescent="0.2">
      <c r="A264">
        <v>2016</v>
      </c>
      <c r="B264">
        <v>2</v>
      </c>
      <c r="C264" t="s">
        <v>64</v>
      </c>
      <c r="D264" t="s">
        <v>501</v>
      </c>
      <c r="E264">
        <v>40116300</v>
      </c>
      <c r="F264">
        <v>0</v>
      </c>
      <c r="G264">
        <v>0</v>
      </c>
      <c r="H264">
        <v>0</v>
      </c>
      <c r="I264">
        <v>11270</v>
      </c>
      <c r="J264">
        <v>3452083</v>
      </c>
      <c r="K264">
        <v>16</v>
      </c>
      <c r="L264" t="s">
        <v>581</v>
      </c>
      <c r="M264" t="s">
        <v>577</v>
      </c>
    </row>
    <row r="265" spans="1:13" x14ac:dyDescent="0.2">
      <c r="A265">
        <v>2016</v>
      </c>
      <c r="B265">
        <v>2</v>
      </c>
      <c r="C265" t="s">
        <v>52</v>
      </c>
      <c r="D265" t="s">
        <v>506</v>
      </c>
      <c r="E265">
        <v>40116300</v>
      </c>
      <c r="F265">
        <v>0</v>
      </c>
      <c r="G265">
        <v>0</v>
      </c>
      <c r="H265">
        <v>0</v>
      </c>
      <c r="I265">
        <v>80995</v>
      </c>
      <c r="J265">
        <v>25330300</v>
      </c>
      <c r="K265">
        <v>164</v>
      </c>
      <c r="L265" t="s">
        <v>581</v>
      </c>
      <c r="M265" t="s">
        <v>577</v>
      </c>
    </row>
    <row r="266" spans="1:13" x14ac:dyDescent="0.2">
      <c r="A266">
        <v>2016</v>
      </c>
      <c r="B266">
        <v>2</v>
      </c>
      <c r="C266" t="s">
        <v>18</v>
      </c>
      <c r="D266" t="s">
        <v>507</v>
      </c>
      <c r="E266">
        <v>40116300</v>
      </c>
      <c r="F266">
        <v>0</v>
      </c>
      <c r="G266">
        <v>0</v>
      </c>
      <c r="H266">
        <v>0</v>
      </c>
      <c r="I266">
        <v>15978</v>
      </c>
      <c r="J266">
        <v>4286880</v>
      </c>
      <c r="K266">
        <v>12</v>
      </c>
      <c r="L266" t="s">
        <v>581</v>
      </c>
      <c r="M266" t="s">
        <v>577</v>
      </c>
    </row>
    <row r="267" spans="1:13" x14ac:dyDescent="0.2">
      <c r="A267">
        <v>2016</v>
      </c>
      <c r="B267">
        <v>2</v>
      </c>
      <c r="C267" t="s">
        <v>77</v>
      </c>
      <c r="D267" t="s">
        <v>517</v>
      </c>
      <c r="E267">
        <v>40116300</v>
      </c>
      <c r="F267">
        <v>0</v>
      </c>
      <c r="G267">
        <v>0</v>
      </c>
      <c r="H267">
        <v>0</v>
      </c>
      <c r="I267">
        <v>16207</v>
      </c>
      <c r="J267">
        <v>4495512</v>
      </c>
      <c r="K267">
        <v>12</v>
      </c>
      <c r="L267" t="s">
        <v>581</v>
      </c>
      <c r="M267" t="s">
        <v>577</v>
      </c>
    </row>
    <row r="268" spans="1:13" x14ac:dyDescent="0.2">
      <c r="A268">
        <v>2016</v>
      </c>
      <c r="B268">
        <v>2</v>
      </c>
      <c r="C268" t="s">
        <v>19</v>
      </c>
      <c r="D268" t="s">
        <v>531</v>
      </c>
      <c r="E268">
        <v>40116300</v>
      </c>
      <c r="F268">
        <v>0</v>
      </c>
      <c r="G268">
        <v>0</v>
      </c>
      <c r="H268">
        <v>0</v>
      </c>
      <c r="I268">
        <v>41639</v>
      </c>
      <c r="J268">
        <v>11685664</v>
      </c>
      <c r="K268">
        <v>60</v>
      </c>
      <c r="L268" t="s">
        <v>581</v>
      </c>
      <c r="M268" t="s">
        <v>577</v>
      </c>
    </row>
    <row r="269" spans="1:13" x14ac:dyDescent="0.2">
      <c r="A269">
        <v>2016</v>
      </c>
      <c r="B269">
        <v>2</v>
      </c>
      <c r="C269" t="s">
        <v>32</v>
      </c>
      <c r="D269" t="s">
        <v>540</v>
      </c>
      <c r="E269">
        <v>40116300</v>
      </c>
      <c r="F269">
        <v>0</v>
      </c>
      <c r="G269">
        <v>0</v>
      </c>
      <c r="H269">
        <v>0</v>
      </c>
      <c r="I269">
        <v>7011</v>
      </c>
      <c r="J269">
        <v>2072264</v>
      </c>
      <c r="K269">
        <v>2</v>
      </c>
      <c r="L269" t="s">
        <v>581</v>
      </c>
      <c r="M269" t="s">
        <v>577</v>
      </c>
    </row>
    <row r="270" spans="1:13" x14ac:dyDescent="0.2">
      <c r="A270">
        <v>2016</v>
      </c>
      <c r="B270">
        <v>2</v>
      </c>
      <c r="C270" t="s">
        <v>65</v>
      </c>
      <c r="D270" t="s">
        <v>543</v>
      </c>
      <c r="E270">
        <v>40116300</v>
      </c>
      <c r="F270">
        <v>1023</v>
      </c>
      <c r="G270">
        <v>348515</v>
      </c>
      <c r="H270">
        <v>7</v>
      </c>
      <c r="I270">
        <v>54584</v>
      </c>
      <c r="J270">
        <v>16179417</v>
      </c>
      <c r="K270">
        <v>125</v>
      </c>
      <c r="L270" t="s">
        <v>581</v>
      </c>
      <c r="M270" t="s">
        <v>577</v>
      </c>
    </row>
    <row r="271" spans="1:13" x14ac:dyDescent="0.2">
      <c r="A271">
        <v>2016</v>
      </c>
      <c r="B271">
        <v>2</v>
      </c>
      <c r="C271" t="s">
        <v>111</v>
      </c>
      <c r="D271" t="e">
        <v>#N/A</v>
      </c>
      <c r="E271">
        <v>40116300</v>
      </c>
      <c r="F271">
        <v>0</v>
      </c>
      <c r="G271">
        <v>0</v>
      </c>
      <c r="H271">
        <v>0</v>
      </c>
      <c r="I271">
        <v>187916</v>
      </c>
      <c r="J271">
        <v>49469623</v>
      </c>
      <c r="K271">
        <v>69</v>
      </c>
      <c r="L271" t="s">
        <v>581</v>
      </c>
      <c r="M271" t="s">
        <v>577</v>
      </c>
    </row>
    <row r="272" spans="1:13" x14ac:dyDescent="0.2">
      <c r="A272">
        <v>2016</v>
      </c>
      <c r="B272">
        <v>2</v>
      </c>
      <c r="C272" t="s">
        <v>58</v>
      </c>
      <c r="D272" t="s">
        <v>548</v>
      </c>
      <c r="E272">
        <v>40116300</v>
      </c>
      <c r="F272">
        <v>0</v>
      </c>
      <c r="G272">
        <v>0</v>
      </c>
      <c r="H272">
        <v>0</v>
      </c>
      <c r="I272">
        <v>26922</v>
      </c>
      <c r="J272">
        <v>7402652</v>
      </c>
      <c r="K272">
        <v>12</v>
      </c>
      <c r="L272" t="s">
        <v>581</v>
      </c>
      <c r="M272" t="s">
        <v>577</v>
      </c>
    </row>
    <row r="273" spans="1:13" x14ac:dyDescent="0.2">
      <c r="A273">
        <v>2016</v>
      </c>
      <c r="B273">
        <v>2</v>
      </c>
      <c r="C273" t="s">
        <v>46</v>
      </c>
      <c r="D273" t="s">
        <v>550</v>
      </c>
      <c r="E273">
        <v>40116300</v>
      </c>
      <c r="F273">
        <v>0</v>
      </c>
      <c r="G273">
        <v>0</v>
      </c>
      <c r="H273">
        <v>0</v>
      </c>
      <c r="I273">
        <v>729597</v>
      </c>
      <c r="J273">
        <v>207032887</v>
      </c>
      <c r="K273">
        <v>679</v>
      </c>
      <c r="L273" t="s">
        <v>581</v>
      </c>
      <c r="M273" t="s">
        <v>577</v>
      </c>
    </row>
    <row r="274" spans="1:13" x14ac:dyDescent="0.2">
      <c r="A274">
        <v>2016</v>
      </c>
      <c r="B274">
        <v>2</v>
      </c>
      <c r="C274" t="s">
        <v>66</v>
      </c>
      <c r="D274" t="s">
        <v>562</v>
      </c>
      <c r="E274">
        <v>40116300</v>
      </c>
      <c r="F274">
        <v>0</v>
      </c>
      <c r="G274">
        <v>0</v>
      </c>
      <c r="H274">
        <v>0</v>
      </c>
      <c r="I274">
        <v>67099</v>
      </c>
      <c r="J274">
        <v>20023028</v>
      </c>
      <c r="K274">
        <v>88</v>
      </c>
      <c r="L274" t="s">
        <v>581</v>
      </c>
      <c r="M274" t="s">
        <v>577</v>
      </c>
    </row>
    <row r="275" spans="1:13" x14ac:dyDescent="0.2">
      <c r="A275">
        <v>2016</v>
      </c>
      <c r="B275">
        <v>2</v>
      </c>
      <c r="C275" t="s">
        <v>78</v>
      </c>
      <c r="D275" t="s">
        <v>572</v>
      </c>
      <c r="E275">
        <v>40116300</v>
      </c>
      <c r="F275">
        <v>0</v>
      </c>
      <c r="G275">
        <v>0</v>
      </c>
      <c r="H275">
        <v>0</v>
      </c>
      <c r="I275">
        <v>458537</v>
      </c>
      <c r="J275">
        <v>125331856</v>
      </c>
      <c r="K275">
        <v>210</v>
      </c>
      <c r="L275" t="s">
        <v>581</v>
      </c>
      <c r="M275" t="s">
        <v>577</v>
      </c>
    </row>
    <row r="276" spans="1:13" x14ac:dyDescent="0.2">
      <c r="A276">
        <v>2016</v>
      </c>
      <c r="B276">
        <v>2</v>
      </c>
      <c r="C276" t="s">
        <v>8</v>
      </c>
      <c r="D276" t="s">
        <v>283</v>
      </c>
      <c r="E276">
        <v>40119200</v>
      </c>
      <c r="F276">
        <v>2557</v>
      </c>
      <c r="G276">
        <v>9720398</v>
      </c>
      <c r="H276">
        <v>55</v>
      </c>
      <c r="I276">
        <v>9691</v>
      </c>
      <c r="J276">
        <v>3238900</v>
      </c>
      <c r="K276">
        <v>92</v>
      </c>
      <c r="L276" t="s">
        <v>581</v>
      </c>
      <c r="M276" t="s">
        <v>578</v>
      </c>
    </row>
    <row r="277" spans="1:13" x14ac:dyDescent="0.2">
      <c r="A277">
        <v>2016</v>
      </c>
      <c r="B277">
        <v>2</v>
      </c>
      <c r="C277" t="s">
        <v>9</v>
      </c>
      <c r="D277" t="s">
        <v>294</v>
      </c>
      <c r="E277">
        <v>40119200</v>
      </c>
      <c r="F277">
        <v>0</v>
      </c>
      <c r="G277">
        <v>0</v>
      </c>
      <c r="H277">
        <v>0</v>
      </c>
      <c r="I277">
        <v>4035</v>
      </c>
      <c r="J277">
        <v>1522600</v>
      </c>
      <c r="K277">
        <v>51</v>
      </c>
      <c r="L277" t="s">
        <v>581</v>
      </c>
      <c r="M277" t="s">
        <v>578</v>
      </c>
    </row>
    <row r="278" spans="1:13" x14ac:dyDescent="0.2">
      <c r="A278">
        <v>2016</v>
      </c>
      <c r="B278">
        <v>2</v>
      </c>
      <c r="C278" t="s">
        <v>10</v>
      </c>
      <c r="D278" t="s">
        <v>295</v>
      </c>
      <c r="E278">
        <v>40119200</v>
      </c>
      <c r="F278">
        <v>0</v>
      </c>
      <c r="G278">
        <v>0</v>
      </c>
      <c r="H278">
        <v>0</v>
      </c>
      <c r="I278">
        <v>2326</v>
      </c>
      <c r="J278">
        <v>780122</v>
      </c>
      <c r="K278">
        <v>10</v>
      </c>
      <c r="L278" t="s">
        <v>581</v>
      </c>
      <c r="M278" t="s">
        <v>578</v>
      </c>
    </row>
    <row r="279" spans="1:13" x14ac:dyDescent="0.2">
      <c r="A279">
        <v>2016</v>
      </c>
      <c r="B279">
        <v>2</v>
      </c>
      <c r="C279" t="s">
        <v>50</v>
      </c>
      <c r="D279" t="s">
        <v>305</v>
      </c>
      <c r="E279">
        <v>40119200</v>
      </c>
      <c r="F279">
        <v>0</v>
      </c>
      <c r="G279">
        <v>0</v>
      </c>
      <c r="H279">
        <v>0</v>
      </c>
      <c r="I279">
        <v>3130</v>
      </c>
      <c r="J279">
        <v>1368225</v>
      </c>
      <c r="K279">
        <v>14</v>
      </c>
      <c r="L279" t="s">
        <v>581</v>
      </c>
      <c r="M279" t="s">
        <v>578</v>
      </c>
    </row>
    <row r="280" spans="1:13" x14ac:dyDescent="0.2">
      <c r="A280">
        <v>2016</v>
      </c>
      <c r="B280">
        <v>2</v>
      </c>
      <c r="C280" t="s">
        <v>11</v>
      </c>
      <c r="D280" t="s">
        <v>316</v>
      </c>
      <c r="E280">
        <v>40119200</v>
      </c>
      <c r="F280">
        <v>57715</v>
      </c>
      <c r="G280">
        <v>12935737</v>
      </c>
      <c r="H280">
        <v>1546</v>
      </c>
      <c r="I280">
        <v>0</v>
      </c>
      <c r="J280">
        <v>0</v>
      </c>
      <c r="K280">
        <v>0</v>
      </c>
      <c r="L280" t="s">
        <v>581</v>
      </c>
      <c r="M280" t="s">
        <v>578</v>
      </c>
    </row>
    <row r="281" spans="1:13" x14ac:dyDescent="0.2">
      <c r="A281">
        <v>2016</v>
      </c>
      <c r="B281">
        <v>2</v>
      </c>
      <c r="C281" t="s">
        <v>81</v>
      </c>
      <c r="D281" t="s">
        <v>318</v>
      </c>
      <c r="E281">
        <v>40119200</v>
      </c>
      <c r="F281">
        <v>0</v>
      </c>
      <c r="G281">
        <v>0</v>
      </c>
      <c r="H281">
        <v>0</v>
      </c>
      <c r="I281">
        <v>1041</v>
      </c>
      <c r="J281">
        <v>413381</v>
      </c>
      <c r="K281">
        <v>11</v>
      </c>
      <c r="L281" t="s">
        <v>581</v>
      </c>
      <c r="M281" t="s">
        <v>578</v>
      </c>
    </row>
    <row r="282" spans="1:13" x14ac:dyDescent="0.2">
      <c r="A282">
        <v>2016</v>
      </c>
      <c r="B282">
        <v>2</v>
      </c>
      <c r="C282" t="s">
        <v>22</v>
      </c>
      <c r="D282" t="s">
        <v>324</v>
      </c>
      <c r="E282">
        <v>40119200</v>
      </c>
      <c r="F282">
        <v>13169</v>
      </c>
      <c r="G282">
        <v>4131262</v>
      </c>
      <c r="H282">
        <v>376</v>
      </c>
      <c r="I282">
        <v>20279</v>
      </c>
      <c r="J282">
        <v>7141800</v>
      </c>
      <c r="K282">
        <v>289</v>
      </c>
      <c r="L282" t="s">
        <v>581</v>
      </c>
      <c r="M282" t="s">
        <v>578</v>
      </c>
    </row>
    <row r="283" spans="1:13" x14ac:dyDescent="0.2">
      <c r="A283">
        <v>2016</v>
      </c>
      <c r="B283">
        <v>2</v>
      </c>
      <c r="C283" t="s">
        <v>23</v>
      </c>
      <c r="D283" t="s">
        <v>325</v>
      </c>
      <c r="E283">
        <v>40119200</v>
      </c>
      <c r="F283">
        <v>2400</v>
      </c>
      <c r="G283">
        <v>1135595</v>
      </c>
      <c r="H283">
        <v>144</v>
      </c>
      <c r="I283">
        <v>38431</v>
      </c>
      <c r="J283">
        <v>13646324</v>
      </c>
      <c r="K283">
        <v>424</v>
      </c>
      <c r="L283" t="s">
        <v>581</v>
      </c>
      <c r="M283" t="s">
        <v>578</v>
      </c>
    </row>
    <row r="284" spans="1:13" x14ac:dyDescent="0.2">
      <c r="A284">
        <v>2016</v>
      </c>
      <c r="B284">
        <v>2</v>
      </c>
      <c r="C284" t="s">
        <v>60</v>
      </c>
      <c r="D284" t="s">
        <v>333</v>
      </c>
      <c r="E284">
        <v>40119200</v>
      </c>
      <c r="F284">
        <v>0</v>
      </c>
      <c r="G284">
        <v>0</v>
      </c>
      <c r="H284">
        <v>0</v>
      </c>
      <c r="I284">
        <v>1542</v>
      </c>
      <c r="J284">
        <v>588400</v>
      </c>
      <c r="K284">
        <v>19</v>
      </c>
      <c r="L284" t="s">
        <v>581</v>
      </c>
      <c r="M284" t="s">
        <v>578</v>
      </c>
    </row>
    <row r="285" spans="1:13" x14ac:dyDescent="0.2">
      <c r="A285">
        <v>2016</v>
      </c>
      <c r="B285">
        <v>2</v>
      </c>
      <c r="C285" t="s">
        <v>24</v>
      </c>
      <c r="D285" t="s">
        <v>342</v>
      </c>
      <c r="E285">
        <v>40119200</v>
      </c>
      <c r="F285">
        <v>0</v>
      </c>
      <c r="G285">
        <v>0</v>
      </c>
      <c r="H285">
        <v>0</v>
      </c>
      <c r="I285">
        <v>212</v>
      </c>
      <c r="J285">
        <v>117400</v>
      </c>
      <c r="K285">
        <v>14</v>
      </c>
      <c r="L285" t="s">
        <v>581</v>
      </c>
      <c r="M285" t="s">
        <v>578</v>
      </c>
    </row>
    <row r="286" spans="1:13" x14ac:dyDescent="0.2">
      <c r="A286">
        <v>2016</v>
      </c>
      <c r="B286">
        <v>2</v>
      </c>
      <c r="C286" t="s">
        <v>12</v>
      </c>
      <c r="D286" t="s">
        <v>351</v>
      </c>
      <c r="E286">
        <v>40119200</v>
      </c>
      <c r="F286">
        <v>5389</v>
      </c>
      <c r="G286">
        <v>1055600</v>
      </c>
      <c r="H286">
        <v>260</v>
      </c>
      <c r="I286">
        <v>19164</v>
      </c>
      <c r="J286">
        <v>7015500</v>
      </c>
      <c r="K286">
        <v>336</v>
      </c>
      <c r="L286" t="s">
        <v>581</v>
      </c>
      <c r="M286" t="s">
        <v>578</v>
      </c>
    </row>
    <row r="287" spans="1:13" x14ac:dyDescent="0.2">
      <c r="A287">
        <v>2016</v>
      </c>
      <c r="B287">
        <v>2</v>
      </c>
      <c r="C287" t="s">
        <v>25</v>
      </c>
      <c r="D287" t="s">
        <v>353</v>
      </c>
      <c r="E287">
        <v>40119200</v>
      </c>
      <c r="F287">
        <v>502</v>
      </c>
      <c r="G287">
        <v>382064</v>
      </c>
      <c r="H287">
        <v>17</v>
      </c>
      <c r="I287">
        <v>13231</v>
      </c>
      <c r="J287">
        <v>4630800</v>
      </c>
      <c r="K287">
        <v>153</v>
      </c>
      <c r="L287" t="s">
        <v>581</v>
      </c>
      <c r="M287" t="s">
        <v>578</v>
      </c>
    </row>
    <row r="288" spans="1:13" x14ac:dyDescent="0.2">
      <c r="A288">
        <v>2016</v>
      </c>
      <c r="B288">
        <v>2</v>
      </c>
      <c r="C288" t="s">
        <v>36</v>
      </c>
      <c r="D288" t="s">
        <v>369</v>
      </c>
      <c r="E288">
        <v>40119200</v>
      </c>
      <c r="F288">
        <v>0</v>
      </c>
      <c r="G288">
        <v>0</v>
      </c>
      <c r="H288">
        <v>0</v>
      </c>
      <c r="I288">
        <v>320</v>
      </c>
      <c r="J288">
        <v>159000</v>
      </c>
      <c r="K288">
        <v>14</v>
      </c>
      <c r="L288" t="s">
        <v>581</v>
      </c>
      <c r="M288" t="s">
        <v>578</v>
      </c>
    </row>
    <row r="289" spans="1:13" x14ac:dyDescent="0.2">
      <c r="A289">
        <v>2016</v>
      </c>
      <c r="B289">
        <v>2</v>
      </c>
      <c r="C289" t="s">
        <v>26</v>
      </c>
      <c r="D289" t="s">
        <v>383</v>
      </c>
      <c r="E289">
        <v>40119200</v>
      </c>
      <c r="F289">
        <v>0</v>
      </c>
      <c r="G289">
        <v>0</v>
      </c>
      <c r="H289">
        <v>0</v>
      </c>
      <c r="I289">
        <v>11989</v>
      </c>
      <c r="J289">
        <v>4071800</v>
      </c>
      <c r="K289">
        <v>105</v>
      </c>
      <c r="L289" t="s">
        <v>581</v>
      </c>
      <c r="M289" t="s">
        <v>578</v>
      </c>
    </row>
    <row r="290" spans="1:13" x14ac:dyDescent="0.2">
      <c r="A290">
        <v>2016</v>
      </c>
      <c r="B290">
        <v>2</v>
      </c>
      <c r="C290" t="s">
        <v>63</v>
      </c>
      <c r="D290" t="s">
        <v>385</v>
      </c>
      <c r="E290">
        <v>40119200</v>
      </c>
      <c r="F290">
        <v>443</v>
      </c>
      <c r="G290">
        <v>263396</v>
      </c>
      <c r="H290">
        <v>13</v>
      </c>
      <c r="I290">
        <v>899</v>
      </c>
      <c r="J290">
        <v>286900</v>
      </c>
      <c r="K290">
        <v>9</v>
      </c>
      <c r="L290" t="s">
        <v>581</v>
      </c>
      <c r="M290" t="s">
        <v>578</v>
      </c>
    </row>
    <row r="291" spans="1:13" x14ac:dyDescent="0.2">
      <c r="A291">
        <v>2016</v>
      </c>
      <c r="B291">
        <v>2</v>
      </c>
      <c r="C291" t="s">
        <v>47</v>
      </c>
      <c r="D291" t="s">
        <v>389</v>
      </c>
      <c r="E291">
        <v>40119200</v>
      </c>
      <c r="F291">
        <v>54949</v>
      </c>
      <c r="G291">
        <v>8575479</v>
      </c>
      <c r="H291">
        <v>1484</v>
      </c>
      <c r="I291">
        <v>0</v>
      </c>
      <c r="J291">
        <v>0</v>
      </c>
      <c r="K291">
        <v>0</v>
      </c>
      <c r="L291" t="s">
        <v>581</v>
      </c>
      <c r="M291" t="s">
        <v>578</v>
      </c>
    </row>
    <row r="292" spans="1:13" x14ac:dyDescent="0.2">
      <c r="A292">
        <v>2016</v>
      </c>
      <c r="B292">
        <v>2</v>
      </c>
      <c r="C292" t="s">
        <v>27</v>
      </c>
      <c r="D292" t="s">
        <v>395</v>
      </c>
      <c r="E292">
        <v>40119200</v>
      </c>
      <c r="F292">
        <v>94435</v>
      </c>
      <c r="G292">
        <v>40988478</v>
      </c>
      <c r="H292">
        <v>1039</v>
      </c>
      <c r="I292">
        <v>5862</v>
      </c>
      <c r="J292">
        <v>2100560</v>
      </c>
      <c r="K292">
        <v>81</v>
      </c>
      <c r="L292" t="s">
        <v>581</v>
      </c>
      <c r="M292" t="s">
        <v>578</v>
      </c>
    </row>
    <row r="293" spans="1:13" x14ac:dyDescent="0.2">
      <c r="A293">
        <v>2016</v>
      </c>
      <c r="B293">
        <v>2</v>
      </c>
      <c r="C293" t="s">
        <v>76</v>
      </c>
      <c r="D293" t="s">
        <v>426</v>
      </c>
      <c r="E293">
        <v>40119200</v>
      </c>
      <c r="F293">
        <v>0</v>
      </c>
      <c r="G293">
        <v>0</v>
      </c>
      <c r="H293">
        <v>0</v>
      </c>
      <c r="I293">
        <v>4204</v>
      </c>
      <c r="J293">
        <v>1473800</v>
      </c>
      <c r="K293">
        <v>38</v>
      </c>
      <c r="L293" t="s">
        <v>581</v>
      </c>
      <c r="M293" t="s">
        <v>578</v>
      </c>
    </row>
    <row r="294" spans="1:13" x14ac:dyDescent="0.2">
      <c r="A294">
        <v>2016</v>
      </c>
      <c r="B294">
        <v>2</v>
      </c>
      <c r="C294" t="s">
        <v>68</v>
      </c>
      <c r="D294" t="s">
        <v>428</v>
      </c>
      <c r="E294">
        <v>40119200</v>
      </c>
      <c r="F294">
        <v>0</v>
      </c>
      <c r="G294">
        <v>0</v>
      </c>
      <c r="H294">
        <v>0</v>
      </c>
      <c r="I294">
        <v>1682</v>
      </c>
      <c r="J294">
        <v>584100</v>
      </c>
      <c r="K294">
        <v>19</v>
      </c>
      <c r="L294" t="s">
        <v>581</v>
      </c>
      <c r="M294" t="s">
        <v>578</v>
      </c>
    </row>
    <row r="295" spans="1:13" x14ac:dyDescent="0.2">
      <c r="A295">
        <v>2016</v>
      </c>
      <c r="B295">
        <v>2</v>
      </c>
      <c r="C295" t="s">
        <v>43</v>
      </c>
      <c r="D295" t="s">
        <v>465</v>
      </c>
      <c r="E295">
        <v>40119200</v>
      </c>
      <c r="F295">
        <v>30380</v>
      </c>
      <c r="G295">
        <v>11019382</v>
      </c>
      <c r="H295">
        <v>282</v>
      </c>
      <c r="I295">
        <v>0</v>
      </c>
      <c r="J295">
        <v>0</v>
      </c>
      <c r="K295">
        <v>0</v>
      </c>
      <c r="L295" t="s">
        <v>581</v>
      </c>
      <c r="M295" t="s">
        <v>578</v>
      </c>
    </row>
    <row r="296" spans="1:13" x14ac:dyDescent="0.2">
      <c r="A296">
        <v>2016</v>
      </c>
      <c r="B296">
        <v>2</v>
      </c>
      <c r="C296" t="s">
        <v>80</v>
      </c>
      <c r="D296" t="s">
        <v>472</v>
      </c>
      <c r="E296">
        <v>40119200</v>
      </c>
      <c r="F296">
        <v>0</v>
      </c>
      <c r="G296">
        <v>0</v>
      </c>
      <c r="H296">
        <v>0</v>
      </c>
      <c r="I296">
        <v>189</v>
      </c>
      <c r="J296">
        <v>140966</v>
      </c>
      <c r="K296">
        <v>12</v>
      </c>
      <c r="L296" t="s">
        <v>581</v>
      </c>
      <c r="M296" t="s">
        <v>578</v>
      </c>
    </row>
    <row r="297" spans="1:13" x14ac:dyDescent="0.2">
      <c r="A297">
        <v>2016</v>
      </c>
      <c r="B297">
        <v>2</v>
      </c>
      <c r="C297" t="s">
        <v>16</v>
      </c>
      <c r="D297" t="s">
        <v>480</v>
      </c>
      <c r="E297">
        <v>40119200</v>
      </c>
      <c r="F297">
        <v>7999</v>
      </c>
      <c r="G297">
        <v>1494165</v>
      </c>
      <c r="H297">
        <v>146</v>
      </c>
      <c r="I297">
        <v>19494</v>
      </c>
      <c r="J297">
        <v>5995000</v>
      </c>
      <c r="K297">
        <v>170</v>
      </c>
      <c r="L297" t="s">
        <v>581</v>
      </c>
      <c r="M297" t="s">
        <v>578</v>
      </c>
    </row>
    <row r="298" spans="1:13" x14ac:dyDescent="0.2">
      <c r="A298">
        <v>2016</v>
      </c>
      <c r="B298">
        <v>2</v>
      </c>
      <c r="C298" t="s">
        <v>17</v>
      </c>
      <c r="D298" t="s">
        <v>489</v>
      </c>
      <c r="E298">
        <v>40119200</v>
      </c>
      <c r="F298">
        <v>746</v>
      </c>
      <c r="G298">
        <v>487720</v>
      </c>
      <c r="H298">
        <v>16</v>
      </c>
      <c r="I298">
        <v>41376</v>
      </c>
      <c r="J298">
        <v>20691426</v>
      </c>
      <c r="K298">
        <v>1298</v>
      </c>
      <c r="L298" t="s">
        <v>581</v>
      </c>
      <c r="M298" t="s">
        <v>578</v>
      </c>
    </row>
    <row r="299" spans="1:13" x14ac:dyDescent="0.2">
      <c r="A299">
        <v>2016</v>
      </c>
      <c r="B299">
        <v>2</v>
      </c>
      <c r="C299" t="s">
        <v>29</v>
      </c>
      <c r="D299" t="s">
        <v>496</v>
      </c>
      <c r="E299">
        <v>40119200</v>
      </c>
      <c r="F299">
        <v>0</v>
      </c>
      <c r="G299">
        <v>0</v>
      </c>
      <c r="H299">
        <v>0</v>
      </c>
      <c r="I299">
        <v>897</v>
      </c>
      <c r="J299">
        <v>274400</v>
      </c>
      <c r="K299">
        <v>8</v>
      </c>
      <c r="L299" t="s">
        <v>581</v>
      </c>
      <c r="M299" t="s">
        <v>578</v>
      </c>
    </row>
    <row r="300" spans="1:13" x14ac:dyDescent="0.2">
      <c r="A300">
        <v>2016</v>
      </c>
      <c r="B300">
        <v>2</v>
      </c>
      <c r="C300" t="s">
        <v>52</v>
      </c>
      <c r="D300" t="s">
        <v>506</v>
      </c>
      <c r="E300">
        <v>40119200</v>
      </c>
      <c r="F300">
        <v>0</v>
      </c>
      <c r="G300">
        <v>0</v>
      </c>
      <c r="H300">
        <v>0</v>
      </c>
      <c r="I300">
        <v>54</v>
      </c>
      <c r="J300">
        <v>33900</v>
      </c>
      <c r="K300">
        <v>2</v>
      </c>
      <c r="L300" t="s">
        <v>581</v>
      </c>
      <c r="M300" t="s">
        <v>578</v>
      </c>
    </row>
    <row r="301" spans="1:13" x14ac:dyDescent="0.2">
      <c r="A301">
        <v>2016</v>
      </c>
      <c r="B301">
        <v>2</v>
      </c>
      <c r="C301" t="s">
        <v>57</v>
      </c>
      <c r="D301" t="s">
        <v>510</v>
      </c>
      <c r="E301">
        <v>40119200</v>
      </c>
      <c r="F301">
        <v>189</v>
      </c>
      <c r="G301">
        <v>70794</v>
      </c>
      <c r="H301">
        <v>90</v>
      </c>
      <c r="I301">
        <v>0</v>
      </c>
      <c r="J301">
        <v>0</v>
      </c>
      <c r="K301">
        <v>0</v>
      </c>
      <c r="L301" t="s">
        <v>581</v>
      </c>
      <c r="M301" t="s">
        <v>578</v>
      </c>
    </row>
    <row r="302" spans="1:13" x14ac:dyDescent="0.2">
      <c r="A302">
        <v>2016</v>
      </c>
      <c r="B302">
        <v>2</v>
      </c>
      <c r="C302" t="s">
        <v>65</v>
      </c>
      <c r="D302" t="s">
        <v>543</v>
      </c>
      <c r="E302">
        <v>40119200</v>
      </c>
      <c r="F302">
        <v>10850</v>
      </c>
      <c r="G302">
        <v>2793025</v>
      </c>
      <c r="H302">
        <v>973</v>
      </c>
      <c r="I302">
        <v>0</v>
      </c>
      <c r="J302">
        <v>0</v>
      </c>
      <c r="K302">
        <v>0</v>
      </c>
      <c r="L302" t="s">
        <v>581</v>
      </c>
      <c r="M302" t="s">
        <v>578</v>
      </c>
    </row>
    <row r="303" spans="1:13" x14ac:dyDescent="0.2">
      <c r="A303">
        <v>2016</v>
      </c>
      <c r="B303">
        <v>2</v>
      </c>
      <c r="C303" t="s">
        <v>66</v>
      </c>
      <c r="D303" t="s">
        <v>562</v>
      </c>
      <c r="E303">
        <v>40119200</v>
      </c>
      <c r="F303">
        <v>7320</v>
      </c>
      <c r="G303">
        <v>2332777</v>
      </c>
      <c r="H303">
        <v>2150</v>
      </c>
      <c r="I303">
        <v>0</v>
      </c>
      <c r="J303">
        <v>0</v>
      </c>
      <c r="K303">
        <v>0</v>
      </c>
      <c r="L303" t="s">
        <v>581</v>
      </c>
      <c r="M303" t="s">
        <v>578</v>
      </c>
    </row>
    <row r="304" spans="1:13" x14ac:dyDescent="0.2">
      <c r="A304">
        <v>2016</v>
      </c>
      <c r="B304">
        <v>2</v>
      </c>
      <c r="C304" t="s">
        <v>78</v>
      </c>
      <c r="D304" t="s">
        <v>572</v>
      </c>
      <c r="E304">
        <v>40119200</v>
      </c>
      <c r="F304">
        <v>0</v>
      </c>
      <c r="G304">
        <v>0</v>
      </c>
      <c r="H304">
        <v>0</v>
      </c>
      <c r="I304">
        <v>69</v>
      </c>
      <c r="J304">
        <v>39184</v>
      </c>
      <c r="K304">
        <v>4</v>
      </c>
      <c r="L304" t="s">
        <v>581</v>
      </c>
      <c r="M304" t="s">
        <v>578</v>
      </c>
    </row>
    <row r="305" spans="1:13" x14ac:dyDescent="0.2">
      <c r="A305">
        <v>2016</v>
      </c>
      <c r="B305">
        <v>2</v>
      </c>
      <c r="C305" t="s">
        <v>8</v>
      </c>
      <c r="D305" t="s">
        <v>283</v>
      </c>
      <c r="E305">
        <v>40119300</v>
      </c>
      <c r="F305">
        <v>726</v>
      </c>
      <c r="G305">
        <v>8594869</v>
      </c>
      <c r="H305">
        <v>33</v>
      </c>
      <c r="I305">
        <v>0</v>
      </c>
      <c r="J305">
        <v>0</v>
      </c>
      <c r="K305">
        <v>0</v>
      </c>
      <c r="L305" t="s">
        <v>581</v>
      </c>
      <c r="M305" t="s">
        <v>579</v>
      </c>
    </row>
    <row r="306" spans="1:13" x14ac:dyDescent="0.2">
      <c r="A306">
        <v>2016</v>
      </c>
      <c r="B306">
        <v>2</v>
      </c>
      <c r="C306" t="s">
        <v>10</v>
      </c>
      <c r="D306" t="s">
        <v>295</v>
      </c>
      <c r="E306">
        <v>40119300</v>
      </c>
      <c r="F306">
        <v>3728</v>
      </c>
      <c r="G306">
        <v>1156900</v>
      </c>
      <c r="H306">
        <v>48</v>
      </c>
      <c r="I306">
        <v>0</v>
      </c>
      <c r="J306">
        <v>0</v>
      </c>
      <c r="K306">
        <v>0</v>
      </c>
      <c r="L306" t="s">
        <v>581</v>
      </c>
      <c r="M306" t="s">
        <v>579</v>
      </c>
    </row>
    <row r="307" spans="1:13" x14ac:dyDescent="0.2">
      <c r="A307">
        <v>2016</v>
      </c>
      <c r="B307">
        <v>2</v>
      </c>
      <c r="C307" t="s">
        <v>50</v>
      </c>
      <c r="D307" t="s">
        <v>305</v>
      </c>
      <c r="E307">
        <v>40119300</v>
      </c>
      <c r="F307">
        <v>4563</v>
      </c>
      <c r="G307">
        <v>2647000</v>
      </c>
      <c r="H307">
        <v>39</v>
      </c>
      <c r="I307">
        <v>0</v>
      </c>
      <c r="J307">
        <v>0</v>
      </c>
      <c r="K307">
        <v>0</v>
      </c>
      <c r="L307" t="s">
        <v>581</v>
      </c>
      <c r="M307" t="s">
        <v>579</v>
      </c>
    </row>
    <row r="308" spans="1:13" x14ac:dyDescent="0.2">
      <c r="A308">
        <v>2016</v>
      </c>
      <c r="B308">
        <v>2</v>
      </c>
      <c r="C308" t="s">
        <v>11</v>
      </c>
      <c r="D308" t="s">
        <v>316</v>
      </c>
      <c r="E308">
        <v>40119300</v>
      </c>
      <c r="F308">
        <v>25052</v>
      </c>
      <c r="G308">
        <v>10600387</v>
      </c>
      <c r="H308">
        <v>1091</v>
      </c>
      <c r="I308">
        <v>0</v>
      </c>
      <c r="J308">
        <v>0</v>
      </c>
      <c r="K308">
        <v>0</v>
      </c>
      <c r="L308" t="s">
        <v>581</v>
      </c>
      <c r="M308" t="s">
        <v>579</v>
      </c>
    </row>
    <row r="309" spans="1:13" x14ac:dyDescent="0.2">
      <c r="A309">
        <v>2016</v>
      </c>
      <c r="B309">
        <v>2</v>
      </c>
      <c r="C309" t="s">
        <v>22</v>
      </c>
      <c r="D309" t="s">
        <v>324</v>
      </c>
      <c r="E309">
        <v>40119300</v>
      </c>
      <c r="F309">
        <v>1878</v>
      </c>
      <c r="G309">
        <v>1068510</v>
      </c>
      <c r="H309">
        <v>175</v>
      </c>
      <c r="I309">
        <v>0</v>
      </c>
      <c r="J309">
        <v>0</v>
      </c>
      <c r="K309">
        <v>0</v>
      </c>
      <c r="L309" t="s">
        <v>581</v>
      </c>
      <c r="M309" t="s">
        <v>579</v>
      </c>
    </row>
    <row r="310" spans="1:13" x14ac:dyDescent="0.2">
      <c r="A310">
        <v>2016</v>
      </c>
      <c r="B310">
        <v>2</v>
      </c>
      <c r="C310" t="s">
        <v>23</v>
      </c>
      <c r="D310" t="s">
        <v>325</v>
      </c>
      <c r="E310">
        <v>40119300</v>
      </c>
      <c r="F310">
        <v>3336</v>
      </c>
      <c r="G310">
        <v>1436600</v>
      </c>
      <c r="H310">
        <v>151</v>
      </c>
      <c r="I310">
        <v>0</v>
      </c>
      <c r="J310">
        <v>0</v>
      </c>
      <c r="K310">
        <v>0</v>
      </c>
      <c r="L310" t="s">
        <v>581</v>
      </c>
      <c r="M310" t="s">
        <v>579</v>
      </c>
    </row>
    <row r="311" spans="1:13" x14ac:dyDescent="0.2">
      <c r="A311">
        <v>2016</v>
      </c>
      <c r="B311">
        <v>2</v>
      </c>
      <c r="C311" t="s">
        <v>12</v>
      </c>
      <c r="D311" t="s">
        <v>351</v>
      </c>
      <c r="E311">
        <v>40119300</v>
      </c>
      <c r="F311">
        <v>5606</v>
      </c>
      <c r="G311">
        <v>2605700</v>
      </c>
      <c r="H311">
        <v>95</v>
      </c>
      <c r="I311">
        <v>0</v>
      </c>
      <c r="J311">
        <v>0</v>
      </c>
      <c r="K311">
        <v>0</v>
      </c>
      <c r="L311" t="s">
        <v>581</v>
      </c>
      <c r="M311" t="s">
        <v>579</v>
      </c>
    </row>
    <row r="312" spans="1:13" x14ac:dyDescent="0.2">
      <c r="A312">
        <v>2016</v>
      </c>
      <c r="B312">
        <v>2</v>
      </c>
      <c r="C312" t="s">
        <v>25</v>
      </c>
      <c r="D312" t="s">
        <v>353</v>
      </c>
      <c r="E312">
        <v>40119300</v>
      </c>
      <c r="F312">
        <v>1265</v>
      </c>
      <c r="G312">
        <v>560100</v>
      </c>
      <c r="H312">
        <v>19</v>
      </c>
      <c r="I312">
        <v>0</v>
      </c>
      <c r="J312">
        <v>0</v>
      </c>
      <c r="K312">
        <v>0</v>
      </c>
      <c r="L312" t="s">
        <v>581</v>
      </c>
      <c r="M312" t="s">
        <v>579</v>
      </c>
    </row>
    <row r="313" spans="1:13" x14ac:dyDescent="0.2">
      <c r="A313">
        <v>2016</v>
      </c>
      <c r="B313">
        <v>2</v>
      </c>
      <c r="C313" t="s">
        <v>47</v>
      </c>
      <c r="D313" t="s">
        <v>389</v>
      </c>
      <c r="E313">
        <v>40119300</v>
      </c>
      <c r="F313">
        <v>46468</v>
      </c>
      <c r="G313">
        <v>10651567</v>
      </c>
      <c r="H313">
        <v>1153</v>
      </c>
      <c r="I313">
        <v>0</v>
      </c>
      <c r="J313">
        <v>0</v>
      </c>
      <c r="K313">
        <v>0</v>
      </c>
      <c r="L313" t="s">
        <v>581</v>
      </c>
      <c r="M313" t="s">
        <v>579</v>
      </c>
    </row>
    <row r="314" spans="1:13" x14ac:dyDescent="0.2">
      <c r="A314">
        <v>2016</v>
      </c>
      <c r="B314">
        <v>2</v>
      </c>
      <c r="C314" t="s">
        <v>27</v>
      </c>
      <c r="D314" t="s">
        <v>395</v>
      </c>
      <c r="E314">
        <v>40119300</v>
      </c>
      <c r="F314">
        <v>481</v>
      </c>
      <c r="G314">
        <v>164700</v>
      </c>
      <c r="H314">
        <v>6</v>
      </c>
      <c r="I314">
        <v>0</v>
      </c>
      <c r="J314">
        <v>0</v>
      </c>
      <c r="K314">
        <v>0</v>
      </c>
      <c r="L314" t="s">
        <v>581</v>
      </c>
      <c r="M314" t="s">
        <v>579</v>
      </c>
    </row>
    <row r="315" spans="1:13" x14ac:dyDescent="0.2">
      <c r="A315">
        <v>2016</v>
      </c>
      <c r="B315">
        <v>2</v>
      </c>
      <c r="C315" t="s">
        <v>38</v>
      </c>
      <c r="D315" t="s">
        <v>400</v>
      </c>
      <c r="E315">
        <v>40119300</v>
      </c>
      <c r="F315">
        <v>136</v>
      </c>
      <c r="G315">
        <v>68600</v>
      </c>
      <c r="H315">
        <v>1</v>
      </c>
      <c r="I315">
        <v>0</v>
      </c>
      <c r="J315">
        <v>0</v>
      </c>
      <c r="K315">
        <v>0</v>
      </c>
      <c r="L315" t="s">
        <v>581</v>
      </c>
      <c r="M315" t="s">
        <v>579</v>
      </c>
    </row>
    <row r="316" spans="1:13" x14ac:dyDescent="0.2">
      <c r="A316">
        <v>2016</v>
      </c>
      <c r="B316">
        <v>2</v>
      </c>
      <c r="C316" t="s">
        <v>204</v>
      </c>
      <c r="D316" t="s">
        <v>422</v>
      </c>
      <c r="E316">
        <v>40119300</v>
      </c>
      <c r="F316">
        <v>8934</v>
      </c>
      <c r="G316">
        <v>3655050</v>
      </c>
      <c r="H316">
        <v>676</v>
      </c>
      <c r="I316">
        <v>0</v>
      </c>
      <c r="J316">
        <v>0</v>
      </c>
      <c r="K316">
        <v>0</v>
      </c>
      <c r="L316" t="s">
        <v>581</v>
      </c>
      <c r="M316" t="s">
        <v>579</v>
      </c>
    </row>
    <row r="317" spans="1:13" x14ac:dyDescent="0.2">
      <c r="A317">
        <v>2016</v>
      </c>
      <c r="B317">
        <v>2</v>
      </c>
      <c r="C317" t="s">
        <v>49</v>
      </c>
      <c r="D317" t="s">
        <v>427</v>
      </c>
      <c r="E317">
        <v>40119300</v>
      </c>
      <c r="F317">
        <v>909</v>
      </c>
      <c r="G317">
        <v>458634</v>
      </c>
      <c r="H317">
        <v>4</v>
      </c>
      <c r="I317">
        <v>0</v>
      </c>
      <c r="J317">
        <v>0</v>
      </c>
      <c r="K317">
        <v>0</v>
      </c>
      <c r="L317" t="s">
        <v>581</v>
      </c>
      <c r="M317" t="s">
        <v>579</v>
      </c>
    </row>
    <row r="318" spans="1:13" x14ac:dyDescent="0.2">
      <c r="A318">
        <v>2016</v>
      </c>
      <c r="B318">
        <v>2</v>
      </c>
      <c r="C318" t="s">
        <v>17</v>
      </c>
      <c r="D318" t="s">
        <v>489</v>
      </c>
      <c r="E318">
        <v>40119300</v>
      </c>
      <c r="F318">
        <v>0</v>
      </c>
      <c r="G318">
        <v>0</v>
      </c>
      <c r="H318">
        <v>0</v>
      </c>
      <c r="I318">
        <v>3300</v>
      </c>
      <c r="J318">
        <v>3066300</v>
      </c>
      <c r="K318">
        <v>94</v>
      </c>
      <c r="L318" t="s">
        <v>581</v>
      </c>
      <c r="M318" t="s">
        <v>579</v>
      </c>
    </row>
    <row r="319" spans="1:13" x14ac:dyDescent="0.2">
      <c r="A319">
        <v>2016</v>
      </c>
      <c r="B319">
        <v>2</v>
      </c>
      <c r="C319" t="s">
        <v>29</v>
      </c>
      <c r="D319" t="s">
        <v>496</v>
      </c>
      <c r="E319">
        <v>40119300</v>
      </c>
      <c r="F319">
        <v>4566</v>
      </c>
      <c r="G319">
        <v>2787700</v>
      </c>
      <c r="H319">
        <v>169</v>
      </c>
      <c r="I319">
        <v>0</v>
      </c>
      <c r="J319">
        <v>0</v>
      </c>
      <c r="K319">
        <v>0</v>
      </c>
      <c r="L319" t="s">
        <v>581</v>
      </c>
      <c r="M319" t="s">
        <v>579</v>
      </c>
    </row>
    <row r="320" spans="1:13" x14ac:dyDescent="0.2">
      <c r="A320">
        <v>2016</v>
      </c>
      <c r="B320">
        <v>2</v>
      </c>
      <c r="C320" t="s">
        <v>20</v>
      </c>
      <c r="D320" t="s">
        <v>271</v>
      </c>
      <c r="E320">
        <v>40119400</v>
      </c>
      <c r="F320">
        <v>0</v>
      </c>
      <c r="G320">
        <v>0</v>
      </c>
      <c r="H320">
        <v>0</v>
      </c>
      <c r="I320">
        <v>4871</v>
      </c>
      <c r="J320">
        <v>1618379</v>
      </c>
      <c r="K320">
        <v>16</v>
      </c>
      <c r="L320" t="s">
        <v>581</v>
      </c>
      <c r="M320" t="s">
        <v>580</v>
      </c>
    </row>
    <row r="321" spans="1:13" x14ac:dyDescent="0.2">
      <c r="A321">
        <v>2016</v>
      </c>
      <c r="B321">
        <v>2</v>
      </c>
      <c r="C321" t="s">
        <v>62</v>
      </c>
      <c r="D321" t="s">
        <v>275</v>
      </c>
      <c r="E321">
        <v>40119400</v>
      </c>
      <c r="F321">
        <v>0</v>
      </c>
      <c r="G321">
        <v>0</v>
      </c>
      <c r="H321">
        <v>0</v>
      </c>
      <c r="I321">
        <v>798</v>
      </c>
      <c r="J321">
        <v>237788</v>
      </c>
      <c r="K321">
        <v>1</v>
      </c>
      <c r="L321" t="s">
        <v>581</v>
      </c>
      <c r="M321" t="s">
        <v>580</v>
      </c>
    </row>
    <row r="322" spans="1:13" x14ac:dyDescent="0.2">
      <c r="A322">
        <v>2016</v>
      </c>
      <c r="B322">
        <v>2</v>
      </c>
      <c r="C322" t="s">
        <v>8</v>
      </c>
      <c r="D322" t="s">
        <v>283</v>
      </c>
      <c r="E322">
        <v>40119400</v>
      </c>
      <c r="F322">
        <v>23580</v>
      </c>
      <c r="G322">
        <v>10363930</v>
      </c>
      <c r="H322">
        <v>204</v>
      </c>
      <c r="I322">
        <v>0</v>
      </c>
      <c r="J322">
        <v>0</v>
      </c>
      <c r="K322">
        <v>0</v>
      </c>
      <c r="L322" t="s">
        <v>581</v>
      </c>
      <c r="M322" t="s">
        <v>580</v>
      </c>
    </row>
    <row r="323" spans="1:13" x14ac:dyDescent="0.2">
      <c r="A323">
        <v>2016</v>
      </c>
      <c r="B323">
        <v>2</v>
      </c>
      <c r="C323" t="s">
        <v>10</v>
      </c>
      <c r="D323" t="s">
        <v>295</v>
      </c>
      <c r="E323">
        <v>40119400</v>
      </c>
      <c r="F323">
        <v>0</v>
      </c>
      <c r="G323">
        <v>0</v>
      </c>
      <c r="H323">
        <v>0</v>
      </c>
      <c r="I323">
        <v>7406</v>
      </c>
      <c r="J323">
        <v>2414315</v>
      </c>
      <c r="K323">
        <v>16</v>
      </c>
      <c r="L323" t="s">
        <v>581</v>
      </c>
      <c r="M323" t="s">
        <v>580</v>
      </c>
    </row>
    <row r="324" spans="1:13" x14ac:dyDescent="0.2">
      <c r="A324">
        <v>2016</v>
      </c>
      <c r="B324">
        <v>2</v>
      </c>
      <c r="C324" t="s">
        <v>73</v>
      </c>
      <c r="D324" t="s">
        <v>314</v>
      </c>
      <c r="E324">
        <v>40119400</v>
      </c>
      <c r="F324">
        <v>0</v>
      </c>
      <c r="G324">
        <v>0</v>
      </c>
      <c r="H324">
        <v>0</v>
      </c>
      <c r="I324">
        <v>75636</v>
      </c>
      <c r="J324">
        <v>23622759</v>
      </c>
      <c r="K324">
        <v>139</v>
      </c>
      <c r="L324" t="s">
        <v>581</v>
      </c>
      <c r="M324" t="s">
        <v>580</v>
      </c>
    </row>
    <row r="325" spans="1:13" x14ac:dyDescent="0.2">
      <c r="A325">
        <v>2016</v>
      </c>
      <c r="B325">
        <v>2</v>
      </c>
      <c r="C325" t="s">
        <v>11</v>
      </c>
      <c r="D325" t="s">
        <v>316</v>
      </c>
      <c r="E325">
        <v>40119400</v>
      </c>
      <c r="F325">
        <v>36087</v>
      </c>
      <c r="G325">
        <v>10944147</v>
      </c>
      <c r="H325">
        <v>98</v>
      </c>
      <c r="I325">
        <v>0</v>
      </c>
      <c r="J325">
        <v>0</v>
      </c>
      <c r="K325">
        <v>0</v>
      </c>
      <c r="L325" t="s">
        <v>581</v>
      </c>
      <c r="M325" t="s">
        <v>580</v>
      </c>
    </row>
    <row r="326" spans="1:13" x14ac:dyDescent="0.2">
      <c r="A326">
        <v>2016</v>
      </c>
      <c r="B326">
        <v>2</v>
      </c>
      <c r="C326" t="s">
        <v>40</v>
      </c>
      <c r="D326" t="s">
        <v>317</v>
      </c>
      <c r="E326">
        <v>40119400</v>
      </c>
      <c r="F326">
        <v>0</v>
      </c>
      <c r="G326">
        <v>0</v>
      </c>
      <c r="H326">
        <v>0</v>
      </c>
      <c r="I326">
        <v>80988</v>
      </c>
      <c r="J326">
        <v>61332366</v>
      </c>
      <c r="K326">
        <v>61</v>
      </c>
      <c r="L326" t="s">
        <v>581</v>
      </c>
      <c r="M326" t="s">
        <v>580</v>
      </c>
    </row>
    <row r="327" spans="1:13" x14ac:dyDescent="0.2">
      <c r="A327">
        <v>2016</v>
      </c>
      <c r="B327">
        <v>2</v>
      </c>
      <c r="C327" t="s">
        <v>22</v>
      </c>
      <c r="D327" t="s">
        <v>324</v>
      </c>
      <c r="E327">
        <v>40119400</v>
      </c>
      <c r="F327">
        <v>2719</v>
      </c>
      <c r="G327">
        <v>846230</v>
      </c>
      <c r="H327">
        <v>13</v>
      </c>
      <c r="I327">
        <v>0</v>
      </c>
      <c r="J327">
        <v>0</v>
      </c>
      <c r="K327">
        <v>0</v>
      </c>
      <c r="L327" t="s">
        <v>581</v>
      </c>
      <c r="M327" t="s">
        <v>580</v>
      </c>
    </row>
    <row r="328" spans="1:13" x14ac:dyDescent="0.2">
      <c r="A328">
        <v>2016</v>
      </c>
      <c r="B328">
        <v>2</v>
      </c>
      <c r="C328" t="s">
        <v>23</v>
      </c>
      <c r="D328" t="s">
        <v>325</v>
      </c>
      <c r="E328">
        <v>40119400</v>
      </c>
      <c r="F328">
        <v>3405</v>
      </c>
      <c r="G328">
        <v>2280760</v>
      </c>
      <c r="H328">
        <v>53</v>
      </c>
      <c r="I328">
        <v>0</v>
      </c>
      <c r="J328">
        <v>0</v>
      </c>
      <c r="K328">
        <v>0</v>
      </c>
      <c r="L328" t="s">
        <v>581</v>
      </c>
      <c r="M328" t="s">
        <v>580</v>
      </c>
    </row>
    <row r="329" spans="1:13" x14ac:dyDescent="0.2">
      <c r="A329">
        <v>2016</v>
      </c>
      <c r="B329">
        <v>2</v>
      </c>
      <c r="C329" t="s">
        <v>41</v>
      </c>
      <c r="D329" t="s">
        <v>327</v>
      </c>
      <c r="E329">
        <v>40119400</v>
      </c>
      <c r="F329">
        <v>14</v>
      </c>
      <c r="G329">
        <v>503400</v>
      </c>
      <c r="H329">
        <v>6</v>
      </c>
      <c r="I329">
        <v>0</v>
      </c>
      <c r="J329">
        <v>0</v>
      </c>
      <c r="K329">
        <v>0</v>
      </c>
      <c r="L329" t="s">
        <v>581</v>
      </c>
      <c r="M329" t="s">
        <v>580</v>
      </c>
    </row>
    <row r="330" spans="1:13" x14ac:dyDescent="0.2">
      <c r="A330">
        <v>2016</v>
      </c>
      <c r="B330">
        <v>2</v>
      </c>
      <c r="C330" t="s">
        <v>12</v>
      </c>
      <c r="D330" t="s">
        <v>351</v>
      </c>
      <c r="E330">
        <v>40119400</v>
      </c>
      <c r="F330">
        <v>3200</v>
      </c>
      <c r="G330">
        <v>1084965</v>
      </c>
      <c r="H330">
        <v>8</v>
      </c>
      <c r="I330">
        <v>21969</v>
      </c>
      <c r="J330">
        <v>6934300</v>
      </c>
      <c r="K330">
        <v>36</v>
      </c>
      <c r="L330" t="s">
        <v>581</v>
      </c>
      <c r="M330" t="s">
        <v>580</v>
      </c>
    </row>
    <row r="331" spans="1:13" x14ac:dyDescent="0.2">
      <c r="A331">
        <v>2016</v>
      </c>
      <c r="B331">
        <v>2</v>
      </c>
      <c r="C331" t="s">
        <v>26</v>
      </c>
      <c r="D331" t="s">
        <v>383</v>
      </c>
      <c r="E331">
        <v>40119400</v>
      </c>
      <c r="F331">
        <v>0</v>
      </c>
      <c r="G331">
        <v>0</v>
      </c>
      <c r="H331">
        <v>0</v>
      </c>
      <c r="I331">
        <v>304</v>
      </c>
      <c r="J331">
        <v>109800</v>
      </c>
      <c r="K331">
        <v>1</v>
      </c>
      <c r="L331" t="s">
        <v>581</v>
      </c>
      <c r="M331" t="s">
        <v>580</v>
      </c>
    </row>
    <row r="332" spans="1:13" x14ac:dyDescent="0.2">
      <c r="A332">
        <v>2016</v>
      </c>
      <c r="B332">
        <v>2</v>
      </c>
      <c r="C332" t="s">
        <v>13</v>
      </c>
      <c r="D332" t="s">
        <v>384</v>
      </c>
      <c r="E332">
        <v>40119400</v>
      </c>
      <c r="F332">
        <v>14652</v>
      </c>
      <c r="G332">
        <v>8000100</v>
      </c>
      <c r="H332">
        <v>39</v>
      </c>
      <c r="I332">
        <v>0</v>
      </c>
      <c r="J332">
        <v>0</v>
      </c>
      <c r="K332">
        <v>0</v>
      </c>
      <c r="L332" t="s">
        <v>581</v>
      </c>
      <c r="M332" t="s">
        <v>580</v>
      </c>
    </row>
    <row r="333" spans="1:13" x14ac:dyDescent="0.2">
      <c r="A333">
        <v>2016</v>
      </c>
      <c r="B333">
        <v>2</v>
      </c>
      <c r="C333" t="s">
        <v>47</v>
      </c>
      <c r="D333" t="s">
        <v>389</v>
      </c>
      <c r="E333">
        <v>40119400</v>
      </c>
      <c r="F333">
        <v>18088</v>
      </c>
      <c r="G333">
        <v>8603361</v>
      </c>
      <c r="H333">
        <v>211</v>
      </c>
      <c r="I333">
        <v>0</v>
      </c>
      <c r="J333">
        <v>0</v>
      </c>
      <c r="K333">
        <v>0</v>
      </c>
      <c r="L333" t="s">
        <v>581</v>
      </c>
      <c r="M333" t="s">
        <v>580</v>
      </c>
    </row>
    <row r="334" spans="1:13" x14ac:dyDescent="0.2">
      <c r="A334">
        <v>2016</v>
      </c>
      <c r="B334">
        <v>2</v>
      </c>
      <c r="C334" t="s">
        <v>27</v>
      </c>
      <c r="D334" t="s">
        <v>395</v>
      </c>
      <c r="E334">
        <v>40119400</v>
      </c>
      <c r="F334">
        <v>686</v>
      </c>
      <c r="G334">
        <v>1663053</v>
      </c>
      <c r="H334">
        <v>301</v>
      </c>
      <c r="I334">
        <v>0</v>
      </c>
      <c r="J334">
        <v>0</v>
      </c>
      <c r="K334">
        <v>0</v>
      </c>
      <c r="L334" t="s">
        <v>581</v>
      </c>
      <c r="M334" t="s">
        <v>580</v>
      </c>
    </row>
    <row r="335" spans="1:13" x14ac:dyDescent="0.2">
      <c r="A335">
        <v>2016</v>
      </c>
      <c r="B335">
        <v>2</v>
      </c>
      <c r="C335" t="s">
        <v>38</v>
      </c>
      <c r="D335" t="s">
        <v>400</v>
      </c>
      <c r="E335">
        <v>40119400</v>
      </c>
      <c r="F335">
        <v>37504</v>
      </c>
      <c r="G335">
        <v>20493100</v>
      </c>
      <c r="H335">
        <v>69</v>
      </c>
      <c r="I335">
        <v>0</v>
      </c>
      <c r="J335">
        <v>0</v>
      </c>
      <c r="K335">
        <v>0</v>
      </c>
      <c r="L335" t="s">
        <v>581</v>
      </c>
      <c r="M335" t="s">
        <v>580</v>
      </c>
    </row>
    <row r="336" spans="1:13" x14ac:dyDescent="0.2">
      <c r="A336">
        <v>2016</v>
      </c>
      <c r="B336">
        <v>2</v>
      </c>
      <c r="C336" t="s">
        <v>49</v>
      </c>
      <c r="D336" t="s">
        <v>427</v>
      </c>
      <c r="E336">
        <v>40119400</v>
      </c>
      <c r="F336">
        <v>8536</v>
      </c>
      <c r="G336">
        <v>3628892</v>
      </c>
      <c r="H336">
        <v>14</v>
      </c>
      <c r="I336">
        <v>0</v>
      </c>
      <c r="J336">
        <v>0</v>
      </c>
      <c r="K336">
        <v>0</v>
      </c>
      <c r="L336" t="s">
        <v>581</v>
      </c>
      <c r="M336" t="s">
        <v>580</v>
      </c>
    </row>
    <row r="337" spans="1:13" x14ac:dyDescent="0.2">
      <c r="A337">
        <v>2016</v>
      </c>
      <c r="B337">
        <v>2</v>
      </c>
      <c r="C337" t="s">
        <v>42</v>
      </c>
      <c r="D337" t="s">
        <v>455</v>
      </c>
      <c r="E337">
        <v>40119400</v>
      </c>
      <c r="F337">
        <v>0</v>
      </c>
      <c r="G337">
        <v>0</v>
      </c>
      <c r="H337">
        <v>0</v>
      </c>
      <c r="I337">
        <v>54315</v>
      </c>
      <c r="J337">
        <v>28817189</v>
      </c>
      <c r="K337">
        <v>57</v>
      </c>
      <c r="L337" t="s">
        <v>581</v>
      </c>
      <c r="M337" t="s">
        <v>580</v>
      </c>
    </row>
    <row r="338" spans="1:13" x14ac:dyDescent="0.2">
      <c r="A338">
        <v>2016</v>
      </c>
      <c r="B338">
        <v>2</v>
      </c>
      <c r="C338" t="s">
        <v>43</v>
      </c>
      <c r="D338" t="s">
        <v>465</v>
      </c>
      <c r="E338">
        <v>40119400</v>
      </c>
      <c r="F338">
        <v>0</v>
      </c>
      <c r="G338">
        <v>0</v>
      </c>
      <c r="H338">
        <v>0</v>
      </c>
      <c r="I338">
        <v>18935</v>
      </c>
      <c r="J338">
        <v>6120600</v>
      </c>
      <c r="K338">
        <v>48</v>
      </c>
      <c r="L338" t="s">
        <v>581</v>
      </c>
      <c r="M338" t="s">
        <v>580</v>
      </c>
    </row>
    <row r="339" spans="1:13" x14ac:dyDescent="0.2">
      <c r="A339">
        <v>2016</v>
      </c>
      <c r="B339">
        <v>2</v>
      </c>
      <c r="C339" t="s">
        <v>15</v>
      </c>
      <c r="D339" t="s">
        <v>475</v>
      </c>
      <c r="E339">
        <v>40119400</v>
      </c>
      <c r="F339">
        <v>0</v>
      </c>
      <c r="G339">
        <v>0</v>
      </c>
      <c r="H339">
        <v>0</v>
      </c>
      <c r="I339">
        <v>19584</v>
      </c>
      <c r="J339">
        <v>6634272</v>
      </c>
      <c r="K339">
        <v>56</v>
      </c>
      <c r="L339" t="s">
        <v>581</v>
      </c>
      <c r="M339" t="s">
        <v>580</v>
      </c>
    </row>
    <row r="340" spans="1:13" x14ac:dyDescent="0.2">
      <c r="A340">
        <v>2016</v>
      </c>
      <c r="B340">
        <v>2</v>
      </c>
      <c r="C340" t="s">
        <v>17</v>
      </c>
      <c r="D340" t="s">
        <v>489</v>
      </c>
      <c r="E340">
        <v>40119400</v>
      </c>
      <c r="F340">
        <v>9269</v>
      </c>
      <c r="G340">
        <v>3976300</v>
      </c>
      <c r="H340">
        <v>14</v>
      </c>
      <c r="I340">
        <v>13479</v>
      </c>
      <c r="J340">
        <v>6504300</v>
      </c>
      <c r="K340">
        <v>24</v>
      </c>
      <c r="L340" t="s">
        <v>581</v>
      </c>
      <c r="M340" t="s">
        <v>580</v>
      </c>
    </row>
    <row r="341" spans="1:13" x14ac:dyDescent="0.2">
      <c r="A341">
        <v>2016</v>
      </c>
      <c r="B341">
        <v>2</v>
      </c>
      <c r="C341" t="s">
        <v>45</v>
      </c>
      <c r="D341" t="s">
        <v>499</v>
      </c>
      <c r="E341">
        <v>40119400</v>
      </c>
      <c r="F341">
        <v>0</v>
      </c>
      <c r="G341">
        <v>0</v>
      </c>
      <c r="H341">
        <v>0</v>
      </c>
      <c r="I341">
        <v>67330</v>
      </c>
      <c r="J341">
        <v>21536589</v>
      </c>
      <c r="K341">
        <v>116</v>
      </c>
      <c r="L341" t="s">
        <v>581</v>
      </c>
      <c r="M341" t="s">
        <v>580</v>
      </c>
    </row>
    <row r="342" spans="1:13" x14ac:dyDescent="0.2">
      <c r="A342">
        <v>2016</v>
      </c>
      <c r="B342">
        <v>2</v>
      </c>
      <c r="C342" t="s">
        <v>64</v>
      </c>
      <c r="D342" t="s">
        <v>501</v>
      </c>
      <c r="E342">
        <v>40119400</v>
      </c>
      <c r="F342">
        <v>0</v>
      </c>
      <c r="G342">
        <v>0</v>
      </c>
      <c r="H342">
        <v>0</v>
      </c>
      <c r="I342">
        <v>7155</v>
      </c>
      <c r="J342">
        <v>3583926</v>
      </c>
      <c r="K342">
        <v>9</v>
      </c>
      <c r="L342" t="s">
        <v>581</v>
      </c>
      <c r="M342" t="s">
        <v>580</v>
      </c>
    </row>
    <row r="343" spans="1:13" x14ac:dyDescent="0.2">
      <c r="A343">
        <v>2016</v>
      </c>
      <c r="B343">
        <v>2</v>
      </c>
      <c r="C343" t="s">
        <v>46</v>
      </c>
      <c r="D343" t="s">
        <v>550</v>
      </c>
      <c r="E343">
        <v>40119400</v>
      </c>
      <c r="F343">
        <v>5593</v>
      </c>
      <c r="G343">
        <v>3960027</v>
      </c>
      <c r="H343">
        <v>4</v>
      </c>
      <c r="I343">
        <v>0</v>
      </c>
      <c r="J343">
        <v>0</v>
      </c>
      <c r="K343">
        <v>0</v>
      </c>
      <c r="L343" t="s">
        <v>581</v>
      </c>
      <c r="M343" t="s">
        <v>580</v>
      </c>
    </row>
    <row r="344" spans="1:13" x14ac:dyDescent="0.2">
      <c r="A344">
        <v>2016</v>
      </c>
      <c r="B344">
        <v>2</v>
      </c>
      <c r="C344" t="s">
        <v>78</v>
      </c>
      <c r="D344" t="s">
        <v>572</v>
      </c>
      <c r="E344">
        <v>40119400</v>
      </c>
      <c r="F344">
        <v>0</v>
      </c>
      <c r="G344">
        <v>0</v>
      </c>
      <c r="H344">
        <v>0</v>
      </c>
      <c r="I344">
        <v>8916</v>
      </c>
      <c r="J344">
        <v>2802111</v>
      </c>
      <c r="K344">
        <v>14</v>
      </c>
      <c r="L344" t="s">
        <v>581</v>
      </c>
      <c r="M344" t="s">
        <v>580</v>
      </c>
    </row>
    <row r="345" spans="1:13" x14ac:dyDescent="0.2">
      <c r="A345">
        <v>2016</v>
      </c>
      <c r="B345">
        <v>3</v>
      </c>
      <c r="C345" t="s">
        <v>61</v>
      </c>
      <c r="D345" t="s">
        <v>257</v>
      </c>
      <c r="E345">
        <v>40116100</v>
      </c>
      <c r="F345">
        <v>0</v>
      </c>
      <c r="G345">
        <v>0</v>
      </c>
      <c r="H345">
        <v>0</v>
      </c>
      <c r="I345">
        <v>227</v>
      </c>
      <c r="J345">
        <v>134358</v>
      </c>
      <c r="K345">
        <v>25</v>
      </c>
      <c r="L345" t="s">
        <v>581</v>
      </c>
      <c r="M345" t="s">
        <v>575</v>
      </c>
    </row>
    <row r="346" spans="1:13" x14ac:dyDescent="0.2">
      <c r="A346">
        <v>2016</v>
      </c>
      <c r="B346">
        <v>3</v>
      </c>
      <c r="C346" t="s">
        <v>20</v>
      </c>
      <c r="D346" t="s">
        <v>271</v>
      </c>
      <c r="E346">
        <v>40116100</v>
      </c>
      <c r="F346">
        <v>0</v>
      </c>
      <c r="G346">
        <v>0</v>
      </c>
      <c r="H346">
        <v>0</v>
      </c>
      <c r="I346">
        <v>31177</v>
      </c>
      <c r="J346">
        <v>10798192</v>
      </c>
      <c r="K346">
        <v>117</v>
      </c>
      <c r="L346" t="s">
        <v>581</v>
      </c>
      <c r="M346" t="s">
        <v>575</v>
      </c>
    </row>
    <row r="347" spans="1:13" x14ac:dyDescent="0.2">
      <c r="A347">
        <v>2016</v>
      </c>
      <c r="B347">
        <v>3</v>
      </c>
      <c r="C347" t="s">
        <v>21</v>
      </c>
      <c r="D347" t="s">
        <v>274</v>
      </c>
      <c r="E347">
        <v>40116100</v>
      </c>
      <c r="F347">
        <v>0</v>
      </c>
      <c r="G347">
        <v>0</v>
      </c>
      <c r="H347">
        <v>0</v>
      </c>
      <c r="I347">
        <v>27906</v>
      </c>
      <c r="J347">
        <v>10014100</v>
      </c>
      <c r="K347">
        <v>92</v>
      </c>
      <c r="L347" t="s">
        <v>581</v>
      </c>
      <c r="M347" t="s">
        <v>575</v>
      </c>
    </row>
    <row r="348" spans="1:13" x14ac:dyDescent="0.2">
      <c r="A348">
        <v>2016</v>
      </c>
      <c r="B348">
        <v>3</v>
      </c>
      <c r="C348" t="s">
        <v>62</v>
      </c>
      <c r="D348" t="s">
        <v>275</v>
      </c>
      <c r="E348">
        <v>40116100</v>
      </c>
      <c r="F348">
        <v>0</v>
      </c>
      <c r="G348">
        <v>0</v>
      </c>
      <c r="H348">
        <v>0</v>
      </c>
      <c r="I348">
        <v>33940</v>
      </c>
      <c r="J348">
        <v>12867697</v>
      </c>
      <c r="K348">
        <v>133</v>
      </c>
      <c r="L348" t="s">
        <v>581</v>
      </c>
      <c r="M348" t="s">
        <v>575</v>
      </c>
    </row>
    <row r="349" spans="1:13" x14ac:dyDescent="0.2">
      <c r="A349">
        <v>2016</v>
      </c>
      <c r="B349">
        <v>3</v>
      </c>
      <c r="C349" t="s">
        <v>8</v>
      </c>
      <c r="D349" t="s">
        <v>283</v>
      </c>
      <c r="E349">
        <v>40116100</v>
      </c>
      <c r="F349">
        <v>3014</v>
      </c>
      <c r="G349">
        <v>1265900</v>
      </c>
      <c r="H349">
        <v>21</v>
      </c>
      <c r="I349">
        <v>291717</v>
      </c>
      <c r="J349">
        <v>96903100</v>
      </c>
      <c r="K349">
        <v>1472</v>
      </c>
      <c r="L349" t="s">
        <v>581</v>
      </c>
      <c r="M349" t="s">
        <v>575</v>
      </c>
    </row>
    <row r="350" spans="1:13" x14ac:dyDescent="0.2">
      <c r="A350">
        <v>2016</v>
      </c>
      <c r="B350">
        <v>3</v>
      </c>
      <c r="C350" t="s">
        <v>10</v>
      </c>
      <c r="D350" t="s">
        <v>295</v>
      </c>
      <c r="E350">
        <v>40116100</v>
      </c>
      <c r="F350">
        <v>2400</v>
      </c>
      <c r="G350">
        <v>1213924</v>
      </c>
      <c r="H350">
        <v>8</v>
      </c>
      <c r="I350">
        <v>64683</v>
      </c>
      <c r="J350">
        <v>22843001</v>
      </c>
      <c r="K350">
        <v>504</v>
      </c>
      <c r="L350" t="s">
        <v>581</v>
      </c>
      <c r="M350" t="s">
        <v>575</v>
      </c>
    </row>
    <row r="351" spans="1:13" x14ac:dyDescent="0.2">
      <c r="A351">
        <v>2016</v>
      </c>
      <c r="B351">
        <v>3</v>
      </c>
      <c r="C351" t="s">
        <v>50</v>
      </c>
      <c r="D351" t="s">
        <v>305</v>
      </c>
      <c r="E351">
        <v>40116100</v>
      </c>
      <c r="F351">
        <v>0</v>
      </c>
      <c r="G351">
        <v>0</v>
      </c>
      <c r="H351">
        <v>0</v>
      </c>
      <c r="I351">
        <v>29912</v>
      </c>
      <c r="J351">
        <v>10977466</v>
      </c>
      <c r="K351">
        <v>103</v>
      </c>
      <c r="L351" t="s">
        <v>581</v>
      </c>
      <c r="M351" t="s">
        <v>575</v>
      </c>
    </row>
    <row r="352" spans="1:13" x14ac:dyDescent="0.2">
      <c r="A352">
        <v>2016</v>
      </c>
      <c r="B352">
        <v>3</v>
      </c>
      <c r="C352" t="s">
        <v>11</v>
      </c>
      <c r="D352" t="s">
        <v>316</v>
      </c>
      <c r="E352">
        <v>40116100</v>
      </c>
      <c r="F352">
        <v>64471</v>
      </c>
      <c r="G352">
        <v>18491919</v>
      </c>
      <c r="H352">
        <v>1952</v>
      </c>
      <c r="I352">
        <v>0</v>
      </c>
      <c r="J352">
        <v>0</v>
      </c>
      <c r="K352">
        <v>0</v>
      </c>
      <c r="L352" t="s">
        <v>581</v>
      </c>
      <c r="M352" t="s">
        <v>575</v>
      </c>
    </row>
    <row r="353" spans="1:13" x14ac:dyDescent="0.2">
      <c r="A353">
        <v>2016</v>
      </c>
      <c r="B353">
        <v>3</v>
      </c>
      <c r="C353" t="s">
        <v>40</v>
      </c>
      <c r="D353" t="s">
        <v>317</v>
      </c>
      <c r="E353">
        <v>40116100</v>
      </c>
      <c r="F353">
        <v>0</v>
      </c>
      <c r="G353">
        <v>0</v>
      </c>
      <c r="H353">
        <v>0</v>
      </c>
      <c r="I353">
        <v>454</v>
      </c>
      <c r="J353">
        <v>155377</v>
      </c>
      <c r="K353">
        <v>2</v>
      </c>
      <c r="L353" t="s">
        <v>581</v>
      </c>
      <c r="M353" t="s">
        <v>575</v>
      </c>
    </row>
    <row r="354" spans="1:13" x14ac:dyDescent="0.2">
      <c r="A354">
        <v>2016</v>
      </c>
      <c r="B354">
        <v>3</v>
      </c>
      <c r="C354" t="s">
        <v>81</v>
      </c>
      <c r="D354" t="s">
        <v>318</v>
      </c>
      <c r="E354">
        <v>40116100</v>
      </c>
      <c r="F354">
        <v>0</v>
      </c>
      <c r="G354">
        <v>0</v>
      </c>
      <c r="H354">
        <v>0</v>
      </c>
      <c r="I354">
        <v>7435</v>
      </c>
      <c r="J354">
        <v>2591951</v>
      </c>
      <c r="K354">
        <v>55</v>
      </c>
      <c r="L354" t="s">
        <v>581</v>
      </c>
      <c r="M354" t="s">
        <v>575</v>
      </c>
    </row>
    <row r="355" spans="1:13" x14ac:dyDescent="0.2">
      <c r="A355">
        <v>2016</v>
      </c>
      <c r="B355">
        <v>3</v>
      </c>
      <c r="C355" t="s">
        <v>22</v>
      </c>
      <c r="D355" t="s">
        <v>324</v>
      </c>
      <c r="E355">
        <v>40116100</v>
      </c>
      <c r="F355">
        <v>77797</v>
      </c>
      <c r="G355">
        <v>26320604</v>
      </c>
      <c r="H355">
        <v>1041</v>
      </c>
      <c r="I355">
        <v>142458</v>
      </c>
      <c r="J355">
        <v>44817400</v>
      </c>
      <c r="K355">
        <v>1022</v>
      </c>
      <c r="L355" t="s">
        <v>581</v>
      </c>
      <c r="M355" t="s">
        <v>575</v>
      </c>
    </row>
    <row r="356" spans="1:13" x14ac:dyDescent="0.2">
      <c r="A356">
        <v>2016</v>
      </c>
      <c r="B356">
        <v>3</v>
      </c>
      <c r="C356" t="s">
        <v>23</v>
      </c>
      <c r="D356" t="s">
        <v>325</v>
      </c>
      <c r="E356">
        <v>40116100</v>
      </c>
      <c r="F356">
        <v>1274</v>
      </c>
      <c r="G356">
        <v>494679</v>
      </c>
      <c r="H356">
        <v>63</v>
      </c>
      <c r="I356">
        <v>940681</v>
      </c>
      <c r="J356">
        <v>317956800</v>
      </c>
      <c r="K356">
        <v>4319</v>
      </c>
      <c r="L356" t="s">
        <v>581</v>
      </c>
      <c r="M356" t="s">
        <v>575</v>
      </c>
    </row>
    <row r="357" spans="1:13" x14ac:dyDescent="0.2">
      <c r="A357">
        <v>2016</v>
      </c>
      <c r="B357">
        <v>3</v>
      </c>
      <c r="C357" t="s">
        <v>24</v>
      </c>
      <c r="D357" t="s">
        <v>342</v>
      </c>
      <c r="E357">
        <v>40116100</v>
      </c>
      <c r="F357">
        <v>12231</v>
      </c>
      <c r="G357">
        <v>4416322</v>
      </c>
      <c r="H357">
        <v>80</v>
      </c>
      <c r="I357">
        <v>9821</v>
      </c>
      <c r="J357">
        <v>3450600</v>
      </c>
      <c r="K357">
        <v>57</v>
      </c>
      <c r="L357" t="s">
        <v>581</v>
      </c>
      <c r="M357" t="s">
        <v>575</v>
      </c>
    </row>
    <row r="358" spans="1:13" x14ac:dyDescent="0.2">
      <c r="A358">
        <v>2016</v>
      </c>
      <c r="B358">
        <v>3</v>
      </c>
      <c r="C358" t="s">
        <v>12</v>
      </c>
      <c r="D358" t="s">
        <v>351</v>
      </c>
      <c r="E358">
        <v>40116100</v>
      </c>
      <c r="F358">
        <v>129715</v>
      </c>
      <c r="G358">
        <v>43375800</v>
      </c>
      <c r="H358">
        <v>1492</v>
      </c>
      <c r="I358">
        <v>467723</v>
      </c>
      <c r="J358">
        <v>171854687</v>
      </c>
      <c r="K358">
        <v>3245</v>
      </c>
      <c r="L358" t="s">
        <v>581</v>
      </c>
      <c r="M358" t="s">
        <v>575</v>
      </c>
    </row>
    <row r="359" spans="1:13" x14ac:dyDescent="0.2">
      <c r="A359">
        <v>2016</v>
      </c>
      <c r="B359">
        <v>3</v>
      </c>
      <c r="C359" t="s">
        <v>25</v>
      </c>
      <c r="D359" t="s">
        <v>353</v>
      </c>
      <c r="E359">
        <v>40116100</v>
      </c>
      <c r="F359">
        <v>1888</v>
      </c>
      <c r="G359">
        <v>561500</v>
      </c>
      <c r="H359">
        <v>14</v>
      </c>
      <c r="I359">
        <v>247858</v>
      </c>
      <c r="J359">
        <v>82908700</v>
      </c>
      <c r="K359">
        <v>1734</v>
      </c>
      <c r="L359" t="s">
        <v>581</v>
      </c>
      <c r="M359" t="s">
        <v>575</v>
      </c>
    </row>
    <row r="360" spans="1:13" x14ac:dyDescent="0.2">
      <c r="A360">
        <v>2016</v>
      </c>
      <c r="B360">
        <v>3</v>
      </c>
      <c r="C360" t="s">
        <v>36</v>
      </c>
      <c r="D360" t="s">
        <v>369</v>
      </c>
      <c r="E360">
        <v>40116100</v>
      </c>
      <c r="F360">
        <v>0</v>
      </c>
      <c r="G360">
        <v>0</v>
      </c>
      <c r="H360">
        <v>0</v>
      </c>
      <c r="I360">
        <v>17930</v>
      </c>
      <c r="J360">
        <v>6499600</v>
      </c>
      <c r="K360">
        <v>197</v>
      </c>
      <c r="L360" t="s">
        <v>581</v>
      </c>
      <c r="M360" t="s">
        <v>575</v>
      </c>
    </row>
    <row r="361" spans="1:13" x14ac:dyDescent="0.2">
      <c r="A361">
        <v>2016</v>
      </c>
      <c r="B361">
        <v>3</v>
      </c>
      <c r="C361" t="s">
        <v>26</v>
      </c>
      <c r="D361" t="s">
        <v>383</v>
      </c>
      <c r="E361">
        <v>40116100</v>
      </c>
      <c r="F361">
        <v>3508</v>
      </c>
      <c r="G361">
        <v>2116000</v>
      </c>
      <c r="H361">
        <v>14</v>
      </c>
      <c r="I361">
        <v>56135</v>
      </c>
      <c r="J361">
        <v>18972500</v>
      </c>
      <c r="K361">
        <v>264</v>
      </c>
      <c r="L361" t="s">
        <v>581</v>
      </c>
      <c r="M361" t="s">
        <v>575</v>
      </c>
    </row>
    <row r="362" spans="1:13" x14ac:dyDescent="0.2">
      <c r="A362">
        <v>2016</v>
      </c>
      <c r="B362">
        <v>3</v>
      </c>
      <c r="C362" t="s">
        <v>13</v>
      </c>
      <c r="D362" t="s">
        <v>384</v>
      </c>
      <c r="E362">
        <v>40116100</v>
      </c>
      <c r="F362">
        <v>16125</v>
      </c>
      <c r="G362">
        <v>3953914</v>
      </c>
      <c r="H362">
        <v>5702</v>
      </c>
      <c r="I362">
        <v>0</v>
      </c>
      <c r="J362">
        <v>0</v>
      </c>
      <c r="K362">
        <v>0</v>
      </c>
      <c r="L362" t="s">
        <v>581</v>
      </c>
      <c r="M362" t="s">
        <v>575</v>
      </c>
    </row>
    <row r="363" spans="1:13" x14ac:dyDescent="0.2">
      <c r="A363">
        <v>2016</v>
      </c>
      <c r="B363">
        <v>3</v>
      </c>
      <c r="C363" t="s">
        <v>63</v>
      </c>
      <c r="D363" t="s">
        <v>385</v>
      </c>
      <c r="E363">
        <v>40116100</v>
      </c>
      <c r="F363">
        <v>0</v>
      </c>
      <c r="G363">
        <v>0</v>
      </c>
      <c r="H363">
        <v>0</v>
      </c>
      <c r="I363">
        <v>52856</v>
      </c>
      <c r="J363">
        <v>16715500</v>
      </c>
      <c r="K363">
        <v>538</v>
      </c>
      <c r="L363" t="s">
        <v>581</v>
      </c>
      <c r="M363" t="s">
        <v>575</v>
      </c>
    </row>
    <row r="364" spans="1:13" x14ac:dyDescent="0.2">
      <c r="A364">
        <v>2016</v>
      </c>
      <c r="B364">
        <v>3</v>
      </c>
      <c r="C364" t="s">
        <v>71</v>
      </c>
      <c r="D364" t="s">
        <v>386</v>
      </c>
      <c r="E364">
        <v>40116100</v>
      </c>
      <c r="F364">
        <v>52876</v>
      </c>
      <c r="G364">
        <v>22878899</v>
      </c>
      <c r="H364">
        <v>417</v>
      </c>
      <c r="I364">
        <v>0</v>
      </c>
      <c r="J364">
        <v>0</v>
      </c>
      <c r="K364">
        <v>0</v>
      </c>
      <c r="L364" t="s">
        <v>581</v>
      </c>
      <c r="M364" t="s">
        <v>575</v>
      </c>
    </row>
    <row r="365" spans="1:13" x14ac:dyDescent="0.2">
      <c r="A365">
        <v>2016</v>
      </c>
      <c r="B365">
        <v>3</v>
      </c>
      <c r="C365" t="s">
        <v>47</v>
      </c>
      <c r="D365" t="s">
        <v>389</v>
      </c>
      <c r="E365">
        <v>40116100</v>
      </c>
      <c r="F365">
        <v>451308</v>
      </c>
      <c r="G365">
        <v>131945598</v>
      </c>
      <c r="H365">
        <v>8447</v>
      </c>
      <c r="I365">
        <v>0</v>
      </c>
      <c r="J365">
        <v>0</v>
      </c>
      <c r="K365">
        <v>0</v>
      </c>
      <c r="L365" t="s">
        <v>581</v>
      </c>
      <c r="M365" t="s">
        <v>575</v>
      </c>
    </row>
    <row r="366" spans="1:13" x14ac:dyDescent="0.2">
      <c r="A366">
        <v>2016</v>
      </c>
      <c r="B366">
        <v>3</v>
      </c>
      <c r="C366" t="s">
        <v>27</v>
      </c>
      <c r="D366" t="s">
        <v>395</v>
      </c>
      <c r="E366">
        <v>40116100</v>
      </c>
      <c r="F366">
        <v>4957</v>
      </c>
      <c r="G366">
        <v>964631</v>
      </c>
      <c r="H366">
        <v>10</v>
      </c>
      <c r="I366">
        <v>238388</v>
      </c>
      <c r="J366">
        <v>85572000</v>
      </c>
      <c r="K366">
        <v>2326</v>
      </c>
      <c r="L366" t="s">
        <v>581</v>
      </c>
      <c r="M366" t="s">
        <v>575</v>
      </c>
    </row>
    <row r="367" spans="1:13" x14ac:dyDescent="0.2">
      <c r="A367">
        <v>2016</v>
      </c>
      <c r="B367">
        <v>3</v>
      </c>
      <c r="C367" t="s">
        <v>38</v>
      </c>
      <c r="D367" t="s">
        <v>400</v>
      </c>
      <c r="E367">
        <v>40116100</v>
      </c>
      <c r="F367">
        <v>0</v>
      </c>
      <c r="G367">
        <v>0</v>
      </c>
      <c r="H367">
        <v>0</v>
      </c>
      <c r="I367">
        <v>32778</v>
      </c>
      <c r="J367">
        <v>14435611</v>
      </c>
      <c r="K367">
        <v>455</v>
      </c>
      <c r="L367" t="s">
        <v>581</v>
      </c>
      <c r="M367" t="s">
        <v>575</v>
      </c>
    </row>
    <row r="368" spans="1:13" x14ac:dyDescent="0.2">
      <c r="A368">
        <v>2016</v>
      </c>
      <c r="B368">
        <v>3</v>
      </c>
      <c r="C368" t="s">
        <v>68</v>
      </c>
      <c r="D368" t="s">
        <v>428</v>
      </c>
      <c r="E368">
        <v>40116100</v>
      </c>
      <c r="F368">
        <v>0</v>
      </c>
      <c r="G368">
        <v>0</v>
      </c>
      <c r="H368">
        <v>0</v>
      </c>
      <c r="I368">
        <v>8686</v>
      </c>
      <c r="J368">
        <v>2538900</v>
      </c>
      <c r="K368">
        <v>47</v>
      </c>
      <c r="L368" t="s">
        <v>581</v>
      </c>
      <c r="M368" t="s">
        <v>575</v>
      </c>
    </row>
    <row r="369" spans="1:13" x14ac:dyDescent="0.2">
      <c r="A369">
        <v>2016</v>
      </c>
      <c r="B369">
        <v>3</v>
      </c>
      <c r="C369" t="s">
        <v>42</v>
      </c>
      <c r="D369" t="s">
        <v>455</v>
      </c>
      <c r="E369">
        <v>40116100</v>
      </c>
      <c r="F369">
        <v>0</v>
      </c>
      <c r="G369">
        <v>0</v>
      </c>
      <c r="H369">
        <v>0</v>
      </c>
      <c r="I369">
        <v>384</v>
      </c>
      <c r="J369">
        <v>119726</v>
      </c>
      <c r="K369">
        <v>1</v>
      </c>
      <c r="L369" t="s">
        <v>581</v>
      </c>
      <c r="M369" t="s">
        <v>575</v>
      </c>
    </row>
    <row r="370" spans="1:13" x14ac:dyDescent="0.2">
      <c r="A370">
        <v>2016</v>
      </c>
      <c r="B370">
        <v>3</v>
      </c>
      <c r="C370" t="s">
        <v>43</v>
      </c>
      <c r="D370" t="s">
        <v>465</v>
      </c>
      <c r="E370">
        <v>40116100</v>
      </c>
      <c r="F370">
        <v>105</v>
      </c>
      <c r="G370">
        <v>62700</v>
      </c>
      <c r="H370">
        <v>14</v>
      </c>
      <c r="I370">
        <v>294</v>
      </c>
      <c r="J370">
        <v>103000</v>
      </c>
      <c r="K370">
        <v>1</v>
      </c>
      <c r="L370" t="s">
        <v>581</v>
      </c>
      <c r="M370" t="s">
        <v>575</v>
      </c>
    </row>
    <row r="371" spans="1:13" x14ac:dyDescent="0.2">
      <c r="A371">
        <v>2016</v>
      </c>
      <c r="B371">
        <v>3</v>
      </c>
      <c r="C371" t="s">
        <v>44</v>
      </c>
      <c r="D371" t="s">
        <v>466</v>
      </c>
      <c r="E371">
        <v>40116100</v>
      </c>
      <c r="F371">
        <v>0</v>
      </c>
      <c r="G371">
        <v>0</v>
      </c>
      <c r="H371">
        <v>0</v>
      </c>
      <c r="I371">
        <v>7728</v>
      </c>
      <c r="J371">
        <v>16521402</v>
      </c>
      <c r="K371">
        <v>80</v>
      </c>
      <c r="L371" t="s">
        <v>581</v>
      </c>
      <c r="M371" t="s">
        <v>575</v>
      </c>
    </row>
    <row r="372" spans="1:13" x14ac:dyDescent="0.2">
      <c r="A372">
        <v>2016</v>
      </c>
      <c r="B372">
        <v>3</v>
      </c>
      <c r="C372" t="s">
        <v>80</v>
      </c>
      <c r="D372" t="s">
        <v>472</v>
      </c>
      <c r="E372">
        <v>40116100</v>
      </c>
      <c r="F372">
        <v>0</v>
      </c>
      <c r="G372">
        <v>0</v>
      </c>
      <c r="H372">
        <v>0</v>
      </c>
      <c r="I372">
        <v>23029</v>
      </c>
      <c r="J372">
        <v>8304551</v>
      </c>
      <c r="K372">
        <v>206</v>
      </c>
      <c r="L372" t="s">
        <v>581</v>
      </c>
      <c r="M372" t="s">
        <v>575</v>
      </c>
    </row>
    <row r="373" spans="1:13" x14ac:dyDescent="0.2">
      <c r="A373">
        <v>2016</v>
      </c>
      <c r="B373">
        <v>3</v>
      </c>
      <c r="C373" t="s">
        <v>16</v>
      </c>
      <c r="D373" t="s">
        <v>480</v>
      </c>
      <c r="E373">
        <v>40116100</v>
      </c>
      <c r="F373">
        <v>145043</v>
      </c>
      <c r="G373">
        <v>54788000</v>
      </c>
      <c r="H373">
        <v>1608</v>
      </c>
      <c r="I373">
        <v>131840</v>
      </c>
      <c r="J373">
        <v>45566100</v>
      </c>
      <c r="K373">
        <v>628</v>
      </c>
      <c r="L373" t="s">
        <v>581</v>
      </c>
      <c r="M373" t="s">
        <v>575</v>
      </c>
    </row>
    <row r="374" spans="1:13" x14ac:dyDescent="0.2">
      <c r="A374">
        <v>2016</v>
      </c>
      <c r="B374">
        <v>3</v>
      </c>
      <c r="C374" t="s">
        <v>17</v>
      </c>
      <c r="D374" t="s">
        <v>489</v>
      </c>
      <c r="E374">
        <v>40116100</v>
      </c>
      <c r="F374">
        <v>56728</v>
      </c>
      <c r="G374">
        <v>41450095</v>
      </c>
      <c r="H374">
        <v>1945</v>
      </c>
      <c r="I374">
        <v>135688</v>
      </c>
      <c r="J374">
        <v>60582393</v>
      </c>
      <c r="K374">
        <v>2407</v>
      </c>
      <c r="L374" t="s">
        <v>581</v>
      </c>
      <c r="M374" t="s">
        <v>575</v>
      </c>
    </row>
    <row r="375" spans="1:13" x14ac:dyDescent="0.2">
      <c r="A375">
        <v>2016</v>
      </c>
      <c r="B375">
        <v>3</v>
      </c>
      <c r="C375" t="s">
        <v>29</v>
      </c>
      <c r="D375" t="s">
        <v>496</v>
      </c>
      <c r="E375">
        <v>40116100</v>
      </c>
      <c r="F375">
        <v>0</v>
      </c>
      <c r="G375">
        <v>0</v>
      </c>
      <c r="H375">
        <v>0</v>
      </c>
      <c r="I375">
        <v>7862</v>
      </c>
      <c r="J375">
        <v>2471400</v>
      </c>
      <c r="K375">
        <v>74</v>
      </c>
      <c r="L375" t="s">
        <v>581</v>
      </c>
      <c r="M375" t="s">
        <v>575</v>
      </c>
    </row>
    <row r="376" spans="1:13" x14ac:dyDescent="0.2">
      <c r="A376">
        <v>2016</v>
      </c>
      <c r="B376">
        <v>3</v>
      </c>
      <c r="C376" t="s">
        <v>45</v>
      </c>
      <c r="D376" t="s">
        <v>499</v>
      </c>
      <c r="E376">
        <v>40116100</v>
      </c>
      <c r="F376">
        <v>0</v>
      </c>
      <c r="G376">
        <v>0</v>
      </c>
      <c r="H376">
        <v>0</v>
      </c>
      <c r="I376">
        <v>194051</v>
      </c>
      <c r="J376">
        <v>64915840</v>
      </c>
      <c r="K376">
        <v>718</v>
      </c>
      <c r="L376" t="s">
        <v>581</v>
      </c>
      <c r="M376" t="s">
        <v>575</v>
      </c>
    </row>
    <row r="377" spans="1:13" x14ac:dyDescent="0.2">
      <c r="A377">
        <v>2016</v>
      </c>
      <c r="B377">
        <v>3</v>
      </c>
      <c r="C377" t="s">
        <v>52</v>
      </c>
      <c r="D377" t="s">
        <v>506</v>
      </c>
      <c r="E377">
        <v>40116100</v>
      </c>
      <c r="F377">
        <v>0</v>
      </c>
      <c r="G377">
        <v>0</v>
      </c>
      <c r="H377">
        <v>0</v>
      </c>
      <c r="I377">
        <v>7616</v>
      </c>
      <c r="J377">
        <v>2609000</v>
      </c>
      <c r="K377">
        <v>75</v>
      </c>
      <c r="L377" t="s">
        <v>581</v>
      </c>
      <c r="M377" t="s">
        <v>575</v>
      </c>
    </row>
    <row r="378" spans="1:13" x14ac:dyDescent="0.2">
      <c r="A378">
        <v>2016</v>
      </c>
      <c r="B378">
        <v>3</v>
      </c>
      <c r="C378" t="s">
        <v>53</v>
      </c>
      <c r="D378" t="s">
        <v>513</v>
      </c>
      <c r="E378">
        <v>40116100</v>
      </c>
      <c r="F378">
        <v>0</v>
      </c>
      <c r="G378">
        <v>0</v>
      </c>
      <c r="H378">
        <v>0</v>
      </c>
      <c r="I378">
        <v>8969</v>
      </c>
      <c r="J378">
        <v>4594400</v>
      </c>
      <c r="K378">
        <v>113</v>
      </c>
      <c r="L378" t="s">
        <v>581</v>
      </c>
      <c r="M378" t="s">
        <v>575</v>
      </c>
    </row>
    <row r="379" spans="1:13" x14ac:dyDescent="0.2">
      <c r="A379">
        <v>2016</v>
      </c>
      <c r="B379">
        <v>3</v>
      </c>
      <c r="C379" t="s">
        <v>19</v>
      </c>
      <c r="D379" t="s">
        <v>531</v>
      </c>
      <c r="E379">
        <v>40116100</v>
      </c>
      <c r="F379">
        <v>510</v>
      </c>
      <c r="G379">
        <v>160658</v>
      </c>
      <c r="H379">
        <v>104</v>
      </c>
      <c r="I379">
        <v>0</v>
      </c>
      <c r="J379">
        <v>0</v>
      </c>
      <c r="K379">
        <v>0</v>
      </c>
      <c r="L379" t="s">
        <v>581</v>
      </c>
      <c r="M379" t="s">
        <v>575</v>
      </c>
    </row>
    <row r="380" spans="1:13" x14ac:dyDescent="0.2">
      <c r="A380">
        <v>2016</v>
      </c>
      <c r="B380">
        <v>3</v>
      </c>
      <c r="C380" t="s">
        <v>65</v>
      </c>
      <c r="D380" t="s">
        <v>543</v>
      </c>
      <c r="E380">
        <v>40116100</v>
      </c>
      <c r="F380">
        <v>86989</v>
      </c>
      <c r="G380">
        <v>24484518</v>
      </c>
      <c r="H380">
        <v>2484</v>
      </c>
      <c r="I380">
        <v>4002</v>
      </c>
      <c r="J380">
        <v>1284997</v>
      </c>
      <c r="K380">
        <v>17</v>
      </c>
      <c r="L380" t="s">
        <v>581</v>
      </c>
      <c r="M380" t="s">
        <v>575</v>
      </c>
    </row>
    <row r="381" spans="1:13" x14ac:dyDescent="0.2">
      <c r="A381">
        <v>2016</v>
      </c>
      <c r="B381">
        <v>3</v>
      </c>
      <c r="C381" t="s">
        <v>58</v>
      </c>
      <c r="D381" t="s">
        <v>548</v>
      </c>
      <c r="E381">
        <v>40116100</v>
      </c>
      <c r="F381">
        <v>0</v>
      </c>
      <c r="G381">
        <v>0</v>
      </c>
      <c r="H381">
        <v>0</v>
      </c>
      <c r="I381">
        <v>16349</v>
      </c>
      <c r="J381">
        <v>7045600</v>
      </c>
      <c r="K381">
        <v>61</v>
      </c>
      <c r="L381" t="s">
        <v>581</v>
      </c>
      <c r="M381" t="s">
        <v>575</v>
      </c>
    </row>
    <row r="382" spans="1:13" x14ac:dyDescent="0.2">
      <c r="A382">
        <v>2016</v>
      </c>
      <c r="B382">
        <v>3</v>
      </c>
      <c r="C382" t="s">
        <v>46</v>
      </c>
      <c r="D382" t="s">
        <v>550</v>
      </c>
      <c r="E382">
        <v>40116100</v>
      </c>
      <c r="F382">
        <v>2038</v>
      </c>
      <c r="G382">
        <v>1085300</v>
      </c>
      <c r="H382">
        <v>48</v>
      </c>
      <c r="I382">
        <v>961514</v>
      </c>
      <c r="J382">
        <v>330394909</v>
      </c>
      <c r="K382">
        <v>3791</v>
      </c>
      <c r="L382" t="s">
        <v>581</v>
      </c>
      <c r="M382" t="s">
        <v>575</v>
      </c>
    </row>
    <row r="383" spans="1:13" x14ac:dyDescent="0.2">
      <c r="A383">
        <v>2016</v>
      </c>
      <c r="B383">
        <v>3</v>
      </c>
      <c r="C383" t="s">
        <v>78</v>
      </c>
      <c r="D383" t="s">
        <v>572</v>
      </c>
      <c r="E383">
        <v>40116100</v>
      </c>
      <c r="F383">
        <v>0</v>
      </c>
      <c r="G383">
        <v>0</v>
      </c>
      <c r="H383">
        <v>0</v>
      </c>
      <c r="I383">
        <v>41465</v>
      </c>
      <c r="J383">
        <v>14616268</v>
      </c>
      <c r="K383">
        <v>355</v>
      </c>
      <c r="L383" t="s">
        <v>581</v>
      </c>
      <c r="M383" t="s">
        <v>575</v>
      </c>
    </row>
    <row r="384" spans="1:13" x14ac:dyDescent="0.2">
      <c r="A384">
        <v>2016</v>
      </c>
      <c r="B384">
        <v>3</v>
      </c>
      <c r="C384" t="s">
        <v>8</v>
      </c>
      <c r="D384" t="s">
        <v>283</v>
      </c>
      <c r="E384">
        <v>40116200</v>
      </c>
      <c r="F384">
        <v>1467</v>
      </c>
      <c r="G384">
        <v>2364900</v>
      </c>
      <c r="H384">
        <v>89</v>
      </c>
      <c r="I384">
        <v>0</v>
      </c>
      <c r="J384">
        <v>0</v>
      </c>
      <c r="K384">
        <v>0</v>
      </c>
      <c r="L384" t="s">
        <v>581</v>
      </c>
      <c r="M384" t="s">
        <v>576</v>
      </c>
    </row>
    <row r="385" spans="1:13" x14ac:dyDescent="0.2">
      <c r="A385">
        <v>2016</v>
      </c>
      <c r="B385">
        <v>3</v>
      </c>
      <c r="C385" t="s">
        <v>11</v>
      </c>
      <c r="D385" t="s">
        <v>316</v>
      </c>
      <c r="E385">
        <v>40116200</v>
      </c>
      <c r="F385">
        <v>2920</v>
      </c>
      <c r="G385">
        <v>633300</v>
      </c>
      <c r="H385">
        <v>60</v>
      </c>
      <c r="I385">
        <v>0</v>
      </c>
      <c r="J385">
        <v>0</v>
      </c>
      <c r="K385">
        <v>0</v>
      </c>
      <c r="L385" t="s">
        <v>581</v>
      </c>
      <c r="M385" t="s">
        <v>576</v>
      </c>
    </row>
    <row r="386" spans="1:13" x14ac:dyDescent="0.2">
      <c r="A386">
        <v>2016</v>
      </c>
      <c r="B386">
        <v>3</v>
      </c>
      <c r="C386" t="s">
        <v>22</v>
      </c>
      <c r="D386" t="s">
        <v>324</v>
      </c>
      <c r="E386">
        <v>40116200</v>
      </c>
      <c r="F386">
        <v>9390</v>
      </c>
      <c r="G386">
        <v>3953730</v>
      </c>
      <c r="H386">
        <v>212</v>
      </c>
      <c r="I386">
        <v>0</v>
      </c>
      <c r="J386">
        <v>0</v>
      </c>
      <c r="K386">
        <v>0</v>
      </c>
      <c r="L386" t="s">
        <v>581</v>
      </c>
      <c r="M386" t="s">
        <v>576</v>
      </c>
    </row>
    <row r="387" spans="1:13" x14ac:dyDescent="0.2">
      <c r="A387">
        <v>2016</v>
      </c>
      <c r="B387">
        <v>3</v>
      </c>
      <c r="C387" t="s">
        <v>23</v>
      </c>
      <c r="D387" t="s">
        <v>325</v>
      </c>
      <c r="E387">
        <v>40116200</v>
      </c>
      <c r="F387">
        <v>30425</v>
      </c>
      <c r="G387">
        <v>17356712</v>
      </c>
      <c r="H387">
        <v>16067</v>
      </c>
      <c r="I387">
        <v>0</v>
      </c>
      <c r="J387">
        <v>0</v>
      </c>
      <c r="K387">
        <v>0</v>
      </c>
      <c r="L387" t="s">
        <v>581</v>
      </c>
      <c r="M387" t="s">
        <v>576</v>
      </c>
    </row>
    <row r="388" spans="1:13" x14ac:dyDescent="0.2">
      <c r="A388">
        <v>2016</v>
      </c>
      <c r="B388">
        <v>3</v>
      </c>
      <c r="C388" t="s">
        <v>24</v>
      </c>
      <c r="D388" t="s">
        <v>342</v>
      </c>
      <c r="E388">
        <v>40116200</v>
      </c>
      <c r="F388">
        <v>350</v>
      </c>
      <c r="G388">
        <v>249600</v>
      </c>
      <c r="H388">
        <v>6</v>
      </c>
      <c r="I388">
        <v>0</v>
      </c>
      <c r="J388">
        <v>0</v>
      </c>
      <c r="K388">
        <v>0</v>
      </c>
      <c r="L388" t="s">
        <v>581</v>
      </c>
      <c r="M388" t="s">
        <v>576</v>
      </c>
    </row>
    <row r="389" spans="1:13" x14ac:dyDescent="0.2">
      <c r="A389">
        <v>2016</v>
      </c>
      <c r="B389">
        <v>3</v>
      </c>
      <c r="C389" t="s">
        <v>12</v>
      </c>
      <c r="D389" t="s">
        <v>351</v>
      </c>
      <c r="E389">
        <v>40116200</v>
      </c>
      <c r="F389">
        <v>11314</v>
      </c>
      <c r="G389">
        <v>5694994</v>
      </c>
      <c r="H389">
        <v>799</v>
      </c>
      <c r="I389">
        <v>52</v>
      </c>
      <c r="J389">
        <v>120000</v>
      </c>
      <c r="K389">
        <v>4</v>
      </c>
      <c r="L389" t="s">
        <v>581</v>
      </c>
      <c r="M389" t="s">
        <v>576</v>
      </c>
    </row>
    <row r="390" spans="1:13" x14ac:dyDescent="0.2">
      <c r="A390">
        <v>2016</v>
      </c>
      <c r="B390">
        <v>3</v>
      </c>
      <c r="C390" t="s">
        <v>98</v>
      </c>
      <c r="D390" t="s">
        <v>368</v>
      </c>
      <c r="E390">
        <v>40116200</v>
      </c>
      <c r="F390">
        <v>0</v>
      </c>
      <c r="G390">
        <v>0</v>
      </c>
      <c r="H390">
        <v>0</v>
      </c>
      <c r="I390">
        <v>200</v>
      </c>
      <c r="J390">
        <v>132000</v>
      </c>
      <c r="K390">
        <v>2</v>
      </c>
      <c r="L390" t="s">
        <v>581</v>
      </c>
      <c r="M390" t="s">
        <v>576</v>
      </c>
    </row>
    <row r="391" spans="1:13" x14ac:dyDescent="0.2">
      <c r="A391">
        <v>2016</v>
      </c>
      <c r="B391">
        <v>3</v>
      </c>
      <c r="C391" t="s">
        <v>13</v>
      </c>
      <c r="D391" t="s">
        <v>384</v>
      </c>
      <c r="E391">
        <v>40116200</v>
      </c>
      <c r="F391">
        <v>172</v>
      </c>
      <c r="G391">
        <v>104700</v>
      </c>
      <c r="H391">
        <v>5</v>
      </c>
      <c r="I391">
        <v>0</v>
      </c>
      <c r="J391">
        <v>0</v>
      </c>
      <c r="K391">
        <v>0</v>
      </c>
      <c r="L391" t="s">
        <v>581</v>
      </c>
      <c r="M391" t="s">
        <v>576</v>
      </c>
    </row>
    <row r="392" spans="1:13" x14ac:dyDescent="0.2">
      <c r="A392">
        <v>2016</v>
      </c>
      <c r="B392">
        <v>3</v>
      </c>
      <c r="C392" t="s">
        <v>47</v>
      </c>
      <c r="D392" t="s">
        <v>389</v>
      </c>
      <c r="E392">
        <v>40116200</v>
      </c>
      <c r="F392">
        <v>28351</v>
      </c>
      <c r="G392">
        <v>7754095</v>
      </c>
      <c r="H392">
        <v>839</v>
      </c>
      <c r="I392">
        <v>0</v>
      </c>
      <c r="J392">
        <v>0</v>
      </c>
      <c r="K392">
        <v>0</v>
      </c>
      <c r="L392" t="s">
        <v>581</v>
      </c>
      <c r="M392" t="s">
        <v>576</v>
      </c>
    </row>
    <row r="393" spans="1:13" x14ac:dyDescent="0.2">
      <c r="A393">
        <v>2016</v>
      </c>
      <c r="B393">
        <v>3</v>
      </c>
      <c r="C393" t="s">
        <v>27</v>
      </c>
      <c r="D393" t="s">
        <v>395</v>
      </c>
      <c r="E393">
        <v>40116200</v>
      </c>
      <c r="F393">
        <v>46</v>
      </c>
      <c r="G393">
        <v>13068</v>
      </c>
      <c r="H393">
        <v>2</v>
      </c>
      <c r="I393">
        <v>0</v>
      </c>
      <c r="J393">
        <v>0</v>
      </c>
      <c r="K393">
        <v>0</v>
      </c>
      <c r="L393" t="s">
        <v>581</v>
      </c>
      <c r="M393" t="s">
        <v>576</v>
      </c>
    </row>
    <row r="394" spans="1:13" x14ac:dyDescent="0.2">
      <c r="A394">
        <v>2016</v>
      </c>
      <c r="B394">
        <v>3</v>
      </c>
      <c r="C394" t="s">
        <v>38</v>
      </c>
      <c r="D394" t="s">
        <v>400</v>
      </c>
      <c r="E394">
        <v>40116200</v>
      </c>
      <c r="F394">
        <v>119</v>
      </c>
      <c r="G394">
        <v>67100</v>
      </c>
      <c r="H394">
        <v>2</v>
      </c>
      <c r="I394">
        <v>0</v>
      </c>
      <c r="J394">
        <v>0</v>
      </c>
      <c r="K394">
        <v>0</v>
      </c>
      <c r="L394" t="s">
        <v>581</v>
      </c>
      <c r="M394" t="s">
        <v>576</v>
      </c>
    </row>
    <row r="395" spans="1:13" x14ac:dyDescent="0.2">
      <c r="A395">
        <v>2016</v>
      </c>
      <c r="B395">
        <v>3</v>
      </c>
      <c r="C395" t="s">
        <v>204</v>
      </c>
      <c r="D395" t="s">
        <v>422</v>
      </c>
      <c r="E395">
        <v>40116200</v>
      </c>
      <c r="F395">
        <v>7668</v>
      </c>
      <c r="G395">
        <v>2724342</v>
      </c>
      <c r="H395">
        <v>243</v>
      </c>
      <c r="I395">
        <v>0</v>
      </c>
      <c r="J395">
        <v>0</v>
      </c>
      <c r="K395">
        <v>0</v>
      </c>
      <c r="L395" t="s">
        <v>581</v>
      </c>
      <c r="M395" t="s">
        <v>576</v>
      </c>
    </row>
    <row r="396" spans="1:13" x14ac:dyDescent="0.2">
      <c r="A396">
        <v>2016</v>
      </c>
      <c r="B396">
        <v>3</v>
      </c>
      <c r="C396" t="s">
        <v>16</v>
      </c>
      <c r="D396" t="s">
        <v>480</v>
      </c>
      <c r="E396">
        <v>40116200</v>
      </c>
      <c r="F396">
        <v>0</v>
      </c>
      <c r="G396">
        <v>0</v>
      </c>
      <c r="H396">
        <v>0</v>
      </c>
      <c r="I396">
        <v>140</v>
      </c>
      <c r="J396">
        <v>8300</v>
      </c>
      <c r="K396">
        <v>1</v>
      </c>
      <c r="L396" t="s">
        <v>581</v>
      </c>
      <c r="M396" t="s">
        <v>576</v>
      </c>
    </row>
    <row r="397" spans="1:13" x14ac:dyDescent="0.2">
      <c r="A397">
        <v>2016</v>
      </c>
      <c r="B397">
        <v>3</v>
      </c>
      <c r="C397" t="s">
        <v>17</v>
      </c>
      <c r="D397" t="s">
        <v>489</v>
      </c>
      <c r="E397">
        <v>40116200</v>
      </c>
      <c r="F397">
        <v>4522</v>
      </c>
      <c r="G397">
        <v>755891</v>
      </c>
      <c r="H397">
        <v>665</v>
      </c>
      <c r="I397">
        <v>4907</v>
      </c>
      <c r="J397">
        <v>2210998</v>
      </c>
      <c r="K397">
        <v>82</v>
      </c>
      <c r="L397" t="s">
        <v>581</v>
      </c>
      <c r="M397" t="s">
        <v>576</v>
      </c>
    </row>
    <row r="398" spans="1:13" x14ac:dyDescent="0.2">
      <c r="A398">
        <v>2016</v>
      </c>
      <c r="B398">
        <v>3</v>
      </c>
      <c r="C398" t="s">
        <v>29</v>
      </c>
      <c r="D398" t="s">
        <v>496</v>
      </c>
      <c r="E398">
        <v>40116200</v>
      </c>
      <c r="F398">
        <v>497</v>
      </c>
      <c r="G398">
        <v>314300</v>
      </c>
      <c r="H398">
        <v>9</v>
      </c>
      <c r="I398">
        <v>0</v>
      </c>
      <c r="J398">
        <v>0</v>
      </c>
      <c r="K398">
        <v>0</v>
      </c>
      <c r="L398" t="s">
        <v>581</v>
      </c>
      <c r="M398" t="s">
        <v>576</v>
      </c>
    </row>
    <row r="399" spans="1:13" x14ac:dyDescent="0.2">
      <c r="A399">
        <v>2016</v>
      </c>
      <c r="B399">
        <v>3</v>
      </c>
      <c r="C399" t="s">
        <v>19</v>
      </c>
      <c r="D399" t="s">
        <v>531</v>
      </c>
      <c r="E399">
        <v>40116200</v>
      </c>
      <c r="F399">
        <v>3250</v>
      </c>
      <c r="G399">
        <v>789241</v>
      </c>
      <c r="H399">
        <v>114</v>
      </c>
      <c r="I399">
        <v>0</v>
      </c>
      <c r="J399">
        <v>0</v>
      </c>
      <c r="K399">
        <v>0</v>
      </c>
      <c r="L399" t="s">
        <v>581</v>
      </c>
      <c r="M399" t="s">
        <v>576</v>
      </c>
    </row>
    <row r="400" spans="1:13" x14ac:dyDescent="0.2">
      <c r="A400">
        <v>2016</v>
      </c>
      <c r="B400">
        <v>3</v>
      </c>
      <c r="C400" t="s">
        <v>65</v>
      </c>
      <c r="D400" t="s">
        <v>543</v>
      </c>
      <c r="E400">
        <v>40116200</v>
      </c>
      <c r="F400">
        <v>5255</v>
      </c>
      <c r="G400">
        <v>1493806</v>
      </c>
      <c r="H400">
        <v>90</v>
      </c>
      <c r="I400">
        <v>0</v>
      </c>
      <c r="J400">
        <v>0</v>
      </c>
      <c r="K400">
        <v>0</v>
      </c>
      <c r="L400" t="s">
        <v>581</v>
      </c>
      <c r="M400" t="s">
        <v>576</v>
      </c>
    </row>
    <row r="401" spans="1:13" x14ac:dyDescent="0.2">
      <c r="A401">
        <v>2016</v>
      </c>
      <c r="B401">
        <v>3</v>
      </c>
      <c r="C401" t="s">
        <v>33</v>
      </c>
      <c r="D401" t="s">
        <v>258</v>
      </c>
      <c r="E401">
        <v>40116300</v>
      </c>
      <c r="F401">
        <v>0</v>
      </c>
      <c r="G401">
        <v>0</v>
      </c>
      <c r="H401">
        <v>0</v>
      </c>
      <c r="I401">
        <v>5722</v>
      </c>
      <c r="J401">
        <v>1766043</v>
      </c>
      <c r="K401">
        <v>11</v>
      </c>
      <c r="L401" t="s">
        <v>581</v>
      </c>
      <c r="M401" t="s">
        <v>577</v>
      </c>
    </row>
    <row r="402" spans="1:13" x14ac:dyDescent="0.2">
      <c r="A402">
        <v>2016</v>
      </c>
      <c r="B402">
        <v>3</v>
      </c>
      <c r="C402" t="s">
        <v>62</v>
      </c>
      <c r="D402" t="s">
        <v>275</v>
      </c>
      <c r="E402">
        <v>40116300</v>
      </c>
      <c r="F402">
        <v>0</v>
      </c>
      <c r="G402">
        <v>0</v>
      </c>
      <c r="H402">
        <v>0</v>
      </c>
      <c r="I402">
        <v>1023086</v>
      </c>
      <c r="J402">
        <v>260257213</v>
      </c>
      <c r="K402">
        <v>401</v>
      </c>
      <c r="L402" t="s">
        <v>581</v>
      </c>
      <c r="M402" t="s">
        <v>577</v>
      </c>
    </row>
    <row r="403" spans="1:13" x14ac:dyDescent="0.2">
      <c r="A403">
        <v>2016</v>
      </c>
      <c r="B403">
        <v>3</v>
      </c>
      <c r="C403" t="s">
        <v>8</v>
      </c>
      <c r="D403" t="s">
        <v>283</v>
      </c>
      <c r="E403">
        <v>40116300</v>
      </c>
      <c r="F403">
        <v>778</v>
      </c>
      <c r="G403">
        <v>279300</v>
      </c>
      <c r="H403">
        <v>8</v>
      </c>
      <c r="I403">
        <v>65244</v>
      </c>
      <c r="J403">
        <v>19222100</v>
      </c>
      <c r="K403">
        <v>114</v>
      </c>
      <c r="L403" t="s">
        <v>581</v>
      </c>
      <c r="M403" t="s">
        <v>577</v>
      </c>
    </row>
    <row r="404" spans="1:13" x14ac:dyDescent="0.2">
      <c r="A404">
        <v>2016</v>
      </c>
      <c r="B404">
        <v>3</v>
      </c>
      <c r="C404" t="s">
        <v>90</v>
      </c>
      <c r="D404" t="s">
        <v>284</v>
      </c>
      <c r="E404">
        <v>40116300</v>
      </c>
      <c r="F404">
        <v>0</v>
      </c>
      <c r="G404">
        <v>0</v>
      </c>
      <c r="H404">
        <v>0</v>
      </c>
      <c r="I404">
        <v>45129</v>
      </c>
      <c r="J404">
        <v>13027816</v>
      </c>
      <c r="K404">
        <v>48</v>
      </c>
      <c r="L404" t="s">
        <v>581</v>
      </c>
      <c r="M404" t="s">
        <v>577</v>
      </c>
    </row>
    <row r="405" spans="1:13" x14ac:dyDescent="0.2">
      <c r="A405">
        <v>2016</v>
      </c>
      <c r="B405">
        <v>3</v>
      </c>
      <c r="C405" t="s">
        <v>10</v>
      </c>
      <c r="D405" t="s">
        <v>295</v>
      </c>
      <c r="E405">
        <v>40116300</v>
      </c>
      <c r="F405">
        <v>0</v>
      </c>
      <c r="G405">
        <v>0</v>
      </c>
      <c r="H405">
        <v>0</v>
      </c>
      <c r="I405">
        <v>626717</v>
      </c>
      <c r="J405">
        <v>178375980</v>
      </c>
      <c r="K405">
        <v>167</v>
      </c>
      <c r="L405" t="s">
        <v>581</v>
      </c>
      <c r="M405" t="s">
        <v>577</v>
      </c>
    </row>
    <row r="406" spans="1:13" x14ac:dyDescent="0.2">
      <c r="A406">
        <v>2016</v>
      </c>
      <c r="B406">
        <v>3</v>
      </c>
      <c r="C406" t="s">
        <v>50</v>
      </c>
      <c r="D406" t="s">
        <v>305</v>
      </c>
      <c r="E406">
        <v>40116300</v>
      </c>
      <c r="F406">
        <v>0</v>
      </c>
      <c r="G406">
        <v>0</v>
      </c>
      <c r="H406">
        <v>0</v>
      </c>
      <c r="I406">
        <v>42327</v>
      </c>
      <c r="J406">
        <v>12609064</v>
      </c>
      <c r="K406">
        <v>78</v>
      </c>
      <c r="L406" t="s">
        <v>581</v>
      </c>
      <c r="M406" t="s">
        <v>577</v>
      </c>
    </row>
    <row r="407" spans="1:13" x14ac:dyDescent="0.2">
      <c r="A407">
        <v>2016</v>
      </c>
      <c r="B407">
        <v>3</v>
      </c>
      <c r="C407" t="s">
        <v>73</v>
      </c>
      <c r="D407" t="s">
        <v>314</v>
      </c>
      <c r="E407">
        <v>40116300</v>
      </c>
      <c r="F407">
        <v>0</v>
      </c>
      <c r="G407">
        <v>0</v>
      </c>
      <c r="H407">
        <v>0</v>
      </c>
      <c r="I407">
        <v>338220</v>
      </c>
      <c r="J407">
        <v>96368037</v>
      </c>
      <c r="K407">
        <v>92</v>
      </c>
      <c r="L407" t="s">
        <v>581</v>
      </c>
      <c r="M407" t="s">
        <v>577</v>
      </c>
    </row>
    <row r="408" spans="1:13" x14ac:dyDescent="0.2">
      <c r="A408">
        <v>2016</v>
      </c>
      <c r="B408">
        <v>3</v>
      </c>
      <c r="C408" t="s">
        <v>11</v>
      </c>
      <c r="D408" t="s">
        <v>316</v>
      </c>
      <c r="E408">
        <v>40116300</v>
      </c>
      <c r="F408">
        <v>43018</v>
      </c>
      <c r="G408">
        <v>11558960</v>
      </c>
      <c r="H408">
        <v>139</v>
      </c>
      <c r="I408">
        <v>186607</v>
      </c>
      <c r="J408">
        <v>52896390</v>
      </c>
      <c r="K408">
        <v>116</v>
      </c>
      <c r="L408" t="s">
        <v>581</v>
      </c>
      <c r="M408" t="s">
        <v>577</v>
      </c>
    </row>
    <row r="409" spans="1:13" x14ac:dyDescent="0.2">
      <c r="A409">
        <v>2016</v>
      </c>
      <c r="B409">
        <v>3</v>
      </c>
      <c r="C409" t="s">
        <v>40</v>
      </c>
      <c r="D409" t="s">
        <v>317</v>
      </c>
      <c r="E409">
        <v>40116300</v>
      </c>
      <c r="F409">
        <v>0</v>
      </c>
      <c r="G409">
        <v>0</v>
      </c>
      <c r="H409">
        <v>0</v>
      </c>
      <c r="I409">
        <v>15634</v>
      </c>
      <c r="J409">
        <v>4689908</v>
      </c>
      <c r="K409">
        <v>21</v>
      </c>
      <c r="L409" t="s">
        <v>581</v>
      </c>
      <c r="M409" t="s">
        <v>577</v>
      </c>
    </row>
    <row r="410" spans="1:13" x14ac:dyDescent="0.2">
      <c r="A410">
        <v>2016</v>
      </c>
      <c r="B410">
        <v>3</v>
      </c>
      <c r="C410" t="s">
        <v>22</v>
      </c>
      <c r="D410" t="s">
        <v>324</v>
      </c>
      <c r="E410">
        <v>40116300</v>
      </c>
      <c r="F410">
        <v>1605</v>
      </c>
      <c r="G410">
        <v>549580</v>
      </c>
      <c r="H410">
        <v>13</v>
      </c>
      <c r="I410">
        <v>0</v>
      </c>
      <c r="J410">
        <v>0</v>
      </c>
      <c r="K410">
        <v>0</v>
      </c>
      <c r="L410" t="s">
        <v>581</v>
      </c>
      <c r="M410" t="s">
        <v>577</v>
      </c>
    </row>
    <row r="411" spans="1:13" x14ac:dyDescent="0.2">
      <c r="A411">
        <v>2016</v>
      </c>
      <c r="B411">
        <v>3</v>
      </c>
      <c r="C411" t="s">
        <v>23</v>
      </c>
      <c r="D411" t="s">
        <v>325</v>
      </c>
      <c r="E411">
        <v>40116300</v>
      </c>
      <c r="F411">
        <v>5574</v>
      </c>
      <c r="G411">
        <v>2422400</v>
      </c>
      <c r="H411">
        <v>30</v>
      </c>
      <c r="I411">
        <v>38608</v>
      </c>
      <c r="J411">
        <v>11833300</v>
      </c>
      <c r="K411">
        <v>160</v>
      </c>
      <c r="L411" t="s">
        <v>581</v>
      </c>
      <c r="M411" t="s">
        <v>577</v>
      </c>
    </row>
    <row r="412" spans="1:13" x14ac:dyDescent="0.2">
      <c r="A412">
        <v>2016</v>
      </c>
      <c r="B412">
        <v>3</v>
      </c>
      <c r="C412" t="s">
        <v>79</v>
      </c>
      <c r="D412" t="s">
        <v>331</v>
      </c>
      <c r="E412">
        <v>40116300</v>
      </c>
      <c r="F412">
        <v>0</v>
      </c>
      <c r="G412">
        <v>0</v>
      </c>
      <c r="H412">
        <v>0</v>
      </c>
      <c r="I412">
        <v>30948</v>
      </c>
      <c r="J412">
        <v>9018994</v>
      </c>
      <c r="K412">
        <v>39</v>
      </c>
      <c r="L412" t="s">
        <v>581</v>
      </c>
      <c r="M412" t="s">
        <v>577</v>
      </c>
    </row>
    <row r="413" spans="1:13" x14ac:dyDescent="0.2">
      <c r="A413">
        <v>2016</v>
      </c>
      <c r="B413">
        <v>3</v>
      </c>
      <c r="C413" t="s">
        <v>75</v>
      </c>
      <c r="D413" t="s">
        <v>334</v>
      </c>
      <c r="E413">
        <v>40116300</v>
      </c>
      <c r="F413">
        <v>0</v>
      </c>
      <c r="G413">
        <v>0</v>
      </c>
      <c r="H413">
        <v>0</v>
      </c>
      <c r="I413">
        <v>39862</v>
      </c>
      <c r="J413">
        <v>11949047</v>
      </c>
      <c r="K413">
        <v>94</v>
      </c>
      <c r="L413" t="s">
        <v>581</v>
      </c>
      <c r="M413" t="s">
        <v>577</v>
      </c>
    </row>
    <row r="414" spans="1:13" x14ac:dyDescent="0.2">
      <c r="A414">
        <v>2016</v>
      </c>
      <c r="B414">
        <v>3</v>
      </c>
      <c r="C414" t="s">
        <v>24</v>
      </c>
      <c r="D414" t="s">
        <v>342</v>
      </c>
      <c r="E414">
        <v>40116300</v>
      </c>
      <c r="F414">
        <v>0</v>
      </c>
      <c r="G414">
        <v>0</v>
      </c>
      <c r="H414">
        <v>0</v>
      </c>
      <c r="I414">
        <v>15806</v>
      </c>
      <c r="J414">
        <v>4610100</v>
      </c>
      <c r="K414">
        <v>7</v>
      </c>
      <c r="L414" t="s">
        <v>581</v>
      </c>
      <c r="M414" t="s">
        <v>577</v>
      </c>
    </row>
    <row r="415" spans="1:13" x14ac:dyDescent="0.2">
      <c r="A415">
        <v>2016</v>
      </c>
      <c r="B415">
        <v>3</v>
      </c>
      <c r="C415" t="s">
        <v>12</v>
      </c>
      <c r="D415" t="s">
        <v>351</v>
      </c>
      <c r="E415">
        <v>40116300</v>
      </c>
      <c r="F415">
        <v>115809</v>
      </c>
      <c r="G415">
        <v>38368600</v>
      </c>
      <c r="H415">
        <v>302</v>
      </c>
      <c r="I415">
        <v>331797</v>
      </c>
      <c r="J415">
        <v>100007300</v>
      </c>
      <c r="K415">
        <v>791</v>
      </c>
      <c r="L415" t="s">
        <v>581</v>
      </c>
      <c r="M415" t="s">
        <v>577</v>
      </c>
    </row>
    <row r="416" spans="1:13" x14ac:dyDescent="0.2">
      <c r="A416">
        <v>2016</v>
      </c>
      <c r="B416">
        <v>3</v>
      </c>
      <c r="C416" t="s">
        <v>25</v>
      </c>
      <c r="D416" t="s">
        <v>353</v>
      </c>
      <c r="E416">
        <v>40116300</v>
      </c>
      <c r="F416">
        <v>0</v>
      </c>
      <c r="G416">
        <v>0</v>
      </c>
      <c r="H416">
        <v>0</v>
      </c>
      <c r="I416">
        <v>207675</v>
      </c>
      <c r="J416">
        <v>66191800</v>
      </c>
      <c r="K416">
        <v>581</v>
      </c>
      <c r="L416" t="s">
        <v>581</v>
      </c>
      <c r="M416" t="s">
        <v>577</v>
      </c>
    </row>
    <row r="417" spans="1:13" x14ac:dyDescent="0.2">
      <c r="A417">
        <v>2016</v>
      </c>
      <c r="B417">
        <v>3</v>
      </c>
      <c r="C417" t="s">
        <v>84</v>
      </c>
      <c r="D417" t="s">
        <v>380</v>
      </c>
      <c r="E417">
        <v>40116300</v>
      </c>
      <c r="F417">
        <v>0</v>
      </c>
      <c r="G417">
        <v>0</v>
      </c>
      <c r="H417">
        <v>0</v>
      </c>
      <c r="I417">
        <v>6817</v>
      </c>
      <c r="J417">
        <v>2163791</v>
      </c>
      <c r="K417">
        <v>79</v>
      </c>
      <c r="L417" t="s">
        <v>581</v>
      </c>
      <c r="M417" t="s">
        <v>577</v>
      </c>
    </row>
    <row r="418" spans="1:13" x14ac:dyDescent="0.2">
      <c r="A418">
        <v>2016</v>
      </c>
      <c r="B418">
        <v>3</v>
      </c>
      <c r="C418" t="s">
        <v>26</v>
      </c>
      <c r="D418" t="s">
        <v>383</v>
      </c>
      <c r="E418">
        <v>40116300</v>
      </c>
      <c r="F418">
        <v>0</v>
      </c>
      <c r="G418">
        <v>0</v>
      </c>
      <c r="H418">
        <v>0</v>
      </c>
      <c r="I418">
        <v>10416</v>
      </c>
      <c r="J418">
        <v>3355900</v>
      </c>
      <c r="K418">
        <v>37</v>
      </c>
      <c r="L418" t="s">
        <v>581</v>
      </c>
      <c r="M418" t="s">
        <v>577</v>
      </c>
    </row>
    <row r="419" spans="1:13" x14ac:dyDescent="0.2">
      <c r="A419">
        <v>2016</v>
      </c>
      <c r="B419">
        <v>3</v>
      </c>
      <c r="C419" t="s">
        <v>13</v>
      </c>
      <c r="D419" t="s">
        <v>384</v>
      </c>
      <c r="E419">
        <v>40116300</v>
      </c>
      <c r="F419">
        <v>640</v>
      </c>
      <c r="G419">
        <v>339000</v>
      </c>
      <c r="H419">
        <v>4</v>
      </c>
      <c r="I419">
        <v>75591</v>
      </c>
      <c r="J419">
        <v>22032657</v>
      </c>
      <c r="K419">
        <v>32</v>
      </c>
      <c r="L419" t="s">
        <v>581</v>
      </c>
      <c r="M419" t="s">
        <v>577</v>
      </c>
    </row>
    <row r="420" spans="1:13" x14ac:dyDescent="0.2">
      <c r="A420">
        <v>2016</v>
      </c>
      <c r="B420">
        <v>3</v>
      </c>
      <c r="C420" t="s">
        <v>71</v>
      </c>
      <c r="D420" t="s">
        <v>386</v>
      </c>
      <c r="E420">
        <v>40116300</v>
      </c>
      <c r="F420">
        <v>0</v>
      </c>
      <c r="G420">
        <v>0</v>
      </c>
      <c r="H420">
        <v>0</v>
      </c>
      <c r="I420">
        <v>7170</v>
      </c>
      <c r="J420">
        <v>2150698</v>
      </c>
      <c r="K420">
        <v>14</v>
      </c>
      <c r="L420" t="s">
        <v>581</v>
      </c>
      <c r="M420" t="s">
        <v>577</v>
      </c>
    </row>
    <row r="421" spans="1:13" x14ac:dyDescent="0.2">
      <c r="A421">
        <v>2016</v>
      </c>
      <c r="B421">
        <v>3</v>
      </c>
      <c r="C421" t="s">
        <v>47</v>
      </c>
      <c r="D421" t="s">
        <v>389</v>
      </c>
      <c r="E421">
        <v>40116300</v>
      </c>
      <c r="F421">
        <v>11857</v>
      </c>
      <c r="G421">
        <v>3353996</v>
      </c>
      <c r="H421">
        <v>314</v>
      </c>
      <c r="I421">
        <v>0</v>
      </c>
      <c r="J421">
        <v>0</v>
      </c>
      <c r="K421">
        <v>0</v>
      </c>
      <c r="L421" t="s">
        <v>581</v>
      </c>
      <c r="M421" t="s">
        <v>577</v>
      </c>
    </row>
    <row r="422" spans="1:13" x14ac:dyDescent="0.2">
      <c r="A422">
        <v>2016</v>
      </c>
      <c r="B422">
        <v>3</v>
      </c>
      <c r="C422" t="s">
        <v>38</v>
      </c>
      <c r="D422" t="s">
        <v>400</v>
      </c>
      <c r="E422">
        <v>40116300</v>
      </c>
      <c r="F422">
        <v>0</v>
      </c>
      <c r="G422">
        <v>0</v>
      </c>
      <c r="H422">
        <v>0</v>
      </c>
      <c r="I422">
        <v>207510</v>
      </c>
      <c r="J422">
        <v>63879458</v>
      </c>
      <c r="K422">
        <v>499</v>
      </c>
      <c r="L422" t="s">
        <v>581</v>
      </c>
      <c r="M422" t="s">
        <v>577</v>
      </c>
    </row>
    <row r="423" spans="1:13" x14ac:dyDescent="0.2">
      <c r="A423">
        <v>2016</v>
      </c>
      <c r="B423">
        <v>3</v>
      </c>
      <c r="C423" t="s">
        <v>56</v>
      </c>
      <c r="D423" t="s">
        <v>411</v>
      </c>
      <c r="E423">
        <v>40116300</v>
      </c>
      <c r="F423">
        <v>0</v>
      </c>
      <c r="G423">
        <v>0</v>
      </c>
      <c r="H423">
        <v>0</v>
      </c>
      <c r="I423">
        <v>11261</v>
      </c>
      <c r="J423">
        <v>3489794</v>
      </c>
      <c r="K423">
        <v>19</v>
      </c>
      <c r="L423" t="s">
        <v>581</v>
      </c>
      <c r="M423" t="s">
        <v>577</v>
      </c>
    </row>
    <row r="424" spans="1:13" x14ac:dyDescent="0.2">
      <c r="A424">
        <v>2016</v>
      </c>
      <c r="B424">
        <v>3</v>
      </c>
      <c r="C424" t="s">
        <v>93</v>
      </c>
      <c r="D424" t="s">
        <v>415</v>
      </c>
      <c r="E424">
        <v>40116300</v>
      </c>
      <c r="F424">
        <v>0</v>
      </c>
      <c r="G424">
        <v>0</v>
      </c>
      <c r="H424">
        <v>0</v>
      </c>
      <c r="I424">
        <v>73710</v>
      </c>
      <c r="J424">
        <v>20692076</v>
      </c>
      <c r="K424">
        <v>49</v>
      </c>
      <c r="L424" t="s">
        <v>581</v>
      </c>
      <c r="M424" t="s">
        <v>577</v>
      </c>
    </row>
    <row r="425" spans="1:13" x14ac:dyDescent="0.2">
      <c r="A425">
        <v>2016</v>
      </c>
      <c r="B425">
        <v>3</v>
      </c>
      <c r="C425" t="s">
        <v>204</v>
      </c>
      <c r="D425" t="s">
        <v>422</v>
      </c>
      <c r="E425">
        <v>40116300</v>
      </c>
      <c r="F425">
        <v>3413</v>
      </c>
      <c r="G425">
        <v>877444</v>
      </c>
      <c r="H425">
        <v>38</v>
      </c>
      <c r="I425">
        <v>0</v>
      </c>
      <c r="J425">
        <v>0</v>
      </c>
      <c r="K425">
        <v>0</v>
      </c>
      <c r="L425" t="s">
        <v>581</v>
      </c>
      <c r="M425" t="s">
        <v>577</v>
      </c>
    </row>
    <row r="426" spans="1:13" x14ac:dyDescent="0.2">
      <c r="A426">
        <v>2016</v>
      </c>
      <c r="B426">
        <v>3</v>
      </c>
      <c r="C426" t="s">
        <v>49</v>
      </c>
      <c r="D426" t="s">
        <v>427</v>
      </c>
      <c r="E426">
        <v>40116300</v>
      </c>
      <c r="F426">
        <v>38112</v>
      </c>
      <c r="G426">
        <v>16440229</v>
      </c>
      <c r="H426">
        <v>86</v>
      </c>
      <c r="I426">
        <v>0</v>
      </c>
      <c r="J426">
        <v>0</v>
      </c>
      <c r="K426">
        <v>0</v>
      </c>
      <c r="L426" t="s">
        <v>581</v>
      </c>
      <c r="M426" t="s">
        <v>577</v>
      </c>
    </row>
    <row r="427" spans="1:13" x14ac:dyDescent="0.2">
      <c r="A427">
        <v>2016</v>
      </c>
      <c r="B427">
        <v>3</v>
      </c>
      <c r="C427" t="s">
        <v>39</v>
      </c>
      <c r="D427" t="s">
        <v>430</v>
      </c>
      <c r="E427">
        <v>40116300</v>
      </c>
      <c r="F427">
        <v>0</v>
      </c>
      <c r="G427">
        <v>0</v>
      </c>
      <c r="H427">
        <v>0</v>
      </c>
      <c r="I427">
        <v>21874</v>
      </c>
      <c r="J427">
        <v>7150688</v>
      </c>
      <c r="K427">
        <v>80</v>
      </c>
      <c r="L427" t="s">
        <v>581</v>
      </c>
      <c r="M427" t="s">
        <v>577</v>
      </c>
    </row>
    <row r="428" spans="1:13" x14ac:dyDescent="0.2">
      <c r="A428">
        <v>2016</v>
      </c>
      <c r="B428">
        <v>3</v>
      </c>
      <c r="C428" t="s">
        <v>42</v>
      </c>
      <c r="D428" t="s">
        <v>455</v>
      </c>
      <c r="E428">
        <v>40116300</v>
      </c>
      <c r="F428">
        <v>0</v>
      </c>
      <c r="G428">
        <v>0</v>
      </c>
      <c r="H428">
        <v>0</v>
      </c>
      <c r="I428">
        <v>4856</v>
      </c>
      <c r="J428">
        <v>1211374</v>
      </c>
      <c r="K428">
        <v>10</v>
      </c>
      <c r="L428" t="s">
        <v>581</v>
      </c>
      <c r="M428" t="s">
        <v>577</v>
      </c>
    </row>
    <row r="429" spans="1:13" x14ac:dyDescent="0.2">
      <c r="A429">
        <v>2016</v>
      </c>
      <c r="B429">
        <v>3</v>
      </c>
      <c r="C429" t="s">
        <v>14</v>
      </c>
      <c r="D429" t="s">
        <v>456</v>
      </c>
      <c r="E429">
        <v>40116300</v>
      </c>
      <c r="F429">
        <v>11713</v>
      </c>
      <c r="G429">
        <v>5126944</v>
      </c>
      <c r="H429">
        <v>39</v>
      </c>
      <c r="I429">
        <v>0</v>
      </c>
      <c r="J429">
        <v>0</v>
      </c>
      <c r="K429">
        <v>0</v>
      </c>
      <c r="L429" t="s">
        <v>581</v>
      </c>
      <c r="M429" t="s">
        <v>577</v>
      </c>
    </row>
    <row r="430" spans="1:13" x14ac:dyDescent="0.2">
      <c r="A430">
        <v>2016</v>
      </c>
      <c r="B430">
        <v>3</v>
      </c>
      <c r="C430" t="s">
        <v>54</v>
      </c>
      <c r="D430" t="s">
        <v>459</v>
      </c>
      <c r="E430">
        <v>40116300</v>
      </c>
      <c r="F430">
        <v>0</v>
      </c>
      <c r="G430">
        <v>0</v>
      </c>
      <c r="H430">
        <v>0</v>
      </c>
      <c r="I430">
        <v>29948</v>
      </c>
      <c r="J430">
        <v>14728576</v>
      </c>
      <c r="K430">
        <v>21</v>
      </c>
      <c r="L430" t="s">
        <v>581</v>
      </c>
      <c r="M430" t="s">
        <v>577</v>
      </c>
    </row>
    <row r="431" spans="1:13" x14ac:dyDescent="0.2">
      <c r="A431">
        <v>2016</v>
      </c>
      <c r="B431">
        <v>3</v>
      </c>
      <c r="C431" t="s">
        <v>43</v>
      </c>
      <c r="D431" t="s">
        <v>465</v>
      </c>
      <c r="E431">
        <v>40116300</v>
      </c>
      <c r="F431">
        <v>800</v>
      </c>
      <c r="G431">
        <v>311000</v>
      </c>
      <c r="H431">
        <v>2</v>
      </c>
      <c r="I431">
        <v>25703</v>
      </c>
      <c r="J431">
        <v>7702400</v>
      </c>
      <c r="K431">
        <v>100</v>
      </c>
      <c r="L431" t="s">
        <v>581</v>
      </c>
      <c r="M431" t="s">
        <v>577</v>
      </c>
    </row>
    <row r="432" spans="1:13" x14ac:dyDescent="0.2">
      <c r="A432">
        <v>2016</v>
      </c>
      <c r="B432">
        <v>3</v>
      </c>
      <c r="C432" t="s">
        <v>222</v>
      </c>
      <c r="D432" t="s">
        <v>473</v>
      </c>
      <c r="E432">
        <v>40116300</v>
      </c>
      <c r="F432">
        <v>0</v>
      </c>
      <c r="G432">
        <v>0</v>
      </c>
      <c r="H432">
        <v>0</v>
      </c>
      <c r="I432">
        <v>12648</v>
      </c>
      <c r="J432">
        <v>3517895</v>
      </c>
      <c r="K432">
        <v>23</v>
      </c>
      <c r="L432" t="s">
        <v>581</v>
      </c>
      <c r="M432" t="s">
        <v>577</v>
      </c>
    </row>
    <row r="433" spans="1:13" x14ac:dyDescent="0.2">
      <c r="A433">
        <v>2016</v>
      </c>
      <c r="B433">
        <v>3</v>
      </c>
      <c r="C433" t="s">
        <v>15</v>
      </c>
      <c r="D433" t="s">
        <v>475</v>
      </c>
      <c r="E433">
        <v>40116300</v>
      </c>
      <c r="F433">
        <v>0</v>
      </c>
      <c r="G433">
        <v>0</v>
      </c>
      <c r="H433">
        <v>0</v>
      </c>
      <c r="I433">
        <v>324971</v>
      </c>
      <c r="J433">
        <v>91032832</v>
      </c>
      <c r="K433">
        <v>92</v>
      </c>
      <c r="L433" t="s">
        <v>581</v>
      </c>
      <c r="M433" t="s">
        <v>577</v>
      </c>
    </row>
    <row r="434" spans="1:13" x14ac:dyDescent="0.2">
      <c r="A434">
        <v>2016</v>
      </c>
      <c r="B434">
        <v>3</v>
      </c>
      <c r="C434" t="s">
        <v>28</v>
      </c>
      <c r="D434" t="s">
        <v>478</v>
      </c>
      <c r="E434">
        <v>40116300</v>
      </c>
      <c r="F434">
        <v>0</v>
      </c>
      <c r="G434">
        <v>0</v>
      </c>
      <c r="H434">
        <v>0</v>
      </c>
      <c r="I434">
        <v>53858</v>
      </c>
      <c r="J434">
        <v>14259360</v>
      </c>
      <c r="K434">
        <v>40</v>
      </c>
      <c r="L434" t="s">
        <v>581</v>
      </c>
      <c r="M434" t="s">
        <v>577</v>
      </c>
    </row>
    <row r="435" spans="1:13" x14ac:dyDescent="0.2">
      <c r="A435">
        <v>2016</v>
      </c>
      <c r="B435">
        <v>3</v>
      </c>
      <c r="C435" t="s">
        <v>16</v>
      </c>
      <c r="D435" t="s">
        <v>480</v>
      </c>
      <c r="E435">
        <v>40116300</v>
      </c>
      <c r="F435">
        <v>0</v>
      </c>
      <c r="G435">
        <v>0</v>
      </c>
      <c r="H435">
        <v>0</v>
      </c>
      <c r="I435">
        <v>49503</v>
      </c>
      <c r="J435">
        <v>16902300</v>
      </c>
      <c r="K435">
        <v>121</v>
      </c>
      <c r="L435" t="s">
        <v>581</v>
      </c>
      <c r="M435" t="s">
        <v>577</v>
      </c>
    </row>
    <row r="436" spans="1:13" x14ac:dyDescent="0.2">
      <c r="A436">
        <v>2016</v>
      </c>
      <c r="B436">
        <v>3</v>
      </c>
      <c r="C436" t="s">
        <v>17</v>
      </c>
      <c r="D436" t="s">
        <v>489</v>
      </c>
      <c r="E436">
        <v>40116300</v>
      </c>
      <c r="F436">
        <v>10</v>
      </c>
      <c r="G436">
        <v>404000</v>
      </c>
      <c r="H436">
        <v>4</v>
      </c>
      <c r="I436">
        <v>14543</v>
      </c>
      <c r="J436">
        <v>9793152</v>
      </c>
      <c r="K436">
        <v>98</v>
      </c>
      <c r="L436" t="s">
        <v>581</v>
      </c>
      <c r="M436" t="s">
        <v>577</v>
      </c>
    </row>
    <row r="437" spans="1:13" x14ac:dyDescent="0.2">
      <c r="A437">
        <v>2016</v>
      </c>
      <c r="B437">
        <v>3</v>
      </c>
      <c r="C437" t="s">
        <v>86</v>
      </c>
      <c r="D437" t="s">
        <v>493</v>
      </c>
      <c r="E437">
        <v>40116300</v>
      </c>
      <c r="F437">
        <v>0</v>
      </c>
      <c r="G437">
        <v>0</v>
      </c>
      <c r="H437">
        <v>0</v>
      </c>
      <c r="I437">
        <v>1094</v>
      </c>
      <c r="J437">
        <v>294892</v>
      </c>
      <c r="K437">
        <v>2</v>
      </c>
      <c r="L437" t="s">
        <v>581</v>
      </c>
      <c r="M437" t="s">
        <v>577</v>
      </c>
    </row>
    <row r="438" spans="1:13" x14ac:dyDescent="0.2">
      <c r="A438">
        <v>2016</v>
      </c>
      <c r="B438">
        <v>3</v>
      </c>
      <c r="C438" t="s">
        <v>45</v>
      </c>
      <c r="D438" t="s">
        <v>499</v>
      </c>
      <c r="E438">
        <v>40116300</v>
      </c>
      <c r="F438">
        <v>0</v>
      </c>
      <c r="G438">
        <v>0</v>
      </c>
      <c r="H438">
        <v>0</v>
      </c>
      <c r="I438">
        <v>907349</v>
      </c>
      <c r="J438">
        <v>257228895</v>
      </c>
      <c r="K438">
        <v>797</v>
      </c>
      <c r="L438" t="s">
        <v>581</v>
      </c>
      <c r="M438" t="s">
        <v>577</v>
      </c>
    </row>
    <row r="439" spans="1:13" x14ac:dyDescent="0.2">
      <c r="A439">
        <v>2016</v>
      </c>
      <c r="B439">
        <v>3</v>
      </c>
      <c r="C439" t="s">
        <v>64</v>
      </c>
      <c r="D439" t="s">
        <v>501</v>
      </c>
      <c r="E439">
        <v>40116300</v>
      </c>
      <c r="F439">
        <v>0</v>
      </c>
      <c r="G439">
        <v>0</v>
      </c>
      <c r="H439">
        <v>0</v>
      </c>
      <c r="I439">
        <v>14013</v>
      </c>
      <c r="J439">
        <v>3865428</v>
      </c>
      <c r="K439">
        <v>18</v>
      </c>
      <c r="L439" t="s">
        <v>581</v>
      </c>
      <c r="M439" t="s">
        <v>577</v>
      </c>
    </row>
    <row r="440" spans="1:13" x14ac:dyDescent="0.2">
      <c r="A440">
        <v>2016</v>
      </c>
      <c r="B440">
        <v>3</v>
      </c>
      <c r="C440" t="s">
        <v>52</v>
      </c>
      <c r="D440" t="s">
        <v>506</v>
      </c>
      <c r="E440">
        <v>40116300</v>
      </c>
      <c r="F440">
        <v>0</v>
      </c>
      <c r="G440">
        <v>0</v>
      </c>
      <c r="H440">
        <v>0</v>
      </c>
      <c r="I440">
        <v>136086</v>
      </c>
      <c r="J440">
        <v>41454300</v>
      </c>
      <c r="K440">
        <v>268</v>
      </c>
      <c r="L440" t="s">
        <v>581</v>
      </c>
      <c r="M440" t="s">
        <v>577</v>
      </c>
    </row>
    <row r="441" spans="1:13" x14ac:dyDescent="0.2">
      <c r="A441">
        <v>2016</v>
      </c>
      <c r="B441">
        <v>3</v>
      </c>
      <c r="C441" t="s">
        <v>18</v>
      </c>
      <c r="D441" t="s">
        <v>507</v>
      </c>
      <c r="E441">
        <v>40116300</v>
      </c>
      <c r="F441">
        <v>0</v>
      </c>
      <c r="G441">
        <v>0</v>
      </c>
      <c r="H441">
        <v>0</v>
      </c>
      <c r="I441">
        <v>30439</v>
      </c>
      <c r="J441">
        <v>8616504</v>
      </c>
      <c r="K441">
        <v>30</v>
      </c>
      <c r="L441" t="s">
        <v>581</v>
      </c>
      <c r="M441" t="s">
        <v>577</v>
      </c>
    </row>
    <row r="442" spans="1:13" x14ac:dyDescent="0.2">
      <c r="A442">
        <v>2016</v>
      </c>
      <c r="B442">
        <v>3</v>
      </c>
      <c r="C442" t="s">
        <v>65</v>
      </c>
      <c r="D442" t="s">
        <v>543</v>
      </c>
      <c r="E442">
        <v>40116300</v>
      </c>
      <c r="F442">
        <v>686</v>
      </c>
      <c r="G442">
        <v>216010</v>
      </c>
      <c r="H442">
        <v>7</v>
      </c>
      <c r="I442">
        <v>39100</v>
      </c>
      <c r="J442">
        <v>11268022</v>
      </c>
      <c r="K442">
        <v>100</v>
      </c>
      <c r="L442" t="s">
        <v>581</v>
      </c>
      <c r="M442" t="s">
        <v>577</v>
      </c>
    </row>
    <row r="443" spans="1:13" x14ac:dyDescent="0.2">
      <c r="A443">
        <v>2016</v>
      </c>
      <c r="B443">
        <v>3</v>
      </c>
      <c r="C443" t="s">
        <v>111</v>
      </c>
      <c r="D443" t="e">
        <v>#N/A</v>
      </c>
      <c r="E443">
        <v>40116300</v>
      </c>
      <c r="F443">
        <v>0</v>
      </c>
      <c r="G443">
        <v>0</v>
      </c>
      <c r="H443">
        <v>0</v>
      </c>
      <c r="I443">
        <v>129619</v>
      </c>
      <c r="J443">
        <v>42384569</v>
      </c>
      <c r="K443">
        <v>57</v>
      </c>
      <c r="L443" t="s">
        <v>581</v>
      </c>
      <c r="M443" t="s">
        <v>577</v>
      </c>
    </row>
    <row r="444" spans="1:13" x14ac:dyDescent="0.2">
      <c r="A444">
        <v>2016</v>
      </c>
      <c r="B444">
        <v>3</v>
      </c>
      <c r="C444" t="s">
        <v>58</v>
      </c>
      <c r="D444" t="s">
        <v>548</v>
      </c>
      <c r="E444">
        <v>40116300</v>
      </c>
      <c r="F444">
        <v>0</v>
      </c>
      <c r="G444">
        <v>0</v>
      </c>
      <c r="H444">
        <v>0</v>
      </c>
      <c r="I444">
        <v>106921</v>
      </c>
      <c r="J444">
        <v>27853740</v>
      </c>
      <c r="K444">
        <v>30</v>
      </c>
      <c r="L444" t="s">
        <v>581</v>
      </c>
      <c r="M444" t="s">
        <v>577</v>
      </c>
    </row>
    <row r="445" spans="1:13" x14ac:dyDescent="0.2">
      <c r="A445">
        <v>2016</v>
      </c>
      <c r="B445">
        <v>3</v>
      </c>
      <c r="C445" t="s">
        <v>46</v>
      </c>
      <c r="D445" t="s">
        <v>550</v>
      </c>
      <c r="E445">
        <v>40116300</v>
      </c>
      <c r="F445">
        <v>15435</v>
      </c>
      <c r="G445">
        <v>7261997</v>
      </c>
      <c r="H445">
        <v>4</v>
      </c>
      <c r="I445">
        <v>567020</v>
      </c>
      <c r="J445">
        <v>169809315</v>
      </c>
      <c r="K445">
        <v>776</v>
      </c>
      <c r="L445" t="s">
        <v>581</v>
      </c>
      <c r="M445" t="s">
        <v>577</v>
      </c>
    </row>
    <row r="446" spans="1:13" x14ac:dyDescent="0.2">
      <c r="A446">
        <v>2016</v>
      </c>
      <c r="B446">
        <v>3</v>
      </c>
      <c r="C446" t="s">
        <v>66</v>
      </c>
      <c r="D446" t="s">
        <v>562</v>
      </c>
      <c r="E446">
        <v>40116300</v>
      </c>
      <c r="F446">
        <v>0</v>
      </c>
      <c r="G446">
        <v>0</v>
      </c>
      <c r="H446">
        <v>0</v>
      </c>
      <c r="I446">
        <v>35391</v>
      </c>
      <c r="J446">
        <v>10823858</v>
      </c>
      <c r="K446">
        <v>50</v>
      </c>
      <c r="L446" t="s">
        <v>581</v>
      </c>
      <c r="M446" t="s">
        <v>577</v>
      </c>
    </row>
    <row r="447" spans="1:13" x14ac:dyDescent="0.2">
      <c r="A447">
        <v>2016</v>
      </c>
      <c r="B447">
        <v>3</v>
      </c>
      <c r="C447" t="s">
        <v>78</v>
      </c>
      <c r="D447" t="s">
        <v>572</v>
      </c>
      <c r="E447">
        <v>40116300</v>
      </c>
      <c r="F447">
        <v>0</v>
      </c>
      <c r="G447">
        <v>0</v>
      </c>
      <c r="H447">
        <v>0</v>
      </c>
      <c r="I447">
        <v>298153</v>
      </c>
      <c r="J447">
        <v>79334416</v>
      </c>
      <c r="K447">
        <v>116</v>
      </c>
      <c r="L447" t="s">
        <v>581</v>
      </c>
      <c r="M447" t="s">
        <v>577</v>
      </c>
    </row>
    <row r="448" spans="1:13" x14ac:dyDescent="0.2">
      <c r="A448">
        <v>2016</v>
      </c>
      <c r="B448">
        <v>3</v>
      </c>
      <c r="C448" t="s">
        <v>211</v>
      </c>
      <c r="D448" t="e">
        <v>#N/A</v>
      </c>
      <c r="E448">
        <v>40116300</v>
      </c>
      <c r="F448">
        <v>0</v>
      </c>
      <c r="G448">
        <v>0</v>
      </c>
      <c r="H448">
        <v>0</v>
      </c>
      <c r="I448">
        <v>21384</v>
      </c>
      <c r="J448">
        <v>5745248</v>
      </c>
      <c r="K448">
        <v>6</v>
      </c>
      <c r="L448" t="s">
        <v>581</v>
      </c>
      <c r="M448" t="s">
        <v>577</v>
      </c>
    </row>
    <row r="449" spans="1:13" x14ac:dyDescent="0.2">
      <c r="A449">
        <v>2016</v>
      </c>
      <c r="B449">
        <v>3</v>
      </c>
      <c r="C449" t="s">
        <v>8</v>
      </c>
      <c r="D449" t="s">
        <v>283</v>
      </c>
      <c r="E449">
        <v>40119200</v>
      </c>
      <c r="F449">
        <v>1556</v>
      </c>
      <c r="G449">
        <v>4131418</v>
      </c>
      <c r="H449">
        <v>22</v>
      </c>
      <c r="I449">
        <v>7403</v>
      </c>
      <c r="J449">
        <v>2573400</v>
      </c>
      <c r="K449">
        <v>72</v>
      </c>
      <c r="L449" t="s">
        <v>581</v>
      </c>
      <c r="M449" t="s">
        <v>578</v>
      </c>
    </row>
    <row r="450" spans="1:13" x14ac:dyDescent="0.2">
      <c r="A450">
        <v>2016</v>
      </c>
      <c r="B450">
        <v>3</v>
      </c>
      <c r="C450" t="s">
        <v>10</v>
      </c>
      <c r="D450" t="s">
        <v>295</v>
      </c>
      <c r="E450">
        <v>40119200</v>
      </c>
      <c r="F450">
        <v>0</v>
      </c>
      <c r="G450">
        <v>0</v>
      </c>
      <c r="H450">
        <v>0</v>
      </c>
      <c r="I450">
        <v>8204</v>
      </c>
      <c r="J450">
        <v>2489315</v>
      </c>
      <c r="K450">
        <v>74</v>
      </c>
      <c r="L450" t="s">
        <v>581</v>
      </c>
      <c r="M450" t="s">
        <v>578</v>
      </c>
    </row>
    <row r="451" spans="1:13" x14ac:dyDescent="0.2">
      <c r="A451">
        <v>2016</v>
      </c>
      <c r="B451">
        <v>3</v>
      </c>
      <c r="C451" t="s">
        <v>50</v>
      </c>
      <c r="D451" t="s">
        <v>305</v>
      </c>
      <c r="E451">
        <v>40119200</v>
      </c>
      <c r="F451">
        <v>0</v>
      </c>
      <c r="G451">
        <v>0</v>
      </c>
      <c r="H451">
        <v>0</v>
      </c>
      <c r="I451">
        <v>182</v>
      </c>
      <c r="J451">
        <v>66913</v>
      </c>
      <c r="K451">
        <v>1</v>
      </c>
      <c r="L451" t="s">
        <v>581</v>
      </c>
      <c r="M451" t="s">
        <v>578</v>
      </c>
    </row>
    <row r="452" spans="1:13" x14ac:dyDescent="0.2">
      <c r="A452">
        <v>2016</v>
      </c>
      <c r="B452">
        <v>3</v>
      </c>
      <c r="C452" t="s">
        <v>11</v>
      </c>
      <c r="D452" t="s">
        <v>316</v>
      </c>
      <c r="E452">
        <v>40119200</v>
      </c>
      <c r="F452">
        <v>72571</v>
      </c>
      <c r="G452">
        <v>15440995</v>
      </c>
      <c r="H452">
        <v>3374</v>
      </c>
      <c r="I452">
        <v>0</v>
      </c>
      <c r="J452">
        <v>0</v>
      </c>
      <c r="K452">
        <v>0</v>
      </c>
      <c r="L452" t="s">
        <v>581</v>
      </c>
      <c r="M452" t="s">
        <v>578</v>
      </c>
    </row>
    <row r="453" spans="1:13" x14ac:dyDescent="0.2">
      <c r="A453">
        <v>2016</v>
      </c>
      <c r="B453">
        <v>3</v>
      </c>
      <c r="C453" t="s">
        <v>81</v>
      </c>
      <c r="D453" t="s">
        <v>318</v>
      </c>
      <c r="E453">
        <v>40119200</v>
      </c>
      <c r="F453">
        <v>0</v>
      </c>
      <c r="G453">
        <v>0</v>
      </c>
      <c r="H453">
        <v>0</v>
      </c>
      <c r="I453">
        <v>57</v>
      </c>
      <c r="J453">
        <v>25015</v>
      </c>
      <c r="K453">
        <v>1</v>
      </c>
      <c r="L453" t="s">
        <v>581</v>
      </c>
      <c r="M453" t="s">
        <v>578</v>
      </c>
    </row>
    <row r="454" spans="1:13" x14ac:dyDescent="0.2">
      <c r="A454">
        <v>2016</v>
      </c>
      <c r="B454">
        <v>3</v>
      </c>
      <c r="C454" t="s">
        <v>22</v>
      </c>
      <c r="D454" t="s">
        <v>324</v>
      </c>
      <c r="E454">
        <v>40119200</v>
      </c>
      <c r="F454">
        <v>21311</v>
      </c>
      <c r="G454">
        <v>6800076</v>
      </c>
      <c r="H454">
        <v>669</v>
      </c>
      <c r="I454">
        <v>18115</v>
      </c>
      <c r="J454">
        <v>5789000</v>
      </c>
      <c r="K454">
        <v>212</v>
      </c>
      <c r="L454" t="s">
        <v>581</v>
      </c>
      <c r="M454" t="s">
        <v>578</v>
      </c>
    </row>
    <row r="455" spans="1:13" x14ac:dyDescent="0.2">
      <c r="A455">
        <v>2016</v>
      </c>
      <c r="B455">
        <v>3</v>
      </c>
      <c r="C455" t="s">
        <v>23</v>
      </c>
      <c r="D455" t="s">
        <v>325</v>
      </c>
      <c r="E455">
        <v>40119200</v>
      </c>
      <c r="F455">
        <v>2148</v>
      </c>
      <c r="G455">
        <v>1168180</v>
      </c>
      <c r="H455">
        <v>108</v>
      </c>
      <c r="I455">
        <v>38088</v>
      </c>
      <c r="J455">
        <v>13598780</v>
      </c>
      <c r="K455">
        <v>401</v>
      </c>
      <c r="L455" t="s">
        <v>581</v>
      </c>
      <c r="M455" t="s">
        <v>578</v>
      </c>
    </row>
    <row r="456" spans="1:13" x14ac:dyDescent="0.2">
      <c r="A456">
        <v>2016</v>
      </c>
      <c r="B456">
        <v>3</v>
      </c>
      <c r="C456" t="s">
        <v>24</v>
      </c>
      <c r="D456" t="s">
        <v>342</v>
      </c>
      <c r="E456">
        <v>40119200</v>
      </c>
      <c r="F456">
        <v>0</v>
      </c>
      <c r="G456">
        <v>0</v>
      </c>
      <c r="H456">
        <v>0</v>
      </c>
      <c r="I456">
        <v>157</v>
      </c>
      <c r="J456">
        <v>74000</v>
      </c>
      <c r="K456">
        <v>7</v>
      </c>
      <c r="L456" t="s">
        <v>581</v>
      </c>
      <c r="M456" t="s">
        <v>578</v>
      </c>
    </row>
    <row r="457" spans="1:13" x14ac:dyDescent="0.2">
      <c r="A457">
        <v>2016</v>
      </c>
      <c r="B457">
        <v>3</v>
      </c>
      <c r="C457" t="s">
        <v>12</v>
      </c>
      <c r="D457" t="s">
        <v>351</v>
      </c>
      <c r="E457">
        <v>40119200</v>
      </c>
      <c r="F457">
        <v>4678</v>
      </c>
      <c r="G457">
        <v>1447120</v>
      </c>
      <c r="H457">
        <v>366</v>
      </c>
      <c r="I457">
        <v>38212</v>
      </c>
      <c r="J457">
        <v>12881234</v>
      </c>
      <c r="K457">
        <v>483</v>
      </c>
      <c r="L457" t="s">
        <v>581</v>
      </c>
      <c r="M457" t="s">
        <v>578</v>
      </c>
    </row>
    <row r="458" spans="1:13" x14ac:dyDescent="0.2">
      <c r="A458">
        <v>2016</v>
      </c>
      <c r="B458">
        <v>3</v>
      </c>
      <c r="C458" t="s">
        <v>25</v>
      </c>
      <c r="D458" t="s">
        <v>353</v>
      </c>
      <c r="E458">
        <v>40119200</v>
      </c>
      <c r="F458">
        <v>138</v>
      </c>
      <c r="G458">
        <v>69574</v>
      </c>
      <c r="H458">
        <v>5</v>
      </c>
      <c r="I458">
        <v>7650</v>
      </c>
      <c r="J458">
        <v>2968500</v>
      </c>
      <c r="K458">
        <v>100</v>
      </c>
      <c r="L458" t="s">
        <v>581</v>
      </c>
      <c r="M458" t="s">
        <v>578</v>
      </c>
    </row>
    <row r="459" spans="1:13" x14ac:dyDescent="0.2">
      <c r="A459">
        <v>2016</v>
      </c>
      <c r="B459">
        <v>3</v>
      </c>
      <c r="C459" t="s">
        <v>36</v>
      </c>
      <c r="D459" t="s">
        <v>369</v>
      </c>
      <c r="E459">
        <v>40119200</v>
      </c>
      <c r="F459">
        <v>0</v>
      </c>
      <c r="G459">
        <v>0</v>
      </c>
      <c r="H459">
        <v>0</v>
      </c>
      <c r="I459">
        <v>2536</v>
      </c>
      <c r="J459">
        <v>1213400</v>
      </c>
      <c r="K459">
        <v>68</v>
      </c>
      <c r="L459" t="s">
        <v>581</v>
      </c>
      <c r="M459" t="s">
        <v>578</v>
      </c>
    </row>
    <row r="460" spans="1:13" x14ac:dyDescent="0.2">
      <c r="A460">
        <v>2016</v>
      </c>
      <c r="B460">
        <v>3</v>
      </c>
      <c r="C460" t="s">
        <v>26</v>
      </c>
      <c r="D460" t="s">
        <v>383</v>
      </c>
      <c r="E460">
        <v>40119200</v>
      </c>
      <c r="F460">
        <v>910</v>
      </c>
      <c r="G460">
        <v>531700</v>
      </c>
      <c r="H460">
        <v>5</v>
      </c>
      <c r="I460">
        <v>2125</v>
      </c>
      <c r="J460">
        <v>671600</v>
      </c>
      <c r="K460">
        <v>17</v>
      </c>
      <c r="L460" t="s">
        <v>581</v>
      </c>
      <c r="M460" t="s">
        <v>578</v>
      </c>
    </row>
    <row r="461" spans="1:13" x14ac:dyDescent="0.2">
      <c r="A461">
        <v>2016</v>
      </c>
      <c r="B461">
        <v>3</v>
      </c>
      <c r="C461" t="s">
        <v>63</v>
      </c>
      <c r="D461" t="s">
        <v>385</v>
      </c>
      <c r="E461">
        <v>40119200</v>
      </c>
      <c r="F461">
        <v>2357</v>
      </c>
      <c r="G461">
        <v>422464</v>
      </c>
      <c r="H461">
        <v>6</v>
      </c>
      <c r="I461">
        <v>612</v>
      </c>
      <c r="J461">
        <v>224500</v>
      </c>
      <c r="K461">
        <v>15</v>
      </c>
      <c r="L461" t="s">
        <v>581</v>
      </c>
      <c r="M461" t="s">
        <v>578</v>
      </c>
    </row>
    <row r="462" spans="1:13" x14ac:dyDescent="0.2">
      <c r="A462">
        <v>2016</v>
      </c>
      <c r="B462">
        <v>3</v>
      </c>
      <c r="C462" t="s">
        <v>47</v>
      </c>
      <c r="D462" t="s">
        <v>389</v>
      </c>
      <c r="E462">
        <v>40119200</v>
      </c>
      <c r="F462">
        <v>117462</v>
      </c>
      <c r="G462">
        <v>26434856</v>
      </c>
      <c r="H462">
        <v>3644</v>
      </c>
      <c r="I462">
        <v>0</v>
      </c>
      <c r="J462">
        <v>0</v>
      </c>
      <c r="K462">
        <v>0</v>
      </c>
      <c r="L462" t="s">
        <v>581</v>
      </c>
      <c r="M462" t="s">
        <v>578</v>
      </c>
    </row>
    <row r="463" spans="1:13" x14ac:dyDescent="0.2">
      <c r="A463">
        <v>2016</v>
      </c>
      <c r="B463">
        <v>3</v>
      </c>
      <c r="C463" t="s">
        <v>27</v>
      </c>
      <c r="D463" t="s">
        <v>395</v>
      </c>
      <c r="E463">
        <v>40119200</v>
      </c>
      <c r="F463">
        <v>59714</v>
      </c>
      <c r="G463">
        <v>26227725</v>
      </c>
      <c r="H463">
        <v>741</v>
      </c>
      <c r="I463">
        <v>6856</v>
      </c>
      <c r="J463">
        <v>2415208</v>
      </c>
      <c r="K463">
        <v>97</v>
      </c>
      <c r="L463" t="s">
        <v>581</v>
      </c>
      <c r="M463" t="s">
        <v>578</v>
      </c>
    </row>
    <row r="464" spans="1:13" x14ac:dyDescent="0.2">
      <c r="A464">
        <v>2016</v>
      </c>
      <c r="B464">
        <v>3</v>
      </c>
      <c r="C464" t="s">
        <v>56</v>
      </c>
      <c r="D464" t="s">
        <v>411</v>
      </c>
      <c r="E464">
        <v>40119200</v>
      </c>
      <c r="F464">
        <v>54810</v>
      </c>
      <c r="G464">
        <v>17941350</v>
      </c>
      <c r="H464">
        <v>7350</v>
      </c>
      <c r="I464">
        <v>0</v>
      </c>
      <c r="J464">
        <v>0</v>
      </c>
      <c r="K464">
        <v>0</v>
      </c>
      <c r="L464" t="s">
        <v>581</v>
      </c>
      <c r="M464" t="s">
        <v>578</v>
      </c>
    </row>
    <row r="465" spans="1:13" x14ac:dyDescent="0.2">
      <c r="A465">
        <v>2016</v>
      </c>
      <c r="B465">
        <v>3</v>
      </c>
      <c r="C465" t="s">
        <v>204</v>
      </c>
      <c r="D465" t="s">
        <v>422</v>
      </c>
      <c r="E465">
        <v>40119200</v>
      </c>
      <c r="F465">
        <v>10</v>
      </c>
      <c r="G465">
        <v>8200</v>
      </c>
      <c r="H465">
        <v>4</v>
      </c>
      <c r="I465">
        <v>0</v>
      </c>
      <c r="J465">
        <v>0</v>
      </c>
      <c r="K465">
        <v>0</v>
      </c>
      <c r="L465" t="s">
        <v>581</v>
      </c>
      <c r="M465" t="s">
        <v>578</v>
      </c>
    </row>
    <row r="466" spans="1:13" x14ac:dyDescent="0.2">
      <c r="A466">
        <v>2016</v>
      </c>
      <c r="B466">
        <v>3</v>
      </c>
      <c r="C466" t="s">
        <v>49</v>
      </c>
      <c r="D466" t="s">
        <v>427</v>
      </c>
      <c r="E466">
        <v>40119200</v>
      </c>
      <c r="F466">
        <v>1093</v>
      </c>
      <c r="G466">
        <v>532615</v>
      </c>
      <c r="H466">
        <v>7</v>
      </c>
      <c r="I466">
        <v>0</v>
      </c>
      <c r="J466">
        <v>0</v>
      </c>
      <c r="K466">
        <v>0</v>
      </c>
      <c r="L466" t="s">
        <v>581</v>
      </c>
      <c r="M466" t="s">
        <v>578</v>
      </c>
    </row>
    <row r="467" spans="1:13" x14ac:dyDescent="0.2">
      <c r="A467">
        <v>2016</v>
      </c>
      <c r="B467">
        <v>3</v>
      </c>
      <c r="C467" t="s">
        <v>68</v>
      </c>
      <c r="D467" t="s">
        <v>428</v>
      </c>
      <c r="E467">
        <v>40119200</v>
      </c>
      <c r="F467">
        <v>0</v>
      </c>
      <c r="G467">
        <v>0</v>
      </c>
      <c r="H467">
        <v>0</v>
      </c>
      <c r="I467">
        <v>3266</v>
      </c>
      <c r="J467">
        <v>997300</v>
      </c>
      <c r="K467">
        <v>31</v>
      </c>
      <c r="L467" t="s">
        <v>581</v>
      </c>
      <c r="M467" t="s">
        <v>578</v>
      </c>
    </row>
    <row r="468" spans="1:13" x14ac:dyDescent="0.2">
      <c r="A468">
        <v>2016</v>
      </c>
      <c r="B468">
        <v>3</v>
      </c>
      <c r="C468" t="s">
        <v>39</v>
      </c>
      <c r="D468" t="s">
        <v>430</v>
      </c>
      <c r="E468">
        <v>40119200</v>
      </c>
      <c r="F468">
        <v>0</v>
      </c>
      <c r="G468">
        <v>0</v>
      </c>
      <c r="H468">
        <v>0</v>
      </c>
      <c r="I468">
        <v>180</v>
      </c>
      <c r="J468">
        <v>119600</v>
      </c>
      <c r="K468">
        <v>2</v>
      </c>
      <c r="L468" t="s">
        <v>581</v>
      </c>
      <c r="M468" t="s">
        <v>578</v>
      </c>
    </row>
    <row r="469" spans="1:13" x14ac:dyDescent="0.2">
      <c r="A469">
        <v>2016</v>
      </c>
      <c r="B469">
        <v>3</v>
      </c>
      <c r="C469" t="s">
        <v>43</v>
      </c>
      <c r="D469" t="s">
        <v>465</v>
      </c>
      <c r="E469">
        <v>40119200</v>
      </c>
      <c r="F469">
        <v>72633</v>
      </c>
      <c r="G469">
        <v>26393326</v>
      </c>
      <c r="H469">
        <v>796</v>
      </c>
      <c r="I469">
        <v>0</v>
      </c>
      <c r="J469">
        <v>0</v>
      </c>
      <c r="K469">
        <v>0</v>
      </c>
      <c r="L469" t="s">
        <v>581</v>
      </c>
      <c r="M469" t="s">
        <v>578</v>
      </c>
    </row>
    <row r="470" spans="1:13" x14ac:dyDescent="0.2">
      <c r="A470">
        <v>2016</v>
      </c>
      <c r="B470">
        <v>3</v>
      </c>
      <c r="C470" t="s">
        <v>44</v>
      </c>
      <c r="D470" t="s">
        <v>466</v>
      </c>
      <c r="E470">
        <v>40119200</v>
      </c>
      <c r="F470">
        <v>0</v>
      </c>
      <c r="G470">
        <v>0</v>
      </c>
      <c r="H470">
        <v>0</v>
      </c>
      <c r="I470">
        <v>674</v>
      </c>
      <c r="J470">
        <v>2356036</v>
      </c>
      <c r="K470">
        <v>10</v>
      </c>
      <c r="L470" t="s">
        <v>581</v>
      </c>
      <c r="M470" t="s">
        <v>578</v>
      </c>
    </row>
    <row r="471" spans="1:13" x14ac:dyDescent="0.2">
      <c r="A471">
        <v>2016</v>
      </c>
      <c r="B471">
        <v>3</v>
      </c>
      <c r="C471" t="s">
        <v>80</v>
      </c>
      <c r="D471" t="s">
        <v>472</v>
      </c>
      <c r="E471">
        <v>40119200</v>
      </c>
      <c r="F471">
        <v>0</v>
      </c>
      <c r="G471">
        <v>0</v>
      </c>
      <c r="H471">
        <v>0</v>
      </c>
      <c r="I471">
        <v>199</v>
      </c>
      <c r="J471">
        <v>132192</v>
      </c>
      <c r="K471">
        <v>9</v>
      </c>
      <c r="L471" t="s">
        <v>581</v>
      </c>
      <c r="M471" t="s">
        <v>578</v>
      </c>
    </row>
    <row r="472" spans="1:13" x14ac:dyDescent="0.2">
      <c r="A472">
        <v>2016</v>
      </c>
      <c r="B472">
        <v>3</v>
      </c>
      <c r="C472" t="s">
        <v>16</v>
      </c>
      <c r="D472" t="s">
        <v>480</v>
      </c>
      <c r="E472">
        <v>40119200</v>
      </c>
      <c r="F472">
        <v>7985</v>
      </c>
      <c r="G472">
        <v>1286810</v>
      </c>
      <c r="H472">
        <v>110</v>
      </c>
      <c r="I472">
        <v>3093</v>
      </c>
      <c r="J472">
        <v>1002500</v>
      </c>
      <c r="K472">
        <v>24</v>
      </c>
      <c r="L472" t="s">
        <v>581</v>
      </c>
      <c r="M472" t="s">
        <v>578</v>
      </c>
    </row>
    <row r="473" spans="1:13" x14ac:dyDescent="0.2">
      <c r="A473">
        <v>2016</v>
      </c>
      <c r="B473">
        <v>3</v>
      </c>
      <c r="C473" t="s">
        <v>17</v>
      </c>
      <c r="D473" t="s">
        <v>489</v>
      </c>
      <c r="E473">
        <v>40119200</v>
      </c>
      <c r="F473">
        <v>200</v>
      </c>
      <c r="G473">
        <v>154000</v>
      </c>
      <c r="H473">
        <v>2</v>
      </c>
      <c r="I473">
        <v>29358</v>
      </c>
      <c r="J473">
        <v>11727081</v>
      </c>
      <c r="K473">
        <v>979</v>
      </c>
      <c r="L473" t="s">
        <v>581</v>
      </c>
      <c r="M473" t="s">
        <v>578</v>
      </c>
    </row>
    <row r="474" spans="1:13" x14ac:dyDescent="0.2">
      <c r="A474">
        <v>2016</v>
      </c>
      <c r="B474">
        <v>3</v>
      </c>
      <c r="C474" t="s">
        <v>29</v>
      </c>
      <c r="D474" t="s">
        <v>496</v>
      </c>
      <c r="E474">
        <v>40119200</v>
      </c>
      <c r="F474">
        <v>0</v>
      </c>
      <c r="G474">
        <v>0</v>
      </c>
      <c r="H474">
        <v>0</v>
      </c>
      <c r="I474">
        <v>2049</v>
      </c>
      <c r="J474">
        <v>627200</v>
      </c>
      <c r="K474">
        <v>19</v>
      </c>
      <c r="L474" t="s">
        <v>581</v>
      </c>
      <c r="M474" t="s">
        <v>578</v>
      </c>
    </row>
    <row r="475" spans="1:13" x14ac:dyDescent="0.2">
      <c r="A475">
        <v>2016</v>
      </c>
      <c r="B475">
        <v>3</v>
      </c>
      <c r="C475" t="s">
        <v>52</v>
      </c>
      <c r="D475" t="s">
        <v>506</v>
      </c>
      <c r="E475">
        <v>40119200</v>
      </c>
      <c r="F475">
        <v>0</v>
      </c>
      <c r="G475">
        <v>0</v>
      </c>
      <c r="H475">
        <v>0</v>
      </c>
      <c r="I475">
        <v>311</v>
      </c>
      <c r="J475">
        <v>136300</v>
      </c>
      <c r="K475">
        <v>12</v>
      </c>
      <c r="L475" t="s">
        <v>581</v>
      </c>
      <c r="M475" t="s">
        <v>578</v>
      </c>
    </row>
    <row r="476" spans="1:13" x14ac:dyDescent="0.2">
      <c r="A476">
        <v>2016</v>
      </c>
      <c r="B476">
        <v>3</v>
      </c>
      <c r="C476" t="s">
        <v>53</v>
      </c>
      <c r="D476" t="s">
        <v>513</v>
      </c>
      <c r="E476">
        <v>40119200</v>
      </c>
      <c r="F476">
        <v>0</v>
      </c>
      <c r="G476">
        <v>0</v>
      </c>
      <c r="H476">
        <v>0</v>
      </c>
      <c r="I476">
        <v>897</v>
      </c>
      <c r="J476">
        <v>300300</v>
      </c>
      <c r="K476">
        <v>8</v>
      </c>
      <c r="L476" t="s">
        <v>581</v>
      </c>
      <c r="M476" t="s">
        <v>578</v>
      </c>
    </row>
    <row r="477" spans="1:13" x14ac:dyDescent="0.2">
      <c r="A477">
        <v>2016</v>
      </c>
      <c r="B477">
        <v>3</v>
      </c>
      <c r="C477" t="s">
        <v>77</v>
      </c>
      <c r="D477" t="s">
        <v>517</v>
      </c>
      <c r="E477">
        <v>40119200</v>
      </c>
      <c r="F477">
        <v>0</v>
      </c>
      <c r="G477">
        <v>0</v>
      </c>
      <c r="H477">
        <v>0</v>
      </c>
      <c r="I477">
        <v>360</v>
      </c>
      <c r="J477">
        <v>149200</v>
      </c>
      <c r="K477">
        <v>18</v>
      </c>
      <c r="L477" t="s">
        <v>581</v>
      </c>
      <c r="M477" t="s">
        <v>578</v>
      </c>
    </row>
    <row r="478" spans="1:13" x14ac:dyDescent="0.2">
      <c r="A478">
        <v>2016</v>
      </c>
      <c r="B478">
        <v>3</v>
      </c>
      <c r="C478" t="s">
        <v>19</v>
      </c>
      <c r="D478" t="s">
        <v>531</v>
      </c>
      <c r="E478">
        <v>40119200</v>
      </c>
      <c r="F478">
        <v>1196</v>
      </c>
      <c r="G478">
        <v>389181</v>
      </c>
      <c r="H478">
        <v>77</v>
      </c>
      <c r="I478">
        <v>0</v>
      </c>
      <c r="J478">
        <v>0</v>
      </c>
      <c r="K478">
        <v>0</v>
      </c>
      <c r="L478" t="s">
        <v>581</v>
      </c>
      <c r="M478" t="s">
        <v>578</v>
      </c>
    </row>
    <row r="479" spans="1:13" x14ac:dyDescent="0.2">
      <c r="A479">
        <v>2016</v>
      </c>
      <c r="B479">
        <v>3</v>
      </c>
      <c r="C479" t="s">
        <v>65</v>
      </c>
      <c r="D479" t="s">
        <v>543</v>
      </c>
      <c r="E479">
        <v>40119200</v>
      </c>
      <c r="F479">
        <v>20437</v>
      </c>
      <c r="G479">
        <v>5281539</v>
      </c>
      <c r="H479">
        <v>1558</v>
      </c>
      <c r="I479">
        <v>8608</v>
      </c>
      <c r="J479">
        <v>4898740</v>
      </c>
      <c r="K479">
        <v>318</v>
      </c>
      <c r="L479" t="s">
        <v>581</v>
      </c>
      <c r="M479" t="s">
        <v>578</v>
      </c>
    </row>
    <row r="480" spans="1:13" x14ac:dyDescent="0.2">
      <c r="A480">
        <v>2016</v>
      </c>
      <c r="B480">
        <v>3</v>
      </c>
      <c r="C480" t="s">
        <v>46</v>
      </c>
      <c r="D480" t="s">
        <v>550</v>
      </c>
      <c r="E480">
        <v>40119200</v>
      </c>
      <c r="F480">
        <v>0</v>
      </c>
      <c r="G480">
        <v>0</v>
      </c>
      <c r="H480">
        <v>0</v>
      </c>
      <c r="I480">
        <v>244</v>
      </c>
      <c r="J480">
        <v>96240</v>
      </c>
      <c r="K480">
        <v>1</v>
      </c>
      <c r="L480" t="s">
        <v>581</v>
      </c>
      <c r="M480" t="s">
        <v>578</v>
      </c>
    </row>
    <row r="481" spans="1:13" x14ac:dyDescent="0.2">
      <c r="A481">
        <v>2016</v>
      </c>
      <c r="B481">
        <v>3</v>
      </c>
      <c r="C481" t="s">
        <v>66</v>
      </c>
      <c r="D481" t="s">
        <v>562</v>
      </c>
      <c r="E481">
        <v>40119200</v>
      </c>
      <c r="F481">
        <v>16612</v>
      </c>
      <c r="G481">
        <v>4983756</v>
      </c>
      <c r="H481">
        <v>1047</v>
      </c>
      <c r="I481">
        <v>0</v>
      </c>
      <c r="J481">
        <v>0</v>
      </c>
      <c r="K481">
        <v>0</v>
      </c>
      <c r="L481" t="s">
        <v>581</v>
      </c>
      <c r="M481" t="s">
        <v>578</v>
      </c>
    </row>
    <row r="482" spans="1:13" x14ac:dyDescent="0.2">
      <c r="A482">
        <v>2016</v>
      </c>
      <c r="B482">
        <v>3</v>
      </c>
      <c r="C482" t="s">
        <v>78</v>
      </c>
      <c r="D482" t="s">
        <v>572</v>
      </c>
      <c r="E482">
        <v>40119200</v>
      </c>
      <c r="F482">
        <v>0</v>
      </c>
      <c r="G482">
        <v>0</v>
      </c>
      <c r="H482">
        <v>0</v>
      </c>
      <c r="I482">
        <v>1183</v>
      </c>
      <c r="J482">
        <v>763830</v>
      </c>
      <c r="K482">
        <v>69</v>
      </c>
      <c r="L482" t="s">
        <v>581</v>
      </c>
      <c r="M482" t="s">
        <v>578</v>
      </c>
    </row>
    <row r="483" spans="1:13" x14ac:dyDescent="0.2">
      <c r="A483">
        <v>2016</v>
      </c>
      <c r="B483">
        <v>3</v>
      </c>
      <c r="C483" t="s">
        <v>8</v>
      </c>
      <c r="D483" t="s">
        <v>283</v>
      </c>
      <c r="E483">
        <v>40119300</v>
      </c>
      <c r="F483">
        <v>397</v>
      </c>
      <c r="G483">
        <v>3258889</v>
      </c>
      <c r="H483">
        <v>4</v>
      </c>
      <c r="I483">
        <v>0</v>
      </c>
      <c r="J483">
        <v>0</v>
      </c>
      <c r="K483">
        <v>0</v>
      </c>
      <c r="L483" t="s">
        <v>581</v>
      </c>
      <c r="M483" t="s">
        <v>579</v>
      </c>
    </row>
    <row r="484" spans="1:13" x14ac:dyDescent="0.2">
      <c r="A484">
        <v>2016</v>
      </c>
      <c r="B484">
        <v>3</v>
      </c>
      <c r="C484" t="s">
        <v>10</v>
      </c>
      <c r="D484" t="s">
        <v>295</v>
      </c>
      <c r="E484">
        <v>40119300</v>
      </c>
      <c r="F484">
        <v>3262</v>
      </c>
      <c r="G484">
        <v>1011400</v>
      </c>
      <c r="H484">
        <v>42</v>
      </c>
      <c r="I484">
        <v>0</v>
      </c>
      <c r="J484">
        <v>0</v>
      </c>
      <c r="K484">
        <v>0</v>
      </c>
      <c r="L484" t="s">
        <v>581</v>
      </c>
      <c r="M484" t="s">
        <v>579</v>
      </c>
    </row>
    <row r="485" spans="1:13" x14ac:dyDescent="0.2">
      <c r="A485">
        <v>2016</v>
      </c>
      <c r="B485">
        <v>3</v>
      </c>
      <c r="C485" t="s">
        <v>50</v>
      </c>
      <c r="D485" t="s">
        <v>305</v>
      </c>
      <c r="E485">
        <v>40119300</v>
      </c>
      <c r="F485">
        <v>530</v>
      </c>
      <c r="G485">
        <v>363000</v>
      </c>
      <c r="H485">
        <v>4</v>
      </c>
      <c r="I485">
        <v>0</v>
      </c>
      <c r="J485">
        <v>0</v>
      </c>
      <c r="K485">
        <v>0</v>
      </c>
      <c r="L485" t="s">
        <v>581</v>
      </c>
      <c r="M485" t="s">
        <v>579</v>
      </c>
    </row>
    <row r="486" spans="1:13" x14ac:dyDescent="0.2">
      <c r="A486">
        <v>2016</v>
      </c>
      <c r="B486">
        <v>3</v>
      </c>
      <c r="C486" t="s">
        <v>11</v>
      </c>
      <c r="D486" t="s">
        <v>316</v>
      </c>
      <c r="E486">
        <v>40119300</v>
      </c>
      <c r="F486">
        <v>14018</v>
      </c>
      <c r="G486">
        <v>3197701</v>
      </c>
      <c r="H486">
        <v>7304</v>
      </c>
      <c r="I486">
        <v>0</v>
      </c>
      <c r="J486">
        <v>0</v>
      </c>
      <c r="K486">
        <v>0</v>
      </c>
      <c r="L486" t="s">
        <v>581</v>
      </c>
      <c r="M486" t="s">
        <v>579</v>
      </c>
    </row>
    <row r="487" spans="1:13" x14ac:dyDescent="0.2">
      <c r="A487">
        <v>2016</v>
      </c>
      <c r="B487">
        <v>3</v>
      </c>
      <c r="C487" t="s">
        <v>31</v>
      </c>
      <c r="D487" t="s">
        <v>319</v>
      </c>
      <c r="E487">
        <v>40119300</v>
      </c>
      <c r="F487">
        <v>0</v>
      </c>
      <c r="G487">
        <v>0</v>
      </c>
      <c r="H487">
        <v>0</v>
      </c>
      <c r="I487">
        <v>396</v>
      </c>
      <c r="J487">
        <v>540100</v>
      </c>
      <c r="K487">
        <v>2</v>
      </c>
      <c r="L487" t="s">
        <v>581</v>
      </c>
      <c r="M487" t="s">
        <v>579</v>
      </c>
    </row>
    <row r="488" spans="1:13" x14ac:dyDescent="0.2">
      <c r="A488">
        <v>2016</v>
      </c>
      <c r="B488">
        <v>3</v>
      </c>
      <c r="C488" t="s">
        <v>22</v>
      </c>
      <c r="D488" t="s">
        <v>324</v>
      </c>
      <c r="E488">
        <v>40119300</v>
      </c>
      <c r="F488">
        <v>9307</v>
      </c>
      <c r="G488">
        <v>4508016</v>
      </c>
      <c r="H488">
        <v>899</v>
      </c>
      <c r="I488">
        <v>0</v>
      </c>
      <c r="J488">
        <v>0</v>
      </c>
      <c r="K488">
        <v>0</v>
      </c>
      <c r="L488" t="s">
        <v>581</v>
      </c>
      <c r="M488" t="s">
        <v>579</v>
      </c>
    </row>
    <row r="489" spans="1:13" x14ac:dyDescent="0.2">
      <c r="A489">
        <v>2016</v>
      </c>
      <c r="B489">
        <v>3</v>
      </c>
      <c r="C489" t="s">
        <v>12</v>
      </c>
      <c r="D489" t="s">
        <v>351</v>
      </c>
      <c r="E489">
        <v>40119300</v>
      </c>
      <c r="F489">
        <v>5942</v>
      </c>
      <c r="G489">
        <v>2615700</v>
      </c>
      <c r="H489">
        <v>61</v>
      </c>
      <c r="I489">
        <v>91</v>
      </c>
      <c r="J489">
        <v>124000</v>
      </c>
      <c r="K489">
        <v>8</v>
      </c>
      <c r="L489" t="s">
        <v>581</v>
      </c>
      <c r="M489" t="s">
        <v>579</v>
      </c>
    </row>
    <row r="490" spans="1:13" x14ac:dyDescent="0.2">
      <c r="A490">
        <v>2016</v>
      </c>
      <c r="B490">
        <v>3</v>
      </c>
      <c r="C490" t="s">
        <v>25</v>
      </c>
      <c r="D490" t="s">
        <v>353</v>
      </c>
      <c r="E490">
        <v>40119300</v>
      </c>
      <c r="F490">
        <v>1834</v>
      </c>
      <c r="G490">
        <v>700500</v>
      </c>
      <c r="H490">
        <v>27</v>
      </c>
      <c r="I490">
        <v>0</v>
      </c>
      <c r="J490">
        <v>0</v>
      </c>
      <c r="K490">
        <v>0</v>
      </c>
      <c r="L490" t="s">
        <v>581</v>
      </c>
      <c r="M490" t="s">
        <v>579</v>
      </c>
    </row>
    <row r="491" spans="1:13" x14ac:dyDescent="0.2">
      <c r="A491">
        <v>2016</v>
      </c>
      <c r="B491">
        <v>3</v>
      </c>
      <c r="C491" t="s">
        <v>47</v>
      </c>
      <c r="D491" t="s">
        <v>389</v>
      </c>
      <c r="E491">
        <v>40119300</v>
      </c>
      <c r="F491">
        <v>36983</v>
      </c>
      <c r="G491">
        <v>7220126</v>
      </c>
      <c r="H491">
        <v>2473</v>
      </c>
      <c r="I491">
        <v>0</v>
      </c>
      <c r="J491">
        <v>0</v>
      </c>
      <c r="K491">
        <v>0</v>
      </c>
      <c r="L491" t="s">
        <v>581</v>
      </c>
      <c r="M491" t="s">
        <v>579</v>
      </c>
    </row>
    <row r="492" spans="1:13" x14ac:dyDescent="0.2">
      <c r="A492">
        <v>2016</v>
      </c>
      <c r="B492">
        <v>3</v>
      </c>
      <c r="C492" t="s">
        <v>27</v>
      </c>
      <c r="D492" t="s">
        <v>395</v>
      </c>
      <c r="E492">
        <v>40119300</v>
      </c>
      <c r="F492">
        <v>3648</v>
      </c>
      <c r="G492">
        <v>1191400</v>
      </c>
      <c r="H492">
        <v>42</v>
      </c>
      <c r="I492">
        <v>0</v>
      </c>
      <c r="J492">
        <v>0</v>
      </c>
      <c r="K492">
        <v>0</v>
      </c>
      <c r="L492" t="s">
        <v>581</v>
      </c>
      <c r="M492" t="s">
        <v>579</v>
      </c>
    </row>
    <row r="493" spans="1:13" x14ac:dyDescent="0.2">
      <c r="A493">
        <v>2016</v>
      </c>
      <c r="B493">
        <v>3</v>
      </c>
      <c r="C493" t="s">
        <v>38</v>
      </c>
      <c r="D493" t="s">
        <v>400</v>
      </c>
      <c r="E493">
        <v>40119300</v>
      </c>
      <c r="F493">
        <v>1615</v>
      </c>
      <c r="G493">
        <v>900000</v>
      </c>
      <c r="H493">
        <v>17</v>
      </c>
      <c r="I493">
        <v>0</v>
      </c>
      <c r="J493">
        <v>0</v>
      </c>
      <c r="K493">
        <v>0</v>
      </c>
      <c r="L493" t="s">
        <v>581</v>
      </c>
      <c r="M493" t="s">
        <v>579</v>
      </c>
    </row>
    <row r="494" spans="1:13" x14ac:dyDescent="0.2">
      <c r="A494">
        <v>2016</v>
      </c>
      <c r="B494">
        <v>3</v>
      </c>
      <c r="C494" t="s">
        <v>204</v>
      </c>
      <c r="D494" t="s">
        <v>422</v>
      </c>
      <c r="E494">
        <v>40119300</v>
      </c>
      <c r="F494">
        <v>25187</v>
      </c>
      <c r="G494">
        <v>10717252</v>
      </c>
      <c r="H494">
        <v>2254</v>
      </c>
      <c r="I494">
        <v>0</v>
      </c>
      <c r="J494">
        <v>0</v>
      </c>
      <c r="K494">
        <v>0</v>
      </c>
      <c r="L494" t="s">
        <v>581</v>
      </c>
      <c r="M494" t="s">
        <v>579</v>
      </c>
    </row>
    <row r="495" spans="1:13" x14ac:dyDescent="0.2">
      <c r="A495">
        <v>2016</v>
      </c>
      <c r="B495">
        <v>3</v>
      </c>
      <c r="C495" t="s">
        <v>49</v>
      </c>
      <c r="D495" t="s">
        <v>427</v>
      </c>
      <c r="E495">
        <v>40119300</v>
      </c>
      <c r="F495">
        <v>1398</v>
      </c>
      <c r="G495">
        <v>619541</v>
      </c>
      <c r="H495">
        <v>12</v>
      </c>
      <c r="I495">
        <v>0</v>
      </c>
      <c r="J495">
        <v>0</v>
      </c>
      <c r="K495">
        <v>0</v>
      </c>
      <c r="L495" t="s">
        <v>581</v>
      </c>
      <c r="M495" t="s">
        <v>579</v>
      </c>
    </row>
    <row r="496" spans="1:13" x14ac:dyDescent="0.2">
      <c r="A496">
        <v>2016</v>
      </c>
      <c r="B496">
        <v>3</v>
      </c>
      <c r="C496" t="s">
        <v>17</v>
      </c>
      <c r="D496" t="s">
        <v>489</v>
      </c>
      <c r="E496">
        <v>40119300</v>
      </c>
      <c r="F496">
        <v>0</v>
      </c>
      <c r="G496">
        <v>0</v>
      </c>
      <c r="H496">
        <v>0</v>
      </c>
      <c r="I496">
        <v>15040</v>
      </c>
      <c r="J496">
        <v>10590206</v>
      </c>
      <c r="K496">
        <v>239</v>
      </c>
      <c r="L496" t="s">
        <v>581</v>
      </c>
      <c r="M496" t="s">
        <v>579</v>
      </c>
    </row>
    <row r="497" spans="1:13" x14ac:dyDescent="0.2">
      <c r="A497">
        <v>2016</v>
      </c>
      <c r="B497">
        <v>3</v>
      </c>
      <c r="C497" t="s">
        <v>29</v>
      </c>
      <c r="D497" t="s">
        <v>496</v>
      </c>
      <c r="E497">
        <v>40119300</v>
      </c>
      <c r="F497">
        <v>5132</v>
      </c>
      <c r="G497">
        <v>2957500</v>
      </c>
      <c r="H497">
        <v>174</v>
      </c>
      <c r="I497">
        <v>0</v>
      </c>
      <c r="J497">
        <v>0</v>
      </c>
      <c r="K497">
        <v>0</v>
      </c>
      <c r="L497" t="s">
        <v>581</v>
      </c>
      <c r="M497" t="s">
        <v>579</v>
      </c>
    </row>
    <row r="498" spans="1:13" x14ac:dyDescent="0.2">
      <c r="A498">
        <v>2016</v>
      </c>
      <c r="B498">
        <v>3</v>
      </c>
      <c r="C498" t="s">
        <v>19</v>
      </c>
      <c r="D498" t="s">
        <v>531</v>
      </c>
      <c r="E498">
        <v>40119300</v>
      </c>
      <c r="F498">
        <v>1866</v>
      </c>
      <c r="G498">
        <v>583889</v>
      </c>
      <c r="H498">
        <v>1090</v>
      </c>
      <c r="I498">
        <v>0</v>
      </c>
      <c r="J498">
        <v>0</v>
      </c>
      <c r="K498">
        <v>0</v>
      </c>
      <c r="L498" t="s">
        <v>581</v>
      </c>
      <c r="M498" t="s">
        <v>579</v>
      </c>
    </row>
    <row r="499" spans="1:13" x14ac:dyDescent="0.2">
      <c r="A499">
        <v>2016</v>
      </c>
      <c r="B499">
        <v>3</v>
      </c>
      <c r="C499" t="s">
        <v>8</v>
      </c>
      <c r="D499" t="s">
        <v>283</v>
      </c>
      <c r="E499">
        <v>40119400</v>
      </c>
      <c r="F499">
        <v>17057</v>
      </c>
      <c r="G499">
        <v>7803129</v>
      </c>
      <c r="H499">
        <v>113</v>
      </c>
      <c r="I499">
        <v>0</v>
      </c>
      <c r="J499">
        <v>0</v>
      </c>
      <c r="K499">
        <v>0</v>
      </c>
      <c r="L499" t="s">
        <v>581</v>
      </c>
      <c r="M499" t="s">
        <v>580</v>
      </c>
    </row>
    <row r="500" spans="1:13" x14ac:dyDescent="0.2">
      <c r="A500">
        <v>2016</v>
      </c>
      <c r="B500">
        <v>3</v>
      </c>
      <c r="C500" t="s">
        <v>10</v>
      </c>
      <c r="D500" t="s">
        <v>295</v>
      </c>
      <c r="E500">
        <v>40119400</v>
      </c>
      <c r="F500">
        <v>0</v>
      </c>
      <c r="G500">
        <v>0</v>
      </c>
      <c r="H500">
        <v>0</v>
      </c>
      <c r="I500">
        <v>10922</v>
      </c>
      <c r="J500">
        <v>3315946</v>
      </c>
      <c r="K500">
        <v>22</v>
      </c>
      <c r="L500" t="s">
        <v>581</v>
      </c>
      <c r="M500" t="s">
        <v>580</v>
      </c>
    </row>
    <row r="501" spans="1:13" x14ac:dyDescent="0.2">
      <c r="A501">
        <v>2016</v>
      </c>
      <c r="B501">
        <v>3</v>
      </c>
      <c r="C501" t="s">
        <v>73</v>
      </c>
      <c r="D501" t="s">
        <v>314</v>
      </c>
      <c r="E501">
        <v>40119400</v>
      </c>
      <c r="F501">
        <v>0</v>
      </c>
      <c r="G501">
        <v>0</v>
      </c>
      <c r="H501">
        <v>0</v>
      </c>
      <c r="I501">
        <v>68623</v>
      </c>
      <c r="J501">
        <v>21445799</v>
      </c>
      <c r="K501">
        <v>114</v>
      </c>
      <c r="L501" t="s">
        <v>581</v>
      </c>
      <c r="M501" t="s">
        <v>580</v>
      </c>
    </row>
    <row r="502" spans="1:13" x14ac:dyDescent="0.2">
      <c r="A502">
        <v>2016</v>
      </c>
      <c r="B502">
        <v>3</v>
      </c>
      <c r="C502" t="s">
        <v>11</v>
      </c>
      <c r="D502" t="s">
        <v>316</v>
      </c>
      <c r="E502">
        <v>40119400</v>
      </c>
      <c r="F502">
        <v>43523</v>
      </c>
      <c r="G502">
        <v>12026232</v>
      </c>
      <c r="H502">
        <v>171</v>
      </c>
      <c r="I502">
        <v>1547</v>
      </c>
      <c r="J502">
        <v>478491</v>
      </c>
      <c r="K502">
        <v>3</v>
      </c>
      <c r="L502" t="s">
        <v>581</v>
      </c>
      <c r="M502" t="s">
        <v>580</v>
      </c>
    </row>
    <row r="503" spans="1:13" x14ac:dyDescent="0.2">
      <c r="A503">
        <v>2016</v>
      </c>
      <c r="B503">
        <v>3</v>
      </c>
      <c r="C503" t="s">
        <v>22</v>
      </c>
      <c r="D503" t="s">
        <v>324</v>
      </c>
      <c r="E503">
        <v>40119400</v>
      </c>
      <c r="F503">
        <v>5090</v>
      </c>
      <c r="G503">
        <v>11715960</v>
      </c>
      <c r="H503">
        <v>863</v>
      </c>
      <c r="I503">
        <v>0</v>
      </c>
      <c r="J503">
        <v>0</v>
      </c>
      <c r="K503">
        <v>0</v>
      </c>
      <c r="L503" t="s">
        <v>581</v>
      </c>
      <c r="M503" t="s">
        <v>580</v>
      </c>
    </row>
    <row r="504" spans="1:13" x14ac:dyDescent="0.2">
      <c r="A504">
        <v>2016</v>
      </c>
      <c r="B504">
        <v>3</v>
      </c>
      <c r="C504" t="s">
        <v>23</v>
      </c>
      <c r="D504" t="s">
        <v>325</v>
      </c>
      <c r="E504">
        <v>40119400</v>
      </c>
      <c r="F504">
        <v>801</v>
      </c>
      <c r="G504">
        <v>1039564</v>
      </c>
      <c r="H504">
        <v>28</v>
      </c>
      <c r="I504">
        <v>202</v>
      </c>
      <c r="J504">
        <v>67700</v>
      </c>
      <c r="K504">
        <v>1</v>
      </c>
      <c r="L504" t="s">
        <v>581</v>
      </c>
      <c r="M504" t="s">
        <v>580</v>
      </c>
    </row>
    <row r="505" spans="1:13" x14ac:dyDescent="0.2">
      <c r="A505">
        <v>2016</v>
      </c>
      <c r="B505">
        <v>3</v>
      </c>
      <c r="C505" t="s">
        <v>24</v>
      </c>
      <c r="D505" t="s">
        <v>342</v>
      </c>
      <c r="E505">
        <v>40119400</v>
      </c>
      <c r="F505">
        <v>9249</v>
      </c>
      <c r="G505">
        <v>3935500</v>
      </c>
      <c r="H505">
        <v>12</v>
      </c>
      <c r="I505">
        <v>0</v>
      </c>
      <c r="J505">
        <v>0</v>
      </c>
      <c r="K505">
        <v>0</v>
      </c>
      <c r="L505" t="s">
        <v>581</v>
      </c>
      <c r="M505" t="s">
        <v>580</v>
      </c>
    </row>
    <row r="506" spans="1:13" x14ac:dyDescent="0.2">
      <c r="A506">
        <v>2016</v>
      </c>
      <c r="B506">
        <v>3</v>
      </c>
      <c r="C506" t="s">
        <v>12</v>
      </c>
      <c r="D506" t="s">
        <v>351</v>
      </c>
      <c r="E506">
        <v>40119400</v>
      </c>
      <c r="F506">
        <v>7648</v>
      </c>
      <c r="G506">
        <v>2844585</v>
      </c>
      <c r="H506">
        <v>27</v>
      </c>
      <c r="I506">
        <v>15591</v>
      </c>
      <c r="J506">
        <v>4891000</v>
      </c>
      <c r="K506">
        <v>26</v>
      </c>
      <c r="L506" t="s">
        <v>581</v>
      </c>
      <c r="M506" t="s">
        <v>580</v>
      </c>
    </row>
    <row r="507" spans="1:13" x14ac:dyDescent="0.2">
      <c r="A507">
        <v>2016</v>
      </c>
      <c r="B507">
        <v>3</v>
      </c>
      <c r="C507" t="s">
        <v>13</v>
      </c>
      <c r="D507" t="s">
        <v>384</v>
      </c>
      <c r="E507">
        <v>40119400</v>
      </c>
      <c r="F507">
        <v>549</v>
      </c>
      <c r="G507">
        <v>293700</v>
      </c>
      <c r="H507">
        <v>2</v>
      </c>
      <c r="I507">
        <v>0</v>
      </c>
      <c r="J507">
        <v>0</v>
      </c>
      <c r="K507">
        <v>0</v>
      </c>
      <c r="L507" t="s">
        <v>581</v>
      </c>
      <c r="M507" t="s">
        <v>580</v>
      </c>
    </row>
    <row r="508" spans="1:13" x14ac:dyDescent="0.2">
      <c r="A508">
        <v>2016</v>
      </c>
      <c r="B508">
        <v>3</v>
      </c>
      <c r="C508" t="s">
        <v>47</v>
      </c>
      <c r="D508" t="s">
        <v>389</v>
      </c>
      <c r="E508">
        <v>40119400</v>
      </c>
      <c r="F508">
        <v>10503</v>
      </c>
      <c r="G508">
        <v>8492872</v>
      </c>
      <c r="H508">
        <v>134</v>
      </c>
      <c r="I508">
        <v>0</v>
      </c>
      <c r="J508">
        <v>0</v>
      </c>
      <c r="K508">
        <v>0</v>
      </c>
      <c r="L508" t="s">
        <v>581</v>
      </c>
      <c r="M508" t="s">
        <v>580</v>
      </c>
    </row>
    <row r="509" spans="1:13" x14ac:dyDescent="0.2">
      <c r="A509">
        <v>2016</v>
      </c>
      <c r="B509">
        <v>3</v>
      </c>
      <c r="C509" t="s">
        <v>38</v>
      </c>
      <c r="D509" t="s">
        <v>400</v>
      </c>
      <c r="E509">
        <v>40119400</v>
      </c>
      <c r="F509">
        <v>57741</v>
      </c>
      <c r="G509">
        <v>29672700</v>
      </c>
      <c r="H509">
        <v>99</v>
      </c>
      <c r="I509">
        <v>0</v>
      </c>
      <c r="J509">
        <v>0</v>
      </c>
      <c r="K509">
        <v>0</v>
      </c>
      <c r="L509" t="s">
        <v>581</v>
      </c>
      <c r="M509" t="s">
        <v>580</v>
      </c>
    </row>
    <row r="510" spans="1:13" x14ac:dyDescent="0.2">
      <c r="A510">
        <v>2016</v>
      </c>
      <c r="B510">
        <v>3</v>
      </c>
      <c r="C510" t="s">
        <v>49</v>
      </c>
      <c r="D510" t="s">
        <v>427</v>
      </c>
      <c r="E510">
        <v>40119400</v>
      </c>
      <c r="F510">
        <v>4796</v>
      </c>
      <c r="G510">
        <v>2423756</v>
      </c>
      <c r="H510">
        <v>6</v>
      </c>
      <c r="I510">
        <v>0</v>
      </c>
      <c r="J510">
        <v>0</v>
      </c>
      <c r="K510">
        <v>0</v>
      </c>
      <c r="L510" t="s">
        <v>581</v>
      </c>
      <c r="M510" t="s">
        <v>580</v>
      </c>
    </row>
    <row r="511" spans="1:13" x14ac:dyDescent="0.2">
      <c r="A511">
        <v>2016</v>
      </c>
      <c r="B511">
        <v>3</v>
      </c>
      <c r="C511" t="s">
        <v>42</v>
      </c>
      <c r="D511" t="s">
        <v>455</v>
      </c>
      <c r="E511">
        <v>40119400</v>
      </c>
      <c r="F511">
        <v>0</v>
      </c>
      <c r="G511">
        <v>0</v>
      </c>
      <c r="H511">
        <v>0</v>
      </c>
      <c r="I511">
        <v>77900</v>
      </c>
      <c r="J511">
        <v>19863341</v>
      </c>
      <c r="K511">
        <v>166</v>
      </c>
      <c r="L511" t="s">
        <v>581</v>
      </c>
      <c r="M511" t="s">
        <v>580</v>
      </c>
    </row>
    <row r="512" spans="1:13" x14ac:dyDescent="0.2">
      <c r="A512">
        <v>2016</v>
      </c>
      <c r="B512">
        <v>3</v>
      </c>
      <c r="C512" t="s">
        <v>43</v>
      </c>
      <c r="D512" t="s">
        <v>465</v>
      </c>
      <c r="E512">
        <v>40119400</v>
      </c>
      <c r="F512">
        <v>1</v>
      </c>
      <c r="G512">
        <v>2400</v>
      </c>
      <c r="H512">
        <v>1</v>
      </c>
      <c r="I512">
        <v>5170</v>
      </c>
      <c r="J512">
        <v>1725300</v>
      </c>
      <c r="K512">
        <v>24</v>
      </c>
      <c r="L512" t="s">
        <v>581</v>
      </c>
      <c r="M512" t="s">
        <v>580</v>
      </c>
    </row>
    <row r="513" spans="1:13" x14ac:dyDescent="0.2">
      <c r="A513">
        <v>2016</v>
      </c>
      <c r="B513">
        <v>3</v>
      </c>
      <c r="C513" t="s">
        <v>222</v>
      </c>
      <c r="D513" t="s">
        <v>473</v>
      </c>
      <c r="E513">
        <v>40119400</v>
      </c>
      <c r="F513">
        <v>1630</v>
      </c>
      <c r="G513">
        <v>516590</v>
      </c>
      <c r="H513">
        <v>5</v>
      </c>
      <c r="I513">
        <v>0</v>
      </c>
      <c r="J513">
        <v>0</v>
      </c>
      <c r="K513">
        <v>0</v>
      </c>
      <c r="L513" t="s">
        <v>581</v>
      </c>
      <c r="M513" t="s">
        <v>580</v>
      </c>
    </row>
    <row r="514" spans="1:13" x14ac:dyDescent="0.2">
      <c r="A514">
        <v>2016</v>
      </c>
      <c r="B514">
        <v>3</v>
      </c>
      <c r="C514" t="s">
        <v>15</v>
      </c>
      <c r="D514" t="s">
        <v>475</v>
      </c>
      <c r="E514">
        <v>40119400</v>
      </c>
      <c r="F514">
        <v>0</v>
      </c>
      <c r="G514">
        <v>0</v>
      </c>
      <c r="H514">
        <v>0</v>
      </c>
      <c r="I514">
        <v>5568</v>
      </c>
      <c r="J514">
        <v>3414480</v>
      </c>
      <c r="K514">
        <v>12</v>
      </c>
      <c r="L514" t="s">
        <v>581</v>
      </c>
      <c r="M514" t="s">
        <v>580</v>
      </c>
    </row>
    <row r="515" spans="1:13" x14ac:dyDescent="0.2">
      <c r="A515">
        <v>2016</v>
      </c>
      <c r="B515">
        <v>3</v>
      </c>
      <c r="C515" t="s">
        <v>17</v>
      </c>
      <c r="D515" t="s">
        <v>489</v>
      </c>
      <c r="E515">
        <v>40119400</v>
      </c>
      <c r="F515">
        <v>0</v>
      </c>
      <c r="G515">
        <v>0</v>
      </c>
      <c r="H515">
        <v>0</v>
      </c>
      <c r="I515">
        <v>4253</v>
      </c>
      <c r="J515">
        <v>1566051</v>
      </c>
      <c r="K515">
        <v>18</v>
      </c>
      <c r="L515" t="s">
        <v>581</v>
      </c>
      <c r="M515" t="s">
        <v>580</v>
      </c>
    </row>
    <row r="516" spans="1:13" x14ac:dyDescent="0.2">
      <c r="A516">
        <v>2016</v>
      </c>
      <c r="B516">
        <v>3</v>
      </c>
      <c r="C516" t="s">
        <v>45</v>
      </c>
      <c r="D516" t="s">
        <v>499</v>
      </c>
      <c r="E516">
        <v>40119400</v>
      </c>
      <c r="F516">
        <v>0</v>
      </c>
      <c r="G516">
        <v>0</v>
      </c>
      <c r="H516">
        <v>0</v>
      </c>
      <c r="I516">
        <v>86039</v>
      </c>
      <c r="J516">
        <v>27016766</v>
      </c>
      <c r="K516">
        <v>117</v>
      </c>
      <c r="L516" t="s">
        <v>581</v>
      </c>
      <c r="M516" t="s">
        <v>580</v>
      </c>
    </row>
    <row r="517" spans="1:13" x14ac:dyDescent="0.2">
      <c r="A517">
        <v>2016</v>
      </c>
      <c r="B517">
        <v>3</v>
      </c>
      <c r="C517" t="s">
        <v>64</v>
      </c>
      <c r="D517" t="s">
        <v>501</v>
      </c>
      <c r="E517">
        <v>40119400</v>
      </c>
      <c r="F517">
        <v>0</v>
      </c>
      <c r="G517">
        <v>0</v>
      </c>
      <c r="H517">
        <v>0</v>
      </c>
      <c r="I517">
        <v>8420</v>
      </c>
      <c r="J517">
        <v>4881739</v>
      </c>
      <c r="K517">
        <v>12</v>
      </c>
      <c r="L517" t="s">
        <v>581</v>
      </c>
      <c r="M517" t="s">
        <v>580</v>
      </c>
    </row>
    <row r="518" spans="1:13" x14ac:dyDescent="0.2">
      <c r="A518">
        <v>2016</v>
      </c>
      <c r="B518">
        <v>3</v>
      </c>
      <c r="C518" t="s">
        <v>52</v>
      </c>
      <c r="D518" t="s">
        <v>506</v>
      </c>
      <c r="E518">
        <v>40119400</v>
      </c>
      <c r="F518">
        <v>3551</v>
      </c>
      <c r="G518">
        <v>1439600</v>
      </c>
      <c r="H518">
        <v>3</v>
      </c>
      <c r="I518">
        <v>0</v>
      </c>
      <c r="J518">
        <v>0</v>
      </c>
      <c r="K518">
        <v>0</v>
      </c>
      <c r="L518" t="s">
        <v>581</v>
      </c>
      <c r="M518" t="s">
        <v>580</v>
      </c>
    </row>
    <row r="519" spans="1:13" x14ac:dyDescent="0.2">
      <c r="A519">
        <v>2016</v>
      </c>
      <c r="B519">
        <v>3</v>
      </c>
      <c r="C519" t="s">
        <v>19</v>
      </c>
      <c r="D519" t="s">
        <v>531</v>
      </c>
      <c r="E519">
        <v>40119400</v>
      </c>
      <c r="F519">
        <v>787</v>
      </c>
      <c r="G519">
        <v>259600</v>
      </c>
      <c r="H519">
        <v>12</v>
      </c>
      <c r="I519">
        <v>0</v>
      </c>
      <c r="J519">
        <v>0</v>
      </c>
      <c r="K519">
        <v>0</v>
      </c>
      <c r="L519" t="s">
        <v>581</v>
      </c>
      <c r="M519" t="s">
        <v>580</v>
      </c>
    </row>
    <row r="520" spans="1:13" x14ac:dyDescent="0.2">
      <c r="A520">
        <v>2016</v>
      </c>
      <c r="B520">
        <v>3</v>
      </c>
      <c r="C520" t="s">
        <v>46</v>
      </c>
      <c r="D520" t="s">
        <v>550</v>
      </c>
      <c r="E520">
        <v>40119400</v>
      </c>
      <c r="F520">
        <v>0</v>
      </c>
      <c r="G520">
        <v>0</v>
      </c>
      <c r="H520">
        <v>0</v>
      </c>
      <c r="I520">
        <v>4261</v>
      </c>
      <c r="J520">
        <v>1380509</v>
      </c>
      <c r="K520">
        <v>14</v>
      </c>
      <c r="L520" t="s">
        <v>581</v>
      </c>
      <c r="M520" t="s">
        <v>580</v>
      </c>
    </row>
    <row r="521" spans="1:13" x14ac:dyDescent="0.2">
      <c r="A521">
        <v>2016</v>
      </c>
      <c r="B521">
        <v>3</v>
      </c>
      <c r="C521" t="s">
        <v>78</v>
      </c>
      <c r="D521" t="s">
        <v>572</v>
      </c>
      <c r="E521">
        <v>40119400</v>
      </c>
      <c r="F521">
        <v>0</v>
      </c>
      <c r="G521">
        <v>0</v>
      </c>
      <c r="H521">
        <v>0</v>
      </c>
      <c r="I521">
        <v>22972</v>
      </c>
      <c r="J521">
        <v>7219160</v>
      </c>
      <c r="K521">
        <v>44</v>
      </c>
      <c r="L521" t="s">
        <v>581</v>
      </c>
      <c r="M521" t="s">
        <v>580</v>
      </c>
    </row>
    <row r="522" spans="1:13" x14ac:dyDescent="0.2">
      <c r="A522">
        <v>2016</v>
      </c>
      <c r="B522">
        <v>4</v>
      </c>
      <c r="C522" t="s">
        <v>61</v>
      </c>
      <c r="D522" t="s">
        <v>257</v>
      </c>
      <c r="E522">
        <v>40116100</v>
      </c>
      <c r="F522">
        <v>0</v>
      </c>
      <c r="G522">
        <v>0</v>
      </c>
      <c r="H522">
        <v>0</v>
      </c>
      <c r="I522">
        <v>40</v>
      </c>
      <c r="J522">
        <v>20400</v>
      </c>
      <c r="K522">
        <v>2</v>
      </c>
      <c r="L522" t="s">
        <v>581</v>
      </c>
      <c r="M522" t="s">
        <v>575</v>
      </c>
    </row>
    <row r="523" spans="1:13" x14ac:dyDescent="0.2">
      <c r="A523">
        <v>2016</v>
      </c>
      <c r="B523">
        <v>4</v>
      </c>
      <c r="C523" t="s">
        <v>69</v>
      </c>
      <c r="D523" t="s">
        <v>315</v>
      </c>
      <c r="E523">
        <v>40116100</v>
      </c>
      <c r="F523">
        <v>0</v>
      </c>
      <c r="G523">
        <v>0</v>
      </c>
      <c r="H523">
        <v>0</v>
      </c>
      <c r="I523">
        <v>661</v>
      </c>
      <c r="J523">
        <v>344672</v>
      </c>
      <c r="K523">
        <v>8</v>
      </c>
      <c r="L523" t="s">
        <v>581</v>
      </c>
      <c r="M523" t="s">
        <v>575</v>
      </c>
    </row>
    <row r="524" spans="1:13" x14ac:dyDescent="0.2">
      <c r="A524">
        <v>2016</v>
      </c>
      <c r="B524">
        <v>4</v>
      </c>
      <c r="C524" t="s">
        <v>11</v>
      </c>
      <c r="D524" t="s">
        <v>316</v>
      </c>
      <c r="E524">
        <v>40116100</v>
      </c>
      <c r="F524">
        <v>86724</v>
      </c>
      <c r="G524">
        <v>24364828</v>
      </c>
      <c r="H524">
        <v>1670</v>
      </c>
      <c r="I524">
        <v>0</v>
      </c>
      <c r="J524">
        <v>0</v>
      </c>
      <c r="K524">
        <v>0</v>
      </c>
      <c r="L524" t="s">
        <v>581</v>
      </c>
      <c r="M524" t="s">
        <v>575</v>
      </c>
    </row>
    <row r="525" spans="1:13" x14ac:dyDescent="0.2">
      <c r="A525">
        <v>2016</v>
      </c>
      <c r="B525">
        <v>4</v>
      </c>
      <c r="C525" t="s">
        <v>40</v>
      </c>
      <c r="D525" t="s">
        <v>317</v>
      </c>
      <c r="E525">
        <v>40116100</v>
      </c>
      <c r="F525">
        <v>0</v>
      </c>
      <c r="G525">
        <v>0</v>
      </c>
      <c r="H525">
        <v>0</v>
      </c>
      <c r="I525">
        <v>18137</v>
      </c>
      <c r="J525">
        <v>6320849</v>
      </c>
      <c r="K525">
        <v>94</v>
      </c>
      <c r="L525" t="s">
        <v>581</v>
      </c>
      <c r="M525" t="s">
        <v>575</v>
      </c>
    </row>
    <row r="526" spans="1:13" x14ac:dyDescent="0.2">
      <c r="A526">
        <v>2016</v>
      </c>
      <c r="B526">
        <v>4</v>
      </c>
      <c r="C526" t="s">
        <v>81</v>
      </c>
      <c r="D526" t="s">
        <v>318</v>
      </c>
      <c r="E526">
        <v>40116100</v>
      </c>
      <c r="F526">
        <v>0</v>
      </c>
      <c r="G526">
        <v>0</v>
      </c>
      <c r="H526">
        <v>0</v>
      </c>
      <c r="I526">
        <v>6326</v>
      </c>
      <c r="J526">
        <v>2905261</v>
      </c>
      <c r="K526">
        <v>30</v>
      </c>
      <c r="L526" t="s">
        <v>581</v>
      </c>
      <c r="M526" t="s">
        <v>575</v>
      </c>
    </row>
    <row r="527" spans="1:13" x14ac:dyDescent="0.2">
      <c r="A527">
        <v>2016</v>
      </c>
      <c r="B527">
        <v>4</v>
      </c>
      <c r="C527" t="s">
        <v>22</v>
      </c>
      <c r="D527" t="s">
        <v>324</v>
      </c>
      <c r="E527">
        <v>40116100</v>
      </c>
      <c r="F527">
        <v>93673</v>
      </c>
      <c r="G527">
        <v>30893936</v>
      </c>
      <c r="H527">
        <v>1232</v>
      </c>
      <c r="I527">
        <v>107821</v>
      </c>
      <c r="J527">
        <v>34917700</v>
      </c>
      <c r="K527">
        <v>860</v>
      </c>
      <c r="L527" t="s">
        <v>581</v>
      </c>
      <c r="M527" t="s">
        <v>575</v>
      </c>
    </row>
    <row r="528" spans="1:13" x14ac:dyDescent="0.2">
      <c r="A528">
        <v>2016</v>
      </c>
      <c r="B528">
        <v>4</v>
      </c>
      <c r="C528" t="s">
        <v>23</v>
      </c>
      <c r="D528" t="s">
        <v>325</v>
      </c>
      <c r="E528">
        <v>40116100</v>
      </c>
      <c r="F528">
        <v>2631</v>
      </c>
      <c r="G528">
        <v>2503382</v>
      </c>
      <c r="H528">
        <v>63</v>
      </c>
      <c r="I528">
        <v>1042053</v>
      </c>
      <c r="J528">
        <v>342828300</v>
      </c>
      <c r="K528">
        <v>5926</v>
      </c>
      <c r="L528" t="s">
        <v>581</v>
      </c>
      <c r="M528" t="s">
        <v>575</v>
      </c>
    </row>
    <row r="529" spans="1:13" x14ac:dyDescent="0.2">
      <c r="A529">
        <v>2016</v>
      </c>
      <c r="B529">
        <v>4</v>
      </c>
      <c r="C529" t="s">
        <v>24</v>
      </c>
      <c r="D529" t="s">
        <v>342</v>
      </c>
      <c r="E529">
        <v>40116100</v>
      </c>
      <c r="F529">
        <v>5396</v>
      </c>
      <c r="G529">
        <v>3002820</v>
      </c>
      <c r="H529">
        <v>28</v>
      </c>
      <c r="I529">
        <v>11560</v>
      </c>
      <c r="J529">
        <v>4082500</v>
      </c>
      <c r="K529">
        <v>76</v>
      </c>
      <c r="L529" t="s">
        <v>581</v>
      </c>
      <c r="M529" t="s">
        <v>575</v>
      </c>
    </row>
    <row r="530" spans="1:13" x14ac:dyDescent="0.2">
      <c r="A530">
        <v>2016</v>
      </c>
      <c r="B530">
        <v>4</v>
      </c>
      <c r="C530" t="s">
        <v>12</v>
      </c>
      <c r="D530" t="s">
        <v>351</v>
      </c>
      <c r="E530">
        <v>40116100</v>
      </c>
      <c r="F530">
        <v>107833</v>
      </c>
      <c r="G530">
        <v>41744000</v>
      </c>
      <c r="H530">
        <v>1094</v>
      </c>
      <c r="I530">
        <v>428507</v>
      </c>
      <c r="J530">
        <v>152833168</v>
      </c>
      <c r="K530">
        <v>2793</v>
      </c>
      <c r="L530" t="s">
        <v>581</v>
      </c>
      <c r="M530" t="s">
        <v>575</v>
      </c>
    </row>
    <row r="531" spans="1:13" x14ac:dyDescent="0.2">
      <c r="A531">
        <v>2016</v>
      </c>
      <c r="B531">
        <v>4</v>
      </c>
      <c r="C531" t="s">
        <v>25</v>
      </c>
      <c r="D531" t="s">
        <v>353</v>
      </c>
      <c r="E531">
        <v>40116100</v>
      </c>
      <c r="F531">
        <v>0</v>
      </c>
      <c r="G531">
        <v>0</v>
      </c>
      <c r="H531">
        <v>0</v>
      </c>
      <c r="I531">
        <v>212419</v>
      </c>
      <c r="J531">
        <v>64516200</v>
      </c>
      <c r="K531">
        <v>1413</v>
      </c>
      <c r="L531" t="s">
        <v>581</v>
      </c>
      <c r="M531" t="s">
        <v>575</v>
      </c>
    </row>
    <row r="532" spans="1:13" x14ac:dyDescent="0.2">
      <c r="A532">
        <v>2016</v>
      </c>
      <c r="B532">
        <v>4</v>
      </c>
      <c r="C532" t="s">
        <v>98</v>
      </c>
      <c r="D532" t="s">
        <v>368</v>
      </c>
      <c r="E532">
        <v>40116100</v>
      </c>
      <c r="F532">
        <v>0</v>
      </c>
      <c r="G532">
        <v>0</v>
      </c>
      <c r="H532">
        <v>0</v>
      </c>
      <c r="I532">
        <v>180</v>
      </c>
      <c r="J532">
        <v>114488</v>
      </c>
      <c r="K532">
        <v>4</v>
      </c>
      <c r="L532" t="s">
        <v>581</v>
      </c>
      <c r="M532" t="s">
        <v>575</v>
      </c>
    </row>
    <row r="533" spans="1:13" x14ac:dyDescent="0.2">
      <c r="A533">
        <v>2016</v>
      </c>
      <c r="B533">
        <v>4</v>
      </c>
      <c r="C533" t="s">
        <v>36</v>
      </c>
      <c r="D533" t="s">
        <v>369</v>
      </c>
      <c r="E533">
        <v>40116100</v>
      </c>
      <c r="F533">
        <v>0</v>
      </c>
      <c r="G533">
        <v>0</v>
      </c>
      <c r="H533">
        <v>0</v>
      </c>
      <c r="I533">
        <v>16011</v>
      </c>
      <c r="J533">
        <v>5682500</v>
      </c>
      <c r="K533">
        <v>180</v>
      </c>
      <c r="L533" t="s">
        <v>581</v>
      </c>
      <c r="M533" t="s">
        <v>575</v>
      </c>
    </row>
    <row r="534" spans="1:13" x14ac:dyDescent="0.2">
      <c r="A534">
        <v>2016</v>
      </c>
      <c r="B534">
        <v>4</v>
      </c>
      <c r="C534" t="s">
        <v>26</v>
      </c>
      <c r="D534" t="s">
        <v>383</v>
      </c>
      <c r="E534">
        <v>40116100</v>
      </c>
      <c r="F534">
        <v>0</v>
      </c>
      <c r="G534">
        <v>0</v>
      </c>
      <c r="H534">
        <v>0</v>
      </c>
      <c r="I534">
        <v>75358</v>
      </c>
      <c r="J534">
        <v>27234500</v>
      </c>
      <c r="K534">
        <v>417</v>
      </c>
      <c r="L534" t="s">
        <v>581</v>
      </c>
      <c r="M534" t="s">
        <v>575</v>
      </c>
    </row>
    <row r="535" spans="1:13" x14ac:dyDescent="0.2">
      <c r="A535">
        <v>2016</v>
      </c>
      <c r="B535">
        <v>4</v>
      </c>
      <c r="C535" t="s">
        <v>63</v>
      </c>
      <c r="D535" t="s">
        <v>385</v>
      </c>
      <c r="E535">
        <v>40116100</v>
      </c>
      <c r="F535">
        <v>0</v>
      </c>
      <c r="G535">
        <v>0</v>
      </c>
      <c r="H535">
        <v>0</v>
      </c>
      <c r="I535">
        <v>53862</v>
      </c>
      <c r="J535">
        <v>17498400</v>
      </c>
      <c r="K535">
        <v>509</v>
      </c>
      <c r="L535" t="s">
        <v>581</v>
      </c>
      <c r="M535" t="s">
        <v>575</v>
      </c>
    </row>
    <row r="536" spans="1:13" x14ac:dyDescent="0.2">
      <c r="A536">
        <v>2016</v>
      </c>
      <c r="B536">
        <v>4</v>
      </c>
      <c r="C536" t="s">
        <v>71</v>
      </c>
      <c r="D536" t="s">
        <v>386</v>
      </c>
      <c r="E536">
        <v>40116100</v>
      </c>
      <c r="F536">
        <v>74779</v>
      </c>
      <c r="G536">
        <v>32845058</v>
      </c>
      <c r="H536">
        <v>633</v>
      </c>
      <c r="I536">
        <v>690</v>
      </c>
      <c r="J536">
        <v>229624</v>
      </c>
      <c r="K536">
        <v>2</v>
      </c>
      <c r="L536" t="s">
        <v>581</v>
      </c>
      <c r="M536" t="s">
        <v>575</v>
      </c>
    </row>
    <row r="537" spans="1:13" x14ac:dyDescent="0.2">
      <c r="A537">
        <v>2016</v>
      </c>
      <c r="B537">
        <v>4</v>
      </c>
      <c r="C537" t="s">
        <v>47</v>
      </c>
      <c r="D537" t="s">
        <v>389</v>
      </c>
      <c r="E537">
        <v>40116100</v>
      </c>
      <c r="F537">
        <v>255599</v>
      </c>
      <c r="G537">
        <v>77041541</v>
      </c>
      <c r="H537">
        <v>3929</v>
      </c>
      <c r="I537">
        <v>0</v>
      </c>
      <c r="J537">
        <v>0</v>
      </c>
      <c r="K537">
        <v>0</v>
      </c>
      <c r="L537" t="s">
        <v>581</v>
      </c>
      <c r="M537" t="s">
        <v>575</v>
      </c>
    </row>
    <row r="538" spans="1:13" x14ac:dyDescent="0.2">
      <c r="A538">
        <v>2016</v>
      </c>
      <c r="B538">
        <v>4</v>
      </c>
      <c r="C538" t="s">
        <v>27</v>
      </c>
      <c r="D538" t="s">
        <v>395</v>
      </c>
      <c r="E538">
        <v>40116100</v>
      </c>
      <c r="F538">
        <v>687</v>
      </c>
      <c r="G538">
        <v>190600</v>
      </c>
      <c r="H538">
        <v>6</v>
      </c>
      <c r="I538">
        <v>168226</v>
      </c>
      <c r="J538">
        <v>58865400</v>
      </c>
      <c r="K538">
        <v>1290</v>
      </c>
      <c r="L538" t="s">
        <v>581</v>
      </c>
      <c r="M538" t="s">
        <v>575</v>
      </c>
    </row>
    <row r="539" spans="1:13" x14ac:dyDescent="0.2">
      <c r="A539">
        <v>2016</v>
      </c>
      <c r="B539">
        <v>4</v>
      </c>
      <c r="C539" t="s">
        <v>38</v>
      </c>
      <c r="D539" t="s">
        <v>400</v>
      </c>
      <c r="E539">
        <v>40116100</v>
      </c>
      <c r="F539">
        <v>0</v>
      </c>
      <c r="G539">
        <v>0</v>
      </c>
      <c r="H539">
        <v>0</v>
      </c>
      <c r="I539">
        <v>14361</v>
      </c>
      <c r="J539">
        <v>7410080</v>
      </c>
      <c r="K539">
        <v>279</v>
      </c>
      <c r="L539" t="s">
        <v>581</v>
      </c>
      <c r="M539" t="s">
        <v>575</v>
      </c>
    </row>
    <row r="540" spans="1:13" x14ac:dyDescent="0.2">
      <c r="A540">
        <v>2016</v>
      </c>
      <c r="B540">
        <v>4</v>
      </c>
      <c r="C540" t="s">
        <v>68</v>
      </c>
      <c r="D540" t="s">
        <v>428</v>
      </c>
      <c r="E540">
        <v>40116100</v>
      </c>
      <c r="F540">
        <v>0</v>
      </c>
      <c r="G540">
        <v>0</v>
      </c>
      <c r="H540">
        <v>0</v>
      </c>
      <c r="I540">
        <v>8620</v>
      </c>
      <c r="J540">
        <v>2454700</v>
      </c>
      <c r="K540">
        <v>47</v>
      </c>
      <c r="L540" t="s">
        <v>581</v>
      </c>
      <c r="M540" t="s">
        <v>575</v>
      </c>
    </row>
    <row r="541" spans="1:13" x14ac:dyDescent="0.2">
      <c r="A541">
        <v>2016</v>
      </c>
      <c r="B541">
        <v>4</v>
      </c>
      <c r="C541" t="s">
        <v>39</v>
      </c>
      <c r="D541" t="s">
        <v>430</v>
      </c>
      <c r="E541">
        <v>40116100</v>
      </c>
      <c r="F541">
        <v>0</v>
      </c>
      <c r="G541">
        <v>0</v>
      </c>
      <c r="H541">
        <v>0</v>
      </c>
      <c r="I541">
        <v>1118</v>
      </c>
      <c r="J541">
        <v>644755</v>
      </c>
      <c r="K541">
        <v>7</v>
      </c>
      <c r="L541" t="s">
        <v>581</v>
      </c>
      <c r="M541" t="s">
        <v>575</v>
      </c>
    </row>
    <row r="542" spans="1:13" x14ac:dyDescent="0.2">
      <c r="A542">
        <v>2016</v>
      </c>
      <c r="B542">
        <v>4</v>
      </c>
      <c r="C542" t="s">
        <v>42</v>
      </c>
      <c r="D542" t="s">
        <v>455</v>
      </c>
      <c r="E542">
        <v>40116100</v>
      </c>
      <c r="F542">
        <v>0</v>
      </c>
      <c r="G542">
        <v>0</v>
      </c>
      <c r="H542">
        <v>0</v>
      </c>
      <c r="I542">
        <v>384</v>
      </c>
      <c r="J542">
        <v>114159</v>
      </c>
      <c r="K542">
        <v>1</v>
      </c>
      <c r="L542" t="s">
        <v>581</v>
      </c>
      <c r="M542" t="s">
        <v>575</v>
      </c>
    </row>
    <row r="543" spans="1:13" x14ac:dyDescent="0.2">
      <c r="A543">
        <v>2016</v>
      </c>
      <c r="B543">
        <v>4</v>
      </c>
      <c r="C543" t="s">
        <v>213</v>
      </c>
      <c r="D543" t="s">
        <v>457</v>
      </c>
      <c r="E543">
        <v>40116100</v>
      </c>
      <c r="F543">
        <v>0</v>
      </c>
      <c r="G543">
        <v>0</v>
      </c>
      <c r="H543">
        <v>0</v>
      </c>
      <c r="I543">
        <v>24</v>
      </c>
      <c r="J543">
        <v>32000</v>
      </c>
      <c r="K543">
        <v>2</v>
      </c>
      <c r="L543" t="s">
        <v>581</v>
      </c>
      <c r="M543" t="s">
        <v>575</v>
      </c>
    </row>
    <row r="544" spans="1:13" x14ac:dyDescent="0.2">
      <c r="A544">
        <v>2016</v>
      </c>
      <c r="B544">
        <v>4</v>
      </c>
      <c r="C544" t="s">
        <v>43</v>
      </c>
      <c r="D544" t="s">
        <v>465</v>
      </c>
      <c r="E544">
        <v>40116100</v>
      </c>
      <c r="F544">
        <v>2617</v>
      </c>
      <c r="G544">
        <v>803100</v>
      </c>
      <c r="H544">
        <v>38</v>
      </c>
      <c r="I544">
        <v>0</v>
      </c>
      <c r="J544">
        <v>0</v>
      </c>
      <c r="K544">
        <v>0</v>
      </c>
      <c r="L544" t="s">
        <v>581</v>
      </c>
      <c r="M544" t="s">
        <v>575</v>
      </c>
    </row>
    <row r="545" spans="1:13" x14ac:dyDescent="0.2">
      <c r="A545">
        <v>2016</v>
      </c>
      <c r="B545">
        <v>4</v>
      </c>
      <c r="C545" t="s">
        <v>80</v>
      </c>
      <c r="D545" t="s">
        <v>472</v>
      </c>
      <c r="E545">
        <v>40116100</v>
      </c>
      <c r="F545">
        <v>0</v>
      </c>
      <c r="G545">
        <v>0</v>
      </c>
      <c r="H545">
        <v>0</v>
      </c>
      <c r="I545">
        <v>14304</v>
      </c>
      <c r="J545">
        <v>5435802</v>
      </c>
      <c r="K545">
        <v>136</v>
      </c>
      <c r="L545" t="s">
        <v>581</v>
      </c>
      <c r="M545" t="s">
        <v>575</v>
      </c>
    </row>
    <row r="546" spans="1:13" x14ac:dyDescent="0.2">
      <c r="A546">
        <v>2016</v>
      </c>
      <c r="B546">
        <v>4</v>
      </c>
      <c r="C546" t="s">
        <v>16</v>
      </c>
      <c r="D546" t="s">
        <v>480</v>
      </c>
      <c r="E546">
        <v>40116100</v>
      </c>
      <c r="F546">
        <v>161004</v>
      </c>
      <c r="G546">
        <v>62545200</v>
      </c>
      <c r="H546">
        <v>1717</v>
      </c>
      <c r="I546">
        <v>110679</v>
      </c>
      <c r="J546">
        <v>37776500</v>
      </c>
      <c r="K546">
        <v>544</v>
      </c>
      <c r="L546" t="s">
        <v>581</v>
      </c>
      <c r="M546" t="s">
        <v>575</v>
      </c>
    </row>
    <row r="547" spans="1:13" x14ac:dyDescent="0.2">
      <c r="A547">
        <v>2016</v>
      </c>
      <c r="B547">
        <v>4</v>
      </c>
      <c r="C547" t="s">
        <v>17</v>
      </c>
      <c r="D547" t="s">
        <v>489</v>
      </c>
      <c r="E547">
        <v>40116100</v>
      </c>
      <c r="F547">
        <v>105369</v>
      </c>
      <c r="G547">
        <v>59098099</v>
      </c>
      <c r="H547">
        <v>2401</v>
      </c>
      <c r="I547">
        <v>97859</v>
      </c>
      <c r="J547">
        <v>43512909</v>
      </c>
      <c r="K547">
        <v>1438</v>
      </c>
      <c r="L547" t="s">
        <v>581</v>
      </c>
      <c r="M547" t="s">
        <v>575</v>
      </c>
    </row>
    <row r="548" spans="1:13" x14ac:dyDescent="0.2">
      <c r="A548">
        <v>2016</v>
      </c>
      <c r="B548">
        <v>4</v>
      </c>
      <c r="C548" t="s">
        <v>582</v>
      </c>
      <c r="D548" t="e">
        <v>#N/A</v>
      </c>
      <c r="E548">
        <v>40116100</v>
      </c>
      <c r="F548">
        <v>341</v>
      </c>
      <c r="G548">
        <v>320150</v>
      </c>
      <c r="H548">
        <v>30</v>
      </c>
      <c r="I548">
        <v>0</v>
      </c>
      <c r="J548">
        <v>0</v>
      </c>
      <c r="K548">
        <v>0</v>
      </c>
      <c r="L548" t="s">
        <v>581</v>
      </c>
      <c r="M548" t="s">
        <v>575</v>
      </c>
    </row>
    <row r="549" spans="1:13" x14ac:dyDescent="0.2">
      <c r="A549">
        <v>2016</v>
      </c>
      <c r="B549">
        <v>4</v>
      </c>
      <c r="C549" t="s">
        <v>29</v>
      </c>
      <c r="D549" t="s">
        <v>496</v>
      </c>
      <c r="E549">
        <v>40116100</v>
      </c>
      <c r="F549">
        <v>0</v>
      </c>
      <c r="G549">
        <v>0</v>
      </c>
      <c r="H549">
        <v>0</v>
      </c>
      <c r="I549">
        <v>5613</v>
      </c>
      <c r="J549">
        <v>2021788</v>
      </c>
      <c r="K549">
        <v>73</v>
      </c>
      <c r="L549" t="s">
        <v>581</v>
      </c>
      <c r="M549" t="s">
        <v>575</v>
      </c>
    </row>
    <row r="550" spans="1:13" x14ac:dyDescent="0.2">
      <c r="A550">
        <v>2016</v>
      </c>
      <c r="B550">
        <v>4</v>
      </c>
      <c r="C550" t="s">
        <v>45</v>
      </c>
      <c r="D550" t="s">
        <v>499</v>
      </c>
      <c r="E550">
        <v>40116100</v>
      </c>
      <c r="F550">
        <v>0</v>
      </c>
      <c r="G550">
        <v>0</v>
      </c>
      <c r="H550">
        <v>0</v>
      </c>
      <c r="I550">
        <v>160486</v>
      </c>
      <c r="J550">
        <v>52052064</v>
      </c>
      <c r="K550">
        <v>516</v>
      </c>
      <c r="L550" t="s">
        <v>581</v>
      </c>
      <c r="M550" t="s">
        <v>575</v>
      </c>
    </row>
    <row r="551" spans="1:13" x14ac:dyDescent="0.2">
      <c r="A551">
        <v>2016</v>
      </c>
      <c r="B551">
        <v>4</v>
      </c>
      <c r="C551" t="s">
        <v>52</v>
      </c>
      <c r="D551" t="s">
        <v>506</v>
      </c>
      <c r="E551">
        <v>40116100</v>
      </c>
      <c r="F551">
        <v>0</v>
      </c>
      <c r="G551">
        <v>0</v>
      </c>
      <c r="H551">
        <v>0</v>
      </c>
      <c r="I551">
        <v>5301</v>
      </c>
      <c r="J551">
        <v>1780700</v>
      </c>
      <c r="K551">
        <v>55</v>
      </c>
      <c r="L551" t="s">
        <v>581</v>
      </c>
      <c r="M551" t="s">
        <v>575</v>
      </c>
    </row>
    <row r="552" spans="1:13" x14ac:dyDescent="0.2">
      <c r="A552">
        <v>2016</v>
      </c>
      <c r="B552">
        <v>4</v>
      </c>
      <c r="C552" t="s">
        <v>19</v>
      </c>
      <c r="D552" t="s">
        <v>531</v>
      </c>
      <c r="E552">
        <v>40116100</v>
      </c>
      <c r="F552">
        <v>2205</v>
      </c>
      <c r="G552">
        <v>789258</v>
      </c>
      <c r="H552">
        <v>55</v>
      </c>
      <c r="I552">
        <v>0</v>
      </c>
      <c r="J552">
        <v>0</v>
      </c>
      <c r="K552">
        <v>0</v>
      </c>
      <c r="L552" t="s">
        <v>581</v>
      </c>
      <c r="M552" t="s">
        <v>575</v>
      </c>
    </row>
    <row r="553" spans="1:13" x14ac:dyDescent="0.2">
      <c r="A553">
        <v>2016</v>
      </c>
      <c r="B553">
        <v>4</v>
      </c>
      <c r="C553" t="s">
        <v>65</v>
      </c>
      <c r="D553" t="s">
        <v>543</v>
      </c>
      <c r="E553">
        <v>40116100</v>
      </c>
      <c r="F553">
        <v>108743</v>
      </c>
      <c r="G553">
        <v>31636621</v>
      </c>
      <c r="H553">
        <v>2260</v>
      </c>
      <c r="I553">
        <v>4056</v>
      </c>
      <c r="J553">
        <v>1315496</v>
      </c>
      <c r="K553">
        <v>16</v>
      </c>
      <c r="L553" t="s">
        <v>581</v>
      </c>
      <c r="M553" t="s">
        <v>575</v>
      </c>
    </row>
    <row r="554" spans="1:13" x14ac:dyDescent="0.2">
      <c r="A554">
        <v>2016</v>
      </c>
      <c r="B554">
        <v>4</v>
      </c>
      <c r="C554" t="s">
        <v>58</v>
      </c>
      <c r="D554" t="s">
        <v>548</v>
      </c>
      <c r="E554">
        <v>40116100</v>
      </c>
      <c r="F554">
        <v>0</v>
      </c>
      <c r="G554">
        <v>0</v>
      </c>
      <c r="H554">
        <v>0</v>
      </c>
      <c r="I554">
        <v>7928</v>
      </c>
      <c r="J554">
        <v>3618200</v>
      </c>
      <c r="K554">
        <v>28</v>
      </c>
      <c r="L554" t="s">
        <v>581</v>
      </c>
      <c r="M554" t="s">
        <v>575</v>
      </c>
    </row>
    <row r="555" spans="1:13" x14ac:dyDescent="0.2">
      <c r="A555">
        <v>2016</v>
      </c>
      <c r="B555">
        <v>4</v>
      </c>
      <c r="C555" t="s">
        <v>46</v>
      </c>
      <c r="D555" t="s">
        <v>550</v>
      </c>
      <c r="E555">
        <v>40116100</v>
      </c>
      <c r="F555">
        <v>1556</v>
      </c>
      <c r="G555">
        <v>824100</v>
      </c>
      <c r="H555">
        <v>40</v>
      </c>
      <c r="I555">
        <v>574459</v>
      </c>
      <c r="J555">
        <v>261871260</v>
      </c>
      <c r="K555">
        <v>2250</v>
      </c>
      <c r="L555" t="s">
        <v>581</v>
      </c>
      <c r="M555" t="s">
        <v>575</v>
      </c>
    </row>
    <row r="556" spans="1:13" x14ac:dyDescent="0.2">
      <c r="A556">
        <v>2016</v>
      </c>
      <c r="B556">
        <v>4</v>
      </c>
      <c r="C556" t="s">
        <v>78</v>
      </c>
      <c r="D556" t="s">
        <v>572</v>
      </c>
      <c r="E556">
        <v>40116100</v>
      </c>
      <c r="F556">
        <v>0</v>
      </c>
      <c r="G556">
        <v>0</v>
      </c>
      <c r="H556">
        <v>0</v>
      </c>
      <c r="I556">
        <v>39110</v>
      </c>
      <c r="J556">
        <v>13714917</v>
      </c>
      <c r="K556">
        <v>325</v>
      </c>
      <c r="L556" t="s">
        <v>581</v>
      </c>
      <c r="M556" t="s">
        <v>575</v>
      </c>
    </row>
    <row r="557" spans="1:13" x14ac:dyDescent="0.2">
      <c r="A557">
        <v>2016</v>
      </c>
      <c r="B557">
        <v>4</v>
      </c>
      <c r="C557" t="s">
        <v>20</v>
      </c>
      <c r="D557" t="s">
        <v>271</v>
      </c>
      <c r="E557">
        <v>40116100</v>
      </c>
      <c r="F557">
        <v>0</v>
      </c>
      <c r="G557">
        <v>0</v>
      </c>
      <c r="H557">
        <v>0</v>
      </c>
      <c r="I557">
        <v>1764</v>
      </c>
      <c r="J557">
        <v>609282</v>
      </c>
      <c r="K557">
        <v>6</v>
      </c>
      <c r="L557" t="s">
        <v>581</v>
      </c>
      <c r="M557" t="s">
        <v>575</v>
      </c>
    </row>
    <row r="558" spans="1:13" x14ac:dyDescent="0.2">
      <c r="A558">
        <v>2016</v>
      </c>
      <c r="B558">
        <v>4</v>
      </c>
      <c r="C558" t="s">
        <v>21</v>
      </c>
      <c r="D558" t="s">
        <v>274</v>
      </c>
      <c r="E558">
        <v>40116100</v>
      </c>
      <c r="F558">
        <v>0</v>
      </c>
      <c r="G558">
        <v>0</v>
      </c>
      <c r="H558">
        <v>0</v>
      </c>
      <c r="I558">
        <v>23810</v>
      </c>
      <c r="J558">
        <v>8247000</v>
      </c>
      <c r="K558">
        <v>82</v>
      </c>
      <c r="L558" t="s">
        <v>581</v>
      </c>
      <c r="M558" t="s">
        <v>575</v>
      </c>
    </row>
    <row r="559" spans="1:13" x14ac:dyDescent="0.2">
      <c r="A559">
        <v>2016</v>
      </c>
      <c r="B559">
        <v>4</v>
      </c>
      <c r="C559" t="s">
        <v>62</v>
      </c>
      <c r="D559" t="s">
        <v>275</v>
      </c>
      <c r="E559">
        <v>40116100</v>
      </c>
      <c r="F559">
        <v>0</v>
      </c>
      <c r="G559">
        <v>0</v>
      </c>
      <c r="H559">
        <v>0</v>
      </c>
      <c r="I559">
        <v>15757</v>
      </c>
      <c r="J559">
        <v>5427721</v>
      </c>
      <c r="K559">
        <v>71</v>
      </c>
      <c r="L559" t="s">
        <v>581</v>
      </c>
      <c r="M559" t="s">
        <v>575</v>
      </c>
    </row>
    <row r="560" spans="1:13" x14ac:dyDescent="0.2">
      <c r="A560">
        <v>2016</v>
      </c>
      <c r="B560">
        <v>4</v>
      </c>
      <c r="C560" t="s">
        <v>8</v>
      </c>
      <c r="D560" t="s">
        <v>283</v>
      </c>
      <c r="E560">
        <v>40116100</v>
      </c>
      <c r="F560">
        <v>545</v>
      </c>
      <c r="G560">
        <v>1621811</v>
      </c>
      <c r="H560">
        <v>37</v>
      </c>
      <c r="I560">
        <v>298598</v>
      </c>
      <c r="J560">
        <v>94359100</v>
      </c>
      <c r="K560">
        <v>1924</v>
      </c>
      <c r="L560" t="s">
        <v>581</v>
      </c>
      <c r="M560" t="s">
        <v>575</v>
      </c>
    </row>
    <row r="561" spans="1:13" x14ac:dyDescent="0.2">
      <c r="A561">
        <v>2016</v>
      </c>
      <c r="B561">
        <v>4</v>
      </c>
      <c r="C561" t="s">
        <v>10</v>
      </c>
      <c r="D561" t="s">
        <v>295</v>
      </c>
      <c r="E561">
        <v>40116100</v>
      </c>
      <c r="F561">
        <v>0</v>
      </c>
      <c r="G561">
        <v>0</v>
      </c>
      <c r="H561">
        <v>0</v>
      </c>
      <c r="I561">
        <v>41391</v>
      </c>
      <c r="J561">
        <v>14742266</v>
      </c>
      <c r="K561">
        <v>296</v>
      </c>
      <c r="L561" t="s">
        <v>581</v>
      </c>
      <c r="M561" t="s">
        <v>575</v>
      </c>
    </row>
    <row r="562" spans="1:13" x14ac:dyDescent="0.2">
      <c r="A562">
        <v>2016</v>
      </c>
      <c r="B562">
        <v>4</v>
      </c>
      <c r="C562" t="s">
        <v>50</v>
      </c>
      <c r="D562" t="s">
        <v>305</v>
      </c>
      <c r="E562">
        <v>40116100</v>
      </c>
      <c r="F562">
        <v>0</v>
      </c>
      <c r="G562">
        <v>0</v>
      </c>
      <c r="H562">
        <v>0</v>
      </c>
      <c r="I562">
        <v>70659</v>
      </c>
      <c r="J562">
        <v>23189116</v>
      </c>
      <c r="K562">
        <v>1176</v>
      </c>
      <c r="L562" t="s">
        <v>581</v>
      </c>
      <c r="M562" t="s">
        <v>575</v>
      </c>
    </row>
    <row r="563" spans="1:13" x14ac:dyDescent="0.2">
      <c r="A563">
        <v>2016</v>
      </c>
      <c r="B563">
        <v>4</v>
      </c>
      <c r="C563" t="s">
        <v>73</v>
      </c>
      <c r="D563" t="s">
        <v>314</v>
      </c>
      <c r="E563">
        <v>40116100</v>
      </c>
      <c r="F563">
        <v>0</v>
      </c>
      <c r="G563">
        <v>0</v>
      </c>
      <c r="H563">
        <v>0</v>
      </c>
      <c r="I563">
        <v>11122</v>
      </c>
      <c r="J563">
        <v>3576010</v>
      </c>
      <c r="K563">
        <v>165</v>
      </c>
      <c r="L563" t="s">
        <v>581</v>
      </c>
      <c r="M563" t="s">
        <v>575</v>
      </c>
    </row>
    <row r="564" spans="1:13" x14ac:dyDescent="0.2">
      <c r="A564">
        <v>2016</v>
      </c>
      <c r="B564">
        <v>4</v>
      </c>
      <c r="C564" t="s">
        <v>8</v>
      </c>
      <c r="D564" t="s">
        <v>283</v>
      </c>
      <c r="E564">
        <v>40116200</v>
      </c>
      <c r="F564">
        <v>3484</v>
      </c>
      <c r="G564">
        <v>5305120</v>
      </c>
      <c r="H564">
        <v>222</v>
      </c>
      <c r="I564">
        <v>0</v>
      </c>
      <c r="J564">
        <v>0</v>
      </c>
      <c r="K564">
        <v>0</v>
      </c>
      <c r="L564" t="s">
        <v>581</v>
      </c>
      <c r="M564" t="s">
        <v>576</v>
      </c>
    </row>
    <row r="565" spans="1:13" x14ac:dyDescent="0.2">
      <c r="A565">
        <v>2016</v>
      </c>
      <c r="B565">
        <v>4</v>
      </c>
      <c r="C565" t="s">
        <v>47</v>
      </c>
      <c r="D565" t="s">
        <v>389</v>
      </c>
      <c r="E565">
        <v>40116200</v>
      </c>
      <c r="F565">
        <v>31467</v>
      </c>
      <c r="G565">
        <v>8003145</v>
      </c>
      <c r="H565">
        <v>1015</v>
      </c>
      <c r="I565">
        <v>0</v>
      </c>
      <c r="J565">
        <v>0</v>
      </c>
      <c r="K565">
        <v>0</v>
      </c>
      <c r="L565" t="s">
        <v>581</v>
      </c>
      <c r="M565" t="s">
        <v>576</v>
      </c>
    </row>
    <row r="566" spans="1:13" x14ac:dyDescent="0.2">
      <c r="A566">
        <v>2016</v>
      </c>
      <c r="B566">
        <v>4</v>
      </c>
      <c r="C566" t="s">
        <v>27</v>
      </c>
      <c r="D566" t="s">
        <v>395</v>
      </c>
      <c r="E566">
        <v>40116200</v>
      </c>
      <c r="F566">
        <v>164</v>
      </c>
      <c r="G566">
        <v>66602</v>
      </c>
      <c r="H566">
        <v>4</v>
      </c>
      <c r="I566">
        <v>0</v>
      </c>
      <c r="J566">
        <v>0</v>
      </c>
      <c r="K566">
        <v>0</v>
      </c>
      <c r="L566" t="s">
        <v>581</v>
      </c>
      <c r="M566" t="s">
        <v>576</v>
      </c>
    </row>
    <row r="567" spans="1:13" x14ac:dyDescent="0.2">
      <c r="A567">
        <v>2016</v>
      </c>
      <c r="B567">
        <v>4</v>
      </c>
      <c r="C567" t="s">
        <v>204</v>
      </c>
      <c r="D567" t="s">
        <v>422</v>
      </c>
      <c r="E567">
        <v>40116200</v>
      </c>
      <c r="F567">
        <v>27419</v>
      </c>
      <c r="G567">
        <v>9223377</v>
      </c>
      <c r="H567">
        <v>895</v>
      </c>
      <c r="I567">
        <v>0</v>
      </c>
      <c r="J567">
        <v>0</v>
      </c>
      <c r="K567">
        <v>0</v>
      </c>
      <c r="L567" t="s">
        <v>581</v>
      </c>
      <c r="M567" t="s">
        <v>576</v>
      </c>
    </row>
    <row r="568" spans="1:13" x14ac:dyDescent="0.2">
      <c r="A568">
        <v>2016</v>
      </c>
      <c r="B568">
        <v>4</v>
      </c>
      <c r="C568" t="s">
        <v>49</v>
      </c>
      <c r="D568" t="s">
        <v>427</v>
      </c>
      <c r="E568">
        <v>40116200</v>
      </c>
      <c r="F568">
        <v>704</v>
      </c>
      <c r="G568">
        <v>336816</v>
      </c>
      <c r="H568">
        <v>5</v>
      </c>
      <c r="I568">
        <v>0</v>
      </c>
      <c r="J568">
        <v>0</v>
      </c>
      <c r="K568">
        <v>0</v>
      </c>
      <c r="L568" t="s">
        <v>581</v>
      </c>
      <c r="M568" t="s">
        <v>576</v>
      </c>
    </row>
    <row r="569" spans="1:13" x14ac:dyDescent="0.2">
      <c r="A569">
        <v>2016</v>
      </c>
      <c r="B569">
        <v>4</v>
      </c>
      <c r="C569" t="s">
        <v>39</v>
      </c>
      <c r="D569" t="s">
        <v>430</v>
      </c>
      <c r="E569">
        <v>40116200</v>
      </c>
      <c r="F569">
        <v>0</v>
      </c>
      <c r="G569">
        <v>0</v>
      </c>
      <c r="H569">
        <v>0</v>
      </c>
      <c r="I569">
        <v>1000</v>
      </c>
      <c r="J569">
        <v>49500</v>
      </c>
      <c r="K569">
        <v>5</v>
      </c>
      <c r="L569" t="s">
        <v>581</v>
      </c>
      <c r="M569" t="s">
        <v>576</v>
      </c>
    </row>
    <row r="570" spans="1:13" x14ac:dyDescent="0.2">
      <c r="A570">
        <v>2016</v>
      </c>
      <c r="B570">
        <v>4</v>
      </c>
      <c r="C570" t="s">
        <v>43</v>
      </c>
      <c r="D570" t="s">
        <v>465</v>
      </c>
      <c r="E570">
        <v>40116200</v>
      </c>
      <c r="F570">
        <v>9710</v>
      </c>
      <c r="G570">
        <v>5164140</v>
      </c>
      <c r="H570">
        <v>364</v>
      </c>
      <c r="I570">
        <v>0</v>
      </c>
      <c r="J570">
        <v>0</v>
      </c>
      <c r="K570">
        <v>0</v>
      </c>
      <c r="L570" t="s">
        <v>581</v>
      </c>
      <c r="M570" t="s">
        <v>576</v>
      </c>
    </row>
    <row r="571" spans="1:13" x14ac:dyDescent="0.2">
      <c r="A571">
        <v>2016</v>
      </c>
      <c r="B571">
        <v>4</v>
      </c>
      <c r="C571" t="s">
        <v>17</v>
      </c>
      <c r="D571" t="s">
        <v>489</v>
      </c>
      <c r="E571">
        <v>40116200</v>
      </c>
      <c r="F571">
        <v>2063</v>
      </c>
      <c r="G571">
        <v>816327</v>
      </c>
      <c r="H571">
        <v>860</v>
      </c>
      <c r="I571">
        <v>7209</v>
      </c>
      <c r="J571">
        <v>2905590</v>
      </c>
      <c r="K571">
        <v>199</v>
      </c>
      <c r="L571" t="s">
        <v>581</v>
      </c>
      <c r="M571" t="s">
        <v>576</v>
      </c>
    </row>
    <row r="572" spans="1:13" x14ac:dyDescent="0.2">
      <c r="A572">
        <v>2016</v>
      </c>
      <c r="B572">
        <v>4</v>
      </c>
      <c r="C572" t="s">
        <v>29</v>
      </c>
      <c r="D572" t="s">
        <v>496</v>
      </c>
      <c r="E572">
        <v>40116200</v>
      </c>
      <c r="F572">
        <v>753</v>
      </c>
      <c r="G572">
        <v>561800</v>
      </c>
      <c r="H572">
        <v>19</v>
      </c>
      <c r="I572">
        <v>570</v>
      </c>
      <c r="J572">
        <v>198863</v>
      </c>
      <c r="K572">
        <v>2</v>
      </c>
      <c r="L572" t="s">
        <v>581</v>
      </c>
      <c r="M572" t="s">
        <v>576</v>
      </c>
    </row>
    <row r="573" spans="1:13" x14ac:dyDescent="0.2">
      <c r="A573">
        <v>2016</v>
      </c>
      <c r="B573">
        <v>4</v>
      </c>
      <c r="C573" t="s">
        <v>19</v>
      </c>
      <c r="D573" t="s">
        <v>531</v>
      </c>
      <c r="E573">
        <v>40116200</v>
      </c>
      <c r="F573">
        <v>5323</v>
      </c>
      <c r="G573">
        <v>1431133</v>
      </c>
      <c r="H573">
        <v>199</v>
      </c>
      <c r="I573">
        <v>0</v>
      </c>
      <c r="J573">
        <v>0</v>
      </c>
      <c r="K573">
        <v>0</v>
      </c>
      <c r="L573" t="s">
        <v>581</v>
      </c>
      <c r="M573" t="s">
        <v>576</v>
      </c>
    </row>
    <row r="574" spans="1:13" x14ac:dyDescent="0.2">
      <c r="A574">
        <v>2016</v>
      </c>
      <c r="B574">
        <v>4</v>
      </c>
      <c r="C574" t="s">
        <v>65</v>
      </c>
      <c r="D574" t="s">
        <v>543</v>
      </c>
      <c r="E574">
        <v>40116200</v>
      </c>
      <c r="F574">
        <v>3166</v>
      </c>
      <c r="G574">
        <v>965250</v>
      </c>
      <c r="H574">
        <v>72</v>
      </c>
      <c r="I574">
        <v>0</v>
      </c>
      <c r="J574">
        <v>0</v>
      </c>
      <c r="K574">
        <v>0</v>
      </c>
      <c r="L574" t="s">
        <v>581</v>
      </c>
      <c r="M574" t="s">
        <v>576</v>
      </c>
    </row>
    <row r="575" spans="1:13" x14ac:dyDescent="0.2">
      <c r="A575">
        <v>2016</v>
      </c>
      <c r="B575">
        <v>4</v>
      </c>
      <c r="C575" t="s">
        <v>11</v>
      </c>
      <c r="D575" t="s">
        <v>316</v>
      </c>
      <c r="E575">
        <v>40116200</v>
      </c>
      <c r="F575">
        <v>1275</v>
      </c>
      <c r="G575">
        <v>417731</v>
      </c>
      <c r="H575">
        <v>5</v>
      </c>
      <c r="I575">
        <v>0</v>
      </c>
      <c r="J575">
        <v>0</v>
      </c>
      <c r="K575">
        <v>0</v>
      </c>
      <c r="L575" t="s">
        <v>581</v>
      </c>
      <c r="M575" t="s">
        <v>576</v>
      </c>
    </row>
    <row r="576" spans="1:13" x14ac:dyDescent="0.2">
      <c r="A576">
        <v>2016</v>
      </c>
      <c r="B576">
        <v>4</v>
      </c>
      <c r="C576" t="s">
        <v>82</v>
      </c>
      <c r="D576" t="s">
        <v>320</v>
      </c>
      <c r="E576">
        <v>40116200</v>
      </c>
      <c r="F576">
        <v>5770</v>
      </c>
      <c r="G576">
        <v>1111271</v>
      </c>
      <c r="H576">
        <v>149</v>
      </c>
      <c r="I576">
        <v>0</v>
      </c>
      <c r="J576">
        <v>0</v>
      </c>
      <c r="K576">
        <v>0</v>
      </c>
      <c r="L576" t="s">
        <v>581</v>
      </c>
      <c r="M576" t="s">
        <v>576</v>
      </c>
    </row>
    <row r="577" spans="1:13" x14ac:dyDescent="0.2">
      <c r="A577">
        <v>2016</v>
      </c>
      <c r="B577">
        <v>4</v>
      </c>
      <c r="C577" t="s">
        <v>22</v>
      </c>
      <c r="D577" t="s">
        <v>324</v>
      </c>
      <c r="E577">
        <v>40116200</v>
      </c>
      <c r="F577">
        <v>22600</v>
      </c>
      <c r="G577">
        <v>7608984</v>
      </c>
      <c r="H577">
        <v>397</v>
      </c>
      <c r="I577">
        <v>0</v>
      </c>
      <c r="J577">
        <v>0</v>
      </c>
      <c r="K577">
        <v>0</v>
      </c>
      <c r="L577" t="s">
        <v>581</v>
      </c>
      <c r="M577" t="s">
        <v>576</v>
      </c>
    </row>
    <row r="578" spans="1:13" x14ac:dyDescent="0.2">
      <c r="A578">
        <v>2016</v>
      </c>
      <c r="B578">
        <v>4</v>
      </c>
      <c r="C578" t="s">
        <v>23</v>
      </c>
      <c r="D578" t="s">
        <v>325</v>
      </c>
      <c r="E578">
        <v>40116200</v>
      </c>
      <c r="F578">
        <v>24911</v>
      </c>
      <c r="G578">
        <v>14317644</v>
      </c>
      <c r="H578">
        <v>13748</v>
      </c>
      <c r="I578">
        <v>0</v>
      </c>
      <c r="J578">
        <v>0</v>
      </c>
      <c r="K578">
        <v>0</v>
      </c>
      <c r="L578" t="s">
        <v>581</v>
      </c>
      <c r="M578" t="s">
        <v>576</v>
      </c>
    </row>
    <row r="579" spans="1:13" x14ac:dyDescent="0.2">
      <c r="A579">
        <v>2016</v>
      </c>
      <c r="B579">
        <v>4</v>
      </c>
      <c r="C579" t="s">
        <v>12</v>
      </c>
      <c r="D579" t="s">
        <v>351</v>
      </c>
      <c r="E579">
        <v>40116200</v>
      </c>
      <c r="F579">
        <v>6465</v>
      </c>
      <c r="G579">
        <v>3803832</v>
      </c>
      <c r="H579">
        <v>613</v>
      </c>
      <c r="I579">
        <v>462</v>
      </c>
      <c r="J579">
        <v>184842</v>
      </c>
      <c r="K579">
        <v>11</v>
      </c>
      <c r="L579" t="s">
        <v>581</v>
      </c>
      <c r="M579" t="s">
        <v>576</v>
      </c>
    </row>
    <row r="580" spans="1:13" x14ac:dyDescent="0.2">
      <c r="A580">
        <v>2016</v>
      </c>
      <c r="B580">
        <v>4</v>
      </c>
      <c r="C580" t="s">
        <v>25</v>
      </c>
      <c r="D580" t="s">
        <v>353</v>
      </c>
      <c r="E580">
        <v>40116200</v>
      </c>
      <c r="F580">
        <v>2967</v>
      </c>
      <c r="G580">
        <v>1188700</v>
      </c>
      <c r="H580">
        <v>770</v>
      </c>
      <c r="I580">
        <v>0</v>
      </c>
      <c r="J580">
        <v>0</v>
      </c>
      <c r="K580">
        <v>0</v>
      </c>
      <c r="L580" t="s">
        <v>581</v>
      </c>
      <c r="M580" t="s">
        <v>576</v>
      </c>
    </row>
    <row r="581" spans="1:13" x14ac:dyDescent="0.2">
      <c r="A581">
        <v>2016</v>
      </c>
      <c r="B581">
        <v>4</v>
      </c>
      <c r="C581" t="s">
        <v>98</v>
      </c>
      <c r="D581" t="s">
        <v>368</v>
      </c>
      <c r="E581">
        <v>40116200</v>
      </c>
      <c r="F581">
        <v>0</v>
      </c>
      <c r="G581">
        <v>0</v>
      </c>
      <c r="H581">
        <v>0</v>
      </c>
      <c r="I581">
        <v>670</v>
      </c>
      <c r="J581">
        <v>237463</v>
      </c>
      <c r="K581">
        <v>6</v>
      </c>
      <c r="L581" t="s">
        <v>581</v>
      </c>
      <c r="M581" t="s">
        <v>576</v>
      </c>
    </row>
    <row r="582" spans="1:13" x14ac:dyDescent="0.2">
      <c r="A582">
        <v>2016</v>
      </c>
      <c r="B582">
        <v>4</v>
      </c>
      <c r="C582" t="s">
        <v>61</v>
      </c>
      <c r="D582" t="s">
        <v>257</v>
      </c>
      <c r="E582">
        <v>40116300</v>
      </c>
      <c r="F582">
        <v>0</v>
      </c>
      <c r="G582">
        <v>0</v>
      </c>
      <c r="H582">
        <v>0</v>
      </c>
      <c r="I582">
        <v>99</v>
      </c>
      <c r="J582">
        <v>28648</v>
      </c>
      <c r="K582">
        <v>2</v>
      </c>
      <c r="L582" t="s">
        <v>581</v>
      </c>
      <c r="M582" t="s">
        <v>577</v>
      </c>
    </row>
    <row r="583" spans="1:13" x14ac:dyDescent="0.2">
      <c r="A583">
        <v>2016</v>
      </c>
      <c r="B583">
        <v>4</v>
      </c>
      <c r="C583" t="s">
        <v>43</v>
      </c>
      <c r="D583" t="s">
        <v>465</v>
      </c>
      <c r="E583">
        <v>40116300</v>
      </c>
      <c r="F583">
        <v>0</v>
      </c>
      <c r="G583">
        <v>0</v>
      </c>
      <c r="H583">
        <v>0</v>
      </c>
      <c r="I583">
        <v>15898</v>
      </c>
      <c r="J583">
        <v>4644100</v>
      </c>
      <c r="K583">
        <v>42</v>
      </c>
      <c r="L583" t="s">
        <v>581</v>
      </c>
      <c r="M583" t="s">
        <v>577</v>
      </c>
    </row>
    <row r="584" spans="1:13" x14ac:dyDescent="0.2">
      <c r="A584">
        <v>2016</v>
      </c>
      <c r="B584">
        <v>4</v>
      </c>
      <c r="C584" t="s">
        <v>0</v>
      </c>
      <c r="D584" t="s">
        <v>474</v>
      </c>
      <c r="E584">
        <v>40116300</v>
      </c>
      <c r="F584">
        <v>0</v>
      </c>
      <c r="G584">
        <v>0</v>
      </c>
      <c r="H584">
        <v>0</v>
      </c>
      <c r="I584">
        <v>7011</v>
      </c>
      <c r="J584">
        <v>2103830</v>
      </c>
      <c r="K584">
        <v>2</v>
      </c>
      <c r="L584" t="s">
        <v>581</v>
      </c>
      <c r="M584" t="s">
        <v>577</v>
      </c>
    </row>
    <row r="585" spans="1:13" x14ac:dyDescent="0.2">
      <c r="A585">
        <v>2016</v>
      </c>
      <c r="B585">
        <v>4</v>
      </c>
      <c r="C585" t="s">
        <v>15</v>
      </c>
      <c r="D585" t="s">
        <v>475</v>
      </c>
      <c r="E585">
        <v>40116300</v>
      </c>
      <c r="F585">
        <v>0</v>
      </c>
      <c r="G585">
        <v>0</v>
      </c>
      <c r="H585">
        <v>0</v>
      </c>
      <c r="I585">
        <v>412689</v>
      </c>
      <c r="J585">
        <v>115946078</v>
      </c>
      <c r="K585">
        <v>97</v>
      </c>
      <c r="L585" t="s">
        <v>581</v>
      </c>
      <c r="M585" t="s">
        <v>577</v>
      </c>
    </row>
    <row r="586" spans="1:13" x14ac:dyDescent="0.2">
      <c r="A586">
        <v>2016</v>
      </c>
      <c r="B586">
        <v>4</v>
      </c>
      <c r="C586" t="s">
        <v>16</v>
      </c>
      <c r="D586" t="s">
        <v>480</v>
      </c>
      <c r="E586">
        <v>40116300</v>
      </c>
      <c r="F586">
        <v>393</v>
      </c>
      <c r="G586">
        <v>159600</v>
      </c>
      <c r="H586">
        <v>3</v>
      </c>
      <c r="I586">
        <v>33020</v>
      </c>
      <c r="J586">
        <v>10207100</v>
      </c>
      <c r="K586">
        <v>72</v>
      </c>
      <c r="L586" t="s">
        <v>581</v>
      </c>
      <c r="M586" t="s">
        <v>577</v>
      </c>
    </row>
    <row r="587" spans="1:13" x14ac:dyDescent="0.2">
      <c r="A587">
        <v>2016</v>
      </c>
      <c r="B587">
        <v>4</v>
      </c>
      <c r="C587" t="s">
        <v>17</v>
      </c>
      <c r="D587" t="s">
        <v>489</v>
      </c>
      <c r="E587">
        <v>40116300</v>
      </c>
      <c r="F587">
        <v>1125</v>
      </c>
      <c r="G587">
        <v>342000</v>
      </c>
      <c r="H587">
        <v>3</v>
      </c>
      <c r="I587">
        <v>15023</v>
      </c>
      <c r="J587">
        <v>10536940</v>
      </c>
      <c r="K587">
        <v>86</v>
      </c>
      <c r="L587" t="s">
        <v>581</v>
      </c>
      <c r="M587" t="s">
        <v>577</v>
      </c>
    </row>
    <row r="588" spans="1:13" x14ac:dyDescent="0.2">
      <c r="A588">
        <v>2016</v>
      </c>
      <c r="B588">
        <v>4</v>
      </c>
      <c r="C588" t="s">
        <v>45</v>
      </c>
      <c r="D588" t="s">
        <v>499</v>
      </c>
      <c r="E588">
        <v>40116300</v>
      </c>
      <c r="F588">
        <v>0</v>
      </c>
      <c r="G588">
        <v>0</v>
      </c>
      <c r="H588">
        <v>0</v>
      </c>
      <c r="I588">
        <v>596699</v>
      </c>
      <c r="J588">
        <v>165437839</v>
      </c>
      <c r="K588">
        <v>409</v>
      </c>
      <c r="L588" t="s">
        <v>581</v>
      </c>
      <c r="M588" t="s">
        <v>577</v>
      </c>
    </row>
    <row r="589" spans="1:13" x14ac:dyDescent="0.2">
      <c r="A589">
        <v>2016</v>
      </c>
      <c r="B589">
        <v>4</v>
      </c>
      <c r="C589" t="s">
        <v>64</v>
      </c>
      <c r="D589" t="s">
        <v>501</v>
      </c>
      <c r="E589">
        <v>40116300</v>
      </c>
      <c r="F589">
        <v>0</v>
      </c>
      <c r="G589">
        <v>0</v>
      </c>
      <c r="H589">
        <v>0</v>
      </c>
      <c r="I589">
        <v>14015</v>
      </c>
      <c r="J589">
        <v>4262358</v>
      </c>
      <c r="K589">
        <v>18</v>
      </c>
      <c r="L589" t="s">
        <v>581</v>
      </c>
      <c r="M589" t="s">
        <v>577</v>
      </c>
    </row>
    <row r="590" spans="1:13" x14ac:dyDescent="0.2">
      <c r="A590">
        <v>2016</v>
      </c>
      <c r="B590">
        <v>4</v>
      </c>
      <c r="C590" t="s">
        <v>52</v>
      </c>
      <c r="D590" t="s">
        <v>506</v>
      </c>
      <c r="E590">
        <v>40116300</v>
      </c>
      <c r="F590">
        <v>0</v>
      </c>
      <c r="G590">
        <v>0</v>
      </c>
      <c r="H590">
        <v>0</v>
      </c>
      <c r="I590">
        <v>119400</v>
      </c>
      <c r="J590">
        <v>37317100</v>
      </c>
      <c r="K590">
        <v>197</v>
      </c>
      <c r="L590" t="s">
        <v>581</v>
      </c>
      <c r="M590" t="s">
        <v>577</v>
      </c>
    </row>
    <row r="591" spans="1:13" x14ac:dyDescent="0.2">
      <c r="A591">
        <v>2016</v>
      </c>
      <c r="B591">
        <v>4</v>
      </c>
      <c r="C591" t="s">
        <v>19</v>
      </c>
      <c r="D591" t="s">
        <v>531</v>
      </c>
      <c r="E591">
        <v>40116300</v>
      </c>
      <c r="F591">
        <v>1535</v>
      </c>
      <c r="G591">
        <v>499180</v>
      </c>
      <c r="H591">
        <v>38</v>
      </c>
      <c r="I591">
        <v>11009</v>
      </c>
      <c r="J591">
        <v>3320955</v>
      </c>
      <c r="K591">
        <v>5</v>
      </c>
      <c r="L591" t="s">
        <v>581</v>
      </c>
      <c r="M591" t="s">
        <v>577</v>
      </c>
    </row>
    <row r="592" spans="1:13" x14ac:dyDescent="0.2">
      <c r="A592">
        <v>2016</v>
      </c>
      <c r="B592">
        <v>4</v>
      </c>
      <c r="C592" t="s">
        <v>32</v>
      </c>
      <c r="D592" t="s">
        <v>540</v>
      </c>
      <c r="E592">
        <v>40116300</v>
      </c>
      <c r="F592">
        <v>0</v>
      </c>
      <c r="G592">
        <v>0</v>
      </c>
      <c r="H592">
        <v>0</v>
      </c>
      <c r="I592">
        <v>6427</v>
      </c>
      <c r="J592">
        <v>1904944</v>
      </c>
      <c r="K592">
        <v>8</v>
      </c>
      <c r="L592" t="s">
        <v>581</v>
      </c>
      <c r="M592" t="s">
        <v>577</v>
      </c>
    </row>
    <row r="593" spans="1:13" x14ac:dyDescent="0.2">
      <c r="A593">
        <v>2016</v>
      </c>
      <c r="B593">
        <v>4</v>
      </c>
      <c r="C593" t="s">
        <v>65</v>
      </c>
      <c r="D593" t="s">
        <v>543</v>
      </c>
      <c r="E593">
        <v>40116300</v>
      </c>
      <c r="F593">
        <v>2919</v>
      </c>
      <c r="G593">
        <v>880244</v>
      </c>
      <c r="H593">
        <v>32</v>
      </c>
      <c r="I593">
        <v>8954</v>
      </c>
      <c r="J593">
        <v>2792152</v>
      </c>
      <c r="K593">
        <v>44</v>
      </c>
      <c r="L593" t="s">
        <v>581</v>
      </c>
      <c r="M593" t="s">
        <v>577</v>
      </c>
    </row>
    <row r="594" spans="1:13" x14ac:dyDescent="0.2">
      <c r="A594">
        <v>2016</v>
      </c>
      <c r="B594">
        <v>4</v>
      </c>
      <c r="C594" t="s">
        <v>111</v>
      </c>
      <c r="D594" t="e">
        <v>#N/A</v>
      </c>
      <c r="E594">
        <v>40116300</v>
      </c>
      <c r="F594">
        <v>0</v>
      </c>
      <c r="G594">
        <v>0</v>
      </c>
      <c r="H594">
        <v>0</v>
      </c>
      <c r="I594">
        <v>13253</v>
      </c>
      <c r="J594">
        <v>3917860</v>
      </c>
      <c r="K594">
        <v>6</v>
      </c>
      <c r="L594" t="s">
        <v>581</v>
      </c>
      <c r="M594" t="s">
        <v>577</v>
      </c>
    </row>
    <row r="595" spans="1:13" x14ac:dyDescent="0.2">
      <c r="A595">
        <v>2016</v>
      </c>
      <c r="B595">
        <v>4</v>
      </c>
      <c r="C595" t="s">
        <v>58</v>
      </c>
      <c r="D595" t="s">
        <v>548</v>
      </c>
      <c r="E595">
        <v>40116300</v>
      </c>
      <c r="F595">
        <v>0</v>
      </c>
      <c r="G595">
        <v>0</v>
      </c>
      <c r="H595">
        <v>0</v>
      </c>
      <c r="I595">
        <v>79757</v>
      </c>
      <c r="J595">
        <v>22021458</v>
      </c>
      <c r="K595">
        <v>32</v>
      </c>
      <c r="L595" t="s">
        <v>581</v>
      </c>
      <c r="M595" t="s">
        <v>577</v>
      </c>
    </row>
    <row r="596" spans="1:13" x14ac:dyDescent="0.2">
      <c r="A596">
        <v>2016</v>
      </c>
      <c r="B596">
        <v>4</v>
      </c>
      <c r="C596" t="s">
        <v>46</v>
      </c>
      <c r="D596" t="s">
        <v>550</v>
      </c>
      <c r="E596">
        <v>40116300</v>
      </c>
      <c r="F596">
        <v>0</v>
      </c>
      <c r="G596">
        <v>0</v>
      </c>
      <c r="H596">
        <v>0</v>
      </c>
      <c r="I596">
        <v>842205</v>
      </c>
      <c r="J596">
        <v>249166049</v>
      </c>
      <c r="K596">
        <v>735</v>
      </c>
      <c r="L596" t="s">
        <v>581</v>
      </c>
      <c r="M596" t="s">
        <v>577</v>
      </c>
    </row>
    <row r="597" spans="1:13" x14ac:dyDescent="0.2">
      <c r="A597">
        <v>2016</v>
      </c>
      <c r="B597">
        <v>4</v>
      </c>
      <c r="C597" t="s">
        <v>66</v>
      </c>
      <c r="D597" t="s">
        <v>562</v>
      </c>
      <c r="E597">
        <v>40116300</v>
      </c>
      <c r="F597">
        <v>0</v>
      </c>
      <c r="G597">
        <v>0</v>
      </c>
      <c r="H597">
        <v>0</v>
      </c>
      <c r="I597">
        <v>37050</v>
      </c>
      <c r="J597">
        <v>10820184</v>
      </c>
      <c r="K597">
        <v>54</v>
      </c>
      <c r="L597" t="s">
        <v>581</v>
      </c>
      <c r="M597" t="s">
        <v>577</v>
      </c>
    </row>
    <row r="598" spans="1:13" x14ac:dyDescent="0.2">
      <c r="A598">
        <v>2016</v>
      </c>
      <c r="B598">
        <v>4</v>
      </c>
      <c r="C598" t="s">
        <v>78</v>
      </c>
      <c r="D598" t="s">
        <v>572</v>
      </c>
      <c r="E598">
        <v>40116300</v>
      </c>
      <c r="F598">
        <v>0</v>
      </c>
      <c r="G598">
        <v>0</v>
      </c>
      <c r="H598">
        <v>0</v>
      </c>
      <c r="I598">
        <v>53472</v>
      </c>
      <c r="J598">
        <v>16378636</v>
      </c>
      <c r="K598">
        <v>57</v>
      </c>
      <c r="L598" t="s">
        <v>581</v>
      </c>
      <c r="M598" t="s">
        <v>577</v>
      </c>
    </row>
    <row r="599" spans="1:13" x14ac:dyDescent="0.2">
      <c r="A599">
        <v>2016</v>
      </c>
      <c r="B599">
        <v>4</v>
      </c>
      <c r="C599" t="s">
        <v>211</v>
      </c>
      <c r="D599" t="e">
        <v>#N/A</v>
      </c>
      <c r="E599">
        <v>40116300</v>
      </c>
      <c r="F599">
        <v>0</v>
      </c>
      <c r="G599">
        <v>0</v>
      </c>
      <c r="H599">
        <v>0</v>
      </c>
      <c r="I599">
        <v>31545</v>
      </c>
      <c r="J599">
        <v>9238510</v>
      </c>
      <c r="K599">
        <v>24</v>
      </c>
      <c r="L599" t="s">
        <v>581</v>
      </c>
      <c r="M599" t="s">
        <v>577</v>
      </c>
    </row>
    <row r="600" spans="1:13" x14ac:dyDescent="0.2">
      <c r="A600">
        <v>2016</v>
      </c>
      <c r="B600">
        <v>4</v>
      </c>
      <c r="C600" t="s">
        <v>113</v>
      </c>
      <c r="D600" t="s">
        <v>265</v>
      </c>
      <c r="E600">
        <v>40116300</v>
      </c>
      <c r="F600">
        <v>0</v>
      </c>
      <c r="G600">
        <v>0</v>
      </c>
      <c r="H600">
        <v>0</v>
      </c>
      <c r="I600">
        <v>3546</v>
      </c>
      <c r="J600">
        <v>1004787</v>
      </c>
      <c r="K600">
        <v>6</v>
      </c>
      <c r="L600" t="s">
        <v>581</v>
      </c>
      <c r="M600" t="s">
        <v>577</v>
      </c>
    </row>
    <row r="601" spans="1:13" x14ac:dyDescent="0.2">
      <c r="A601">
        <v>2016</v>
      </c>
      <c r="B601">
        <v>4</v>
      </c>
      <c r="C601" t="s">
        <v>20</v>
      </c>
      <c r="D601" t="s">
        <v>271</v>
      </c>
      <c r="E601">
        <v>40116300</v>
      </c>
      <c r="F601">
        <v>0</v>
      </c>
      <c r="G601">
        <v>0</v>
      </c>
      <c r="H601">
        <v>0</v>
      </c>
      <c r="I601">
        <v>62849</v>
      </c>
      <c r="J601">
        <v>19007550</v>
      </c>
      <c r="K601">
        <v>79</v>
      </c>
      <c r="L601" t="s">
        <v>581</v>
      </c>
      <c r="M601" t="s">
        <v>577</v>
      </c>
    </row>
    <row r="602" spans="1:13" x14ac:dyDescent="0.2">
      <c r="A602">
        <v>2016</v>
      </c>
      <c r="B602">
        <v>4</v>
      </c>
      <c r="C602" t="s">
        <v>62</v>
      </c>
      <c r="D602" t="s">
        <v>275</v>
      </c>
      <c r="E602">
        <v>40116300</v>
      </c>
      <c r="F602">
        <v>0</v>
      </c>
      <c r="G602">
        <v>0</v>
      </c>
      <c r="H602">
        <v>0</v>
      </c>
      <c r="I602">
        <v>512294</v>
      </c>
      <c r="J602">
        <v>108888360</v>
      </c>
      <c r="K602">
        <v>221</v>
      </c>
      <c r="L602" t="s">
        <v>581</v>
      </c>
      <c r="M602" t="s">
        <v>577</v>
      </c>
    </row>
    <row r="603" spans="1:13" x14ac:dyDescent="0.2">
      <c r="A603">
        <v>2016</v>
      </c>
      <c r="B603">
        <v>4</v>
      </c>
      <c r="C603" t="s">
        <v>8</v>
      </c>
      <c r="D603" t="s">
        <v>283</v>
      </c>
      <c r="E603">
        <v>40116300</v>
      </c>
      <c r="F603">
        <v>0</v>
      </c>
      <c r="G603">
        <v>0</v>
      </c>
      <c r="H603">
        <v>0</v>
      </c>
      <c r="I603">
        <v>92887</v>
      </c>
      <c r="J603">
        <v>27572500</v>
      </c>
      <c r="K603">
        <v>186</v>
      </c>
      <c r="L603" t="s">
        <v>581</v>
      </c>
      <c r="M603" t="s">
        <v>577</v>
      </c>
    </row>
    <row r="604" spans="1:13" x14ac:dyDescent="0.2">
      <c r="A604">
        <v>2016</v>
      </c>
      <c r="B604">
        <v>4</v>
      </c>
      <c r="C604" t="s">
        <v>90</v>
      </c>
      <c r="D604" t="s">
        <v>284</v>
      </c>
      <c r="E604">
        <v>40116300</v>
      </c>
      <c r="F604">
        <v>0</v>
      </c>
      <c r="G604">
        <v>0</v>
      </c>
      <c r="H604">
        <v>0</v>
      </c>
      <c r="I604">
        <v>54395</v>
      </c>
      <c r="J604">
        <v>15247276</v>
      </c>
      <c r="K604">
        <v>45</v>
      </c>
      <c r="L604" t="s">
        <v>581</v>
      </c>
      <c r="M604" t="s">
        <v>577</v>
      </c>
    </row>
    <row r="605" spans="1:13" x14ac:dyDescent="0.2">
      <c r="A605">
        <v>2016</v>
      </c>
      <c r="B605">
        <v>4</v>
      </c>
      <c r="C605" t="s">
        <v>10</v>
      </c>
      <c r="D605" t="s">
        <v>295</v>
      </c>
      <c r="E605">
        <v>40116300</v>
      </c>
      <c r="F605">
        <v>0</v>
      </c>
      <c r="G605">
        <v>0</v>
      </c>
      <c r="H605">
        <v>0</v>
      </c>
      <c r="I605">
        <v>632177</v>
      </c>
      <c r="J605">
        <v>181390320</v>
      </c>
      <c r="K605">
        <v>192</v>
      </c>
      <c r="L605" t="s">
        <v>581</v>
      </c>
      <c r="M605" t="s">
        <v>577</v>
      </c>
    </row>
    <row r="606" spans="1:13" x14ac:dyDescent="0.2">
      <c r="A606">
        <v>2016</v>
      </c>
      <c r="B606">
        <v>4</v>
      </c>
      <c r="C606" t="s">
        <v>50</v>
      </c>
      <c r="D606" t="s">
        <v>305</v>
      </c>
      <c r="E606">
        <v>40116300</v>
      </c>
      <c r="F606">
        <v>0</v>
      </c>
      <c r="G606">
        <v>0</v>
      </c>
      <c r="H606">
        <v>0</v>
      </c>
      <c r="I606">
        <v>13490</v>
      </c>
      <c r="J606">
        <v>4180920</v>
      </c>
      <c r="K606">
        <v>27</v>
      </c>
      <c r="L606" t="s">
        <v>581</v>
      </c>
      <c r="M606" t="s">
        <v>577</v>
      </c>
    </row>
    <row r="607" spans="1:13" x14ac:dyDescent="0.2">
      <c r="A607">
        <v>2016</v>
      </c>
      <c r="B607">
        <v>4</v>
      </c>
      <c r="C607" t="s">
        <v>73</v>
      </c>
      <c r="D607" t="s">
        <v>314</v>
      </c>
      <c r="E607">
        <v>40116300</v>
      </c>
      <c r="F607">
        <v>0</v>
      </c>
      <c r="G607">
        <v>0</v>
      </c>
      <c r="H607">
        <v>0</v>
      </c>
      <c r="I607">
        <v>347432</v>
      </c>
      <c r="J607">
        <v>126004305</v>
      </c>
      <c r="K607">
        <v>121</v>
      </c>
      <c r="L607" t="s">
        <v>581</v>
      </c>
      <c r="M607" t="s">
        <v>577</v>
      </c>
    </row>
    <row r="608" spans="1:13" x14ac:dyDescent="0.2">
      <c r="A608">
        <v>2016</v>
      </c>
      <c r="B608">
        <v>4</v>
      </c>
      <c r="C608" t="s">
        <v>11</v>
      </c>
      <c r="D608" t="s">
        <v>316</v>
      </c>
      <c r="E608">
        <v>40116300</v>
      </c>
      <c r="F608">
        <v>11844</v>
      </c>
      <c r="G608">
        <v>2859486</v>
      </c>
      <c r="H608">
        <v>46</v>
      </c>
      <c r="I608">
        <v>92109</v>
      </c>
      <c r="J608">
        <v>27784395</v>
      </c>
      <c r="K608">
        <v>97</v>
      </c>
      <c r="L608" t="s">
        <v>581</v>
      </c>
      <c r="M608" t="s">
        <v>577</v>
      </c>
    </row>
    <row r="609" spans="1:13" x14ac:dyDescent="0.2">
      <c r="A609">
        <v>2016</v>
      </c>
      <c r="B609">
        <v>4</v>
      </c>
      <c r="C609" t="s">
        <v>40</v>
      </c>
      <c r="D609" t="s">
        <v>317</v>
      </c>
      <c r="E609">
        <v>40116300</v>
      </c>
      <c r="F609">
        <v>0</v>
      </c>
      <c r="G609">
        <v>0</v>
      </c>
      <c r="H609">
        <v>0</v>
      </c>
      <c r="I609">
        <v>3371</v>
      </c>
      <c r="J609">
        <v>1178696</v>
      </c>
      <c r="K609">
        <v>13</v>
      </c>
      <c r="L609" t="s">
        <v>581</v>
      </c>
      <c r="M609" t="s">
        <v>577</v>
      </c>
    </row>
    <row r="610" spans="1:13" x14ac:dyDescent="0.2">
      <c r="A610">
        <v>2016</v>
      </c>
      <c r="B610">
        <v>4</v>
      </c>
      <c r="C610" t="s">
        <v>22</v>
      </c>
      <c r="D610" t="s">
        <v>324</v>
      </c>
      <c r="E610">
        <v>40116300</v>
      </c>
      <c r="F610">
        <v>5326</v>
      </c>
      <c r="G610">
        <v>1986150</v>
      </c>
      <c r="H610">
        <v>43</v>
      </c>
      <c r="I610">
        <v>0</v>
      </c>
      <c r="J610">
        <v>0</v>
      </c>
      <c r="K610">
        <v>0</v>
      </c>
      <c r="L610" t="s">
        <v>581</v>
      </c>
      <c r="M610" t="s">
        <v>577</v>
      </c>
    </row>
    <row r="611" spans="1:13" x14ac:dyDescent="0.2">
      <c r="A611">
        <v>2016</v>
      </c>
      <c r="B611">
        <v>4</v>
      </c>
      <c r="C611" t="s">
        <v>23</v>
      </c>
      <c r="D611" t="s">
        <v>325</v>
      </c>
      <c r="E611">
        <v>40116300</v>
      </c>
      <c r="F611">
        <v>7181</v>
      </c>
      <c r="G611">
        <v>3095700</v>
      </c>
      <c r="H611">
        <v>26</v>
      </c>
      <c r="I611">
        <v>32458</v>
      </c>
      <c r="J611">
        <v>9722400</v>
      </c>
      <c r="K611">
        <v>20</v>
      </c>
      <c r="L611" t="s">
        <v>581</v>
      </c>
      <c r="M611" t="s">
        <v>577</v>
      </c>
    </row>
    <row r="612" spans="1:13" x14ac:dyDescent="0.2">
      <c r="A612">
        <v>2016</v>
      </c>
      <c r="B612">
        <v>4</v>
      </c>
      <c r="C612" t="s">
        <v>79</v>
      </c>
      <c r="D612" t="s">
        <v>331</v>
      </c>
      <c r="E612">
        <v>40116300</v>
      </c>
      <c r="F612">
        <v>0</v>
      </c>
      <c r="G612">
        <v>0</v>
      </c>
      <c r="H612">
        <v>0</v>
      </c>
      <c r="I612">
        <v>7063</v>
      </c>
      <c r="J612">
        <v>2188677</v>
      </c>
      <c r="K612">
        <v>9</v>
      </c>
      <c r="L612" t="s">
        <v>581</v>
      </c>
      <c r="M612" t="s">
        <v>577</v>
      </c>
    </row>
    <row r="613" spans="1:13" x14ac:dyDescent="0.2">
      <c r="A613">
        <v>2016</v>
      </c>
      <c r="B613">
        <v>4</v>
      </c>
      <c r="C613" t="s">
        <v>75</v>
      </c>
      <c r="D613" t="s">
        <v>334</v>
      </c>
      <c r="E613">
        <v>40116300</v>
      </c>
      <c r="F613">
        <v>0</v>
      </c>
      <c r="G613">
        <v>0</v>
      </c>
      <c r="H613">
        <v>0</v>
      </c>
      <c r="I613">
        <v>5836</v>
      </c>
      <c r="J613">
        <v>1876904</v>
      </c>
      <c r="K613">
        <v>8</v>
      </c>
      <c r="L613" t="s">
        <v>581</v>
      </c>
      <c r="M613" t="s">
        <v>577</v>
      </c>
    </row>
    <row r="614" spans="1:13" x14ac:dyDescent="0.2">
      <c r="A614">
        <v>2016</v>
      </c>
      <c r="B614">
        <v>4</v>
      </c>
      <c r="C614" t="s">
        <v>24</v>
      </c>
      <c r="D614" t="s">
        <v>342</v>
      </c>
      <c r="E614">
        <v>40116300</v>
      </c>
      <c r="F614">
        <v>0</v>
      </c>
      <c r="G614">
        <v>0</v>
      </c>
      <c r="H614">
        <v>0</v>
      </c>
      <c r="I614">
        <v>53179</v>
      </c>
      <c r="J614">
        <v>16169300</v>
      </c>
      <c r="K614">
        <v>25</v>
      </c>
      <c r="L614" t="s">
        <v>581</v>
      </c>
      <c r="M614" t="s">
        <v>577</v>
      </c>
    </row>
    <row r="615" spans="1:13" x14ac:dyDescent="0.2">
      <c r="A615">
        <v>2016</v>
      </c>
      <c r="B615">
        <v>4</v>
      </c>
      <c r="C615" t="s">
        <v>12</v>
      </c>
      <c r="D615" t="s">
        <v>351</v>
      </c>
      <c r="E615">
        <v>40116300</v>
      </c>
      <c r="F615">
        <v>73717</v>
      </c>
      <c r="G615">
        <v>26927200</v>
      </c>
      <c r="H615">
        <v>205</v>
      </c>
      <c r="I615">
        <v>478235</v>
      </c>
      <c r="J615">
        <v>147381800</v>
      </c>
      <c r="K615">
        <v>1127</v>
      </c>
      <c r="L615" t="s">
        <v>581</v>
      </c>
      <c r="M615" t="s">
        <v>577</v>
      </c>
    </row>
    <row r="616" spans="1:13" x14ac:dyDescent="0.2">
      <c r="A616">
        <v>2016</v>
      </c>
      <c r="B616">
        <v>4</v>
      </c>
      <c r="C616" t="s">
        <v>25</v>
      </c>
      <c r="D616" t="s">
        <v>353</v>
      </c>
      <c r="E616">
        <v>40116300</v>
      </c>
      <c r="F616">
        <v>14256</v>
      </c>
      <c r="G616">
        <v>4512900</v>
      </c>
      <c r="H616">
        <v>24</v>
      </c>
      <c r="I616">
        <v>274291</v>
      </c>
      <c r="J616">
        <v>88384100</v>
      </c>
      <c r="K616">
        <v>807</v>
      </c>
      <c r="L616" t="s">
        <v>581</v>
      </c>
      <c r="M616" t="s">
        <v>577</v>
      </c>
    </row>
    <row r="617" spans="1:13" x14ac:dyDescent="0.2">
      <c r="A617">
        <v>2016</v>
      </c>
      <c r="B617">
        <v>4</v>
      </c>
      <c r="C617" t="s">
        <v>36</v>
      </c>
      <c r="D617" t="s">
        <v>369</v>
      </c>
      <c r="E617">
        <v>40116300</v>
      </c>
      <c r="F617">
        <v>0</v>
      </c>
      <c r="G617">
        <v>0</v>
      </c>
      <c r="H617">
        <v>0</v>
      </c>
      <c r="I617">
        <v>43831</v>
      </c>
      <c r="J617">
        <v>12672000</v>
      </c>
      <c r="K617">
        <v>20</v>
      </c>
      <c r="L617" t="s">
        <v>581</v>
      </c>
      <c r="M617" t="s">
        <v>577</v>
      </c>
    </row>
    <row r="618" spans="1:13" x14ac:dyDescent="0.2">
      <c r="A618">
        <v>2016</v>
      </c>
      <c r="B618">
        <v>4</v>
      </c>
      <c r="C618" t="s">
        <v>13</v>
      </c>
      <c r="D618" t="s">
        <v>384</v>
      </c>
      <c r="E618">
        <v>40116300</v>
      </c>
      <c r="F618">
        <v>0</v>
      </c>
      <c r="G618">
        <v>0</v>
      </c>
      <c r="H618">
        <v>0</v>
      </c>
      <c r="I618">
        <v>105746</v>
      </c>
      <c r="J618">
        <v>30775918</v>
      </c>
      <c r="K618">
        <v>94</v>
      </c>
      <c r="L618" t="s">
        <v>581</v>
      </c>
      <c r="M618" t="s">
        <v>577</v>
      </c>
    </row>
    <row r="619" spans="1:13" x14ac:dyDescent="0.2">
      <c r="A619">
        <v>2016</v>
      </c>
      <c r="B619">
        <v>4</v>
      </c>
      <c r="C619" t="s">
        <v>47</v>
      </c>
      <c r="D619" t="s">
        <v>389</v>
      </c>
      <c r="E619">
        <v>40116300</v>
      </c>
      <c r="F619">
        <v>1032</v>
      </c>
      <c r="G619">
        <v>490110</v>
      </c>
      <c r="H619">
        <v>18</v>
      </c>
      <c r="I619">
        <v>5497</v>
      </c>
      <c r="J619">
        <v>1355288</v>
      </c>
      <c r="K619">
        <v>14</v>
      </c>
      <c r="L619" t="s">
        <v>581</v>
      </c>
      <c r="M619" t="s">
        <v>577</v>
      </c>
    </row>
    <row r="620" spans="1:13" x14ac:dyDescent="0.2">
      <c r="A620">
        <v>2016</v>
      </c>
      <c r="B620">
        <v>4</v>
      </c>
      <c r="C620" t="s">
        <v>38</v>
      </c>
      <c r="D620" t="s">
        <v>400</v>
      </c>
      <c r="E620">
        <v>40116300</v>
      </c>
      <c r="F620">
        <v>640</v>
      </c>
      <c r="G620">
        <v>339000</v>
      </c>
      <c r="H620">
        <v>4</v>
      </c>
      <c r="I620">
        <v>111297</v>
      </c>
      <c r="J620">
        <v>32642861</v>
      </c>
      <c r="K620">
        <v>179</v>
      </c>
      <c r="L620" t="s">
        <v>581</v>
      </c>
      <c r="M620" t="s">
        <v>577</v>
      </c>
    </row>
    <row r="621" spans="1:13" x14ac:dyDescent="0.2">
      <c r="A621">
        <v>2016</v>
      </c>
      <c r="B621">
        <v>4</v>
      </c>
      <c r="C621" t="s">
        <v>118</v>
      </c>
      <c r="D621" t="s">
        <v>402</v>
      </c>
      <c r="E621">
        <v>40116300</v>
      </c>
      <c r="F621">
        <v>0</v>
      </c>
      <c r="G621">
        <v>0</v>
      </c>
      <c r="H621">
        <v>0</v>
      </c>
      <c r="I621">
        <v>37235</v>
      </c>
      <c r="J621">
        <v>10492488</v>
      </c>
      <c r="K621">
        <v>12</v>
      </c>
      <c r="L621" t="s">
        <v>581</v>
      </c>
      <c r="M621" t="s">
        <v>577</v>
      </c>
    </row>
    <row r="622" spans="1:13" x14ac:dyDescent="0.2">
      <c r="A622">
        <v>2016</v>
      </c>
      <c r="B622">
        <v>4</v>
      </c>
      <c r="C622" t="s">
        <v>56</v>
      </c>
      <c r="D622" t="s">
        <v>411</v>
      </c>
      <c r="E622">
        <v>40116300</v>
      </c>
      <c r="F622">
        <v>0</v>
      </c>
      <c r="G622">
        <v>0</v>
      </c>
      <c r="H622">
        <v>0</v>
      </c>
      <c r="I622">
        <v>6897</v>
      </c>
      <c r="J622">
        <v>2207287</v>
      </c>
      <c r="K622">
        <v>13</v>
      </c>
      <c r="L622" t="s">
        <v>581</v>
      </c>
      <c r="M622" t="s">
        <v>577</v>
      </c>
    </row>
    <row r="623" spans="1:13" x14ac:dyDescent="0.2">
      <c r="A623">
        <v>2016</v>
      </c>
      <c r="B623">
        <v>4</v>
      </c>
      <c r="C623" t="s">
        <v>93</v>
      </c>
      <c r="D623" t="s">
        <v>415</v>
      </c>
      <c r="E623">
        <v>40116300</v>
      </c>
      <c r="F623">
        <v>0</v>
      </c>
      <c r="G623">
        <v>0</v>
      </c>
      <c r="H623">
        <v>0</v>
      </c>
      <c r="I623">
        <v>199761</v>
      </c>
      <c r="J623">
        <v>56120754</v>
      </c>
      <c r="K623">
        <v>148</v>
      </c>
      <c r="L623" t="s">
        <v>581</v>
      </c>
      <c r="M623" t="s">
        <v>577</v>
      </c>
    </row>
    <row r="624" spans="1:13" x14ac:dyDescent="0.2">
      <c r="A624">
        <v>2016</v>
      </c>
      <c r="B624">
        <v>4</v>
      </c>
      <c r="C624" t="s">
        <v>204</v>
      </c>
      <c r="D624" t="s">
        <v>422</v>
      </c>
      <c r="E624">
        <v>40116300</v>
      </c>
      <c r="F624">
        <v>4290</v>
      </c>
      <c r="G624">
        <v>996088</v>
      </c>
      <c r="H624">
        <v>52</v>
      </c>
      <c r="I624">
        <v>0</v>
      </c>
      <c r="J624">
        <v>0</v>
      </c>
      <c r="K624">
        <v>0</v>
      </c>
      <c r="L624" t="s">
        <v>581</v>
      </c>
      <c r="M624" t="s">
        <v>577</v>
      </c>
    </row>
    <row r="625" spans="1:13" x14ac:dyDescent="0.2">
      <c r="A625">
        <v>2016</v>
      </c>
      <c r="B625">
        <v>4</v>
      </c>
      <c r="C625" t="s">
        <v>49</v>
      </c>
      <c r="D625" t="s">
        <v>427</v>
      </c>
      <c r="E625">
        <v>40116300</v>
      </c>
      <c r="F625">
        <v>35781</v>
      </c>
      <c r="G625">
        <v>15147225</v>
      </c>
      <c r="H625">
        <v>71</v>
      </c>
      <c r="I625">
        <v>0</v>
      </c>
      <c r="J625">
        <v>0</v>
      </c>
      <c r="K625">
        <v>0</v>
      </c>
      <c r="L625" t="s">
        <v>581</v>
      </c>
      <c r="M625" t="s">
        <v>577</v>
      </c>
    </row>
    <row r="626" spans="1:13" x14ac:dyDescent="0.2">
      <c r="A626">
        <v>2016</v>
      </c>
      <c r="B626">
        <v>4</v>
      </c>
      <c r="C626" t="s">
        <v>39</v>
      </c>
      <c r="D626" t="s">
        <v>430</v>
      </c>
      <c r="E626">
        <v>40116300</v>
      </c>
      <c r="F626">
        <v>0</v>
      </c>
      <c r="G626">
        <v>0</v>
      </c>
      <c r="H626">
        <v>0</v>
      </c>
      <c r="I626">
        <v>121398</v>
      </c>
      <c r="J626">
        <v>34395629</v>
      </c>
      <c r="K626">
        <v>93</v>
      </c>
      <c r="L626" t="s">
        <v>581</v>
      </c>
      <c r="M626" t="s">
        <v>577</v>
      </c>
    </row>
    <row r="627" spans="1:13" x14ac:dyDescent="0.2">
      <c r="A627">
        <v>2016</v>
      </c>
      <c r="B627">
        <v>4</v>
      </c>
      <c r="C627" t="s">
        <v>240</v>
      </c>
      <c r="D627" t="s">
        <v>442</v>
      </c>
      <c r="E627">
        <v>40116300</v>
      </c>
      <c r="F627">
        <v>0</v>
      </c>
      <c r="G627">
        <v>0</v>
      </c>
      <c r="H627">
        <v>0</v>
      </c>
      <c r="I627">
        <v>67114</v>
      </c>
      <c r="J627">
        <v>18689738</v>
      </c>
      <c r="K627">
        <v>14</v>
      </c>
      <c r="L627" t="s">
        <v>581</v>
      </c>
      <c r="M627" t="s">
        <v>577</v>
      </c>
    </row>
    <row r="628" spans="1:13" x14ac:dyDescent="0.2">
      <c r="A628">
        <v>2016</v>
      </c>
      <c r="B628">
        <v>4</v>
      </c>
      <c r="C628" t="s">
        <v>42</v>
      </c>
      <c r="D628" t="s">
        <v>455</v>
      </c>
      <c r="E628">
        <v>40116300</v>
      </c>
      <c r="F628">
        <v>0</v>
      </c>
      <c r="G628">
        <v>0</v>
      </c>
      <c r="H628">
        <v>0</v>
      </c>
      <c r="I628">
        <v>2852</v>
      </c>
      <c r="J628">
        <v>922401</v>
      </c>
      <c r="K628">
        <v>11</v>
      </c>
      <c r="L628" t="s">
        <v>581</v>
      </c>
      <c r="M628" t="s">
        <v>577</v>
      </c>
    </row>
    <row r="629" spans="1:13" x14ac:dyDescent="0.2">
      <c r="A629">
        <v>2016</v>
      </c>
      <c r="B629">
        <v>4</v>
      </c>
      <c r="C629" t="s">
        <v>213</v>
      </c>
      <c r="D629" t="s">
        <v>457</v>
      </c>
      <c r="E629">
        <v>40116300</v>
      </c>
      <c r="F629">
        <v>0</v>
      </c>
      <c r="G629">
        <v>0</v>
      </c>
      <c r="H629">
        <v>0</v>
      </c>
      <c r="I629">
        <v>17616</v>
      </c>
      <c r="J629">
        <v>5290084</v>
      </c>
      <c r="K629">
        <v>8</v>
      </c>
      <c r="L629" t="s">
        <v>581</v>
      </c>
      <c r="M629" t="s">
        <v>577</v>
      </c>
    </row>
    <row r="630" spans="1:13" x14ac:dyDescent="0.2">
      <c r="A630">
        <v>2016</v>
      </c>
      <c r="B630">
        <v>4</v>
      </c>
      <c r="C630" t="s">
        <v>54</v>
      </c>
      <c r="D630" t="s">
        <v>459</v>
      </c>
      <c r="E630">
        <v>40116300</v>
      </c>
      <c r="F630">
        <v>0</v>
      </c>
      <c r="G630">
        <v>0</v>
      </c>
      <c r="H630">
        <v>0</v>
      </c>
      <c r="I630">
        <v>32575</v>
      </c>
      <c r="J630">
        <v>9355452</v>
      </c>
      <c r="K630">
        <v>14</v>
      </c>
      <c r="L630" t="s">
        <v>581</v>
      </c>
      <c r="M630" t="s">
        <v>577</v>
      </c>
    </row>
    <row r="631" spans="1:13" x14ac:dyDescent="0.2">
      <c r="A631">
        <v>2016</v>
      </c>
      <c r="B631">
        <v>4</v>
      </c>
      <c r="C631" t="s">
        <v>8</v>
      </c>
      <c r="D631" t="s">
        <v>283</v>
      </c>
      <c r="E631">
        <v>40119200</v>
      </c>
      <c r="F631">
        <v>590</v>
      </c>
      <c r="G631">
        <v>1735230</v>
      </c>
      <c r="H631">
        <v>11</v>
      </c>
      <c r="I631">
        <v>12496</v>
      </c>
      <c r="J631">
        <v>3753700</v>
      </c>
      <c r="K631">
        <v>140</v>
      </c>
      <c r="L631" t="s">
        <v>581</v>
      </c>
      <c r="M631" t="s">
        <v>578</v>
      </c>
    </row>
    <row r="632" spans="1:13" x14ac:dyDescent="0.2">
      <c r="A632">
        <v>2016</v>
      </c>
      <c r="B632">
        <v>4</v>
      </c>
      <c r="C632" t="s">
        <v>26</v>
      </c>
      <c r="D632" t="s">
        <v>383</v>
      </c>
      <c r="E632">
        <v>40119200</v>
      </c>
      <c r="F632">
        <v>0</v>
      </c>
      <c r="G632">
        <v>0</v>
      </c>
      <c r="H632">
        <v>0</v>
      </c>
      <c r="I632">
        <v>8819</v>
      </c>
      <c r="J632">
        <v>3058300</v>
      </c>
      <c r="K632">
        <v>78</v>
      </c>
      <c r="L632" t="s">
        <v>581</v>
      </c>
      <c r="M632" t="s">
        <v>578</v>
      </c>
    </row>
    <row r="633" spans="1:13" x14ac:dyDescent="0.2">
      <c r="A633">
        <v>2016</v>
      </c>
      <c r="B633">
        <v>4</v>
      </c>
      <c r="C633" t="s">
        <v>63</v>
      </c>
      <c r="D633" t="s">
        <v>385</v>
      </c>
      <c r="E633">
        <v>40119200</v>
      </c>
      <c r="F633">
        <v>645</v>
      </c>
      <c r="G633">
        <v>127432</v>
      </c>
      <c r="H633">
        <v>4</v>
      </c>
      <c r="I633">
        <v>2476</v>
      </c>
      <c r="J633">
        <v>884100</v>
      </c>
      <c r="K633">
        <v>52</v>
      </c>
      <c r="L633" t="s">
        <v>581</v>
      </c>
      <c r="M633" t="s">
        <v>578</v>
      </c>
    </row>
    <row r="634" spans="1:13" x14ac:dyDescent="0.2">
      <c r="A634">
        <v>2016</v>
      </c>
      <c r="B634">
        <v>4</v>
      </c>
      <c r="C634" t="s">
        <v>47</v>
      </c>
      <c r="D634" t="s">
        <v>389</v>
      </c>
      <c r="E634">
        <v>40119200</v>
      </c>
      <c r="F634">
        <v>118053</v>
      </c>
      <c r="G634">
        <v>31772240</v>
      </c>
      <c r="H634">
        <v>3715</v>
      </c>
      <c r="I634">
        <v>0</v>
      </c>
      <c r="J634">
        <v>0</v>
      </c>
      <c r="K634">
        <v>0</v>
      </c>
      <c r="L634" t="s">
        <v>581</v>
      </c>
      <c r="M634" t="s">
        <v>578</v>
      </c>
    </row>
    <row r="635" spans="1:13" x14ac:dyDescent="0.2">
      <c r="A635">
        <v>2016</v>
      </c>
      <c r="B635">
        <v>4</v>
      </c>
      <c r="C635" t="s">
        <v>27</v>
      </c>
      <c r="D635" t="s">
        <v>395</v>
      </c>
      <c r="E635">
        <v>40119200</v>
      </c>
      <c r="F635">
        <v>160327</v>
      </c>
      <c r="G635">
        <v>71848993</v>
      </c>
      <c r="H635">
        <v>1804</v>
      </c>
      <c r="I635">
        <v>5838</v>
      </c>
      <c r="J635">
        <v>2119128</v>
      </c>
      <c r="K635">
        <v>94</v>
      </c>
      <c r="L635" t="s">
        <v>581</v>
      </c>
      <c r="M635" t="s">
        <v>578</v>
      </c>
    </row>
    <row r="636" spans="1:13" x14ac:dyDescent="0.2">
      <c r="A636">
        <v>2016</v>
      </c>
      <c r="B636">
        <v>4</v>
      </c>
      <c r="C636" t="s">
        <v>56</v>
      </c>
      <c r="D636" t="s">
        <v>411</v>
      </c>
      <c r="E636">
        <v>40119200</v>
      </c>
      <c r="F636">
        <v>46979</v>
      </c>
      <c r="G636">
        <v>15378300</v>
      </c>
      <c r="H636">
        <v>6300</v>
      </c>
      <c r="I636">
        <v>0</v>
      </c>
      <c r="J636">
        <v>0</v>
      </c>
      <c r="K636">
        <v>0</v>
      </c>
      <c r="L636" t="s">
        <v>581</v>
      </c>
      <c r="M636" t="s">
        <v>578</v>
      </c>
    </row>
    <row r="637" spans="1:13" x14ac:dyDescent="0.2">
      <c r="A637">
        <v>2016</v>
      </c>
      <c r="B637">
        <v>4</v>
      </c>
      <c r="C637" t="s">
        <v>204</v>
      </c>
      <c r="D637" t="s">
        <v>422</v>
      </c>
      <c r="E637">
        <v>40119200</v>
      </c>
      <c r="F637">
        <v>2</v>
      </c>
      <c r="G637">
        <v>1700</v>
      </c>
      <c r="H637">
        <v>2</v>
      </c>
      <c r="I637">
        <v>0</v>
      </c>
      <c r="J637">
        <v>0</v>
      </c>
      <c r="K637">
        <v>0</v>
      </c>
      <c r="L637" t="s">
        <v>581</v>
      </c>
      <c r="M637" t="s">
        <v>578</v>
      </c>
    </row>
    <row r="638" spans="1:13" x14ac:dyDescent="0.2">
      <c r="A638">
        <v>2016</v>
      </c>
      <c r="B638">
        <v>4</v>
      </c>
      <c r="C638" t="s">
        <v>68</v>
      </c>
      <c r="D638" t="s">
        <v>428</v>
      </c>
      <c r="E638">
        <v>40119200</v>
      </c>
      <c r="F638">
        <v>0</v>
      </c>
      <c r="G638">
        <v>0</v>
      </c>
      <c r="H638">
        <v>0</v>
      </c>
      <c r="I638">
        <v>1052</v>
      </c>
      <c r="J638">
        <v>327200</v>
      </c>
      <c r="K638">
        <v>10</v>
      </c>
      <c r="L638" t="s">
        <v>581</v>
      </c>
      <c r="M638" t="s">
        <v>578</v>
      </c>
    </row>
    <row r="639" spans="1:13" x14ac:dyDescent="0.2">
      <c r="A639">
        <v>2016</v>
      </c>
      <c r="B639">
        <v>4</v>
      </c>
      <c r="C639" t="s">
        <v>39</v>
      </c>
      <c r="D639" t="s">
        <v>430</v>
      </c>
      <c r="E639">
        <v>40119200</v>
      </c>
      <c r="F639">
        <v>0</v>
      </c>
      <c r="G639">
        <v>0</v>
      </c>
      <c r="H639">
        <v>0</v>
      </c>
      <c r="I639">
        <v>500</v>
      </c>
      <c r="J639">
        <v>247500</v>
      </c>
      <c r="K639">
        <v>8</v>
      </c>
      <c r="L639" t="s">
        <v>581</v>
      </c>
      <c r="M639" t="s">
        <v>578</v>
      </c>
    </row>
    <row r="640" spans="1:13" x14ac:dyDescent="0.2">
      <c r="A640">
        <v>2016</v>
      </c>
      <c r="B640">
        <v>4</v>
      </c>
      <c r="C640" t="s">
        <v>80</v>
      </c>
      <c r="D640" t="s">
        <v>472</v>
      </c>
      <c r="E640">
        <v>40119200</v>
      </c>
      <c r="F640">
        <v>0</v>
      </c>
      <c r="G640">
        <v>0</v>
      </c>
      <c r="H640">
        <v>0</v>
      </c>
      <c r="I640">
        <v>275</v>
      </c>
      <c r="J640">
        <v>177120</v>
      </c>
      <c r="K640">
        <v>16</v>
      </c>
      <c r="L640" t="s">
        <v>581</v>
      </c>
      <c r="M640" t="s">
        <v>578</v>
      </c>
    </row>
    <row r="641" spans="1:13" x14ac:dyDescent="0.2">
      <c r="A641">
        <v>2016</v>
      </c>
      <c r="B641">
        <v>4</v>
      </c>
      <c r="C641" t="s">
        <v>16</v>
      </c>
      <c r="D641" t="s">
        <v>480</v>
      </c>
      <c r="E641">
        <v>40119200</v>
      </c>
      <c r="F641">
        <v>5014</v>
      </c>
      <c r="G641">
        <v>945960</v>
      </c>
      <c r="H641">
        <v>192</v>
      </c>
      <c r="I641">
        <v>1680</v>
      </c>
      <c r="J641">
        <v>563600</v>
      </c>
      <c r="K641">
        <v>22</v>
      </c>
      <c r="L641" t="s">
        <v>581</v>
      </c>
      <c r="M641" t="s">
        <v>578</v>
      </c>
    </row>
    <row r="642" spans="1:13" x14ac:dyDescent="0.2">
      <c r="A642">
        <v>2016</v>
      </c>
      <c r="B642">
        <v>4</v>
      </c>
      <c r="C642" t="s">
        <v>17</v>
      </c>
      <c r="D642" t="s">
        <v>489</v>
      </c>
      <c r="E642">
        <v>40119200</v>
      </c>
      <c r="F642">
        <v>106</v>
      </c>
      <c r="G642">
        <v>158374</v>
      </c>
      <c r="H642">
        <v>3</v>
      </c>
      <c r="I642">
        <v>32493</v>
      </c>
      <c r="J642">
        <v>12422065</v>
      </c>
      <c r="K642">
        <v>1147</v>
      </c>
      <c r="L642" t="s">
        <v>581</v>
      </c>
      <c r="M642" t="s">
        <v>578</v>
      </c>
    </row>
    <row r="643" spans="1:13" x14ac:dyDescent="0.2">
      <c r="A643">
        <v>2016</v>
      </c>
      <c r="B643">
        <v>4</v>
      </c>
      <c r="C643" t="s">
        <v>29</v>
      </c>
      <c r="D643" t="s">
        <v>496</v>
      </c>
      <c r="E643">
        <v>40119200</v>
      </c>
      <c r="F643">
        <v>0</v>
      </c>
      <c r="G643">
        <v>0</v>
      </c>
      <c r="H643">
        <v>0</v>
      </c>
      <c r="I643">
        <v>1892</v>
      </c>
      <c r="J643">
        <v>608300</v>
      </c>
      <c r="K643">
        <v>20</v>
      </c>
      <c r="L643" t="s">
        <v>581</v>
      </c>
      <c r="M643" t="s">
        <v>578</v>
      </c>
    </row>
    <row r="644" spans="1:13" x14ac:dyDescent="0.2">
      <c r="A644">
        <v>2016</v>
      </c>
      <c r="B644">
        <v>4</v>
      </c>
      <c r="C644" t="s">
        <v>52</v>
      </c>
      <c r="D644" t="s">
        <v>506</v>
      </c>
      <c r="E644">
        <v>40119200</v>
      </c>
      <c r="F644">
        <v>0</v>
      </c>
      <c r="G644">
        <v>0</v>
      </c>
      <c r="H644">
        <v>0</v>
      </c>
      <c r="I644">
        <v>159</v>
      </c>
      <c r="J644">
        <v>86000</v>
      </c>
      <c r="K644">
        <v>10</v>
      </c>
      <c r="L644" t="s">
        <v>581</v>
      </c>
      <c r="M644" t="s">
        <v>578</v>
      </c>
    </row>
    <row r="645" spans="1:13" x14ac:dyDescent="0.2">
      <c r="A645">
        <v>2016</v>
      </c>
      <c r="B645">
        <v>4</v>
      </c>
      <c r="C645" t="s">
        <v>19</v>
      </c>
      <c r="D645" t="s">
        <v>531</v>
      </c>
      <c r="E645">
        <v>40119200</v>
      </c>
      <c r="F645">
        <v>4054</v>
      </c>
      <c r="G645">
        <v>1289492</v>
      </c>
      <c r="H645">
        <v>322</v>
      </c>
      <c r="I645">
        <v>0</v>
      </c>
      <c r="J645">
        <v>0</v>
      </c>
      <c r="K645">
        <v>0</v>
      </c>
      <c r="L645" t="s">
        <v>581</v>
      </c>
      <c r="M645" t="s">
        <v>578</v>
      </c>
    </row>
    <row r="646" spans="1:13" x14ac:dyDescent="0.2">
      <c r="A646">
        <v>2016</v>
      </c>
      <c r="B646">
        <v>4</v>
      </c>
      <c r="C646" t="s">
        <v>46</v>
      </c>
      <c r="D646" t="s">
        <v>550</v>
      </c>
      <c r="E646">
        <v>40119200</v>
      </c>
      <c r="F646">
        <v>0</v>
      </c>
      <c r="G646">
        <v>0</v>
      </c>
      <c r="H646">
        <v>0</v>
      </c>
      <c r="I646">
        <v>1130</v>
      </c>
      <c r="J646">
        <v>691918</v>
      </c>
      <c r="K646">
        <v>7</v>
      </c>
      <c r="L646" t="s">
        <v>581</v>
      </c>
      <c r="M646" t="s">
        <v>578</v>
      </c>
    </row>
    <row r="647" spans="1:13" x14ac:dyDescent="0.2">
      <c r="A647">
        <v>2016</v>
      </c>
      <c r="B647">
        <v>4</v>
      </c>
      <c r="C647" t="s">
        <v>50</v>
      </c>
      <c r="D647" t="s">
        <v>305</v>
      </c>
      <c r="E647">
        <v>40119200</v>
      </c>
      <c r="F647">
        <v>0</v>
      </c>
      <c r="G647">
        <v>0</v>
      </c>
      <c r="H647">
        <v>0</v>
      </c>
      <c r="I647">
        <v>393</v>
      </c>
      <c r="J647">
        <v>135557</v>
      </c>
      <c r="K647">
        <v>2</v>
      </c>
      <c r="L647" t="s">
        <v>581</v>
      </c>
      <c r="M647" t="s">
        <v>578</v>
      </c>
    </row>
    <row r="648" spans="1:13" x14ac:dyDescent="0.2">
      <c r="A648">
        <v>2016</v>
      </c>
      <c r="B648">
        <v>4</v>
      </c>
      <c r="C648" t="s">
        <v>11</v>
      </c>
      <c r="D648" t="s">
        <v>316</v>
      </c>
      <c r="E648">
        <v>40119200</v>
      </c>
      <c r="F648">
        <v>48488</v>
      </c>
      <c r="G648">
        <v>7441080</v>
      </c>
      <c r="H648">
        <v>996</v>
      </c>
      <c r="I648">
        <v>0</v>
      </c>
      <c r="J648">
        <v>0</v>
      </c>
      <c r="K648">
        <v>0</v>
      </c>
      <c r="L648" t="s">
        <v>581</v>
      </c>
      <c r="M648" t="s">
        <v>578</v>
      </c>
    </row>
    <row r="649" spans="1:13" x14ac:dyDescent="0.2">
      <c r="A649">
        <v>2016</v>
      </c>
      <c r="B649">
        <v>4</v>
      </c>
      <c r="C649" t="s">
        <v>81</v>
      </c>
      <c r="D649" t="s">
        <v>318</v>
      </c>
      <c r="E649">
        <v>40119200</v>
      </c>
      <c r="F649">
        <v>0</v>
      </c>
      <c r="G649">
        <v>0</v>
      </c>
      <c r="H649">
        <v>0</v>
      </c>
      <c r="I649">
        <v>858</v>
      </c>
      <c r="J649">
        <v>332417</v>
      </c>
      <c r="K649">
        <v>9</v>
      </c>
      <c r="L649" t="s">
        <v>581</v>
      </c>
      <c r="M649" t="s">
        <v>578</v>
      </c>
    </row>
    <row r="650" spans="1:13" x14ac:dyDescent="0.2">
      <c r="A650">
        <v>2016</v>
      </c>
      <c r="B650">
        <v>4</v>
      </c>
      <c r="C650" t="s">
        <v>31</v>
      </c>
      <c r="D650" t="s">
        <v>319</v>
      </c>
      <c r="E650">
        <v>40119200</v>
      </c>
      <c r="F650">
        <v>0</v>
      </c>
      <c r="G650">
        <v>0</v>
      </c>
      <c r="H650">
        <v>0</v>
      </c>
      <c r="I650">
        <v>22285</v>
      </c>
      <c r="J650">
        <v>11902645</v>
      </c>
      <c r="K650">
        <v>656</v>
      </c>
      <c r="L650" t="s">
        <v>581</v>
      </c>
      <c r="M650" t="s">
        <v>578</v>
      </c>
    </row>
    <row r="651" spans="1:13" x14ac:dyDescent="0.2">
      <c r="A651">
        <v>2016</v>
      </c>
      <c r="B651">
        <v>4</v>
      </c>
      <c r="C651" t="s">
        <v>22</v>
      </c>
      <c r="D651" t="s">
        <v>324</v>
      </c>
      <c r="E651">
        <v>40119200</v>
      </c>
      <c r="F651">
        <v>11156</v>
      </c>
      <c r="G651">
        <v>3926370</v>
      </c>
      <c r="H651">
        <v>382</v>
      </c>
      <c r="I651">
        <v>14238</v>
      </c>
      <c r="J651">
        <v>4730800</v>
      </c>
      <c r="K651">
        <v>173</v>
      </c>
      <c r="L651" t="s">
        <v>581</v>
      </c>
      <c r="M651" t="s">
        <v>578</v>
      </c>
    </row>
    <row r="652" spans="1:13" x14ac:dyDescent="0.2">
      <c r="A652">
        <v>2016</v>
      </c>
      <c r="B652">
        <v>4</v>
      </c>
      <c r="C652" t="s">
        <v>23</v>
      </c>
      <c r="D652" t="s">
        <v>325</v>
      </c>
      <c r="E652">
        <v>40119200</v>
      </c>
      <c r="F652">
        <v>2226</v>
      </c>
      <c r="G652">
        <v>1083914</v>
      </c>
      <c r="H652">
        <v>87</v>
      </c>
      <c r="I652">
        <v>40241</v>
      </c>
      <c r="J652">
        <v>15051515</v>
      </c>
      <c r="K652">
        <v>509</v>
      </c>
      <c r="L652" t="s">
        <v>581</v>
      </c>
      <c r="M652" t="s">
        <v>578</v>
      </c>
    </row>
    <row r="653" spans="1:13" x14ac:dyDescent="0.2">
      <c r="A653">
        <v>2016</v>
      </c>
      <c r="B653">
        <v>4</v>
      </c>
      <c r="C653" t="s">
        <v>24</v>
      </c>
      <c r="D653" t="s">
        <v>342</v>
      </c>
      <c r="E653">
        <v>40119200</v>
      </c>
      <c r="F653">
        <v>0</v>
      </c>
      <c r="G653">
        <v>0</v>
      </c>
      <c r="H653">
        <v>0</v>
      </c>
      <c r="I653">
        <v>137</v>
      </c>
      <c r="J653">
        <v>48700</v>
      </c>
      <c r="K653">
        <v>2</v>
      </c>
      <c r="L653" t="s">
        <v>581</v>
      </c>
      <c r="M653" t="s">
        <v>578</v>
      </c>
    </row>
    <row r="654" spans="1:13" x14ac:dyDescent="0.2">
      <c r="A654">
        <v>2016</v>
      </c>
      <c r="B654">
        <v>4</v>
      </c>
      <c r="C654" t="s">
        <v>12</v>
      </c>
      <c r="D654" t="s">
        <v>351</v>
      </c>
      <c r="E654">
        <v>40119200</v>
      </c>
      <c r="F654">
        <v>7614</v>
      </c>
      <c r="G654">
        <v>2311255</v>
      </c>
      <c r="H654">
        <v>311</v>
      </c>
      <c r="I654">
        <v>19601</v>
      </c>
      <c r="J654">
        <v>8016103</v>
      </c>
      <c r="K654">
        <v>416</v>
      </c>
      <c r="L654" t="s">
        <v>581</v>
      </c>
      <c r="M654" t="s">
        <v>578</v>
      </c>
    </row>
    <row r="655" spans="1:13" x14ac:dyDescent="0.2">
      <c r="A655">
        <v>2016</v>
      </c>
      <c r="B655">
        <v>4</v>
      </c>
      <c r="C655" t="s">
        <v>25</v>
      </c>
      <c r="D655" t="s">
        <v>353</v>
      </c>
      <c r="E655">
        <v>40119200</v>
      </c>
      <c r="F655">
        <v>1194</v>
      </c>
      <c r="G655">
        <v>827871</v>
      </c>
      <c r="H655">
        <v>37</v>
      </c>
      <c r="I655">
        <v>4917</v>
      </c>
      <c r="J655">
        <v>1510000</v>
      </c>
      <c r="K655">
        <v>45</v>
      </c>
      <c r="L655" t="s">
        <v>581</v>
      </c>
      <c r="M655" t="s">
        <v>578</v>
      </c>
    </row>
    <row r="656" spans="1:13" x14ac:dyDescent="0.2">
      <c r="A656">
        <v>2016</v>
      </c>
      <c r="B656">
        <v>4</v>
      </c>
      <c r="C656" t="s">
        <v>36</v>
      </c>
      <c r="D656" t="s">
        <v>369</v>
      </c>
      <c r="E656">
        <v>40119200</v>
      </c>
      <c r="F656">
        <v>0</v>
      </c>
      <c r="G656">
        <v>0</v>
      </c>
      <c r="H656">
        <v>0</v>
      </c>
      <c r="I656">
        <v>1578</v>
      </c>
      <c r="J656">
        <v>747100</v>
      </c>
      <c r="K656">
        <v>52</v>
      </c>
      <c r="L656" t="s">
        <v>581</v>
      </c>
      <c r="M656" t="s">
        <v>578</v>
      </c>
    </row>
    <row r="657" spans="1:13" x14ac:dyDescent="0.2">
      <c r="A657">
        <v>2016</v>
      </c>
      <c r="B657">
        <v>4</v>
      </c>
      <c r="C657" t="s">
        <v>8</v>
      </c>
      <c r="D657" t="s">
        <v>283</v>
      </c>
      <c r="E657">
        <v>40119300</v>
      </c>
      <c r="F657">
        <v>427</v>
      </c>
      <c r="G657">
        <v>1603766</v>
      </c>
      <c r="H657">
        <v>12</v>
      </c>
      <c r="I657">
        <v>0</v>
      </c>
      <c r="J657">
        <v>0</v>
      </c>
      <c r="K657">
        <v>0</v>
      </c>
      <c r="L657" t="s">
        <v>581</v>
      </c>
      <c r="M657" t="s">
        <v>579</v>
      </c>
    </row>
    <row r="658" spans="1:13" x14ac:dyDescent="0.2">
      <c r="A658">
        <v>2016</v>
      </c>
      <c r="B658">
        <v>4</v>
      </c>
      <c r="C658" t="s">
        <v>10</v>
      </c>
      <c r="D658" t="s">
        <v>295</v>
      </c>
      <c r="E658">
        <v>40119300</v>
      </c>
      <c r="F658">
        <v>8777</v>
      </c>
      <c r="G658">
        <v>2800300</v>
      </c>
      <c r="H658">
        <v>113</v>
      </c>
      <c r="I658">
        <v>0</v>
      </c>
      <c r="J658">
        <v>0</v>
      </c>
      <c r="K658">
        <v>0</v>
      </c>
      <c r="L658" t="s">
        <v>581</v>
      </c>
      <c r="M658" t="s">
        <v>579</v>
      </c>
    </row>
    <row r="659" spans="1:13" x14ac:dyDescent="0.2">
      <c r="A659">
        <v>2016</v>
      </c>
      <c r="B659">
        <v>4</v>
      </c>
      <c r="C659" t="s">
        <v>11</v>
      </c>
      <c r="D659" t="s">
        <v>316</v>
      </c>
      <c r="E659">
        <v>40119300</v>
      </c>
      <c r="F659">
        <v>14072</v>
      </c>
      <c r="G659">
        <v>3932197</v>
      </c>
      <c r="H659">
        <v>2033</v>
      </c>
      <c r="I659">
        <v>0</v>
      </c>
      <c r="J659">
        <v>0</v>
      </c>
      <c r="K659">
        <v>0</v>
      </c>
      <c r="L659" t="s">
        <v>581</v>
      </c>
      <c r="M659" t="s">
        <v>579</v>
      </c>
    </row>
    <row r="660" spans="1:13" x14ac:dyDescent="0.2">
      <c r="A660">
        <v>2016</v>
      </c>
      <c r="B660">
        <v>4</v>
      </c>
      <c r="C660" t="s">
        <v>22</v>
      </c>
      <c r="D660" t="s">
        <v>324</v>
      </c>
      <c r="E660">
        <v>40119300</v>
      </c>
      <c r="F660">
        <v>4376</v>
      </c>
      <c r="G660">
        <v>2404715</v>
      </c>
      <c r="H660">
        <v>237</v>
      </c>
      <c r="I660">
        <v>0</v>
      </c>
      <c r="J660">
        <v>0</v>
      </c>
      <c r="K660">
        <v>0</v>
      </c>
      <c r="L660" t="s">
        <v>581</v>
      </c>
      <c r="M660" t="s">
        <v>579</v>
      </c>
    </row>
    <row r="661" spans="1:13" x14ac:dyDescent="0.2">
      <c r="A661">
        <v>2016</v>
      </c>
      <c r="B661">
        <v>4</v>
      </c>
      <c r="C661" t="s">
        <v>23</v>
      </c>
      <c r="D661" t="s">
        <v>325</v>
      </c>
      <c r="E661">
        <v>40119300</v>
      </c>
      <c r="F661">
        <v>38</v>
      </c>
      <c r="G661">
        <v>23600</v>
      </c>
      <c r="H661">
        <v>1</v>
      </c>
      <c r="I661">
        <v>0</v>
      </c>
      <c r="J661">
        <v>0</v>
      </c>
      <c r="K661">
        <v>0</v>
      </c>
      <c r="L661" t="s">
        <v>581</v>
      </c>
      <c r="M661" t="s">
        <v>579</v>
      </c>
    </row>
    <row r="662" spans="1:13" x14ac:dyDescent="0.2">
      <c r="A662">
        <v>2016</v>
      </c>
      <c r="B662">
        <v>4</v>
      </c>
      <c r="C662" t="s">
        <v>24</v>
      </c>
      <c r="D662" t="s">
        <v>342</v>
      </c>
      <c r="E662">
        <v>40119300</v>
      </c>
      <c r="F662">
        <v>318</v>
      </c>
      <c r="G662">
        <v>244800</v>
      </c>
      <c r="H662">
        <v>6</v>
      </c>
      <c r="I662">
        <v>0</v>
      </c>
      <c r="J662">
        <v>0</v>
      </c>
      <c r="K662">
        <v>0</v>
      </c>
      <c r="L662" t="s">
        <v>581</v>
      </c>
      <c r="M662" t="s">
        <v>579</v>
      </c>
    </row>
    <row r="663" spans="1:13" x14ac:dyDescent="0.2">
      <c r="A663">
        <v>2016</v>
      </c>
      <c r="B663">
        <v>4</v>
      </c>
      <c r="C663" t="s">
        <v>12</v>
      </c>
      <c r="D663" t="s">
        <v>351</v>
      </c>
      <c r="E663">
        <v>40119300</v>
      </c>
      <c r="F663">
        <v>2774</v>
      </c>
      <c r="G663">
        <v>1330400</v>
      </c>
      <c r="H663">
        <v>26</v>
      </c>
      <c r="I663">
        <v>84</v>
      </c>
      <c r="J663">
        <v>59100</v>
      </c>
      <c r="K663">
        <v>4</v>
      </c>
      <c r="L663" t="s">
        <v>581</v>
      </c>
      <c r="M663" t="s">
        <v>579</v>
      </c>
    </row>
    <row r="664" spans="1:13" x14ac:dyDescent="0.2">
      <c r="A664">
        <v>2016</v>
      </c>
      <c r="B664">
        <v>4</v>
      </c>
      <c r="C664" t="s">
        <v>25</v>
      </c>
      <c r="D664" t="s">
        <v>353</v>
      </c>
      <c r="E664">
        <v>40119300</v>
      </c>
      <c r="F664">
        <v>1483</v>
      </c>
      <c r="G664">
        <v>638400</v>
      </c>
      <c r="H664">
        <v>22</v>
      </c>
      <c r="I664">
        <v>0</v>
      </c>
      <c r="J664">
        <v>0</v>
      </c>
      <c r="K664">
        <v>0</v>
      </c>
      <c r="L664" t="s">
        <v>581</v>
      </c>
      <c r="M664" t="s">
        <v>579</v>
      </c>
    </row>
    <row r="665" spans="1:13" x14ac:dyDescent="0.2">
      <c r="A665">
        <v>2016</v>
      </c>
      <c r="B665">
        <v>4</v>
      </c>
      <c r="C665" t="s">
        <v>47</v>
      </c>
      <c r="D665" t="s">
        <v>389</v>
      </c>
      <c r="E665">
        <v>40119300</v>
      </c>
      <c r="F665">
        <v>42064</v>
      </c>
      <c r="G665">
        <v>7726849</v>
      </c>
      <c r="H665">
        <v>1141</v>
      </c>
      <c r="I665">
        <v>0</v>
      </c>
      <c r="J665">
        <v>0</v>
      </c>
      <c r="K665">
        <v>0</v>
      </c>
      <c r="L665" t="s">
        <v>581</v>
      </c>
      <c r="M665" t="s">
        <v>579</v>
      </c>
    </row>
    <row r="666" spans="1:13" x14ac:dyDescent="0.2">
      <c r="A666">
        <v>2016</v>
      </c>
      <c r="B666">
        <v>4</v>
      </c>
      <c r="C666" t="s">
        <v>38</v>
      </c>
      <c r="D666" t="s">
        <v>400</v>
      </c>
      <c r="E666">
        <v>40119300</v>
      </c>
      <c r="F666">
        <v>273</v>
      </c>
      <c r="G666">
        <v>137100</v>
      </c>
      <c r="H666">
        <v>2</v>
      </c>
      <c r="I666">
        <v>0</v>
      </c>
      <c r="J666">
        <v>0</v>
      </c>
      <c r="K666">
        <v>0</v>
      </c>
      <c r="L666" t="s">
        <v>581</v>
      </c>
      <c r="M666" t="s">
        <v>579</v>
      </c>
    </row>
    <row r="667" spans="1:13" x14ac:dyDescent="0.2">
      <c r="A667">
        <v>2016</v>
      </c>
      <c r="B667">
        <v>4</v>
      </c>
      <c r="C667" t="s">
        <v>204</v>
      </c>
      <c r="D667" t="s">
        <v>422</v>
      </c>
      <c r="E667">
        <v>40119300</v>
      </c>
      <c r="F667">
        <v>9807</v>
      </c>
      <c r="G667">
        <v>4177953</v>
      </c>
      <c r="H667">
        <v>391</v>
      </c>
      <c r="I667">
        <v>0</v>
      </c>
      <c r="J667">
        <v>0</v>
      </c>
      <c r="K667">
        <v>0</v>
      </c>
      <c r="L667" t="s">
        <v>581</v>
      </c>
      <c r="M667" t="s">
        <v>579</v>
      </c>
    </row>
    <row r="668" spans="1:13" x14ac:dyDescent="0.2">
      <c r="A668">
        <v>2016</v>
      </c>
      <c r="B668">
        <v>4</v>
      </c>
      <c r="C668" t="s">
        <v>49</v>
      </c>
      <c r="D668" t="s">
        <v>427</v>
      </c>
      <c r="E668">
        <v>40119300</v>
      </c>
      <c r="F668">
        <v>377</v>
      </c>
      <c r="G668">
        <v>128949</v>
      </c>
      <c r="H668">
        <v>4</v>
      </c>
      <c r="I668">
        <v>0</v>
      </c>
      <c r="J668">
        <v>0</v>
      </c>
      <c r="K668">
        <v>0</v>
      </c>
      <c r="L668" t="s">
        <v>581</v>
      </c>
      <c r="M668" t="s">
        <v>579</v>
      </c>
    </row>
    <row r="669" spans="1:13" x14ac:dyDescent="0.2">
      <c r="A669">
        <v>2016</v>
      </c>
      <c r="B669">
        <v>4</v>
      </c>
      <c r="C669" t="s">
        <v>17</v>
      </c>
      <c r="D669" t="s">
        <v>489</v>
      </c>
      <c r="E669">
        <v>40119300</v>
      </c>
      <c r="F669">
        <v>5767</v>
      </c>
      <c r="G669">
        <v>2450216</v>
      </c>
      <c r="H669">
        <v>11</v>
      </c>
      <c r="I669">
        <v>5342</v>
      </c>
      <c r="J669">
        <v>4269081</v>
      </c>
      <c r="K669">
        <v>210</v>
      </c>
      <c r="L669" t="s">
        <v>581</v>
      </c>
      <c r="M669" t="s">
        <v>579</v>
      </c>
    </row>
    <row r="670" spans="1:13" x14ac:dyDescent="0.2">
      <c r="A670">
        <v>2016</v>
      </c>
      <c r="B670">
        <v>4</v>
      </c>
      <c r="C670" t="s">
        <v>29</v>
      </c>
      <c r="D670" t="s">
        <v>496</v>
      </c>
      <c r="E670">
        <v>40119300</v>
      </c>
      <c r="F670">
        <v>5976</v>
      </c>
      <c r="G670">
        <v>3689400</v>
      </c>
      <c r="H670">
        <v>191</v>
      </c>
      <c r="I670">
        <v>0</v>
      </c>
      <c r="J670">
        <v>0</v>
      </c>
      <c r="K670">
        <v>0</v>
      </c>
      <c r="L670" t="s">
        <v>581</v>
      </c>
      <c r="M670" t="s">
        <v>579</v>
      </c>
    </row>
    <row r="671" spans="1:13" x14ac:dyDescent="0.2">
      <c r="A671">
        <v>2016</v>
      </c>
      <c r="B671">
        <v>4</v>
      </c>
      <c r="C671" t="s">
        <v>19</v>
      </c>
      <c r="D671" t="s">
        <v>531</v>
      </c>
      <c r="E671">
        <v>40119300</v>
      </c>
      <c r="F671">
        <v>11355</v>
      </c>
      <c r="G671">
        <v>2914460</v>
      </c>
      <c r="H671">
        <v>6311</v>
      </c>
      <c r="I671">
        <v>0</v>
      </c>
      <c r="J671">
        <v>0</v>
      </c>
      <c r="K671">
        <v>0</v>
      </c>
      <c r="L671" t="s">
        <v>581</v>
      </c>
      <c r="M671" t="s">
        <v>579</v>
      </c>
    </row>
    <row r="672" spans="1:13" x14ac:dyDescent="0.2">
      <c r="A672">
        <v>2016</v>
      </c>
      <c r="B672">
        <v>4</v>
      </c>
      <c r="C672" t="s">
        <v>20</v>
      </c>
      <c r="D672" t="s">
        <v>271</v>
      </c>
      <c r="E672">
        <v>40119400</v>
      </c>
      <c r="F672">
        <v>0</v>
      </c>
      <c r="G672">
        <v>0</v>
      </c>
      <c r="H672">
        <v>0</v>
      </c>
      <c r="I672">
        <v>4741</v>
      </c>
      <c r="J672">
        <v>1318030</v>
      </c>
      <c r="K672">
        <v>7</v>
      </c>
      <c r="L672" t="s">
        <v>581</v>
      </c>
      <c r="M672" t="s">
        <v>580</v>
      </c>
    </row>
    <row r="673" spans="1:13" x14ac:dyDescent="0.2">
      <c r="A673">
        <v>2016</v>
      </c>
      <c r="B673">
        <v>4</v>
      </c>
      <c r="C673" t="s">
        <v>47</v>
      </c>
      <c r="D673" t="s">
        <v>389</v>
      </c>
      <c r="E673">
        <v>40119400</v>
      </c>
      <c r="F673">
        <v>10730</v>
      </c>
      <c r="G673">
        <v>6127209</v>
      </c>
      <c r="H673">
        <v>138</v>
      </c>
      <c r="I673">
        <v>48164</v>
      </c>
      <c r="J673">
        <v>17184918</v>
      </c>
      <c r="K673">
        <v>91</v>
      </c>
      <c r="L673" t="s">
        <v>581</v>
      </c>
      <c r="M673" t="s">
        <v>580</v>
      </c>
    </row>
    <row r="674" spans="1:13" x14ac:dyDescent="0.2">
      <c r="A674">
        <v>2016</v>
      </c>
      <c r="B674">
        <v>4</v>
      </c>
      <c r="C674" t="s">
        <v>27</v>
      </c>
      <c r="D674" t="s">
        <v>395</v>
      </c>
      <c r="E674">
        <v>40119400</v>
      </c>
      <c r="F674">
        <v>801</v>
      </c>
      <c r="G674">
        <v>1838352</v>
      </c>
      <c r="H674">
        <v>440</v>
      </c>
      <c r="I674">
        <v>0</v>
      </c>
      <c r="J674">
        <v>0</v>
      </c>
      <c r="K674">
        <v>0</v>
      </c>
      <c r="L674" t="s">
        <v>581</v>
      </c>
      <c r="M674" t="s">
        <v>580</v>
      </c>
    </row>
    <row r="675" spans="1:13" x14ac:dyDescent="0.2">
      <c r="A675">
        <v>2016</v>
      </c>
      <c r="B675">
        <v>4</v>
      </c>
      <c r="C675" t="s">
        <v>38</v>
      </c>
      <c r="D675" t="s">
        <v>400</v>
      </c>
      <c r="E675">
        <v>40119400</v>
      </c>
      <c r="F675">
        <v>32355</v>
      </c>
      <c r="G675">
        <v>16547800</v>
      </c>
      <c r="H675">
        <v>54</v>
      </c>
      <c r="I675">
        <v>0</v>
      </c>
      <c r="J675">
        <v>0</v>
      </c>
      <c r="K675">
        <v>0</v>
      </c>
      <c r="L675" t="s">
        <v>581</v>
      </c>
      <c r="M675" t="s">
        <v>580</v>
      </c>
    </row>
    <row r="676" spans="1:13" x14ac:dyDescent="0.2">
      <c r="A676">
        <v>2016</v>
      </c>
      <c r="B676">
        <v>4</v>
      </c>
      <c r="C676" t="s">
        <v>49</v>
      </c>
      <c r="D676" t="s">
        <v>427</v>
      </c>
      <c r="E676">
        <v>40119400</v>
      </c>
      <c r="F676">
        <v>4796</v>
      </c>
      <c r="G676">
        <v>1950804</v>
      </c>
      <c r="H676">
        <v>6</v>
      </c>
      <c r="I676">
        <v>0</v>
      </c>
      <c r="J676">
        <v>0</v>
      </c>
      <c r="K676">
        <v>0</v>
      </c>
      <c r="L676" t="s">
        <v>581</v>
      </c>
      <c r="M676" t="s">
        <v>580</v>
      </c>
    </row>
    <row r="677" spans="1:13" x14ac:dyDescent="0.2">
      <c r="A677">
        <v>2016</v>
      </c>
      <c r="B677">
        <v>4</v>
      </c>
      <c r="C677" t="s">
        <v>42</v>
      </c>
      <c r="D677" t="s">
        <v>455</v>
      </c>
      <c r="E677">
        <v>40119400</v>
      </c>
      <c r="F677">
        <v>0</v>
      </c>
      <c r="G677">
        <v>0</v>
      </c>
      <c r="H677">
        <v>0</v>
      </c>
      <c r="I677">
        <v>60154</v>
      </c>
      <c r="J677">
        <v>28651703</v>
      </c>
      <c r="K677">
        <v>53</v>
      </c>
      <c r="L677" t="s">
        <v>581</v>
      </c>
      <c r="M677" t="s">
        <v>580</v>
      </c>
    </row>
    <row r="678" spans="1:13" x14ac:dyDescent="0.2">
      <c r="A678">
        <v>2016</v>
      </c>
      <c r="B678">
        <v>4</v>
      </c>
      <c r="C678" t="s">
        <v>15</v>
      </c>
      <c r="D678" t="s">
        <v>475</v>
      </c>
      <c r="E678">
        <v>40119400</v>
      </c>
      <c r="F678">
        <v>0</v>
      </c>
      <c r="G678">
        <v>0</v>
      </c>
      <c r="H678">
        <v>0</v>
      </c>
      <c r="I678">
        <v>4914</v>
      </c>
      <c r="J678">
        <v>2895629</v>
      </c>
      <c r="K678">
        <v>6</v>
      </c>
      <c r="L678" t="s">
        <v>581</v>
      </c>
      <c r="M678" t="s">
        <v>580</v>
      </c>
    </row>
    <row r="679" spans="1:13" x14ac:dyDescent="0.2">
      <c r="A679">
        <v>2016</v>
      </c>
      <c r="B679">
        <v>4</v>
      </c>
      <c r="C679" t="s">
        <v>17</v>
      </c>
      <c r="D679" t="s">
        <v>489</v>
      </c>
      <c r="E679">
        <v>40119400</v>
      </c>
      <c r="F679">
        <v>1117</v>
      </c>
      <c r="G679">
        <v>479500</v>
      </c>
      <c r="H679">
        <v>2</v>
      </c>
      <c r="I679">
        <v>26456</v>
      </c>
      <c r="J679">
        <v>12774816</v>
      </c>
      <c r="K679">
        <v>27</v>
      </c>
      <c r="L679" t="s">
        <v>581</v>
      </c>
      <c r="M679" t="s">
        <v>580</v>
      </c>
    </row>
    <row r="680" spans="1:13" x14ac:dyDescent="0.2">
      <c r="A680">
        <v>2016</v>
      </c>
      <c r="B680">
        <v>4</v>
      </c>
      <c r="C680" t="s">
        <v>45</v>
      </c>
      <c r="D680" t="s">
        <v>499</v>
      </c>
      <c r="E680">
        <v>40119400</v>
      </c>
      <c r="F680">
        <v>0</v>
      </c>
      <c r="G680">
        <v>0</v>
      </c>
      <c r="H680">
        <v>0</v>
      </c>
      <c r="I680">
        <v>84685</v>
      </c>
      <c r="J680">
        <v>25181901</v>
      </c>
      <c r="K680">
        <v>135</v>
      </c>
      <c r="L680" t="s">
        <v>581</v>
      </c>
      <c r="M680" t="s">
        <v>580</v>
      </c>
    </row>
    <row r="681" spans="1:13" x14ac:dyDescent="0.2">
      <c r="A681">
        <v>2016</v>
      </c>
      <c r="B681">
        <v>4</v>
      </c>
      <c r="C681" t="s">
        <v>64</v>
      </c>
      <c r="D681" t="s">
        <v>501</v>
      </c>
      <c r="E681">
        <v>40119400</v>
      </c>
      <c r="F681">
        <v>0</v>
      </c>
      <c r="G681">
        <v>0</v>
      </c>
      <c r="H681">
        <v>0</v>
      </c>
      <c r="I681">
        <v>23850</v>
      </c>
      <c r="J681">
        <v>14043007</v>
      </c>
      <c r="K681">
        <v>30</v>
      </c>
      <c r="L681" t="s">
        <v>581</v>
      </c>
      <c r="M681" t="s">
        <v>580</v>
      </c>
    </row>
    <row r="682" spans="1:13" x14ac:dyDescent="0.2">
      <c r="A682">
        <v>2016</v>
      </c>
      <c r="B682">
        <v>4</v>
      </c>
      <c r="C682" t="s">
        <v>19</v>
      </c>
      <c r="D682" t="s">
        <v>531</v>
      </c>
      <c r="E682">
        <v>40119400</v>
      </c>
      <c r="F682">
        <v>1541</v>
      </c>
      <c r="G682">
        <v>522525</v>
      </c>
      <c r="H682">
        <v>20</v>
      </c>
      <c r="I682">
        <v>0</v>
      </c>
      <c r="J682">
        <v>0</v>
      </c>
      <c r="K682">
        <v>0</v>
      </c>
      <c r="L682" t="s">
        <v>581</v>
      </c>
      <c r="M682" t="s">
        <v>580</v>
      </c>
    </row>
    <row r="683" spans="1:13" x14ac:dyDescent="0.2">
      <c r="A683">
        <v>2016</v>
      </c>
      <c r="B683">
        <v>4</v>
      </c>
      <c r="C683" t="s">
        <v>65</v>
      </c>
      <c r="D683" t="s">
        <v>543</v>
      </c>
      <c r="E683">
        <v>40119400</v>
      </c>
      <c r="F683">
        <v>0</v>
      </c>
      <c r="G683">
        <v>0</v>
      </c>
      <c r="H683">
        <v>0</v>
      </c>
      <c r="I683">
        <v>1217</v>
      </c>
      <c r="J683">
        <v>428549</v>
      </c>
      <c r="K683">
        <v>4</v>
      </c>
      <c r="L683" t="s">
        <v>581</v>
      </c>
      <c r="M683" t="s">
        <v>580</v>
      </c>
    </row>
    <row r="684" spans="1:13" x14ac:dyDescent="0.2">
      <c r="A684">
        <v>2016</v>
      </c>
      <c r="B684">
        <v>4</v>
      </c>
      <c r="C684" t="s">
        <v>46</v>
      </c>
      <c r="D684" t="s">
        <v>550</v>
      </c>
      <c r="E684">
        <v>40119400</v>
      </c>
      <c r="F684">
        <v>0</v>
      </c>
      <c r="G684">
        <v>0</v>
      </c>
      <c r="H684">
        <v>0</v>
      </c>
      <c r="I684">
        <v>5275</v>
      </c>
      <c r="J684">
        <v>1217776</v>
      </c>
      <c r="K684">
        <v>11</v>
      </c>
      <c r="L684" t="s">
        <v>581</v>
      </c>
      <c r="M684" t="s">
        <v>580</v>
      </c>
    </row>
    <row r="685" spans="1:13" x14ac:dyDescent="0.2">
      <c r="A685">
        <v>2016</v>
      </c>
      <c r="B685">
        <v>4</v>
      </c>
      <c r="C685" t="s">
        <v>78</v>
      </c>
      <c r="D685" t="s">
        <v>572</v>
      </c>
      <c r="E685">
        <v>40119400</v>
      </c>
      <c r="F685">
        <v>0</v>
      </c>
      <c r="G685">
        <v>0</v>
      </c>
      <c r="H685">
        <v>0</v>
      </c>
      <c r="I685">
        <v>3630</v>
      </c>
      <c r="J685">
        <v>788646</v>
      </c>
      <c r="K685">
        <v>7</v>
      </c>
      <c r="L685" t="s">
        <v>581</v>
      </c>
      <c r="M685" t="s">
        <v>580</v>
      </c>
    </row>
    <row r="686" spans="1:13" x14ac:dyDescent="0.2">
      <c r="A686">
        <v>2016</v>
      </c>
      <c r="B686">
        <v>4</v>
      </c>
      <c r="C686" t="s">
        <v>8</v>
      </c>
      <c r="D686" t="s">
        <v>283</v>
      </c>
      <c r="E686">
        <v>40119400</v>
      </c>
      <c r="F686">
        <v>5676</v>
      </c>
      <c r="G686">
        <v>2731434</v>
      </c>
      <c r="H686">
        <v>41</v>
      </c>
      <c r="I686">
        <v>16440</v>
      </c>
      <c r="J686">
        <v>7833500</v>
      </c>
      <c r="K686">
        <v>26</v>
      </c>
      <c r="L686" t="s">
        <v>581</v>
      </c>
      <c r="M686" t="s">
        <v>580</v>
      </c>
    </row>
    <row r="687" spans="1:13" x14ac:dyDescent="0.2">
      <c r="A687">
        <v>2016</v>
      </c>
      <c r="B687">
        <v>4</v>
      </c>
      <c r="C687" t="s">
        <v>10</v>
      </c>
      <c r="D687" t="s">
        <v>295</v>
      </c>
      <c r="E687">
        <v>40119400</v>
      </c>
      <c r="F687">
        <v>0</v>
      </c>
      <c r="G687">
        <v>0</v>
      </c>
      <c r="H687">
        <v>0</v>
      </c>
      <c r="I687">
        <v>9663</v>
      </c>
      <c r="J687">
        <v>2527830</v>
      </c>
      <c r="K687">
        <v>24</v>
      </c>
      <c r="L687" t="s">
        <v>581</v>
      </c>
      <c r="M687" t="s">
        <v>580</v>
      </c>
    </row>
    <row r="688" spans="1:13" x14ac:dyDescent="0.2">
      <c r="A688">
        <v>2016</v>
      </c>
      <c r="B688">
        <v>4</v>
      </c>
      <c r="C688" t="s">
        <v>50</v>
      </c>
      <c r="D688" t="s">
        <v>305</v>
      </c>
      <c r="E688">
        <v>40119400</v>
      </c>
      <c r="F688">
        <v>0</v>
      </c>
      <c r="G688">
        <v>0</v>
      </c>
      <c r="H688">
        <v>0</v>
      </c>
      <c r="I688">
        <v>2164</v>
      </c>
      <c r="J688">
        <v>694957</v>
      </c>
      <c r="K688">
        <v>5</v>
      </c>
      <c r="L688" t="s">
        <v>581</v>
      </c>
      <c r="M688" t="s">
        <v>580</v>
      </c>
    </row>
    <row r="689" spans="1:13" x14ac:dyDescent="0.2">
      <c r="A689">
        <v>2016</v>
      </c>
      <c r="B689">
        <v>4</v>
      </c>
      <c r="C689" t="s">
        <v>73</v>
      </c>
      <c r="D689" t="s">
        <v>314</v>
      </c>
      <c r="E689">
        <v>40119400</v>
      </c>
      <c r="F689">
        <v>0</v>
      </c>
      <c r="G689">
        <v>0</v>
      </c>
      <c r="H689">
        <v>0</v>
      </c>
      <c r="I689">
        <v>106447</v>
      </c>
      <c r="J689">
        <v>42912057</v>
      </c>
      <c r="K689">
        <v>261</v>
      </c>
      <c r="L689" t="s">
        <v>581</v>
      </c>
      <c r="M689" t="s">
        <v>580</v>
      </c>
    </row>
    <row r="690" spans="1:13" x14ac:dyDescent="0.2">
      <c r="A690">
        <v>2016</v>
      </c>
      <c r="B690">
        <v>4</v>
      </c>
      <c r="C690" t="s">
        <v>11</v>
      </c>
      <c r="D690" t="s">
        <v>316</v>
      </c>
      <c r="E690">
        <v>40119400</v>
      </c>
      <c r="F690">
        <v>131587</v>
      </c>
      <c r="G690">
        <v>34221265</v>
      </c>
      <c r="H690">
        <v>491</v>
      </c>
      <c r="I690">
        <v>3609</v>
      </c>
      <c r="J690">
        <v>770281</v>
      </c>
      <c r="K690">
        <v>7</v>
      </c>
      <c r="L690" t="s">
        <v>581</v>
      </c>
      <c r="M690" t="s">
        <v>580</v>
      </c>
    </row>
    <row r="691" spans="1:13" x14ac:dyDescent="0.2">
      <c r="A691">
        <v>2016</v>
      </c>
      <c r="B691">
        <v>4</v>
      </c>
      <c r="C691" t="s">
        <v>40</v>
      </c>
      <c r="D691" t="s">
        <v>317</v>
      </c>
      <c r="E691">
        <v>40119400</v>
      </c>
      <c r="F691">
        <v>0</v>
      </c>
      <c r="G691">
        <v>0</v>
      </c>
      <c r="H691">
        <v>0</v>
      </c>
      <c r="I691">
        <v>35868</v>
      </c>
      <c r="J691">
        <v>26524503</v>
      </c>
      <c r="K691">
        <v>36</v>
      </c>
      <c r="L691" t="s">
        <v>581</v>
      </c>
      <c r="M691" t="s">
        <v>580</v>
      </c>
    </row>
    <row r="692" spans="1:13" x14ac:dyDescent="0.2">
      <c r="A692">
        <v>2016</v>
      </c>
      <c r="B692">
        <v>4</v>
      </c>
      <c r="C692" t="s">
        <v>22</v>
      </c>
      <c r="D692" t="s">
        <v>324</v>
      </c>
      <c r="E692">
        <v>40119400</v>
      </c>
      <c r="F692">
        <v>3341</v>
      </c>
      <c r="G692">
        <v>3800100</v>
      </c>
      <c r="H692">
        <v>82</v>
      </c>
      <c r="I692">
        <v>0</v>
      </c>
      <c r="J692">
        <v>0</v>
      </c>
      <c r="K692">
        <v>0</v>
      </c>
      <c r="L692" t="s">
        <v>581</v>
      </c>
      <c r="M692" t="s">
        <v>580</v>
      </c>
    </row>
    <row r="693" spans="1:13" x14ac:dyDescent="0.2">
      <c r="A693">
        <v>2016</v>
      </c>
      <c r="B693">
        <v>4</v>
      </c>
      <c r="C693" t="s">
        <v>23</v>
      </c>
      <c r="D693" t="s">
        <v>325</v>
      </c>
      <c r="E693">
        <v>40119400</v>
      </c>
      <c r="F693">
        <v>0</v>
      </c>
      <c r="G693">
        <v>0</v>
      </c>
      <c r="H693">
        <v>0</v>
      </c>
      <c r="I693">
        <v>2265</v>
      </c>
      <c r="J693">
        <v>1294600</v>
      </c>
      <c r="K693">
        <v>4</v>
      </c>
      <c r="L693" t="s">
        <v>581</v>
      </c>
      <c r="M693" t="s">
        <v>580</v>
      </c>
    </row>
    <row r="694" spans="1:13" x14ac:dyDescent="0.2">
      <c r="A694">
        <v>2016</v>
      </c>
      <c r="B694">
        <v>4</v>
      </c>
      <c r="C694" t="s">
        <v>12</v>
      </c>
      <c r="D694" t="s">
        <v>351</v>
      </c>
      <c r="E694">
        <v>40119400</v>
      </c>
      <c r="F694">
        <v>4780</v>
      </c>
      <c r="G694">
        <v>2153410</v>
      </c>
      <c r="H694">
        <v>72</v>
      </c>
      <c r="I694">
        <v>37084</v>
      </c>
      <c r="J694">
        <v>10064500</v>
      </c>
      <c r="K694">
        <v>64</v>
      </c>
      <c r="L694" t="s">
        <v>581</v>
      </c>
      <c r="M694" t="s">
        <v>580</v>
      </c>
    </row>
    <row r="695" spans="1:13" x14ac:dyDescent="0.2">
      <c r="A695">
        <v>2016</v>
      </c>
      <c r="B695">
        <v>4</v>
      </c>
      <c r="C695" t="s">
        <v>25</v>
      </c>
      <c r="D695" t="s">
        <v>353</v>
      </c>
      <c r="E695">
        <v>40119400</v>
      </c>
      <c r="F695">
        <v>2074</v>
      </c>
      <c r="G695">
        <v>473500</v>
      </c>
      <c r="H695">
        <v>4</v>
      </c>
      <c r="I695">
        <v>0</v>
      </c>
      <c r="J695">
        <v>0</v>
      </c>
      <c r="K695">
        <v>0</v>
      </c>
      <c r="L695" t="s">
        <v>581</v>
      </c>
      <c r="M695" t="s">
        <v>580</v>
      </c>
    </row>
    <row r="696" spans="1:13" x14ac:dyDescent="0.2">
      <c r="A696">
        <v>2016</v>
      </c>
      <c r="B696">
        <v>4</v>
      </c>
      <c r="C696" t="s">
        <v>84</v>
      </c>
      <c r="D696" t="s">
        <v>380</v>
      </c>
      <c r="E696">
        <v>40119400</v>
      </c>
      <c r="F696">
        <v>0</v>
      </c>
      <c r="G696">
        <v>0</v>
      </c>
      <c r="H696">
        <v>0</v>
      </c>
      <c r="I696">
        <v>6222</v>
      </c>
      <c r="J696">
        <v>1366812</v>
      </c>
      <c r="K696">
        <v>12</v>
      </c>
      <c r="L696" t="s">
        <v>581</v>
      </c>
      <c r="M696" t="s">
        <v>580</v>
      </c>
    </row>
    <row r="697" spans="1:13" x14ac:dyDescent="0.2">
      <c r="A697">
        <v>2016</v>
      </c>
      <c r="B697">
        <v>5</v>
      </c>
      <c r="C697" t="s">
        <v>20</v>
      </c>
      <c r="D697" t="s">
        <v>271</v>
      </c>
      <c r="E697">
        <v>40116100</v>
      </c>
      <c r="F697">
        <v>0</v>
      </c>
      <c r="G697">
        <v>0</v>
      </c>
      <c r="H697">
        <v>0</v>
      </c>
      <c r="I697">
        <v>26557</v>
      </c>
      <c r="J697">
        <v>9091510</v>
      </c>
      <c r="K697">
        <v>123</v>
      </c>
      <c r="L697" t="s">
        <v>581</v>
      </c>
      <c r="M697" t="s">
        <v>575</v>
      </c>
    </row>
    <row r="698" spans="1:13" x14ac:dyDescent="0.2">
      <c r="A698">
        <v>2016</v>
      </c>
      <c r="B698">
        <v>5</v>
      </c>
      <c r="C698" t="s">
        <v>21</v>
      </c>
      <c r="D698" t="s">
        <v>274</v>
      </c>
      <c r="E698">
        <v>40116100</v>
      </c>
      <c r="F698">
        <v>0</v>
      </c>
      <c r="G698">
        <v>0</v>
      </c>
      <c r="H698">
        <v>0</v>
      </c>
      <c r="I698">
        <v>18844</v>
      </c>
      <c r="J698">
        <v>6700400</v>
      </c>
      <c r="K698">
        <v>60</v>
      </c>
      <c r="L698" t="s">
        <v>581</v>
      </c>
      <c r="M698" t="s">
        <v>575</v>
      </c>
    </row>
    <row r="699" spans="1:13" x14ac:dyDescent="0.2">
      <c r="A699">
        <v>2016</v>
      </c>
      <c r="B699">
        <v>5</v>
      </c>
      <c r="C699" t="s">
        <v>62</v>
      </c>
      <c r="D699" t="s">
        <v>275</v>
      </c>
      <c r="E699">
        <v>40116100</v>
      </c>
      <c r="F699">
        <v>0</v>
      </c>
      <c r="G699">
        <v>0</v>
      </c>
      <c r="H699">
        <v>0</v>
      </c>
      <c r="I699">
        <v>45347</v>
      </c>
      <c r="J699">
        <v>16577277</v>
      </c>
      <c r="K699">
        <v>194</v>
      </c>
      <c r="L699" t="s">
        <v>581</v>
      </c>
      <c r="M699" t="s">
        <v>575</v>
      </c>
    </row>
    <row r="700" spans="1:13" x14ac:dyDescent="0.2">
      <c r="A700">
        <v>2016</v>
      </c>
      <c r="B700">
        <v>5</v>
      </c>
      <c r="C700" t="s">
        <v>8</v>
      </c>
      <c r="D700" t="s">
        <v>283</v>
      </c>
      <c r="E700">
        <v>40116100</v>
      </c>
      <c r="F700">
        <v>686</v>
      </c>
      <c r="G700">
        <v>3338539</v>
      </c>
      <c r="H700">
        <v>11</v>
      </c>
      <c r="I700">
        <v>231155</v>
      </c>
      <c r="J700">
        <v>74228100</v>
      </c>
      <c r="K700">
        <v>1313</v>
      </c>
      <c r="L700" t="s">
        <v>581</v>
      </c>
      <c r="M700" t="s">
        <v>575</v>
      </c>
    </row>
    <row r="701" spans="1:13" x14ac:dyDescent="0.2">
      <c r="A701">
        <v>2016</v>
      </c>
      <c r="B701">
        <v>5</v>
      </c>
      <c r="C701" t="s">
        <v>10</v>
      </c>
      <c r="D701" t="s">
        <v>295</v>
      </c>
      <c r="E701">
        <v>40116100</v>
      </c>
      <c r="F701">
        <v>4508</v>
      </c>
      <c r="G701">
        <v>2226497</v>
      </c>
      <c r="H701">
        <v>16</v>
      </c>
      <c r="I701">
        <v>26595</v>
      </c>
      <c r="J701">
        <v>9326417</v>
      </c>
      <c r="K701">
        <v>126</v>
      </c>
      <c r="L701" t="s">
        <v>581</v>
      </c>
      <c r="M701" t="s">
        <v>575</v>
      </c>
    </row>
    <row r="702" spans="1:13" x14ac:dyDescent="0.2">
      <c r="A702">
        <v>2016</v>
      </c>
      <c r="B702">
        <v>5</v>
      </c>
      <c r="C702" t="s">
        <v>50</v>
      </c>
      <c r="D702" t="s">
        <v>305</v>
      </c>
      <c r="E702">
        <v>40116100</v>
      </c>
      <c r="F702">
        <v>0</v>
      </c>
      <c r="G702">
        <v>0</v>
      </c>
      <c r="H702">
        <v>0</v>
      </c>
      <c r="I702">
        <v>56367</v>
      </c>
      <c r="J702">
        <v>19482566</v>
      </c>
      <c r="K702">
        <v>224</v>
      </c>
      <c r="L702" t="s">
        <v>581</v>
      </c>
      <c r="M702" t="s">
        <v>575</v>
      </c>
    </row>
    <row r="703" spans="1:13" x14ac:dyDescent="0.2">
      <c r="A703">
        <v>2016</v>
      </c>
      <c r="B703">
        <v>5</v>
      </c>
      <c r="C703" t="s">
        <v>11</v>
      </c>
      <c r="D703" t="s">
        <v>316</v>
      </c>
      <c r="E703">
        <v>40116100</v>
      </c>
      <c r="F703">
        <v>103187</v>
      </c>
      <c r="G703">
        <v>24854577</v>
      </c>
      <c r="H703">
        <v>2167</v>
      </c>
      <c r="I703">
        <v>12102</v>
      </c>
      <c r="J703">
        <v>3608648</v>
      </c>
      <c r="K703">
        <v>35</v>
      </c>
      <c r="L703" t="s">
        <v>581</v>
      </c>
      <c r="M703" t="s">
        <v>575</v>
      </c>
    </row>
    <row r="704" spans="1:13" x14ac:dyDescent="0.2">
      <c r="A704">
        <v>2016</v>
      </c>
      <c r="B704">
        <v>5</v>
      </c>
      <c r="C704" t="s">
        <v>40</v>
      </c>
      <c r="D704" t="s">
        <v>317</v>
      </c>
      <c r="E704">
        <v>40116100</v>
      </c>
      <c r="F704">
        <v>0</v>
      </c>
      <c r="G704">
        <v>0</v>
      </c>
      <c r="H704">
        <v>0</v>
      </c>
      <c r="I704">
        <v>9252</v>
      </c>
      <c r="J704">
        <v>3129115</v>
      </c>
      <c r="K704">
        <v>43</v>
      </c>
      <c r="L704" t="s">
        <v>581</v>
      </c>
      <c r="M704" t="s">
        <v>575</v>
      </c>
    </row>
    <row r="705" spans="1:13" x14ac:dyDescent="0.2">
      <c r="A705">
        <v>2016</v>
      </c>
      <c r="B705">
        <v>5</v>
      </c>
      <c r="C705" t="s">
        <v>22</v>
      </c>
      <c r="D705" t="s">
        <v>324</v>
      </c>
      <c r="E705">
        <v>40116100</v>
      </c>
      <c r="F705">
        <v>90669</v>
      </c>
      <c r="G705">
        <v>32506546</v>
      </c>
      <c r="H705">
        <v>1119</v>
      </c>
      <c r="I705">
        <v>119754</v>
      </c>
      <c r="J705">
        <v>38162700</v>
      </c>
      <c r="K705">
        <v>997</v>
      </c>
      <c r="L705" t="s">
        <v>581</v>
      </c>
      <c r="M705" t="s">
        <v>575</v>
      </c>
    </row>
    <row r="706" spans="1:13" x14ac:dyDescent="0.2">
      <c r="A706">
        <v>2016</v>
      </c>
      <c r="B706">
        <v>5</v>
      </c>
      <c r="C706" t="s">
        <v>23</v>
      </c>
      <c r="D706" t="s">
        <v>325</v>
      </c>
      <c r="E706">
        <v>40116100</v>
      </c>
      <c r="F706">
        <v>3104</v>
      </c>
      <c r="G706">
        <v>1772122</v>
      </c>
      <c r="H706">
        <v>103</v>
      </c>
      <c r="I706">
        <v>903918</v>
      </c>
      <c r="J706">
        <v>296967000</v>
      </c>
      <c r="K706">
        <v>5250</v>
      </c>
      <c r="L706" t="s">
        <v>581</v>
      </c>
      <c r="M706" t="s">
        <v>575</v>
      </c>
    </row>
    <row r="707" spans="1:13" x14ac:dyDescent="0.2">
      <c r="A707">
        <v>2016</v>
      </c>
      <c r="B707">
        <v>5</v>
      </c>
      <c r="C707" t="s">
        <v>24</v>
      </c>
      <c r="D707" t="s">
        <v>342</v>
      </c>
      <c r="E707">
        <v>40116100</v>
      </c>
      <c r="F707">
        <v>8807</v>
      </c>
      <c r="G707">
        <v>5093500</v>
      </c>
      <c r="H707">
        <v>52</v>
      </c>
      <c r="I707">
        <v>2646</v>
      </c>
      <c r="J707">
        <v>989100</v>
      </c>
      <c r="K707">
        <v>9</v>
      </c>
      <c r="L707" t="s">
        <v>581</v>
      </c>
      <c r="M707" t="s">
        <v>575</v>
      </c>
    </row>
    <row r="708" spans="1:13" x14ac:dyDescent="0.2">
      <c r="A708">
        <v>2016</v>
      </c>
      <c r="B708">
        <v>5</v>
      </c>
      <c r="C708" t="s">
        <v>12</v>
      </c>
      <c r="D708" t="s">
        <v>351</v>
      </c>
      <c r="E708">
        <v>40116100</v>
      </c>
      <c r="F708">
        <v>122993</v>
      </c>
      <c r="G708">
        <v>42674200</v>
      </c>
      <c r="H708">
        <v>1027</v>
      </c>
      <c r="I708">
        <v>389225</v>
      </c>
      <c r="J708">
        <v>136547084</v>
      </c>
      <c r="K708">
        <v>2859</v>
      </c>
      <c r="L708" t="s">
        <v>581</v>
      </c>
      <c r="M708" t="s">
        <v>575</v>
      </c>
    </row>
    <row r="709" spans="1:13" x14ac:dyDescent="0.2">
      <c r="A709">
        <v>2016</v>
      </c>
      <c r="B709">
        <v>5</v>
      </c>
      <c r="C709" t="s">
        <v>25</v>
      </c>
      <c r="D709" t="s">
        <v>353</v>
      </c>
      <c r="E709">
        <v>40116100</v>
      </c>
      <c r="F709">
        <v>0</v>
      </c>
      <c r="G709">
        <v>0</v>
      </c>
      <c r="H709">
        <v>0</v>
      </c>
      <c r="I709">
        <v>148801</v>
      </c>
      <c r="J709">
        <v>45315700</v>
      </c>
      <c r="K709">
        <v>977</v>
      </c>
      <c r="L709" t="s">
        <v>581</v>
      </c>
      <c r="M709" t="s">
        <v>575</v>
      </c>
    </row>
    <row r="710" spans="1:13" x14ac:dyDescent="0.2">
      <c r="A710">
        <v>2016</v>
      </c>
      <c r="B710">
        <v>5</v>
      </c>
      <c r="C710" t="s">
        <v>98</v>
      </c>
      <c r="D710" t="s">
        <v>368</v>
      </c>
      <c r="E710">
        <v>40116100</v>
      </c>
      <c r="F710">
        <v>0</v>
      </c>
      <c r="G710">
        <v>0</v>
      </c>
      <c r="H710">
        <v>0</v>
      </c>
      <c r="I710">
        <v>470</v>
      </c>
      <c r="J710">
        <v>207200</v>
      </c>
      <c r="K710">
        <v>7</v>
      </c>
      <c r="L710" t="s">
        <v>581</v>
      </c>
      <c r="M710" t="s">
        <v>575</v>
      </c>
    </row>
    <row r="711" spans="1:13" x14ac:dyDescent="0.2">
      <c r="A711">
        <v>2016</v>
      </c>
      <c r="B711">
        <v>5</v>
      </c>
      <c r="C711" t="s">
        <v>36</v>
      </c>
      <c r="D711" t="s">
        <v>369</v>
      </c>
      <c r="E711">
        <v>40116100</v>
      </c>
      <c r="F711">
        <v>0</v>
      </c>
      <c r="G711">
        <v>0</v>
      </c>
      <c r="H711">
        <v>0</v>
      </c>
      <c r="I711">
        <v>22766</v>
      </c>
      <c r="J711">
        <v>8217300</v>
      </c>
      <c r="K711">
        <v>281</v>
      </c>
      <c r="L711" t="s">
        <v>581</v>
      </c>
      <c r="M711" t="s">
        <v>575</v>
      </c>
    </row>
    <row r="712" spans="1:13" x14ac:dyDescent="0.2">
      <c r="A712">
        <v>2016</v>
      </c>
      <c r="B712">
        <v>5</v>
      </c>
      <c r="C712" t="s">
        <v>26</v>
      </c>
      <c r="D712" t="s">
        <v>383</v>
      </c>
      <c r="E712">
        <v>40116100</v>
      </c>
      <c r="F712">
        <v>3672</v>
      </c>
      <c r="G712">
        <v>2664900</v>
      </c>
      <c r="H712">
        <v>9</v>
      </c>
      <c r="I712">
        <v>66867</v>
      </c>
      <c r="J712">
        <v>23354300</v>
      </c>
      <c r="K712">
        <v>314</v>
      </c>
      <c r="L712" t="s">
        <v>581</v>
      </c>
      <c r="M712" t="s">
        <v>575</v>
      </c>
    </row>
    <row r="713" spans="1:13" x14ac:dyDescent="0.2">
      <c r="A713">
        <v>2016</v>
      </c>
      <c r="B713">
        <v>5</v>
      </c>
      <c r="C713" t="s">
        <v>63</v>
      </c>
      <c r="D713" t="s">
        <v>385</v>
      </c>
      <c r="E713">
        <v>40116100</v>
      </c>
      <c r="F713">
        <v>0</v>
      </c>
      <c r="G713">
        <v>0</v>
      </c>
      <c r="H713">
        <v>0</v>
      </c>
      <c r="I713">
        <v>27905</v>
      </c>
      <c r="J713">
        <v>8638200</v>
      </c>
      <c r="K713">
        <v>288</v>
      </c>
      <c r="L713" t="s">
        <v>581</v>
      </c>
      <c r="M713" t="s">
        <v>575</v>
      </c>
    </row>
    <row r="714" spans="1:13" x14ac:dyDescent="0.2">
      <c r="A714">
        <v>2016</v>
      </c>
      <c r="B714">
        <v>5</v>
      </c>
      <c r="C714" t="s">
        <v>71</v>
      </c>
      <c r="D714" t="s">
        <v>386</v>
      </c>
      <c r="E714">
        <v>40116100</v>
      </c>
      <c r="F714">
        <v>55046</v>
      </c>
      <c r="G714">
        <v>24637316</v>
      </c>
      <c r="H714">
        <v>483</v>
      </c>
      <c r="I714">
        <v>3092</v>
      </c>
      <c r="J714">
        <v>2910078</v>
      </c>
      <c r="K714">
        <v>10</v>
      </c>
      <c r="L714" t="s">
        <v>581</v>
      </c>
      <c r="M714" t="s">
        <v>575</v>
      </c>
    </row>
    <row r="715" spans="1:13" x14ac:dyDescent="0.2">
      <c r="A715">
        <v>2016</v>
      </c>
      <c r="B715">
        <v>5</v>
      </c>
      <c r="C715" t="s">
        <v>47</v>
      </c>
      <c r="D715" t="s">
        <v>389</v>
      </c>
      <c r="E715">
        <v>40116100</v>
      </c>
      <c r="F715">
        <v>295483</v>
      </c>
      <c r="G715">
        <v>90433311</v>
      </c>
      <c r="H715">
        <v>6541</v>
      </c>
      <c r="I715">
        <v>0</v>
      </c>
      <c r="J715">
        <v>0</v>
      </c>
      <c r="K715">
        <v>0</v>
      </c>
      <c r="L715" t="s">
        <v>581</v>
      </c>
      <c r="M715" t="s">
        <v>575</v>
      </c>
    </row>
    <row r="716" spans="1:13" x14ac:dyDescent="0.2">
      <c r="A716">
        <v>2016</v>
      </c>
      <c r="B716">
        <v>5</v>
      </c>
      <c r="C716" t="s">
        <v>27</v>
      </c>
      <c r="D716" t="s">
        <v>395</v>
      </c>
      <c r="E716">
        <v>40116100</v>
      </c>
      <c r="F716">
        <v>3675</v>
      </c>
      <c r="G716">
        <v>1019900</v>
      </c>
      <c r="H716">
        <v>32</v>
      </c>
      <c r="I716">
        <v>117986</v>
      </c>
      <c r="J716">
        <v>41866300</v>
      </c>
      <c r="K716">
        <v>1179</v>
      </c>
      <c r="L716" t="s">
        <v>581</v>
      </c>
      <c r="M716" t="s">
        <v>575</v>
      </c>
    </row>
    <row r="717" spans="1:13" x14ac:dyDescent="0.2">
      <c r="A717">
        <v>2016</v>
      </c>
      <c r="B717">
        <v>5</v>
      </c>
      <c r="C717" t="s">
        <v>38</v>
      </c>
      <c r="D717" t="s">
        <v>400</v>
      </c>
      <c r="E717">
        <v>40116100</v>
      </c>
      <c r="F717">
        <v>0</v>
      </c>
      <c r="G717">
        <v>0</v>
      </c>
      <c r="H717">
        <v>0</v>
      </c>
      <c r="I717">
        <v>36174</v>
      </c>
      <c r="J717">
        <v>16946884</v>
      </c>
      <c r="K717">
        <v>586</v>
      </c>
      <c r="L717" t="s">
        <v>581</v>
      </c>
      <c r="M717" t="s">
        <v>575</v>
      </c>
    </row>
    <row r="718" spans="1:13" x14ac:dyDescent="0.2">
      <c r="A718">
        <v>2016</v>
      </c>
      <c r="B718">
        <v>5</v>
      </c>
      <c r="C718" t="s">
        <v>68</v>
      </c>
      <c r="D718" t="s">
        <v>428</v>
      </c>
      <c r="E718">
        <v>40116100</v>
      </c>
      <c r="F718">
        <v>0</v>
      </c>
      <c r="G718">
        <v>0</v>
      </c>
      <c r="H718">
        <v>0</v>
      </c>
      <c r="I718">
        <v>12188</v>
      </c>
      <c r="J718">
        <v>3556600</v>
      </c>
      <c r="K718">
        <v>83</v>
      </c>
      <c r="L718" t="s">
        <v>581</v>
      </c>
      <c r="M718" t="s">
        <v>575</v>
      </c>
    </row>
    <row r="719" spans="1:13" x14ac:dyDescent="0.2">
      <c r="A719">
        <v>2016</v>
      </c>
      <c r="B719">
        <v>5</v>
      </c>
      <c r="C719" t="s">
        <v>43</v>
      </c>
      <c r="D719" t="s">
        <v>465</v>
      </c>
      <c r="E719">
        <v>40116100</v>
      </c>
      <c r="F719">
        <v>34</v>
      </c>
      <c r="G719">
        <v>20600</v>
      </c>
      <c r="H719">
        <v>5</v>
      </c>
      <c r="I719">
        <v>480</v>
      </c>
      <c r="J719">
        <v>181400</v>
      </c>
      <c r="K719">
        <v>4</v>
      </c>
      <c r="L719" t="s">
        <v>581</v>
      </c>
      <c r="M719" t="s">
        <v>575</v>
      </c>
    </row>
    <row r="720" spans="1:13" x14ac:dyDescent="0.2">
      <c r="A720">
        <v>2016</v>
      </c>
      <c r="B720">
        <v>5</v>
      </c>
      <c r="C720" t="s">
        <v>44</v>
      </c>
      <c r="D720" t="s">
        <v>466</v>
      </c>
      <c r="E720">
        <v>40116100</v>
      </c>
      <c r="F720">
        <v>0</v>
      </c>
      <c r="G720">
        <v>0</v>
      </c>
      <c r="H720">
        <v>0</v>
      </c>
      <c r="I720">
        <v>1746</v>
      </c>
      <c r="J720">
        <v>800675</v>
      </c>
      <c r="K720">
        <v>16</v>
      </c>
      <c r="L720" t="s">
        <v>581</v>
      </c>
      <c r="M720" t="s">
        <v>575</v>
      </c>
    </row>
    <row r="721" spans="1:13" x14ac:dyDescent="0.2">
      <c r="A721">
        <v>2016</v>
      </c>
      <c r="B721">
        <v>5</v>
      </c>
      <c r="C721" t="s">
        <v>80</v>
      </c>
      <c r="D721" t="s">
        <v>472</v>
      </c>
      <c r="E721">
        <v>40116100</v>
      </c>
      <c r="F721">
        <v>0</v>
      </c>
      <c r="G721">
        <v>0</v>
      </c>
      <c r="H721">
        <v>0</v>
      </c>
      <c r="I721">
        <v>25969</v>
      </c>
      <c r="J721">
        <v>9340792</v>
      </c>
      <c r="K721">
        <v>197</v>
      </c>
      <c r="L721" t="s">
        <v>581</v>
      </c>
      <c r="M721" t="s">
        <v>575</v>
      </c>
    </row>
    <row r="722" spans="1:13" x14ac:dyDescent="0.2">
      <c r="A722">
        <v>2016</v>
      </c>
      <c r="B722">
        <v>5</v>
      </c>
      <c r="C722" t="s">
        <v>16</v>
      </c>
      <c r="D722" t="s">
        <v>480</v>
      </c>
      <c r="E722">
        <v>40116100</v>
      </c>
      <c r="F722">
        <v>203645</v>
      </c>
      <c r="G722">
        <v>75694900</v>
      </c>
      <c r="H722">
        <v>2255</v>
      </c>
      <c r="I722">
        <v>93850</v>
      </c>
      <c r="J722">
        <v>32543400</v>
      </c>
      <c r="K722">
        <v>468</v>
      </c>
      <c r="L722" t="s">
        <v>581</v>
      </c>
      <c r="M722" t="s">
        <v>575</v>
      </c>
    </row>
    <row r="723" spans="1:13" x14ac:dyDescent="0.2">
      <c r="A723">
        <v>2016</v>
      </c>
      <c r="B723">
        <v>5</v>
      </c>
      <c r="C723" t="s">
        <v>17</v>
      </c>
      <c r="D723" t="s">
        <v>489</v>
      </c>
      <c r="E723">
        <v>40116100</v>
      </c>
      <c r="F723">
        <v>57604</v>
      </c>
      <c r="G723">
        <v>43561312</v>
      </c>
      <c r="H723">
        <v>2176</v>
      </c>
      <c r="I723">
        <v>85664</v>
      </c>
      <c r="J723">
        <v>35503989</v>
      </c>
      <c r="K723">
        <v>1344</v>
      </c>
      <c r="L723" t="s">
        <v>581</v>
      </c>
      <c r="M723" t="s">
        <v>575</v>
      </c>
    </row>
    <row r="724" spans="1:13" x14ac:dyDescent="0.2">
      <c r="A724">
        <v>2016</v>
      </c>
      <c r="B724">
        <v>5</v>
      </c>
      <c r="C724" t="s">
        <v>29</v>
      </c>
      <c r="D724" t="s">
        <v>496</v>
      </c>
      <c r="E724">
        <v>40116100</v>
      </c>
      <c r="F724">
        <v>0</v>
      </c>
      <c r="G724">
        <v>0</v>
      </c>
      <c r="H724">
        <v>0</v>
      </c>
      <c r="I724">
        <v>3525</v>
      </c>
      <c r="J724">
        <v>1130700</v>
      </c>
      <c r="K724">
        <v>37</v>
      </c>
      <c r="L724" t="s">
        <v>581</v>
      </c>
      <c r="M724" t="s">
        <v>575</v>
      </c>
    </row>
    <row r="725" spans="1:13" x14ac:dyDescent="0.2">
      <c r="A725">
        <v>2016</v>
      </c>
      <c r="B725">
        <v>5</v>
      </c>
      <c r="C725" t="s">
        <v>45</v>
      </c>
      <c r="D725" t="s">
        <v>499</v>
      </c>
      <c r="E725">
        <v>40116100</v>
      </c>
      <c r="F725">
        <v>0</v>
      </c>
      <c r="G725">
        <v>0</v>
      </c>
      <c r="H725">
        <v>0</v>
      </c>
      <c r="I725">
        <v>119241</v>
      </c>
      <c r="J725">
        <v>40804229</v>
      </c>
      <c r="K725">
        <v>450</v>
      </c>
      <c r="L725" t="s">
        <v>581</v>
      </c>
      <c r="M725" t="s">
        <v>575</v>
      </c>
    </row>
    <row r="726" spans="1:13" x14ac:dyDescent="0.2">
      <c r="A726">
        <v>2016</v>
      </c>
      <c r="B726">
        <v>5</v>
      </c>
      <c r="C726" t="s">
        <v>52</v>
      </c>
      <c r="D726" t="s">
        <v>506</v>
      </c>
      <c r="E726">
        <v>40116100</v>
      </c>
      <c r="F726">
        <v>0</v>
      </c>
      <c r="G726">
        <v>0</v>
      </c>
      <c r="H726">
        <v>0</v>
      </c>
      <c r="I726">
        <v>5551</v>
      </c>
      <c r="J726">
        <v>1658500</v>
      </c>
      <c r="K726">
        <v>47</v>
      </c>
      <c r="L726" t="s">
        <v>581</v>
      </c>
      <c r="M726" t="s">
        <v>575</v>
      </c>
    </row>
    <row r="727" spans="1:13" x14ac:dyDescent="0.2">
      <c r="A727">
        <v>2016</v>
      </c>
      <c r="B727">
        <v>5</v>
      </c>
      <c r="C727" t="s">
        <v>19</v>
      </c>
      <c r="D727" t="s">
        <v>531</v>
      </c>
      <c r="E727">
        <v>40116100</v>
      </c>
      <c r="F727">
        <v>562</v>
      </c>
      <c r="G727">
        <v>182615</v>
      </c>
      <c r="H727">
        <v>38</v>
      </c>
      <c r="I727">
        <v>0</v>
      </c>
      <c r="J727">
        <v>0</v>
      </c>
      <c r="K727">
        <v>0</v>
      </c>
      <c r="L727" t="s">
        <v>581</v>
      </c>
      <c r="M727" t="s">
        <v>575</v>
      </c>
    </row>
    <row r="728" spans="1:13" x14ac:dyDescent="0.2">
      <c r="A728">
        <v>2016</v>
      </c>
      <c r="B728">
        <v>5</v>
      </c>
      <c r="C728" t="s">
        <v>65</v>
      </c>
      <c r="D728" t="s">
        <v>543</v>
      </c>
      <c r="E728">
        <v>40116100</v>
      </c>
      <c r="F728">
        <v>73186</v>
      </c>
      <c r="G728">
        <v>21003899</v>
      </c>
      <c r="H728">
        <v>1967</v>
      </c>
      <c r="I728">
        <v>19797</v>
      </c>
      <c r="J728">
        <v>6416708</v>
      </c>
      <c r="K728">
        <v>80</v>
      </c>
      <c r="L728" t="s">
        <v>581</v>
      </c>
      <c r="M728" t="s">
        <v>575</v>
      </c>
    </row>
    <row r="729" spans="1:13" x14ac:dyDescent="0.2">
      <c r="A729">
        <v>2016</v>
      </c>
      <c r="B729">
        <v>5</v>
      </c>
      <c r="C729" t="s">
        <v>30</v>
      </c>
      <c r="D729" t="s">
        <v>547</v>
      </c>
      <c r="E729">
        <v>40116100</v>
      </c>
      <c r="F729">
        <v>34</v>
      </c>
      <c r="G729">
        <v>16435</v>
      </c>
      <c r="H729">
        <v>8</v>
      </c>
      <c r="I729">
        <v>0</v>
      </c>
      <c r="J729">
        <v>0</v>
      </c>
      <c r="K729">
        <v>0</v>
      </c>
      <c r="L729" t="s">
        <v>581</v>
      </c>
      <c r="M729" t="s">
        <v>575</v>
      </c>
    </row>
    <row r="730" spans="1:13" x14ac:dyDescent="0.2">
      <c r="A730">
        <v>2016</v>
      </c>
      <c r="B730">
        <v>5</v>
      </c>
      <c r="C730" t="s">
        <v>58</v>
      </c>
      <c r="D730" t="s">
        <v>548</v>
      </c>
      <c r="E730">
        <v>40116100</v>
      </c>
      <c r="F730">
        <v>0</v>
      </c>
      <c r="G730">
        <v>0</v>
      </c>
      <c r="H730">
        <v>0</v>
      </c>
      <c r="I730">
        <v>7180</v>
      </c>
      <c r="J730">
        <v>3684000</v>
      </c>
      <c r="K730">
        <v>21</v>
      </c>
      <c r="L730" t="s">
        <v>581</v>
      </c>
      <c r="M730" t="s">
        <v>575</v>
      </c>
    </row>
    <row r="731" spans="1:13" x14ac:dyDescent="0.2">
      <c r="A731">
        <v>2016</v>
      </c>
      <c r="B731">
        <v>5</v>
      </c>
      <c r="C731" t="s">
        <v>46</v>
      </c>
      <c r="D731" t="s">
        <v>550</v>
      </c>
      <c r="E731">
        <v>40116100</v>
      </c>
      <c r="F731">
        <v>4014</v>
      </c>
      <c r="G731">
        <v>2099100</v>
      </c>
      <c r="H731">
        <v>121</v>
      </c>
      <c r="I731">
        <v>551465</v>
      </c>
      <c r="J731">
        <v>186202726</v>
      </c>
      <c r="K731">
        <v>2243</v>
      </c>
      <c r="L731" t="s">
        <v>581</v>
      </c>
      <c r="M731" t="s">
        <v>575</v>
      </c>
    </row>
    <row r="732" spans="1:13" x14ac:dyDescent="0.2">
      <c r="A732">
        <v>2016</v>
      </c>
      <c r="B732">
        <v>5</v>
      </c>
      <c r="C732" t="s">
        <v>78</v>
      </c>
      <c r="D732" t="s">
        <v>572</v>
      </c>
      <c r="E732">
        <v>40116100</v>
      </c>
      <c r="F732">
        <v>0</v>
      </c>
      <c r="G732">
        <v>0</v>
      </c>
      <c r="H732">
        <v>0</v>
      </c>
      <c r="I732">
        <v>41686</v>
      </c>
      <c r="J732">
        <v>15227448</v>
      </c>
      <c r="K732">
        <v>429</v>
      </c>
      <c r="L732" t="s">
        <v>581</v>
      </c>
      <c r="M732" t="s">
        <v>575</v>
      </c>
    </row>
    <row r="733" spans="1:13" x14ac:dyDescent="0.2">
      <c r="A733">
        <v>2016</v>
      </c>
      <c r="B733">
        <v>5</v>
      </c>
      <c r="C733" t="s">
        <v>8</v>
      </c>
      <c r="D733" t="s">
        <v>283</v>
      </c>
      <c r="E733">
        <v>40116200</v>
      </c>
      <c r="F733">
        <v>5555</v>
      </c>
      <c r="G733">
        <v>9082940</v>
      </c>
      <c r="H733">
        <v>357</v>
      </c>
      <c r="I733">
        <v>52</v>
      </c>
      <c r="J733">
        <v>27100</v>
      </c>
      <c r="K733">
        <v>2</v>
      </c>
      <c r="L733" t="s">
        <v>581</v>
      </c>
      <c r="M733" t="s">
        <v>576</v>
      </c>
    </row>
    <row r="734" spans="1:13" x14ac:dyDescent="0.2">
      <c r="A734">
        <v>2016</v>
      </c>
      <c r="B734">
        <v>5</v>
      </c>
      <c r="C734" t="s">
        <v>11</v>
      </c>
      <c r="D734" t="s">
        <v>316</v>
      </c>
      <c r="E734">
        <v>40116200</v>
      </c>
      <c r="F734">
        <v>7008</v>
      </c>
      <c r="G734">
        <v>1934455</v>
      </c>
      <c r="H734">
        <v>54</v>
      </c>
      <c r="I734">
        <v>0</v>
      </c>
      <c r="J734">
        <v>0</v>
      </c>
      <c r="K734">
        <v>0</v>
      </c>
      <c r="L734" t="s">
        <v>581</v>
      </c>
      <c r="M734" t="s">
        <v>576</v>
      </c>
    </row>
    <row r="735" spans="1:13" x14ac:dyDescent="0.2">
      <c r="A735">
        <v>2016</v>
      </c>
      <c r="B735">
        <v>5</v>
      </c>
      <c r="C735" t="s">
        <v>22</v>
      </c>
      <c r="D735" t="s">
        <v>324</v>
      </c>
      <c r="E735">
        <v>40116200</v>
      </c>
      <c r="F735">
        <v>12047</v>
      </c>
      <c r="G735">
        <v>4391780</v>
      </c>
      <c r="H735">
        <v>317</v>
      </c>
      <c r="I735">
        <v>0</v>
      </c>
      <c r="J735">
        <v>0</v>
      </c>
      <c r="K735">
        <v>0</v>
      </c>
      <c r="L735" t="s">
        <v>581</v>
      </c>
      <c r="M735" t="s">
        <v>576</v>
      </c>
    </row>
    <row r="736" spans="1:13" x14ac:dyDescent="0.2">
      <c r="A736">
        <v>2016</v>
      </c>
      <c r="B736">
        <v>5</v>
      </c>
      <c r="C736" t="s">
        <v>23</v>
      </c>
      <c r="D736" t="s">
        <v>325</v>
      </c>
      <c r="E736">
        <v>40116200</v>
      </c>
      <c r="F736">
        <v>31997</v>
      </c>
      <c r="G736">
        <v>18624442</v>
      </c>
      <c r="H736">
        <v>7075</v>
      </c>
      <c r="I736">
        <v>0</v>
      </c>
      <c r="J736">
        <v>0</v>
      </c>
      <c r="K736">
        <v>0</v>
      </c>
      <c r="L736" t="s">
        <v>581</v>
      </c>
      <c r="M736" t="s">
        <v>576</v>
      </c>
    </row>
    <row r="737" spans="1:13" x14ac:dyDescent="0.2">
      <c r="A737">
        <v>2016</v>
      </c>
      <c r="B737">
        <v>5</v>
      </c>
      <c r="C737" t="s">
        <v>12</v>
      </c>
      <c r="D737" t="s">
        <v>351</v>
      </c>
      <c r="E737">
        <v>40116200</v>
      </c>
      <c r="F737">
        <v>8522</v>
      </c>
      <c r="G737">
        <v>3863240</v>
      </c>
      <c r="H737">
        <v>303</v>
      </c>
      <c r="I737">
        <v>0</v>
      </c>
      <c r="J737">
        <v>0</v>
      </c>
      <c r="K737">
        <v>0</v>
      </c>
      <c r="L737" t="s">
        <v>581</v>
      </c>
      <c r="M737" t="s">
        <v>576</v>
      </c>
    </row>
    <row r="738" spans="1:13" x14ac:dyDescent="0.2">
      <c r="A738">
        <v>2016</v>
      </c>
      <c r="B738">
        <v>5</v>
      </c>
      <c r="C738" t="s">
        <v>25</v>
      </c>
      <c r="D738" t="s">
        <v>353</v>
      </c>
      <c r="E738">
        <v>40116200</v>
      </c>
      <c r="F738">
        <v>1311</v>
      </c>
      <c r="G738">
        <v>465600</v>
      </c>
      <c r="H738">
        <v>280</v>
      </c>
      <c r="I738">
        <v>0</v>
      </c>
      <c r="J738">
        <v>0</v>
      </c>
      <c r="K738">
        <v>0</v>
      </c>
      <c r="L738" t="s">
        <v>581</v>
      </c>
      <c r="M738" t="s">
        <v>576</v>
      </c>
    </row>
    <row r="739" spans="1:13" x14ac:dyDescent="0.2">
      <c r="A739">
        <v>2016</v>
      </c>
      <c r="B739">
        <v>5</v>
      </c>
      <c r="C739" t="s">
        <v>13</v>
      </c>
      <c r="D739" t="s">
        <v>384</v>
      </c>
      <c r="E739">
        <v>40116200</v>
      </c>
      <c r="F739">
        <v>243</v>
      </c>
      <c r="G739">
        <v>134200</v>
      </c>
      <c r="H739">
        <v>7</v>
      </c>
      <c r="I739">
        <v>0</v>
      </c>
      <c r="J739">
        <v>0</v>
      </c>
      <c r="K739">
        <v>0</v>
      </c>
      <c r="L739" t="s">
        <v>581</v>
      </c>
      <c r="M739" t="s">
        <v>576</v>
      </c>
    </row>
    <row r="740" spans="1:13" x14ac:dyDescent="0.2">
      <c r="A740">
        <v>2016</v>
      </c>
      <c r="B740">
        <v>5</v>
      </c>
      <c r="C740" t="s">
        <v>47</v>
      </c>
      <c r="D740" t="s">
        <v>389</v>
      </c>
      <c r="E740">
        <v>40116200</v>
      </c>
      <c r="F740">
        <v>20458</v>
      </c>
      <c r="G740">
        <v>5739647</v>
      </c>
      <c r="H740">
        <v>509</v>
      </c>
      <c r="I740">
        <v>0</v>
      </c>
      <c r="J740">
        <v>0</v>
      </c>
      <c r="K740">
        <v>0</v>
      </c>
      <c r="L740" t="s">
        <v>581</v>
      </c>
      <c r="M740" t="s">
        <v>576</v>
      </c>
    </row>
    <row r="741" spans="1:13" x14ac:dyDescent="0.2">
      <c r="A741">
        <v>2016</v>
      </c>
      <c r="B741">
        <v>5</v>
      </c>
      <c r="C741" t="s">
        <v>27</v>
      </c>
      <c r="D741" t="s">
        <v>395</v>
      </c>
      <c r="E741">
        <v>40116200</v>
      </c>
      <c r="F741">
        <v>1250</v>
      </c>
      <c r="G741">
        <v>261810</v>
      </c>
      <c r="H741">
        <v>75</v>
      </c>
      <c r="I741">
        <v>0</v>
      </c>
      <c r="J741">
        <v>0</v>
      </c>
      <c r="K741">
        <v>0</v>
      </c>
      <c r="L741" t="s">
        <v>581</v>
      </c>
      <c r="M741" t="s">
        <v>576</v>
      </c>
    </row>
    <row r="742" spans="1:13" x14ac:dyDescent="0.2">
      <c r="A742">
        <v>2016</v>
      </c>
      <c r="B742">
        <v>5</v>
      </c>
      <c r="C742" t="s">
        <v>38</v>
      </c>
      <c r="D742" t="s">
        <v>400</v>
      </c>
      <c r="E742">
        <v>40116200</v>
      </c>
      <c r="F742">
        <v>1097</v>
      </c>
      <c r="G742">
        <v>471300</v>
      </c>
      <c r="H742">
        <v>18</v>
      </c>
      <c r="I742">
        <v>0</v>
      </c>
      <c r="J742">
        <v>0</v>
      </c>
      <c r="K742">
        <v>0</v>
      </c>
      <c r="L742" t="s">
        <v>581</v>
      </c>
      <c r="M742" t="s">
        <v>576</v>
      </c>
    </row>
    <row r="743" spans="1:13" x14ac:dyDescent="0.2">
      <c r="A743">
        <v>2016</v>
      </c>
      <c r="B743">
        <v>5</v>
      </c>
      <c r="C743" t="s">
        <v>204</v>
      </c>
      <c r="D743" t="s">
        <v>422</v>
      </c>
      <c r="E743">
        <v>40116200</v>
      </c>
      <c r="F743">
        <v>9327</v>
      </c>
      <c r="G743">
        <v>3290750</v>
      </c>
      <c r="H743">
        <v>264</v>
      </c>
      <c r="I743">
        <v>0</v>
      </c>
      <c r="J743">
        <v>0</v>
      </c>
      <c r="K743">
        <v>0</v>
      </c>
      <c r="L743" t="s">
        <v>581</v>
      </c>
      <c r="M743" t="s">
        <v>576</v>
      </c>
    </row>
    <row r="744" spans="1:13" x14ac:dyDescent="0.2">
      <c r="A744">
        <v>2016</v>
      </c>
      <c r="B744">
        <v>5</v>
      </c>
      <c r="C744" t="s">
        <v>49</v>
      </c>
      <c r="D744" t="s">
        <v>427</v>
      </c>
      <c r="E744">
        <v>40116200</v>
      </c>
      <c r="F744">
        <v>3821</v>
      </c>
      <c r="G744">
        <v>1528046</v>
      </c>
      <c r="H744">
        <v>19</v>
      </c>
      <c r="I744">
        <v>0</v>
      </c>
      <c r="J744">
        <v>0</v>
      </c>
      <c r="K744">
        <v>0</v>
      </c>
      <c r="L744" t="s">
        <v>581</v>
      </c>
      <c r="M744" t="s">
        <v>576</v>
      </c>
    </row>
    <row r="745" spans="1:13" x14ac:dyDescent="0.2">
      <c r="A745">
        <v>2016</v>
      </c>
      <c r="B745">
        <v>5</v>
      </c>
      <c r="C745" t="s">
        <v>43</v>
      </c>
      <c r="D745" t="s">
        <v>465</v>
      </c>
      <c r="E745">
        <v>40116200</v>
      </c>
      <c r="F745">
        <v>1223</v>
      </c>
      <c r="G745">
        <v>1214000</v>
      </c>
      <c r="H745">
        <v>7</v>
      </c>
      <c r="I745">
        <v>0</v>
      </c>
      <c r="J745">
        <v>0</v>
      </c>
      <c r="K745">
        <v>0</v>
      </c>
      <c r="L745" t="s">
        <v>581</v>
      </c>
      <c r="M745" t="s">
        <v>576</v>
      </c>
    </row>
    <row r="746" spans="1:13" x14ac:dyDescent="0.2">
      <c r="A746">
        <v>2016</v>
      </c>
      <c r="B746">
        <v>5</v>
      </c>
      <c r="C746" t="s">
        <v>17</v>
      </c>
      <c r="D746" t="s">
        <v>489</v>
      </c>
      <c r="E746">
        <v>40116200</v>
      </c>
      <c r="F746">
        <v>6671</v>
      </c>
      <c r="G746">
        <v>1813589</v>
      </c>
      <c r="H746">
        <v>4896</v>
      </c>
      <c r="I746">
        <v>4410</v>
      </c>
      <c r="J746">
        <v>1937418</v>
      </c>
      <c r="K746">
        <v>106</v>
      </c>
      <c r="L746" t="s">
        <v>581</v>
      </c>
      <c r="M746" t="s">
        <v>576</v>
      </c>
    </row>
    <row r="747" spans="1:13" x14ac:dyDescent="0.2">
      <c r="A747">
        <v>2016</v>
      </c>
      <c r="B747">
        <v>5</v>
      </c>
      <c r="C747" t="s">
        <v>29</v>
      </c>
      <c r="D747" t="s">
        <v>496</v>
      </c>
      <c r="E747">
        <v>40116200</v>
      </c>
      <c r="F747">
        <v>601</v>
      </c>
      <c r="G747">
        <v>435900</v>
      </c>
      <c r="H747">
        <v>10</v>
      </c>
      <c r="I747">
        <v>0</v>
      </c>
      <c r="J747">
        <v>0</v>
      </c>
      <c r="K747">
        <v>0</v>
      </c>
      <c r="L747" t="s">
        <v>581</v>
      </c>
      <c r="M747" t="s">
        <v>576</v>
      </c>
    </row>
    <row r="748" spans="1:13" x14ac:dyDescent="0.2">
      <c r="A748">
        <v>2016</v>
      </c>
      <c r="B748">
        <v>5</v>
      </c>
      <c r="C748" t="s">
        <v>19</v>
      </c>
      <c r="D748" t="s">
        <v>531</v>
      </c>
      <c r="E748">
        <v>40116200</v>
      </c>
      <c r="F748">
        <v>2178</v>
      </c>
      <c r="G748">
        <v>647768</v>
      </c>
      <c r="H748">
        <v>168</v>
      </c>
      <c r="I748">
        <v>0</v>
      </c>
      <c r="J748">
        <v>0</v>
      </c>
      <c r="K748">
        <v>0</v>
      </c>
      <c r="L748" t="s">
        <v>581</v>
      </c>
      <c r="M748" t="s">
        <v>576</v>
      </c>
    </row>
    <row r="749" spans="1:13" x14ac:dyDescent="0.2">
      <c r="A749">
        <v>2016</v>
      </c>
      <c r="B749">
        <v>5</v>
      </c>
      <c r="C749" t="s">
        <v>65</v>
      </c>
      <c r="D749" t="s">
        <v>543</v>
      </c>
      <c r="E749">
        <v>40116200</v>
      </c>
      <c r="F749">
        <v>3229</v>
      </c>
      <c r="G749">
        <v>932708</v>
      </c>
      <c r="H749">
        <v>46</v>
      </c>
      <c r="I749">
        <v>0</v>
      </c>
      <c r="J749">
        <v>0</v>
      </c>
      <c r="K749">
        <v>0</v>
      </c>
      <c r="L749" t="s">
        <v>581</v>
      </c>
      <c r="M749" t="s">
        <v>576</v>
      </c>
    </row>
    <row r="750" spans="1:13" x14ac:dyDescent="0.2">
      <c r="A750">
        <v>2016</v>
      </c>
      <c r="B750">
        <v>5</v>
      </c>
      <c r="C750" t="s">
        <v>46</v>
      </c>
      <c r="D750" t="s">
        <v>550</v>
      </c>
      <c r="E750">
        <v>40116200</v>
      </c>
      <c r="F750">
        <v>294</v>
      </c>
      <c r="G750">
        <v>222439</v>
      </c>
      <c r="H750">
        <v>4</v>
      </c>
      <c r="I750">
        <v>0</v>
      </c>
      <c r="J750">
        <v>0</v>
      </c>
      <c r="K750">
        <v>0</v>
      </c>
      <c r="L750" t="s">
        <v>581</v>
      </c>
      <c r="M750" t="s">
        <v>576</v>
      </c>
    </row>
    <row r="751" spans="1:13" x14ac:dyDescent="0.2">
      <c r="A751">
        <v>2016</v>
      </c>
      <c r="B751">
        <v>5</v>
      </c>
      <c r="C751" t="s">
        <v>61</v>
      </c>
      <c r="D751" t="s">
        <v>257</v>
      </c>
      <c r="E751">
        <v>40116300</v>
      </c>
      <c r="F751">
        <v>0</v>
      </c>
      <c r="G751">
        <v>0</v>
      </c>
      <c r="H751">
        <v>0</v>
      </c>
      <c r="I751">
        <v>90</v>
      </c>
      <c r="J751">
        <v>33428</v>
      </c>
      <c r="K751">
        <v>4</v>
      </c>
      <c r="L751" t="s">
        <v>581</v>
      </c>
      <c r="M751" t="s">
        <v>577</v>
      </c>
    </row>
    <row r="752" spans="1:13" x14ac:dyDescent="0.2">
      <c r="A752">
        <v>2016</v>
      </c>
      <c r="B752">
        <v>5</v>
      </c>
      <c r="C752" t="s">
        <v>33</v>
      </c>
      <c r="D752" t="s">
        <v>258</v>
      </c>
      <c r="E752">
        <v>40116300</v>
      </c>
      <c r="F752">
        <v>0</v>
      </c>
      <c r="G752">
        <v>0</v>
      </c>
      <c r="H752">
        <v>0</v>
      </c>
      <c r="I752">
        <v>9016</v>
      </c>
      <c r="J752">
        <v>2705976</v>
      </c>
      <c r="K752">
        <v>11</v>
      </c>
      <c r="L752" t="s">
        <v>581</v>
      </c>
      <c r="M752" t="s">
        <v>577</v>
      </c>
    </row>
    <row r="753" spans="1:13" x14ac:dyDescent="0.2">
      <c r="A753">
        <v>2016</v>
      </c>
      <c r="B753">
        <v>5</v>
      </c>
      <c r="C753" t="s">
        <v>20</v>
      </c>
      <c r="D753" t="s">
        <v>271</v>
      </c>
      <c r="E753">
        <v>40116300</v>
      </c>
      <c r="F753">
        <v>0</v>
      </c>
      <c r="G753">
        <v>0</v>
      </c>
      <c r="H753">
        <v>0</v>
      </c>
      <c r="I753">
        <v>149119</v>
      </c>
      <c r="J753">
        <v>42231979</v>
      </c>
      <c r="K753">
        <v>65</v>
      </c>
      <c r="L753" t="s">
        <v>581</v>
      </c>
      <c r="M753" t="s">
        <v>577</v>
      </c>
    </row>
    <row r="754" spans="1:13" x14ac:dyDescent="0.2">
      <c r="A754">
        <v>2016</v>
      </c>
      <c r="B754">
        <v>5</v>
      </c>
      <c r="C754" t="s">
        <v>21</v>
      </c>
      <c r="D754" t="s">
        <v>274</v>
      </c>
      <c r="E754">
        <v>40116300</v>
      </c>
      <c r="F754">
        <v>0</v>
      </c>
      <c r="G754">
        <v>0</v>
      </c>
      <c r="H754">
        <v>0</v>
      </c>
      <c r="I754">
        <v>8814</v>
      </c>
      <c r="J754">
        <v>2556800</v>
      </c>
      <c r="K754">
        <v>16</v>
      </c>
      <c r="L754" t="s">
        <v>581</v>
      </c>
      <c r="M754" t="s">
        <v>577</v>
      </c>
    </row>
    <row r="755" spans="1:13" x14ac:dyDescent="0.2">
      <c r="A755">
        <v>2016</v>
      </c>
      <c r="B755">
        <v>5</v>
      </c>
      <c r="C755" t="s">
        <v>62</v>
      </c>
      <c r="D755" t="s">
        <v>275</v>
      </c>
      <c r="E755">
        <v>40116300</v>
      </c>
      <c r="F755">
        <v>0</v>
      </c>
      <c r="G755">
        <v>0</v>
      </c>
      <c r="H755">
        <v>0</v>
      </c>
      <c r="I755">
        <v>974206</v>
      </c>
      <c r="J755">
        <v>287772880</v>
      </c>
      <c r="K755">
        <v>414</v>
      </c>
      <c r="L755" t="s">
        <v>581</v>
      </c>
      <c r="M755" t="s">
        <v>577</v>
      </c>
    </row>
    <row r="756" spans="1:13" x14ac:dyDescent="0.2">
      <c r="A756">
        <v>2016</v>
      </c>
      <c r="B756">
        <v>5</v>
      </c>
      <c r="C756" t="s">
        <v>8</v>
      </c>
      <c r="D756" t="s">
        <v>283</v>
      </c>
      <c r="E756">
        <v>40116300</v>
      </c>
      <c r="F756">
        <v>583</v>
      </c>
      <c r="G756">
        <v>233600</v>
      </c>
      <c r="H756">
        <v>6</v>
      </c>
      <c r="I756">
        <v>191121</v>
      </c>
      <c r="J756">
        <v>55962200</v>
      </c>
      <c r="K756">
        <v>302</v>
      </c>
      <c r="L756" t="s">
        <v>581</v>
      </c>
      <c r="M756" t="s">
        <v>577</v>
      </c>
    </row>
    <row r="757" spans="1:13" x14ac:dyDescent="0.2">
      <c r="A757">
        <v>2016</v>
      </c>
      <c r="B757">
        <v>5</v>
      </c>
      <c r="C757" t="s">
        <v>90</v>
      </c>
      <c r="D757" t="s">
        <v>284</v>
      </c>
      <c r="E757">
        <v>40116300</v>
      </c>
      <c r="F757">
        <v>0</v>
      </c>
      <c r="G757">
        <v>0</v>
      </c>
      <c r="H757">
        <v>0</v>
      </c>
      <c r="I757">
        <v>28464</v>
      </c>
      <c r="J757">
        <v>8025439</v>
      </c>
      <c r="K757">
        <v>22</v>
      </c>
      <c r="L757" t="s">
        <v>581</v>
      </c>
      <c r="M757" t="s">
        <v>577</v>
      </c>
    </row>
    <row r="758" spans="1:13" x14ac:dyDescent="0.2">
      <c r="A758">
        <v>2016</v>
      </c>
      <c r="B758">
        <v>5</v>
      </c>
      <c r="C758" t="s">
        <v>10</v>
      </c>
      <c r="D758" t="s">
        <v>295</v>
      </c>
      <c r="E758">
        <v>40116300</v>
      </c>
      <c r="F758">
        <v>0</v>
      </c>
      <c r="G758">
        <v>0</v>
      </c>
      <c r="H758">
        <v>0</v>
      </c>
      <c r="I758">
        <v>521718</v>
      </c>
      <c r="J758">
        <v>146837888</v>
      </c>
      <c r="K758">
        <v>192</v>
      </c>
      <c r="L758" t="s">
        <v>581</v>
      </c>
      <c r="M758" t="s">
        <v>577</v>
      </c>
    </row>
    <row r="759" spans="1:13" x14ac:dyDescent="0.2">
      <c r="A759">
        <v>2016</v>
      </c>
      <c r="B759">
        <v>5</v>
      </c>
      <c r="C759" t="s">
        <v>50</v>
      </c>
      <c r="D759" t="s">
        <v>305</v>
      </c>
      <c r="E759">
        <v>40116300</v>
      </c>
      <c r="F759">
        <v>0</v>
      </c>
      <c r="G759">
        <v>0</v>
      </c>
      <c r="H759">
        <v>0</v>
      </c>
      <c r="I759">
        <v>31938</v>
      </c>
      <c r="J759">
        <v>9374464</v>
      </c>
      <c r="K759">
        <v>55</v>
      </c>
      <c r="L759" t="s">
        <v>581</v>
      </c>
      <c r="M759" t="s">
        <v>577</v>
      </c>
    </row>
    <row r="760" spans="1:13" x14ac:dyDescent="0.2">
      <c r="A760">
        <v>2016</v>
      </c>
      <c r="B760">
        <v>5</v>
      </c>
      <c r="C760" t="s">
        <v>55</v>
      </c>
      <c r="D760" t="s">
        <v>311</v>
      </c>
      <c r="E760">
        <v>40116300</v>
      </c>
      <c r="F760">
        <v>0</v>
      </c>
      <c r="G760">
        <v>0</v>
      </c>
      <c r="H760">
        <v>0</v>
      </c>
      <c r="I760">
        <v>13548</v>
      </c>
      <c r="J760">
        <v>4450140</v>
      </c>
      <c r="K760">
        <v>24</v>
      </c>
      <c r="L760" t="s">
        <v>581</v>
      </c>
      <c r="M760" t="s">
        <v>577</v>
      </c>
    </row>
    <row r="761" spans="1:13" x14ac:dyDescent="0.2">
      <c r="A761">
        <v>2016</v>
      </c>
      <c r="B761">
        <v>5</v>
      </c>
      <c r="C761" t="s">
        <v>73</v>
      </c>
      <c r="D761" t="s">
        <v>314</v>
      </c>
      <c r="E761">
        <v>40116300</v>
      </c>
      <c r="F761">
        <v>0</v>
      </c>
      <c r="G761">
        <v>0</v>
      </c>
      <c r="H761">
        <v>0</v>
      </c>
      <c r="I761">
        <v>306677</v>
      </c>
      <c r="J761">
        <v>86033780</v>
      </c>
      <c r="K761">
        <v>246</v>
      </c>
      <c r="L761" t="s">
        <v>581</v>
      </c>
      <c r="M761" t="s">
        <v>577</v>
      </c>
    </row>
    <row r="762" spans="1:13" x14ac:dyDescent="0.2">
      <c r="A762">
        <v>2016</v>
      </c>
      <c r="B762">
        <v>5</v>
      </c>
      <c r="C762" t="s">
        <v>11</v>
      </c>
      <c r="D762" t="s">
        <v>316</v>
      </c>
      <c r="E762">
        <v>40116300</v>
      </c>
      <c r="F762">
        <v>27784</v>
      </c>
      <c r="G762">
        <v>8578691</v>
      </c>
      <c r="H762">
        <v>409</v>
      </c>
      <c r="I762">
        <v>169551</v>
      </c>
      <c r="J762">
        <v>48853199</v>
      </c>
      <c r="K762">
        <v>73</v>
      </c>
      <c r="L762" t="s">
        <v>581</v>
      </c>
      <c r="M762" t="s">
        <v>577</v>
      </c>
    </row>
    <row r="763" spans="1:13" x14ac:dyDescent="0.2">
      <c r="A763">
        <v>2016</v>
      </c>
      <c r="B763">
        <v>5</v>
      </c>
      <c r="C763" t="s">
        <v>40</v>
      </c>
      <c r="D763" t="s">
        <v>317</v>
      </c>
      <c r="E763">
        <v>40116300</v>
      </c>
      <c r="F763">
        <v>0</v>
      </c>
      <c r="G763">
        <v>0</v>
      </c>
      <c r="H763">
        <v>0</v>
      </c>
      <c r="I763">
        <v>74503</v>
      </c>
      <c r="J763">
        <v>20535816</v>
      </c>
      <c r="K763">
        <v>24</v>
      </c>
      <c r="L763" t="s">
        <v>581</v>
      </c>
      <c r="M763" t="s">
        <v>577</v>
      </c>
    </row>
    <row r="764" spans="1:13" x14ac:dyDescent="0.2">
      <c r="A764">
        <v>2016</v>
      </c>
      <c r="B764">
        <v>5</v>
      </c>
      <c r="C764" t="s">
        <v>22</v>
      </c>
      <c r="D764" t="s">
        <v>324</v>
      </c>
      <c r="E764">
        <v>40116300</v>
      </c>
      <c r="F764">
        <v>5403</v>
      </c>
      <c r="G764">
        <v>1819830</v>
      </c>
      <c r="H764">
        <v>43</v>
      </c>
      <c r="I764">
        <v>0</v>
      </c>
      <c r="J764">
        <v>0</v>
      </c>
      <c r="K764">
        <v>0</v>
      </c>
      <c r="L764" t="s">
        <v>581</v>
      </c>
      <c r="M764" t="s">
        <v>577</v>
      </c>
    </row>
    <row r="765" spans="1:13" x14ac:dyDescent="0.2">
      <c r="A765">
        <v>2016</v>
      </c>
      <c r="B765">
        <v>5</v>
      </c>
      <c r="C765" t="s">
        <v>23</v>
      </c>
      <c r="D765" t="s">
        <v>325</v>
      </c>
      <c r="E765">
        <v>40116300</v>
      </c>
      <c r="F765">
        <v>9630</v>
      </c>
      <c r="G765">
        <v>3794900</v>
      </c>
      <c r="H765">
        <v>28</v>
      </c>
      <c r="I765">
        <v>8632</v>
      </c>
      <c r="J765">
        <v>2638100</v>
      </c>
      <c r="K765">
        <v>16</v>
      </c>
      <c r="L765" t="s">
        <v>581</v>
      </c>
      <c r="M765" t="s">
        <v>577</v>
      </c>
    </row>
    <row r="766" spans="1:13" x14ac:dyDescent="0.2">
      <c r="A766">
        <v>2016</v>
      </c>
      <c r="B766">
        <v>5</v>
      </c>
      <c r="C766" t="s">
        <v>79</v>
      </c>
      <c r="D766" t="s">
        <v>331</v>
      </c>
      <c r="E766">
        <v>40116300</v>
      </c>
      <c r="F766">
        <v>0</v>
      </c>
      <c r="G766">
        <v>0</v>
      </c>
      <c r="H766">
        <v>0</v>
      </c>
      <c r="I766">
        <v>10225</v>
      </c>
      <c r="J766">
        <v>3282372</v>
      </c>
      <c r="K766">
        <v>26</v>
      </c>
      <c r="L766" t="s">
        <v>581</v>
      </c>
      <c r="M766" t="s">
        <v>577</v>
      </c>
    </row>
    <row r="767" spans="1:13" x14ac:dyDescent="0.2">
      <c r="A767">
        <v>2016</v>
      </c>
      <c r="B767">
        <v>5</v>
      </c>
      <c r="C767" t="s">
        <v>75</v>
      </c>
      <c r="D767" t="s">
        <v>334</v>
      </c>
      <c r="E767">
        <v>40116300</v>
      </c>
      <c r="F767">
        <v>0</v>
      </c>
      <c r="G767">
        <v>0</v>
      </c>
      <c r="H767">
        <v>0</v>
      </c>
      <c r="I767">
        <v>3983</v>
      </c>
      <c r="J767">
        <v>1267587</v>
      </c>
      <c r="K767">
        <v>17</v>
      </c>
      <c r="L767" t="s">
        <v>581</v>
      </c>
      <c r="M767" t="s">
        <v>577</v>
      </c>
    </row>
    <row r="768" spans="1:13" x14ac:dyDescent="0.2">
      <c r="A768">
        <v>2016</v>
      </c>
      <c r="B768">
        <v>5</v>
      </c>
      <c r="C768" t="s">
        <v>12</v>
      </c>
      <c r="D768" t="s">
        <v>351</v>
      </c>
      <c r="E768">
        <v>40116300</v>
      </c>
      <c r="F768">
        <v>98640</v>
      </c>
      <c r="G768">
        <v>35264200</v>
      </c>
      <c r="H768">
        <v>284</v>
      </c>
      <c r="I768">
        <v>196671</v>
      </c>
      <c r="J768">
        <v>61840800</v>
      </c>
      <c r="K768">
        <v>526</v>
      </c>
      <c r="L768" t="s">
        <v>581</v>
      </c>
      <c r="M768" t="s">
        <v>577</v>
      </c>
    </row>
    <row r="769" spans="1:13" x14ac:dyDescent="0.2">
      <c r="A769">
        <v>2016</v>
      </c>
      <c r="B769">
        <v>5</v>
      </c>
      <c r="C769" t="s">
        <v>25</v>
      </c>
      <c r="D769" t="s">
        <v>353</v>
      </c>
      <c r="E769">
        <v>40116300</v>
      </c>
      <c r="F769">
        <v>0</v>
      </c>
      <c r="G769">
        <v>0</v>
      </c>
      <c r="H769">
        <v>0</v>
      </c>
      <c r="I769">
        <v>105748</v>
      </c>
      <c r="J769">
        <v>35652300</v>
      </c>
      <c r="K769">
        <v>484</v>
      </c>
      <c r="L769" t="s">
        <v>581</v>
      </c>
      <c r="M769" t="s">
        <v>577</v>
      </c>
    </row>
    <row r="770" spans="1:13" x14ac:dyDescent="0.2">
      <c r="A770">
        <v>2016</v>
      </c>
      <c r="B770">
        <v>5</v>
      </c>
      <c r="C770" t="s">
        <v>97</v>
      </c>
      <c r="D770" t="s">
        <v>361</v>
      </c>
      <c r="E770">
        <v>40116300</v>
      </c>
      <c r="F770">
        <v>0</v>
      </c>
      <c r="G770">
        <v>0</v>
      </c>
      <c r="H770">
        <v>0</v>
      </c>
      <c r="I770">
        <v>30520</v>
      </c>
      <c r="J770">
        <v>8646552</v>
      </c>
      <c r="K770">
        <v>18</v>
      </c>
      <c r="L770" t="s">
        <v>581</v>
      </c>
      <c r="M770" t="s">
        <v>577</v>
      </c>
    </row>
    <row r="771" spans="1:13" x14ac:dyDescent="0.2">
      <c r="A771">
        <v>2016</v>
      </c>
      <c r="B771">
        <v>5</v>
      </c>
      <c r="C771" t="s">
        <v>13</v>
      </c>
      <c r="D771" t="s">
        <v>384</v>
      </c>
      <c r="E771">
        <v>40116300</v>
      </c>
      <c r="F771">
        <v>320</v>
      </c>
      <c r="G771">
        <v>169500</v>
      </c>
      <c r="H771">
        <v>2</v>
      </c>
      <c r="I771">
        <v>114361</v>
      </c>
      <c r="J771">
        <v>34194256</v>
      </c>
      <c r="K771">
        <v>131</v>
      </c>
      <c r="L771" t="s">
        <v>581</v>
      </c>
      <c r="M771" t="s">
        <v>577</v>
      </c>
    </row>
    <row r="772" spans="1:13" x14ac:dyDescent="0.2">
      <c r="A772">
        <v>2016</v>
      </c>
      <c r="B772">
        <v>5</v>
      </c>
      <c r="C772" t="s">
        <v>71</v>
      </c>
      <c r="D772" t="s">
        <v>386</v>
      </c>
      <c r="E772">
        <v>40116300</v>
      </c>
      <c r="F772">
        <v>0</v>
      </c>
      <c r="G772">
        <v>0</v>
      </c>
      <c r="H772">
        <v>0</v>
      </c>
      <c r="I772">
        <v>6640</v>
      </c>
      <c r="J772">
        <v>2094760</v>
      </c>
      <c r="K772">
        <v>7</v>
      </c>
      <c r="L772" t="s">
        <v>581</v>
      </c>
      <c r="M772" t="s">
        <v>577</v>
      </c>
    </row>
    <row r="773" spans="1:13" x14ac:dyDescent="0.2">
      <c r="A773">
        <v>2016</v>
      </c>
      <c r="B773">
        <v>5</v>
      </c>
      <c r="C773" t="s">
        <v>47</v>
      </c>
      <c r="D773" t="s">
        <v>389</v>
      </c>
      <c r="E773">
        <v>40116300</v>
      </c>
      <c r="F773">
        <v>5032</v>
      </c>
      <c r="G773">
        <v>1526777</v>
      </c>
      <c r="H773">
        <v>72</v>
      </c>
      <c r="I773">
        <v>0</v>
      </c>
      <c r="J773">
        <v>0</v>
      </c>
      <c r="K773">
        <v>0</v>
      </c>
      <c r="L773" t="s">
        <v>581</v>
      </c>
      <c r="M773" t="s">
        <v>577</v>
      </c>
    </row>
    <row r="774" spans="1:13" x14ac:dyDescent="0.2">
      <c r="A774">
        <v>2016</v>
      </c>
      <c r="B774">
        <v>5</v>
      </c>
      <c r="C774" t="s">
        <v>38</v>
      </c>
      <c r="D774" t="s">
        <v>400</v>
      </c>
      <c r="E774">
        <v>40116300</v>
      </c>
      <c r="F774">
        <v>320</v>
      </c>
      <c r="G774">
        <v>169500</v>
      </c>
      <c r="H774">
        <v>2</v>
      </c>
      <c r="I774">
        <v>24699</v>
      </c>
      <c r="J774">
        <v>7765841</v>
      </c>
      <c r="K774">
        <v>83</v>
      </c>
      <c r="L774" t="s">
        <v>581</v>
      </c>
      <c r="M774" t="s">
        <v>577</v>
      </c>
    </row>
    <row r="775" spans="1:13" x14ac:dyDescent="0.2">
      <c r="A775">
        <v>2016</v>
      </c>
      <c r="B775">
        <v>5</v>
      </c>
      <c r="C775" t="s">
        <v>56</v>
      </c>
      <c r="D775" t="s">
        <v>411</v>
      </c>
      <c r="E775">
        <v>40116300</v>
      </c>
      <c r="F775">
        <v>0</v>
      </c>
      <c r="G775">
        <v>0</v>
      </c>
      <c r="H775">
        <v>0</v>
      </c>
      <c r="I775">
        <v>9191</v>
      </c>
      <c r="J775">
        <v>2836039</v>
      </c>
      <c r="K775">
        <v>14</v>
      </c>
      <c r="L775" t="s">
        <v>581</v>
      </c>
      <c r="M775" t="s">
        <v>577</v>
      </c>
    </row>
    <row r="776" spans="1:13" x14ac:dyDescent="0.2">
      <c r="A776">
        <v>2016</v>
      </c>
      <c r="B776">
        <v>5</v>
      </c>
      <c r="C776" t="s">
        <v>92</v>
      </c>
      <c r="D776" t="s">
        <v>412</v>
      </c>
      <c r="E776">
        <v>40116300</v>
      </c>
      <c r="F776">
        <v>0</v>
      </c>
      <c r="G776">
        <v>0</v>
      </c>
      <c r="H776">
        <v>0</v>
      </c>
      <c r="I776">
        <v>1800</v>
      </c>
      <c r="J776">
        <v>586918</v>
      </c>
      <c r="K776">
        <v>9</v>
      </c>
      <c r="L776" t="s">
        <v>581</v>
      </c>
      <c r="M776" t="s">
        <v>577</v>
      </c>
    </row>
    <row r="777" spans="1:13" x14ac:dyDescent="0.2">
      <c r="A777">
        <v>2016</v>
      </c>
      <c r="B777">
        <v>5</v>
      </c>
      <c r="C777" t="s">
        <v>93</v>
      </c>
      <c r="D777" t="s">
        <v>415</v>
      </c>
      <c r="E777">
        <v>40116300</v>
      </c>
      <c r="F777">
        <v>0</v>
      </c>
      <c r="G777">
        <v>0</v>
      </c>
      <c r="H777">
        <v>0</v>
      </c>
      <c r="I777">
        <v>95832</v>
      </c>
      <c r="J777">
        <v>26966619</v>
      </c>
      <c r="K777">
        <v>71</v>
      </c>
      <c r="L777" t="s">
        <v>581</v>
      </c>
      <c r="M777" t="s">
        <v>577</v>
      </c>
    </row>
    <row r="778" spans="1:13" x14ac:dyDescent="0.2">
      <c r="A778">
        <v>2016</v>
      </c>
      <c r="B778">
        <v>5</v>
      </c>
      <c r="C778" t="s">
        <v>204</v>
      </c>
      <c r="D778" t="s">
        <v>422</v>
      </c>
      <c r="E778">
        <v>40116300</v>
      </c>
      <c r="F778">
        <v>725</v>
      </c>
      <c r="G778">
        <v>234016</v>
      </c>
      <c r="H778">
        <v>7</v>
      </c>
      <c r="I778">
        <v>0</v>
      </c>
      <c r="J778">
        <v>0</v>
      </c>
      <c r="K778">
        <v>0</v>
      </c>
      <c r="L778" t="s">
        <v>581</v>
      </c>
      <c r="M778" t="s">
        <v>577</v>
      </c>
    </row>
    <row r="779" spans="1:13" x14ac:dyDescent="0.2">
      <c r="A779">
        <v>2016</v>
      </c>
      <c r="B779">
        <v>5</v>
      </c>
      <c r="C779" t="s">
        <v>49</v>
      </c>
      <c r="D779" t="s">
        <v>427</v>
      </c>
      <c r="E779">
        <v>40116300</v>
      </c>
      <c r="F779">
        <v>67864</v>
      </c>
      <c r="G779">
        <v>28211658</v>
      </c>
      <c r="H779">
        <v>131</v>
      </c>
      <c r="I779">
        <v>0</v>
      </c>
      <c r="J779">
        <v>0</v>
      </c>
      <c r="K779">
        <v>0</v>
      </c>
      <c r="L779" t="s">
        <v>581</v>
      </c>
      <c r="M779" t="s">
        <v>577</v>
      </c>
    </row>
    <row r="780" spans="1:13" x14ac:dyDescent="0.2">
      <c r="A780">
        <v>2016</v>
      </c>
      <c r="B780">
        <v>5</v>
      </c>
      <c r="C780" t="s">
        <v>39</v>
      </c>
      <c r="D780" t="s">
        <v>430</v>
      </c>
      <c r="E780">
        <v>40116300</v>
      </c>
      <c r="F780">
        <v>0</v>
      </c>
      <c r="G780">
        <v>0</v>
      </c>
      <c r="H780">
        <v>0</v>
      </c>
      <c r="I780">
        <v>18626</v>
      </c>
      <c r="J780">
        <v>5260454</v>
      </c>
      <c r="K780">
        <v>6</v>
      </c>
      <c r="L780" t="s">
        <v>581</v>
      </c>
      <c r="M780" t="s">
        <v>577</v>
      </c>
    </row>
    <row r="781" spans="1:13" x14ac:dyDescent="0.2">
      <c r="A781">
        <v>2016</v>
      </c>
      <c r="B781">
        <v>5</v>
      </c>
      <c r="C781" t="s">
        <v>240</v>
      </c>
      <c r="D781" t="s">
        <v>442</v>
      </c>
      <c r="E781">
        <v>40116300</v>
      </c>
      <c r="F781">
        <v>0</v>
      </c>
      <c r="G781">
        <v>0</v>
      </c>
      <c r="H781">
        <v>0</v>
      </c>
      <c r="I781">
        <v>124722</v>
      </c>
      <c r="J781">
        <v>32237629</v>
      </c>
      <c r="K781">
        <v>26</v>
      </c>
      <c r="L781" t="s">
        <v>581</v>
      </c>
      <c r="M781" t="s">
        <v>577</v>
      </c>
    </row>
    <row r="782" spans="1:13" x14ac:dyDescent="0.2">
      <c r="A782">
        <v>2016</v>
      </c>
      <c r="B782">
        <v>5</v>
      </c>
      <c r="C782" t="s">
        <v>42</v>
      </c>
      <c r="D782" t="s">
        <v>455</v>
      </c>
      <c r="E782">
        <v>40116300</v>
      </c>
      <c r="F782">
        <v>0</v>
      </c>
      <c r="G782">
        <v>0</v>
      </c>
      <c r="H782">
        <v>0</v>
      </c>
      <c r="I782">
        <v>22773</v>
      </c>
      <c r="J782">
        <v>7036005</v>
      </c>
      <c r="K782">
        <v>57</v>
      </c>
      <c r="L782" t="s">
        <v>581</v>
      </c>
      <c r="M782" t="s">
        <v>577</v>
      </c>
    </row>
    <row r="783" spans="1:13" x14ac:dyDescent="0.2">
      <c r="A783">
        <v>2016</v>
      </c>
      <c r="B783">
        <v>5</v>
      </c>
      <c r="C783" t="s">
        <v>14</v>
      </c>
      <c r="D783" t="s">
        <v>456</v>
      </c>
      <c r="E783">
        <v>40116300</v>
      </c>
      <c r="F783">
        <v>12642</v>
      </c>
      <c r="G783">
        <v>5490596</v>
      </c>
      <c r="H783">
        <v>65</v>
      </c>
      <c r="I783">
        <v>0</v>
      </c>
      <c r="J783">
        <v>0</v>
      </c>
      <c r="K783">
        <v>0</v>
      </c>
      <c r="L783" t="s">
        <v>581</v>
      </c>
      <c r="M783" t="s">
        <v>577</v>
      </c>
    </row>
    <row r="784" spans="1:13" x14ac:dyDescent="0.2">
      <c r="A784">
        <v>2016</v>
      </c>
      <c r="B784">
        <v>5</v>
      </c>
      <c r="C784" t="s">
        <v>213</v>
      </c>
      <c r="D784" t="s">
        <v>457</v>
      </c>
      <c r="E784">
        <v>40116300</v>
      </c>
      <c r="F784">
        <v>0</v>
      </c>
      <c r="G784">
        <v>0</v>
      </c>
      <c r="H784">
        <v>0</v>
      </c>
      <c r="I784">
        <v>31979</v>
      </c>
      <c r="J784">
        <v>9972195</v>
      </c>
      <c r="K784">
        <v>19</v>
      </c>
      <c r="L784" t="s">
        <v>581</v>
      </c>
      <c r="M784" t="s">
        <v>577</v>
      </c>
    </row>
    <row r="785" spans="1:13" x14ac:dyDescent="0.2">
      <c r="A785">
        <v>2016</v>
      </c>
      <c r="B785">
        <v>5</v>
      </c>
      <c r="C785" t="s">
        <v>235</v>
      </c>
      <c r="D785" t="s">
        <v>458</v>
      </c>
      <c r="E785">
        <v>40116300</v>
      </c>
      <c r="F785">
        <v>0</v>
      </c>
      <c r="G785">
        <v>0</v>
      </c>
      <c r="H785">
        <v>0</v>
      </c>
      <c r="I785">
        <v>58095</v>
      </c>
      <c r="J785">
        <v>16667840</v>
      </c>
      <c r="K785">
        <v>16</v>
      </c>
      <c r="L785" t="s">
        <v>581</v>
      </c>
      <c r="M785" t="s">
        <v>577</v>
      </c>
    </row>
    <row r="786" spans="1:13" x14ac:dyDescent="0.2">
      <c r="A786">
        <v>2016</v>
      </c>
      <c r="B786">
        <v>5</v>
      </c>
      <c r="C786" t="s">
        <v>54</v>
      </c>
      <c r="D786" t="s">
        <v>459</v>
      </c>
      <c r="E786">
        <v>40116300</v>
      </c>
      <c r="F786">
        <v>0</v>
      </c>
      <c r="G786">
        <v>0</v>
      </c>
      <c r="H786">
        <v>0</v>
      </c>
      <c r="I786">
        <v>52447</v>
      </c>
      <c r="J786">
        <v>15514315</v>
      </c>
      <c r="K786">
        <v>46</v>
      </c>
      <c r="L786" t="s">
        <v>581</v>
      </c>
      <c r="M786" t="s">
        <v>577</v>
      </c>
    </row>
    <row r="787" spans="1:13" x14ac:dyDescent="0.2">
      <c r="A787">
        <v>2016</v>
      </c>
      <c r="B787">
        <v>5</v>
      </c>
      <c r="C787" t="s">
        <v>43</v>
      </c>
      <c r="D787" t="s">
        <v>465</v>
      </c>
      <c r="E787">
        <v>40116300</v>
      </c>
      <c r="F787">
        <v>0</v>
      </c>
      <c r="G787">
        <v>0</v>
      </c>
      <c r="H787">
        <v>0</v>
      </c>
      <c r="I787">
        <v>10587</v>
      </c>
      <c r="J787">
        <v>3231000</v>
      </c>
      <c r="K787">
        <v>31</v>
      </c>
      <c r="L787" t="s">
        <v>581</v>
      </c>
      <c r="M787" t="s">
        <v>577</v>
      </c>
    </row>
    <row r="788" spans="1:13" x14ac:dyDescent="0.2">
      <c r="A788">
        <v>2016</v>
      </c>
      <c r="B788">
        <v>5</v>
      </c>
      <c r="C788" t="s">
        <v>222</v>
      </c>
      <c r="D788" t="s">
        <v>473</v>
      </c>
      <c r="E788">
        <v>40116300</v>
      </c>
      <c r="F788">
        <v>0</v>
      </c>
      <c r="G788">
        <v>0</v>
      </c>
      <c r="H788">
        <v>0</v>
      </c>
      <c r="I788">
        <v>15816</v>
      </c>
      <c r="J788">
        <v>4471397</v>
      </c>
      <c r="K788">
        <v>13</v>
      </c>
      <c r="L788" t="s">
        <v>581</v>
      </c>
      <c r="M788" t="s">
        <v>577</v>
      </c>
    </row>
    <row r="789" spans="1:13" x14ac:dyDescent="0.2">
      <c r="A789">
        <v>2016</v>
      </c>
      <c r="B789">
        <v>5</v>
      </c>
      <c r="C789" t="s">
        <v>0</v>
      </c>
      <c r="D789" t="s">
        <v>474</v>
      </c>
      <c r="E789">
        <v>40116300</v>
      </c>
      <c r="F789">
        <v>0</v>
      </c>
      <c r="G789">
        <v>0</v>
      </c>
      <c r="H789">
        <v>0</v>
      </c>
      <c r="I789">
        <v>10021</v>
      </c>
      <c r="J789">
        <v>3483793</v>
      </c>
      <c r="K789">
        <v>23</v>
      </c>
      <c r="L789" t="s">
        <v>581</v>
      </c>
      <c r="M789" t="s">
        <v>577</v>
      </c>
    </row>
    <row r="790" spans="1:13" x14ac:dyDescent="0.2">
      <c r="A790">
        <v>2016</v>
      </c>
      <c r="B790">
        <v>5</v>
      </c>
      <c r="C790" t="s">
        <v>15</v>
      </c>
      <c r="D790" t="s">
        <v>475</v>
      </c>
      <c r="E790">
        <v>40116300</v>
      </c>
      <c r="F790">
        <v>0</v>
      </c>
      <c r="G790">
        <v>0</v>
      </c>
      <c r="H790">
        <v>0</v>
      </c>
      <c r="I790">
        <v>175043</v>
      </c>
      <c r="J790">
        <v>47820314</v>
      </c>
      <c r="K790">
        <v>61</v>
      </c>
      <c r="L790" t="s">
        <v>581</v>
      </c>
      <c r="M790" t="s">
        <v>577</v>
      </c>
    </row>
    <row r="791" spans="1:13" x14ac:dyDescent="0.2">
      <c r="A791">
        <v>2016</v>
      </c>
      <c r="B791">
        <v>5</v>
      </c>
      <c r="C791" t="s">
        <v>16</v>
      </c>
      <c r="D791" t="s">
        <v>480</v>
      </c>
      <c r="E791">
        <v>40116300</v>
      </c>
      <c r="F791">
        <v>786</v>
      </c>
      <c r="G791">
        <v>316600</v>
      </c>
      <c r="H791">
        <v>6</v>
      </c>
      <c r="I791">
        <v>28269</v>
      </c>
      <c r="J791">
        <v>15616400</v>
      </c>
      <c r="K791">
        <v>43</v>
      </c>
      <c r="L791" t="s">
        <v>581</v>
      </c>
      <c r="M791" t="s">
        <v>577</v>
      </c>
    </row>
    <row r="792" spans="1:13" x14ac:dyDescent="0.2">
      <c r="A792">
        <v>2016</v>
      </c>
      <c r="B792">
        <v>5</v>
      </c>
      <c r="C792" t="s">
        <v>17</v>
      </c>
      <c r="D792" t="s">
        <v>489</v>
      </c>
      <c r="E792">
        <v>40116300</v>
      </c>
      <c r="F792">
        <v>44</v>
      </c>
      <c r="G792">
        <v>760000</v>
      </c>
      <c r="H792">
        <v>8</v>
      </c>
      <c r="I792">
        <v>39732</v>
      </c>
      <c r="J792">
        <v>24560820</v>
      </c>
      <c r="K792">
        <v>272</v>
      </c>
      <c r="L792" t="s">
        <v>581</v>
      </c>
      <c r="M792" t="s">
        <v>577</v>
      </c>
    </row>
    <row r="793" spans="1:13" x14ac:dyDescent="0.2">
      <c r="A793">
        <v>2016</v>
      </c>
      <c r="B793">
        <v>5</v>
      </c>
      <c r="C793" t="s">
        <v>45</v>
      </c>
      <c r="D793" t="s">
        <v>499</v>
      </c>
      <c r="E793">
        <v>40116300</v>
      </c>
      <c r="F793">
        <v>0</v>
      </c>
      <c r="G793">
        <v>0</v>
      </c>
      <c r="H793">
        <v>0</v>
      </c>
      <c r="I793">
        <v>768282</v>
      </c>
      <c r="J793">
        <v>217689160</v>
      </c>
      <c r="K793">
        <v>628</v>
      </c>
      <c r="L793" t="s">
        <v>581</v>
      </c>
      <c r="M793" t="s">
        <v>577</v>
      </c>
    </row>
    <row r="794" spans="1:13" x14ac:dyDescent="0.2">
      <c r="A794">
        <v>2016</v>
      </c>
      <c r="B794">
        <v>5</v>
      </c>
      <c r="C794" t="s">
        <v>64</v>
      </c>
      <c r="D794" t="s">
        <v>501</v>
      </c>
      <c r="E794">
        <v>40116300</v>
      </c>
      <c r="F794">
        <v>0</v>
      </c>
      <c r="G794">
        <v>0</v>
      </c>
      <c r="H794">
        <v>0</v>
      </c>
      <c r="I794">
        <v>2035</v>
      </c>
      <c r="J794">
        <v>727678</v>
      </c>
      <c r="K794">
        <v>16</v>
      </c>
      <c r="L794" t="s">
        <v>581</v>
      </c>
      <c r="M794" t="s">
        <v>577</v>
      </c>
    </row>
    <row r="795" spans="1:13" x14ac:dyDescent="0.2">
      <c r="A795">
        <v>2016</v>
      </c>
      <c r="B795">
        <v>5</v>
      </c>
      <c r="C795" t="s">
        <v>52</v>
      </c>
      <c r="D795" t="s">
        <v>506</v>
      </c>
      <c r="E795">
        <v>40116300</v>
      </c>
      <c r="F795">
        <v>0</v>
      </c>
      <c r="G795">
        <v>0</v>
      </c>
      <c r="H795">
        <v>0</v>
      </c>
      <c r="I795">
        <v>144771</v>
      </c>
      <c r="J795">
        <v>46590500</v>
      </c>
      <c r="K795">
        <v>275</v>
      </c>
      <c r="L795" t="s">
        <v>581</v>
      </c>
      <c r="M795" t="s">
        <v>577</v>
      </c>
    </row>
    <row r="796" spans="1:13" x14ac:dyDescent="0.2">
      <c r="A796">
        <v>2016</v>
      </c>
      <c r="B796">
        <v>5</v>
      </c>
      <c r="C796" t="s">
        <v>18</v>
      </c>
      <c r="D796" t="s">
        <v>507</v>
      </c>
      <c r="E796">
        <v>40116300</v>
      </c>
      <c r="F796">
        <v>0</v>
      </c>
      <c r="G796">
        <v>0</v>
      </c>
      <c r="H796">
        <v>0</v>
      </c>
      <c r="I796">
        <v>34386</v>
      </c>
      <c r="J796">
        <v>10159584</v>
      </c>
      <c r="K796">
        <v>39</v>
      </c>
      <c r="L796" t="s">
        <v>581</v>
      </c>
      <c r="M796" t="s">
        <v>577</v>
      </c>
    </row>
    <row r="797" spans="1:13" x14ac:dyDescent="0.2">
      <c r="A797">
        <v>2016</v>
      </c>
      <c r="B797">
        <v>5</v>
      </c>
      <c r="C797" t="s">
        <v>223</v>
      </c>
      <c r="D797" t="s">
        <v>530</v>
      </c>
      <c r="E797">
        <v>40116300</v>
      </c>
      <c r="F797">
        <v>0</v>
      </c>
      <c r="G797">
        <v>0</v>
      </c>
      <c r="H797">
        <v>0</v>
      </c>
      <c r="I797">
        <v>2022</v>
      </c>
      <c r="J797">
        <v>704058</v>
      </c>
      <c r="K797">
        <v>6</v>
      </c>
      <c r="L797" t="s">
        <v>581</v>
      </c>
      <c r="M797" t="s">
        <v>577</v>
      </c>
    </row>
    <row r="798" spans="1:13" x14ac:dyDescent="0.2">
      <c r="A798">
        <v>2016</v>
      </c>
      <c r="B798">
        <v>5</v>
      </c>
      <c r="C798" t="s">
        <v>19</v>
      </c>
      <c r="D798" t="s">
        <v>531</v>
      </c>
      <c r="E798">
        <v>40116300</v>
      </c>
      <c r="F798">
        <v>2025</v>
      </c>
      <c r="G798">
        <v>629160</v>
      </c>
      <c r="H798">
        <v>99</v>
      </c>
      <c r="I798">
        <v>10723</v>
      </c>
      <c r="J798">
        <v>3496910</v>
      </c>
      <c r="K798">
        <v>19</v>
      </c>
      <c r="L798" t="s">
        <v>581</v>
      </c>
      <c r="M798" t="s">
        <v>577</v>
      </c>
    </row>
    <row r="799" spans="1:13" x14ac:dyDescent="0.2">
      <c r="A799">
        <v>2016</v>
      </c>
      <c r="B799">
        <v>5</v>
      </c>
      <c r="C799" t="s">
        <v>32</v>
      </c>
      <c r="D799" t="s">
        <v>540</v>
      </c>
      <c r="E799">
        <v>40116300</v>
      </c>
      <c r="F799">
        <v>0</v>
      </c>
      <c r="G799">
        <v>0</v>
      </c>
      <c r="H799">
        <v>0</v>
      </c>
      <c r="I799">
        <v>10511</v>
      </c>
      <c r="J799">
        <v>3168945</v>
      </c>
      <c r="K799">
        <v>3</v>
      </c>
      <c r="L799" t="s">
        <v>581</v>
      </c>
      <c r="M799" t="s">
        <v>577</v>
      </c>
    </row>
    <row r="800" spans="1:13" x14ac:dyDescent="0.2">
      <c r="A800">
        <v>2016</v>
      </c>
      <c r="B800">
        <v>5</v>
      </c>
      <c r="C800" t="s">
        <v>65</v>
      </c>
      <c r="D800" t="s">
        <v>543</v>
      </c>
      <c r="E800">
        <v>40116300</v>
      </c>
      <c r="F800">
        <v>1734</v>
      </c>
      <c r="G800">
        <v>498062</v>
      </c>
      <c r="H800">
        <v>8</v>
      </c>
      <c r="I800">
        <v>3531</v>
      </c>
      <c r="J800">
        <v>1156322</v>
      </c>
      <c r="K800">
        <v>13</v>
      </c>
      <c r="L800" t="s">
        <v>581</v>
      </c>
      <c r="M800" t="s">
        <v>577</v>
      </c>
    </row>
    <row r="801" spans="1:13" x14ac:dyDescent="0.2">
      <c r="A801">
        <v>2016</v>
      </c>
      <c r="B801">
        <v>5</v>
      </c>
      <c r="C801" t="s">
        <v>111</v>
      </c>
      <c r="D801" t="e">
        <v>#N/A</v>
      </c>
      <c r="E801">
        <v>40116300</v>
      </c>
      <c r="F801">
        <v>0</v>
      </c>
      <c r="G801">
        <v>0</v>
      </c>
      <c r="H801">
        <v>0</v>
      </c>
      <c r="I801">
        <v>34600</v>
      </c>
      <c r="J801">
        <v>10253257</v>
      </c>
      <c r="K801">
        <v>12</v>
      </c>
      <c r="L801" t="s">
        <v>581</v>
      </c>
      <c r="M801" t="s">
        <v>577</v>
      </c>
    </row>
    <row r="802" spans="1:13" x14ac:dyDescent="0.2">
      <c r="A802">
        <v>2016</v>
      </c>
      <c r="B802">
        <v>5</v>
      </c>
      <c r="C802" t="s">
        <v>58</v>
      </c>
      <c r="D802" t="s">
        <v>548</v>
      </c>
      <c r="E802">
        <v>40116300</v>
      </c>
      <c r="F802">
        <v>0</v>
      </c>
      <c r="G802">
        <v>0</v>
      </c>
      <c r="H802">
        <v>0</v>
      </c>
      <c r="I802">
        <v>44971</v>
      </c>
      <c r="J802">
        <v>12552833</v>
      </c>
      <c r="K802">
        <v>20</v>
      </c>
      <c r="L802" t="s">
        <v>581</v>
      </c>
      <c r="M802" t="s">
        <v>577</v>
      </c>
    </row>
    <row r="803" spans="1:13" x14ac:dyDescent="0.2">
      <c r="A803">
        <v>2016</v>
      </c>
      <c r="B803">
        <v>5</v>
      </c>
      <c r="C803" t="s">
        <v>46</v>
      </c>
      <c r="D803" t="s">
        <v>550</v>
      </c>
      <c r="E803">
        <v>40116300</v>
      </c>
      <c r="F803">
        <v>0</v>
      </c>
      <c r="G803">
        <v>0</v>
      </c>
      <c r="H803">
        <v>0</v>
      </c>
      <c r="I803">
        <v>730543</v>
      </c>
      <c r="J803">
        <v>211667450</v>
      </c>
      <c r="K803">
        <v>571</v>
      </c>
      <c r="L803" t="s">
        <v>581</v>
      </c>
      <c r="M803" t="s">
        <v>577</v>
      </c>
    </row>
    <row r="804" spans="1:13" x14ac:dyDescent="0.2">
      <c r="A804">
        <v>2016</v>
      </c>
      <c r="B804">
        <v>5</v>
      </c>
      <c r="C804" t="s">
        <v>66</v>
      </c>
      <c r="D804" t="s">
        <v>562</v>
      </c>
      <c r="E804">
        <v>40116300</v>
      </c>
      <c r="F804">
        <v>0</v>
      </c>
      <c r="G804">
        <v>0</v>
      </c>
      <c r="H804">
        <v>0</v>
      </c>
      <c r="I804">
        <v>69563</v>
      </c>
      <c r="J804">
        <v>21708705</v>
      </c>
      <c r="K804">
        <v>92</v>
      </c>
      <c r="L804" t="s">
        <v>581</v>
      </c>
      <c r="M804" t="s">
        <v>577</v>
      </c>
    </row>
    <row r="805" spans="1:13" x14ac:dyDescent="0.2">
      <c r="A805">
        <v>2016</v>
      </c>
      <c r="B805">
        <v>5</v>
      </c>
      <c r="C805" t="s">
        <v>78</v>
      </c>
      <c r="D805" t="s">
        <v>572</v>
      </c>
      <c r="E805">
        <v>40116300</v>
      </c>
      <c r="F805">
        <v>0</v>
      </c>
      <c r="G805">
        <v>0</v>
      </c>
      <c r="H805">
        <v>0</v>
      </c>
      <c r="I805">
        <v>176402</v>
      </c>
      <c r="J805">
        <v>54424047</v>
      </c>
      <c r="K805">
        <v>130</v>
      </c>
      <c r="L805" t="s">
        <v>581</v>
      </c>
      <c r="M805" t="s">
        <v>577</v>
      </c>
    </row>
    <row r="806" spans="1:13" x14ac:dyDescent="0.2">
      <c r="A806">
        <v>2016</v>
      </c>
      <c r="B806">
        <v>5</v>
      </c>
      <c r="C806" t="s">
        <v>211</v>
      </c>
      <c r="D806" t="e">
        <v>#N/A</v>
      </c>
      <c r="E806">
        <v>40116300</v>
      </c>
      <c r="F806">
        <v>0</v>
      </c>
      <c r="G806">
        <v>0</v>
      </c>
      <c r="H806">
        <v>0</v>
      </c>
      <c r="I806">
        <v>16226</v>
      </c>
      <c r="J806">
        <v>5143404</v>
      </c>
      <c r="K806">
        <v>36</v>
      </c>
      <c r="L806" t="s">
        <v>581</v>
      </c>
      <c r="M806" t="s">
        <v>577</v>
      </c>
    </row>
    <row r="807" spans="1:13" x14ac:dyDescent="0.2">
      <c r="A807">
        <v>2016</v>
      </c>
      <c r="B807">
        <v>5</v>
      </c>
      <c r="C807" t="s">
        <v>62</v>
      </c>
      <c r="D807" t="s">
        <v>275</v>
      </c>
      <c r="E807">
        <v>40119200</v>
      </c>
      <c r="F807">
        <v>0</v>
      </c>
      <c r="G807">
        <v>0</v>
      </c>
      <c r="H807">
        <v>0</v>
      </c>
      <c r="I807">
        <v>2928</v>
      </c>
      <c r="J807">
        <v>786774</v>
      </c>
      <c r="K807">
        <v>12</v>
      </c>
      <c r="L807" t="s">
        <v>581</v>
      </c>
      <c r="M807" t="s">
        <v>578</v>
      </c>
    </row>
    <row r="808" spans="1:13" x14ac:dyDescent="0.2">
      <c r="A808">
        <v>2016</v>
      </c>
      <c r="B808">
        <v>5</v>
      </c>
      <c r="C808" t="s">
        <v>8</v>
      </c>
      <c r="D808" t="s">
        <v>283</v>
      </c>
      <c r="E808">
        <v>40119200</v>
      </c>
      <c r="F808">
        <v>222</v>
      </c>
      <c r="G808">
        <v>122400</v>
      </c>
      <c r="H808">
        <v>6</v>
      </c>
      <c r="I808">
        <v>3956</v>
      </c>
      <c r="J808">
        <v>1304300</v>
      </c>
      <c r="K808">
        <v>48</v>
      </c>
      <c r="L808" t="s">
        <v>581</v>
      </c>
      <c r="M808" t="s">
        <v>578</v>
      </c>
    </row>
    <row r="809" spans="1:13" x14ac:dyDescent="0.2">
      <c r="A809">
        <v>2016</v>
      </c>
      <c r="B809">
        <v>5</v>
      </c>
      <c r="C809" t="s">
        <v>50</v>
      </c>
      <c r="D809" t="s">
        <v>305</v>
      </c>
      <c r="E809">
        <v>40119200</v>
      </c>
      <c r="F809">
        <v>0</v>
      </c>
      <c r="G809">
        <v>0</v>
      </c>
      <c r="H809">
        <v>0</v>
      </c>
      <c r="I809">
        <v>6344</v>
      </c>
      <c r="J809">
        <v>2383924</v>
      </c>
      <c r="K809">
        <v>26</v>
      </c>
      <c r="L809" t="s">
        <v>581</v>
      </c>
      <c r="M809" t="s">
        <v>578</v>
      </c>
    </row>
    <row r="810" spans="1:13" x14ac:dyDescent="0.2">
      <c r="A810">
        <v>2016</v>
      </c>
      <c r="B810">
        <v>5</v>
      </c>
      <c r="C810" t="s">
        <v>11</v>
      </c>
      <c r="D810" t="s">
        <v>316</v>
      </c>
      <c r="E810">
        <v>40119200</v>
      </c>
      <c r="F810">
        <v>70842</v>
      </c>
      <c r="G810">
        <v>15210562</v>
      </c>
      <c r="H810">
        <v>3411</v>
      </c>
      <c r="I810">
        <v>0</v>
      </c>
      <c r="J810">
        <v>0</v>
      </c>
      <c r="K810">
        <v>0</v>
      </c>
      <c r="L810" t="s">
        <v>581</v>
      </c>
      <c r="M810" t="s">
        <v>578</v>
      </c>
    </row>
    <row r="811" spans="1:13" x14ac:dyDescent="0.2">
      <c r="A811">
        <v>2016</v>
      </c>
      <c r="B811">
        <v>5</v>
      </c>
      <c r="C811" t="s">
        <v>31</v>
      </c>
      <c r="D811" t="s">
        <v>319</v>
      </c>
      <c r="E811">
        <v>40119200</v>
      </c>
      <c r="F811">
        <v>0</v>
      </c>
      <c r="G811">
        <v>0</v>
      </c>
      <c r="H811">
        <v>0</v>
      </c>
      <c r="I811">
        <v>27240</v>
      </c>
      <c r="J811">
        <v>11465920</v>
      </c>
      <c r="K811">
        <v>680</v>
      </c>
      <c r="L811" t="s">
        <v>581</v>
      </c>
      <c r="M811" t="s">
        <v>578</v>
      </c>
    </row>
    <row r="812" spans="1:13" x14ac:dyDescent="0.2">
      <c r="A812">
        <v>2016</v>
      </c>
      <c r="B812">
        <v>5</v>
      </c>
      <c r="C812" t="s">
        <v>22</v>
      </c>
      <c r="D812" t="s">
        <v>324</v>
      </c>
      <c r="E812">
        <v>40119200</v>
      </c>
      <c r="F812">
        <v>11155</v>
      </c>
      <c r="G812">
        <v>3654706</v>
      </c>
      <c r="H812">
        <v>290</v>
      </c>
      <c r="I812">
        <v>23458</v>
      </c>
      <c r="J812">
        <v>7554000</v>
      </c>
      <c r="K812">
        <v>276</v>
      </c>
      <c r="L812" t="s">
        <v>581</v>
      </c>
      <c r="M812" t="s">
        <v>578</v>
      </c>
    </row>
    <row r="813" spans="1:13" x14ac:dyDescent="0.2">
      <c r="A813">
        <v>2016</v>
      </c>
      <c r="B813">
        <v>5</v>
      </c>
      <c r="C813" t="s">
        <v>23</v>
      </c>
      <c r="D813" t="s">
        <v>325</v>
      </c>
      <c r="E813">
        <v>40119200</v>
      </c>
      <c r="F813">
        <v>4330</v>
      </c>
      <c r="G813">
        <v>2277162</v>
      </c>
      <c r="H813">
        <v>67</v>
      </c>
      <c r="I813">
        <v>22745</v>
      </c>
      <c r="J813">
        <v>8699200</v>
      </c>
      <c r="K813">
        <v>320</v>
      </c>
      <c r="L813" t="s">
        <v>581</v>
      </c>
      <c r="M813" t="s">
        <v>578</v>
      </c>
    </row>
    <row r="814" spans="1:13" x14ac:dyDescent="0.2">
      <c r="A814">
        <v>2016</v>
      </c>
      <c r="B814">
        <v>5</v>
      </c>
      <c r="C814" t="s">
        <v>12</v>
      </c>
      <c r="D814" t="s">
        <v>351</v>
      </c>
      <c r="E814">
        <v>40119200</v>
      </c>
      <c r="F814">
        <v>4036</v>
      </c>
      <c r="G814">
        <v>1038728</v>
      </c>
      <c r="H814">
        <v>66</v>
      </c>
      <c r="I814">
        <v>16622</v>
      </c>
      <c r="J814">
        <v>6552600</v>
      </c>
      <c r="K814">
        <v>442</v>
      </c>
      <c r="L814" t="s">
        <v>581</v>
      </c>
      <c r="M814" t="s">
        <v>578</v>
      </c>
    </row>
    <row r="815" spans="1:13" x14ac:dyDescent="0.2">
      <c r="A815">
        <v>2016</v>
      </c>
      <c r="B815">
        <v>5</v>
      </c>
      <c r="C815" t="s">
        <v>25</v>
      </c>
      <c r="D815" t="s">
        <v>353</v>
      </c>
      <c r="E815">
        <v>40119200</v>
      </c>
      <c r="F815">
        <v>147</v>
      </c>
      <c r="G815">
        <v>112039</v>
      </c>
      <c r="H815">
        <v>1</v>
      </c>
      <c r="I815">
        <v>19442</v>
      </c>
      <c r="J815">
        <v>6787100</v>
      </c>
      <c r="K815">
        <v>250</v>
      </c>
      <c r="L815" t="s">
        <v>581</v>
      </c>
      <c r="M815" t="s">
        <v>578</v>
      </c>
    </row>
    <row r="816" spans="1:13" x14ac:dyDescent="0.2">
      <c r="A816">
        <v>2016</v>
      </c>
      <c r="B816">
        <v>5</v>
      </c>
      <c r="C816" t="s">
        <v>97</v>
      </c>
      <c r="D816" t="s">
        <v>361</v>
      </c>
      <c r="E816">
        <v>40119200</v>
      </c>
      <c r="F816">
        <v>0</v>
      </c>
      <c r="G816">
        <v>0</v>
      </c>
      <c r="H816">
        <v>0</v>
      </c>
      <c r="I816">
        <v>8820</v>
      </c>
      <c r="J816">
        <v>462000</v>
      </c>
      <c r="K816">
        <v>1150</v>
      </c>
      <c r="L816" t="s">
        <v>581</v>
      </c>
      <c r="M816" t="s">
        <v>578</v>
      </c>
    </row>
    <row r="817" spans="1:13" x14ac:dyDescent="0.2">
      <c r="A817">
        <v>2016</v>
      </c>
      <c r="B817">
        <v>5</v>
      </c>
      <c r="C817" t="s">
        <v>36</v>
      </c>
      <c r="D817" t="s">
        <v>369</v>
      </c>
      <c r="E817">
        <v>40119200</v>
      </c>
      <c r="F817">
        <v>0</v>
      </c>
      <c r="G817">
        <v>0</v>
      </c>
      <c r="H817">
        <v>0</v>
      </c>
      <c r="I817">
        <v>1963</v>
      </c>
      <c r="J817">
        <v>925000</v>
      </c>
      <c r="K817">
        <v>48</v>
      </c>
      <c r="L817" t="s">
        <v>581</v>
      </c>
      <c r="M817" t="s">
        <v>578</v>
      </c>
    </row>
    <row r="818" spans="1:13" x14ac:dyDescent="0.2">
      <c r="A818">
        <v>2016</v>
      </c>
      <c r="B818">
        <v>5</v>
      </c>
      <c r="C818" t="s">
        <v>26</v>
      </c>
      <c r="D818" t="s">
        <v>383</v>
      </c>
      <c r="E818">
        <v>40119200</v>
      </c>
      <c r="F818">
        <v>0</v>
      </c>
      <c r="G818">
        <v>0</v>
      </c>
      <c r="H818">
        <v>0</v>
      </c>
      <c r="I818">
        <v>10206</v>
      </c>
      <c r="J818">
        <v>3332600</v>
      </c>
      <c r="K818">
        <v>89</v>
      </c>
      <c r="L818" t="s">
        <v>581</v>
      </c>
      <c r="M818" t="s">
        <v>578</v>
      </c>
    </row>
    <row r="819" spans="1:13" x14ac:dyDescent="0.2">
      <c r="A819">
        <v>2016</v>
      </c>
      <c r="B819">
        <v>5</v>
      </c>
      <c r="C819" t="s">
        <v>13</v>
      </c>
      <c r="D819" t="s">
        <v>384</v>
      </c>
      <c r="E819">
        <v>40119200</v>
      </c>
      <c r="F819">
        <v>727</v>
      </c>
      <c r="G819">
        <v>333800</v>
      </c>
      <c r="H819">
        <v>12</v>
      </c>
      <c r="I819">
        <v>0</v>
      </c>
      <c r="J819">
        <v>0</v>
      </c>
      <c r="K819">
        <v>0</v>
      </c>
      <c r="L819" t="s">
        <v>581</v>
      </c>
      <c r="M819" t="s">
        <v>578</v>
      </c>
    </row>
    <row r="820" spans="1:13" x14ac:dyDescent="0.2">
      <c r="A820">
        <v>2016</v>
      </c>
      <c r="B820">
        <v>5</v>
      </c>
      <c r="C820" t="s">
        <v>63</v>
      </c>
      <c r="D820" t="s">
        <v>385</v>
      </c>
      <c r="E820">
        <v>40119200</v>
      </c>
      <c r="F820">
        <v>0</v>
      </c>
      <c r="G820">
        <v>0</v>
      </c>
      <c r="H820">
        <v>0</v>
      </c>
      <c r="I820">
        <v>331</v>
      </c>
      <c r="J820">
        <v>148000</v>
      </c>
      <c r="K820">
        <v>9</v>
      </c>
      <c r="L820" t="s">
        <v>581</v>
      </c>
      <c r="M820" t="s">
        <v>578</v>
      </c>
    </row>
    <row r="821" spans="1:13" x14ac:dyDescent="0.2">
      <c r="A821">
        <v>2016</v>
      </c>
      <c r="B821">
        <v>5</v>
      </c>
      <c r="C821" t="s">
        <v>71</v>
      </c>
      <c r="D821" t="s">
        <v>386</v>
      </c>
      <c r="E821">
        <v>40119200</v>
      </c>
      <c r="F821">
        <v>0</v>
      </c>
      <c r="G821">
        <v>0</v>
      </c>
      <c r="H821">
        <v>0</v>
      </c>
      <c r="I821">
        <v>491</v>
      </c>
      <c r="J821">
        <v>152635</v>
      </c>
      <c r="K821">
        <v>2</v>
      </c>
      <c r="L821" t="s">
        <v>581</v>
      </c>
      <c r="M821" t="s">
        <v>578</v>
      </c>
    </row>
    <row r="822" spans="1:13" x14ac:dyDescent="0.2">
      <c r="A822">
        <v>2016</v>
      </c>
      <c r="B822">
        <v>5</v>
      </c>
      <c r="C822" t="s">
        <v>47</v>
      </c>
      <c r="D822" t="s">
        <v>389</v>
      </c>
      <c r="E822">
        <v>40119200</v>
      </c>
      <c r="F822">
        <v>65139</v>
      </c>
      <c r="G822">
        <v>10943932</v>
      </c>
      <c r="H822">
        <v>2364</v>
      </c>
      <c r="I822">
        <v>0</v>
      </c>
      <c r="J822">
        <v>0</v>
      </c>
      <c r="K822">
        <v>0</v>
      </c>
      <c r="L822" t="s">
        <v>581</v>
      </c>
      <c r="M822" t="s">
        <v>578</v>
      </c>
    </row>
    <row r="823" spans="1:13" x14ac:dyDescent="0.2">
      <c r="A823">
        <v>2016</v>
      </c>
      <c r="B823">
        <v>5</v>
      </c>
      <c r="C823" t="s">
        <v>27</v>
      </c>
      <c r="D823" t="s">
        <v>395</v>
      </c>
      <c r="E823">
        <v>40119200</v>
      </c>
      <c r="F823">
        <v>97928</v>
      </c>
      <c r="G823">
        <v>43154742</v>
      </c>
      <c r="H823">
        <v>1151</v>
      </c>
      <c r="I823">
        <v>4079</v>
      </c>
      <c r="J823">
        <v>1393938</v>
      </c>
      <c r="K823">
        <v>45</v>
      </c>
      <c r="L823" t="s">
        <v>581</v>
      </c>
      <c r="M823" t="s">
        <v>578</v>
      </c>
    </row>
    <row r="824" spans="1:13" x14ac:dyDescent="0.2">
      <c r="A824">
        <v>2016</v>
      </c>
      <c r="B824">
        <v>5</v>
      </c>
      <c r="C824" t="s">
        <v>38</v>
      </c>
      <c r="D824" t="s">
        <v>400</v>
      </c>
      <c r="E824">
        <v>40119200</v>
      </c>
      <c r="F824">
        <v>2210</v>
      </c>
      <c r="G824">
        <v>1018200</v>
      </c>
      <c r="H824">
        <v>66</v>
      </c>
      <c r="I824">
        <v>0</v>
      </c>
      <c r="J824">
        <v>0</v>
      </c>
      <c r="K824">
        <v>0</v>
      </c>
      <c r="L824" t="s">
        <v>581</v>
      </c>
      <c r="M824" t="s">
        <v>578</v>
      </c>
    </row>
    <row r="825" spans="1:13" x14ac:dyDescent="0.2">
      <c r="A825">
        <v>2016</v>
      </c>
      <c r="B825">
        <v>5</v>
      </c>
      <c r="C825" t="s">
        <v>68</v>
      </c>
      <c r="D825" t="s">
        <v>428</v>
      </c>
      <c r="E825">
        <v>40119200</v>
      </c>
      <c r="F825">
        <v>0</v>
      </c>
      <c r="G825">
        <v>0</v>
      </c>
      <c r="H825">
        <v>0</v>
      </c>
      <c r="I825">
        <v>1809</v>
      </c>
      <c r="J825">
        <v>536900</v>
      </c>
      <c r="K825">
        <v>18</v>
      </c>
      <c r="L825" t="s">
        <v>581</v>
      </c>
      <c r="M825" t="s">
        <v>578</v>
      </c>
    </row>
    <row r="826" spans="1:13" x14ac:dyDescent="0.2">
      <c r="A826">
        <v>2016</v>
      </c>
      <c r="B826">
        <v>5</v>
      </c>
      <c r="C826" t="s">
        <v>43</v>
      </c>
      <c r="D826" t="s">
        <v>465</v>
      </c>
      <c r="E826">
        <v>40119200</v>
      </c>
      <c r="F826">
        <v>46523</v>
      </c>
      <c r="G826">
        <v>14605157</v>
      </c>
      <c r="H826">
        <v>424</v>
      </c>
      <c r="I826">
        <v>0</v>
      </c>
      <c r="J826">
        <v>0</v>
      </c>
      <c r="K826">
        <v>0</v>
      </c>
      <c r="L826" t="s">
        <v>581</v>
      </c>
      <c r="M826" t="s">
        <v>578</v>
      </c>
    </row>
    <row r="827" spans="1:13" x14ac:dyDescent="0.2">
      <c r="A827">
        <v>2016</v>
      </c>
      <c r="B827">
        <v>5</v>
      </c>
      <c r="C827" t="s">
        <v>80</v>
      </c>
      <c r="D827" t="s">
        <v>472</v>
      </c>
      <c r="E827">
        <v>40119200</v>
      </c>
      <c r="F827">
        <v>0</v>
      </c>
      <c r="G827">
        <v>0</v>
      </c>
      <c r="H827">
        <v>0</v>
      </c>
      <c r="I827">
        <v>17</v>
      </c>
      <c r="J827">
        <v>11070</v>
      </c>
      <c r="K827">
        <v>1</v>
      </c>
      <c r="L827" t="s">
        <v>581</v>
      </c>
      <c r="M827" t="s">
        <v>578</v>
      </c>
    </row>
    <row r="828" spans="1:13" x14ac:dyDescent="0.2">
      <c r="A828">
        <v>2016</v>
      </c>
      <c r="B828">
        <v>5</v>
      </c>
      <c r="C828" t="s">
        <v>16</v>
      </c>
      <c r="D828" t="s">
        <v>480</v>
      </c>
      <c r="E828">
        <v>40119200</v>
      </c>
      <c r="F828">
        <v>15793</v>
      </c>
      <c r="G828">
        <v>2376750</v>
      </c>
      <c r="H828">
        <v>455</v>
      </c>
      <c r="I828">
        <v>9275</v>
      </c>
      <c r="J828">
        <v>2918400</v>
      </c>
      <c r="K828">
        <v>83</v>
      </c>
      <c r="L828" t="s">
        <v>581</v>
      </c>
      <c r="M828" t="s">
        <v>578</v>
      </c>
    </row>
    <row r="829" spans="1:13" x14ac:dyDescent="0.2">
      <c r="A829">
        <v>2016</v>
      </c>
      <c r="B829">
        <v>5</v>
      </c>
      <c r="C829" t="s">
        <v>17</v>
      </c>
      <c r="D829" t="s">
        <v>489</v>
      </c>
      <c r="E829">
        <v>40119200</v>
      </c>
      <c r="F829">
        <v>492</v>
      </c>
      <c r="G829">
        <v>443470</v>
      </c>
      <c r="H829">
        <v>9</v>
      </c>
      <c r="I829">
        <v>29281</v>
      </c>
      <c r="J829">
        <v>9504641</v>
      </c>
      <c r="K829">
        <v>881</v>
      </c>
      <c r="L829" t="s">
        <v>581</v>
      </c>
      <c r="M829" t="s">
        <v>578</v>
      </c>
    </row>
    <row r="830" spans="1:13" x14ac:dyDescent="0.2">
      <c r="A830">
        <v>2016</v>
      </c>
      <c r="B830">
        <v>5</v>
      </c>
      <c r="C830" t="s">
        <v>29</v>
      </c>
      <c r="D830" t="s">
        <v>496</v>
      </c>
      <c r="E830">
        <v>40119200</v>
      </c>
      <c r="F830">
        <v>0</v>
      </c>
      <c r="G830">
        <v>0</v>
      </c>
      <c r="H830">
        <v>0</v>
      </c>
      <c r="I830">
        <v>1014</v>
      </c>
      <c r="J830">
        <v>299500</v>
      </c>
      <c r="K830">
        <v>8</v>
      </c>
      <c r="L830" t="s">
        <v>581</v>
      </c>
      <c r="M830" t="s">
        <v>578</v>
      </c>
    </row>
    <row r="831" spans="1:13" x14ac:dyDescent="0.2">
      <c r="A831">
        <v>2016</v>
      </c>
      <c r="B831">
        <v>5</v>
      </c>
      <c r="C831" t="s">
        <v>45</v>
      </c>
      <c r="D831" t="s">
        <v>499</v>
      </c>
      <c r="E831">
        <v>40119200</v>
      </c>
      <c r="F831">
        <v>0</v>
      </c>
      <c r="G831">
        <v>0</v>
      </c>
      <c r="H831">
        <v>0</v>
      </c>
      <c r="I831">
        <v>426</v>
      </c>
      <c r="J831">
        <v>165165</v>
      </c>
      <c r="K831">
        <v>2</v>
      </c>
      <c r="L831" t="s">
        <v>581</v>
      </c>
      <c r="M831" t="s">
        <v>578</v>
      </c>
    </row>
    <row r="832" spans="1:13" x14ac:dyDescent="0.2">
      <c r="A832">
        <v>2016</v>
      </c>
      <c r="B832">
        <v>5</v>
      </c>
      <c r="C832" t="s">
        <v>52</v>
      </c>
      <c r="D832" t="s">
        <v>506</v>
      </c>
      <c r="E832">
        <v>40119200</v>
      </c>
      <c r="F832">
        <v>0</v>
      </c>
      <c r="G832">
        <v>0</v>
      </c>
      <c r="H832">
        <v>0</v>
      </c>
      <c r="I832">
        <v>126</v>
      </c>
      <c r="J832">
        <v>76800</v>
      </c>
      <c r="K832">
        <v>10</v>
      </c>
      <c r="L832" t="s">
        <v>581</v>
      </c>
      <c r="M832" t="s">
        <v>578</v>
      </c>
    </row>
    <row r="833" spans="1:13" x14ac:dyDescent="0.2">
      <c r="A833">
        <v>2016</v>
      </c>
      <c r="B833">
        <v>5</v>
      </c>
      <c r="C833" t="s">
        <v>77</v>
      </c>
      <c r="D833" t="s">
        <v>517</v>
      </c>
      <c r="E833">
        <v>40119200</v>
      </c>
      <c r="F833">
        <v>0</v>
      </c>
      <c r="G833">
        <v>0</v>
      </c>
      <c r="H833">
        <v>0</v>
      </c>
      <c r="I833">
        <v>1000</v>
      </c>
      <c r="J833">
        <v>50000</v>
      </c>
      <c r="K833">
        <v>25</v>
      </c>
      <c r="L833" t="s">
        <v>581</v>
      </c>
      <c r="M833" t="s">
        <v>578</v>
      </c>
    </row>
    <row r="834" spans="1:13" x14ac:dyDescent="0.2">
      <c r="A834">
        <v>2016</v>
      </c>
      <c r="B834">
        <v>5</v>
      </c>
      <c r="C834" t="s">
        <v>19</v>
      </c>
      <c r="D834" t="s">
        <v>531</v>
      </c>
      <c r="E834">
        <v>40119200</v>
      </c>
      <c r="F834">
        <v>4399</v>
      </c>
      <c r="G834">
        <v>1266772</v>
      </c>
      <c r="H834">
        <v>551</v>
      </c>
      <c r="I834">
        <v>0</v>
      </c>
      <c r="J834">
        <v>0</v>
      </c>
      <c r="K834">
        <v>0</v>
      </c>
      <c r="L834" t="s">
        <v>581</v>
      </c>
      <c r="M834" t="s">
        <v>578</v>
      </c>
    </row>
    <row r="835" spans="1:13" x14ac:dyDescent="0.2">
      <c r="A835">
        <v>2016</v>
      </c>
      <c r="B835">
        <v>5</v>
      </c>
      <c r="C835" t="s">
        <v>46</v>
      </c>
      <c r="D835" t="s">
        <v>550</v>
      </c>
      <c r="E835">
        <v>40119200</v>
      </c>
      <c r="F835">
        <v>0</v>
      </c>
      <c r="G835">
        <v>0</v>
      </c>
      <c r="H835">
        <v>0</v>
      </c>
      <c r="I835">
        <v>2540</v>
      </c>
      <c r="J835">
        <v>865308</v>
      </c>
      <c r="K835">
        <v>15</v>
      </c>
      <c r="L835" t="s">
        <v>581</v>
      </c>
      <c r="M835" t="s">
        <v>578</v>
      </c>
    </row>
    <row r="836" spans="1:13" x14ac:dyDescent="0.2">
      <c r="A836">
        <v>2016</v>
      </c>
      <c r="B836">
        <v>5</v>
      </c>
      <c r="C836" t="s">
        <v>61</v>
      </c>
      <c r="D836" t="s">
        <v>257</v>
      </c>
      <c r="E836">
        <v>40119300</v>
      </c>
      <c r="F836">
        <v>0</v>
      </c>
      <c r="G836">
        <v>0</v>
      </c>
      <c r="H836">
        <v>0</v>
      </c>
      <c r="I836">
        <v>10</v>
      </c>
      <c r="J836">
        <v>19604</v>
      </c>
      <c r="K836">
        <v>2</v>
      </c>
      <c r="L836" t="s">
        <v>581</v>
      </c>
      <c r="M836" t="s">
        <v>579</v>
      </c>
    </row>
    <row r="837" spans="1:13" x14ac:dyDescent="0.2">
      <c r="A837">
        <v>2016</v>
      </c>
      <c r="B837">
        <v>5</v>
      </c>
      <c r="C837" t="s">
        <v>10</v>
      </c>
      <c r="D837" t="s">
        <v>295</v>
      </c>
      <c r="E837">
        <v>40119300</v>
      </c>
      <c r="F837">
        <v>5359</v>
      </c>
      <c r="G837">
        <v>1703600</v>
      </c>
      <c r="H837">
        <v>69</v>
      </c>
      <c r="I837">
        <v>0</v>
      </c>
      <c r="J837">
        <v>0</v>
      </c>
      <c r="K837">
        <v>0</v>
      </c>
      <c r="L837" t="s">
        <v>581</v>
      </c>
      <c r="M837" t="s">
        <v>579</v>
      </c>
    </row>
    <row r="838" spans="1:13" x14ac:dyDescent="0.2">
      <c r="A838">
        <v>2016</v>
      </c>
      <c r="B838">
        <v>5</v>
      </c>
      <c r="C838" t="s">
        <v>50</v>
      </c>
      <c r="D838" t="s">
        <v>305</v>
      </c>
      <c r="E838">
        <v>40119300</v>
      </c>
      <c r="F838">
        <v>1690</v>
      </c>
      <c r="G838">
        <v>1130200</v>
      </c>
      <c r="H838">
        <v>13</v>
      </c>
      <c r="I838">
        <v>0</v>
      </c>
      <c r="J838">
        <v>0</v>
      </c>
      <c r="K838">
        <v>0</v>
      </c>
      <c r="L838" t="s">
        <v>581</v>
      </c>
      <c r="M838" t="s">
        <v>579</v>
      </c>
    </row>
    <row r="839" spans="1:13" x14ac:dyDescent="0.2">
      <c r="A839">
        <v>2016</v>
      </c>
      <c r="B839">
        <v>5</v>
      </c>
      <c r="C839" t="s">
        <v>11</v>
      </c>
      <c r="D839" t="s">
        <v>316</v>
      </c>
      <c r="E839">
        <v>40119300</v>
      </c>
      <c r="F839">
        <v>23448</v>
      </c>
      <c r="G839">
        <v>9911846</v>
      </c>
      <c r="H839">
        <v>7425</v>
      </c>
      <c r="I839">
        <v>0</v>
      </c>
      <c r="J839">
        <v>0</v>
      </c>
      <c r="K839">
        <v>0</v>
      </c>
      <c r="L839" t="s">
        <v>581</v>
      </c>
      <c r="M839" t="s">
        <v>579</v>
      </c>
    </row>
    <row r="840" spans="1:13" x14ac:dyDescent="0.2">
      <c r="A840">
        <v>2016</v>
      </c>
      <c r="B840">
        <v>5</v>
      </c>
      <c r="C840" t="s">
        <v>22</v>
      </c>
      <c r="D840" t="s">
        <v>324</v>
      </c>
      <c r="E840">
        <v>40119300</v>
      </c>
      <c r="F840">
        <v>9317</v>
      </c>
      <c r="G840">
        <v>4330940</v>
      </c>
      <c r="H840">
        <v>495</v>
      </c>
      <c r="I840">
        <v>0</v>
      </c>
      <c r="J840">
        <v>0</v>
      </c>
      <c r="K840">
        <v>0</v>
      </c>
      <c r="L840" t="s">
        <v>581</v>
      </c>
      <c r="M840" t="s">
        <v>579</v>
      </c>
    </row>
    <row r="841" spans="1:13" x14ac:dyDescent="0.2">
      <c r="A841">
        <v>2016</v>
      </c>
      <c r="B841">
        <v>5</v>
      </c>
      <c r="C841" t="s">
        <v>23</v>
      </c>
      <c r="D841" t="s">
        <v>325</v>
      </c>
      <c r="E841">
        <v>40119300</v>
      </c>
      <c r="F841">
        <v>77</v>
      </c>
      <c r="G841">
        <v>55888</v>
      </c>
      <c r="H841">
        <v>2</v>
      </c>
      <c r="I841">
        <v>0</v>
      </c>
      <c r="J841">
        <v>0</v>
      </c>
      <c r="K841">
        <v>0</v>
      </c>
      <c r="L841" t="s">
        <v>581</v>
      </c>
      <c r="M841" t="s">
        <v>579</v>
      </c>
    </row>
    <row r="842" spans="1:13" x14ac:dyDescent="0.2">
      <c r="A842">
        <v>2016</v>
      </c>
      <c r="B842">
        <v>5</v>
      </c>
      <c r="C842" t="s">
        <v>12</v>
      </c>
      <c r="D842" t="s">
        <v>351</v>
      </c>
      <c r="E842">
        <v>40119300</v>
      </c>
      <c r="F842">
        <v>3563</v>
      </c>
      <c r="G842">
        <v>1854100</v>
      </c>
      <c r="H842">
        <v>62</v>
      </c>
      <c r="I842">
        <v>0</v>
      </c>
      <c r="J842">
        <v>0</v>
      </c>
      <c r="K842">
        <v>0</v>
      </c>
      <c r="L842" t="s">
        <v>581</v>
      </c>
      <c r="M842" t="s">
        <v>579</v>
      </c>
    </row>
    <row r="843" spans="1:13" x14ac:dyDescent="0.2">
      <c r="A843">
        <v>2016</v>
      </c>
      <c r="B843">
        <v>5</v>
      </c>
      <c r="C843" t="s">
        <v>25</v>
      </c>
      <c r="D843" t="s">
        <v>353</v>
      </c>
      <c r="E843">
        <v>40119300</v>
      </c>
      <c r="F843">
        <v>1402</v>
      </c>
      <c r="G843">
        <v>687400</v>
      </c>
      <c r="H843">
        <v>21</v>
      </c>
      <c r="I843">
        <v>0</v>
      </c>
      <c r="J843">
        <v>0</v>
      </c>
      <c r="K843">
        <v>0</v>
      </c>
      <c r="L843" t="s">
        <v>581</v>
      </c>
      <c r="M843" t="s">
        <v>579</v>
      </c>
    </row>
    <row r="844" spans="1:13" x14ac:dyDescent="0.2">
      <c r="A844">
        <v>2016</v>
      </c>
      <c r="B844">
        <v>5</v>
      </c>
      <c r="C844" t="s">
        <v>13</v>
      </c>
      <c r="D844" t="s">
        <v>384</v>
      </c>
      <c r="E844">
        <v>40119300</v>
      </c>
      <c r="F844">
        <v>163</v>
      </c>
      <c r="G844">
        <v>72000</v>
      </c>
      <c r="H844">
        <v>2</v>
      </c>
      <c r="I844">
        <v>0</v>
      </c>
      <c r="J844">
        <v>0</v>
      </c>
      <c r="K844">
        <v>0</v>
      </c>
      <c r="L844" t="s">
        <v>581</v>
      </c>
      <c r="M844" t="s">
        <v>579</v>
      </c>
    </row>
    <row r="845" spans="1:13" x14ac:dyDescent="0.2">
      <c r="A845">
        <v>2016</v>
      </c>
      <c r="B845">
        <v>5</v>
      </c>
      <c r="C845" t="s">
        <v>47</v>
      </c>
      <c r="D845" t="s">
        <v>389</v>
      </c>
      <c r="E845">
        <v>40119300</v>
      </c>
      <c r="F845">
        <v>34702</v>
      </c>
      <c r="G845">
        <v>6002831</v>
      </c>
      <c r="H845">
        <v>713</v>
      </c>
      <c r="I845">
        <v>0</v>
      </c>
      <c r="J845">
        <v>0</v>
      </c>
      <c r="K845">
        <v>0</v>
      </c>
      <c r="L845" t="s">
        <v>581</v>
      </c>
      <c r="M845" t="s">
        <v>579</v>
      </c>
    </row>
    <row r="846" spans="1:13" x14ac:dyDescent="0.2">
      <c r="A846">
        <v>2016</v>
      </c>
      <c r="B846">
        <v>5</v>
      </c>
      <c r="C846" t="s">
        <v>38</v>
      </c>
      <c r="D846" t="s">
        <v>400</v>
      </c>
      <c r="E846">
        <v>40119300</v>
      </c>
      <c r="F846">
        <v>73</v>
      </c>
      <c r="G846">
        <v>41800</v>
      </c>
      <c r="H846">
        <v>1</v>
      </c>
      <c r="I846">
        <v>0</v>
      </c>
      <c r="J846">
        <v>0</v>
      </c>
      <c r="K846">
        <v>0</v>
      </c>
      <c r="L846" t="s">
        <v>581</v>
      </c>
      <c r="M846" t="s">
        <v>579</v>
      </c>
    </row>
    <row r="847" spans="1:13" x14ac:dyDescent="0.2">
      <c r="A847">
        <v>2016</v>
      </c>
      <c r="B847">
        <v>5</v>
      </c>
      <c r="C847" t="s">
        <v>204</v>
      </c>
      <c r="D847" t="s">
        <v>422</v>
      </c>
      <c r="E847">
        <v>40119300</v>
      </c>
      <c r="F847">
        <v>8951</v>
      </c>
      <c r="G847">
        <v>3678460</v>
      </c>
      <c r="H847">
        <v>1487</v>
      </c>
      <c r="I847">
        <v>0</v>
      </c>
      <c r="J847">
        <v>0</v>
      </c>
      <c r="K847">
        <v>0</v>
      </c>
      <c r="L847" t="s">
        <v>581</v>
      </c>
      <c r="M847" t="s">
        <v>579</v>
      </c>
    </row>
    <row r="848" spans="1:13" x14ac:dyDescent="0.2">
      <c r="A848">
        <v>2016</v>
      </c>
      <c r="B848">
        <v>5</v>
      </c>
      <c r="C848" t="s">
        <v>49</v>
      </c>
      <c r="D848" t="s">
        <v>427</v>
      </c>
      <c r="E848">
        <v>40119300</v>
      </c>
      <c r="F848">
        <v>4292</v>
      </c>
      <c r="G848">
        <v>1640272</v>
      </c>
      <c r="H848">
        <v>18</v>
      </c>
      <c r="I848">
        <v>0</v>
      </c>
      <c r="J848">
        <v>0</v>
      </c>
      <c r="K848">
        <v>0</v>
      </c>
      <c r="L848" t="s">
        <v>581</v>
      </c>
      <c r="M848" t="s">
        <v>579</v>
      </c>
    </row>
    <row r="849" spans="1:13" x14ac:dyDescent="0.2">
      <c r="A849">
        <v>2016</v>
      </c>
      <c r="B849">
        <v>5</v>
      </c>
      <c r="C849" t="s">
        <v>42</v>
      </c>
      <c r="D849" t="s">
        <v>455</v>
      </c>
      <c r="E849">
        <v>40119300</v>
      </c>
      <c r="F849">
        <v>0</v>
      </c>
      <c r="G849">
        <v>0</v>
      </c>
      <c r="H849">
        <v>0</v>
      </c>
      <c r="I849">
        <v>17</v>
      </c>
      <c r="J849">
        <v>206034</v>
      </c>
      <c r="K849">
        <v>4</v>
      </c>
      <c r="L849" t="s">
        <v>581</v>
      </c>
      <c r="M849" t="s">
        <v>579</v>
      </c>
    </row>
    <row r="850" spans="1:13" x14ac:dyDescent="0.2">
      <c r="A850">
        <v>2016</v>
      </c>
      <c r="B850">
        <v>5</v>
      </c>
      <c r="C850" t="s">
        <v>17</v>
      </c>
      <c r="D850" t="s">
        <v>489</v>
      </c>
      <c r="E850">
        <v>40119300</v>
      </c>
      <c r="F850">
        <v>2294</v>
      </c>
      <c r="G850">
        <v>977703</v>
      </c>
      <c r="H850">
        <v>3</v>
      </c>
      <c r="I850">
        <v>4112</v>
      </c>
      <c r="J850">
        <v>3671169</v>
      </c>
      <c r="K850">
        <v>190</v>
      </c>
      <c r="L850" t="s">
        <v>581</v>
      </c>
      <c r="M850" t="s">
        <v>579</v>
      </c>
    </row>
    <row r="851" spans="1:13" x14ac:dyDescent="0.2">
      <c r="A851">
        <v>2016</v>
      </c>
      <c r="B851">
        <v>5</v>
      </c>
      <c r="C851" t="s">
        <v>29</v>
      </c>
      <c r="D851" t="s">
        <v>496</v>
      </c>
      <c r="E851">
        <v>40119300</v>
      </c>
      <c r="F851">
        <v>8651</v>
      </c>
      <c r="G851">
        <v>5198500</v>
      </c>
      <c r="H851">
        <v>317</v>
      </c>
      <c r="I851">
        <v>0</v>
      </c>
      <c r="J851">
        <v>0</v>
      </c>
      <c r="K851">
        <v>0</v>
      </c>
      <c r="L851" t="s">
        <v>581</v>
      </c>
      <c r="M851" t="s">
        <v>579</v>
      </c>
    </row>
    <row r="852" spans="1:13" x14ac:dyDescent="0.2">
      <c r="A852">
        <v>2016</v>
      </c>
      <c r="B852">
        <v>5</v>
      </c>
      <c r="C852" t="s">
        <v>19</v>
      </c>
      <c r="D852" t="s">
        <v>531</v>
      </c>
      <c r="E852">
        <v>40119300</v>
      </c>
      <c r="F852">
        <v>4596</v>
      </c>
      <c r="G852">
        <v>1076613</v>
      </c>
      <c r="H852">
        <v>2970</v>
      </c>
      <c r="I852">
        <v>0</v>
      </c>
      <c r="J852">
        <v>0</v>
      </c>
      <c r="K852">
        <v>0</v>
      </c>
      <c r="L852" t="s">
        <v>581</v>
      </c>
      <c r="M852" t="s">
        <v>579</v>
      </c>
    </row>
    <row r="853" spans="1:13" x14ac:dyDescent="0.2">
      <c r="A853">
        <v>2016</v>
      </c>
      <c r="B853">
        <v>5</v>
      </c>
      <c r="C853" t="s">
        <v>8</v>
      </c>
      <c r="D853" t="s">
        <v>283</v>
      </c>
      <c r="E853">
        <v>40119400</v>
      </c>
      <c r="F853">
        <v>16106</v>
      </c>
      <c r="G853">
        <v>6794113</v>
      </c>
      <c r="H853">
        <v>113</v>
      </c>
      <c r="I853">
        <v>2029</v>
      </c>
      <c r="J853">
        <v>1179200</v>
      </c>
      <c r="K853">
        <v>10</v>
      </c>
      <c r="L853" t="s">
        <v>581</v>
      </c>
      <c r="M853" t="s">
        <v>580</v>
      </c>
    </row>
    <row r="854" spans="1:13" x14ac:dyDescent="0.2">
      <c r="A854">
        <v>2016</v>
      </c>
      <c r="B854">
        <v>5</v>
      </c>
      <c r="C854" t="s">
        <v>10</v>
      </c>
      <c r="D854" t="s">
        <v>295</v>
      </c>
      <c r="E854">
        <v>40119400</v>
      </c>
      <c r="F854">
        <v>0</v>
      </c>
      <c r="G854">
        <v>0</v>
      </c>
      <c r="H854">
        <v>0</v>
      </c>
      <c r="I854">
        <v>4668</v>
      </c>
      <c r="J854">
        <v>966795</v>
      </c>
      <c r="K854">
        <v>9</v>
      </c>
      <c r="L854" t="s">
        <v>581</v>
      </c>
      <c r="M854" t="s">
        <v>580</v>
      </c>
    </row>
    <row r="855" spans="1:13" x14ac:dyDescent="0.2">
      <c r="A855">
        <v>2016</v>
      </c>
      <c r="B855">
        <v>5</v>
      </c>
      <c r="C855" t="s">
        <v>50</v>
      </c>
      <c r="D855" t="s">
        <v>305</v>
      </c>
      <c r="E855">
        <v>40119400</v>
      </c>
      <c r="F855">
        <v>0</v>
      </c>
      <c r="G855">
        <v>0</v>
      </c>
      <c r="H855">
        <v>0</v>
      </c>
      <c r="I855">
        <v>1037</v>
      </c>
      <c r="J855">
        <v>234890</v>
      </c>
      <c r="K855">
        <v>2</v>
      </c>
      <c r="L855" t="s">
        <v>581</v>
      </c>
      <c r="M855" t="s">
        <v>580</v>
      </c>
    </row>
    <row r="856" spans="1:13" x14ac:dyDescent="0.2">
      <c r="A856">
        <v>2016</v>
      </c>
      <c r="B856">
        <v>5</v>
      </c>
      <c r="C856" t="s">
        <v>73</v>
      </c>
      <c r="D856" t="s">
        <v>314</v>
      </c>
      <c r="E856">
        <v>40119400</v>
      </c>
      <c r="F856">
        <v>0</v>
      </c>
      <c r="G856">
        <v>0</v>
      </c>
      <c r="H856">
        <v>0</v>
      </c>
      <c r="I856">
        <v>22660</v>
      </c>
      <c r="J856">
        <v>5336403</v>
      </c>
      <c r="K856">
        <v>41</v>
      </c>
      <c r="L856" t="s">
        <v>581</v>
      </c>
      <c r="M856" t="s">
        <v>580</v>
      </c>
    </row>
    <row r="857" spans="1:13" x14ac:dyDescent="0.2">
      <c r="A857">
        <v>2016</v>
      </c>
      <c r="B857">
        <v>5</v>
      </c>
      <c r="C857" t="s">
        <v>11</v>
      </c>
      <c r="D857" t="s">
        <v>316</v>
      </c>
      <c r="E857">
        <v>40119400</v>
      </c>
      <c r="F857">
        <v>45641</v>
      </c>
      <c r="G857">
        <v>12505327</v>
      </c>
      <c r="H857">
        <v>120</v>
      </c>
      <c r="I857">
        <v>6740</v>
      </c>
      <c r="J857">
        <v>1573033</v>
      </c>
      <c r="K857">
        <v>13</v>
      </c>
      <c r="L857" t="s">
        <v>581</v>
      </c>
      <c r="M857" t="s">
        <v>580</v>
      </c>
    </row>
    <row r="858" spans="1:13" x14ac:dyDescent="0.2">
      <c r="A858">
        <v>2016</v>
      </c>
      <c r="B858">
        <v>5</v>
      </c>
      <c r="C858" t="s">
        <v>40</v>
      </c>
      <c r="D858" t="s">
        <v>317</v>
      </c>
      <c r="E858">
        <v>40119400</v>
      </c>
      <c r="F858">
        <v>0</v>
      </c>
      <c r="G858">
        <v>0</v>
      </c>
      <c r="H858">
        <v>0</v>
      </c>
      <c r="I858">
        <v>32928</v>
      </c>
      <c r="J858">
        <v>24391699</v>
      </c>
      <c r="K858">
        <v>24</v>
      </c>
      <c r="L858" t="s">
        <v>581</v>
      </c>
      <c r="M858" t="s">
        <v>580</v>
      </c>
    </row>
    <row r="859" spans="1:13" x14ac:dyDescent="0.2">
      <c r="A859">
        <v>2016</v>
      </c>
      <c r="B859">
        <v>5</v>
      </c>
      <c r="C859" t="s">
        <v>23</v>
      </c>
      <c r="D859" t="s">
        <v>325</v>
      </c>
      <c r="E859">
        <v>40119400</v>
      </c>
      <c r="F859">
        <v>6247</v>
      </c>
      <c r="G859">
        <v>3297224</v>
      </c>
      <c r="H859">
        <v>49</v>
      </c>
      <c r="I859">
        <v>0</v>
      </c>
      <c r="J859">
        <v>0</v>
      </c>
      <c r="K859">
        <v>0</v>
      </c>
      <c r="L859" t="s">
        <v>581</v>
      </c>
      <c r="M859" t="s">
        <v>580</v>
      </c>
    </row>
    <row r="860" spans="1:13" x14ac:dyDescent="0.2">
      <c r="A860">
        <v>2016</v>
      </c>
      <c r="B860">
        <v>5</v>
      </c>
      <c r="C860" t="s">
        <v>41</v>
      </c>
      <c r="D860" t="s">
        <v>327</v>
      </c>
      <c r="E860">
        <v>40119400</v>
      </c>
      <c r="F860">
        <v>54</v>
      </c>
      <c r="G860">
        <v>1060900</v>
      </c>
      <c r="H860">
        <v>30</v>
      </c>
      <c r="I860">
        <v>0</v>
      </c>
      <c r="J860">
        <v>0</v>
      </c>
      <c r="K860">
        <v>0</v>
      </c>
      <c r="L860" t="s">
        <v>581</v>
      </c>
      <c r="M860" t="s">
        <v>580</v>
      </c>
    </row>
    <row r="861" spans="1:13" x14ac:dyDescent="0.2">
      <c r="A861">
        <v>2016</v>
      </c>
      <c r="B861">
        <v>5</v>
      </c>
      <c r="C861" t="s">
        <v>24</v>
      </c>
      <c r="D861" t="s">
        <v>342</v>
      </c>
      <c r="E861">
        <v>40119400</v>
      </c>
      <c r="F861">
        <v>606</v>
      </c>
      <c r="G861">
        <v>450800</v>
      </c>
      <c r="H861">
        <v>8</v>
      </c>
      <c r="I861">
        <v>0</v>
      </c>
      <c r="J861">
        <v>0</v>
      </c>
      <c r="K861">
        <v>0</v>
      </c>
      <c r="L861" t="s">
        <v>581</v>
      </c>
      <c r="M861" t="s">
        <v>580</v>
      </c>
    </row>
    <row r="862" spans="1:13" x14ac:dyDescent="0.2">
      <c r="A862">
        <v>2016</v>
      </c>
      <c r="B862">
        <v>5</v>
      </c>
      <c r="C862" t="s">
        <v>12</v>
      </c>
      <c r="D862" t="s">
        <v>351</v>
      </c>
      <c r="E862">
        <v>40119400</v>
      </c>
      <c r="F862">
        <v>10446</v>
      </c>
      <c r="G862">
        <v>3663490</v>
      </c>
      <c r="H862">
        <v>25</v>
      </c>
      <c r="I862">
        <v>52718</v>
      </c>
      <c r="J862">
        <v>13472000</v>
      </c>
      <c r="K862">
        <v>105</v>
      </c>
      <c r="L862" t="s">
        <v>581</v>
      </c>
      <c r="M862" t="s">
        <v>580</v>
      </c>
    </row>
    <row r="863" spans="1:13" x14ac:dyDescent="0.2">
      <c r="A863">
        <v>2016</v>
      </c>
      <c r="B863">
        <v>5</v>
      </c>
      <c r="C863" t="s">
        <v>25</v>
      </c>
      <c r="D863" t="s">
        <v>353</v>
      </c>
      <c r="E863">
        <v>40119400</v>
      </c>
      <c r="F863">
        <v>2638</v>
      </c>
      <c r="G863">
        <v>1277000</v>
      </c>
      <c r="H863">
        <v>13</v>
      </c>
      <c r="I863">
        <v>0</v>
      </c>
      <c r="J863">
        <v>0</v>
      </c>
      <c r="K863">
        <v>0</v>
      </c>
      <c r="L863" t="s">
        <v>581</v>
      </c>
      <c r="M863" t="s">
        <v>580</v>
      </c>
    </row>
    <row r="864" spans="1:13" x14ac:dyDescent="0.2">
      <c r="A864">
        <v>2016</v>
      </c>
      <c r="B864">
        <v>5</v>
      </c>
      <c r="C864" t="s">
        <v>13</v>
      </c>
      <c r="D864" t="s">
        <v>384</v>
      </c>
      <c r="E864">
        <v>40119400</v>
      </c>
      <c r="F864">
        <v>4527</v>
      </c>
      <c r="G864">
        <v>2493100</v>
      </c>
      <c r="H864">
        <v>24</v>
      </c>
      <c r="I864">
        <v>0</v>
      </c>
      <c r="J864">
        <v>0</v>
      </c>
      <c r="K864">
        <v>0</v>
      </c>
      <c r="L864" t="s">
        <v>581</v>
      </c>
      <c r="M864" t="s">
        <v>580</v>
      </c>
    </row>
    <row r="865" spans="1:13" x14ac:dyDescent="0.2">
      <c r="A865">
        <v>2016</v>
      </c>
      <c r="B865">
        <v>5</v>
      </c>
      <c r="C865" t="s">
        <v>47</v>
      </c>
      <c r="D865" t="s">
        <v>389</v>
      </c>
      <c r="E865">
        <v>40119400</v>
      </c>
      <c r="F865">
        <v>16446</v>
      </c>
      <c r="G865">
        <v>6882179</v>
      </c>
      <c r="H865">
        <v>203</v>
      </c>
      <c r="I865">
        <v>17469</v>
      </c>
      <c r="J865">
        <v>6113208</v>
      </c>
      <c r="K865">
        <v>30</v>
      </c>
      <c r="L865" t="s">
        <v>581</v>
      </c>
      <c r="M865" t="s">
        <v>580</v>
      </c>
    </row>
    <row r="866" spans="1:13" x14ac:dyDescent="0.2">
      <c r="A866">
        <v>2016</v>
      </c>
      <c r="B866">
        <v>5</v>
      </c>
      <c r="C866" t="s">
        <v>27</v>
      </c>
      <c r="D866" t="s">
        <v>395</v>
      </c>
      <c r="E866">
        <v>40119400</v>
      </c>
      <c r="F866">
        <v>413</v>
      </c>
      <c r="G866">
        <v>1007501</v>
      </c>
      <c r="H866">
        <v>285</v>
      </c>
      <c r="I866">
        <v>0</v>
      </c>
      <c r="J866">
        <v>0</v>
      </c>
      <c r="K866">
        <v>0</v>
      </c>
      <c r="L866" t="s">
        <v>581</v>
      </c>
      <c r="M866" t="s">
        <v>580</v>
      </c>
    </row>
    <row r="867" spans="1:13" x14ac:dyDescent="0.2">
      <c r="A867">
        <v>2016</v>
      </c>
      <c r="B867">
        <v>5</v>
      </c>
      <c r="C867" t="s">
        <v>38</v>
      </c>
      <c r="D867" t="s">
        <v>400</v>
      </c>
      <c r="E867">
        <v>40119400</v>
      </c>
      <c r="F867">
        <v>38952</v>
      </c>
      <c r="G867">
        <v>20445600</v>
      </c>
      <c r="H867">
        <v>110</v>
      </c>
      <c r="I867">
        <v>0</v>
      </c>
      <c r="J867">
        <v>0</v>
      </c>
      <c r="K867">
        <v>0</v>
      </c>
      <c r="L867" t="s">
        <v>581</v>
      </c>
      <c r="M867" t="s">
        <v>580</v>
      </c>
    </row>
    <row r="868" spans="1:13" x14ac:dyDescent="0.2">
      <c r="A868">
        <v>2016</v>
      </c>
      <c r="B868">
        <v>5</v>
      </c>
      <c r="C868" t="s">
        <v>49</v>
      </c>
      <c r="D868" t="s">
        <v>427</v>
      </c>
      <c r="E868">
        <v>40119400</v>
      </c>
      <c r="F868">
        <v>5333</v>
      </c>
      <c r="G868">
        <v>2450626</v>
      </c>
      <c r="H868">
        <v>8</v>
      </c>
      <c r="I868">
        <v>0</v>
      </c>
      <c r="J868">
        <v>0</v>
      </c>
      <c r="K868">
        <v>0</v>
      </c>
      <c r="L868" t="s">
        <v>581</v>
      </c>
      <c r="M868" t="s">
        <v>580</v>
      </c>
    </row>
    <row r="869" spans="1:13" x14ac:dyDescent="0.2">
      <c r="A869">
        <v>2016</v>
      </c>
      <c r="B869">
        <v>5</v>
      </c>
      <c r="C869" t="s">
        <v>42</v>
      </c>
      <c r="D869" t="s">
        <v>455</v>
      </c>
      <c r="E869">
        <v>40119400</v>
      </c>
      <c r="F869">
        <v>0</v>
      </c>
      <c r="G869">
        <v>0</v>
      </c>
      <c r="H869">
        <v>0</v>
      </c>
      <c r="I869">
        <v>6029</v>
      </c>
      <c r="J869">
        <v>1849677</v>
      </c>
      <c r="K869">
        <v>11</v>
      </c>
      <c r="L869" t="s">
        <v>581</v>
      </c>
      <c r="M869" t="s">
        <v>580</v>
      </c>
    </row>
    <row r="870" spans="1:13" x14ac:dyDescent="0.2">
      <c r="A870">
        <v>2016</v>
      </c>
      <c r="B870">
        <v>5</v>
      </c>
      <c r="C870" t="s">
        <v>43</v>
      </c>
      <c r="D870" t="s">
        <v>465</v>
      </c>
      <c r="E870">
        <v>40119400</v>
      </c>
      <c r="F870">
        <v>2200</v>
      </c>
      <c r="G870">
        <v>427600</v>
      </c>
      <c r="H870">
        <v>41</v>
      </c>
      <c r="I870">
        <v>3045</v>
      </c>
      <c r="J870">
        <v>1086800</v>
      </c>
      <c r="K870">
        <v>20</v>
      </c>
      <c r="L870" t="s">
        <v>581</v>
      </c>
      <c r="M870" t="s">
        <v>580</v>
      </c>
    </row>
    <row r="871" spans="1:13" x14ac:dyDescent="0.2">
      <c r="A871">
        <v>2016</v>
      </c>
      <c r="B871">
        <v>5</v>
      </c>
      <c r="C871" t="s">
        <v>222</v>
      </c>
      <c r="D871" t="s">
        <v>473</v>
      </c>
      <c r="E871">
        <v>40119400</v>
      </c>
      <c r="F871">
        <v>0</v>
      </c>
      <c r="G871">
        <v>0</v>
      </c>
      <c r="H871">
        <v>0</v>
      </c>
      <c r="I871">
        <v>5116</v>
      </c>
      <c r="J871">
        <v>3535477</v>
      </c>
      <c r="K871">
        <v>4</v>
      </c>
      <c r="L871" t="s">
        <v>581</v>
      </c>
      <c r="M871" t="s">
        <v>580</v>
      </c>
    </row>
    <row r="872" spans="1:13" x14ac:dyDescent="0.2">
      <c r="A872">
        <v>2016</v>
      </c>
      <c r="B872">
        <v>5</v>
      </c>
      <c r="C872" t="s">
        <v>15</v>
      </c>
      <c r="D872" t="s">
        <v>475</v>
      </c>
      <c r="E872">
        <v>40119400</v>
      </c>
      <c r="F872">
        <v>0</v>
      </c>
      <c r="G872">
        <v>0</v>
      </c>
      <c r="H872">
        <v>0</v>
      </c>
      <c r="I872">
        <v>15598</v>
      </c>
      <c r="J872">
        <v>10596137</v>
      </c>
      <c r="K872">
        <v>35</v>
      </c>
      <c r="L872" t="s">
        <v>581</v>
      </c>
      <c r="M872" t="s">
        <v>580</v>
      </c>
    </row>
    <row r="873" spans="1:13" x14ac:dyDescent="0.2">
      <c r="A873">
        <v>2016</v>
      </c>
      <c r="B873">
        <v>5</v>
      </c>
      <c r="C873" t="s">
        <v>16</v>
      </c>
      <c r="D873" t="s">
        <v>480</v>
      </c>
      <c r="E873">
        <v>40119400</v>
      </c>
      <c r="F873">
        <v>0</v>
      </c>
      <c r="G873">
        <v>0</v>
      </c>
      <c r="H873">
        <v>0</v>
      </c>
      <c r="I873">
        <v>516</v>
      </c>
      <c r="J873">
        <v>282200</v>
      </c>
      <c r="K873">
        <v>1</v>
      </c>
      <c r="L873" t="s">
        <v>581</v>
      </c>
      <c r="M873" t="s">
        <v>580</v>
      </c>
    </row>
    <row r="874" spans="1:13" x14ac:dyDescent="0.2">
      <c r="A874">
        <v>2016</v>
      </c>
      <c r="B874">
        <v>5</v>
      </c>
      <c r="C874" t="s">
        <v>17</v>
      </c>
      <c r="D874" t="s">
        <v>489</v>
      </c>
      <c r="E874">
        <v>40119400</v>
      </c>
      <c r="F874">
        <v>0</v>
      </c>
      <c r="G874">
        <v>0</v>
      </c>
      <c r="H874">
        <v>0</v>
      </c>
      <c r="I874">
        <v>986</v>
      </c>
      <c r="J874">
        <v>351000</v>
      </c>
      <c r="K874">
        <v>4</v>
      </c>
      <c r="L874" t="s">
        <v>581</v>
      </c>
      <c r="M874" t="s">
        <v>580</v>
      </c>
    </row>
    <row r="875" spans="1:13" x14ac:dyDescent="0.2">
      <c r="A875">
        <v>2016</v>
      </c>
      <c r="B875">
        <v>5</v>
      </c>
      <c r="C875" t="s">
        <v>45</v>
      </c>
      <c r="D875" t="s">
        <v>499</v>
      </c>
      <c r="E875">
        <v>40119400</v>
      </c>
      <c r="F875">
        <v>0</v>
      </c>
      <c r="G875">
        <v>0</v>
      </c>
      <c r="H875">
        <v>0</v>
      </c>
      <c r="I875">
        <v>87980</v>
      </c>
      <c r="J875">
        <v>25114826</v>
      </c>
      <c r="K875">
        <v>195</v>
      </c>
      <c r="L875" t="s">
        <v>581</v>
      </c>
      <c r="M875" t="s">
        <v>580</v>
      </c>
    </row>
    <row r="876" spans="1:13" x14ac:dyDescent="0.2">
      <c r="A876">
        <v>2016</v>
      </c>
      <c r="B876">
        <v>5</v>
      </c>
      <c r="C876" t="s">
        <v>19</v>
      </c>
      <c r="D876" t="s">
        <v>531</v>
      </c>
      <c r="E876">
        <v>40119400</v>
      </c>
      <c r="F876">
        <v>386</v>
      </c>
      <c r="G876">
        <v>188600</v>
      </c>
      <c r="H876">
        <v>2</v>
      </c>
      <c r="I876">
        <v>0</v>
      </c>
      <c r="J876">
        <v>0</v>
      </c>
      <c r="K876">
        <v>0</v>
      </c>
      <c r="L876" t="s">
        <v>581</v>
      </c>
      <c r="M876" t="s">
        <v>580</v>
      </c>
    </row>
    <row r="877" spans="1:13" x14ac:dyDescent="0.2">
      <c r="A877">
        <v>2016</v>
      </c>
      <c r="B877">
        <v>5</v>
      </c>
      <c r="C877" t="s">
        <v>46</v>
      </c>
      <c r="D877" t="s">
        <v>550</v>
      </c>
      <c r="E877">
        <v>40119400</v>
      </c>
      <c r="F877">
        <v>0</v>
      </c>
      <c r="G877">
        <v>0</v>
      </c>
      <c r="H877">
        <v>0</v>
      </c>
      <c r="I877">
        <v>1037</v>
      </c>
      <c r="J877">
        <v>240922</v>
      </c>
      <c r="K877">
        <v>2</v>
      </c>
      <c r="L877" t="s">
        <v>581</v>
      </c>
      <c r="M877" t="s">
        <v>580</v>
      </c>
    </row>
    <row r="878" spans="1:13" x14ac:dyDescent="0.2">
      <c r="A878">
        <v>2016</v>
      </c>
      <c r="B878">
        <v>5</v>
      </c>
      <c r="C878" t="s">
        <v>78</v>
      </c>
      <c r="D878" t="s">
        <v>572</v>
      </c>
      <c r="E878">
        <v>40119400</v>
      </c>
      <c r="F878">
        <v>0</v>
      </c>
      <c r="G878">
        <v>0</v>
      </c>
      <c r="H878">
        <v>0</v>
      </c>
      <c r="I878">
        <v>29605</v>
      </c>
      <c r="J878">
        <v>8779515</v>
      </c>
      <c r="K878">
        <v>42</v>
      </c>
      <c r="L878" t="s">
        <v>581</v>
      </c>
      <c r="M878" t="s">
        <v>580</v>
      </c>
    </row>
    <row r="879" spans="1:13" x14ac:dyDescent="0.2">
      <c r="A879">
        <v>2016</v>
      </c>
      <c r="B879">
        <v>6</v>
      </c>
      <c r="C879" t="s">
        <v>61</v>
      </c>
      <c r="D879" t="s">
        <v>257</v>
      </c>
      <c r="E879">
        <v>40116100</v>
      </c>
      <c r="F879">
        <v>0</v>
      </c>
      <c r="G879">
        <v>0</v>
      </c>
      <c r="H879">
        <v>0</v>
      </c>
      <c r="I879">
        <v>2</v>
      </c>
      <c r="J879">
        <v>3871</v>
      </c>
      <c r="K879">
        <v>1</v>
      </c>
      <c r="L879" t="s">
        <v>581</v>
      </c>
      <c r="M879" t="s">
        <v>575</v>
      </c>
    </row>
    <row r="880" spans="1:13" x14ac:dyDescent="0.2">
      <c r="A880">
        <v>2016</v>
      </c>
      <c r="B880">
        <v>6</v>
      </c>
      <c r="C880" t="s">
        <v>20</v>
      </c>
      <c r="D880" t="s">
        <v>271</v>
      </c>
      <c r="E880">
        <v>40116100</v>
      </c>
      <c r="F880">
        <v>0</v>
      </c>
      <c r="G880">
        <v>0</v>
      </c>
      <c r="H880">
        <v>0</v>
      </c>
      <c r="I880">
        <v>9834</v>
      </c>
      <c r="J880">
        <v>3410537</v>
      </c>
      <c r="K880">
        <v>67</v>
      </c>
      <c r="L880" t="s">
        <v>581</v>
      </c>
      <c r="M880" t="s">
        <v>575</v>
      </c>
    </row>
    <row r="881" spans="1:13" x14ac:dyDescent="0.2">
      <c r="A881">
        <v>2016</v>
      </c>
      <c r="B881">
        <v>6</v>
      </c>
      <c r="C881" t="s">
        <v>21</v>
      </c>
      <c r="D881" t="s">
        <v>274</v>
      </c>
      <c r="E881">
        <v>40116100</v>
      </c>
      <c r="F881">
        <v>0</v>
      </c>
      <c r="G881">
        <v>0</v>
      </c>
      <c r="H881">
        <v>0</v>
      </c>
      <c r="I881">
        <v>13120</v>
      </c>
      <c r="J881">
        <v>4609300</v>
      </c>
      <c r="K881">
        <v>42</v>
      </c>
      <c r="L881" t="s">
        <v>581</v>
      </c>
      <c r="M881" t="s">
        <v>575</v>
      </c>
    </row>
    <row r="882" spans="1:13" x14ac:dyDescent="0.2">
      <c r="A882">
        <v>2016</v>
      </c>
      <c r="B882">
        <v>6</v>
      </c>
      <c r="C882" t="s">
        <v>62</v>
      </c>
      <c r="D882" t="s">
        <v>275</v>
      </c>
      <c r="E882">
        <v>40116100</v>
      </c>
      <c r="F882">
        <v>0</v>
      </c>
      <c r="G882">
        <v>0</v>
      </c>
      <c r="H882">
        <v>0</v>
      </c>
      <c r="I882">
        <v>52213</v>
      </c>
      <c r="J882">
        <v>17500040</v>
      </c>
      <c r="K882">
        <v>190</v>
      </c>
      <c r="L882" t="s">
        <v>581</v>
      </c>
      <c r="M882" t="s">
        <v>575</v>
      </c>
    </row>
    <row r="883" spans="1:13" x14ac:dyDescent="0.2">
      <c r="A883">
        <v>2016</v>
      </c>
      <c r="B883">
        <v>6</v>
      </c>
      <c r="C883" t="s">
        <v>8</v>
      </c>
      <c r="D883" t="s">
        <v>283</v>
      </c>
      <c r="E883">
        <v>40116100</v>
      </c>
      <c r="F883">
        <v>4179</v>
      </c>
      <c r="G883">
        <v>1900400</v>
      </c>
      <c r="H883">
        <v>33</v>
      </c>
      <c r="I883">
        <v>394141</v>
      </c>
      <c r="J883">
        <v>126382000</v>
      </c>
      <c r="K883">
        <v>2576</v>
      </c>
      <c r="L883" t="s">
        <v>581</v>
      </c>
      <c r="M883" t="s">
        <v>575</v>
      </c>
    </row>
    <row r="884" spans="1:13" x14ac:dyDescent="0.2">
      <c r="A884">
        <v>2016</v>
      </c>
      <c r="B884">
        <v>6</v>
      </c>
      <c r="C884" t="s">
        <v>10</v>
      </c>
      <c r="D884" t="s">
        <v>295</v>
      </c>
      <c r="E884">
        <v>40116100</v>
      </c>
      <c r="F884">
        <v>0</v>
      </c>
      <c r="G884">
        <v>0</v>
      </c>
      <c r="H884">
        <v>0</v>
      </c>
      <c r="I884">
        <v>23211</v>
      </c>
      <c r="J884">
        <v>8356348</v>
      </c>
      <c r="K884">
        <v>126</v>
      </c>
      <c r="L884" t="s">
        <v>581</v>
      </c>
      <c r="M884" t="s">
        <v>575</v>
      </c>
    </row>
    <row r="885" spans="1:13" x14ac:dyDescent="0.2">
      <c r="A885">
        <v>2016</v>
      </c>
      <c r="B885">
        <v>6</v>
      </c>
      <c r="C885" t="s">
        <v>50</v>
      </c>
      <c r="D885" t="s">
        <v>305</v>
      </c>
      <c r="E885">
        <v>40116100</v>
      </c>
      <c r="F885">
        <v>0</v>
      </c>
      <c r="G885">
        <v>0</v>
      </c>
      <c r="H885">
        <v>0</v>
      </c>
      <c r="I885">
        <v>34221</v>
      </c>
      <c r="J885">
        <v>11607903</v>
      </c>
      <c r="K885">
        <v>118</v>
      </c>
      <c r="L885" t="s">
        <v>581</v>
      </c>
      <c r="M885" t="s">
        <v>575</v>
      </c>
    </row>
    <row r="886" spans="1:13" x14ac:dyDescent="0.2">
      <c r="A886">
        <v>2016</v>
      </c>
      <c r="B886">
        <v>6</v>
      </c>
      <c r="C886" t="s">
        <v>73</v>
      </c>
      <c r="D886" t="s">
        <v>314</v>
      </c>
      <c r="E886">
        <v>40116100</v>
      </c>
      <c r="F886">
        <v>0</v>
      </c>
      <c r="G886">
        <v>0</v>
      </c>
      <c r="H886">
        <v>0</v>
      </c>
      <c r="I886">
        <v>7461</v>
      </c>
      <c r="J886">
        <v>3261196</v>
      </c>
      <c r="K886">
        <v>138</v>
      </c>
      <c r="L886" t="s">
        <v>581</v>
      </c>
      <c r="M886" t="s">
        <v>575</v>
      </c>
    </row>
    <row r="887" spans="1:13" x14ac:dyDescent="0.2">
      <c r="A887">
        <v>2016</v>
      </c>
      <c r="B887">
        <v>6</v>
      </c>
      <c r="C887" t="s">
        <v>11</v>
      </c>
      <c r="D887" t="s">
        <v>316</v>
      </c>
      <c r="E887">
        <v>40116100</v>
      </c>
      <c r="F887">
        <v>139797</v>
      </c>
      <c r="G887">
        <v>40242220</v>
      </c>
      <c r="H887">
        <v>3399</v>
      </c>
      <c r="I887">
        <v>10185</v>
      </c>
      <c r="J887">
        <v>3072583</v>
      </c>
      <c r="K887">
        <v>29</v>
      </c>
      <c r="L887" t="s">
        <v>581</v>
      </c>
      <c r="M887" t="s">
        <v>575</v>
      </c>
    </row>
    <row r="888" spans="1:13" x14ac:dyDescent="0.2">
      <c r="A888">
        <v>2016</v>
      </c>
      <c r="B888">
        <v>6</v>
      </c>
      <c r="C888" t="s">
        <v>40</v>
      </c>
      <c r="D888" t="s">
        <v>317</v>
      </c>
      <c r="E888">
        <v>40116100</v>
      </c>
      <c r="F888">
        <v>0</v>
      </c>
      <c r="G888">
        <v>0</v>
      </c>
      <c r="H888">
        <v>0</v>
      </c>
      <c r="I888">
        <v>11182</v>
      </c>
      <c r="J888">
        <v>3773526</v>
      </c>
      <c r="K888">
        <v>39</v>
      </c>
      <c r="L888" t="s">
        <v>581</v>
      </c>
      <c r="M888" t="s">
        <v>575</v>
      </c>
    </row>
    <row r="889" spans="1:13" x14ac:dyDescent="0.2">
      <c r="A889">
        <v>2016</v>
      </c>
      <c r="B889">
        <v>6</v>
      </c>
      <c r="C889" t="s">
        <v>81</v>
      </c>
      <c r="D889" t="s">
        <v>318</v>
      </c>
      <c r="E889">
        <v>40116100</v>
      </c>
      <c r="F889">
        <v>0</v>
      </c>
      <c r="G889">
        <v>0</v>
      </c>
      <c r="H889">
        <v>0</v>
      </c>
      <c r="I889">
        <v>747</v>
      </c>
      <c r="J889">
        <v>275414</v>
      </c>
      <c r="K889">
        <v>6</v>
      </c>
      <c r="L889" t="s">
        <v>581</v>
      </c>
      <c r="M889" t="s">
        <v>575</v>
      </c>
    </row>
    <row r="890" spans="1:13" x14ac:dyDescent="0.2">
      <c r="A890">
        <v>2016</v>
      </c>
      <c r="B890">
        <v>6</v>
      </c>
      <c r="C890" t="s">
        <v>22</v>
      </c>
      <c r="D890" t="s">
        <v>324</v>
      </c>
      <c r="E890">
        <v>40116100</v>
      </c>
      <c r="F890">
        <v>93924</v>
      </c>
      <c r="G890">
        <v>33657900</v>
      </c>
      <c r="H890">
        <v>1108</v>
      </c>
      <c r="I890">
        <v>137944</v>
      </c>
      <c r="J890">
        <v>46472900</v>
      </c>
      <c r="K890">
        <v>1054</v>
      </c>
      <c r="L890" t="s">
        <v>581</v>
      </c>
      <c r="M890" t="s">
        <v>575</v>
      </c>
    </row>
    <row r="891" spans="1:13" x14ac:dyDescent="0.2">
      <c r="A891">
        <v>2016</v>
      </c>
      <c r="B891">
        <v>6</v>
      </c>
      <c r="C891" t="s">
        <v>23</v>
      </c>
      <c r="D891" t="s">
        <v>325</v>
      </c>
      <c r="E891">
        <v>40116100</v>
      </c>
      <c r="F891">
        <v>1493</v>
      </c>
      <c r="G891">
        <v>456159</v>
      </c>
      <c r="H891">
        <v>81</v>
      </c>
      <c r="I891">
        <v>1053094</v>
      </c>
      <c r="J891">
        <v>339346100</v>
      </c>
      <c r="K891">
        <v>5880</v>
      </c>
      <c r="L891" t="s">
        <v>581</v>
      </c>
      <c r="M891" t="s">
        <v>575</v>
      </c>
    </row>
    <row r="892" spans="1:13" x14ac:dyDescent="0.2">
      <c r="A892">
        <v>2016</v>
      </c>
      <c r="B892">
        <v>6</v>
      </c>
      <c r="C892" t="s">
        <v>24</v>
      </c>
      <c r="D892" t="s">
        <v>342</v>
      </c>
      <c r="E892">
        <v>40116100</v>
      </c>
      <c r="F892">
        <v>6418</v>
      </c>
      <c r="G892">
        <v>3907500</v>
      </c>
      <c r="H892">
        <v>38</v>
      </c>
      <c r="I892">
        <v>0</v>
      </c>
      <c r="J892">
        <v>0</v>
      </c>
      <c r="K892">
        <v>0</v>
      </c>
      <c r="L892" t="s">
        <v>581</v>
      </c>
      <c r="M892" t="s">
        <v>575</v>
      </c>
    </row>
    <row r="893" spans="1:13" x14ac:dyDescent="0.2">
      <c r="A893">
        <v>2016</v>
      </c>
      <c r="B893">
        <v>6</v>
      </c>
      <c r="C893" t="s">
        <v>12</v>
      </c>
      <c r="D893" t="s">
        <v>351</v>
      </c>
      <c r="E893">
        <v>40116100</v>
      </c>
      <c r="F893">
        <v>102200</v>
      </c>
      <c r="G893">
        <v>36104030</v>
      </c>
      <c r="H893">
        <v>957</v>
      </c>
      <c r="I893">
        <v>504572</v>
      </c>
      <c r="J893">
        <v>179886181</v>
      </c>
      <c r="K893">
        <v>3639</v>
      </c>
      <c r="L893" t="s">
        <v>581</v>
      </c>
      <c r="M893" t="s">
        <v>575</v>
      </c>
    </row>
    <row r="894" spans="1:13" x14ac:dyDescent="0.2">
      <c r="A894">
        <v>2016</v>
      </c>
      <c r="B894">
        <v>6</v>
      </c>
      <c r="C894" t="s">
        <v>25</v>
      </c>
      <c r="D894" t="s">
        <v>353</v>
      </c>
      <c r="E894">
        <v>40116100</v>
      </c>
      <c r="F894">
        <v>0</v>
      </c>
      <c r="G894">
        <v>0</v>
      </c>
      <c r="H894">
        <v>0</v>
      </c>
      <c r="I894">
        <v>247754</v>
      </c>
      <c r="J894">
        <v>76017400</v>
      </c>
      <c r="K894">
        <v>1808</v>
      </c>
      <c r="L894" t="s">
        <v>581</v>
      </c>
      <c r="M894" t="s">
        <v>575</v>
      </c>
    </row>
    <row r="895" spans="1:13" x14ac:dyDescent="0.2">
      <c r="A895">
        <v>2016</v>
      </c>
      <c r="B895">
        <v>6</v>
      </c>
      <c r="C895" t="s">
        <v>98</v>
      </c>
      <c r="D895" t="s">
        <v>368</v>
      </c>
      <c r="E895">
        <v>40116100</v>
      </c>
      <c r="F895">
        <v>0</v>
      </c>
      <c r="G895">
        <v>0</v>
      </c>
      <c r="H895">
        <v>0</v>
      </c>
      <c r="I895">
        <v>750</v>
      </c>
      <c r="J895">
        <v>800120</v>
      </c>
      <c r="K895">
        <v>28</v>
      </c>
      <c r="L895" t="s">
        <v>581</v>
      </c>
      <c r="M895" t="s">
        <v>575</v>
      </c>
    </row>
    <row r="896" spans="1:13" x14ac:dyDescent="0.2">
      <c r="A896">
        <v>2016</v>
      </c>
      <c r="B896">
        <v>6</v>
      </c>
      <c r="C896" t="s">
        <v>36</v>
      </c>
      <c r="D896" t="s">
        <v>369</v>
      </c>
      <c r="E896">
        <v>40116100</v>
      </c>
      <c r="F896">
        <v>0</v>
      </c>
      <c r="G896">
        <v>0</v>
      </c>
      <c r="H896">
        <v>0</v>
      </c>
      <c r="I896">
        <v>6416</v>
      </c>
      <c r="J896">
        <v>2353500</v>
      </c>
      <c r="K896">
        <v>68</v>
      </c>
      <c r="L896" t="s">
        <v>581</v>
      </c>
      <c r="M896" t="s">
        <v>575</v>
      </c>
    </row>
    <row r="897" spans="1:13" x14ac:dyDescent="0.2">
      <c r="A897">
        <v>2016</v>
      </c>
      <c r="B897">
        <v>6</v>
      </c>
      <c r="C897" t="s">
        <v>26</v>
      </c>
      <c r="D897" t="s">
        <v>383</v>
      </c>
      <c r="E897">
        <v>40116100</v>
      </c>
      <c r="F897">
        <v>230</v>
      </c>
      <c r="G897">
        <v>85500</v>
      </c>
      <c r="H897">
        <v>4</v>
      </c>
      <c r="I897">
        <v>50521</v>
      </c>
      <c r="J897">
        <v>18184000</v>
      </c>
      <c r="K897">
        <v>229</v>
      </c>
      <c r="L897" t="s">
        <v>581</v>
      </c>
      <c r="M897" t="s">
        <v>575</v>
      </c>
    </row>
    <row r="898" spans="1:13" x14ac:dyDescent="0.2">
      <c r="A898">
        <v>2016</v>
      </c>
      <c r="B898">
        <v>6</v>
      </c>
      <c r="C898" t="s">
        <v>63</v>
      </c>
      <c r="D898" t="s">
        <v>385</v>
      </c>
      <c r="E898">
        <v>40116100</v>
      </c>
      <c r="F898">
        <v>0</v>
      </c>
      <c r="G898">
        <v>0</v>
      </c>
      <c r="H898">
        <v>0</v>
      </c>
      <c r="I898">
        <v>32992</v>
      </c>
      <c r="J898">
        <v>10010400</v>
      </c>
      <c r="K898">
        <v>328</v>
      </c>
      <c r="L898" t="s">
        <v>581</v>
      </c>
      <c r="M898" t="s">
        <v>575</v>
      </c>
    </row>
    <row r="899" spans="1:13" x14ac:dyDescent="0.2">
      <c r="A899">
        <v>2016</v>
      </c>
      <c r="B899">
        <v>6</v>
      </c>
      <c r="C899" t="s">
        <v>71</v>
      </c>
      <c r="D899" t="s">
        <v>386</v>
      </c>
      <c r="E899">
        <v>40116100</v>
      </c>
      <c r="F899">
        <v>88057</v>
      </c>
      <c r="G899">
        <v>44909108</v>
      </c>
      <c r="H899">
        <v>830</v>
      </c>
      <c r="I899">
        <v>0</v>
      </c>
      <c r="J899">
        <v>0</v>
      </c>
      <c r="K899">
        <v>0</v>
      </c>
      <c r="L899" t="s">
        <v>581</v>
      </c>
      <c r="M899" t="s">
        <v>575</v>
      </c>
    </row>
    <row r="900" spans="1:13" x14ac:dyDescent="0.2">
      <c r="A900">
        <v>2016</v>
      </c>
      <c r="B900">
        <v>6</v>
      </c>
      <c r="C900" t="s">
        <v>47</v>
      </c>
      <c r="D900" t="s">
        <v>389</v>
      </c>
      <c r="E900">
        <v>40116100</v>
      </c>
      <c r="F900">
        <v>522850</v>
      </c>
      <c r="G900">
        <v>148903643</v>
      </c>
      <c r="H900">
        <v>9230</v>
      </c>
      <c r="I900">
        <v>0</v>
      </c>
      <c r="J900">
        <v>0</v>
      </c>
      <c r="K900">
        <v>0</v>
      </c>
      <c r="L900" t="s">
        <v>581</v>
      </c>
      <c r="M900" t="s">
        <v>575</v>
      </c>
    </row>
    <row r="901" spans="1:13" x14ac:dyDescent="0.2">
      <c r="A901">
        <v>2016</v>
      </c>
      <c r="B901">
        <v>6</v>
      </c>
      <c r="C901" t="s">
        <v>27</v>
      </c>
      <c r="D901" t="s">
        <v>395</v>
      </c>
      <c r="E901">
        <v>40116100</v>
      </c>
      <c r="F901">
        <v>1635</v>
      </c>
      <c r="G901">
        <v>6712768</v>
      </c>
      <c r="H901">
        <v>269</v>
      </c>
      <c r="I901">
        <v>170115</v>
      </c>
      <c r="J901">
        <v>61639000</v>
      </c>
      <c r="K901">
        <v>1828</v>
      </c>
      <c r="L901" t="s">
        <v>581</v>
      </c>
      <c r="M901" t="s">
        <v>575</v>
      </c>
    </row>
    <row r="902" spans="1:13" x14ac:dyDescent="0.2">
      <c r="A902">
        <v>2016</v>
      </c>
      <c r="B902">
        <v>6</v>
      </c>
      <c r="C902" t="s">
        <v>38</v>
      </c>
      <c r="D902" t="s">
        <v>400</v>
      </c>
      <c r="E902">
        <v>40116100</v>
      </c>
      <c r="F902">
        <v>0</v>
      </c>
      <c r="G902">
        <v>0</v>
      </c>
      <c r="H902">
        <v>0</v>
      </c>
      <c r="I902">
        <v>9553</v>
      </c>
      <c r="J902">
        <v>4602531</v>
      </c>
      <c r="K902">
        <v>144</v>
      </c>
      <c r="L902" t="s">
        <v>581</v>
      </c>
      <c r="M902" t="s">
        <v>575</v>
      </c>
    </row>
    <row r="903" spans="1:13" x14ac:dyDescent="0.2">
      <c r="A903">
        <v>2016</v>
      </c>
      <c r="B903">
        <v>6</v>
      </c>
      <c r="C903" t="s">
        <v>39</v>
      </c>
      <c r="D903" t="s">
        <v>430</v>
      </c>
      <c r="E903">
        <v>40116100</v>
      </c>
      <c r="F903">
        <v>0</v>
      </c>
      <c r="G903">
        <v>0</v>
      </c>
      <c r="H903">
        <v>0</v>
      </c>
      <c r="I903">
        <v>1778</v>
      </c>
      <c r="J903">
        <v>599144</v>
      </c>
      <c r="K903">
        <v>7</v>
      </c>
      <c r="L903" t="s">
        <v>581</v>
      </c>
      <c r="M903" t="s">
        <v>575</v>
      </c>
    </row>
    <row r="904" spans="1:13" x14ac:dyDescent="0.2">
      <c r="A904">
        <v>2016</v>
      </c>
      <c r="B904">
        <v>6</v>
      </c>
      <c r="C904" t="s">
        <v>43</v>
      </c>
      <c r="D904" t="s">
        <v>465</v>
      </c>
      <c r="E904">
        <v>40116100</v>
      </c>
      <c r="F904">
        <v>75</v>
      </c>
      <c r="G904">
        <v>38200</v>
      </c>
      <c r="H904">
        <v>10</v>
      </c>
      <c r="I904">
        <v>4426</v>
      </c>
      <c r="J904">
        <v>1740200</v>
      </c>
      <c r="K904">
        <v>28</v>
      </c>
      <c r="L904" t="s">
        <v>581</v>
      </c>
      <c r="M904" t="s">
        <v>575</v>
      </c>
    </row>
    <row r="905" spans="1:13" x14ac:dyDescent="0.2">
      <c r="A905">
        <v>2016</v>
      </c>
      <c r="B905">
        <v>6</v>
      </c>
      <c r="C905" t="s">
        <v>44</v>
      </c>
      <c r="D905" t="s">
        <v>466</v>
      </c>
      <c r="E905">
        <v>40116100</v>
      </c>
      <c r="F905">
        <v>0</v>
      </c>
      <c r="G905">
        <v>0</v>
      </c>
      <c r="H905">
        <v>0</v>
      </c>
      <c r="I905">
        <v>35734</v>
      </c>
      <c r="J905">
        <v>11377969</v>
      </c>
      <c r="K905">
        <v>476</v>
      </c>
      <c r="L905" t="s">
        <v>581</v>
      </c>
      <c r="M905" t="s">
        <v>575</v>
      </c>
    </row>
    <row r="906" spans="1:13" x14ac:dyDescent="0.2">
      <c r="A906">
        <v>2016</v>
      </c>
      <c r="B906">
        <v>6</v>
      </c>
      <c r="C906" t="s">
        <v>80</v>
      </c>
      <c r="D906" t="s">
        <v>472</v>
      </c>
      <c r="E906">
        <v>40116100</v>
      </c>
      <c r="F906">
        <v>0</v>
      </c>
      <c r="G906">
        <v>0</v>
      </c>
      <c r="H906">
        <v>0</v>
      </c>
      <c r="I906">
        <v>9877</v>
      </c>
      <c r="J906">
        <v>3716798</v>
      </c>
      <c r="K906">
        <v>88</v>
      </c>
      <c r="L906" t="s">
        <v>581</v>
      </c>
      <c r="M906" t="s">
        <v>575</v>
      </c>
    </row>
    <row r="907" spans="1:13" x14ac:dyDescent="0.2">
      <c r="A907">
        <v>2016</v>
      </c>
      <c r="B907">
        <v>6</v>
      </c>
      <c r="C907" t="s">
        <v>16</v>
      </c>
      <c r="D907" t="s">
        <v>480</v>
      </c>
      <c r="E907">
        <v>40116100</v>
      </c>
      <c r="F907">
        <v>253801</v>
      </c>
      <c r="G907">
        <v>96701000</v>
      </c>
      <c r="H907">
        <v>2615</v>
      </c>
      <c r="I907">
        <v>53890</v>
      </c>
      <c r="J907">
        <v>18856500</v>
      </c>
      <c r="K907">
        <v>322</v>
      </c>
      <c r="L907" t="s">
        <v>581</v>
      </c>
      <c r="M907" t="s">
        <v>575</v>
      </c>
    </row>
    <row r="908" spans="1:13" x14ac:dyDescent="0.2">
      <c r="A908">
        <v>2016</v>
      </c>
      <c r="B908">
        <v>6</v>
      </c>
      <c r="C908" t="s">
        <v>17</v>
      </c>
      <c r="D908" t="s">
        <v>489</v>
      </c>
      <c r="E908">
        <v>40116100</v>
      </c>
      <c r="F908">
        <v>44199</v>
      </c>
      <c r="G908">
        <v>32360496</v>
      </c>
      <c r="H908">
        <v>1490</v>
      </c>
      <c r="I908">
        <v>169347</v>
      </c>
      <c r="J908">
        <v>62119764</v>
      </c>
      <c r="K908">
        <v>2834</v>
      </c>
      <c r="L908" t="s">
        <v>581</v>
      </c>
      <c r="M908" t="s">
        <v>575</v>
      </c>
    </row>
    <row r="909" spans="1:13" x14ac:dyDescent="0.2">
      <c r="A909">
        <v>2016</v>
      </c>
      <c r="B909">
        <v>6</v>
      </c>
      <c r="C909" t="s">
        <v>582</v>
      </c>
      <c r="D909" t="e">
        <v>#N/A</v>
      </c>
      <c r="E909">
        <v>40116100</v>
      </c>
      <c r="F909">
        <v>590</v>
      </c>
      <c r="G909">
        <v>274700</v>
      </c>
      <c r="H909">
        <v>2</v>
      </c>
      <c r="I909">
        <v>0</v>
      </c>
      <c r="J909">
        <v>0</v>
      </c>
      <c r="K909">
        <v>0</v>
      </c>
      <c r="L909" t="s">
        <v>581</v>
      </c>
      <c r="M909" t="s">
        <v>575</v>
      </c>
    </row>
    <row r="910" spans="1:13" x14ac:dyDescent="0.2">
      <c r="A910">
        <v>2016</v>
      </c>
      <c r="B910">
        <v>6</v>
      </c>
      <c r="C910" t="s">
        <v>29</v>
      </c>
      <c r="D910" t="s">
        <v>496</v>
      </c>
      <c r="E910">
        <v>40116100</v>
      </c>
      <c r="F910">
        <v>0</v>
      </c>
      <c r="G910">
        <v>0</v>
      </c>
      <c r="H910">
        <v>0</v>
      </c>
      <c r="I910">
        <v>8571</v>
      </c>
      <c r="J910">
        <v>2777600</v>
      </c>
      <c r="K910">
        <v>85</v>
      </c>
      <c r="L910" t="s">
        <v>581</v>
      </c>
      <c r="M910" t="s">
        <v>575</v>
      </c>
    </row>
    <row r="911" spans="1:13" x14ac:dyDescent="0.2">
      <c r="A911">
        <v>2016</v>
      </c>
      <c r="B911">
        <v>6</v>
      </c>
      <c r="C911" t="s">
        <v>45</v>
      </c>
      <c r="D911" t="s">
        <v>499</v>
      </c>
      <c r="E911">
        <v>40116100</v>
      </c>
      <c r="F911">
        <v>0</v>
      </c>
      <c r="G911">
        <v>0</v>
      </c>
      <c r="H911">
        <v>0</v>
      </c>
      <c r="I911">
        <v>63092</v>
      </c>
      <c r="J911">
        <v>20065909</v>
      </c>
      <c r="K911">
        <v>217</v>
      </c>
      <c r="L911" t="s">
        <v>581</v>
      </c>
      <c r="M911" t="s">
        <v>575</v>
      </c>
    </row>
    <row r="912" spans="1:13" x14ac:dyDescent="0.2">
      <c r="A912">
        <v>2016</v>
      </c>
      <c r="B912">
        <v>6</v>
      </c>
      <c r="C912" t="s">
        <v>52</v>
      </c>
      <c r="D912" t="s">
        <v>506</v>
      </c>
      <c r="E912">
        <v>40116100</v>
      </c>
      <c r="F912">
        <v>0</v>
      </c>
      <c r="G912">
        <v>0</v>
      </c>
      <c r="H912">
        <v>0</v>
      </c>
      <c r="I912">
        <v>7036</v>
      </c>
      <c r="J912">
        <v>2302100</v>
      </c>
      <c r="K912">
        <v>70</v>
      </c>
      <c r="L912" t="s">
        <v>581</v>
      </c>
      <c r="M912" t="s">
        <v>575</v>
      </c>
    </row>
    <row r="913" spans="1:13" x14ac:dyDescent="0.2">
      <c r="A913">
        <v>2016</v>
      </c>
      <c r="B913">
        <v>6</v>
      </c>
      <c r="C913" t="s">
        <v>53</v>
      </c>
      <c r="D913" t="s">
        <v>513</v>
      </c>
      <c r="E913">
        <v>40116100</v>
      </c>
      <c r="F913">
        <v>0</v>
      </c>
      <c r="G913">
        <v>0</v>
      </c>
      <c r="H913">
        <v>0</v>
      </c>
      <c r="I913">
        <v>11559</v>
      </c>
      <c r="J913">
        <v>5657500</v>
      </c>
      <c r="K913">
        <v>39</v>
      </c>
      <c r="L913" t="s">
        <v>581</v>
      </c>
      <c r="M913" t="s">
        <v>575</v>
      </c>
    </row>
    <row r="914" spans="1:13" x14ac:dyDescent="0.2">
      <c r="A914">
        <v>2016</v>
      </c>
      <c r="B914">
        <v>6</v>
      </c>
      <c r="C914" t="s">
        <v>19</v>
      </c>
      <c r="D914" t="s">
        <v>531</v>
      </c>
      <c r="E914">
        <v>40116100</v>
      </c>
      <c r="F914">
        <v>52</v>
      </c>
      <c r="G914">
        <v>14380</v>
      </c>
      <c r="H914">
        <v>15</v>
      </c>
      <c r="I914">
        <v>0</v>
      </c>
      <c r="J914">
        <v>0</v>
      </c>
      <c r="K914">
        <v>0</v>
      </c>
      <c r="L914" t="s">
        <v>581</v>
      </c>
      <c r="M914" t="s">
        <v>575</v>
      </c>
    </row>
    <row r="915" spans="1:13" x14ac:dyDescent="0.2">
      <c r="A915">
        <v>2016</v>
      </c>
      <c r="B915">
        <v>6</v>
      </c>
      <c r="C915" t="s">
        <v>65</v>
      </c>
      <c r="D915" t="s">
        <v>543</v>
      </c>
      <c r="E915">
        <v>40116100</v>
      </c>
      <c r="F915">
        <v>59399</v>
      </c>
      <c r="G915">
        <v>16461961</v>
      </c>
      <c r="H915">
        <v>1421</v>
      </c>
      <c r="I915">
        <v>6765</v>
      </c>
      <c r="J915">
        <v>2163398</v>
      </c>
      <c r="K915">
        <v>32</v>
      </c>
      <c r="L915" t="s">
        <v>581</v>
      </c>
      <c r="M915" t="s">
        <v>575</v>
      </c>
    </row>
    <row r="916" spans="1:13" x14ac:dyDescent="0.2">
      <c r="A916">
        <v>2016</v>
      </c>
      <c r="B916">
        <v>6</v>
      </c>
      <c r="C916" t="s">
        <v>58</v>
      </c>
      <c r="D916" t="s">
        <v>548</v>
      </c>
      <c r="E916">
        <v>40116100</v>
      </c>
      <c r="F916">
        <v>0</v>
      </c>
      <c r="G916">
        <v>0</v>
      </c>
      <c r="H916">
        <v>0</v>
      </c>
      <c r="I916">
        <v>8093</v>
      </c>
      <c r="J916">
        <v>3503200</v>
      </c>
      <c r="K916">
        <v>24</v>
      </c>
      <c r="L916" t="s">
        <v>581</v>
      </c>
      <c r="M916" t="s">
        <v>575</v>
      </c>
    </row>
    <row r="917" spans="1:13" x14ac:dyDescent="0.2">
      <c r="A917">
        <v>2016</v>
      </c>
      <c r="B917">
        <v>6</v>
      </c>
      <c r="C917" t="s">
        <v>46</v>
      </c>
      <c r="D917" t="s">
        <v>550</v>
      </c>
      <c r="E917">
        <v>40116100</v>
      </c>
      <c r="F917">
        <v>5203</v>
      </c>
      <c r="G917">
        <v>2750400</v>
      </c>
      <c r="H917">
        <v>146</v>
      </c>
      <c r="I917">
        <v>269020</v>
      </c>
      <c r="J917">
        <v>90800243</v>
      </c>
      <c r="K917">
        <v>990</v>
      </c>
      <c r="L917" t="s">
        <v>581</v>
      </c>
      <c r="M917" t="s">
        <v>575</v>
      </c>
    </row>
    <row r="918" spans="1:13" x14ac:dyDescent="0.2">
      <c r="A918">
        <v>2016</v>
      </c>
      <c r="B918">
        <v>6</v>
      </c>
      <c r="C918" t="s">
        <v>202</v>
      </c>
      <c r="D918" t="s">
        <v>557</v>
      </c>
      <c r="E918">
        <v>40116100</v>
      </c>
      <c r="F918">
        <v>0</v>
      </c>
      <c r="G918">
        <v>0</v>
      </c>
      <c r="H918">
        <v>0</v>
      </c>
      <c r="I918">
        <v>17388</v>
      </c>
      <c r="J918">
        <v>1015000</v>
      </c>
      <c r="K918">
        <v>2898</v>
      </c>
      <c r="L918" t="s">
        <v>581</v>
      </c>
      <c r="M918" t="s">
        <v>575</v>
      </c>
    </row>
    <row r="919" spans="1:13" x14ac:dyDescent="0.2">
      <c r="A919">
        <v>2016</v>
      </c>
      <c r="B919">
        <v>6</v>
      </c>
      <c r="C919" t="s">
        <v>66</v>
      </c>
      <c r="D919" t="s">
        <v>562</v>
      </c>
      <c r="E919">
        <v>40116100</v>
      </c>
      <c r="F919">
        <v>591</v>
      </c>
      <c r="G919">
        <v>174695</v>
      </c>
      <c r="H919">
        <v>130</v>
      </c>
      <c r="I919">
        <v>0</v>
      </c>
      <c r="J919">
        <v>0</v>
      </c>
      <c r="K919">
        <v>0</v>
      </c>
      <c r="L919" t="s">
        <v>581</v>
      </c>
      <c r="M919" t="s">
        <v>575</v>
      </c>
    </row>
    <row r="920" spans="1:13" x14ac:dyDescent="0.2">
      <c r="A920">
        <v>2016</v>
      </c>
      <c r="B920">
        <v>6</v>
      </c>
      <c r="C920" t="s">
        <v>78</v>
      </c>
      <c r="D920" t="s">
        <v>572</v>
      </c>
      <c r="E920">
        <v>40116100</v>
      </c>
      <c r="F920">
        <v>0</v>
      </c>
      <c r="G920">
        <v>0</v>
      </c>
      <c r="H920">
        <v>0</v>
      </c>
      <c r="I920">
        <v>68080</v>
      </c>
      <c r="J920">
        <v>23547407</v>
      </c>
      <c r="K920">
        <v>462</v>
      </c>
      <c r="L920" t="s">
        <v>581</v>
      </c>
      <c r="M920" t="s">
        <v>575</v>
      </c>
    </row>
    <row r="921" spans="1:13" x14ac:dyDescent="0.2">
      <c r="A921">
        <v>2016</v>
      </c>
      <c r="B921">
        <v>6</v>
      </c>
      <c r="C921" t="s">
        <v>8</v>
      </c>
      <c r="D921" t="s">
        <v>283</v>
      </c>
      <c r="E921">
        <v>40116200</v>
      </c>
      <c r="F921">
        <v>3619</v>
      </c>
      <c r="G921">
        <v>6481480</v>
      </c>
      <c r="H921">
        <v>258</v>
      </c>
      <c r="I921">
        <v>0</v>
      </c>
      <c r="J921">
        <v>0</v>
      </c>
      <c r="K921">
        <v>0</v>
      </c>
      <c r="L921" t="s">
        <v>581</v>
      </c>
      <c r="M921" t="s">
        <v>576</v>
      </c>
    </row>
    <row r="922" spans="1:13" x14ac:dyDescent="0.2">
      <c r="A922">
        <v>2016</v>
      </c>
      <c r="B922">
        <v>6</v>
      </c>
      <c r="C922" t="s">
        <v>11</v>
      </c>
      <c r="D922" t="s">
        <v>316</v>
      </c>
      <c r="E922">
        <v>40116200</v>
      </c>
      <c r="F922">
        <v>6631</v>
      </c>
      <c r="G922">
        <v>2055320</v>
      </c>
      <c r="H922">
        <v>2254</v>
      </c>
      <c r="I922">
        <v>0</v>
      </c>
      <c r="J922">
        <v>0</v>
      </c>
      <c r="K922">
        <v>0</v>
      </c>
      <c r="L922" t="s">
        <v>581</v>
      </c>
      <c r="M922" t="s">
        <v>576</v>
      </c>
    </row>
    <row r="923" spans="1:13" x14ac:dyDescent="0.2">
      <c r="A923">
        <v>2016</v>
      </c>
      <c r="B923">
        <v>6</v>
      </c>
      <c r="C923" t="s">
        <v>22</v>
      </c>
      <c r="D923" t="s">
        <v>324</v>
      </c>
      <c r="E923">
        <v>40116200</v>
      </c>
      <c r="F923">
        <v>17533</v>
      </c>
      <c r="G923">
        <v>6504160</v>
      </c>
      <c r="H923">
        <v>469</v>
      </c>
      <c r="I923">
        <v>0</v>
      </c>
      <c r="J923">
        <v>0</v>
      </c>
      <c r="K923">
        <v>0</v>
      </c>
      <c r="L923" t="s">
        <v>581</v>
      </c>
      <c r="M923" t="s">
        <v>576</v>
      </c>
    </row>
    <row r="924" spans="1:13" x14ac:dyDescent="0.2">
      <c r="A924">
        <v>2016</v>
      </c>
      <c r="B924">
        <v>6</v>
      </c>
      <c r="C924" t="s">
        <v>23</v>
      </c>
      <c r="D924" t="s">
        <v>325</v>
      </c>
      <c r="E924">
        <v>40116200</v>
      </c>
      <c r="F924">
        <v>26680</v>
      </c>
      <c r="G924">
        <v>16641158</v>
      </c>
      <c r="H924">
        <v>30689</v>
      </c>
      <c r="I924">
        <v>4545</v>
      </c>
      <c r="J924">
        <v>1934100</v>
      </c>
      <c r="K924">
        <v>60</v>
      </c>
      <c r="L924" t="s">
        <v>581</v>
      </c>
      <c r="M924" t="s">
        <v>576</v>
      </c>
    </row>
    <row r="925" spans="1:13" x14ac:dyDescent="0.2">
      <c r="A925">
        <v>2016</v>
      </c>
      <c r="B925">
        <v>6</v>
      </c>
      <c r="C925" t="s">
        <v>12</v>
      </c>
      <c r="D925" t="s">
        <v>351</v>
      </c>
      <c r="E925">
        <v>40116200</v>
      </c>
      <c r="F925">
        <v>15214</v>
      </c>
      <c r="G925">
        <v>5290117</v>
      </c>
      <c r="H925">
        <v>874</v>
      </c>
      <c r="I925">
        <v>174</v>
      </c>
      <c r="J925">
        <v>104720</v>
      </c>
      <c r="K925">
        <v>33</v>
      </c>
      <c r="L925" t="s">
        <v>581</v>
      </c>
      <c r="M925" t="s">
        <v>576</v>
      </c>
    </row>
    <row r="926" spans="1:13" x14ac:dyDescent="0.2">
      <c r="A926">
        <v>2016</v>
      </c>
      <c r="B926">
        <v>6</v>
      </c>
      <c r="C926" t="s">
        <v>25</v>
      </c>
      <c r="D926" t="s">
        <v>353</v>
      </c>
      <c r="E926">
        <v>40116200</v>
      </c>
      <c r="F926">
        <v>3158</v>
      </c>
      <c r="G926">
        <v>1074600</v>
      </c>
      <c r="H926">
        <v>300</v>
      </c>
      <c r="I926">
        <v>0</v>
      </c>
      <c r="J926">
        <v>0</v>
      </c>
      <c r="K926">
        <v>0</v>
      </c>
      <c r="L926" t="s">
        <v>581</v>
      </c>
      <c r="M926" t="s">
        <v>576</v>
      </c>
    </row>
    <row r="927" spans="1:13" x14ac:dyDescent="0.2">
      <c r="A927">
        <v>2016</v>
      </c>
      <c r="B927">
        <v>6</v>
      </c>
      <c r="C927" t="s">
        <v>13</v>
      </c>
      <c r="D927" t="s">
        <v>384</v>
      </c>
      <c r="E927">
        <v>40116200</v>
      </c>
      <c r="F927">
        <v>1262</v>
      </c>
      <c r="G927">
        <v>618500</v>
      </c>
      <c r="H927">
        <v>20</v>
      </c>
      <c r="I927">
        <v>0</v>
      </c>
      <c r="J927">
        <v>0</v>
      </c>
      <c r="K927">
        <v>0</v>
      </c>
      <c r="L927" t="s">
        <v>581</v>
      </c>
      <c r="M927" t="s">
        <v>576</v>
      </c>
    </row>
    <row r="928" spans="1:13" x14ac:dyDescent="0.2">
      <c r="A928">
        <v>2016</v>
      </c>
      <c r="B928">
        <v>6</v>
      </c>
      <c r="C928" t="s">
        <v>47</v>
      </c>
      <c r="D928" t="s">
        <v>389</v>
      </c>
      <c r="E928">
        <v>40116200</v>
      </c>
      <c r="F928">
        <v>9378</v>
      </c>
      <c r="G928">
        <v>2535191</v>
      </c>
      <c r="H928">
        <v>151</v>
      </c>
      <c r="I928">
        <v>0</v>
      </c>
      <c r="J928">
        <v>0</v>
      </c>
      <c r="K928">
        <v>0</v>
      </c>
      <c r="L928" t="s">
        <v>581</v>
      </c>
      <c r="M928" t="s">
        <v>576</v>
      </c>
    </row>
    <row r="929" spans="1:13" x14ac:dyDescent="0.2">
      <c r="A929">
        <v>2016</v>
      </c>
      <c r="B929">
        <v>6</v>
      </c>
      <c r="C929" t="s">
        <v>27</v>
      </c>
      <c r="D929" t="s">
        <v>395</v>
      </c>
      <c r="E929">
        <v>40116200</v>
      </c>
      <c r="F929">
        <v>1301</v>
      </c>
      <c r="G929">
        <v>1437342</v>
      </c>
      <c r="H929">
        <v>2649</v>
      </c>
      <c r="I929">
        <v>0</v>
      </c>
      <c r="J929">
        <v>0</v>
      </c>
      <c r="K929">
        <v>0</v>
      </c>
      <c r="L929" t="s">
        <v>581</v>
      </c>
      <c r="M929" t="s">
        <v>576</v>
      </c>
    </row>
    <row r="930" spans="1:13" x14ac:dyDescent="0.2">
      <c r="A930">
        <v>2016</v>
      </c>
      <c r="B930">
        <v>6</v>
      </c>
      <c r="C930" t="s">
        <v>38</v>
      </c>
      <c r="D930" t="s">
        <v>400</v>
      </c>
      <c r="E930">
        <v>40116200</v>
      </c>
      <c r="F930">
        <v>101</v>
      </c>
      <c r="G930">
        <v>45800</v>
      </c>
      <c r="H930">
        <v>2</v>
      </c>
      <c r="I930">
        <v>0</v>
      </c>
      <c r="J930">
        <v>0</v>
      </c>
      <c r="K930">
        <v>0</v>
      </c>
      <c r="L930" t="s">
        <v>581</v>
      </c>
      <c r="M930" t="s">
        <v>576</v>
      </c>
    </row>
    <row r="931" spans="1:13" x14ac:dyDescent="0.2">
      <c r="A931">
        <v>2016</v>
      </c>
      <c r="B931">
        <v>6</v>
      </c>
      <c r="C931" t="s">
        <v>204</v>
      </c>
      <c r="D931" t="s">
        <v>422</v>
      </c>
      <c r="E931">
        <v>40116200</v>
      </c>
      <c r="F931">
        <v>15185</v>
      </c>
      <c r="G931">
        <v>4570556</v>
      </c>
      <c r="H931">
        <v>535</v>
      </c>
      <c r="I931">
        <v>0</v>
      </c>
      <c r="J931">
        <v>0</v>
      </c>
      <c r="K931">
        <v>0</v>
      </c>
      <c r="L931" t="s">
        <v>581</v>
      </c>
      <c r="M931" t="s">
        <v>576</v>
      </c>
    </row>
    <row r="932" spans="1:13" x14ac:dyDescent="0.2">
      <c r="A932">
        <v>2016</v>
      </c>
      <c r="B932">
        <v>6</v>
      </c>
      <c r="C932" t="s">
        <v>76</v>
      </c>
      <c r="D932" t="s">
        <v>426</v>
      </c>
      <c r="E932">
        <v>40116200</v>
      </c>
      <c r="F932">
        <v>40966</v>
      </c>
      <c r="G932">
        <v>9139200</v>
      </c>
      <c r="H932">
        <v>672</v>
      </c>
      <c r="I932">
        <v>0</v>
      </c>
      <c r="J932">
        <v>0</v>
      </c>
      <c r="K932">
        <v>0</v>
      </c>
      <c r="L932" t="s">
        <v>581</v>
      </c>
      <c r="M932" t="s">
        <v>576</v>
      </c>
    </row>
    <row r="933" spans="1:13" x14ac:dyDescent="0.2">
      <c r="A933">
        <v>2016</v>
      </c>
      <c r="B933">
        <v>6</v>
      </c>
      <c r="C933" t="s">
        <v>72</v>
      </c>
      <c r="D933" t="s">
        <v>450</v>
      </c>
      <c r="E933">
        <v>40116200</v>
      </c>
      <c r="F933">
        <v>0</v>
      </c>
      <c r="G933">
        <v>0</v>
      </c>
      <c r="H933">
        <v>0</v>
      </c>
      <c r="I933">
        <v>140</v>
      </c>
      <c r="J933">
        <v>281900</v>
      </c>
      <c r="K933">
        <v>1</v>
      </c>
      <c r="L933" t="s">
        <v>581</v>
      </c>
      <c r="M933" t="s">
        <v>576</v>
      </c>
    </row>
    <row r="934" spans="1:13" x14ac:dyDescent="0.2">
      <c r="A934">
        <v>2016</v>
      </c>
      <c r="B934">
        <v>6</v>
      </c>
      <c r="C934" t="s">
        <v>16</v>
      </c>
      <c r="D934" t="s">
        <v>480</v>
      </c>
      <c r="E934">
        <v>40116200</v>
      </c>
      <c r="F934">
        <v>546</v>
      </c>
      <c r="G934">
        <v>245600</v>
      </c>
      <c r="H934">
        <v>6</v>
      </c>
      <c r="I934">
        <v>0</v>
      </c>
      <c r="J934">
        <v>0</v>
      </c>
      <c r="K934">
        <v>0</v>
      </c>
      <c r="L934" t="s">
        <v>581</v>
      </c>
      <c r="M934" t="s">
        <v>576</v>
      </c>
    </row>
    <row r="935" spans="1:13" x14ac:dyDescent="0.2">
      <c r="A935">
        <v>2016</v>
      </c>
      <c r="B935">
        <v>6</v>
      </c>
      <c r="C935" t="s">
        <v>17</v>
      </c>
      <c r="D935" t="s">
        <v>489</v>
      </c>
      <c r="E935">
        <v>40116200</v>
      </c>
      <c r="F935">
        <v>6722</v>
      </c>
      <c r="G935">
        <v>1125535</v>
      </c>
      <c r="H935">
        <v>478</v>
      </c>
      <c r="I935">
        <v>4136</v>
      </c>
      <c r="J935">
        <v>1569852</v>
      </c>
      <c r="K935">
        <v>104</v>
      </c>
      <c r="L935" t="s">
        <v>581</v>
      </c>
      <c r="M935" t="s">
        <v>576</v>
      </c>
    </row>
    <row r="936" spans="1:13" x14ac:dyDescent="0.2">
      <c r="A936">
        <v>2016</v>
      </c>
      <c r="B936">
        <v>6</v>
      </c>
      <c r="C936" t="s">
        <v>29</v>
      </c>
      <c r="D936" t="s">
        <v>496</v>
      </c>
      <c r="E936">
        <v>40116200</v>
      </c>
      <c r="F936">
        <v>7242</v>
      </c>
      <c r="G936">
        <v>5084600</v>
      </c>
      <c r="H936">
        <v>93</v>
      </c>
      <c r="I936">
        <v>0</v>
      </c>
      <c r="J936">
        <v>0</v>
      </c>
      <c r="K936">
        <v>0</v>
      </c>
      <c r="L936" t="s">
        <v>581</v>
      </c>
      <c r="M936" t="s">
        <v>576</v>
      </c>
    </row>
    <row r="937" spans="1:13" x14ac:dyDescent="0.2">
      <c r="A937">
        <v>2016</v>
      </c>
      <c r="B937">
        <v>6</v>
      </c>
      <c r="C937" t="s">
        <v>19</v>
      </c>
      <c r="D937" t="s">
        <v>531</v>
      </c>
      <c r="E937">
        <v>40116200</v>
      </c>
      <c r="F937">
        <v>3234</v>
      </c>
      <c r="G937">
        <v>909438</v>
      </c>
      <c r="H937">
        <v>207</v>
      </c>
      <c r="I937">
        <v>0</v>
      </c>
      <c r="J937">
        <v>0</v>
      </c>
      <c r="K937">
        <v>0</v>
      </c>
      <c r="L937" t="s">
        <v>581</v>
      </c>
      <c r="M937" t="s">
        <v>576</v>
      </c>
    </row>
    <row r="938" spans="1:13" x14ac:dyDescent="0.2">
      <c r="A938">
        <v>2016</v>
      </c>
      <c r="B938">
        <v>6</v>
      </c>
      <c r="C938" t="s">
        <v>65</v>
      </c>
      <c r="D938" t="s">
        <v>543</v>
      </c>
      <c r="E938">
        <v>40116200</v>
      </c>
      <c r="F938">
        <v>5729</v>
      </c>
      <c r="G938">
        <v>1692971</v>
      </c>
      <c r="H938">
        <v>110</v>
      </c>
      <c r="I938">
        <v>0</v>
      </c>
      <c r="J938">
        <v>0</v>
      </c>
      <c r="K938">
        <v>0</v>
      </c>
      <c r="L938" t="s">
        <v>581</v>
      </c>
      <c r="M938" t="s">
        <v>576</v>
      </c>
    </row>
    <row r="939" spans="1:13" x14ac:dyDescent="0.2">
      <c r="A939">
        <v>2016</v>
      </c>
      <c r="B939">
        <v>6</v>
      </c>
      <c r="C939" t="s">
        <v>33</v>
      </c>
      <c r="D939" t="s">
        <v>258</v>
      </c>
      <c r="E939">
        <v>40116300</v>
      </c>
      <c r="F939">
        <v>0</v>
      </c>
      <c r="G939">
        <v>0</v>
      </c>
      <c r="H939">
        <v>0</v>
      </c>
      <c r="I939">
        <v>3830</v>
      </c>
      <c r="J939">
        <v>1061601</v>
      </c>
      <c r="K939">
        <v>7</v>
      </c>
      <c r="L939" t="s">
        <v>581</v>
      </c>
      <c r="M939" t="s">
        <v>577</v>
      </c>
    </row>
    <row r="940" spans="1:13" x14ac:dyDescent="0.2">
      <c r="A940">
        <v>2016</v>
      </c>
      <c r="B940">
        <v>6</v>
      </c>
      <c r="C940" t="s">
        <v>260</v>
      </c>
      <c r="D940" t="s">
        <v>261</v>
      </c>
      <c r="E940">
        <v>40116300</v>
      </c>
      <c r="F940">
        <v>0</v>
      </c>
      <c r="G940">
        <v>0</v>
      </c>
      <c r="H940">
        <v>0</v>
      </c>
      <c r="I940">
        <v>494</v>
      </c>
      <c r="J940">
        <v>122628</v>
      </c>
      <c r="K940">
        <v>2</v>
      </c>
      <c r="L940" t="s">
        <v>581</v>
      </c>
      <c r="M940" t="s">
        <v>577</v>
      </c>
    </row>
    <row r="941" spans="1:13" x14ac:dyDescent="0.2">
      <c r="A941">
        <v>2016</v>
      </c>
      <c r="B941">
        <v>6</v>
      </c>
      <c r="C941" t="s">
        <v>20</v>
      </c>
      <c r="D941" t="s">
        <v>271</v>
      </c>
      <c r="E941">
        <v>40116300</v>
      </c>
      <c r="F941">
        <v>0</v>
      </c>
      <c r="G941">
        <v>0</v>
      </c>
      <c r="H941">
        <v>0</v>
      </c>
      <c r="I941">
        <v>3379</v>
      </c>
      <c r="J941">
        <v>1151888</v>
      </c>
      <c r="K941">
        <v>17</v>
      </c>
      <c r="L941" t="s">
        <v>581</v>
      </c>
      <c r="M941" t="s">
        <v>577</v>
      </c>
    </row>
    <row r="942" spans="1:13" x14ac:dyDescent="0.2">
      <c r="A942">
        <v>2016</v>
      </c>
      <c r="B942">
        <v>6</v>
      </c>
      <c r="C942" t="s">
        <v>21</v>
      </c>
      <c r="D942" t="s">
        <v>274</v>
      </c>
      <c r="E942">
        <v>40116300</v>
      </c>
      <c r="F942">
        <v>0</v>
      </c>
      <c r="G942">
        <v>0</v>
      </c>
      <c r="H942">
        <v>0</v>
      </c>
      <c r="I942">
        <v>24246</v>
      </c>
      <c r="J942">
        <v>7472100</v>
      </c>
      <c r="K942">
        <v>76</v>
      </c>
      <c r="L942" t="s">
        <v>581</v>
      </c>
      <c r="M942" t="s">
        <v>577</v>
      </c>
    </row>
    <row r="943" spans="1:13" x14ac:dyDescent="0.2">
      <c r="A943">
        <v>2016</v>
      </c>
      <c r="B943">
        <v>6</v>
      </c>
      <c r="C943" t="s">
        <v>62</v>
      </c>
      <c r="D943" t="s">
        <v>275</v>
      </c>
      <c r="E943">
        <v>40116300</v>
      </c>
      <c r="F943">
        <v>0</v>
      </c>
      <c r="G943">
        <v>0</v>
      </c>
      <c r="H943">
        <v>0</v>
      </c>
      <c r="I943">
        <v>862003</v>
      </c>
      <c r="J943">
        <v>243573433</v>
      </c>
      <c r="K943">
        <v>335</v>
      </c>
      <c r="L943" t="s">
        <v>581</v>
      </c>
      <c r="M943" t="s">
        <v>577</v>
      </c>
    </row>
    <row r="944" spans="1:13" x14ac:dyDescent="0.2">
      <c r="A944">
        <v>2016</v>
      </c>
      <c r="B944">
        <v>6</v>
      </c>
      <c r="C944" t="s">
        <v>8</v>
      </c>
      <c r="D944" t="s">
        <v>283</v>
      </c>
      <c r="E944">
        <v>40116300</v>
      </c>
      <c r="F944">
        <v>0</v>
      </c>
      <c r="G944">
        <v>0</v>
      </c>
      <c r="H944">
        <v>0</v>
      </c>
      <c r="I944">
        <v>229315</v>
      </c>
      <c r="J944">
        <v>66982500</v>
      </c>
      <c r="K944">
        <v>379</v>
      </c>
      <c r="L944" t="s">
        <v>581</v>
      </c>
      <c r="M944" t="s">
        <v>577</v>
      </c>
    </row>
    <row r="945" spans="1:13" x14ac:dyDescent="0.2">
      <c r="A945">
        <v>2016</v>
      </c>
      <c r="B945">
        <v>6</v>
      </c>
      <c r="C945" t="s">
        <v>90</v>
      </c>
      <c r="D945" t="s">
        <v>284</v>
      </c>
      <c r="E945">
        <v>40116300</v>
      </c>
      <c r="F945">
        <v>0</v>
      </c>
      <c r="G945">
        <v>0</v>
      </c>
      <c r="H945">
        <v>0</v>
      </c>
      <c r="I945">
        <v>63402</v>
      </c>
      <c r="J945">
        <v>18364462</v>
      </c>
      <c r="K945">
        <v>63</v>
      </c>
      <c r="L945" t="s">
        <v>581</v>
      </c>
      <c r="M945" t="s">
        <v>577</v>
      </c>
    </row>
    <row r="946" spans="1:13" x14ac:dyDescent="0.2">
      <c r="A946">
        <v>2016</v>
      </c>
      <c r="B946">
        <v>6</v>
      </c>
      <c r="C946" t="s">
        <v>10</v>
      </c>
      <c r="D946" t="s">
        <v>295</v>
      </c>
      <c r="E946">
        <v>40116300</v>
      </c>
      <c r="F946">
        <v>0</v>
      </c>
      <c r="G946">
        <v>0</v>
      </c>
      <c r="H946">
        <v>0</v>
      </c>
      <c r="I946">
        <v>360649</v>
      </c>
      <c r="J946">
        <v>106187674</v>
      </c>
      <c r="K946">
        <v>152</v>
      </c>
      <c r="L946" t="s">
        <v>581</v>
      </c>
      <c r="M946" t="s">
        <v>577</v>
      </c>
    </row>
    <row r="947" spans="1:13" x14ac:dyDescent="0.2">
      <c r="A947">
        <v>2016</v>
      </c>
      <c r="B947">
        <v>6</v>
      </c>
      <c r="C947" t="s">
        <v>50</v>
      </c>
      <c r="D947" t="s">
        <v>305</v>
      </c>
      <c r="E947">
        <v>40116300</v>
      </c>
      <c r="F947">
        <v>0</v>
      </c>
      <c r="G947">
        <v>0</v>
      </c>
      <c r="H947">
        <v>0</v>
      </c>
      <c r="I947">
        <v>84415</v>
      </c>
      <c r="J947">
        <v>24995053</v>
      </c>
      <c r="K947">
        <v>120</v>
      </c>
      <c r="L947" t="s">
        <v>581</v>
      </c>
      <c r="M947" t="s">
        <v>577</v>
      </c>
    </row>
    <row r="948" spans="1:13" x14ac:dyDescent="0.2">
      <c r="A948">
        <v>2016</v>
      </c>
      <c r="B948">
        <v>6</v>
      </c>
      <c r="C948" t="s">
        <v>73</v>
      </c>
      <c r="D948" t="s">
        <v>314</v>
      </c>
      <c r="E948">
        <v>40116300</v>
      </c>
      <c r="F948">
        <v>0</v>
      </c>
      <c r="G948">
        <v>0</v>
      </c>
      <c r="H948">
        <v>0</v>
      </c>
      <c r="I948">
        <v>545140</v>
      </c>
      <c r="J948">
        <v>148748749</v>
      </c>
      <c r="K948">
        <v>152</v>
      </c>
      <c r="L948" t="s">
        <v>581</v>
      </c>
      <c r="M948" t="s">
        <v>577</v>
      </c>
    </row>
    <row r="949" spans="1:13" x14ac:dyDescent="0.2">
      <c r="A949">
        <v>2016</v>
      </c>
      <c r="B949">
        <v>6</v>
      </c>
      <c r="C949" t="s">
        <v>11</v>
      </c>
      <c r="D949" t="s">
        <v>316</v>
      </c>
      <c r="E949">
        <v>40116300</v>
      </c>
      <c r="F949">
        <v>12376</v>
      </c>
      <c r="G949">
        <v>4010035</v>
      </c>
      <c r="H949">
        <v>57</v>
      </c>
      <c r="I949">
        <v>260423</v>
      </c>
      <c r="J949">
        <v>75559971</v>
      </c>
      <c r="K949">
        <v>109</v>
      </c>
      <c r="L949" t="s">
        <v>581</v>
      </c>
      <c r="M949" t="s">
        <v>577</v>
      </c>
    </row>
    <row r="950" spans="1:13" x14ac:dyDescent="0.2">
      <c r="A950">
        <v>2016</v>
      </c>
      <c r="B950">
        <v>6</v>
      </c>
      <c r="C950" t="s">
        <v>40</v>
      </c>
      <c r="D950" t="s">
        <v>317</v>
      </c>
      <c r="E950">
        <v>40116300</v>
      </c>
      <c r="F950">
        <v>0</v>
      </c>
      <c r="G950">
        <v>0</v>
      </c>
      <c r="H950">
        <v>0</v>
      </c>
      <c r="I950">
        <v>9193</v>
      </c>
      <c r="J950">
        <v>2721146</v>
      </c>
      <c r="K950">
        <v>4</v>
      </c>
      <c r="L950" t="s">
        <v>581</v>
      </c>
      <c r="M950" t="s">
        <v>577</v>
      </c>
    </row>
    <row r="951" spans="1:13" x14ac:dyDescent="0.2">
      <c r="A951">
        <v>2016</v>
      </c>
      <c r="B951">
        <v>6</v>
      </c>
      <c r="C951" t="s">
        <v>22</v>
      </c>
      <c r="D951" t="s">
        <v>324</v>
      </c>
      <c r="E951">
        <v>40116300</v>
      </c>
      <c r="F951">
        <v>4021</v>
      </c>
      <c r="G951">
        <v>1354200</v>
      </c>
      <c r="H951">
        <v>32</v>
      </c>
      <c r="I951">
        <v>0</v>
      </c>
      <c r="J951">
        <v>0</v>
      </c>
      <c r="K951">
        <v>0</v>
      </c>
      <c r="L951" t="s">
        <v>581</v>
      </c>
      <c r="M951" t="s">
        <v>577</v>
      </c>
    </row>
    <row r="952" spans="1:13" x14ac:dyDescent="0.2">
      <c r="A952">
        <v>2016</v>
      </c>
      <c r="B952">
        <v>6</v>
      </c>
      <c r="C952" t="s">
        <v>23</v>
      </c>
      <c r="D952" t="s">
        <v>325</v>
      </c>
      <c r="E952">
        <v>40116300</v>
      </c>
      <c r="F952">
        <v>10066</v>
      </c>
      <c r="G952">
        <v>4138500</v>
      </c>
      <c r="H952">
        <v>36</v>
      </c>
      <c r="I952">
        <v>13602</v>
      </c>
      <c r="J952">
        <v>3968300</v>
      </c>
      <c r="K952">
        <v>21</v>
      </c>
      <c r="L952" t="s">
        <v>581</v>
      </c>
      <c r="M952" t="s">
        <v>577</v>
      </c>
    </row>
    <row r="953" spans="1:13" x14ac:dyDescent="0.2">
      <c r="A953">
        <v>2016</v>
      </c>
      <c r="B953">
        <v>6</v>
      </c>
      <c r="C953" t="s">
        <v>75</v>
      </c>
      <c r="D953" t="s">
        <v>334</v>
      </c>
      <c r="E953">
        <v>40116300</v>
      </c>
      <c r="F953">
        <v>0</v>
      </c>
      <c r="G953">
        <v>0</v>
      </c>
      <c r="H953">
        <v>0</v>
      </c>
      <c r="I953">
        <v>13735</v>
      </c>
      <c r="J953">
        <v>3652856</v>
      </c>
      <c r="K953">
        <v>4</v>
      </c>
      <c r="L953" t="s">
        <v>581</v>
      </c>
      <c r="M953" t="s">
        <v>577</v>
      </c>
    </row>
    <row r="954" spans="1:13" x14ac:dyDescent="0.2">
      <c r="A954">
        <v>2016</v>
      </c>
      <c r="B954">
        <v>6</v>
      </c>
      <c r="C954" t="s">
        <v>24</v>
      </c>
      <c r="D954" t="s">
        <v>342</v>
      </c>
      <c r="E954">
        <v>40116300</v>
      </c>
      <c r="F954">
        <v>0</v>
      </c>
      <c r="G954">
        <v>0</v>
      </c>
      <c r="H954">
        <v>0</v>
      </c>
      <c r="I954">
        <v>37969</v>
      </c>
      <c r="J954">
        <v>12065700</v>
      </c>
      <c r="K954">
        <v>21</v>
      </c>
      <c r="L954" t="s">
        <v>581</v>
      </c>
      <c r="M954" t="s">
        <v>577</v>
      </c>
    </row>
    <row r="955" spans="1:13" x14ac:dyDescent="0.2">
      <c r="A955">
        <v>2016</v>
      </c>
      <c r="B955">
        <v>6</v>
      </c>
      <c r="C955" t="s">
        <v>12</v>
      </c>
      <c r="D955" t="s">
        <v>351</v>
      </c>
      <c r="E955">
        <v>40116300</v>
      </c>
      <c r="F955">
        <v>82387</v>
      </c>
      <c r="G955">
        <v>29616900</v>
      </c>
      <c r="H955">
        <v>258</v>
      </c>
      <c r="I955">
        <v>103039</v>
      </c>
      <c r="J955">
        <v>32520700</v>
      </c>
      <c r="K955">
        <v>328</v>
      </c>
      <c r="L955" t="s">
        <v>581</v>
      </c>
      <c r="M955" t="s">
        <v>577</v>
      </c>
    </row>
    <row r="956" spans="1:13" x14ac:dyDescent="0.2">
      <c r="A956">
        <v>2016</v>
      </c>
      <c r="B956">
        <v>6</v>
      </c>
      <c r="C956" t="s">
        <v>25</v>
      </c>
      <c r="D956" t="s">
        <v>353</v>
      </c>
      <c r="E956">
        <v>40116300</v>
      </c>
      <c r="F956">
        <v>0</v>
      </c>
      <c r="G956">
        <v>0</v>
      </c>
      <c r="H956">
        <v>0</v>
      </c>
      <c r="I956">
        <v>55067</v>
      </c>
      <c r="J956">
        <v>18126500</v>
      </c>
      <c r="K956">
        <v>138</v>
      </c>
      <c r="L956" t="s">
        <v>581</v>
      </c>
      <c r="M956" t="s">
        <v>577</v>
      </c>
    </row>
    <row r="957" spans="1:13" x14ac:dyDescent="0.2">
      <c r="A957">
        <v>2016</v>
      </c>
      <c r="B957">
        <v>6</v>
      </c>
      <c r="C957" t="s">
        <v>13</v>
      </c>
      <c r="D957" t="s">
        <v>384</v>
      </c>
      <c r="E957">
        <v>40116300</v>
      </c>
      <c r="F957">
        <v>0</v>
      </c>
      <c r="G957">
        <v>0</v>
      </c>
      <c r="H957">
        <v>0</v>
      </c>
      <c r="I957">
        <v>265680</v>
      </c>
      <c r="J957">
        <v>76885330</v>
      </c>
      <c r="K957">
        <v>319</v>
      </c>
      <c r="L957" t="s">
        <v>581</v>
      </c>
      <c r="M957" t="s">
        <v>577</v>
      </c>
    </row>
    <row r="958" spans="1:13" x14ac:dyDescent="0.2">
      <c r="A958">
        <v>2016</v>
      </c>
      <c r="B958">
        <v>6</v>
      </c>
      <c r="C958" t="s">
        <v>71</v>
      </c>
      <c r="D958" t="s">
        <v>386</v>
      </c>
      <c r="E958">
        <v>40116300</v>
      </c>
      <c r="F958">
        <v>0</v>
      </c>
      <c r="G958">
        <v>0</v>
      </c>
      <c r="H958">
        <v>0</v>
      </c>
      <c r="I958">
        <v>2364</v>
      </c>
      <c r="J958">
        <v>693775</v>
      </c>
      <c r="K958">
        <v>4</v>
      </c>
      <c r="L958" t="s">
        <v>581</v>
      </c>
      <c r="M958" t="s">
        <v>577</v>
      </c>
    </row>
    <row r="959" spans="1:13" x14ac:dyDescent="0.2">
      <c r="A959">
        <v>2016</v>
      </c>
      <c r="B959">
        <v>6</v>
      </c>
      <c r="C959" t="s">
        <v>47</v>
      </c>
      <c r="D959" t="s">
        <v>389</v>
      </c>
      <c r="E959">
        <v>40116300</v>
      </c>
      <c r="F959">
        <v>7152</v>
      </c>
      <c r="G959">
        <v>2306864</v>
      </c>
      <c r="H959">
        <v>103</v>
      </c>
      <c r="I959">
        <v>126598</v>
      </c>
      <c r="J959">
        <v>34428061</v>
      </c>
      <c r="K959">
        <v>52</v>
      </c>
      <c r="L959" t="s">
        <v>581</v>
      </c>
      <c r="M959" t="s">
        <v>577</v>
      </c>
    </row>
    <row r="960" spans="1:13" x14ac:dyDescent="0.2">
      <c r="A960">
        <v>2016</v>
      </c>
      <c r="B960">
        <v>6</v>
      </c>
      <c r="C960" t="s">
        <v>38</v>
      </c>
      <c r="D960" t="s">
        <v>400</v>
      </c>
      <c r="E960">
        <v>40116300</v>
      </c>
      <c r="F960">
        <v>0</v>
      </c>
      <c r="G960">
        <v>0</v>
      </c>
      <c r="H960">
        <v>0</v>
      </c>
      <c r="I960">
        <v>99852</v>
      </c>
      <c r="J960">
        <v>30805133</v>
      </c>
      <c r="K960">
        <v>287</v>
      </c>
      <c r="L960" t="s">
        <v>581</v>
      </c>
      <c r="M960" t="s">
        <v>577</v>
      </c>
    </row>
    <row r="961" spans="1:13" x14ac:dyDescent="0.2">
      <c r="A961">
        <v>2016</v>
      </c>
      <c r="B961">
        <v>6</v>
      </c>
      <c r="C961" t="s">
        <v>93</v>
      </c>
      <c r="D961" t="s">
        <v>415</v>
      </c>
      <c r="E961">
        <v>40116300</v>
      </c>
      <c r="F961">
        <v>0</v>
      </c>
      <c r="G961">
        <v>0</v>
      </c>
      <c r="H961">
        <v>0</v>
      </c>
      <c r="I961">
        <v>214216</v>
      </c>
      <c r="J961">
        <v>60254174</v>
      </c>
      <c r="K961">
        <v>155</v>
      </c>
      <c r="L961" t="s">
        <v>581</v>
      </c>
      <c r="M961" t="s">
        <v>577</v>
      </c>
    </row>
    <row r="962" spans="1:13" x14ac:dyDescent="0.2">
      <c r="A962">
        <v>2016</v>
      </c>
      <c r="B962">
        <v>6</v>
      </c>
      <c r="C962" t="s">
        <v>204</v>
      </c>
      <c r="D962" t="s">
        <v>422</v>
      </c>
      <c r="E962">
        <v>40116300</v>
      </c>
      <c r="F962">
        <v>2815</v>
      </c>
      <c r="G962">
        <v>813599</v>
      </c>
      <c r="H962">
        <v>27</v>
      </c>
      <c r="I962">
        <v>0</v>
      </c>
      <c r="J962">
        <v>0</v>
      </c>
      <c r="K962">
        <v>0</v>
      </c>
      <c r="L962" t="s">
        <v>581</v>
      </c>
      <c r="M962" t="s">
        <v>577</v>
      </c>
    </row>
    <row r="963" spans="1:13" x14ac:dyDescent="0.2">
      <c r="A963">
        <v>2016</v>
      </c>
      <c r="B963">
        <v>6</v>
      </c>
      <c r="C963" t="s">
        <v>49</v>
      </c>
      <c r="D963" t="s">
        <v>427</v>
      </c>
      <c r="E963">
        <v>40116300</v>
      </c>
      <c r="F963">
        <v>36306</v>
      </c>
      <c r="G963">
        <v>7408262</v>
      </c>
      <c r="H963">
        <v>87</v>
      </c>
      <c r="I963">
        <v>0</v>
      </c>
      <c r="J963">
        <v>0</v>
      </c>
      <c r="K963">
        <v>0</v>
      </c>
      <c r="L963" t="s">
        <v>581</v>
      </c>
      <c r="M963" t="s">
        <v>577</v>
      </c>
    </row>
    <row r="964" spans="1:13" x14ac:dyDescent="0.2">
      <c r="A964">
        <v>2016</v>
      </c>
      <c r="B964">
        <v>6</v>
      </c>
      <c r="C964" t="s">
        <v>39</v>
      </c>
      <c r="D964" t="s">
        <v>430</v>
      </c>
      <c r="E964">
        <v>40116300</v>
      </c>
      <c r="F964">
        <v>0</v>
      </c>
      <c r="G964">
        <v>0</v>
      </c>
      <c r="H964">
        <v>0</v>
      </c>
      <c r="I964">
        <v>37251</v>
      </c>
      <c r="J964">
        <v>10520908</v>
      </c>
      <c r="K964">
        <v>12</v>
      </c>
      <c r="L964" t="s">
        <v>581</v>
      </c>
      <c r="M964" t="s">
        <v>577</v>
      </c>
    </row>
    <row r="965" spans="1:13" x14ac:dyDescent="0.2">
      <c r="A965">
        <v>2016</v>
      </c>
      <c r="B965">
        <v>6</v>
      </c>
      <c r="C965" t="s">
        <v>240</v>
      </c>
      <c r="D965" t="s">
        <v>442</v>
      </c>
      <c r="E965">
        <v>40116300</v>
      </c>
      <c r="F965">
        <v>0</v>
      </c>
      <c r="G965">
        <v>0</v>
      </c>
      <c r="H965">
        <v>0</v>
      </c>
      <c r="I965">
        <v>13641</v>
      </c>
      <c r="J965">
        <v>3807380</v>
      </c>
      <c r="K965">
        <v>17</v>
      </c>
      <c r="L965" t="s">
        <v>581</v>
      </c>
      <c r="M965" t="s">
        <v>577</v>
      </c>
    </row>
    <row r="966" spans="1:13" x14ac:dyDescent="0.2">
      <c r="A966">
        <v>2016</v>
      </c>
      <c r="B966">
        <v>6</v>
      </c>
      <c r="C966" t="s">
        <v>42</v>
      </c>
      <c r="D966" t="s">
        <v>455</v>
      </c>
      <c r="E966">
        <v>40116300</v>
      </c>
      <c r="F966">
        <v>0</v>
      </c>
      <c r="G966">
        <v>0</v>
      </c>
      <c r="H966">
        <v>0</v>
      </c>
      <c r="I966">
        <v>7772</v>
      </c>
      <c r="J966">
        <v>2794336</v>
      </c>
      <c r="K966">
        <v>22</v>
      </c>
      <c r="L966" t="s">
        <v>581</v>
      </c>
      <c r="M966" t="s">
        <v>577</v>
      </c>
    </row>
    <row r="967" spans="1:13" x14ac:dyDescent="0.2">
      <c r="A967">
        <v>2016</v>
      </c>
      <c r="B967">
        <v>6</v>
      </c>
      <c r="C967" t="s">
        <v>14</v>
      </c>
      <c r="D967" t="s">
        <v>456</v>
      </c>
      <c r="E967">
        <v>40116300</v>
      </c>
      <c r="F967">
        <v>0</v>
      </c>
      <c r="G967">
        <v>0</v>
      </c>
      <c r="H967">
        <v>0</v>
      </c>
      <c r="I967">
        <v>30118</v>
      </c>
      <c r="J967">
        <v>8461152</v>
      </c>
      <c r="K967">
        <v>36</v>
      </c>
      <c r="L967" t="s">
        <v>581</v>
      </c>
      <c r="M967" t="s">
        <v>577</v>
      </c>
    </row>
    <row r="968" spans="1:13" x14ac:dyDescent="0.2">
      <c r="A968">
        <v>2016</v>
      </c>
      <c r="B968">
        <v>6</v>
      </c>
      <c r="C968" t="s">
        <v>235</v>
      </c>
      <c r="D968" t="s">
        <v>458</v>
      </c>
      <c r="E968">
        <v>40116300</v>
      </c>
      <c r="F968">
        <v>0</v>
      </c>
      <c r="G968">
        <v>0</v>
      </c>
      <c r="H968">
        <v>0</v>
      </c>
      <c r="I968">
        <v>55966</v>
      </c>
      <c r="J968">
        <v>15882732</v>
      </c>
      <c r="K968">
        <v>18</v>
      </c>
      <c r="L968" t="s">
        <v>581</v>
      </c>
      <c r="M968" t="s">
        <v>577</v>
      </c>
    </row>
    <row r="969" spans="1:13" x14ac:dyDescent="0.2">
      <c r="A969">
        <v>2016</v>
      </c>
      <c r="B969">
        <v>6</v>
      </c>
      <c r="C969" t="s">
        <v>54</v>
      </c>
      <c r="D969" t="s">
        <v>459</v>
      </c>
      <c r="E969">
        <v>40116300</v>
      </c>
      <c r="F969">
        <v>0</v>
      </c>
      <c r="G969">
        <v>0</v>
      </c>
      <c r="H969">
        <v>0</v>
      </c>
      <c r="I969">
        <v>14332</v>
      </c>
      <c r="J969">
        <v>4776302</v>
      </c>
      <c r="K969">
        <v>27</v>
      </c>
      <c r="L969" t="s">
        <v>581</v>
      </c>
      <c r="M969" t="s">
        <v>577</v>
      </c>
    </row>
    <row r="970" spans="1:13" x14ac:dyDescent="0.2">
      <c r="A970">
        <v>2016</v>
      </c>
      <c r="B970">
        <v>6</v>
      </c>
      <c r="C970" t="s">
        <v>253</v>
      </c>
      <c r="D970" t="s">
        <v>460</v>
      </c>
      <c r="E970">
        <v>40116300</v>
      </c>
      <c r="F970">
        <v>0</v>
      </c>
      <c r="G970">
        <v>0</v>
      </c>
      <c r="H970">
        <v>0</v>
      </c>
      <c r="I970">
        <v>35916</v>
      </c>
      <c r="J970">
        <v>10247400</v>
      </c>
      <c r="K970">
        <v>15</v>
      </c>
      <c r="L970" t="s">
        <v>581</v>
      </c>
      <c r="M970" t="s">
        <v>577</v>
      </c>
    </row>
    <row r="971" spans="1:13" x14ac:dyDescent="0.2">
      <c r="A971">
        <v>2016</v>
      </c>
      <c r="B971">
        <v>6</v>
      </c>
      <c r="C971" t="s">
        <v>101</v>
      </c>
      <c r="D971" t="s">
        <v>463</v>
      </c>
      <c r="E971">
        <v>40116300</v>
      </c>
      <c r="F971">
        <v>0</v>
      </c>
      <c r="G971">
        <v>0</v>
      </c>
      <c r="H971">
        <v>0</v>
      </c>
      <c r="I971">
        <v>800</v>
      </c>
      <c r="J971">
        <v>255361</v>
      </c>
      <c r="K971">
        <v>4</v>
      </c>
      <c r="L971" t="s">
        <v>581</v>
      </c>
      <c r="M971" t="s">
        <v>577</v>
      </c>
    </row>
    <row r="972" spans="1:13" x14ac:dyDescent="0.2">
      <c r="A972">
        <v>2016</v>
      </c>
      <c r="B972">
        <v>6</v>
      </c>
      <c r="C972" t="s">
        <v>43</v>
      </c>
      <c r="D972" t="s">
        <v>465</v>
      </c>
      <c r="E972">
        <v>40116300</v>
      </c>
      <c r="F972">
        <v>0</v>
      </c>
      <c r="G972">
        <v>0</v>
      </c>
      <c r="H972">
        <v>0</v>
      </c>
      <c r="I972">
        <v>29783</v>
      </c>
      <c r="J972">
        <v>8958000</v>
      </c>
      <c r="K972">
        <v>97</v>
      </c>
      <c r="L972" t="s">
        <v>581</v>
      </c>
      <c r="M972" t="s">
        <v>577</v>
      </c>
    </row>
    <row r="973" spans="1:13" x14ac:dyDescent="0.2">
      <c r="A973">
        <v>2016</v>
      </c>
      <c r="B973">
        <v>6</v>
      </c>
      <c r="C973" t="s">
        <v>80</v>
      </c>
      <c r="D973" t="s">
        <v>472</v>
      </c>
      <c r="E973">
        <v>40116300</v>
      </c>
      <c r="F973">
        <v>0</v>
      </c>
      <c r="G973">
        <v>0</v>
      </c>
      <c r="H973">
        <v>0</v>
      </c>
      <c r="I973">
        <v>6736</v>
      </c>
      <c r="J973">
        <v>1983335</v>
      </c>
      <c r="K973">
        <v>11</v>
      </c>
      <c r="L973" t="s">
        <v>581</v>
      </c>
      <c r="M973" t="s">
        <v>577</v>
      </c>
    </row>
    <row r="974" spans="1:13" x14ac:dyDescent="0.2">
      <c r="A974">
        <v>2016</v>
      </c>
      <c r="B974">
        <v>6</v>
      </c>
      <c r="C974" t="s">
        <v>222</v>
      </c>
      <c r="D974" t="s">
        <v>473</v>
      </c>
      <c r="E974">
        <v>40116300</v>
      </c>
      <c r="F974">
        <v>0</v>
      </c>
      <c r="G974">
        <v>0</v>
      </c>
      <c r="H974">
        <v>0</v>
      </c>
      <c r="I974">
        <v>7582</v>
      </c>
      <c r="J974">
        <v>2245461</v>
      </c>
      <c r="K974">
        <v>18</v>
      </c>
      <c r="L974" t="s">
        <v>581</v>
      </c>
      <c r="M974" t="s">
        <v>577</v>
      </c>
    </row>
    <row r="975" spans="1:13" x14ac:dyDescent="0.2">
      <c r="A975">
        <v>2016</v>
      </c>
      <c r="B975">
        <v>6</v>
      </c>
      <c r="C975" t="s">
        <v>15</v>
      </c>
      <c r="D975" t="s">
        <v>475</v>
      </c>
      <c r="E975">
        <v>40116300</v>
      </c>
      <c r="F975">
        <v>0</v>
      </c>
      <c r="G975">
        <v>0</v>
      </c>
      <c r="H975">
        <v>0</v>
      </c>
      <c r="I975">
        <v>691322</v>
      </c>
      <c r="J975">
        <v>216168913</v>
      </c>
      <c r="K975">
        <v>192</v>
      </c>
      <c r="L975" t="s">
        <v>581</v>
      </c>
      <c r="M975" t="s">
        <v>577</v>
      </c>
    </row>
    <row r="976" spans="1:13" x14ac:dyDescent="0.2">
      <c r="A976">
        <v>2016</v>
      </c>
      <c r="B976">
        <v>6</v>
      </c>
      <c r="C976" t="s">
        <v>16</v>
      </c>
      <c r="D976" t="s">
        <v>480</v>
      </c>
      <c r="E976">
        <v>40116300</v>
      </c>
      <c r="F976">
        <v>2881</v>
      </c>
      <c r="G976">
        <v>1119100</v>
      </c>
      <c r="H976">
        <v>22</v>
      </c>
      <c r="I976">
        <v>24508</v>
      </c>
      <c r="J976">
        <v>7345800</v>
      </c>
      <c r="K976">
        <v>37</v>
      </c>
      <c r="L976" t="s">
        <v>581</v>
      </c>
      <c r="M976" t="s">
        <v>577</v>
      </c>
    </row>
    <row r="977" spans="1:13" x14ac:dyDescent="0.2">
      <c r="A977">
        <v>2016</v>
      </c>
      <c r="B977">
        <v>6</v>
      </c>
      <c r="C977" t="s">
        <v>17</v>
      </c>
      <c r="D977" t="s">
        <v>489</v>
      </c>
      <c r="E977">
        <v>40116300</v>
      </c>
      <c r="F977">
        <v>1750</v>
      </c>
      <c r="G977">
        <v>573500</v>
      </c>
      <c r="H977">
        <v>5</v>
      </c>
      <c r="I977">
        <v>16435</v>
      </c>
      <c r="J977">
        <v>11024662</v>
      </c>
      <c r="K977">
        <v>63</v>
      </c>
      <c r="L977" t="s">
        <v>581</v>
      </c>
      <c r="M977" t="s">
        <v>577</v>
      </c>
    </row>
    <row r="978" spans="1:13" x14ac:dyDescent="0.2">
      <c r="A978">
        <v>2016</v>
      </c>
      <c r="B978">
        <v>6</v>
      </c>
      <c r="C978" t="s">
        <v>582</v>
      </c>
      <c r="D978" t="e">
        <v>#N/A</v>
      </c>
      <c r="E978">
        <v>40116300</v>
      </c>
      <c r="F978">
        <v>5162</v>
      </c>
      <c r="G978">
        <v>5483840</v>
      </c>
      <c r="H978">
        <v>4</v>
      </c>
      <c r="I978">
        <v>0</v>
      </c>
      <c r="J978">
        <v>0</v>
      </c>
      <c r="K978">
        <v>0</v>
      </c>
      <c r="L978" t="s">
        <v>581</v>
      </c>
      <c r="M978" t="s">
        <v>577</v>
      </c>
    </row>
    <row r="979" spans="1:13" x14ac:dyDescent="0.2">
      <c r="A979">
        <v>2016</v>
      </c>
      <c r="B979">
        <v>6</v>
      </c>
      <c r="C979" t="s">
        <v>45</v>
      </c>
      <c r="D979" t="s">
        <v>499</v>
      </c>
      <c r="E979">
        <v>40116300</v>
      </c>
      <c r="F979">
        <v>0</v>
      </c>
      <c r="G979">
        <v>0</v>
      </c>
      <c r="H979">
        <v>0</v>
      </c>
      <c r="I979">
        <v>561391</v>
      </c>
      <c r="J979">
        <v>160697309</v>
      </c>
      <c r="K979">
        <v>435</v>
      </c>
      <c r="L979" t="s">
        <v>581</v>
      </c>
      <c r="M979" t="s">
        <v>577</v>
      </c>
    </row>
    <row r="980" spans="1:13" x14ac:dyDescent="0.2">
      <c r="A980">
        <v>2016</v>
      </c>
      <c r="B980">
        <v>6</v>
      </c>
      <c r="C980" t="s">
        <v>52</v>
      </c>
      <c r="D980" t="s">
        <v>506</v>
      </c>
      <c r="E980">
        <v>40116300</v>
      </c>
      <c r="F980">
        <v>0</v>
      </c>
      <c r="G980">
        <v>0</v>
      </c>
      <c r="H980">
        <v>0</v>
      </c>
      <c r="I980">
        <v>111356</v>
      </c>
      <c r="J980">
        <v>35224200</v>
      </c>
      <c r="K980">
        <v>157</v>
      </c>
      <c r="L980" t="s">
        <v>581</v>
      </c>
      <c r="M980" t="s">
        <v>577</v>
      </c>
    </row>
    <row r="981" spans="1:13" x14ac:dyDescent="0.2">
      <c r="A981">
        <v>2016</v>
      </c>
      <c r="B981">
        <v>6</v>
      </c>
      <c r="C981" t="s">
        <v>19</v>
      </c>
      <c r="D981" t="s">
        <v>531</v>
      </c>
      <c r="E981">
        <v>40116300</v>
      </c>
      <c r="F981">
        <v>1650</v>
      </c>
      <c r="G981">
        <v>585870</v>
      </c>
      <c r="H981">
        <v>49</v>
      </c>
      <c r="I981">
        <v>4501</v>
      </c>
      <c r="J981">
        <v>1481099</v>
      </c>
      <c r="K981">
        <v>8</v>
      </c>
      <c r="L981" t="s">
        <v>581</v>
      </c>
      <c r="M981" t="s">
        <v>577</v>
      </c>
    </row>
    <row r="982" spans="1:13" x14ac:dyDescent="0.2">
      <c r="A982">
        <v>2016</v>
      </c>
      <c r="B982">
        <v>6</v>
      </c>
      <c r="C982" t="s">
        <v>65</v>
      </c>
      <c r="D982" t="s">
        <v>543</v>
      </c>
      <c r="E982">
        <v>40116300</v>
      </c>
      <c r="F982">
        <v>1864</v>
      </c>
      <c r="G982">
        <v>613704</v>
      </c>
      <c r="H982">
        <v>12</v>
      </c>
      <c r="I982">
        <v>28178</v>
      </c>
      <c r="J982">
        <v>8674175</v>
      </c>
      <c r="K982">
        <v>83</v>
      </c>
      <c r="L982" t="s">
        <v>581</v>
      </c>
      <c r="M982" t="s">
        <v>577</v>
      </c>
    </row>
    <row r="983" spans="1:13" x14ac:dyDescent="0.2">
      <c r="A983">
        <v>2016</v>
      </c>
      <c r="B983">
        <v>6</v>
      </c>
      <c r="C983" t="s">
        <v>111</v>
      </c>
      <c r="D983" t="e">
        <v>#N/A</v>
      </c>
      <c r="E983">
        <v>40116300</v>
      </c>
      <c r="F983">
        <v>0</v>
      </c>
      <c r="G983">
        <v>0</v>
      </c>
      <c r="H983">
        <v>0</v>
      </c>
      <c r="I983">
        <v>53234</v>
      </c>
      <c r="J983">
        <v>17335706</v>
      </c>
      <c r="K983">
        <v>24</v>
      </c>
      <c r="L983" t="s">
        <v>581</v>
      </c>
      <c r="M983" t="s">
        <v>577</v>
      </c>
    </row>
    <row r="984" spans="1:13" x14ac:dyDescent="0.2">
      <c r="A984">
        <v>2016</v>
      </c>
      <c r="B984">
        <v>6</v>
      </c>
      <c r="C984" t="s">
        <v>46</v>
      </c>
      <c r="D984" t="s">
        <v>550</v>
      </c>
      <c r="E984">
        <v>40116300</v>
      </c>
      <c r="F984">
        <v>0</v>
      </c>
      <c r="G984">
        <v>0</v>
      </c>
      <c r="H984">
        <v>0</v>
      </c>
      <c r="I984">
        <v>898673</v>
      </c>
      <c r="J984">
        <v>270854807</v>
      </c>
      <c r="K984">
        <v>858</v>
      </c>
      <c r="L984" t="s">
        <v>581</v>
      </c>
      <c r="M984" t="s">
        <v>577</v>
      </c>
    </row>
    <row r="985" spans="1:13" x14ac:dyDescent="0.2">
      <c r="A985">
        <v>2016</v>
      </c>
      <c r="B985">
        <v>6</v>
      </c>
      <c r="C985" t="s">
        <v>107</v>
      </c>
      <c r="D985" t="s">
        <v>552</v>
      </c>
      <c r="E985">
        <v>40116300</v>
      </c>
      <c r="F985">
        <v>0</v>
      </c>
      <c r="G985">
        <v>0</v>
      </c>
      <c r="H985">
        <v>0</v>
      </c>
      <c r="I985">
        <v>232566</v>
      </c>
      <c r="J985">
        <v>76520341</v>
      </c>
      <c r="K985">
        <v>93</v>
      </c>
      <c r="L985" t="s">
        <v>581</v>
      </c>
      <c r="M985" t="s">
        <v>577</v>
      </c>
    </row>
    <row r="986" spans="1:13" x14ac:dyDescent="0.2">
      <c r="A986">
        <v>2016</v>
      </c>
      <c r="B986">
        <v>6</v>
      </c>
      <c r="C986" t="s">
        <v>66</v>
      </c>
      <c r="D986" t="s">
        <v>562</v>
      </c>
      <c r="E986">
        <v>40116300</v>
      </c>
      <c r="F986">
        <v>0</v>
      </c>
      <c r="G986">
        <v>0</v>
      </c>
      <c r="H986">
        <v>0</v>
      </c>
      <c r="I986">
        <v>36206</v>
      </c>
      <c r="J986">
        <v>10489195</v>
      </c>
      <c r="K986">
        <v>45</v>
      </c>
      <c r="L986" t="s">
        <v>581</v>
      </c>
      <c r="M986" t="s">
        <v>577</v>
      </c>
    </row>
    <row r="987" spans="1:13" x14ac:dyDescent="0.2">
      <c r="A987">
        <v>2016</v>
      </c>
      <c r="B987">
        <v>6</v>
      </c>
      <c r="C987" t="s">
        <v>78</v>
      </c>
      <c r="D987" t="s">
        <v>572</v>
      </c>
      <c r="E987">
        <v>40116300</v>
      </c>
      <c r="F987">
        <v>0</v>
      </c>
      <c r="G987">
        <v>0</v>
      </c>
      <c r="H987">
        <v>0</v>
      </c>
      <c r="I987">
        <v>205875</v>
      </c>
      <c r="J987">
        <v>59009347</v>
      </c>
      <c r="K987">
        <v>147</v>
      </c>
      <c r="L987" t="s">
        <v>581</v>
      </c>
      <c r="M987" t="s">
        <v>577</v>
      </c>
    </row>
    <row r="988" spans="1:13" x14ac:dyDescent="0.2">
      <c r="A988">
        <v>2016</v>
      </c>
      <c r="B988">
        <v>6</v>
      </c>
      <c r="C988" t="s">
        <v>211</v>
      </c>
      <c r="D988" t="e">
        <v>#N/A</v>
      </c>
      <c r="E988">
        <v>40116300</v>
      </c>
      <c r="F988">
        <v>0</v>
      </c>
      <c r="G988">
        <v>0</v>
      </c>
      <c r="H988">
        <v>0</v>
      </c>
      <c r="I988">
        <v>53520</v>
      </c>
      <c r="J988">
        <v>15984892</v>
      </c>
      <c r="K988">
        <v>48</v>
      </c>
      <c r="L988" t="s">
        <v>581</v>
      </c>
      <c r="M988" t="s">
        <v>577</v>
      </c>
    </row>
    <row r="989" spans="1:13" x14ac:dyDescent="0.2">
      <c r="A989">
        <v>2016</v>
      </c>
      <c r="B989">
        <v>6</v>
      </c>
      <c r="C989" t="s">
        <v>62</v>
      </c>
      <c r="D989" t="s">
        <v>275</v>
      </c>
      <c r="E989">
        <v>40119200</v>
      </c>
      <c r="F989">
        <v>0</v>
      </c>
      <c r="G989">
        <v>0</v>
      </c>
      <c r="H989">
        <v>0</v>
      </c>
      <c r="I989">
        <v>488</v>
      </c>
      <c r="J989">
        <v>177220</v>
      </c>
      <c r="K989">
        <v>2</v>
      </c>
      <c r="L989" t="s">
        <v>581</v>
      </c>
      <c r="M989" t="s">
        <v>578</v>
      </c>
    </row>
    <row r="990" spans="1:13" x14ac:dyDescent="0.2">
      <c r="A990">
        <v>2016</v>
      </c>
      <c r="B990">
        <v>6</v>
      </c>
      <c r="C990" t="s">
        <v>8</v>
      </c>
      <c r="D990" t="s">
        <v>283</v>
      </c>
      <c r="E990">
        <v>40119200</v>
      </c>
      <c r="F990">
        <v>439</v>
      </c>
      <c r="G990">
        <v>268400</v>
      </c>
      <c r="H990">
        <v>8</v>
      </c>
      <c r="I990">
        <v>4113</v>
      </c>
      <c r="J990">
        <v>1445200</v>
      </c>
      <c r="K990">
        <v>67</v>
      </c>
      <c r="L990" t="s">
        <v>581</v>
      </c>
      <c r="M990" t="s">
        <v>578</v>
      </c>
    </row>
    <row r="991" spans="1:13" x14ac:dyDescent="0.2">
      <c r="A991">
        <v>2016</v>
      </c>
      <c r="B991">
        <v>6</v>
      </c>
      <c r="C991" t="s">
        <v>10</v>
      </c>
      <c r="D991" t="s">
        <v>295</v>
      </c>
      <c r="E991">
        <v>40119200</v>
      </c>
      <c r="F991">
        <v>0</v>
      </c>
      <c r="G991">
        <v>0</v>
      </c>
      <c r="H991">
        <v>0</v>
      </c>
      <c r="I991">
        <v>786</v>
      </c>
      <c r="J991">
        <v>271498</v>
      </c>
      <c r="K991">
        <v>4</v>
      </c>
      <c r="L991" t="s">
        <v>581</v>
      </c>
      <c r="M991" t="s">
        <v>578</v>
      </c>
    </row>
    <row r="992" spans="1:13" x14ac:dyDescent="0.2">
      <c r="A992">
        <v>2016</v>
      </c>
      <c r="B992">
        <v>6</v>
      </c>
      <c r="C992" t="s">
        <v>50</v>
      </c>
      <c r="D992" t="s">
        <v>305</v>
      </c>
      <c r="E992">
        <v>40119200</v>
      </c>
      <c r="F992">
        <v>0</v>
      </c>
      <c r="G992">
        <v>0</v>
      </c>
      <c r="H992">
        <v>0</v>
      </c>
      <c r="I992">
        <v>546</v>
      </c>
      <c r="J992">
        <v>200423</v>
      </c>
      <c r="K992">
        <v>3</v>
      </c>
      <c r="L992" t="s">
        <v>581</v>
      </c>
      <c r="M992" t="s">
        <v>578</v>
      </c>
    </row>
    <row r="993" spans="1:13" x14ac:dyDescent="0.2">
      <c r="A993">
        <v>2016</v>
      </c>
      <c r="B993">
        <v>6</v>
      </c>
      <c r="C993" t="s">
        <v>11</v>
      </c>
      <c r="D993" t="s">
        <v>316</v>
      </c>
      <c r="E993">
        <v>40119200</v>
      </c>
      <c r="F993">
        <v>83249</v>
      </c>
      <c r="G993">
        <v>16843230</v>
      </c>
      <c r="H993">
        <v>3695</v>
      </c>
      <c r="I993">
        <v>0</v>
      </c>
      <c r="J993">
        <v>0</v>
      </c>
      <c r="K993">
        <v>0</v>
      </c>
      <c r="L993" t="s">
        <v>581</v>
      </c>
      <c r="M993" t="s">
        <v>578</v>
      </c>
    </row>
    <row r="994" spans="1:13" x14ac:dyDescent="0.2">
      <c r="A994">
        <v>2016</v>
      </c>
      <c r="B994">
        <v>6</v>
      </c>
      <c r="C994" t="s">
        <v>81</v>
      </c>
      <c r="D994" t="s">
        <v>318</v>
      </c>
      <c r="E994">
        <v>40119200</v>
      </c>
      <c r="F994">
        <v>0</v>
      </c>
      <c r="G994">
        <v>0</v>
      </c>
      <c r="H994">
        <v>0</v>
      </c>
      <c r="I994">
        <v>8489</v>
      </c>
      <c r="J994">
        <v>3409826</v>
      </c>
      <c r="K994">
        <v>98</v>
      </c>
      <c r="L994" t="s">
        <v>581</v>
      </c>
      <c r="M994" t="s">
        <v>578</v>
      </c>
    </row>
    <row r="995" spans="1:13" x14ac:dyDescent="0.2">
      <c r="A995">
        <v>2016</v>
      </c>
      <c r="B995">
        <v>6</v>
      </c>
      <c r="C995" t="s">
        <v>22</v>
      </c>
      <c r="D995" t="s">
        <v>324</v>
      </c>
      <c r="E995">
        <v>40119200</v>
      </c>
      <c r="F995">
        <v>24064</v>
      </c>
      <c r="G995">
        <v>8088845</v>
      </c>
      <c r="H995">
        <v>795</v>
      </c>
      <c r="I995">
        <v>6817</v>
      </c>
      <c r="J995">
        <v>2409400</v>
      </c>
      <c r="K995">
        <v>93</v>
      </c>
      <c r="L995" t="s">
        <v>581</v>
      </c>
      <c r="M995" t="s">
        <v>578</v>
      </c>
    </row>
    <row r="996" spans="1:13" x14ac:dyDescent="0.2">
      <c r="A996">
        <v>2016</v>
      </c>
      <c r="B996">
        <v>6</v>
      </c>
      <c r="C996" t="s">
        <v>23</v>
      </c>
      <c r="D996" t="s">
        <v>325</v>
      </c>
      <c r="E996">
        <v>40119200</v>
      </c>
      <c r="F996">
        <v>3228</v>
      </c>
      <c r="G996">
        <v>1762123</v>
      </c>
      <c r="H996">
        <v>98</v>
      </c>
      <c r="I996">
        <v>23809</v>
      </c>
      <c r="J996">
        <v>8710620</v>
      </c>
      <c r="K996">
        <v>343</v>
      </c>
      <c r="L996" t="s">
        <v>581</v>
      </c>
      <c r="M996" t="s">
        <v>578</v>
      </c>
    </row>
    <row r="997" spans="1:13" x14ac:dyDescent="0.2">
      <c r="A997">
        <v>2016</v>
      </c>
      <c r="B997">
        <v>6</v>
      </c>
      <c r="C997" t="s">
        <v>12</v>
      </c>
      <c r="D997" t="s">
        <v>351</v>
      </c>
      <c r="E997">
        <v>40119200</v>
      </c>
      <c r="F997">
        <v>4292</v>
      </c>
      <c r="G997">
        <v>1245710</v>
      </c>
      <c r="H997">
        <v>173</v>
      </c>
      <c r="I997">
        <v>29029</v>
      </c>
      <c r="J997">
        <v>10708372</v>
      </c>
      <c r="K997">
        <v>566</v>
      </c>
      <c r="L997" t="s">
        <v>581</v>
      </c>
      <c r="M997" t="s">
        <v>578</v>
      </c>
    </row>
    <row r="998" spans="1:13" x14ac:dyDescent="0.2">
      <c r="A998">
        <v>2016</v>
      </c>
      <c r="B998">
        <v>6</v>
      </c>
      <c r="C998" t="s">
        <v>25</v>
      </c>
      <c r="D998" t="s">
        <v>353</v>
      </c>
      <c r="E998">
        <v>40119200</v>
      </c>
      <c r="F998">
        <v>581</v>
      </c>
      <c r="G998">
        <v>344676</v>
      </c>
      <c r="H998">
        <v>5</v>
      </c>
      <c r="I998">
        <v>11286</v>
      </c>
      <c r="J998">
        <v>4097500</v>
      </c>
      <c r="K998">
        <v>149</v>
      </c>
      <c r="L998" t="s">
        <v>581</v>
      </c>
      <c r="M998" t="s">
        <v>578</v>
      </c>
    </row>
    <row r="999" spans="1:13" x14ac:dyDescent="0.2">
      <c r="A999">
        <v>2016</v>
      </c>
      <c r="B999">
        <v>6</v>
      </c>
      <c r="C999" t="s">
        <v>97</v>
      </c>
      <c r="D999" t="s">
        <v>361</v>
      </c>
      <c r="E999">
        <v>40119200</v>
      </c>
      <c r="F999">
        <v>0</v>
      </c>
      <c r="G999">
        <v>0</v>
      </c>
      <c r="H999">
        <v>0</v>
      </c>
      <c r="I999">
        <v>4360</v>
      </c>
      <c r="J999">
        <v>222380</v>
      </c>
      <c r="K999">
        <v>508</v>
      </c>
      <c r="L999" t="s">
        <v>581</v>
      </c>
      <c r="M999" t="s">
        <v>578</v>
      </c>
    </row>
    <row r="1000" spans="1:13" x14ac:dyDescent="0.2">
      <c r="A1000">
        <v>2016</v>
      </c>
      <c r="B1000">
        <v>6</v>
      </c>
      <c r="C1000" t="s">
        <v>36</v>
      </c>
      <c r="D1000" t="s">
        <v>369</v>
      </c>
      <c r="E1000">
        <v>40119200</v>
      </c>
      <c r="F1000">
        <v>0</v>
      </c>
      <c r="G1000">
        <v>0</v>
      </c>
      <c r="H1000">
        <v>0</v>
      </c>
      <c r="I1000">
        <v>538</v>
      </c>
      <c r="J1000">
        <v>255700</v>
      </c>
      <c r="K1000">
        <v>9</v>
      </c>
      <c r="L1000" t="s">
        <v>581</v>
      </c>
      <c r="M1000" t="s">
        <v>578</v>
      </c>
    </row>
    <row r="1001" spans="1:13" x14ac:dyDescent="0.2">
      <c r="A1001">
        <v>2016</v>
      </c>
      <c r="B1001">
        <v>6</v>
      </c>
      <c r="C1001" t="s">
        <v>26</v>
      </c>
      <c r="D1001" t="s">
        <v>383</v>
      </c>
      <c r="E1001">
        <v>40119200</v>
      </c>
      <c r="F1001">
        <v>0</v>
      </c>
      <c r="G1001">
        <v>0</v>
      </c>
      <c r="H1001">
        <v>0</v>
      </c>
      <c r="I1001">
        <v>1912</v>
      </c>
      <c r="J1001">
        <v>582900</v>
      </c>
      <c r="K1001">
        <v>17</v>
      </c>
      <c r="L1001" t="s">
        <v>581</v>
      </c>
      <c r="M1001" t="s">
        <v>578</v>
      </c>
    </row>
    <row r="1002" spans="1:13" x14ac:dyDescent="0.2">
      <c r="A1002">
        <v>2016</v>
      </c>
      <c r="B1002">
        <v>6</v>
      </c>
      <c r="C1002" t="s">
        <v>13</v>
      </c>
      <c r="D1002" t="s">
        <v>384</v>
      </c>
      <c r="E1002">
        <v>40119200</v>
      </c>
      <c r="F1002">
        <v>108</v>
      </c>
      <c r="G1002">
        <v>60700</v>
      </c>
      <c r="H1002">
        <v>2</v>
      </c>
      <c r="I1002">
        <v>0</v>
      </c>
      <c r="J1002">
        <v>0</v>
      </c>
      <c r="K1002">
        <v>0</v>
      </c>
      <c r="L1002" t="s">
        <v>581</v>
      </c>
      <c r="M1002" t="s">
        <v>578</v>
      </c>
    </row>
    <row r="1003" spans="1:13" x14ac:dyDescent="0.2">
      <c r="A1003">
        <v>2016</v>
      </c>
      <c r="B1003">
        <v>6</v>
      </c>
      <c r="C1003" t="s">
        <v>63</v>
      </c>
      <c r="D1003" t="s">
        <v>385</v>
      </c>
      <c r="E1003">
        <v>40119200</v>
      </c>
      <c r="F1003">
        <v>830</v>
      </c>
      <c r="G1003">
        <v>403326</v>
      </c>
      <c r="H1003">
        <v>4</v>
      </c>
      <c r="I1003">
        <v>337</v>
      </c>
      <c r="J1003">
        <v>149900</v>
      </c>
      <c r="K1003">
        <v>8</v>
      </c>
      <c r="L1003" t="s">
        <v>581</v>
      </c>
      <c r="M1003" t="s">
        <v>578</v>
      </c>
    </row>
    <row r="1004" spans="1:13" x14ac:dyDescent="0.2">
      <c r="A1004">
        <v>2016</v>
      </c>
      <c r="B1004">
        <v>6</v>
      </c>
      <c r="C1004" t="s">
        <v>47</v>
      </c>
      <c r="D1004" t="s">
        <v>389</v>
      </c>
      <c r="E1004">
        <v>40119200</v>
      </c>
      <c r="F1004">
        <v>79642</v>
      </c>
      <c r="G1004">
        <v>18323466</v>
      </c>
      <c r="H1004">
        <v>2613</v>
      </c>
      <c r="I1004">
        <v>0</v>
      </c>
      <c r="J1004">
        <v>0</v>
      </c>
      <c r="K1004">
        <v>0</v>
      </c>
      <c r="L1004" t="s">
        <v>581</v>
      </c>
      <c r="M1004" t="s">
        <v>578</v>
      </c>
    </row>
    <row r="1005" spans="1:13" x14ac:dyDescent="0.2">
      <c r="A1005">
        <v>2016</v>
      </c>
      <c r="B1005">
        <v>6</v>
      </c>
      <c r="C1005" t="s">
        <v>27</v>
      </c>
      <c r="D1005" t="s">
        <v>395</v>
      </c>
      <c r="E1005">
        <v>40119200</v>
      </c>
      <c r="F1005">
        <v>93886</v>
      </c>
      <c r="G1005">
        <v>42395494</v>
      </c>
      <c r="H1005">
        <v>1327</v>
      </c>
      <c r="I1005">
        <v>6330</v>
      </c>
      <c r="J1005">
        <v>2123120</v>
      </c>
      <c r="K1005">
        <v>89</v>
      </c>
      <c r="L1005" t="s">
        <v>581</v>
      </c>
      <c r="M1005" t="s">
        <v>578</v>
      </c>
    </row>
    <row r="1006" spans="1:13" x14ac:dyDescent="0.2">
      <c r="A1006">
        <v>2016</v>
      </c>
      <c r="B1006">
        <v>6</v>
      </c>
      <c r="C1006" t="s">
        <v>38</v>
      </c>
      <c r="D1006" t="s">
        <v>400</v>
      </c>
      <c r="E1006">
        <v>40119200</v>
      </c>
      <c r="F1006">
        <v>1632</v>
      </c>
      <c r="G1006">
        <v>680000</v>
      </c>
      <c r="H1006">
        <v>32</v>
      </c>
      <c r="I1006">
        <v>0</v>
      </c>
      <c r="J1006">
        <v>0</v>
      </c>
      <c r="K1006">
        <v>0</v>
      </c>
      <c r="L1006" t="s">
        <v>581</v>
      </c>
      <c r="M1006" t="s">
        <v>578</v>
      </c>
    </row>
    <row r="1007" spans="1:13" x14ac:dyDescent="0.2">
      <c r="A1007">
        <v>2016</v>
      </c>
      <c r="B1007">
        <v>6</v>
      </c>
      <c r="C1007" t="s">
        <v>43</v>
      </c>
      <c r="D1007" t="s">
        <v>465</v>
      </c>
      <c r="E1007">
        <v>40119200</v>
      </c>
      <c r="F1007">
        <v>81710</v>
      </c>
      <c r="G1007">
        <v>24601248</v>
      </c>
      <c r="H1007">
        <v>1081</v>
      </c>
      <c r="I1007">
        <v>0</v>
      </c>
      <c r="J1007">
        <v>0</v>
      </c>
      <c r="K1007">
        <v>0</v>
      </c>
      <c r="L1007" t="s">
        <v>581</v>
      </c>
      <c r="M1007" t="s">
        <v>578</v>
      </c>
    </row>
    <row r="1008" spans="1:13" x14ac:dyDescent="0.2">
      <c r="A1008">
        <v>2016</v>
      </c>
      <c r="B1008">
        <v>6</v>
      </c>
      <c r="C1008" t="s">
        <v>80</v>
      </c>
      <c r="D1008" t="s">
        <v>472</v>
      </c>
      <c r="E1008">
        <v>40119200</v>
      </c>
      <c r="F1008">
        <v>0</v>
      </c>
      <c r="G1008">
        <v>0</v>
      </c>
      <c r="H1008">
        <v>0</v>
      </c>
      <c r="I1008">
        <v>245</v>
      </c>
      <c r="J1008">
        <v>161784</v>
      </c>
      <c r="K1008">
        <v>12</v>
      </c>
      <c r="L1008" t="s">
        <v>581</v>
      </c>
      <c r="M1008" t="s">
        <v>578</v>
      </c>
    </row>
    <row r="1009" spans="1:13" x14ac:dyDescent="0.2">
      <c r="A1009">
        <v>2016</v>
      </c>
      <c r="B1009">
        <v>6</v>
      </c>
      <c r="C1009" t="s">
        <v>16</v>
      </c>
      <c r="D1009" t="s">
        <v>480</v>
      </c>
      <c r="E1009">
        <v>40119200</v>
      </c>
      <c r="F1009">
        <v>4881</v>
      </c>
      <c r="G1009">
        <v>744550</v>
      </c>
      <c r="H1009">
        <v>139</v>
      </c>
      <c r="I1009">
        <v>13565</v>
      </c>
      <c r="J1009">
        <v>4355700</v>
      </c>
      <c r="K1009">
        <v>109</v>
      </c>
      <c r="L1009" t="s">
        <v>581</v>
      </c>
      <c r="M1009" t="s">
        <v>578</v>
      </c>
    </row>
    <row r="1010" spans="1:13" x14ac:dyDescent="0.2">
      <c r="A1010">
        <v>2016</v>
      </c>
      <c r="B1010">
        <v>6</v>
      </c>
      <c r="C1010" t="s">
        <v>17</v>
      </c>
      <c r="D1010" t="s">
        <v>489</v>
      </c>
      <c r="E1010">
        <v>40119200</v>
      </c>
      <c r="F1010">
        <v>1871</v>
      </c>
      <c r="G1010">
        <v>614884</v>
      </c>
      <c r="H1010">
        <v>28</v>
      </c>
      <c r="I1010">
        <v>33162</v>
      </c>
      <c r="J1010">
        <v>12838280</v>
      </c>
      <c r="K1010">
        <v>934</v>
      </c>
      <c r="L1010" t="s">
        <v>581</v>
      </c>
      <c r="M1010" t="s">
        <v>578</v>
      </c>
    </row>
    <row r="1011" spans="1:13" x14ac:dyDescent="0.2">
      <c r="A1011">
        <v>2016</v>
      </c>
      <c r="B1011">
        <v>6</v>
      </c>
      <c r="C1011" t="s">
        <v>29</v>
      </c>
      <c r="D1011" t="s">
        <v>496</v>
      </c>
      <c r="E1011">
        <v>40119200</v>
      </c>
      <c r="F1011">
        <v>0</v>
      </c>
      <c r="G1011">
        <v>0</v>
      </c>
      <c r="H1011">
        <v>0</v>
      </c>
      <c r="I1011">
        <v>1434</v>
      </c>
      <c r="J1011">
        <v>447200</v>
      </c>
      <c r="K1011">
        <v>15</v>
      </c>
      <c r="L1011" t="s">
        <v>581</v>
      </c>
      <c r="M1011" t="s">
        <v>578</v>
      </c>
    </row>
    <row r="1012" spans="1:13" x14ac:dyDescent="0.2">
      <c r="A1012">
        <v>2016</v>
      </c>
      <c r="B1012">
        <v>6</v>
      </c>
      <c r="C1012" t="s">
        <v>45</v>
      </c>
      <c r="D1012" t="s">
        <v>499</v>
      </c>
      <c r="E1012">
        <v>40119200</v>
      </c>
      <c r="F1012">
        <v>0</v>
      </c>
      <c r="G1012">
        <v>0</v>
      </c>
      <c r="H1012">
        <v>0</v>
      </c>
      <c r="I1012">
        <v>196</v>
      </c>
      <c r="J1012">
        <v>72339</v>
      </c>
      <c r="K1012">
        <v>1</v>
      </c>
      <c r="L1012" t="s">
        <v>581</v>
      </c>
      <c r="M1012" t="s">
        <v>578</v>
      </c>
    </row>
    <row r="1013" spans="1:13" x14ac:dyDescent="0.2">
      <c r="A1013">
        <v>2016</v>
      </c>
      <c r="B1013">
        <v>6</v>
      </c>
      <c r="C1013" t="s">
        <v>52</v>
      </c>
      <c r="D1013" t="s">
        <v>506</v>
      </c>
      <c r="E1013">
        <v>40119200</v>
      </c>
      <c r="F1013">
        <v>0</v>
      </c>
      <c r="G1013">
        <v>0</v>
      </c>
      <c r="H1013">
        <v>0</v>
      </c>
      <c r="I1013">
        <v>643</v>
      </c>
      <c r="J1013">
        <v>241500</v>
      </c>
      <c r="K1013">
        <v>14</v>
      </c>
      <c r="L1013" t="s">
        <v>581</v>
      </c>
      <c r="M1013" t="s">
        <v>578</v>
      </c>
    </row>
    <row r="1014" spans="1:13" x14ac:dyDescent="0.2">
      <c r="A1014">
        <v>2016</v>
      </c>
      <c r="B1014">
        <v>6</v>
      </c>
      <c r="C1014" t="s">
        <v>19</v>
      </c>
      <c r="D1014" t="s">
        <v>531</v>
      </c>
      <c r="E1014">
        <v>40119200</v>
      </c>
      <c r="F1014">
        <v>550</v>
      </c>
      <c r="G1014">
        <v>192962</v>
      </c>
      <c r="H1014">
        <v>35</v>
      </c>
      <c r="I1014">
        <v>0</v>
      </c>
      <c r="J1014">
        <v>0</v>
      </c>
      <c r="K1014">
        <v>0</v>
      </c>
      <c r="L1014" t="s">
        <v>581</v>
      </c>
      <c r="M1014" t="s">
        <v>578</v>
      </c>
    </row>
    <row r="1015" spans="1:13" x14ac:dyDescent="0.2">
      <c r="A1015">
        <v>2016</v>
      </c>
      <c r="B1015">
        <v>6</v>
      </c>
      <c r="C1015" t="s">
        <v>65</v>
      </c>
      <c r="D1015" t="s">
        <v>543</v>
      </c>
      <c r="E1015">
        <v>40119200</v>
      </c>
      <c r="F1015">
        <v>0</v>
      </c>
      <c r="G1015">
        <v>0</v>
      </c>
      <c r="H1015">
        <v>0</v>
      </c>
      <c r="I1015">
        <v>4089</v>
      </c>
      <c r="J1015">
        <v>2343852</v>
      </c>
      <c r="K1015">
        <v>148</v>
      </c>
      <c r="L1015" t="s">
        <v>581</v>
      </c>
      <c r="M1015" t="s">
        <v>578</v>
      </c>
    </row>
    <row r="1016" spans="1:13" x14ac:dyDescent="0.2">
      <c r="A1016">
        <v>2016</v>
      </c>
      <c r="B1016">
        <v>6</v>
      </c>
      <c r="C1016" t="s">
        <v>30</v>
      </c>
      <c r="D1016" t="s">
        <v>547</v>
      </c>
      <c r="E1016">
        <v>40119200</v>
      </c>
      <c r="F1016">
        <v>80</v>
      </c>
      <c r="G1016">
        <v>10200</v>
      </c>
      <c r="H1016">
        <v>33</v>
      </c>
      <c r="I1016">
        <v>0</v>
      </c>
      <c r="J1016">
        <v>0</v>
      </c>
      <c r="K1016">
        <v>0</v>
      </c>
      <c r="L1016" t="s">
        <v>581</v>
      </c>
      <c r="M1016" t="s">
        <v>578</v>
      </c>
    </row>
    <row r="1017" spans="1:13" x14ac:dyDescent="0.2">
      <c r="A1017">
        <v>2016</v>
      </c>
      <c r="B1017">
        <v>6</v>
      </c>
      <c r="C1017" t="s">
        <v>46</v>
      </c>
      <c r="D1017" t="s">
        <v>550</v>
      </c>
      <c r="E1017">
        <v>40119200</v>
      </c>
      <c r="F1017">
        <v>0</v>
      </c>
      <c r="G1017">
        <v>0</v>
      </c>
      <c r="H1017">
        <v>0</v>
      </c>
      <c r="I1017">
        <v>2068</v>
      </c>
      <c r="J1017">
        <v>799679</v>
      </c>
      <c r="K1017">
        <v>10</v>
      </c>
      <c r="L1017" t="s">
        <v>581</v>
      </c>
      <c r="M1017" t="s">
        <v>578</v>
      </c>
    </row>
    <row r="1018" spans="1:13" x14ac:dyDescent="0.2">
      <c r="A1018">
        <v>2016</v>
      </c>
      <c r="B1018">
        <v>6</v>
      </c>
      <c r="C1018" t="s">
        <v>78</v>
      </c>
      <c r="D1018" t="s">
        <v>572</v>
      </c>
      <c r="E1018">
        <v>40119200</v>
      </c>
      <c r="F1018">
        <v>0</v>
      </c>
      <c r="G1018">
        <v>0</v>
      </c>
      <c r="H1018">
        <v>0</v>
      </c>
      <c r="I1018">
        <v>206</v>
      </c>
      <c r="J1018">
        <v>132840</v>
      </c>
      <c r="K1018">
        <v>12</v>
      </c>
      <c r="L1018" t="s">
        <v>581</v>
      </c>
      <c r="M1018" t="s">
        <v>578</v>
      </c>
    </row>
    <row r="1019" spans="1:13" x14ac:dyDescent="0.2">
      <c r="A1019">
        <v>2016</v>
      </c>
      <c r="B1019">
        <v>6</v>
      </c>
      <c r="C1019" t="s">
        <v>8</v>
      </c>
      <c r="D1019" t="s">
        <v>283</v>
      </c>
      <c r="E1019">
        <v>40119300</v>
      </c>
      <c r="F1019">
        <v>303</v>
      </c>
      <c r="G1019">
        <v>135900</v>
      </c>
      <c r="H1019">
        <v>5</v>
      </c>
      <c r="I1019">
        <v>0</v>
      </c>
      <c r="J1019">
        <v>0</v>
      </c>
      <c r="K1019">
        <v>0</v>
      </c>
      <c r="L1019" t="s">
        <v>581</v>
      </c>
      <c r="M1019" t="s">
        <v>579</v>
      </c>
    </row>
    <row r="1020" spans="1:13" x14ac:dyDescent="0.2">
      <c r="A1020">
        <v>2016</v>
      </c>
      <c r="B1020">
        <v>6</v>
      </c>
      <c r="C1020" t="s">
        <v>10</v>
      </c>
      <c r="D1020" t="s">
        <v>295</v>
      </c>
      <c r="E1020">
        <v>40119300</v>
      </c>
      <c r="F1020">
        <v>3883</v>
      </c>
      <c r="G1020">
        <v>1229600</v>
      </c>
      <c r="H1020">
        <v>50</v>
      </c>
      <c r="I1020">
        <v>0</v>
      </c>
      <c r="J1020">
        <v>0</v>
      </c>
      <c r="K1020">
        <v>0</v>
      </c>
      <c r="L1020" t="s">
        <v>581</v>
      </c>
      <c r="M1020" t="s">
        <v>579</v>
      </c>
    </row>
    <row r="1021" spans="1:13" x14ac:dyDescent="0.2">
      <c r="A1021">
        <v>2016</v>
      </c>
      <c r="B1021">
        <v>6</v>
      </c>
      <c r="C1021" t="s">
        <v>50</v>
      </c>
      <c r="D1021" t="s">
        <v>305</v>
      </c>
      <c r="E1021">
        <v>40119300</v>
      </c>
      <c r="F1021">
        <v>530</v>
      </c>
      <c r="G1021">
        <v>365800</v>
      </c>
      <c r="H1021">
        <v>4</v>
      </c>
      <c r="I1021">
        <v>0</v>
      </c>
      <c r="J1021">
        <v>0</v>
      </c>
      <c r="K1021">
        <v>0</v>
      </c>
      <c r="L1021" t="s">
        <v>581</v>
      </c>
      <c r="M1021" t="s">
        <v>579</v>
      </c>
    </row>
    <row r="1022" spans="1:13" x14ac:dyDescent="0.2">
      <c r="A1022">
        <v>2016</v>
      </c>
      <c r="B1022">
        <v>6</v>
      </c>
      <c r="C1022" t="s">
        <v>11</v>
      </c>
      <c r="D1022" t="s">
        <v>316</v>
      </c>
      <c r="E1022">
        <v>40119300</v>
      </c>
      <c r="F1022">
        <v>16456</v>
      </c>
      <c r="G1022">
        <v>3987367</v>
      </c>
      <c r="H1022">
        <v>836</v>
      </c>
      <c r="I1022">
        <v>0</v>
      </c>
      <c r="J1022">
        <v>0</v>
      </c>
      <c r="K1022">
        <v>0</v>
      </c>
      <c r="L1022" t="s">
        <v>581</v>
      </c>
      <c r="M1022" t="s">
        <v>579</v>
      </c>
    </row>
    <row r="1023" spans="1:13" x14ac:dyDescent="0.2">
      <c r="A1023">
        <v>2016</v>
      </c>
      <c r="B1023">
        <v>6</v>
      </c>
      <c r="C1023" t="s">
        <v>31</v>
      </c>
      <c r="D1023" t="s">
        <v>319</v>
      </c>
      <c r="E1023">
        <v>40119300</v>
      </c>
      <c r="F1023">
        <v>0</v>
      </c>
      <c r="G1023">
        <v>0</v>
      </c>
      <c r="H1023">
        <v>0</v>
      </c>
      <c r="I1023">
        <v>22488</v>
      </c>
      <c r="J1023">
        <v>7054804</v>
      </c>
      <c r="K1023">
        <v>208</v>
      </c>
      <c r="L1023" t="s">
        <v>581</v>
      </c>
      <c r="M1023" t="s">
        <v>579</v>
      </c>
    </row>
    <row r="1024" spans="1:13" x14ac:dyDescent="0.2">
      <c r="A1024">
        <v>2016</v>
      </c>
      <c r="B1024">
        <v>6</v>
      </c>
      <c r="C1024" t="s">
        <v>22</v>
      </c>
      <c r="D1024" t="s">
        <v>324</v>
      </c>
      <c r="E1024">
        <v>40119300</v>
      </c>
      <c r="F1024">
        <v>5310</v>
      </c>
      <c r="G1024">
        <v>2952400</v>
      </c>
      <c r="H1024">
        <v>499</v>
      </c>
      <c r="I1024">
        <v>0</v>
      </c>
      <c r="J1024">
        <v>0</v>
      </c>
      <c r="K1024">
        <v>0</v>
      </c>
      <c r="L1024" t="s">
        <v>581</v>
      </c>
      <c r="M1024" t="s">
        <v>579</v>
      </c>
    </row>
    <row r="1025" spans="1:13" x14ac:dyDescent="0.2">
      <c r="A1025">
        <v>2016</v>
      </c>
      <c r="B1025">
        <v>6</v>
      </c>
      <c r="C1025" t="s">
        <v>24</v>
      </c>
      <c r="D1025" t="s">
        <v>342</v>
      </c>
      <c r="E1025">
        <v>40119300</v>
      </c>
      <c r="F1025">
        <v>699</v>
      </c>
      <c r="G1025">
        <v>499200</v>
      </c>
      <c r="H1025">
        <v>12</v>
      </c>
      <c r="I1025">
        <v>0</v>
      </c>
      <c r="J1025">
        <v>0</v>
      </c>
      <c r="K1025">
        <v>0</v>
      </c>
      <c r="L1025" t="s">
        <v>581</v>
      </c>
      <c r="M1025" t="s">
        <v>579</v>
      </c>
    </row>
    <row r="1026" spans="1:13" x14ac:dyDescent="0.2">
      <c r="A1026">
        <v>2016</v>
      </c>
      <c r="B1026">
        <v>6</v>
      </c>
      <c r="C1026" t="s">
        <v>12</v>
      </c>
      <c r="D1026" t="s">
        <v>351</v>
      </c>
      <c r="E1026">
        <v>40119300</v>
      </c>
      <c r="F1026">
        <v>2100</v>
      </c>
      <c r="G1026">
        <v>941800</v>
      </c>
      <c r="H1026">
        <v>9</v>
      </c>
      <c r="I1026">
        <v>26</v>
      </c>
      <c r="J1026">
        <v>15500</v>
      </c>
      <c r="K1026">
        <v>1</v>
      </c>
      <c r="L1026" t="s">
        <v>581</v>
      </c>
      <c r="M1026" t="s">
        <v>579</v>
      </c>
    </row>
    <row r="1027" spans="1:13" x14ac:dyDescent="0.2">
      <c r="A1027">
        <v>2016</v>
      </c>
      <c r="B1027">
        <v>6</v>
      </c>
      <c r="C1027" t="s">
        <v>25</v>
      </c>
      <c r="D1027" t="s">
        <v>353</v>
      </c>
      <c r="E1027">
        <v>40119300</v>
      </c>
      <c r="F1027">
        <v>1933</v>
      </c>
      <c r="G1027">
        <v>953600</v>
      </c>
      <c r="H1027">
        <v>29</v>
      </c>
      <c r="I1027">
        <v>0</v>
      </c>
      <c r="J1027">
        <v>0</v>
      </c>
      <c r="K1027">
        <v>0</v>
      </c>
      <c r="L1027" t="s">
        <v>581</v>
      </c>
      <c r="M1027" t="s">
        <v>579</v>
      </c>
    </row>
    <row r="1028" spans="1:13" x14ac:dyDescent="0.2">
      <c r="A1028">
        <v>2016</v>
      </c>
      <c r="B1028">
        <v>6</v>
      </c>
      <c r="C1028" t="s">
        <v>13</v>
      </c>
      <c r="D1028" t="s">
        <v>384</v>
      </c>
      <c r="E1028">
        <v>40119300</v>
      </c>
      <c r="F1028">
        <v>144</v>
      </c>
      <c r="G1028">
        <v>65500</v>
      </c>
      <c r="H1028">
        <v>4</v>
      </c>
      <c r="I1028">
        <v>0</v>
      </c>
      <c r="J1028">
        <v>0</v>
      </c>
      <c r="K1028">
        <v>0</v>
      </c>
      <c r="L1028" t="s">
        <v>581</v>
      </c>
      <c r="M1028" t="s">
        <v>579</v>
      </c>
    </row>
    <row r="1029" spans="1:13" x14ac:dyDescent="0.2">
      <c r="A1029">
        <v>2016</v>
      </c>
      <c r="B1029">
        <v>6</v>
      </c>
      <c r="C1029" t="s">
        <v>47</v>
      </c>
      <c r="D1029" t="s">
        <v>389</v>
      </c>
      <c r="E1029">
        <v>40119300</v>
      </c>
      <c r="F1029">
        <v>24456</v>
      </c>
      <c r="G1029">
        <v>4065576</v>
      </c>
      <c r="H1029">
        <v>409</v>
      </c>
      <c r="I1029">
        <v>0</v>
      </c>
      <c r="J1029">
        <v>0</v>
      </c>
      <c r="K1029">
        <v>0</v>
      </c>
      <c r="L1029" t="s">
        <v>581</v>
      </c>
      <c r="M1029" t="s">
        <v>579</v>
      </c>
    </row>
    <row r="1030" spans="1:13" x14ac:dyDescent="0.2">
      <c r="A1030">
        <v>2016</v>
      </c>
      <c r="B1030">
        <v>6</v>
      </c>
      <c r="C1030" t="s">
        <v>27</v>
      </c>
      <c r="D1030" t="s">
        <v>395</v>
      </c>
      <c r="E1030">
        <v>40119300</v>
      </c>
      <c r="F1030">
        <v>885</v>
      </c>
      <c r="G1030">
        <v>293486</v>
      </c>
      <c r="H1030">
        <v>37</v>
      </c>
      <c r="I1030">
        <v>0</v>
      </c>
      <c r="J1030">
        <v>0</v>
      </c>
      <c r="K1030">
        <v>0</v>
      </c>
      <c r="L1030" t="s">
        <v>581</v>
      </c>
      <c r="M1030" t="s">
        <v>579</v>
      </c>
    </row>
    <row r="1031" spans="1:13" x14ac:dyDescent="0.2">
      <c r="A1031">
        <v>2016</v>
      </c>
      <c r="B1031">
        <v>6</v>
      </c>
      <c r="C1031" t="s">
        <v>38</v>
      </c>
      <c r="D1031" t="s">
        <v>400</v>
      </c>
      <c r="E1031">
        <v>40119300</v>
      </c>
      <c r="F1031">
        <v>1201</v>
      </c>
      <c r="G1031">
        <v>687800</v>
      </c>
      <c r="H1031">
        <v>14</v>
      </c>
      <c r="I1031">
        <v>0</v>
      </c>
      <c r="J1031">
        <v>0</v>
      </c>
      <c r="K1031">
        <v>0</v>
      </c>
      <c r="L1031" t="s">
        <v>581</v>
      </c>
      <c r="M1031" t="s">
        <v>579</v>
      </c>
    </row>
    <row r="1032" spans="1:13" x14ac:dyDescent="0.2">
      <c r="A1032">
        <v>2016</v>
      </c>
      <c r="B1032">
        <v>6</v>
      </c>
      <c r="C1032" t="s">
        <v>204</v>
      </c>
      <c r="D1032" t="s">
        <v>422</v>
      </c>
      <c r="E1032">
        <v>40119300</v>
      </c>
      <c r="F1032">
        <v>61996</v>
      </c>
      <c r="G1032">
        <v>23542845</v>
      </c>
      <c r="H1032">
        <v>7436</v>
      </c>
      <c r="I1032">
        <v>0</v>
      </c>
      <c r="J1032">
        <v>0</v>
      </c>
      <c r="K1032">
        <v>0</v>
      </c>
      <c r="L1032" t="s">
        <v>581</v>
      </c>
      <c r="M1032" t="s">
        <v>579</v>
      </c>
    </row>
    <row r="1033" spans="1:13" x14ac:dyDescent="0.2">
      <c r="A1033">
        <v>2016</v>
      </c>
      <c r="B1033">
        <v>6</v>
      </c>
      <c r="C1033" t="s">
        <v>49</v>
      </c>
      <c r="D1033" t="s">
        <v>427</v>
      </c>
      <c r="E1033">
        <v>40119300</v>
      </c>
      <c r="F1033">
        <v>6107</v>
      </c>
      <c r="G1033">
        <v>1255796</v>
      </c>
      <c r="H1033">
        <v>16</v>
      </c>
      <c r="I1033">
        <v>0</v>
      </c>
      <c r="J1033">
        <v>0</v>
      </c>
      <c r="K1033">
        <v>0</v>
      </c>
      <c r="L1033" t="s">
        <v>581</v>
      </c>
      <c r="M1033" t="s">
        <v>579</v>
      </c>
    </row>
    <row r="1034" spans="1:13" x14ac:dyDescent="0.2">
      <c r="A1034">
        <v>2016</v>
      </c>
      <c r="B1034">
        <v>6</v>
      </c>
      <c r="C1034" t="s">
        <v>17</v>
      </c>
      <c r="D1034" t="s">
        <v>489</v>
      </c>
      <c r="E1034">
        <v>40119300</v>
      </c>
      <c r="F1034">
        <v>792</v>
      </c>
      <c r="G1034">
        <v>476248</v>
      </c>
      <c r="H1034">
        <v>4</v>
      </c>
      <c r="I1034">
        <v>5351</v>
      </c>
      <c r="J1034">
        <v>4271329</v>
      </c>
      <c r="K1034">
        <v>167</v>
      </c>
      <c r="L1034" t="s">
        <v>581</v>
      </c>
      <c r="M1034" t="s">
        <v>579</v>
      </c>
    </row>
    <row r="1035" spans="1:13" x14ac:dyDescent="0.2">
      <c r="A1035">
        <v>2016</v>
      </c>
      <c r="B1035">
        <v>6</v>
      </c>
      <c r="C1035" t="s">
        <v>29</v>
      </c>
      <c r="D1035" t="s">
        <v>496</v>
      </c>
      <c r="E1035">
        <v>40119300</v>
      </c>
      <c r="F1035">
        <v>6690</v>
      </c>
      <c r="G1035">
        <v>4011400</v>
      </c>
      <c r="H1035">
        <v>249</v>
      </c>
      <c r="I1035">
        <v>0</v>
      </c>
      <c r="J1035">
        <v>0</v>
      </c>
      <c r="K1035">
        <v>0</v>
      </c>
      <c r="L1035" t="s">
        <v>581</v>
      </c>
      <c r="M1035" t="s">
        <v>579</v>
      </c>
    </row>
    <row r="1036" spans="1:13" x14ac:dyDescent="0.2">
      <c r="A1036">
        <v>2016</v>
      </c>
      <c r="B1036">
        <v>6</v>
      </c>
      <c r="C1036" t="s">
        <v>19</v>
      </c>
      <c r="D1036" t="s">
        <v>531</v>
      </c>
      <c r="E1036">
        <v>40119300</v>
      </c>
      <c r="F1036">
        <v>4326</v>
      </c>
      <c r="G1036">
        <v>1107447</v>
      </c>
      <c r="H1036">
        <v>3200</v>
      </c>
      <c r="I1036">
        <v>0</v>
      </c>
      <c r="J1036">
        <v>0</v>
      </c>
      <c r="K1036">
        <v>0</v>
      </c>
      <c r="L1036" t="s">
        <v>581</v>
      </c>
      <c r="M1036" t="s">
        <v>579</v>
      </c>
    </row>
    <row r="1037" spans="1:13" x14ac:dyDescent="0.2">
      <c r="A1037">
        <v>2016</v>
      </c>
      <c r="B1037">
        <v>6</v>
      </c>
      <c r="C1037" t="s">
        <v>66</v>
      </c>
      <c r="D1037" t="s">
        <v>562</v>
      </c>
      <c r="E1037">
        <v>40119300</v>
      </c>
      <c r="F1037">
        <v>253</v>
      </c>
      <c r="G1037">
        <v>57950</v>
      </c>
      <c r="H1037">
        <v>120</v>
      </c>
      <c r="I1037">
        <v>0</v>
      </c>
      <c r="J1037">
        <v>0</v>
      </c>
      <c r="K1037">
        <v>0</v>
      </c>
      <c r="L1037" t="s">
        <v>581</v>
      </c>
      <c r="M1037" t="s">
        <v>579</v>
      </c>
    </row>
    <row r="1038" spans="1:13" x14ac:dyDescent="0.2">
      <c r="A1038">
        <v>2016</v>
      </c>
      <c r="B1038">
        <v>6</v>
      </c>
      <c r="C1038" t="s">
        <v>62</v>
      </c>
      <c r="D1038" t="s">
        <v>275</v>
      </c>
      <c r="E1038">
        <v>40119400</v>
      </c>
      <c r="F1038">
        <v>0</v>
      </c>
      <c r="G1038">
        <v>0</v>
      </c>
      <c r="H1038">
        <v>0</v>
      </c>
      <c r="I1038">
        <v>9036</v>
      </c>
      <c r="J1038">
        <v>3047394</v>
      </c>
      <c r="K1038">
        <v>10</v>
      </c>
      <c r="L1038" t="s">
        <v>581</v>
      </c>
      <c r="M1038" t="s">
        <v>580</v>
      </c>
    </row>
    <row r="1039" spans="1:13" x14ac:dyDescent="0.2">
      <c r="A1039">
        <v>2016</v>
      </c>
      <c r="B1039">
        <v>6</v>
      </c>
      <c r="C1039" t="s">
        <v>8</v>
      </c>
      <c r="D1039" t="s">
        <v>283</v>
      </c>
      <c r="E1039">
        <v>40119400</v>
      </c>
      <c r="F1039">
        <v>401</v>
      </c>
      <c r="G1039">
        <v>195600</v>
      </c>
      <c r="H1039">
        <v>2</v>
      </c>
      <c r="I1039">
        <v>0</v>
      </c>
      <c r="J1039">
        <v>0</v>
      </c>
      <c r="K1039">
        <v>0</v>
      </c>
      <c r="L1039" t="s">
        <v>581</v>
      </c>
      <c r="M1039" t="s">
        <v>580</v>
      </c>
    </row>
    <row r="1040" spans="1:13" x14ac:dyDescent="0.2">
      <c r="A1040">
        <v>2016</v>
      </c>
      <c r="B1040">
        <v>6</v>
      </c>
      <c r="C1040" t="s">
        <v>10</v>
      </c>
      <c r="D1040" t="s">
        <v>295</v>
      </c>
      <c r="E1040">
        <v>40119400</v>
      </c>
      <c r="F1040">
        <v>0</v>
      </c>
      <c r="G1040">
        <v>0</v>
      </c>
      <c r="H1040">
        <v>0</v>
      </c>
      <c r="I1040">
        <v>9516</v>
      </c>
      <c r="J1040">
        <v>2137058</v>
      </c>
      <c r="K1040">
        <v>20</v>
      </c>
      <c r="L1040" t="s">
        <v>581</v>
      </c>
      <c r="M1040" t="s">
        <v>580</v>
      </c>
    </row>
    <row r="1041" spans="1:13" x14ac:dyDescent="0.2">
      <c r="A1041">
        <v>2016</v>
      </c>
      <c r="B1041">
        <v>6</v>
      </c>
      <c r="C1041" t="s">
        <v>73</v>
      </c>
      <c r="D1041" t="s">
        <v>314</v>
      </c>
      <c r="E1041">
        <v>40119400</v>
      </c>
      <c r="F1041">
        <v>0</v>
      </c>
      <c r="G1041">
        <v>0</v>
      </c>
      <c r="H1041">
        <v>0</v>
      </c>
      <c r="I1041">
        <v>17912</v>
      </c>
      <c r="J1041">
        <v>3783103</v>
      </c>
      <c r="K1041">
        <v>34</v>
      </c>
      <c r="L1041" t="s">
        <v>581</v>
      </c>
      <c r="M1041" t="s">
        <v>580</v>
      </c>
    </row>
    <row r="1042" spans="1:13" x14ac:dyDescent="0.2">
      <c r="A1042">
        <v>2016</v>
      </c>
      <c r="B1042">
        <v>6</v>
      </c>
      <c r="C1042" t="s">
        <v>11</v>
      </c>
      <c r="D1042" t="s">
        <v>316</v>
      </c>
      <c r="E1042">
        <v>40119400</v>
      </c>
      <c r="F1042">
        <v>195985</v>
      </c>
      <c r="G1042">
        <v>40737631</v>
      </c>
      <c r="H1042">
        <v>1969</v>
      </c>
      <c r="I1042">
        <v>0</v>
      </c>
      <c r="J1042">
        <v>0</v>
      </c>
      <c r="K1042">
        <v>0</v>
      </c>
      <c r="L1042" t="s">
        <v>581</v>
      </c>
      <c r="M1042" t="s">
        <v>580</v>
      </c>
    </row>
    <row r="1043" spans="1:13" x14ac:dyDescent="0.2">
      <c r="A1043">
        <v>2016</v>
      </c>
      <c r="B1043">
        <v>6</v>
      </c>
      <c r="C1043" t="s">
        <v>40</v>
      </c>
      <c r="D1043" t="s">
        <v>317</v>
      </c>
      <c r="E1043">
        <v>40119400</v>
      </c>
      <c r="F1043">
        <v>0</v>
      </c>
      <c r="G1043">
        <v>0</v>
      </c>
      <c r="H1043">
        <v>0</v>
      </c>
      <c r="I1043">
        <v>35180</v>
      </c>
      <c r="J1043">
        <v>27202821</v>
      </c>
      <c r="K1043">
        <v>28</v>
      </c>
      <c r="L1043" t="s">
        <v>581</v>
      </c>
      <c r="M1043" t="s">
        <v>580</v>
      </c>
    </row>
    <row r="1044" spans="1:13" x14ac:dyDescent="0.2">
      <c r="A1044">
        <v>2016</v>
      </c>
      <c r="B1044">
        <v>6</v>
      </c>
      <c r="C1044" t="s">
        <v>22</v>
      </c>
      <c r="D1044" t="s">
        <v>324</v>
      </c>
      <c r="E1044">
        <v>40119400</v>
      </c>
      <c r="F1044">
        <v>3510</v>
      </c>
      <c r="G1044">
        <v>1125300</v>
      </c>
      <c r="H1044">
        <v>20</v>
      </c>
      <c r="I1044">
        <v>0</v>
      </c>
      <c r="J1044">
        <v>0</v>
      </c>
      <c r="K1044">
        <v>0</v>
      </c>
      <c r="L1044" t="s">
        <v>581</v>
      </c>
      <c r="M1044" t="s">
        <v>580</v>
      </c>
    </row>
    <row r="1045" spans="1:13" x14ac:dyDescent="0.2">
      <c r="A1045">
        <v>2016</v>
      </c>
      <c r="B1045">
        <v>6</v>
      </c>
      <c r="C1045" t="s">
        <v>23</v>
      </c>
      <c r="D1045" t="s">
        <v>325</v>
      </c>
      <c r="E1045">
        <v>40119400</v>
      </c>
      <c r="F1045">
        <v>57</v>
      </c>
      <c r="G1045">
        <v>700956</v>
      </c>
      <c r="H1045">
        <v>21</v>
      </c>
      <c r="I1045">
        <v>0</v>
      </c>
      <c r="J1045">
        <v>0</v>
      </c>
      <c r="K1045">
        <v>0</v>
      </c>
      <c r="L1045" t="s">
        <v>581</v>
      </c>
      <c r="M1045" t="s">
        <v>580</v>
      </c>
    </row>
    <row r="1046" spans="1:13" x14ac:dyDescent="0.2">
      <c r="A1046">
        <v>2016</v>
      </c>
      <c r="B1046">
        <v>6</v>
      </c>
      <c r="C1046" t="s">
        <v>41</v>
      </c>
      <c r="D1046" t="s">
        <v>327</v>
      </c>
      <c r="E1046">
        <v>40119400</v>
      </c>
      <c r="F1046">
        <v>6</v>
      </c>
      <c r="G1046">
        <v>117600</v>
      </c>
      <c r="H1046">
        <v>4</v>
      </c>
      <c r="I1046">
        <v>0</v>
      </c>
      <c r="J1046">
        <v>0</v>
      </c>
      <c r="K1046">
        <v>0</v>
      </c>
      <c r="L1046" t="s">
        <v>581</v>
      </c>
      <c r="M1046" t="s">
        <v>580</v>
      </c>
    </row>
    <row r="1047" spans="1:13" x14ac:dyDescent="0.2">
      <c r="A1047">
        <v>2016</v>
      </c>
      <c r="B1047">
        <v>6</v>
      </c>
      <c r="C1047" t="s">
        <v>12</v>
      </c>
      <c r="D1047" t="s">
        <v>351</v>
      </c>
      <c r="E1047">
        <v>40119400</v>
      </c>
      <c r="F1047">
        <v>2406</v>
      </c>
      <c r="G1047">
        <v>1350935</v>
      </c>
      <c r="H1047">
        <v>23</v>
      </c>
      <c r="I1047">
        <v>6541</v>
      </c>
      <c r="J1047">
        <v>1668700</v>
      </c>
      <c r="K1047">
        <v>11</v>
      </c>
      <c r="L1047" t="s">
        <v>581</v>
      </c>
      <c r="M1047" t="s">
        <v>580</v>
      </c>
    </row>
    <row r="1048" spans="1:13" x14ac:dyDescent="0.2">
      <c r="A1048">
        <v>2016</v>
      </c>
      <c r="B1048">
        <v>6</v>
      </c>
      <c r="C1048" t="s">
        <v>84</v>
      </c>
      <c r="D1048" t="s">
        <v>380</v>
      </c>
      <c r="E1048">
        <v>40119400</v>
      </c>
      <c r="F1048">
        <v>0</v>
      </c>
      <c r="G1048">
        <v>0</v>
      </c>
      <c r="H1048">
        <v>0</v>
      </c>
      <c r="I1048">
        <v>13774</v>
      </c>
      <c r="J1048">
        <v>3812568</v>
      </c>
      <c r="K1048">
        <v>34</v>
      </c>
      <c r="L1048" t="s">
        <v>581</v>
      </c>
      <c r="M1048" t="s">
        <v>580</v>
      </c>
    </row>
    <row r="1049" spans="1:13" x14ac:dyDescent="0.2">
      <c r="A1049">
        <v>2016</v>
      </c>
      <c r="B1049">
        <v>6</v>
      </c>
      <c r="C1049" t="s">
        <v>13</v>
      </c>
      <c r="D1049" t="s">
        <v>384</v>
      </c>
      <c r="E1049">
        <v>40119400</v>
      </c>
      <c r="F1049">
        <v>1547</v>
      </c>
      <c r="G1049">
        <v>840500</v>
      </c>
      <c r="H1049">
        <v>6</v>
      </c>
      <c r="I1049">
        <v>0</v>
      </c>
      <c r="J1049">
        <v>0</v>
      </c>
      <c r="K1049">
        <v>0</v>
      </c>
      <c r="L1049" t="s">
        <v>581</v>
      </c>
      <c r="M1049" t="s">
        <v>580</v>
      </c>
    </row>
    <row r="1050" spans="1:13" x14ac:dyDescent="0.2">
      <c r="A1050">
        <v>2016</v>
      </c>
      <c r="B1050">
        <v>6</v>
      </c>
      <c r="C1050" t="s">
        <v>47</v>
      </c>
      <c r="D1050" t="s">
        <v>389</v>
      </c>
      <c r="E1050">
        <v>40119400</v>
      </c>
      <c r="F1050">
        <v>12438</v>
      </c>
      <c r="G1050">
        <v>7890904</v>
      </c>
      <c r="H1050">
        <v>160</v>
      </c>
      <c r="I1050">
        <v>40998</v>
      </c>
      <c r="J1050">
        <v>14089499</v>
      </c>
      <c r="K1050">
        <v>60</v>
      </c>
      <c r="L1050" t="s">
        <v>581</v>
      </c>
      <c r="M1050" t="s">
        <v>580</v>
      </c>
    </row>
    <row r="1051" spans="1:13" x14ac:dyDescent="0.2">
      <c r="A1051">
        <v>2016</v>
      </c>
      <c r="B1051">
        <v>6</v>
      </c>
      <c r="C1051" t="s">
        <v>27</v>
      </c>
      <c r="D1051" t="s">
        <v>395</v>
      </c>
      <c r="E1051">
        <v>40119400</v>
      </c>
      <c r="F1051">
        <v>862</v>
      </c>
      <c r="G1051">
        <v>2252959</v>
      </c>
      <c r="H1051">
        <v>442</v>
      </c>
      <c r="I1051">
        <v>0</v>
      </c>
      <c r="J1051">
        <v>0</v>
      </c>
      <c r="K1051">
        <v>0</v>
      </c>
      <c r="L1051" t="s">
        <v>581</v>
      </c>
      <c r="M1051" t="s">
        <v>580</v>
      </c>
    </row>
    <row r="1052" spans="1:13" x14ac:dyDescent="0.2">
      <c r="A1052">
        <v>2016</v>
      </c>
      <c r="B1052">
        <v>6</v>
      </c>
      <c r="C1052" t="s">
        <v>38</v>
      </c>
      <c r="D1052" t="s">
        <v>400</v>
      </c>
      <c r="E1052">
        <v>40119400</v>
      </c>
      <c r="F1052">
        <v>8916</v>
      </c>
      <c r="G1052">
        <v>5024700</v>
      </c>
      <c r="H1052">
        <v>43</v>
      </c>
      <c r="I1052">
        <v>0</v>
      </c>
      <c r="J1052">
        <v>0</v>
      </c>
      <c r="K1052">
        <v>0</v>
      </c>
      <c r="L1052" t="s">
        <v>581</v>
      </c>
      <c r="M1052" t="s">
        <v>580</v>
      </c>
    </row>
    <row r="1053" spans="1:13" x14ac:dyDescent="0.2">
      <c r="A1053">
        <v>2016</v>
      </c>
      <c r="B1053">
        <v>6</v>
      </c>
      <c r="C1053" t="s">
        <v>49</v>
      </c>
      <c r="D1053" t="s">
        <v>427</v>
      </c>
      <c r="E1053">
        <v>40119400</v>
      </c>
      <c r="F1053">
        <v>5338</v>
      </c>
      <c r="G1053">
        <v>1166343</v>
      </c>
      <c r="H1053">
        <v>10</v>
      </c>
      <c r="I1053">
        <v>0</v>
      </c>
      <c r="J1053">
        <v>0</v>
      </c>
      <c r="K1053">
        <v>0</v>
      </c>
      <c r="L1053" t="s">
        <v>581</v>
      </c>
      <c r="M1053" t="s">
        <v>580</v>
      </c>
    </row>
    <row r="1054" spans="1:13" x14ac:dyDescent="0.2">
      <c r="A1054">
        <v>2016</v>
      </c>
      <c r="B1054">
        <v>6</v>
      </c>
      <c r="C1054" t="s">
        <v>42</v>
      </c>
      <c r="D1054" t="s">
        <v>455</v>
      </c>
      <c r="E1054">
        <v>40119400</v>
      </c>
      <c r="F1054">
        <v>0</v>
      </c>
      <c r="G1054">
        <v>0</v>
      </c>
      <c r="H1054">
        <v>0</v>
      </c>
      <c r="I1054">
        <v>66354</v>
      </c>
      <c r="J1054">
        <v>20520648</v>
      </c>
      <c r="K1054">
        <v>97</v>
      </c>
      <c r="L1054" t="s">
        <v>581</v>
      </c>
      <c r="M1054" t="s">
        <v>580</v>
      </c>
    </row>
    <row r="1055" spans="1:13" x14ac:dyDescent="0.2">
      <c r="A1055">
        <v>2016</v>
      </c>
      <c r="B1055">
        <v>6</v>
      </c>
      <c r="C1055" t="s">
        <v>43</v>
      </c>
      <c r="D1055" t="s">
        <v>465</v>
      </c>
      <c r="E1055">
        <v>40119400</v>
      </c>
      <c r="F1055">
        <v>0</v>
      </c>
      <c r="G1055">
        <v>0</v>
      </c>
      <c r="H1055">
        <v>0</v>
      </c>
      <c r="I1055">
        <v>6164</v>
      </c>
      <c r="J1055">
        <v>2149800</v>
      </c>
      <c r="K1055">
        <v>34</v>
      </c>
      <c r="L1055" t="s">
        <v>581</v>
      </c>
      <c r="M1055" t="s">
        <v>580</v>
      </c>
    </row>
    <row r="1056" spans="1:13" x14ac:dyDescent="0.2">
      <c r="A1056">
        <v>2016</v>
      </c>
      <c r="B1056">
        <v>6</v>
      </c>
      <c r="C1056" t="s">
        <v>15</v>
      </c>
      <c r="D1056" t="s">
        <v>475</v>
      </c>
      <c r="E1056">
        <v>40119400</v>
      </c>
      <c r="F1056">
        <v>0</v>
      </c>
      <c r="G1056">
        <v>0</v>
      </c>
      <c r="H1056">
        <v>0</v>
      </c>
      <c r="I1056">
        <v>7391</v>
      </c>
      <c r="J1056">
        <v>1844673</v>
      </c>
      <c r="K1056">
        <v>14</v>
      </c>
      <c r="L1056" t="s">
        <v>581</v>
      </c>
      <c r="M1056" t="s">
        <v>580</v>
      </c>
    </row>
    <row r="1057" spans="1:13" x14ac:dyDescent="0.2">
      <c r="A1057">
        <v>2016</v>
      </c>
      <c r="B1057">
        <v>6</v>
      </c>
      <c r="C1057" t="s">
        <v>17</v>
      </c>
      <c r="D1057" t="s">
        <v>489</v>
      </c>
      <c r="E1057">
        <v>40119400</v>
      </c>
      <c r="F1057">
        <v>0</v>
      </c>
      <c r="G1057">
        <v>0</v>
      </c>
      <c r="H1057">
        <v>0</v>
      </c>
      <c r="I1057">
        <v>27556</v>
      </c>
      <c r="J1057">
        <v>14739332</v>
      </c>
      <c r="K1057">
        <v>26</v>
      </c>
      <c r="L1057" t="s">
        <v>581</v>
      </c>
      <c r="M1057" t="s">
        <v>580</v>
      </c>
    </row>
    <row r="1058" spans="1:13" x14ac:dyDescent="0.2">
      <c r="A1058">
        <v>2016</v>
      </c>
      <c r="B1058">
        <v>6</v>
      </c>
      <c r="C1058" t="s">
        <v>45</v>
      </c>
      <c r="D1058" t="s">
        <v>499</v>
      </c>
      <c r="E1058">
        <v>40119400</v>
      </c>
      <c r="F1058">
        <v>0</v>
      </c>
      <c r="G1058">
        <v>0</v>
      </c>
      <c r="H1058">
        <v>0</v>
      </c>
      <c r="I1058">
        <v>43104</v>
      </c>
      <c r="J1058">
        <v>12411079</v>
      </c>
      <c r="K1058">
        <v>103</v>
      </c>
      <c r="L1058" t="s">
        <v>581</v>
      </c>
      <c r="M1058" t="s">
        <v>580</v>
      </c>
    </row>
    <row r="1059" spans="1:13" x14ac:dyDescent="0.2">
      <c r="A1059">
        <v>2016</v>
      </c>
      <c r="B1059">
        <v>6</v>
      </c>
      <c r="C1059" t="s">
        <v>64</v>
      </c>
      <c r="D1059" t="s">
        <v>501</v>
      </c>
      <c r="E1059">
        <v>40119400</v>
      </c>
      <c r="F1059">
        <v>0</v>
      </c>
      <c r="G1059">
        <v>0</v>
      </c>
      <c r="H1059">
        <v>0</v>
      </c>
      <c r="I1059">
        <v>10010</v>
      </c>
      <c r="J1059">
        <v>5873122</v>
      </c>
      <c r="K1059">
        <v>14</v>
      </c>
      <c r="L1059" t="s">
        <v>581</v>
      </c>
      <c r="M1059" t="s">
        <v>580</v>
      </c>
    </row>
    <row r="1060" spans="1:13" x14ac:dyDescent="0.2">
      <c r="A1060">
        <v>2016</v>
      </c>
      <c r="B1060">
        <v>6</v>
      </c>
      <c r="C1060" t="s">
        <v>65</v>
      </c>
      <c r="D1060" t="s">
        <v>543</v>
      </c>
      <c r="E1060">
        <v>40119400</v>
      </c>
      <c r="F1060">
        <v>0</v>
      </c>
      <c r="G1060">
        <v>0</v>
      </c>
      <c r="H1060">
        <v>0</v>
      </c>
      <c r="I1060">
        <v>1547</v>
      </c>
      <c r="J1060">
        <v>336887</v>
      </c>
      <c r="K1060">
        <v>3</v>
      </c>
      <c r="L1060" t="s">
        <v>581</v>
      </c>
      <c r="M1060" t="s">
        <v>580</v>
      </c>
    </row>
    <row r="1061" spans="1:13" x14ac:dyDescent="0.2">
      <c r="A1061">
        <v>2016</v>
      </c>
      <c r="B1061">
        <v>6</v>
      </c>
      <c r="C1061" t="s">
        <v>78</v>
      </c>
      <c r="D1061" t="s">
        <v>572</v>
      </c>
      <c r="E1061">
        <v>40119400</v>
      </c>
      <c r="F1061">
        <v>0</v>
      </c>
      <c r="G1061">
        <v>0</v>
      </c>
      <c r="H1061">
        <v>0</v>
      </c>
      <c r="I1061">
        <v>16077</v>
      </c>
      <c r="J1061">
        <v>3483864</v>
      </c>
      <c r="K1061">
        <v>31</v>
      </c>
      <c r="L1061" t="s">
        <v>581</v>
      </c>
      <c r="M1061" t="s">
        <v>580</v>
      </c>
    </row>
    <row r="1062" spans="1:13" x14ac:dyDescent="0.2">
      <c r="A1062">
        <v>2016</v>
      </c>
      <c r="B1062">
        <v>7</v>
      </c>
      <c r="C1062" t="s">
        <v>61</v>
      </c>
      <c r="D1062" t="s">
        <v>257</v>
      </c>
      <c r="E1062">
        <v>40116100</v>
      </c>
      <c r="F1062">
        <v>0</v>
      </c>
      <c r="G1062">
        <v>0</v>
      </c>
      <c r="H1062">
        <v>0</v>
      </c>
      <c r="I1062">
        <v>60</v>
      </c>
      <c r="J1062">
        <v>37610</v>
      </c>
      <c r="K1062">
        <v>2</v>
      </c>
      <c r="L1062" t="s">
        <v>581</v>
      </c>
      <c r="M1062" t="s">
        <v>575</v>
      </c>
    </row>
    <row r="1063" spans="1:13" x14ac:dyDescent="0.2">
      <c r="A1063">
        <v>2016</v>
      </c>
      <c r="B1063">
        <v>7</v>
      </c>
      <c r="C1063" t="s">
        <v>20</v>
      </c>
      <c r="D1063" t="s">
        <v>271</v>
      </c>
      <c r="E1063">
        <v>40116100</v>
      </c>
      <c r="F1063">
        <v>0</v>
      </c>
      <c r="G1063">
        <v>0</v>
      </c>
      <c r="H1063">
        <v>0</v>
      </c>
      <c r="I1063">
        <v>4740</v>
      </c>
      <c r="J1063">
        <v>1513225</v>
      </c>
      <c r="K1063">
        <v>16</v>
      </c>
      <c r="L1063" t="s">
        <v>581</v>
      </c>
      <c r="M1063" t="s">
        <v>575</v>
      </c>
    </row>
    <row r="1064" spans="1:13" x14ac:dyDescent="0.2">
      <c r="A1064">
        <v>2016</v>
      </c>
      <c r="B1064">
        <v>7</v>
      </c>
      <c r="C1064" t="s">
        <v>21</v>
      </c>
      <c r="D1064" t="s">
        <v>274</v>
      </c>
      <c r="E1064">
        <v>40116100</v>
      </c>
      <c r="F1064">
        <v>0</v>
      </c>
      <c r="G1064">
        <v>0</v>
      </c>
      <c r="H1064">
        <v>0</v>
      </c>
      <c r="I1064">
        <v>17220</v>
      </c>
      <c r="J1064">
        <v>5909600</v>
      </c>
      <c r="K1064">
        <v>49</v>
      </c>
      <c r="L1064" t="s">
        <v>581</v>
      </c>
      <c r="M1064" t="s">
        <v>575</v>
      </c>
    </row>
    <row r="1065" spans="1:13" x14ac:dyDescent="0.2">
      <c r="A1065">
        <v>2016</v>
      </c>
      <c r="B1065">
        <v>7</v>
      </c>
      <c r="C1065" t="s">
        <v>62</v>
      </c>
      <c r="D1065" t="s">
        <v>275</v>
      </c>
      <c r="E1065">
        <v>40116100</v>
      </c>
      <c r="F1065">
        <v>0</v>
      </c>
      <c r="G1065">
        <v>0</v>
      </c>
      <c r="H1065">
        <v>0</v>
      </c>
      <c r="I1065">
        <v>19974</v>
      </c>
      <c r="J1065">
        <v>7425881</v>
      </c>
      <c r="K1065">
        <v>98</v>
      </c>
      <c r="L1065" t="s">
        <v>581</v>
      </c>
      <c r="M1065" t="s">
        <v>575</v>
      </c>
    </row>
    <row r="1066" spans="1:13" x14ac:dyDescent="0.2">
      <c r="A1066">
        <v>2016</v>
      </c>
      <c r="B1066">
        <v>7</v>
      </c>
      <c r="C1066" t="s">
        <v>8</v>
      </c>
      <c r="D1066" t="s">
        <v>283</v>
      </c>
      <c r="E1066">
        <v>40116100</v>
      </c>
      <c r="F1066">
        <v>4622</v>
      </c>
      <c r="G1066">
        <v>2233700</v>
      </c>
      <c r="H1066">
        <v>30</v>
      </c>
      <c r="I1066">
        <v>165448</v>
      </c>
      <c r="J1066">
        <v>55132300</v>
      </c>
      <c r="K1066">
        <v>1201</v>
      </c>
      <c r="L1066" t="s">
        <v>581</v>
      </c>
      <c r="M1066" t="s">
        <v>575</v>
      </c>
    </row>
    <row r="1067" spans="1:13" x14ac:dyDescent="0.2">
      <c r="A1067">
        <v>2016</v>
      </c>
      <c r="B1067">
        <v>7</v>
      </c>
      <c r="C1067" t="s">
        <v>10</v>
      </c>
      <c r="D1067" t="s">
        <v>295</v>
      </c>
      <c r="E1067">
        <v>40116100</v>
      </c>
      <c r="F1067">
        <v>16660</v>
      </c>
      <c r="G1067">
        <v>7726985</v>
      </c>
      <c r="H1067">
        <v>61</v>
      </c>
      <c r="I1067">
        <v>23418</v>
      </c>
      <c r="J1067">
        <v>8202613</v>
      </c>
      <c r="K1067">
        <v>112</v>
      </c>
      <c r="L1067" t="s">
        <v>581</v>
      </c>
      <c r="M1067" t="s">
        <v>575</v>
      </c>
    </row>
    <row r="1068" spans="1:13" x14ac:dyDescent="0.2">
      <c r="A1068">
        <v>2016</v>
      </c>
      <c r="B1068">
        <v>7</v>
      </c>
      <c r="C1068" t="s">
        <v>50</v>
      </c>
      <c r="D1068" t="s">
        <v>305</v>
      </c>
      <c r="E1068">
        <v>40116100</v>
      </c>
      <c r="F1068">
        <v>0</v>
      </c>
      <c r="G1068">
        <v>0</v>
      </c>
      <c r="H1068">
        <v>0</v>
      </c>
      <c r="I1068">
        <v>20770</v>
      </c>
      <c r="J1068">
        <v>6853747</v>
      </c>
      <c r="K1068">
        <v>74</v>
      </c>
      <c r="L1068" t="s">
        <v>581</v>
      </c>
      <c r="M1068" t="s">
        <v>575</v>
      </c>
    </row>
    <row r="1069" spans="1:13" x14ac:dyDescent="0.2">
      <c r="A1069">
        <v>2016</v>
      </c>
      <c r="B1069">
        <v>7</v>
      </c>
      <c r="C1069" t="s">
        <v>11</v>
      </c>
      <c r="D1069" t="s">
        <v>316</v>
      </c>
      <c r="E1069">
        <v>40116100</v>
      </c>
      <c r="F1069">
        <v>135323</v>
      </c>
      <c r="G1069">
        <v>34718712</v>
      </c>
      <c r="H1069">
        <v>4733</v>
      </c>
      <c r="I1069">
        <v>21403</v>
      </c>
      <c r="J1069">
        <v>6968821</v>
      </c>
      <c r="K1069">
        <v>66</v>
      </c>
      <c r="L1069" t="s">
        <v>581</v>
      </c>
      <c r="M1069" t="s">
        <v>575</v>
      </c>
    </row>
    <row r="1070" spans="1:13" x14ac:dyDescent="0.2">
      <c r="A1070">
        <v>2016</v>
      </c>
      <c r="B1070">
        <v>7</v>
      </c>
      <c r="C1070" t="s">
        <v>22</v>
      </c>
      <c r="D1070" t="s">
        <v>324</v>
      </c>
      <c r="E1070">
        <v>40116100</v>
      </c>
      <c r="F1070">
        <v>91797</v>
      </c>
      <c r="G1070">
        <v>31242540</v>
      </c>
      <c r="H1070">
        <v>1361</v>
      </c>
      <c r="I1070">
        <v>180648</v>
      </c>
      <c r="J1070">
        <v>60510200</v>
      </c>
      <c r="K1070">
        <v>1440</v>
      </c>
      <c r="L1070" t="s">
        <v>581</v>
      </c>
      <c r="M1070" t="s">
        <v>575</v>
      </c>
    </row>
    <row r="1071" spans="1:13" x14ac:dyDescent="0.2">
      <c r="A1071">
        <v>2016</v>
      </c>
      <c r="B1071">
        <v>7</v>
      </c>
      <c r="C1071" t="s">
        <v>23</v>
      </c>
      <c r="D1071" t="s">
        <v>325</v>
      </c>
      <c r="E1071">
        <v>40116100</v>
      </c>
      <c r="F1071">
        <v>1355</v>
      </c>
      <c r="G1071">
        <v>763485</v>
      </c>
      <c r="H1071">
        <v>105</v>
      </c>
      <c r="I1071">
        <v>690294</v>
      </c>
      <c r="J1071">
        <v>228906800</v>
      </c>
      <c r="K1071">
        <v>3812</v>
      </c>
      <c r="L1071" t="s">
        <v>581</v>
      </c>
      <c r="M1071" t="s">
        <v>575</v>
      </c>
    </row>
    <row r="1072" spans="1:13" x14ac:dyDescent="0.2">
      <c r="A1072">
        <v>2016</v>
      </c>
      <c r="B1072">
        <v>7</v>
      </c>
      <c r="C1072" t="s">
        <v>24</v>
      </c>
      <c r="D1072" t="s">
        <v>342</v>
      </c>
      <c r="E1072">
        <v>40116100</v>
      </c>
      <c r="F1072">
        <v>4201</v>
      </c>
      <c r="G1072">
        <v>2508600</v>
      </c>
      <c r="H1072">
        <v>23</v>
      </c>
      <c r="I1072">
        <v>0</v>
      </c>
      <c r="J1072">
        <v>0</v>
      </c>
      <c r="K1072">
        <v>0</v>
      </c>
      <c r="L1072" t="s">
        <v>581</v>
      </c>
      <c r="M1072" t="s">
        <v>575</v>
      </c>
    </row>
    <row r="1073" spans="1:13" x14ac:dyDescent="0.2">
      <c r="A1073">
        <v>2016</v>
      </c>
      <c r="B1073">
        <v>7</v>
      </c>
      <c r="C1073" t="s">
        <v>12</v>
      </c>
      <c r="D1073" t="s">
        <v>351</v>
      </c>
      <c r="E1073">
        <v>40116100</v>
      </c>
      <c r="F1073">
        <v>135696</v>
      </c>
      <c r="G1073">
        <v>44448488</v>
      </c>
      <c r="H1073">
        <v>1364</v>
      </c>
      <c r="I1073">
        <v>343979</v>
      </c>
      <c r="J1073">
        <v>121065801</v>
      </c>
      <c r="K1073">
        <v>2237</v>
      </c>
      <c r="L1073" t="s">
        <v>581</v>
      </c>
      <c r="M1073" t="s">
        <v>575</v>
      </c>
    </row>
    <row r="1074" spans="1:13" x14ac:dyDescent="0.2">
      <c r="A1074">
        <v>2016</v>
      </c>
      <c r="B1074">
        <v>7</v>
      </c>
      <c r="C1074" t="s">
        <v>25</v>
      </c>
      <c r="D1074" t="s">
        <v>353</v>
      </c>
      <c r="E1074">
        <v>40116100</v>
      </c>
      <c r="F1074">
        <v>7</v>
      </c>
      <c r="G1074">
        <v>6005</v>
      </c>
      <c r="H1074">
        <v>1</v>
      </c>
      <c r="I1074">
        <v>94151</v>
      </c>
      <c r="J1074">
        <v>31034400</v>
      </c>
      <c r="K1074">
        <v>672</v>
      </c>
      <c r="L1074" t="s">
        <v>581</v>
      </c>
      <c r="M1074" t="s">
        <v>575</v>
      </c>
    </row>
    <row r="1075" spans="1:13" x14ac:dyDescent="0.2">
      <c r="A1075">
        <v>2016</v>
      </c>
      <c r="B1075">
        <v>7</v>
      </c>
      <c r="C1075" t="s">
        <v>36</v>
      </c>
      <c r="D1075" t="s">
        <v>369</v>
      </c>
      <c r="E1075">
        <v>40116100</v>
      </c>
      <c r="F1075">
        <v>0</v>
      </c>
      <c r="G1075">
        <v>0</v>
      </c>
      <c r="H1075">
        <v>0</v>
      </c>
      <c r="I1075">
        <v>13542</v>
      </c>
      <c r="J1075">
        <v>5384000</v>
      </c>
      <c r="K1075">
        <v>140</v>
      </c>
      <c r="L1075" t="s">
        <v>581</v>
      </c>
      <c r="M1075" t="s">
        <v>575</v>
      </c>
    </row>
    <row r="1076" spans="1:13" x14ac:dyDescent="0.2">
      <c r="A1076">
        <v>2016</v>
      </c>
      <c r="B1076">
        <v>7</v>
      </c>
      <c r="C1076" t="s">
        <v>26</v>
      </c>
      <c r="D1076" t="s">
        <v>383</v>
      </c>
      <c r="E1076">
        <v>40116100</v>
      </c>
      <c r="F1076">
        <v>0</v>
      </c>
      <c r="G1076">
        <v>0</v>
      </c>
      <c r="H1076">
        <v>0</v>
      </c>
      <c r="I1076">
        <v>57568</v>
      </c>
      <c r="J1076">
        <v>18772600</v>
      </c>
      <c r="K1076">
        <v>272</v>
      </c>
      <c r="L1076" t="s">
        <v>581</v>
      </c>
      <c r="M1076" t="s">
        <v>575</v>
      </c>
    </row>
    <row r="1077" spans="1:13" x14ac:dyDescent="0.2">
      <c r="A1077">
        <v>2016</v>
      </c>
      <c r="B1077">
        <v>7</v>
      </c>
      <c r="C1077" t="s">
        <v>13</v>
      </c>
      <c r="D1077" t="s">
        <v>384</v>
      </c>
      <c r="E1077">
        <v>40116100</v>
      </c>
      <c r="F1077">
        <v>17711</v>
      </c>
      <c r="G1077">
        <v>4222463</v>
      </c>
      <c r="H1077">
        <v>8813</v>
      </c>
      <c r="I1077">
        <v>0</v>
      </c>
      <c r="J1077">
        <v>0</v>
      </c>
      <c r="K1077">
        <v>0</v>
      </c>
      <c r="L1077" t="s">
        <v>581</v>
      </c>
      <c r="M1077" t="s">
        <v>575</v>
      </c>
    </row>
    <row r="1078" spans="1:13" x14ac:dyDescent="0.2">
      <c r="A1078">
        <v>2016</v>
      </c>
      <c r="B1078">
        <v>7</v>
      </c>
      <c r="C1078" t="s">
        <v>63</v>
      </c>
      <c r="D1078" t="s">
        <v>385</v>
      </c>
      <c r="E1078">
        <v>40116100</v>
      </c>
      <c r="F1078">
        <v>0</v>
      </c>
      <c r="G1078">
        <v>0</v>
      </c>
      <c r="H1078">
        <v>0</v>
      </c>
      <c r="I1078">
        <v>25050</v>
      </c>
      <c r="J1078">
        <v>7546100</v>
      </c>
      <c r="K1078">
        <v>234</v>
      </c>
      <c r="L1078" t="s">
        <v>581</v>
      </c>
      <c r="M1078" t="s">
        <v>575</v>
      </c>
    </row>
    <row r="1079" spans="1:13" x14ac:dyDescent="0.2">
      <c r="A1079">
        <v>2016</v>
      </c>
      <c r="B1079">
        <v>7</v>
      </c>
      <c r="C1079" t="s">
        <v>71</v>
      </c>
      <c r="D1079" t="s">
        <v>386</v>
      </c>
      <c r="E1079">
        <v>40116100</v>
      </c>
      <c r="F1079">
        <v>45731</v>
      </c>
      <c r="G1079">
        <v>21110797</v>
      </c>
      <c r="H1079">
        <v>520</v>
      </c>
      <c r="I1079">
        <v>0</v>
      </c>
      <c r="J1079">
        <v>0</v>
      </c>
      <c r="K1079">
        <v>0</v>
      </c>
      <c r="L1079" t="s">
        <v>581</v>
      </c>
      <c r="M1079" t="s">
        <v>575</v>
      </c>
    </row>
    <row r="1080" spans="1:13" x14ac:dyDescent="0.2">
      <c r="A1080">
        <v>2016</v>
      </c>
      <c r="B1080">
        <v>7</v>
      </c>
      <c r="C1080" t="s">
        <v>47</v>
      </c>
      <c r="D1080" t="s">
        <v>389</v>
      </c>
      <c r="E1080">
        <v>40116100</v>
      </c>
      <c r="F1080">
        <v>371596</v>
      </c>
      <c r="G1080">
        <v>110369255</v>
      </c>
      <c r="H1080">
        <v>7327</v>
      </c>
      <c r="I1080">
        <v>0</v>
      </c>
      <c r="J1080">
        <v>0</v>
      </c>
      <c r="K1080">
        <v>0</v>
      </c>
      <c r="L1080" t="s">
        <v>581</v>
      </c>
      <c r="M1080" t="s">
        <v>575</v>
      </c>
    </row>
    <row r="1081" spans="1:13" x14ac:dyDescent="0.2">
      <c r="A1081">
        <v>2016</v>
      </c>
      <c r="B1081">
        <v>7</v>
      </c>
      <c r="C1081" t="s">
        <v>27</v>
      </c>
      <c r="D1081" t="s">
        <v>395</v>
      </c>
      <c r="E1081">
        <v>40116100</v>
      </c>
      <c r="F1081">
        <v>3555</v>
      </c>
      <c r="G1081">
        <v>1180601</v>
      </c>
      <c r="H1081">
        <v>37</v>
      </c>
      <c r="I1081">
        <v>82653</v>
      </c>
      <c r="J1081">
        <v>28334700</v>
      </c>
      <c r="K1081">
        <v>733</v>
      </c>
      <c r="L1081" t="s">
        <v>581</v>
      </c>
      <c r="M1081" t="s">
        <v>575</v>
      </c>
    </row>
    <row r="1082" spans="1:13" x14ac:dyDescent="0.2">
      <c r="A1082">
        <v>2016</v>
      </c>
      <c r="B1082">
        <v>7</v>
      </c>
      <c r="C1082" t="s">
        <v>38</v>
      </c>
      <c r="D1082" t="s">
        <v>400</v>
      </c>
      <c r="E1082">
        <v>40116100</v>
      </c>
      <c r="F1082">
        <v>0</v>
      </c>
      <c r="G1082">
        <v>0</v>
      </c>
      <c r="H1082">
        <v>0</v>
      </c>
      <c r="I1082">
        <v>12420</v>
      </c>
      <c r="J1082">
        <v>6152473</v>
      </c>
      <c r="K1082">
        <v>228</v>
      </c>
      <c r="L1082" t="s">
        <v>581</v>
      </c>
      <c r="M1082" t="s">
        <v>575</v>
      </c>
    </row>
    <row r="1083" spans="1:13" x14ac:dyDescent="0.2">
      <c r="A1083">
        <v>2016</v>
      </c>
      <c r="B1083">
        <v>7</v>
      </c>
      <c r="C1083" t="s">
        <v>42</v>
      </c>
      <c r="D1083" t="s">
        <v>455</v>
      </c>
      <c r="E1083">
        <v>40116100</v>
      </c>
      <c r="F1083">
        <v>0</v>
      </c>
      <c r="G1083">
        <v>0</v>
      </c>
      <c r="H1083">
        <v>0</v>
      </c>
      <c r="I1083">
        <v>27837</v>
      </c>
      <c r="J1083">
        <v>9556312</v>
      </c>
      <c r="K1083">
        <v>326</v>
      </c>
      <c r="L1083" t="s">
        <v>581</v>
      </c>
      <c r="M1083" t="s">
        <v>575</v>
      </c>
    </row>
    <row r="1084" spans="1:13" x14ac:dyDescent="0.2">
      <c r="A1084">
        <v>2016</v>
      </c>
      <c r="B1084">
        <v>7</v>
      </c>
      <c r="C1084" t="s">
        <v>43</v>
      </c>
      <c r="D1084" t="s">
        <v>465</v>
      </c>
      <c r="E1084">
        <v>40116100</v>
      </c>
      <c r="F1084">
        <v>60</v>
      </c>
      <c r="G1084">
        <v>33300</v>
      </c>
      <c r="H1084">
        <v>8</v>
      </c>
      <c r="I1084">
        <v>743</v>
      </c>
      <c r="J1084">
        <v>293000</v>
      </c>
      <c r="K1084">
        <v>7</v>
      </c>
      <c r="L1084" t="s">
        <v>581</v>
      </c>
      <c r="M1084" t="s">
        <v>575</v>
      </c>
    </row>
    <row r="1085" spans="1:13" x14ac:dyDescent="0.2">
      <c r="A1085">
        <v>2016</v>
      </c>
      <c r="B1085">
        <v>7</v>
      </c>
      <c r="C1085" t="s">
        <v>44</v>
      </c>
      <c r="D1085" t="s">
        <v>466</v>
      </c>
      <c r="E1085">
        <v>40116100</v>
      </c>
      <c r="F1085">
        <v>0</v>
      </c>
      <c r="G1085">
        <v>0</v>
      </c>
      <c r="H1085">
        <v>0</v>
      </c>
      <c r="I1085">
        <v>256</v>
      </c>
      <c r="J1085">
        <v>72912</v>
      </c>
      <c r="K1085">
        <v>4</v>
      </c>
      <c r="L1085" t="s">
        <v>581</v>
      </c>
      <c r="M1085" t="s">
        <v>575</v>
      </c>
    </row>
    <row r="1086" spans="1:13" x14ac:dyDescent="0.2">
      <c r="A1086">
        <v>2016</v>
      </c>
      <c r="B1086">
        <v>7</v>
      </c>
      <c r="C1086" t="s">
        <v>80</v>
      </c>
      <c r="D1086" t="s">
        <v>472</v>
      </c>
      <c r="E1086">
        <v>40116100</v>
      </c>
      <c r="F1086">
        <v>0</v>
      </c>
      <c r="G1086">
        <v>0</v>
      </c>
      <c r="H1086">
        <v>0</v>
      </c>
      <c r="I1086">
        <v>6963</v>
      </c>
      <c r="J1086">
        <v>2497260</v>
      </c>
      <c r="K1086">
        <v>60</v>
      </c>
      <c r="L1086" t="s">
        <v>581</v>
      </c>
      <c r="M1086" t="s">
        <v>575</v>
      </c>
    </row>
    <row r="1087" spans="1:13" x14ac:dyDescent="0.2">
      <c r="A1087">
        <v>2016</v>
      </c>
      <c r="B1087">
        <v>7</v>
      </c>
      <c r="C1087" t="s">
        <v>16</v>
      </c>
      <c r="D1087" t="s">
        <v>480</v>
      </c>
      <c r="E1087">
        <v>40116100</v>
      </c>
      <c r="F1087">
        <v>183614</v>
      </c>
      <c r="G1087">
        <v>65679100</v>
      </c>
      <c r="H1087">
        <v>1989</v>
      </c>
      <c r="I1087">
        <v>69401</v>
      </c>
      <c r="J1087">
        <v>23690700</v>
      </c>
      <c r="K1087">
        <v>370</v>
      </c>
      <c r="L1087" t="s">
        <v>581</v>
      </c>
      <c r="M1087" t="s">
        <v>575</v>
      </c>
    </row>
    <row r="1088" spans="1:13" x14ac:dyDescent="0.2">
      <c r="A1088">
        <v>2016</v>
      </c>
      <c r="B1088">
        <v>7</v>
      </c>
      <c r="C1088" t="s">
        <v>17</v>
      </c>
      <c r="D1088" t="s">
        <v>489</v>
      </c>
      <c r="E1088">
        <v>40116100</v>
      </c>
      <c r="F1088">
        <v>70987</v>
      </c>
      <c r="G1088">
        <v>45397697</v>
      </c>
      <c r="H1088">
        <v>2372</v>
      </c>
      <c r="I1088">
        <v>72436</v>
      </c>
      <c r="J1088">
        <v>30939567</v>
      </c>
      <c r="K1088">
        <v>1101</v>
      </c>
      <c r="L1088" t="s">
        <v>581</v>
      </c>
      <c r="M1088" t="s">
        <v>575</v>
      </c>
    </row>
    <row r="1089" spans="1:13" x14ac:dyDescent="0.2">
      <c r="A1089">
        <v>2016</v>
      </c>
      <c r="B1089">
        <v>7</v>
      </c>
      <c r="C1089" t="s">
        <v>29</v>
      </c>
      <c r="D1089" t="s">
        <v>496</v>
      </c>
      <c r="E1089">
        <v>40116100</v>
      </c>
      <c r="F1089">
        <v>40</v>
      </c>
      <c r="G1089">
        <v>22000</v>
      </c>
      <c r="H1089">
        <v>2</v>
      </c>
      <c r="I1089">
        <v>14363</v>
      </c>
      <c r="J1089">
        <v>4525300</v>
      </c>
      <c r="K1089">
        <v>112</v>
      </c>
      <c r="L1089" t="s">
        <v>581</v>
      </c>
      <c r="M1089" t="s">
        <v>575</v>
      </c>
    </row>
    <row r="1090" spans="1:13" x14ac:dyDescent="0.2">
      <c r="A1090">
        <v>2016</v>
      </c>
      <c r="B1090">
        <v>7</v>
      </c>
      <c r="C1090" t="s">
        <v>45</v>
      </c>
      <c r="D1090" t="s">
        <v>499</v>
      </c>
      <c r="E1090">
        <v>40116100</v>
      </c>
      <c r="F1090">
        <v>0</v>
      </c>
      <c r="G1090">
        <v>0</v>
      </c>
      <c r="H1090">
        <v>0</v>
      </c>
      <c r="I1090">
        <v>73292</v>
      </c>
      <c r="J1090">
        <v>24002397</v>
      </c>
      <c r="K1090">
        <v>268</v>
      </c>
      <c r="L1090" t="s">
        <v>581</v>
      </c>
      <c r="M1090" t="s">
        <v>575</v>
      </c>
    </row>
    <row r="1091" spans="1:13" x14ac:dyDescent="0.2">
      <c r="A1091">
        <v>2016</v>
      </c>
      <c r="B1091">
        <v>7</v>
      </c>
      <c r="C1091" t="s">
        <v>52</v>
      </c>
      <c r="D1091" t="s">
        <v>506</v>
      </c>
      <c r="E1091">
        <v>40116100</v>
      </c>
      <c r="F1091">
        <v>0</v>
      </c>
      <c r="G1091">
        <v>0</v>
      </c>
      <c r="H1091">
        <v>0</v>
      </c>
      <c r="I1091">
        <v>3274</v>
      </c>
      <c r="J1091">
        <v>910200</v>
      </c>
      <c r="K1091">
        <v>18</v>
      </c>
      <c r="L1091" t="s">
        <v>581</v>
      </c>
      <c r="M1091" t="s">
        <v>575</v>
      </c>
    </row>
    <row r="1092" spans="1:13" x14ac:dyDescent="0.2">
      <c r="A1092">
        <v>2016</v>
      </c>
      <c r="B1092">
        <v>7</v>
      </c>
      <c r="C1092" t="s">
        <v>57</v>
      </c>
      <c r="D1092" t="s">
        <v>510</v>
      </c>
      <c r="E1092">
        <v>40116100</v>
      </c>
      <c r="F1092">
        <v>103</v>
      </c>
      <c r="G1092">
        <v>37288</v>
      </c>
      <c r="H1092">
        <v>30</v>
      </c>
      <c r="I1092">
        <v>0</v>
      </c>
      <c r="J1092">
        <v>0</v>
      </c>
      <c r="K1092">
        <v>0</v>
      </c>
      <c r="L1092" t="s">
        <v>581</v>
      </c>
      <c r="M1092" t="s">
        <v>575</v>
      </c>
    </row>
    <row r="1093" spans="1:13" x14ac:dyDescent="0.2">
      <c r="A1093">
        <v>2016</v>
      </c>
      <c r="B1093">
        <v>7</v>
      </c>
      <c r="C1093" t="s">
        <v>65</v>
      </c>
      <c r="D1093" t="s">
        <v>543</v>
      </c>
      <c r="E1093">
        <v>40116100</v>
      </c>
      <c r="F1093">
        <v>128417</v>
      </c>
      <c r="G1093">
        <v>34001782</v>
      </c>
      <c r="H1093">
        <v>2851</v>
      </c>
      <c r="I1093">
        <v>7446</v>
      </c>
      <c r="J1093">
        <v>2428493</v>
      </c>
      <c r="K1093">
        <v>29</v>
      </c>
      <c r="L1093" t="s">
        <v>581</v>
      </c>
      <c r="M1093" t="s">
        <v>575</v>
      </c>
    </row>
    <row r="1094" spans="1:13" x14ac:dyDescent="0.2">
      <c r="A1094">
        <v>2016</v>
      </c>
      <c r="B1094">
        <v>7</v>
      </c>
      <c r="C1094" t="s">
        <v>46</v>
      </c>
      <c r="D1094" t="s">
        <v>550</v>
      </c>
      <c r="E1094">
        <v>40116100</v>
      </c>
      <c r="F1094">
        <v>8524</v>
      </c>
      <c r="G1094">
        <v>4365800</v>
      </c>
      <c r="H1094">
        <v>255</v>
      </c>
      <c r="I1094">
        <v>267040</v>
      </c>
      <c r="J1094">
        <v>91860561</v>
      </c>
      <c r="K1094">
        <v>1004</v>
      </c>
      <c r="L1094" t="s">
        <v>581</v>
      </c>
      <c r="M1094" t="s">
        <v>575</v>
      </c>
    </row>
    <row r="1095" spans="1:13" x14ac:dyDescent="0.2">
      <c r="A1095">
        <v>2016</v>
      </c>
      <c r="B1095">
        <v>7</v>
      </c>
      <c r="C1095" t="s">
        <v>78</v>
      </c>
      <c r="D1095" t="s">
        <v>572</v>
      </c>
      <c r="E1095">
        <v>40116100</v>
      </c>
      <c r="F1095">
        <v>0</v>
      </c>
      <c r="G1095">
        <v>0</v>
      </c>
      <c r="H1095">
        <v>0</v>
      </c>
      <c r="I1095">
        <v>55048</v>
      </c>
      <c r="J1095">
        <v>19653664</v>
      </c>
      <c r="K1095">
        <v>480</v>
      </c>
      <c r="L1095" t="s">
        <v>581</v>
      </c>
      <c r="M1095" t="s">
        <v>575</v>
      </c>
    </row>
    <row r="1096" spans="1:13" x14ac:dyDescent="0.2">
      <c r="A1096">
        <v>2016</v>
      </c>
      <c r="B1096">
        <v>7</v>
      </c>
      <c r="C1096" t="s">
        <v>8</v>
      </c>
      <c r="D1096" t="s">
        <v>283</v>
      </c>
      <c r="E1096">
        <v>40116200</v>
      </c>
      <c r="F1096">
        <v>12463</v>
      </c>
      <c r="G1096">
        <v>10432240</v>
      </c>
      <c r="H1096">
        <v>562</v>
      </c>
      <c r="I1096">
        <v>0</v>
      </c>
      <c r="J1096">
        <v>0</v>
      </c>
      <c r="K1096">
        <v>0</v>
      </c>
      <c r="L1096" t="s">
        <v>581</v>
      </c>
      <c r="M1096" t="s">
        <v>576</v>
      </c>
    </row>
    <row r="1097" spans="1:13" x14ac:dyDescent="0.2">
      <c r="A1097">
        <v>2016</v>
      </c>
      <c r="B1097">
        <v>7</v>
      </c>
      <c r="C1097" t="s">
        <v>11</v>
      </c>
      <c r="D1097" t="s">
        <v>316</v>
      </c>
      <c r="E1097">
        <v>40116200</v>
      </c>
      <c r="F1097">
        <v>15398</v>
      </c>
      <c r="G1097">
        <v>3573634</v>
      </c>
      <c r="H1097">
        <v>53</v>
      </c>
      <c r="I1097">
        <v>0</v>
      </c>
      <c r="J1097">
        <v>0</v>
      </c>
      <c r="K1097">
        <v>0</v>
      </c>
      <c r="L1097" t="s">
        <v>581</v>
      </c>
      <c r="M1097" t="s">
        <v>576</v>
      </c>
    </row>
    <row r="1098" spans="1:13" x14ac:dyDescent="0.2">
      <c r="A1098">
        <v>2016</v>
      </c>
      <c r="B1098">
        <v>7</v>
      </c>
      <c r="C1098" t="s">
        <v>22</v>
      </c>
      <c r="D1098" t="s">
        <v>324</v>
      </c>
      <c r="E1098">
        <v>40116200</v>
      </c>
      <c r="F1098">
        <v>14929</v>
      </c>
      <c r="G1098">
        <v>6008558</v>
      </c>
      <c r="H1098">
        <v>413</v>
      </c>
      <c r="I1098">
        <v>0</v>
      </c>
      <c r="J1098">
        <v>0</v>
      </c>
      <c r="K1098">
        <v>0</v>
      </c>
      <c r="L1098" t="s">
        <v>581</v>
      </c>
      <c r="M1098" t="s">
        <v>576</v>
      </c>
    </row>
    <row r="1099" spans="1:13" x14ac:dyDescent="0.2">
      <c r="A1099">
        <v>2016</v>
      </c>
      <c r="B1099">
        <v>7</v>
      </c>
      <c r="C1099" t="s">
        <v>23</v>
      </c>
      <c r="D1099" t="s">
        <v>325</v>
      </c>
      <c r="E1099">
        <v>40116200</v>
      </c>
      <c r="F1099">
        <v>15976</v>
      </c>
      <c r="G1099">
        <v>9629026</v>
      </c>
      <c r="H1099">
        <v>11446</v>
      </c>
      <c r="I1099">
        <v>0</v>
      </c>
      <c r="J1099">
        <v>0</v>
      </c>
      <c r="K1099">
        <v>0</v>
      </c>
      <c r="L1099" t="s">
        <v>581</v>
      </c>
      <c r="M1099" t="s">
        <v>576</v>
      </c>
    </row>
    <row r="1100" spans="1:13" x14ac:dyDescent="0.2">
      <c r="A1100">
        <v>2016</v>
      </c>
      <c r="B1100">
        <v>7</v>
      </c>
      <c r="C1100" t="s">
        <v>12</v>
      </c>
      <c r="D1100" t="s">
        <v>351</v>
      </c>
      <c r="E1100">
        <v>40116200</v>
      </c>
      <c r="F1100">
        <v>9335</v>
      </c>
      <c r="G1100">
        <v>4734290</v>
      </c>
      <c r="H1100">
        <v>222</v>
      </c>
      <c r="I1100">
        <v>6</v>
      </c>
      <c r="J1100">
        <v>5192</v>
      </c>
      <c r="K1100">
        <v>3</v>
      </c>
      <c r="L1100" t="s">
        <v>581</v>
      </c>
      <c r="M1100" t="s">
        <v>576</v>
      </c>
    </row>
    <row r="1101" spans="1:13" x14ac:dyDescent="0.2">
      <c r="A1101">
        <v>2016</v>
      </c>
      <c r="B1101">
        <v>7</v>
      </c>
      <c r="C1101" t="s">
        <v>25</v>
      </c>
      <c r="D1101" t="s">
        <v>353</v>
      </c>
      <c r="E1101">
        <v>40116200</v>
      </c>
      <c r="F1101">
        <v>2296</v>
      </c>
      <c r="G1101">
        <v>837200</v>
      </c>
      <c r="H1101">
        <v>520</v>
      </c>
      <c r="I1101">
        <v>0</v>
      </c>
      <c r="J1101">
        <v>0</v>
      </c>
      <c r="K1101">
        <v>0</v>
      </c>
      <c r="L1101" t="s">
        <v>581</v>
      </c>
      <c r="M1101" t="s">
        <v>576</v>
      </c>
    </row>
    <row r="1102" spans="1:13" x14ac:dyDescent="0.2">
      <c r="A1102">
        <v>2016</v>
      </c>
      <c r="B1102">
        <v>7</v>
      </c>
      <c r="C1102" t="s">
        <v>47</v>
      </c>
      <c r="D1102" t="s">
        <v>389</v>
      </c>
      <c r="E1102">
        <v>40116200</v>
      </c>
      <c r="F1102">
        <v>16367</v>
      </c>
      <c r="G1102">
        <v>4245905</v>
      </c>
      <c r="H1102">
        <v>271</v>
      </c>
      <c r="I1102">
        <v>0</v>
      </c>
      <c r="J1102">
        <v>0</v>
      </c>
      <c r="K1102">
        <v>0</v>
      </c>
      <c r="L1102" t="s">
        <v>581</v>
      </c>
      <c r="M1102" t="s">
        <v>576</v>
      </c>
    </row>
    <row r="1103" spans="1:13" x14ac:dyDescent="0.2">
      <c r="A1103">
        <v>2016</v>
      </c>
      <c r="B1103">
        <v>7</v>
      </c>
      <c r="C1103" t="s">
        <v>38</v>
      </c>
      <c r="D1103" t="s">
        <v>400</v>
      </c>
      <c r="E1103">
        <v>40116200</v>
      </c>
      <c r="F1103">
        <v>2126</v>
      </c>
      <c r="G1103">
        <v>968700</v>
      </c>
      <c r="H1103">
        <v>35</v>
      </c>
      <c r="I1103">
        <v>0</v>
      </c>
      <c r="J1103">
        <v>0</v>
      </c>
      <c r="K1103">
        <v>0</v>
      </c>
      <c r="L1103" t="s">
        <v>581</v>
      </c>
      <c r="M1103" t="s">
        <v>576</v>
      </c>
    </row>
    <row r="1104" spans="1:13" x14ac:dyDescent="0.2">
      <c r="A1104">
        <v>2016</v>
      </c>
      <c r="B1104">
        <v>7</v>
      </c>
      <c r="C1104" t="s">
        <v>204</v>
      </c>
      <c r="D1104" t="s">
        <v>422</v>
      </c>
      <c r="E1104">
        <v>40116200</v>
      </c>
      <c r="F1104">
        <v>5172</v>
      </c>
      <c r="G1104">
        <v>1553076</v>
      </c>
      <c r="H1104">
        <v>222</v>
      </c>
      <c r="I1104">
        <v>0</v>
      </c>
      <c r="J1104">
        <v>0</v>
      </c>
      <c r="K1104">
        <v>0</v>
      </c>
      <c r="L1104" t="s">
        <v>581</v>
      </c>
      <c r="M1104" t="s">
        <v>576</v>
      </c>
    </row>
    <row r="1105" spans="1:13" x14ac:dyDescent="0.2">
      <c r="A1105">
        <v>2016</v>
      </c>
      <c r="B1105">
        <v>7</v>
      </c>
      <c r="C1105" t="s">
        <v>16</v>
      </c>
      <c r="D1105" t="s">
        <v>480</v>
      </c>
      <c r="E1105">
        <v>40116200</v>
      </c>
      <c r="F1105">
        <v>650</v>
      </c>
      <c r="G1105">
        <v>353200</v>
      </c>
      <c r="H1105">
        <v>9</v>
      </c>
      <c r="I1105">
        <v>0</v>
      </c>
      <c r="J1105">
        <v>0</v>
      </c>
      <c r="K1105">
        <v>0</v>
      </c>
      <c r="L1105" t="s">
        <v>581</v>
      </c>
      <c r="M1105" t="s">
        <v>576</v>
      </c>
    </row>
    <row r="1106" spans="1:13" x14ac:dyDescent="0.2">
      <c r="A1106">
        <v>2016</v>
      </c>
      <c r="B1106">
        <v>7</v>
      </c>
      <c r="C1106" t="s">
        <v>17</v>
      </c>
      <c r="D1106" t="s">
        <v>489</v>
      </c>
      <c r="E1106">
        <v>40116200</v>
      </c>
      <c r="F1106">
        <v>6961</v>
      </c>
      <c r="G1106">
        <v>2211074</v>
      </c>
      <c r="H1106">
        <v>7730</v>
      </c>
      <c r="I1106">
        <v>4284</v>
      </c>
      <c r="J1106">
        <v>2790640</v>
      </c>
      <c r="K1106">
        <v>69</v>
      </c>
      <c r="L1106" t="s">
        <v>581</v>
      </c>
      <c r="M1106" t="s">
        <v>576</v>
      </c>
    </row>
    <row r="1107" spans="1:13" x14ac:dyDescent="0.2">
      <c r="A1107">
        <v>2016</v>
      </c>
      <c r="B1107">
        <v>7</v>
      </c>
      <c r="C1107" t="s">
        <v>29</v>
      </c>
      <c r="D1107" t="s">
        <v>496</v>
      </c>
      <c r="E1107">
        <v>40116200</v>
      </c>
      <c r="F1107">
        <v>3641</v>
      </c>
      <c r="G1107">
        <v>2403300</v>
      </c>
      <c r="H1107">
        <v>93</v>
      </c>
      <c r="I1107">
        <v>0</v>
      </c>
      <c r="J1107">
        <v>0</v>
      </c>
      <c r="K1107">
        <v>0</v>
      </c>
      <c r="L1107" t="s">
        <v>581</v>
      </c>
      <c r="M1107" t="s">
        <v>576</v>
      </c>
    </row>
    <row r="1108" spans="1:13" x14ac:dyDescent="0.2">
      <c r="A1108">
        <v>2016</v>
      </c>
      <c r="B1108">
        <v>7</v>
      </c>
      <c r="C1108" t="s">
        <v>65</v>
      </c>
      <c r="D1108" t="s">
        <v>543</v>
      </c>
      <c r="E1108">
        <v>40116200</v>
      </c>
      <c r="F1108">
        <v>6560</v>
      </c>
      <c r="G1108">
        <v>3248575</v>
      </c>
      <c r="H1108">
        <v>197</v>
      </c>
      <c r="I1108">
        <v>0</v>
      </c>
      <c r="J1108">
        <v>0</v>
      </c>
      <c r="K1108">
        <v>0</v>
      </c>
      <c r="L1108" t="s">
        <v>581</v>
      </c>
      <c r="M1108" t="s">
        <v>576</v>
      </c>
    </row>
    <row r="1109" spans="1:13" x14ac:dyDescent="0.2">
      <c r="A1109">
        <v>2016</v>
      </c>
      <c r="B1109">
        <v>7</v>
      </c>
      <c r="C1109" t="s">
        <v>61</v>
      </c>
      <c r="D1109" t="s">
        <v>257</v>
      </c>
      <c r="E1109">
        <v>40116300</v>
      </c>
      <c r="F1109">
        <v>0</v>
      </c>
      <c r="G1109">
        <v>0</v>
      </c>
      <c r="H1109">
        <v>0</v>
      </c>
      <c r="I1109">
        <v>50</v>
      </c>
      <c r="J1109">
        <v>2997</v>
      </c>
      <c r="K1109">
        <v>1</v>
      </c>
      <c r="L1109" t="s">
        <v>581</v>
      </c>
      <c r="M1109" t="s">
        <v>577</v>
      </c>
    </row>
    <row r="1110" spans="1:13" x14ac:dyDescent="0.2">
      <c r="A1110">
        <v>2016</v>
      </c>
      <c r="B1110">
        <v>7</v>
      </c>
      <c r="C1110" t="s">
        <v>33</v>
      </c>
      <c r="D1110" t="s">
        <v>258</v>
      </c>
      <c r="E1110">
        <v>40116300</v>
      </c>
      <c r="F1110">
        <v>0</v>
      </c>
      <c r="G1110">
        <v>0</v>
      </c>
      <c r="H1110">
        <v>0</v>
      </c>
      <c r="I1110">
        <v>2736</v>
      </c>
      <c r="J1110">
        <v>721302</v>
      </c>
      <c r="K1110">
        <v>5</v>
      </c>
      <c r="L1110" t="s">
        <v>581</v>
      </c>
      <c r="M1110" t="s">
        <v>577</v>
      </c>
    </row>
    <row r="1111" spans="1:13" x14ac:dyDescent="0.2">
      <c r="A1111">
        <v>2016</v>
      </c>
      <c r="B1111">
        <v>7</v>
      </c>
      <c r="C1111" t="s">
        <v>20</v>
      </c>
      <c r="D1111" t="s">
        <v>271</v>
      </c>
      <c r="E1111">
        <v>40116300</v>
      </c>
      <c r="F1111">
        <v>0</v>
      </c>
      <c r="G1111">
        <v>0</v>
      </c>
      <c r="H1111">
        <v>0</v>
      </c>
      <c r="I1111">
        <v>345589</v>
      </c>
      <c r="J1111">
        <v>88053887</v>
      </c>
      <c r="K1111">
        <v>98</v>
      </c>
      <c r="L1111" t="s">
        <v>581</v>
      </c>
      <c r="M1111" t="s">
        <v>577</v>
      </c>
    </row>
    <row r="1112" spans="1:13" x14ac:dyDescent="0.2">
      <c r="A1112">
        <v>2016</v>
      </c>
      <c r="B1112">
        <v>7</v>
      </c>
      <c r="C1112" t="s">
        <v>21</v>
      </c>
      <c r="D1112" t="s">
        <v>274</v>
      </c>
      <c r="E1112">
        <v>40116300</v>
      </c>
      <c r="F1112">
        <v>0</v>
      </c>
      <c r="G1112">
        <v>0</v>
      </c>
      <c r="H1112">
        <v>0</v>
      </c>
      <c r="I1112">
        <v>29076</v>
      </c>
      <c r="J1112">
        <v>8718400</v>
      </c>
      <c r="K1112">
        <v>92</v>
      </c>
      <c r="L1112" t="s">
        <v>581</v>
      </c>
      <c r="M1112" t="s">
        <v>577</v>
      </c>
    </row>
    <row r="1113" spans="1:13" x14ac:dyDescent="0.2">
      <c r="A1113">
        <v>2016</v>
      </c>
      <c r="B1113">
        <v>7</v>
      </c>
      <c r="C1113" t="s">
        <v>62</v>
      </c>
      <c r="D1113" t="s">
        <v>275</v>
      </c>
      <c r="E1113">
        <v>40116300</v>
      </c>
      <c r="F1113">
        <v>0</v>
      </c>
      <c r="G1113">
        <v>0</v>
      </c>
      <c r="H1113">
        <v>0</v>
      </c>
      <c r="I1113">
        <v>334413</v>
      </c>
      <c r="J1113">
        <v>88991658</v>
      </c>
      <c r="K1113">
        <v>140</v>
      </c>
      <c r="L1113" t="s">
        <v>581</v>
      </c>
      <c r="M1113" t="s">
        <v>577</v>
      </c>
    </row>
    <row r="1114" spans="1:13" x14ac:dyDescent="0.2">
      <c r="A1114">
        <v>2016</v>
      </c>
      <c r="B1114">
        <v>7</v>
      </c>
      <c r="C1114" t="s">
        <v>8</v>
      </c>
      <c r="D1114" t="s">
        <v>283</v>
      </c>
      <c r="E1114">
        <v>40116300</v>
      </c>
      <c r="F1114">
        <v>0</v>
      </c>
      <c r="G1114">
        <v>0</v>
      </c>
      <c r="H1114">
        <v>0</v>
      </c>
      <c r="I1114">
        <v>180537</v>
      </c>
      <c r="J1114">
        <v>50588600</v>
      </c>
      <c r="K1114">
        <v>340</v>
      </c>
      <c r="L1114" t="s">
        <v>581</v>
      </c>
      <c r="M1114" t="s">
        <v>577</v>
      </c>
    </row>
    <row r="1115" spans="1:13" x14ac:dyDescent="0.2">
      <c r="A1115">
        <v>2016</v>
      </c>
      <c r="B1115">
        <v>7</v>
      </c>
      <c r="C1115" t="s">
        <v>90</v>
      </c>
      <c r="D1115" t="s">
        <v>284</v>
      </c>
      <c r="E1115">
        <v>40116300</v>
      </c>
      <c r="F1115">
        <v>0</v>
      </c>
      <c r="G1115">
        <v>0</v>
      </c>
      <c r="H1115">
        <v>0</v>
      </c>
      <c r="I1115">
        <v>50103</v>
      </c>
      <c r="J1115">
        <v>14065951</v>
      </c>
      <c r="K1115">
        <v>39</v>
      </c>
      <c r="L1115" t="s">
        <v>581</v>
      </c>
      <c r="M1115" t="s">
        <v>577</v>
      </c>
    </row>
    <row r="1116" spans="1:13" x14ac:dyDescent="0.2">
      <c r="A1116">
        <v>2016</v>
      </c>
      <c r="B1116">
        <v>7</v>
      </c>
      <c r="C1116" t="s">
        <v>10</v>
      </c>
      <c r="D1116" t="s">
        <v>295</v>
      </c>
      <c r="E1116">
        <v>40116300</v>
      </c>
      <c r="F1116">
        <v>0</v>
      </c>
      <c r="G1116">
        <v>0</v>
      </c>
      <c r="H1116">
        <v>0</v>
      </c>
      <c r="I1116">
        <v>70145</v>
      </c>
      <c r="J1116">
        <v>20469812</v>
      </c>
      <c r="K1116">
        <v>87</v>
      </c>
      <c r="L1116" t="s">
        <v>581</v>
      </c>
      <c r="M1116" t="s">
        <v>577</v>
      </c>
    </row>
    <row r="1117" spans="1:13" x14ac:dyDescent="0.2">
      <c r="A1117">
        <v>2016</v>
      </c>
      <c r="B1117">
        <v>7</v>
      </c>
      <c r="C1117" t="s">
        <v>50</v>
      </c>
      <c r="D1117" t="s">
        <v>305</v>
      </c>
      <c r="E1117">
        <v>40116300</v>
      </c>
      <c r="F1117">
        <v>0</v>
      </c>
      <c r="G1117">
        <v>0</v>
      </c>
      <c r="H1117">
        <v>0</v>
      </c>
      <c r="I1117">
        <v>70143</v>
      </c>
      <c r="J1117">
        <v>19869815</v>
      </c>
      <c r="K1117">
        <v>76</v>
      </c>
      <c r="L1117" t="s">
        <v>581</v>
      </c>
      <c r="M1117" t="s">
        <v>577</v>
      </c>
    </row>
    <row r="1118" spans="1:13" x14ac:dyDescent="0.2">
      <c r="A1118">
        <v>2016</v>
      </c>
      <c r="B1118">
        <v>7</v>
      </c>
      <c r="C1118" t="s">
        <v>73</v>
      </c>
      <c r="D1118" t="s">
        <v>314</v>
      </c>
      <c r="E1118">
        <v>40116300</v>
      </c>
      <c r="F1118">
        <v>0</v>
      </c>
      <c r="G1118">
        <v>0</v>
      </c>
      <c r="H1118">
        <v>0</v>
      </c>
      <c r="I1118">
        <v>463377</v>
      </c>
      <c r="J1118">
        <v>118687406</v>
      </c>
      <c r="K1118">
        <v>130</v>
      </c>
      <c r="L1118" t="s">
        <v>581</v>
      </c>
      <c r="M1118" t="s">
        <v>577</v>
      </c>
    </row>
    <row r="1119" spans="1:13" x14ac:dyDescent="0.2">
      <c r="A1119">
        <v>2016</v>
      </c>
      <c r="B1119">
        <v>7</v>
      </c>
      <c r="C1119" t="s">
        <v>11</v>
      </c>
      <c r="D1119" t="s">
        <v>316</v>
      </c>
      <c r="E1119">
        <v>40116300</v>
      </c>
      <c r="F1119">
        <v>14820</v>
      </c>
      <c r="G1119">
        <v>3459356</v>
      </c>
      <c r="H1119">
        <v>204</v>
      </c>
      <c r="I1119">
        <v>182914</v>
      </c>
      <c r="J1119">
        <v>51496723</v>
      </c>
      <c r="K1119">
        <v>70</v>
      </c>
      <c r="L1119" t="s">
        <v>581</v>
      </c>
      <c r="M1119" t="s">
        <v>577</v>
      </c>
    </row>
    <row r="1120" spans="1:13" x14ac:dyDescent="0.2">
      <c r="A1120">
        <v>2016</v>
      </c>
      <c r="B1120">
        <v>7</v>
      </c>
      <c r="C1120" t="s">
        <v>40</v>
      </c>
      <c r="D1120" t="s">
        <v>317</v>
      </c>
      <c r="E1120">
        <v>40116300</v>
      </c>
      <c r="F1120">
        <v>0</v>
      </c>
      <c r="G1120">
        <v>0</v>
      </c>
      <c r="H1120">
        <v>0</v>
      </c>
      <c r="I1120">
        <v>31712</v>
      </c>
      <c r="J1120">
        <v>9952356</v>
      </c>
      <c r="K1120">
        <v>40</v>
      </c>
      <c r="L1120" t="s">
        <v>581</v>
      </c>
      <c r="M1120" t="s">
        <v>577</v>
      </c>
    </row>
    <row r="1121" spans="1:13" x14ac:dyDescent="0.2">
      <c r="A1121">
        <v>2016</v>
      </c>
      <c r="B1121">
        <v>7</v>
      </c>
      <c r="C1121" t="s">
        <v>22</v>
      </c>
      <c r="D1121" t="s">
        <v>324</v>
      </c>
      <c r="E1121">
        <v>40116300</v>
      </c>
      <c r="F1121">
        <v>2820</v>
      </c>
      <c r="G1121">
        <v>881510</v>
      </c>
      <c r="H1121">
        <v>30</v>
      </c>
      <c r="I1121">
        <v>0</v>
      </c>
      <c r="J1121">
        <v>0</v>
      </c>
      <c r="K1121">
        <v>0</v>
      </c>
      <c r="L1121" t="s">
        <v>581</v>
      </c>
      <c r="M1121" t="s">
        <v>577</v>
      </c>
    </row>
    <row r="1122" spans="1:13" x14ac:dyDescent="0.2">
      <c r="A1122">
        <v>2016</v>
      </c>
      <c r="B1122">
        <v>7</v>
      </c>
      <c r="C1122" t="s">
        <v>23</v>
      </c>
      <c r="D1122" t="s">
        <v>325</v>
      </c>
      <c r="E1122">
        <v>40116300</v>
      </c>
      <c r="F1122">
        <v>6152</v>
      </c>
      <c r="G1122">
        <v>2508700</v>
      </c>
      <c r="H1122">
        <v>18</v>
      </c>
      <c r="I1122">
        <v>11022</v>
      </c>
      <c r="J1122">
        <v>3186000</v>
      </c>
      <c r="K1122">
        <v>22</v>
      </c>
      <c r="L1122" t="s">
        <v>581</v>
      </c>
      <c r="M1122" t="s">
        <v>577</v>
      </c>
    </row>
    <row r="1123" spans="1:13" x14ac:dyDescent="0.2">
      <c r="A1123">
        <v>2016</v>
      </c>
      <c r="B1123">
        <v>7</v>
      </c>
      <c r="C1123" t="s">
        <v>75</v>
      </c>
      <c r="D1123" t="s">
        <v>334</v>
      </c>
      <c r="E1123">
        <v>40116300</v>
      </c>
      <c r="F1123">
        <v>0</v>
      </c>
      <c r="G1123">
        <v>0</v>
      </c>
      <c r="H1123">
        <v>0</v>
      </c>
      <c r="I1123">
        <v>2399</v>
      </c>
      <c r="J1123">
        <v>845995</v>
      </c>
      <c r="K1123">
        <v>12</v>
      </c>
      <c r="L1123" t="s">
        <v>581</v>
      </c>
      <c r="M1123" t="s">
        <v>577</v>
      </c>
    </row>
    <row r="1124" spans="1:13" x14ac:dyDescent="0.2">
      <c r="A1124">
        <v>2016</v>
      </c>
      <c r="B1124">
        <v>7</v>
      </c>
      <c r="C1124" t="s">
        <v>12</v>
      </c>
      <c r="D1124" t="s">
        <v>351</v>
      </c>
      <c r="E1124">
        <v>40116300</v>
      </c>
      <c r="F1124">
        <v>122930</v>
      </c>
      <c r="G1124">
        <v>39950300</v>
      </c>
      <c r="H1124">
        <v>296</v>
      </c>
      <c r="I1124">
        <v>69477</v>
      </c>
      <c r="J1124">
        <v>21812189</v>
      </c>
      <c r="K1124">
        <v>155</v>
      </c>
      <c r="L1124" t="s">
        <v>581</v>
      </c>
      <c r="M1124" t="s">
        <v>577</v>
      </c>
    </row>
    <row r="1125" spans="1:13" x14ac:dyDescent="0.2">
      <c r="A1125">
        <v>2016</v>
      </c>
      <c r="B1125">
        <v>7</v>
      </c>
      <c r="C1125" t="s">
        <v>25</v>
      </c>
      <c r="D1125" t="s">
        <v>353</v>
      </c>
      <c r="E1125">
        <v>40116300</v>
      </c>
      <c r="F1125">
        <v>0</v>
      </c>
      <c r="G1125">
        <v>0</v>
      </c>
      <c r="H1125">
        <v>0</v>
      </c>
      <c r="I1125">
        <v>56155</v>
      </c>
      <c r="J1125">
        <v>16668700</v>
      </c>
      <c r="K1125">
        <v>110</v>
      </c>
      <c r="L1125" t="s">
        <v>581</v>
      </c>
      <c r="M1125" t="s">
        <v>577</v>
      </c>
    </row>
    <row r="1126" spans="1:13" x14ac:dyDescent="0.2">
      <c r="A1126">
        <v>2016</v>
      </c>
      <c r="B1126">
        <v>7</v>
      </c>
      <c r="C1126" t="s">
        <v>97</v>
      </c>
      <c r="D1126" t="s">
        <v>361</v>
      </c>
      <c r="E1126">
        <v>40116300</v>
      </c>
      <c r="F1126">
        <v>0</v>
      </c>
      <c r="G1126">
        <v>0</v>
      </c>
      <c r="H1126">
        <v>0</v>
      </c>
      <c r="I1126">
        <v>128333</v>
      </c>
      <c r="J1126">
        <v>32736336</v>
      </c>
      <c r="K1126">
        <v>36</v>
      </c>
      <c r="L1126" t="s">
        <v>581</v>
      </c>
      <c r="M1126" t="s">
        <v>577</v>
      </c>
    </row>
    <row r="1127" spans="1:13" x14ac:dyDescent="0.2">
      <c r="A1127">
        <v>2016</v>
      </c>
      <c r="B1127">
        <v>7</v>
      </c>
      <c r="C1127" t="s">
        <v>36</v>
      </c>
      <c r="D1127" t="s">
        <v>369</v>
      </c>
      <c r="E1127">
        <v>40116300</v>
      </c>
      <c r="F1127">
        <v>100</v>
      </c>
      <c r="G1127">
        <v>10000</v>
      </c>
      <c r="H1127">
        <v>1</v>
      </c>
      <c r="I1127">
        <v>0</v>
      </c>
      <c r="J1127">
        <v>0</v>
      </c>
      <c r="K1127">
        <v>0</v>
      </c>
      <c r="L1127" t="s">
        <v>581</v>
      </c>
      <c r="M1127" t="s">
        <v>577</v>
      </c>
    </row>
    <row r="1128" spans="1:13" x14ac:dyDescent="0.2">
      <c r="A1128">
        <v>2016</v>
      </c>
      <c r="B1128">
        <v>7</v>
      </c>
      <c r="C1128" t="s">
        <v>13</v>
      </c>
      <c r="D1128" t="s">
        <v>384</v>
      </c>
      <c r="E1128">
        <v>40116300</v>
      </c>
      <c r="F1128">
        <v>194</v>
      </c>
      <c r="G1128">
        <v>89000</v>
      </c>
      <c r="H1128">
        <v>2</v>
      </c>
      <c r="I1128">
        <v>31221</v>
      </c>
      <c r="J1128">
        <v>8219642</v>
      </c>
      <c r="K1128">
        <v>29</v>
      </c>
      <c r="L1128" t="s">
        <v>581</v>
      </c>
      <c r="M1128" t="s">
        <v>577</v>
      </c>
    </row>
    <row r="1129" spans="1:13" x14ac:dyDescent="0.2">
      <c r="A1129">
        <v>2016</v>
      </c>
      <c r="B1129">
        <v>7</v>
      </c>
      <c r="C1129" t="s">
        <v>47</v>
      </c>
      <c r="D1129" t="s">
        <v>389</v>
      </c>
      <c r="E1129">
        <v>40116300</v>
      </c>
      <c r="F1129">
        <v>3620</v>
      </c>
      <c r="G1129">
        <v>1188502</v>
      </c>
      <c r="H1129">
        <v>54</v>
      </c>
      <c r="I1129">
        <v>197677</v>
      </c>
      <c r="J1129">
        <v>57762852</v>
      </c>
      <c r="K1129">
        <v>149</v>
      </c>
      <c r="L1129" t="s">
        <v>581</v>
      </c>
      <c r="M1129" t="s">
        <v>577</v>
      </c>
    </row>
    <row r="1130" spans="1:13" x14ac:dyDescent="0.2">
      <c r="A1130">
        <v>2016</v>
      </c>
      <c r="B1130">
        <v>7</v>
      </c>
      <c r="C1130" t="s">
        <v>38</v>
      </c>
      <c r="D1130" t="s">
        <v>400</v>
      </c>
      <c r="E1130">
        <v>40116300</v>
      </c>
      <c r="F1130">
        <v>1593</v>
      </c>
      <c r="G1130">
        <v>881900</v>
      </c>
      <c r="H1130">
        <v>8</v>
      </c>
      <c r="I1130">
        <v>226479</v>
      </c>
      <c r="J1130">
        <v>65914884</v>
      </c>
      <c r="K1130">
        <v>616</v>
      </c>
      <c r="L1130" t="s">
        <v>581</v>
      </c>
      <c r="M1130" t="s">
        <v>577</v>
      </c>
    </row>
    <row r="1131" spans="1:13" x14ac:dyDescent="0.2">
      <c r="A1131">
        <v>2016</v>
      </c>
      <c r="B1131">
        <v>7</v>
      </c>
      <c r="C1131" t="s">
        <v>118</v>
      </c>
      <c r="D1131" t="s">
        <v>402</v>
      </c>
      <c r="E1131">
        <v>40116300</v>
      </c>
      <c r="F1131">
        <v>0</v>
      </c>
      <c r="G1131">
        <v>0</v>
      </c>
      <c r="H1131">
        <v>0</v>
      </c>
      <c r="I1131">
        <v>55932</v>
      </c>
      <c r="J1131">
        <v>13828968</v>
      </c>
      <c r="K1131">
        <v>18</v>
      </c>
      <c r="L1131" t="s">
        <v>581</v>
      </c>
      <c r="M1131" t="s">
        <v>577</v>
      </c>
    </row>
    <row r="1132" spans="1:13" x14ac:dyDescent="0.2">
      <c r="A1132">
        <v>2016</v>
      </c>
      <c r="B1132">
        <v>7</v>
      </c>
      <c r="C1132" t="s">
        <v>56</v>
      </c>
      <c r="D1132" t="s">
        <v>411</v>
      </c>
      <c r="E1132">
        <v>40116300</v>
      </c>
      <c r="F1132">
        <v>0</v>
      </c>
      <c r="G1132">
        <v>0</v>
      </c>
      <c r="H1132">
        <v>0</v>
      </c>
      <c r="I1132">
        <v>17511</v>
      </c>
      <c r="J1132">
        <v>4872578</v>
      </c>
      <c r="K1132">
        <v>25</v>
      </c>
      <c r="L1132" t="s">
        <v>581</v>
      </c>
      <c r="M1132" t="s">
        <v>577</v>
      </c>
    </row>
    <row r="1133" spans="1:13" x14ac:dyDescent="0.2">
      <c r="A1133">
        <v>2016</v>
      </c>
      <c r="B1133">
        <v>7</v>
      </c>
      <c r="C1133" t="s">
        <v>93</v>
      </c>
      <c r="D1133" t="s">
        <v>415</v>
      </c>
      <c r="E1133">
        <v>40116300</v>
      </c>
      <c r="F1133">
        <v>0</v>
      </c>
      <c r="G1133">
        <v>0</v>
      </c>
      <c r="H1133">
        <v>0</v>
      </c>
      <c r="I1133">
        <v>134952</v>
      </c>
      <c r="J1133">
        <v>35585056</v>
      </c>
      <c r="K1133">
        <v>100</v>
      </c>
      <c r="L1133" t="s">
        <v>581</v>
      </c>
      <c r="M1133" t="s">
        <v>577</v>
      </c>
    </row>
    <row r="1134" spans="1:13" x14ac:dyDescent="0.2">
      <c r="A1134">
        <v>2016</v>
      </c>
      <c r="B1134">
        <v>7</v>
      </c>
      <c r="C1134" t="s">
        <v>204</v>
      </c>
      <c r="D1134" t="s">
        <v>422</v>
      </c>
      <c r="E1134">
        <v>40116300</v>
      </c>
      <c r="F1134">
        <v>402</v>
      </c>
      <c r="G1134">
        <v>64083</v>
      </c>
      <c r="H1134">
        <v>5</v>
      </c>
      <c r="I1134">
        <v>0</v>
      </c>
      <c r="J1134">
        <v>0</v>
      </c>
      <c r="K1134">
        <v>0</v>
      </c>
      <c r="L1134" t="s">
        <v>581</v>
      </c>
      <c r="M1134" t="s">
        <v>577</v>
      </c>
    </row>
    <row r="1135" spans="1:13" x14ac:dyDescent="0.2">
      <c r="A1135">
        <v>2016</v>
      </c>
      <c r="B1135">
        <v>7</v>
      </c>
      <c r="C1135" t="s">
        <v>49</v>
      </c>
      <c r="D1135" t="s">
        <v>427</v>
      </c>
      <c r="E1135">
        <v>40116300</v>
      </c>
      <c r="F1135">
        <v>32557</v>
      </c>
      <c r="G1135">
        <v>14165135</v>
      </c>
      <c r="H1135">
        <v>61</v>
      </c>
      <c r="I1135">
        <v>0</v>
      </c>
      <c r="J1135">
        <v>0</v>
      </c>
      <c r="K1135">
        <v>0</v>
      </c>
      <c r="L1135" t="s">
        <v>581</v>
      </c>
      <c r="M1135" t="s">
        <v>577</v>
      </c>
    </row>
    <row r="1136" spans="1:13" x14ac:dyDescent="0.2">
      <c r="A1136">
        <v>2016</v>
      </c>
      <c r="B1136">
        <v>7</v>
      </c>
      <c r="C1136" t="s">
        <v>39</v>
      </c>
      <c r="D1136" t="s">
        <v>430</v>
      </c>
      <c r="E1136">
        <v>40116300</v>
      </c>
      <c r="F1136">
        <v>0</v>
      </c>
      <c r="G1136">
        <v>0</v>
      </c>
      <c r="H1136">
        <v>0</v>
      </c>
      <c r="I1136">
        <v>45839</v>
      </c>
      <c r="J1136">
        <v>13290511</v>
      </c>
      <c r="K1136">
        <v>45</v>
      </c>
      <c r="L1136" t="s">
        <v>581</v>
      </c>
      <c r="M1136" t="s">
        <v>577</v>
      </c>
    </row>
    <row r="1137" spans="1:13" x14ac:dyDescent="0.2">
      <c r="A1137">
        <v>2016</v>
      </c>
      <c r="B1137">
        <v>7</v>
      </c>
      <c r="C1137" t="s">
        <v>42</v>
      </c>
      <c r="D1137" t="s">
        <v>455</v>
      </c>
      <c r="E1137">
        <v>40116300</v>
      </c>
      <c r="F1137">
        <v>0</v>
      </c>
      <c r="G1137">
        <v>0</v>
      </c>
      <c r="H1137">
        <v>0</v>
      </c>
      <c r="I1137">
        <v>23153</v>
      </c>
      <c r="J1137">
        <v>6453832</v>
      </c>
      <c r="K1137">
        <v>46</v>
      </c>
      <c r="L1137" t="s">
        <v>581</v>
      </c>
      <c r="M1137" t="s">
        <v>577</v>
      </c>
    </row>
    <row r="1138" spans="1:13" x14ac:dyDescent="0.2">
      <c r="A1138">
        <v>2016</v>
      </c>
      <c r="B1138">
        <v>7</v>
      </c>
      <c r="C1138" t="s">
        <v>43</v>
      </c>
      <c r="D1138" t="s">
        <v>465</v>
      </c>
      <c r="E1138">
        <v>40116300</v>
      </c>
      <c r="F1138">
        <v>0</v>
      </c>
      <c r="G1138">
        <v>0</v>
      </c>
      <c r="H1138">
        <v>0</v>
      </c>
      <c r="I1138">
        <v>194328</v>
      </c>
      <c r="J1138">
        <v>55225700</v>
      </c>
      <c r="K1138">
        <v>512</v>
      </c>
      <c r="L1138" t="s">
        <v>581</v>
      </c>
      <c r="M1138" t="s">
        <v>577</v>
      </c>
    </row>
    <row r="1139" spans="1:13" x14ac:dyDescent="0.2">
      <c r="A1139">
        <v>2016</v>
      </c>
      <c r="B1139">
        <v>7</v>
      </c>
      <c r="C1139" t="s">
        <v>80</v>
      </c>
      <c r="D1139" t="s">
        <v>472</v>
      </c>
      <c r="E1139">
        <v>40116300</v>
      </c>
      <c r="F1139">
        <v>0</v>
      </c>
      <c r="G1139">
        <v>0</v>
      </c>
      <c r="H1139">
        <v>0</v>
      </c>
      <c r="I1139">
        <v>2488</v>
      </c>
      <c r="J1139">
        <v>758256</v>
      </c>
      <c r="K1139">
        <v>4</v>
      </c>
      <c r="L1139" t="s">
        <v>581</v>
      </c>
      <c r="M1139" t="s">
        <v>577</v>
      </c>
    </row>
    <row r="1140" spans="1:13" x14ac:dyDescent="0.2">
      <c r="A1140">
        <v>2016</v>
      </c>
      <c r="B1140">
        <v>7</v>
      </c>
      <c r="C1140" t="s">
        <v>15</v>
      </c>
      <c r="D1140" t="s">
        <v>475</v>
      </c>
      <c r="E1140">
        <v>40116300</v>
      </c>
      <c r="F1140">
        <v>0</v>
      </c>
      <c r="G1140">
        <v>0</v>
      </c>
      <c r="H1140">
        <v>0</v>
      </c>
      <c r="I1140">
        <v>266554</v>
      </c>
      <c r="J1140">
        <v>74202144</v>
      </c>
      <c r="K1140">
        <v>54</v>
      </c>
      <c r="L1140" t="s">
        <v>581</v>
      </c>
      <c r="M1140" t="s">
        <v>577</v>
      </c>
    </row>
    <row r="1141" spans="1:13" x14ac:dyDescent="0.2">
      <c r="A1141">
        <v>2016</v>
      </c>
      <c r="B1141">
        <v>7</v>
      </c>
      <c r="C1141" t="s">
        <v>16</v>
      </c>
      <c r="D1141" t="s">
        <v>480</v>
      </c>
      <c r="E1141">
        <v>40116300</v>
      </c>
      <c r="F1141">
        <v>2224</v>
      </c>
      <c r="G1141">
        <v>808100</v>
      </c>
      <c r="H1141">
        <v>17</v>
      </c>
      <c r="I1141">
        <v>0</v>
      </c>
      <c r="J1141">
        <v>0</v>
      </c>
      <c r="K1141">
        <v>0</v>
      </c>
      <c r="L1141" t="s">
        <v>581</v>
      </c>
      <c r="M1141" t="s">
        <v>577</v>
      </c>
    </row>
    <row r="1142" spans="1:13" x14ac:dyDescent="0.2">
      <c r="A1142">
        <v>2016</v>
      </c>
      <c r="B1142">
        <v>7</v>
      </c>
      <c r="C1142" t="s">
        <v>17</v>
      </c>
      <c r="D1142" t="s">
        <v>489</v>
      </c>
      <c r="E1142">
        <v>40116300</v>
      </c>
      <c r="F1142">
        <v>0</v>
      </c>
      <c r="G1142">
        <v>0</v>
      </c>
      <c r="H1142">
        <v>0</v>
      </c>
      <c r="I1142">
        <v>14949</v>
      </c>
      <c r="J1142">
        <v>8803491</v>
      </c>
      <c r="K1142">
        <v>118</v>
      </c>
      <c r="L1142" t="s">
        <v>581</v>
      </c>
      <c r="M1142" t="s">
        <v>577</v>
      </c>
    </row>
    <row r="1143" spans="1:13" x14ac:dyDescent="0.2">
      <c r="A1143">
        <v>2016</v>
      </c>
      <c r="B1143">
        <v>7</v>
      </c>
      <c r="C1143" t="s">
        <v>45</v>
      </c>
      <c r="D1143" t="s">
        <v>499</v>
      </c>
      <c r="E1143">
        <v>40116300</v>
      </c>
      <c r="F1143">
        <v>0</v>
      </c>
      <c r="G1143">
        <v>0</v>
      </c>
      <c r="H1143">
        <v>0</v>
      </c>
      <c r="I1143">
        <v>416114</v>
      </c>
      <c r="J1143">
        <v>113277651</v>
      </c>
      <c r="K1143">
        <v>459</v>
      </c>
      <c r="L1143" t="s">
        <v>581</v>
      </c>
      <c r="M1143" t="s">
        <v>577</v>
      </c>
    </row>
    <row r="1144" spans="1:13" x14ac:dyDescent="0.2">
      <c r="A1144">
        <v>2016</v>
      </c>
      <c r="B1144">
        <v>7</v>
      </c>
      <c r="C1144" t="s">
        <v>64</v>
      </c>
      <c r="D1144" t="s">
        <v>501</v>
      </c>
      <c r="E1144">
        <v>40116300</v>
      </c>
      <c r="F1144">
        <v>0</v>
      </c>
      <c r="G1144">
        <v>0</v>
      </c>
      <c r="H1144">
        <v>0</v>
      </c>
      <c r="I1144">
        <v>41238</v>
      </c>
      <c r="J1144">
        <v>12086553</v>
      </c>
      <c r="K1144">
        <v>53</v>
      </c>
      <c r="L1144" t="s">
        <v>581</v>
      </c>
      <c r="M1144" t="s">
        <v>577</v>
      </c>
    </row>
    <row r="1145" spans="1:13" x14ac:dyDescent="0.2">
      <c r="A1145">
        <v>2016</v>
      </c>
      <c r="B1145">
        <v>7</v>
      </c>
      <c r="C1145" t="s">
        <v>52</v>
      </c>
      <c r="D1145" t="s">
        <v>506</v>
      </c>
      <c r="E1145">
        <v>40116300</v>
      </c>
      <c r="F1145">
        <v>0</v>
      </c>
      <c r="G1145">
        <v>0</v>
      </c>
      <c r="H1145">
        <v>0</v>
      </c>
      <c r="I1145">
        <v>32900</v>
      </c>
      <c r="J1145">
        <v>9327900</v>
      </c>
      <c r="K1145">
        <v>30</v>
      </c>
      <c r="L1145" t="s">
        <v>581</v>
      </c>
      <c r="M1145" t="s">
        <v>577</v>
      </c>
    </row>
    <row r="1146" spans="1:13" x14ac:dyDescent="0.2">
      <c r="A1146">
        <v>2016</v>
      </c>
      <c r="B1146">
        <v>7</v>
      </c>
      <c r="C1146" t="s">
        <v>65</v>
      </c>
      <c r="D1146" t="s">
        <v>543</v>
      </c>
      <c r="E1146">
        <v>40116300</v>
      </c>
      <c r="F1146">
        <v>7212</v>
      </c>
      <c r="G1146">
        <v>2437692</v>
      </c>
      <c r="H1146">
        <v>77</v>
      </c>
      <c r="I1146">
        <v>24100</v>
      </c>
      <c r="J1146">
        <v>7273260</v>
      </c>
      <c r="K1146">
        <v>95</v>
      </c>
      <c r="L1146" t="s">
        <v>581</v>
      </c>
      <c r="M1146" t="s">
        <v>577</v>
      </c>
    </row>
    <row r="1147" spans="1:13" x14ac:dyDescent="0.2">
      <c r="A1147">
        <v>2016</v>
      </c>
      <c r="B1147">
        <v>7</v>
      </c>
      <c r="C1147" t="s">
        <v>30</v>
      </c>
      <c r="D1147" t="s">
        <v>547</v>
      </c>
      <c r="E1147">
        <v>40116300</v>
      </c>
      <c r="F1147">
        <v>0</v>
      </c>
      <c r="G1147">
        <v>0</v>
      </c>
      <c r="H1147">
        <v>0</v>
      </c>
      <c r="I1147">
        <v>16727</v>
      </c>
      <c r="J1147">
        <v>5187326</v>
      </c>
      <c r="K1147">
        <v>34</v>
      </c>
      <c r="L1147" t="s">
        <v>581</v>
      </c>
      <c r="M1147" t="s">
        <v>577</v>
      </c>
    </row>
    <row r="1148" spans="1:13" x14ac:dyDescent="0.2">
      <c r="A1148">
        <v>2016</v>
      </c>
      <c r="B1148">
        <v>7</v>
      </c>
      <c r="C1148" t="s">
        <v>111</v>
      </c>
      <c r="D1148" t="e">
        <v>#N/A</v>
      </c>
      <c r="E1148">
        <v>40116300</v>
      </c>
      <c r="F1148">
        <v>0</v>
      </c>
      <c r="G1148">
        <v>0</v>
      </c>
      <c r="H1148">
        <v>0</v>
      </c>
      <c r="I1148">
        <v>47414</v>
      </c>
      <c r="J1148">
        <v>15497294</v>
      </c>
      <c r="K1148">
        <v>21</v>
      </c>
      <c r="L1148" t="s">
        <v>581</v>
      </c>
      <c r="M1148" t="s">
        <v>577</v>
      </c>
    </row>
    <row r="1149" spans="1:13" x14ac:dyDescent="0.2">
      <c r="A1149">
        <v>2016</v>
      </c>
      <c r="B1149">
        <v>7</v>
      </c>
      <c r="C1149" t="s">
        <v>58</v>
      </c>
      <c r="D1149" t="s">
        <v>548</v>
      </c>
      <c r="E1149">
        <v>40116300</v>
      </c>
      <c r="F1149">
        <v>0</v>
      </c>
      <c r="G1149">
        <v>0</v>
      </c>
      <c r="H1149">
        <v>0</v>
      </c>
      <c r="I1149">
        <v>42778</v>
      </c>
      <c r="J1149">
        <v>10517388</v>
      </c>
      <c r="K1149">
        <v>12</v>
      </c>
      <c r="L1149" t="s">
        <v>581</v>
      </c>
      <c r="M1149" t="s">
        <v>577</v>
      </c>
    </row>
    <row r="1150" spans="1:13" x14ac:dyDescent="0.2">
      <c r="A1150">
        <v>2016</v>
      </c>
      <c r="B1150">
        <v>7</v>
      </c>
      <c r="C1150" t="s">
        <v>46</v>
      </c>
      <c r="D1150" t="s">
        <v>550</v>
      </c>
      <c r="E1150">
        <v>40116300</v>
      </c>
      <c r="F1150">
        <v>3766</v>
      </c>
      <c r="G1150">
        <v>2602970</v>
      </c>
      <c r="H1150">
        <v>1</v>
      </c>
      <c r="I1150">
        <v>714022</v>
      </c>
      <c r="J1150">
        <v>189627210</v>
      </c>
      <c r="K1150">
        <v>674</v>
      </c>
      <c r="L1150" t="s">
        <v>581</v>
      </c>
      <c r="M1150" t="s">
        <v>577</v>
      </c>
    </row>
    <row r="1151" spans="1:13" x14ac:dyDescent="0.2">
      <c r="A1151">
        <v>2016</v>
      </c>
      <c r="B1151">
        <v>7</v>
      </c>
      <c r="C1151" t="s">
        <v>107</v>
      </c>
      <c r="D1151" t="s">
        <v>552</v>
      </c>
      <c r="E1151">
        <v>40116300</v>
      </c>
      <c r="F1151">
        <v>0</v>
      </c>
      <c r="G1151">
        <v>0</v>
      </c>
      <c r="H1151">
        <v>0</v>
      </c>
      <c r="I1151">
        <v>328166</v>
      </c>
      <c r="J1151">
        <v>107356331</v>
      </c>
      <c r="K1151">
        <v>132</v>
      </c>
      <c r="L1151" t="s">
        <v>581</v>
      </c>
      <c r="M1151" t="s">
        <v>577</v>
      </c>
    </row>
    <row r="1152" spans="1:13" x14ac:dyDescent="0.2">
      <c r="A1152">
        <v>2016</v>
      </c>
      <c r="B1152">
        <v>7</v>
      </c>
      <c r="C1152" t="s">
        <v>66</v>
      </c>
      <c r="D1152" t="s">
        <v>562</v>
      </c>
      <c r="E1152">
        <v>40116300</v>
      </c>
      <c r="F1152">
        <v>0</v>
      </c>
      <c r="G1152">
        <v>0</v>
      </c>
      <c r="H1152">
        <v>0</v>
      </c>
      <c r="I1152">
        <v>28183</v>
      </c>
      <c r="J1152">
        <v>9390615</v>
      </c>
      <c r="K1152">
        <v>35</v>
      </c>
      <c r="L1152" t="s">
        <v>581</v>
      </c>
      <c r="M1152" t="s">
        <v>577</v>
      </c>
    </row>
    <row r="1153" spans="1:13" x14ac:dyDescent="0.2">
      <c r="A1153">
        <v>2016</v>
      </c>
      <c r="B1153">
        <v>7</v>
      </c>
      <c r="C1153" t="s">
        <v>78</v>
      </c>
      <c r="D1153" t="s">
        <v>572</v>
      </c>
      <c r="E1153">
        <v>40116300</v>
      </c>
      <c r="F1153">
        <v>0</v>
      </c>
      <c r="G1153">
        <v>0</v>
      </c>
      <c r="H1153">
        <v>0</v>
      </c>
      <c r="I1153">
        <v>241689</v>
      </c>
      <c r="J1153">
        <v>64150807</v>
      </c>
      <c r="K1153">
        <v>223</v>
      </c>
      <c r="L1153" t="s">
        <v>581</v>
      </c>
      <c r="M1153" t="s">
        <v>577</v>
      </c>
    </row>
    <row r="1154" spans="1:13" x14ac:dyDescent="0.2">
      <c r="A1154">
        <v>2016</v>
      </c>
      <c r="B1154">
        <v>7</v>
      </c>
      <c r="C1154" t="s">
        <v>211</v>
      </c>
      <c r="D1154" t="e">
        <v>#N/A</v>
      </c>
      <c r="E1154">
        <v>40116300</v>
      </c>
      <c r="F1154">
        <v>0</v>
      </c>
      <c r="G1154">
        <v>0</v>
      </c>
      <c r="H1154">
        <v>0</v>
      </c>
      <c r="I1154">
        <v>28794</v>
      </c>
      <c r="J1154">
        <v>7899050</v>
      </c>
      <c r="K1154">
        <v>24</v>
      </c>
      <c r="L1154" t="s">
        <v>581</v>
      </c>
      <c r="M1154" t="s">
        <v>577</v>
      </c>
    </row>
    <row r="1155" spans="1:13" x14ac:dyDescent="0.2">
      <c r="A1155">
        <v>2016</v>
      </c>
      <c r="B1155">
        <v>7</v>
      </c>
      <c r="C1155" t="s">
        <v>8</v>
      </c>
      <c r="D1155" t="s">
        <v>283</v>
      </c>
      <c r="E1155">
        <v>40119200</v>
      </c>
      <c r="F1155">
        <v>934</v>
      </c>
      <c r="G1155">
        <v>302348</v>
      </c>
      <c r="H1155">
        <v>19</v>
      </c>
      <c r="I1155">
        <v>2700</v>
      </c>
      <c r="J1155">
        <v>970500</v>
      </c>
      <c r="K1155">
        <v>43</v>
      </c>
      <c r="L1155" t="s">
        <v>581</v>
      </c>
      <c r="M1155" t="s">
        <v>578</v>
      </c>
    </row>
    <row r="1156" spans="1:13" x14ac:dyDescent="0.2">
      <c r="A1156">
        <v>2016</v>
      </c>
      <c r="B1156">
        <v>7</v>
      </c>
      <c r="C1156" t="s">
        <v>50</v>
      </c>
      <c r="D1156" t="s">
        <v>305</v>
      </c>
      <c r="E1156">
        <v>40119200</v>
      </c>
      <c r="F1156">
        <v>0</v>
      </c>
      <c r="G1156">
        <v>0</v>
      </c>
      <c r="H1156">
        <v>0</v>
      </c>
      <c r="I1156">
        <v>728</v>
      </c>
      <c r="J1156">
        <v>261088</v>
      </c>
      <c r="K1156">
        <v>4</v>
      </c>
      <c r="L1156" t="s">
        <v>581</v>
      </c>
      <c r="M1156" t="s">
        <v>578</v>
      </c>
    </row>
    <row r="1157" spans="1:13" x14ac:dyDescent="0.2">
      <c r="A1157">
        <v>2016</v>
      </c>
      <c r="B1157">
        <v>7</v>
      </c>
      <c r="C1157" t="s">
        <v>11</v>
      </c>
      <c r="D1157" t="s">
        <v>316</v>
      </c>
      <c r="E1157">
        <v>40119200</v>
      </c>
      <c r="F1157">
        <v>56908</v>
      </c>
      <c r="G1157">
        <v>13293138</v>
      </c>
      <c r="H1157">
        <v>3239</v>
      </c>
      <c r="I1157">
        <v>0</v>
      </c>
      <c r="J1157">
        <v>0</v>
      </c>
      <c r="K1157">
        <v>0</v>
      </c>
      <c r="L1157" t="s">
        <v>581</v>
      </c>
      <c r="M1157" t="s">
        <v>578</v>
      </c>
    </row>
    <row r="1158" spans="1:13" x14ac:dyDescent="0.2">
      <c r="A1158">
        <v>2016</v>
      </c>
      <c r="B1158">
        <v>7</v>
      </c>
      <c r="C1158" t="s">
        <v>22</v>
      </c>
      <c r="D1158" t="s">
        <v>324</v>
      </c>
      <c r="E1158">
        <v>40119200</v>
      </c>
      <c r="F1158">
        <v>11528</v>
      </c>
      <c r="G1158">
        <v>3880018</v>
      </c>
      <c r="H1158">
        <v>466</v>
      </c>
      <c r="I1158">
        <v>15817</v>
      </c>
      <c r="J1158">
        <v>5475700</v>
      </c>
      <c r="K1158">
        <v>227</v>
      </c>
      <c r="L1158" t="s">
        <v>581</v>
      </c>
      <c r="M1158" t="s">
        <v>578</v>
      </c>
    </row>
    <row r="1159" spans="1:13" x14ac:dyDescent="0.2">
      <c r="A1159">
        <v>2016</v>
      </c>
      <c r="B1159">
        <v>7</v>
      </c>
      <c r="C1159" t="s">
        <v>23</v>
      </c>
      <c r="D1159" t="s">
        <v>325</v>
      </c>
      <c r="E1159">
        <v>40119200</v>
      </c>
      <c r="F1159">
        <v>2879</v>
      </c>
      <c r="G1159">
        <v>2553545</v>
      </c>
      <c r="H1159">
        <v>171</v>
      </c>
      <c r="I1159">
        <v>23801</v>
      </c>
      <c r="J1159">
        <v>8423942</v>
      </c>
      <c r="K1159">
        <v>393</v>
      </c>
      <c r="L1159" t="s">
        <v>581</v>
      </c>
      <c r="M1159" t="s">
        <v>578</v>
      </c>
    </row>
    <row r="1160" spans="1:13" x14ac:dyDescent="0.2">
      <c r="A1160">
        <v>2016</v>
      </c>
      <c r="B1160">
        <v>7</v>
      </c>
      <c r="C1160" t="s">
        <v>12</v>
      </c>
      <c r="D1160" t="s">
        <v>351</v>
      </c>
      <c r="E1160">
        <v>40119200</v>
      </c>
      <c r="F1160">
        <v>1861</v>
      </c>
      <c r="G1160">
        <v>303990</v>
      </c>
      <c r="H1160">
        <v>68</v>
      </c>
      <c r="I1160">
        <v>12431</v>
      </c>
      <c r="J1160">
        <v>4669000</v>
      </c>
      <c r="K1160">
        <v>270</v>
      </c>
      <c r="L1160" t="s">
        <v>581</v>
      </c>
      <c r="M1160" t="s">
        <v>578</v>
      </c>
    </row>
    <row r="1161" spans="1:13" x14ac:dyDescent="0.2">
      <c r="A1161">
        <v>2016</v>
      </c>
      <c r="B1161">
        <v>7</v>
      </c>
      <c r="C1161" t="s">
        <v>25</v>
      </c>
      <c r="D1161" t="s">
        <v>353</v>
      </c>
      <c r="E1161">
        <v>40119200</v>
      </c>
      <c r="F1161">
        <v>110</v>
      </c>
      <c r="G1161">
        <v>110445</v>
      </c>
      <c r="H1161">
        <v>4</v>
      </c>
      <c r="I1161">
        <v>7592</v>
      </c>
      <c r="J1161">
        <v>2775900</v>
      </c>
      <c r="K1161">
        <v>102</v>
      </c>
      <c r="L1161" t="s">
        <v>581</v>
      </c>
      <c r="M1161" t="s">
        <v>578</v>
      </c>
    </row>
    <row r="1162" spans="1:13" x14ac:dyDescent="0.2">
      <c r="A1162">
        <v>2016</v>
      </c>
      <c r="B1162">
        <v>7</v>
      </c>
      <c r="C1162" t="s">
        <v>36</v>
      </c>
      <c r="D1162" t="s">
        <v>369</v>
      </c>
      <c r="E1162">
        <v>40119200</v>
      </c>
      <c r="F1162">
        <v>0</v>
      </c>
      <c r="G1162">
        <v>0</v>
      </c>
      <c r="H1162">
        <v>0</v>
      </c>
      <c r="I1162">
        <v>819</v>
      </c>
      <c r="J1162">
        <v>426200</v>
      </c>
      <c r="K1162">
        <v>64</v>
      </c>
      <c r="L1162" t="s">
        <v>581</v>
      </c>
      <c r="M1162" t="s">
        <v>578</v>
      </c>
    </row>
    <row r="1163" spans="1:13" x14ac:dyDescent="0.2">
      <c r="A1163">
        <v>2016</v>
      </c>
      <c r="B1163">
        <v>7</v>
      </c>
      <c r="C1163" t="s">
        <v>26</v>
      </c>
      <c r="D1163" t="s">
        <v>383</v>
      </c>
      <c r="E1163">
        <v>40119200</v>
      </c>
      <c r="F1163">
        <v>0</v>
      </c>
      <c r="G1163">
        <v>0</v>
      </c>
      <c r="H1163">
        <v>0</v>
      </c>
      <c r="I1163">
        <v>2616</v>
      </c>
      <c r="J1163">
        <v>847200</v>
      </c>
      <c r="K1163">
        <v>27</v>
      </c>
      <c r="L1163" t="s">
        <v>581</v>
      </c>
      <c r="M1163" t="s">
        <v>578</v>
      </c>
    </row>
    <row r="1164" spans="1:13" x14ac:dyDescent="0.2">
      <c r="A1164">
        <v>2016</v>
      </c>
      <c r="B1164">
        <v>7</v>
      </c>
      <c r="C1164" t="s">
        <v>63</v>
      </c>
      <c r="D1164" t="s">
        <v>385</v>
      </c>
      <c r="E1164">
        <v>40119200</v>
      </c>
      <c r="F1164">
        <v>250</v>
      </c>
      <c r="G1164">
        <v>94959</v>
      </c>
      <c r="H1164">
        <v>1</v>
      </c>
      <c r="I1164">
        <v>704</v>
      </c>
      <c r="J1164">
        <v>250600</v>
      </c>
      <c r="K1164">
        <v>18</v>
      </c>
      <c r="L1164" t="s">
        <v>581</v>
      </c>
      <c r="M1164" t="s">
        <v>578</v>
      </c>
    </row>
    <row r="1165" spans="1:13" x14ac:dyDescent="0.2">
      <c r="A1165">
        <v>2016</v>
      </c>
      <c r="B1165">
        <v>7</v>
      </c>
      <c r="C1165" t="s">
        <v>47</v>
      </c>
      <c r="D1165" t="s">
        <v>389</v>
      </c>
      <c r="E1165">
        <v>40119200</v>
      </c>
      <c r="F1165">
        <v>68509</v>
      </c>
      <c r="G1165">
        <v>12201072</v>
      </c>
      <c r="H1165">
        <v>2271</v>
      </c>
      <c r="I1165">
        <v>0</v>
      </c>
      <c r="J1165">
        <v>0</v>
      </c>
      <c r="K1165">
        <v>0</v>
      </c>
      <c r="L1165" t="s">
        <v>581</v>
      </c>
      <c r="M1165" t="s">
        <v>578</v>
      </c>
    </row>
    <row r="1166" spans="1:13" x14ac:dyDescent="0.2">
      <c r="A1166">
        <v>2016</v>
      </c>
      <c r="B1166">
        <v>7</v>
      </c>
      <c r="C1166" t="s">
        <v>27</v>
      </c>
      <c r="D1166" t="s">
        <v>395</v>
      </c>
      <c r="E1166">
        <v>40119200</v>
      </c>
      <c r="F1166">
        <v>86386</v>
      </c>
      <c r="G1166">
        <v>36995156</v>
      </c>
      <c r="H1166">
        <v>1382</v>
      </c>
      <c r="I1166">
        <v>2440</v>
      </c>
      <c r="J1166">
        <v>1025473</v>
      </c>
      <c r="K1166">
        <v>91</v>
      </c>
      <c r="L1166" t="s">
        <v>581</v>
      </c>
      <c r="M1166" t="s">
        <v>578</v>
      </c>
    </row>
    <row r="1167" spans="1:13" x14ac:dyDescent="0.2">
      <c r="A1167">
        <v>2016</v>
      </c>
      <c r="B1167">
        <v>7</v>
      </c>
      <c r="C1167" t="s">
        <v>56</v>
      </c>
      <c r="D1167" t="s">
        <v>411</v>
      </c>
      <c r="E1167">
        <v>40119200</v>
      </c>
      <c r="F1167">
        <v>15003</v>
      </c>
      <c r="G1167">
        <v>3903418</v>
      </c>
      <c r="H1167">
        <v>463</v>
      </c>
      <c r="I1167">
        <v>0</v>
      </c>
      <c r="J1167">
        <v>0</v>
      </c>
      <c r="K1167">
        <v>0</v>
      </c>
      <c r="L1167" t="s">
        <v>581</v>
      </c>
      <c r="M1167" t="s">
        <v>578</v>
      </c>
    </row>
    <row r="1168" spans="1:13" x14ac:dyDescent="0.2">
      <c r="A1168">
        <v>2016</v>
      </c>
      <c r="B1168">
        <v>7</v>
      </c>
      <c r="C1168" t="s">
        <v>43</v>
      </c>
      <c r="D1168" t="s">
        <v>465</v>
      </c>
      <c r="E1168">
        <v>40119200</v>
      </c>
      <c r="F1168">
        <v>63762</v>
      </c>
      <c r="G1168">
        <v>19707590</v>
      </c>
      <c r="H1168">
        <v>822</v>
      </c>
      <c r="I1168">
        <v>0</v>
      </c>
      <c r="J1168">
        <v>0</v>
      </c>
      <c r="K1168">
        <v>0</v>
      </c>
      <c r="L1168" t="s">
        <v>581</v>
      </c>
      <c r="M1168" t="s">
        <v>578</v>
      </c>
    </row>
    <row r="1169" spans="1:13" x14ac:dyDescent="0.2">
      <c r="A1169">
        <v>2016</v>
      </c>
      <c r="B1169">
        <v>7</v>
      </c>
      <c r="C1169" t="s">
        <v>80</v>
      </c>
      <c r="D1169" t="s">
        <v>472</v>
      </c>
      <c r="E1169">
        <v>40119200</v>
      </c>
      <c r="F1169">
        <v>0</v>
      </c>
      <c r="G1169">
        <v>0</v>
      </c>
      <c r="H1169">
        <v>0</v>
      </c>
      <c r="I1169">
        <v>44</v>
      </c>
      <c r="J1169">
        <v>29376</v>
      </c>
      <c r="K1169">
        <v>2</v>
      </c>
      <c r="L1169" t="s">
        <v>581</v>
      </c>
      <c r="M1169" t="s">
        <v>578</v>
      </c>
    </row>
    <row r="1170" spans="1:13" x14ac:dyDescent="0.2">
      <c r="A1170">
        <v>2016</v>
      </c>
      <c r="B1170">
        <v>7</v>
      </c>
      <c r="C1170" t="s">
        <v>16</v>
      </c>
      <c r="D1170" t="s">
        <v>480</v>
      </c>
      <c r="E1170">
        <v>40119200</v>
      </c>
      <c r="F1170">
        <v>9941</v>
      </c>
      <c r="G1170">
        <v>1942050</v>
      </c>
      <c r="H1170">
        <v>264</v>
      </c>
      <c r="I1170">
        <v>9366</v>
      </c>
      <c r="J1170">
        <v>2947000</v>
      </c>
      <c r="K1170">
        <v>89</v>
      </c>
      <c r="L1170" t="s">
        <v>581</v>
      </c>
      <c r="M1170" t="s">
        <v>578</v>
      </c>
    </row>
    <row r="1171" spans="1:13" x14ac:dyDescent="0.2">
      <c r="A1171">
        <v>2016</v>
      </c>
      <c r="B1171">
        <v>7</v>
      </c>
      <c r="C1171" t="s">
        <v>17</v>
      </c>
      <c r="D1171" t="s">
        <v>489</v>
      </c>
      <c r="E1171">
        <v>40119200</v>
      </c>
      <c r="F1171">
        <v>372</v>
      </c>
      <c r="G1171">
        <v>431701</v>
      </c>
      <c r="H1171">
        <v>18</v>
      </c>
      <c r="I1171">
        <v>25026</v>
      </c>
      <c r="J1171">
        <v>6570274</v>
      </c>
      <c r="K1171">
        <v>960</v>
      </c>
      <c r="L1171" t="s">
        <v>581</v>
      </c>
      <c r="M1171" t="s">
        <v>578</v>
      </c>
    </row>
    <row r="1172" spans="1:13" x14ac:dyDescent="0.2">
      <c r="A1172">
        <v>2016</v>
      </c>
      <c r="B1172">
        <v>7</v>
      </c>
      <c r="C1172" t="s">
        <v>29</v>
      </c>
      <c r="D1172" t="s">
        <v>496</v>
      </c>
      <c r="E1172">
        <v>40119200</v>
      </c>
      <c r="F1172">
        <v>0</v>
      </c>
      <c r="G1172">
        <v>0</v>
      </c>
      <c r="H1172">
        <v>0</v>
      </c>
      <c r="I1172">
        <v>1159</v>
      </c>
      <c r="J1172">
        <v>408000</v>
      </c>
      <c r="K1172">
        <v>17</v>
      </c>
      <c r="L1172" t="s">
        <v>581</v>
      </c>
      <c r="M1172" t="s">
        <v>578</v>
      </c>
    </row>
    <row r="1173" spans="1:13" x14ac:dyDescent="0.2">
      <c r="A1173">
        <v>2016</v>
      </c>
      <c r="B1173">
        <v>7</v>
      </c>
      <c r="C1173" t="s">
        <v>45</v>
      </c>
      <c r="D1173" t="s">
        <v>499</v>
      </c>
      <c r="E1173">
        <v>40119200</v>
      </c>
      <c r="F1173">
        <v>0</v>
      </c>
      <c r="G1173">
        <v>0</v>
      </c>
      <c r="H1173">
        <v>0</v>
      </c>
      <c r="I1173">
        <v>196</v>
      </c>
      <c r="J1173">
        <v>69826</v>
      </c>
      <c r="K1173">
        <v>1</v>
      </c>
      <c r="L1173" t="s">
        <v>581</v>
      </c>
      <c r="M1173" t="s">
        <v>578</v>
      </c>
    </row>
    <row r="1174" spans="1:13" x14ac:dyDescent="0.2">
      <c r="A1174">
        <v>2016</v>
      </c>
      <c r="B1174">
        <v>7</v>
      </c>
      <c r="C1174" t="s">
        <v>52</v>
      </c>
      <c r="D1174" t="s">
        <v>506</v>
      </c>
      <c r="E1174">
        <v>40119200</v>
      </c>
      <c r="F1174">
        <v>0</v>
      </c>
      <c r="G1174">
        <v>0</v>
      </c>
      <c r="H1174">
        <v>0</v>
      </c>
      <c r="I1174">
        <v>16</v>
      </c>
      <c r="J1174">
        <v>8800</v>
      </c>
      <c r="K1174">
        <v>1</v>
      </c>
      <c r="L1174" t="s">
        <v>581</v>
      </c>
      <c r="M1174" t="s">
        <v>578</v>
      </c>
    </row>
    <row r="1175" spans="1:13" x14ac:dyDescent="0.2">
      <c r="A1175">
        <v>2016</v>
      </c>
      <c r="B1175">
        <v>7</v>
      </c>
      <c r="C1175" t="s">
        <v>57</v>
      </c>
      <c r="D1175" t="s">
        <v>510</v>
      </c>
      <c r="E1175">
        <v>40119200</v>
      </c>
      <c r="F1175">
        <v>468</v>
      </c>
      <c r="G1175">
        <v>191599</v>
      </c>
      <c r="H1175">
        <v>180</v>
      </c>
      <c r="I1175">
        <v>0</v>
      </c>
      <c r="J1175">
        <v>0</v>
      </c>
      <c r="K1175">
        <v>0</v>
      </c>
      <c r="L1175" t="s">
        <v>581</v>
      </c>
      <c r="M1175" t="s">
        <v>578</v>
      </c>
    </row>
    <row r="1176" spans="1:13" x14ac:dyDescent="0.2">
      <c r="A1176">
        <v>2016</v>
      </c>
      <c r="B1176">
        <v>7</v>
      </c>
      <c r="C1176" t="s">
        <v>65</v>
      </c>
      <c r="D1176" t="s">
        <v>543</v>
      </c>
      <c r="E1176">
        <v>40119200</v>
      </c>
      <c r="F1176">
        <v>3802</v>
      </c>
      <c r="G1176">
        <v>1205212</v>
      </c>
      <c r="H1176">
        <v>240</v>
      </c>
      <c r="I1176">
        <v>0</v>
      </c>
      <c r="J1176">
        <v>0</v>
      </c>
      <c r="K1176">
        <v>0</v>
      </c>
      <c r="L1176" t="s">
        <v>581</v>
      </c>
      <c r="M1176" t="s">
        <v>578</v>
      </c>
    </row>
    <row r="1177" spans="1:13" x14ac:dyDescent="0.2">
      <c r="A1177">
        <v>2016</v>
      </c>
      <c r="B1177">
        <v>7</v>
      </c>
      <c r="C1177" t="s">
        <v>46</v>
      </c>
      <c r="D1177" t="s">
        <v>550</v>
      </c>
      <c r="E1177">
        <v>40119200</v>
      </c>
      <c r="F1177">
        <v>0</v>
      </c>
      <c r="G1177">
        <v>0</v>
      </c>
      <c r="H1177">
        <v>0</v>
      </c>
      <c r="I1177">
        <v>364</v>
      </c>
      <c r="J1177">
        <v>118881</v>
      </c>
      <c r="K1177">
        <v>2</v>
      </c>
      <c r="L1177" t="s">
        <v>581</v>
      </c>
      <c r="M1177" t="s">
        <v>578</v>
      </c>
    </row>
    <row r="1178" spans="1:13" x14ac:dyDescent="0.2">
      <c r="A1178">
        <v>2016</v>
      </c>
      <c r="B1178">
        <v>7</v>
      </c>
      <c r="C1178" t="s">
        <v>66</v>
      </c>
      <c r="D1178" t="s">
        <v>562</v>
      </c>
      <c r="E1178">
        <v>40119200</v>
      </c>
      <c r="F1178">
        <v>6970</v>
      </c>
      <c r="G1178">
        <v>2174660</v>
      </c>
      <c r="H1178">
        <v>1800</v>
      </c>
      <c r="I1178">
        <v>0</v>
      </c>
      <c r="J1178">
        <v>0</v>
      </c>
      <c r="K1178">
        <v>0</v>
      </c>
      <c r="L1178" t="s">
        <v>581</v>
      </c>
      <c r="M1178" t="s">
        <v>578</v>
      </c>
    </row>
    <row r="1179" spans="1:13" x14ac:dyDescent="0.2">
      <c r="A1179">
        <v>2016</v>
      </c>
      <c r="B1179">
        <v>7</v>
      </c>
      <c r="C1179" t="s">
        <v>78</v>
      </c>
      <c r="D1179" t="s">
        <v>572</v>
      </c>
      <c r="E1179">
        <v>40119200</v>
      </c>
      <c r="F1179">
        <v>0</v>
      </c>
      <c r="G1179">
        <v>0</v>
      </c>
      <c r="H1179">
        <v>0</v>
      </c>
      <c r="I1179">
        <v>17</v>
      </c>
      <c r="J1179">
        <v>11070</v>
      </c>
      <c r="K1179">
        <v>1</v>
      </c>
      <c r="L1179" t="s">
        <v>581</v>
      </c>
      <c r="M1179" t="s">
        <v>578</v>
      </c>
    </row>
    <row r="1180" spans="1:13" x14ac:dyDescent="0.2">
      <c r="A1180">
        <v>2016</v>
      </c>
      <c r="B1180">
        <v>7</v>
      </c>
      <c r="C1180" t="s">
        <v>61</v>
      </c>
      <c r="D1180" t="s">
        <v>257</v>
      </c>
      <c r="E1180">
        <v>40119300</v>
      </c>
      <c r="F1180">
        <v>0</v>
      </c>
      <c r="G1180">
        <v>0</v>
      </c>
      <c r="H1180">
        <v>0</v>
      </c>
      <c r="I1180">
        <v>200</v>
      </c>
      <c r="J1180">
        <v>120000</v>
      </c>
      <c r="K1180">
        <v>4</v>
      </c>
      <c r="L1180" t="s">
        <v>581</v>
      </c>
      <c r="M1180" t="s">
        <v>579</v>
      </c>
    </row>
    <row r="1181" spans="1:13" x14ac:dyDescent="0.2">
      <c r="A1181">
        <v>2016</v>
      </c>
      <c r="B1181">
        <v>7</v>
      </c>
      <c r="C1181" t="s">
        <v>10</v>
      </c>
      <c r="D1181" t="s">
        <v>295</v>
      </c>
      <c r="E1181">
        <v>40119300</v>
      </c>
      <c r="F1181">
        <v>6525</v>
      </c>
      <c r="G1181">
        <v>2032800</v>
      </c>
      <c r="H1181">
        <v>84</v>
      </c>
      <c r="I1181">
        <v>0</v>
      </c>
      <c r="J1181">
        <v>0</v>
      </c>
      <c r="K1181">
        <v>0</v>
      </c>
      <c r="L1181" t="s">
        <v>581</v>
      </c>
      <c r="M1181" t="s">
        <v>579</v>
      </c>
    </row>
    <row r="1182" spans="1:13" x14ac:dyDescent="0.2">
      <c r="A1182">
        <v>2016</v>
      </c>
      <c r="B1182">
        <v>7</v>
      </c>
      <c r="C1182" t="s">
        <v>50</v>
      </c>
      <c r="D1182" t="s">
        <v>305</v>
      </c>
      <c r="E1182">
        <v>40119300</v>
      </c>
      <c r="F1182">
        <v>597</v>
      </c>
      <c r="G1182">
        <v>213700</v>
      </c>
      <c r="H1182">
        <v>5</v>
      </c>
      <c r="I1182">
        <v>0</v>
      </c>
      <c r="J1182">
        <v>0</v>
      </c>
      <c r="K1182">
        <v>0</v>
      </c>
      <c r="L1182" t="s">
        <v>581</v>
      </c>
      <c r="M1182" t="s">
        <v>579</v>
      </c>
    </row>
    <row r="1183" spans="1:13" x14ac:dyDescent="0.2">
      <c r="A1183">
        <v>2016</v>
      </c>
      <c r="B1183">
        <v>7</v>
      </c>
      <c r="C1183" t="s">
        <v>11</v>
      </c>
      <c r="D1183" t="s">
        <v>316</v>
      </c>
      <c r="E1183">
        <v>40119300</v>
      </c>
      <c r="F1183">
        <v>15347</v>
      </c>
      <c r="G1183">
        <v>9032408</v>
      </c>
      <c r="H1183">
        <v>258</v>
      </c>
      <c r="I1183">
        <v>0</v>
      </c>
      <c r="J1183">
        <v>0</v>
      </c>
      <c r="K1183">
        <v>0</v>
      </c>
      <c r="L1183" t="s">
        <v>581</v>
      </c>
      <c r="M1183" t="s">
        <v>579</v>
      </c>
    </row>
    <row r="1184" spans="1:13" x14ac:dyDescent="0.2">
      <c r="A1184">
        <v>2016</v>
      </c>
      <c r="B1184">
        <v>7</v>
      </c>
      <c r="C1184" t="s">
        <v>22</v>
      </c>
      <c r="D1184" t="s">
        <v>324</v>
      </c>
      <c r="E1184">
        <v>40119300</v>
      </c>
      <c r="F1184">
        <v>9381</v>
      </c>
      <c r="G1184">
        <v>4756470</v>
      </c>
      <c r="H1184">
        <v>607</v>
      </c>
      <c r="I1184">
        <v>0</v>
      </c>
      <c r="J1184">
        <v>0</v>
      </c>
      <c r="K1184">
        <v>0</v>
      </c>
      <c r="L1184" t="s">
        <v>581</v>
      </c>
      <c r="M1184" t="s">
        <v>579</v>
      </c>
    </row>
    <row r="1185" spans="1:13" x14ac:dyDescent="0.2">
      <c r="A1185">
        <v>2016</v>
      </c>
      <c r="B1185">
        <v>7</v>
      </c>
      <c r="C1185" t="s">
        <v>24</v>
      </c>
      <c r="D1185" t="s">
        <v>342</v>
      </c>
      <c r="E1185">
        <v>40119300</v>
      </c>
      <c r="F1185">
        <v>477</v>
      </c>
      <c r="G1185">
        <v>367200</v>
      </c>
      <c r="H1185">
        <v>9</v>
      </c>
      <c r="I1185">
        <v>0</v>
      </c>
      <c r="J1185">
        <v>0</v>
      </c>
      <c r="K1185">
        <v>0</v>
      </c>
      <c r="L1185" t="s">
        <v>581</v>
      </c>
      <c r="M1185" t="s">
        <v>579</v>
      </c>
    </row>
    <row r="1186" spans="1:13" x14ac:dyDescent="0.2">
      <c r="A1186">
        <v>2016</v>
      </c>
      <c r="B1186">
        <v>7</v>
      </c>
      <c r="C1186" t="s">
        <v>12</v>
      </c>
      <c r="D1186" t="s">
        <v>351</v>
      </c>
      <c r="E1186">
        <v>40119300</v>
      </c>
      <c r="F1186">
        <v>2329</v>
      </c>
      <c r="G1186">
        <v>1000700</v>
      </c>
      <c r="H1186">
        <v>29</v>
      </c>
      <c r="I1186">
        <v>48</v>
      </c>
      <c r="J1186">
        <v>81000</v>
      </c>
      <c r="K1186">
        <v>4</v>
      </c>
      <c r="L1186" t="s">
        <v>581</v>
      </c>
      <c r="M1186" t="s">
        <v>579</v>
      </c>
    </row>
    <row r="1187" spans="1:13" x14ac:dyDescent="0.2">
      <c r="A1187">
        <v>2016</v>
      </c>
      <c r="B1187">
        <v>7</v>
      </c>
      <c r="C1187" t="s">
        <v>25</v>
      </c>
      <c r="D1187" t="s">
        <v>353</v>
      </c>
      <c r="E1187">
        <v>40119300</v>
      </c>
      <c r="F1187">
        <v>2626</v>
      </c>
      <c r="G1187">
        <v>891500</v>
      </c>
      <c r="H1187">
        <v>39</v>
      </c>
      <c r="I1187">
        <v>0</v>
      </c>
      <c r="J1187">
        <v>0</v>
      </c>
      <c r="K1187">
        <v>0</v>
      </c>
      <c r="L1187" t="s">
        <v>581</v>
      </c>
      <c r="M1187" t="s">
        <v>579</v>
      </c>
    </row>
    <row r="1188" spans="1:13" x14ac:dyDescent="0.2">
      <c r="A1188">
        <v>2016</v>
      </c>
      <c r="B1188">
        <v>7</v>
      </c>
      <c r="C1188" t="s">
        <v>97</v>
      </c>
      <c r="D1188" t="s">
        <v>361</v>
      </c>
      <c r="E1188">
        <v>40119300</v>
      </c>
      <c r="F1188">
        <v>0</v>
      </c>
      <c r="G1188">
        <v>0</v>
      </c>
      <c r="H1188">
        <v>0</v>
      </c>
      <c r="I1188">
        <v>3000</v>
      </c>
      <c r="J1188">
        <v>138500</v>
      </c>
      <c r="K1188">
        <v>145</v>
      </c>
      <c r="L1188" t="s">
        <v>581</v>
      </c>
      <c r="M1188" t="s">
        <v>579</v>
      </c>
    </row>
    <row r="1189" spans="1:13" x14ac:dyDescent="0.2">
      <c r="A1189">
        <v>2016</v>
      </c>
      <c r="B1189">
        <v>7</v>
      </c>
      <c r="C1189" t="s">
        <v>47</v>
      </c>
      <c r="D1189" t="s">
        <v>389</v>
      </c>
      <c r="E1189">
        <v>40119300</v>
      </c>
      <c r="F1189">
        <v>56749</v>
      </c>
      <c r="G1189">
        <v>11534915</v>
      </c>
      <c r="H1189">
        <v>1159</v>
      </c>
      <c r="I1189">
        <v>0</v>
      </c>
      <c r="J1189">
        <v>0</v>
      </c>
      <c r="K1189">
        <v>0</v>
      </c>
      <c r="L1189" t="s">
        <v>581</v>
      </c>
      <c r="M1189" t="s">
        <v>579</v>
      </c>
    </row>
    <row r="1190" spans="1:13" x14ac:dyDescent="0.2">
      <c r="A1190">
        <v>2016</v>
      </c>
      <c r="B1190">
        <v>7</v>
      </c>
      <c r="C1190" t="s">
        <v>27</v>
      </c>
      <c r="D1190" t="s">
        <v>395</v>
      </c>
      <c r="E1190">
        <v>40119300</v>
      </c>
      <c r="F1190">
        <v>1009</v>
      </c>
      <c r="G1190">
        <v>317492</v>
      </c>
      <c r="H1190">
        <v>15</v>
      </c>
      <c r="I1190">
        <v>0</v>
      </c>
      <c r="J1190">
        <v>0</v>
      </c>
      <c r="K1190">
        <v>0</v>
      </c>
      <c r="L1190" t="s">
        <v>581</v>
      </c>
      <c r="M1190" t="s">
        <v>579</v>
      </c>
    </row>
    <row r="1191" spans="1:13" x14ac:dyDescent="0.2">
      <c r="A1191">
        <v>2016</v>
      </c>
      <c r="B1191">
        <v>7</v>
      </c>
      <c r="C1191" t="s">
        <v>204</v>
      </c>
      <c r="D1191" t="s">
        <v>422</v>
      </c>
      <c r="E1191">
        <v>40119300</v>
      </c>
      <c r="F1191">
        <v>14385</v>
      </c>
      <c r="G1191">
        <v>6114624</v>
      </c>
      <c r="H1191">
        <v>1688</v>
      </c>
      <c r="I1191">
        <v>0</v>
      </c>
      <c r="J1191">
        <v>0</v>
      </c>
      <c r="K1191">
        <v>0</v>
      </c>
      <c r="L1191" t="s">
        <v>581</v>
      </c>
      <c r="M1191" t="s">
        <v>579</v>
      </c>
    </row>
    <row r="1192" spans="1:13" x14ac:dyDescent="0.2">
      <c r="A1192">
        <v>2016</v>
      </c>
      <c r="B1192">
        <v>7</v>
      </c>
      <c r="C1192" t="s">
        <v>49</v>
      </c>
      <c r="D1192" t="s">
        <v>427</v>
      </c>
      <c r="E1192">
        <v>40119300</v>
      </c>
      <c r="F1192">
        <v>454</v>
      </c>
      <c r="G1192">
        <v>217465</v>
      </c>
      <c r="H1192">
        <v>2</v>
      </c>
      <c r="I1192">
        <v>0</v>
      </c>
      <c r="J1192">
        <v>0</v>
      </c>
      <c r="K1192">
        <v>0</v>
      </c>
      <c r="L1192" t="s">
        <v>581</v>
      </c>
      <c r="M1192" t="s">
        <v>579</v>
      </c>
    </row>
    <row r="1193" spans="1:13" x14ac:dyDescent="0.2">
      <c r="A1193">
        <v>2016</v>
      </c>
      <c r="B1193">
        <v>7</v>
      </c>
      <c r="C1193" t="s">
        <v>43</v>
      </c>
      <c r="D1193" t="s">
        <v>465</v>
      </c>
      <c r="E1193">
        <v>40119300</v>
      </c>
      <c r="F1193">
        <v>0</v>
      </c>
      <c r="G1193">
        <v>609</v>
      </c>
      <c r="H1193">
        <v>1</v>
      </c>
      <c r="I1193">
        <v>0</v>
      </c>
      <c r="J1193">
        <v>0</v>
      </c>
      <c r="K1193">
        <v>0</v>
      </c>
      <c r="L1193" t="s">
        <v>581</v>
      </c>
      <c r="M1193" t="s">
        <v>579</v>
      </c>
    </row>
    <row r="1194" spans="1:13" x14ac:dyDescent="0.2">
      <c r="A1194">
        <v>2016</v>
      </c>
      <c r="B1194">
        <v>7</v>
      </c>
      <c r="C1194" t="s">
        <v>17</v>
      </c>
      <c r="D1194" t="s">
        <v>489</v>
      </c>
      <c r="E1194">
        <v>40119300</v>
      </c>
      <c r="F1194">
        <v>7933</v>
      </c>
      <c r="G1194">
        <v>3395638</v>
      </c>
      <c r="H1194">
        <v>23</v>
      </c>
      <c r="I1194">
        <v>3171</v>
      </c>
      <c r="J1194">
        <v>2780355</v>
      </c>
      <c r="K1194">
        <v>95</v>
      </c>
      <c r="L1194" t="s">
        <v>581</v>
      </c>
      <c r="M1194" t="s">
        <v>579</v>
      </c>
    </row>
    <row r="1195" spans="1:13" x14ac:dyDescent="0.2">
      <c r="A1195">
        <v>2016</v>
      </c>
      <c r="B1195">
        <v>7</v>
      </c>
      <c r="C1195" t="s">
        <v>29</v>
      </c>
      <c r="D1195" t="s">
        <v>496</v>
      </c>
      <c r="E1195">
        <v>40119300</v>
      </c>
      <c r="F1195">
        <v>6456</v>
      </c>
      <c r="G1195">
        <v>3962200</v>
      </c>
      <c r="H1195">
        <v>235</v>
      </c>
      <c r="I1195">
        <v>0</v>
      </c>
      <c r="J1195">
        <v>0</v>
      </c>
      <c r="K1195">
        <v>0</v>
      </c>
      <c r="L1195" t="s">
        <v>581</v>
      </c>
      <c r="M1195" t="s">
        <v>579</v>
      </c>
    </row>
    <row r="1196" spans="1:13" x14ac:dyDescent="0.2">
      <c r="A1196">
        <v>2016</v>
      </c>
      <c r="B1196">
        <v>7</v>
      </c>
      <c r="C1196" t="s">
        <v>19</v>
      </c>
      <c r="D1196" t="s">
        <v>531</v>
      </c>
      <c r="E1196">
        <v>40119300</v>
      </c>
      <c r="F1196">
        <v>66</v>
      </c>
      <c r="G1196">
        <v>32700</v>
      </c>
      <c r="H1196">
        <v>1</v>
      </c>
      <c r="I1196">
        <v>0</v>
      </c>
      <c r="J1196">
        <v>0</v>
      </c>
      <c r="K1196">
        <v>0</v>
      </c>
      <c r="L1196" t="s">
        <v>581</v>
      </c>
      <c r="M1196" t="s">
        <v>579</v>
      </c>
    </row>
    <row r="1197" spans="1:13" x14ac:dyDescent="0.2">
      <c r="A1197">
        <v>2016</v>
      </c>
      <c r="B1197">
        <v>7</v>
      </c>
      <c r="C1197" t="s">
        <v>20</v>
      </c>
      <c r="D1197" t="s">
        <v>271</v>
      </c>
      <c r="E1197">
        <v>40119400</v>
      </c>
      <c r="F1197">
        <v>0</v>
      </c>
      <c r="G1197">
        <v>0</v>
      </c>
      <c r="H1197">
        <v>0</v>
      </c>
      <c r="I1197">
        <v>8458</v>
      </c>
      <c r="J1197">
        <v>2634563</v>
      </c>
      <c r="K1197">
        <v>12</v>
      </c>
      <c r="L1197" t="s">
        <v>581</v>
      </c>
      <c r="M1197" t="s">
        <v>580</v>
      </c>
    </row>
    <row r="1198" spans="1:13" x14ac:dyDescent="0.2">
      <c r="A1198">
        <v>2016</v>
      </c>
      <c r="B1198">
        <v>7</v>
      </c>
      <c r="C1198" t="s">
        <v>73</v>
      </c>
      <c r="D1198" t="s">
        <v>314</v>
      </c>
      <c r="E1198">
        <v>40119400</v>
      </c>
      <c r="F1198">
        <v>0</v>
      </c>
      <c r="G1198">
        <v>0</v>
      </c>
      <c r="H1198">
        <v>0</v>
      </c>
      <c r="I1198">
        <v>21586</v>
      </c>
      <c r="J1198">
        <v>6312274</v>
      </c>
      <c r="K1198">
        <v>28</v>
      </c>
      <c r="L1198" t="s">
        <v>581</v>
      </c>
      <c r="M1198" t="s">
        <v>580</v>
      </c>
    </row>
    <row r="1199" spans="1:13" x14ac:dyDescent="0.2">
      <c r="A1199">
        <v>2016</v>
      </c>
      <c r="B1199">
        <v>7</v>
      </c>
      <c r="C1199" t="s">
        <v>11</v>
      </c>
      <c r="D1199" t="s">
        <v>316</v>
      </c>
      <c r="E1199">
        <v>40119400</v>
      </c>
      <c r="F1199">
        <v>78400</v>
      </c>
      <c r="G1199">
        <v>21433084</v>
      </c>
      <c r="H1199">
        <v>170</v>
      </c>
      <c r="I1199">
        <v>9332</v>
      </c>
      <c r="J1199">
        <v>2720971</v>
      </c>
      <c r="K1199">
        <v>18</v>
      </c>
      <c r="L1199" t="s">
        <v>581</v>
      </c>
      <c r="M1199" t="s">
        <v>580</v>
      </c>
    </row>
    <row r="1200" spans="1:13" x14ac:dyDescent="0.2">
      <c r="A1200">
        <v>2016</v>
      </c>
      <c r="B1200">
        <v>7</v>
      </c>
      <c r="C1200" t="s">
        <v>40</v>
      </c>
      <c r="D1200" t="s">
        <v>317</v>
      </c>
      <c r="E1200">
        <v>40119400</v>
      </c>
      <c r="F1200">
        <v>0</v>
      </c>
      <c r="G1200">
        <v>0</v>
      </c>
      <c r="H1200">
        <v>0</v>
      </c>
      <c r="I1200">
        <v>9034</v>
      </c>
      <c r="J1200">
        <v>6189803</v>
      </c>
      <c r="K1200">
        <v>5</v>
      </c>
      <c r="L1200" t="s">
        <v>581</v>
      </c>
      <c r="M1200" t="s">
        <v>580</v>
      </c>
    </row>
    <row r="1201" spans="1:13" x14ac:dyDescent="0.2">
      <c r="A1201">
        <v>2016</v>
      </c>
      <c r="B1201">
        <v>7</v>
      </c>
      <c r="C1201" t="s">
        <v>22</v>
      </c>
      <c r="D1201" t="s">
        <v>324</v>
      </c>
      <c r="E1201">
        <v>40119400</v>
      </c>
      <c r="F1201">
        <v>2567</v>
      </c>
      <c r="G1201">
        <v>805710</v>
      </c>
      <c r="H1201">
        <v>18</v>
      </c>
      <c r="I1201">
        <v>0</v>
      </c>
      <c r="J1201">
        <v>0</v>
      </c>
      <c r="K1201">
        <v>0</v>
      </c>
      <c r="L1201" t="s">
        <v>581</v>
      </c>
      <c r="M1201" t="s">
        <v>580</v>
      </c>
    </row>
    <row r="1202" spans="1:13" x14ac:dyDescent="0.2">
      <c r="A1202">
        <v>2016</v>
      </c>
      <c r="B1202">
        <v>7</v>
      </c>
      <c r="C1202" t="s">
        <v>23</v>
      </c>
      <c r="D1202" t="s">
        <v>325</v>
      </c>
      <c r="E1202">
        <v>40119400</v>
      </c>
      <c r="F1202">
        <v>22</v>
      </c>
      <c r="G1202">
        <v>510865</v>
      </c>
      <c r="H1202">
        <v>13</v>
      </c>
      <c r="I1202">
        <v>0</v>
      </c>
      <c r="J1202">
        <v>0</v>
      </c>
      <c r="K1202">
        <v>0</v>
      </c>
      <c r="L1202" t="s">
        <v>581</v>
      </c>
      <c r="M1202" t="s">
        <v>580</v>
      </c>
    </row>
    <row r="1203" spans="1:13" x14ac:dyDescent="0.2">
      <c r="A1203">
        <v>2016</v>
      </c>
      <c r="B1203">
        <v>7</v>
      </c>
      <c r="C1203" t="s">
        <v>24</v>
      </c>
      <c r="D1203" t="s">
        <v>342</v>
      </c>
      <c r="E1203">
        <v>40119400</v>
      </c>
      <c r="F1203">
        <v>811</v>
      </c>
      <c r="G1203">
        <v>486000</v>
      </c>
      <c r="H1203">
        <v>4</v>
      </c>
      <c r="I1203">
        <v>0</v>
      </c>
      <c r="J1203">
        <v>0</v>
      </c>
      <c r="K1203">
        <v>0</v>
      </c>
      <c r="L1203" t="s">
        <v>581</v>
      </c>
      <c r="M1203" t="s">
        <v>580</v>
      </c>
    </row>
    <row r="1204" spans="1:13" x14ac:dyDescent="0.2">
      <c r="A1204">
        <v>2016</v>
      </c>
      <c r="B1204">
        <v>7</v>
      </c>
      <c r="C1204" t="s">
        <v>12</v>
      </c>
      <c r="D1204" t="s">
        <v>351</v>
      </c>
      <c r="E1204">
        <v>40119400</v>
      </c>
      <c r="F1204">
        <v>4326</v>
      </c>
      <c r="G1204">
        <v>1704000</v>
      </c>
      <c r="H1204">
        <v>18</v>
      </c>
      <c r="I1204">
        <v>9190</v>
      </c>
      <c r="J1204">
        <v>2768200</v>
      </c>
      <c r="K1204">
        <v>19</v>
      </c>
      <c r="L1204" t="s">
        <v>581</v>
      </c>
      <c r="M1204" t="s">
        <v>580</v>
      </c>
    </row>
    <row r="1205" spans="1:13" x14ac:dyDescent="0.2">
      <c r="A1205">
        <v>2016</v>
      </c>
      <c r="B1205">
        <v>7</v>
      </c>
      <c r="C1205" t="s">
        <v>98</v>
      </c>
      <c r="D1205" t="s">
        <v>368</v>
      </c>
      <c r="E1205">
        <v>40119400</v>
      </c>
      <c r="F1205">
        <v>0</v>
      </c>
      <c r="G1205">
        <v>0</v>
      </c>
      <c r="H1205">
        <v>0</v>
      </c>
      <c r="I1205">
        <v>400</v>
      </c>
      <c r="J1205">
        <v>207600</v>
      </c>
      <c r="K1205">
        <v>10</v>
      </c>
      <c r="L1205" t="s">
        <v>581</v>
      </c>
      <c r="M1205" t="s">
        <v>580</v>
      </c>
    </row>
    <row r="1206" spans="1:13" x14ac:dyDescent="0.2">
      <c r="A1206">
        <v>2016</v>
      </c>
      <c r="B1206">
        <v>7</v>
      </c>
      <c r="C1206" t="s">
        <v>13</v>
      </c>
      <c r="D1206" t="s">
        <v>384</v>
      </c>
      <c r="E1206">
        <v>40119400</v>
      </c>
      <c r="F1206">
        <v>858</v>
      </c>
      <c r="G1206">
        <v>471500</v>
      </c>
      <c r="H1206">
        <v>4</v>
      </c>
      <c r="I1206">
        <v>0</v>
      </c>
      <c r="J1206">
        <v>0</v>
      </c>
      <c r="K1206">
        <v>0</v>
      </c>
      <c r="L1206" t="s">
        <v>581</v>
      </c>
      <c r="M1206" t="s">
        <v>580</v>
      </c>
    </row>
    <row r="1207" spans="1:13" x14ac:dyDescent="0.2">
      <c r="A1207">
        <v>2016</v>
      </c>
      <c r="B1207">
        <v>7</v>
      </c>
      <c r="C1207" t="s">
        <v>47</v>
      </c>
      <c r="D1207" t="s">
        <v>389</v>
      </c>
      <c r="E1207">
        <v>40119400</v>
      </c>
      <c r="F1207">
        <v>21873</v>
      </c>
      <c r="G1207">
        <v>9870925</v>
      </c>
      <c r="H1207">
        <v>194</v>
      </c>
      <c r="I1207">
        <v>70571</v>
      </c>
      <c r="J1207">
        <v>19871856</v>
      </c>
      <c r="K1207">
        <v>75</v>
      </c>
      <c r="L1207" t="s">
        <v>581</v>
      </c>
      <c r="M1207" t="s">
        <v>580</v>
      </c>
    </row>
    <row r="1208" spans="1:13" x14ac:dyDescent="0.2">
      <c r="A1208">
        <v>2016</v>
      </c>
      <c r="B1208">
        <v>7</v>
      </c>
      <c r="C1208" t="s">
        <v>38</v>
      </c>
      <c r="D1208" t="s">
        <v>400</v>
      </c>
      <c r="E1208">
        <v>40119400</v>
      </c>
      <c r="F1208">
        <v>10712</v>
      </c>
      <c r="G1208">
        <v>4961700</v>
      </c>
      <c r="H1208">
        <v>32</v>
      </c>
      <c r="I1208">
        <v>0</v>
      </c>
      <c r="J1208">
        <v>0</v>
      </c>
      <c r="K1208">
        <v>0</v>
      </c>
      <c r="L1208" t="s">
        <v>581</v>
      </c>
      <c r="M1208" t="s">
        <v>580</v>
      </c>
    </row>
    <row r="1209" spans="1:13" x14ac:dyDescent="0.2">
      <c r="A1209">
        <v>2016</v>
      </c>
      <c r="B1209">
        <v>7</v>
      </c>
      <c r="C1209" t="s">
        <v>49</v>
      </c>
      <c r="D1209" t="s">
        <v>427</v>
      </c>
      <c r="E1209">
        <v>40119400</v>
      </c>
      <c r="F1209">
        <v>2132</v>
      </c>
      <c r="G1209">
        <v>700619</v>
      </c>
      <c r="H1209">
        <v>3</v>
      </c>
      <c r="I1209">
        <v>0</v>
      </c>
      <c r="J1209">
        <v>0</v>
      </c>
      <c r="K1209">
        <v>0</v>
      </c>
      <c r="L1209" t="s">
        <v>581</v>
      </c>
      <c r="M1209" t="s">
        <v>580</v>
      </c>
    </row>
    <row r="1210" spans="1:13" x14ac:dyDescent="0.2">
      <c r="A1210">
        <v>2016</v>
      </c>
      <c r="B1210">
        <v>7</v>
      </c>
      <c r="C1210" t="s">
        <v>42</v>
      </c>
      <c r="D1210" t="s">
        <v>455</v>
      </c>
      <c r="E1210">
        <v>40119400</v>
      </c>
      <c r="F1210">
        <v>0</v>
      </c>
      <c r="G1210">
        <v>0</v>
      </c>
      <c r="H1210">
        <v>0</v>
      </c>
      <c r="I1210">
        <v>73493</v>
      </c>
      <c r="J1210">
        <v>25937265</v>
      </c>
      <c r="K1210">
        <v>138</v>
      </c>
      <c r="L1210" t="s">
        <v>581</v>
      </c>
      <c r="M1210" t="s">
        <v>580</v>
      </c>
    </row>
    <row r="1211" spans="1:13" x14ac:dyDescent="0.2">
      <c r="A1211">
        <v>2016</v>
      </c>
      <c r="B1211">
        <v>7</v>
      </c>
      <c r="C1211" t="s">
        <v>43</v>
      </c>
      <c r="D1211" t="s">
        <v>465</v>
      </c>
      <c r="E1211">
        <v>40119400</v>
      </c>
      <c r="F1211">
        <v>0</v>
      </c>
      <c r="G1211">
        <v>0</v>
      </c>
      <c r="H1211">
        <v>0</v>
      </c>
      <c r="I1211">
        <v>6091</v>
      </c>
      <c r="J1211">
        <v>1980900</v>
      </c>
      <c r="K1211">
        <v>20</v>
      </c>
      <c r="L1211" t="s">
        <v>581</v>
      </c>
      <c r="M1211" t="s">
        <v>580</v>
      </c>
    </row>
    <row r="1212" spans="1:13" x14ac:dyDescent="0.2">
      <c r="A1212">
        <v>2016</v>
      </c>
      <c r="B1212">
        <v>7</v>
      </c>
      <c r="C1212" t="s">
        <v>222</v>
      </c>
      <c r="D1212" t="s">
        <v>473</v>
      </c>
      <c r="E1212">
        <v>40119400</v>
      </c>
      <c r="F1212">
        <v>0</v>
      </c>
      <c r="G1212">
        <v>0</v>
      </c>
      <c r="H1212">
        <v>0</v>
      </c>
      <c r="I1212">
        <v>12120</v>
      </c>
      <c r="J1212">
        <v>10379011</v>
      </c>
      <c r="K1212">
        <v>14</v>
      </c>
      <c r="L1212" t="s">
        <v>581</v>
      </c>
      <c r="M1212" t="s">
        <v>580</v>
      </c>
    </row>
    <row r="1213" spans="1:13" x14ac:dyDescent="0.2">
      <c r="A1213">
        <v>2016</v>
      </c>
      <c r="B1213">
        <v>7</v>
      </c>
      <c r="C1213" t="s">
        <v>15</v>
      </c>
      <c r="D1213" t="s">
        <v>475</v>
      </c>
      <c r="E1213">
        <v>40119400</v>
      </c>
      <c r="F1213">
        <v>0</v>
      </c>
      <c r="G1213">
        <v>0</v>
      </c>
      <c r="H1213">
        <v>0</v>
      </c>
      <c r="I1213">
        <v>21308</v>
      </c>
      <c r="J1213">
        <v>6775137</v>
      </c>
      <c r="K1213">
        <v>53</v>
      </c>
      <c r="L1213" t="s">
        <v>581</v>
      </c>
      <c r="M1213" t="s">
        <v>580</v>
      </c>
    </row>
    <row r="1214" spans="1:13" x14ac:dyDescent="0.2">
      <c r="A1214">
        <v>2016</v>
      </c>
      <c r="B1214">
        <v>7</v>
      </c>
      <c r="C1214" t="s">
        <v>17</v>
      </c>
      <c r="D1214" t="s">
        <v>489</v>
      </c>
      <c r="E1214">
        <v>40119400</v>
      </c>
      <c r="F1214">
        <v>773</v>
      </c>
      <c r="G1214">
        <v>368300</v>
      </c>
      <c r="H1214">
        <v>4</v>
      </c>
      <c r="I1214">
        <v>24308</v>
      </c>
      <c r="J1214">
        <v>11780053</v>
      </c>
      <c r="K1214">
        <v>32</v>
      </c>
      <c r="L1214" t="s">
        <v>581</v>
      </c>
      <c r="M1214" t="s">
        <v>580</v>
      </c>
    </row>
    <row r="1215" spans="1:13" x14ac:dyDescent="0.2">
      <c r="A1215">
        <v>2016</v>
      </c>
      <c r="B1215">
        <v>7</v>
      </c>
      <c r="C1215" t="s">
        <v>45</v>
      </c>
      <c r="D1215" t="s">
        <v>499</v>
      </c>
      <c r="E1215">
        <v>40119400</v>
      </c>
      <c r="F1215">
        <v>0</v>
      </c>
      <c r="G1215">
        <v>0</v>
      </c>
      <c r="H1215">
        <v>0</v>
      </c>
      <c r="I1215">
        <v>63681</v>
      </c>
      <c r="J1215">
        <v>19252679</v>
      </c>
      <c r="K1215">
        <v>124</v>
      </c>
      <c r="L1215" t="s">
        <v>581</v>
      </c>
      <c r="M1215" t="s">
        <v>580</v>
      </c>
    </row>
    <row r="1216" spans="1:13" x14ac:dyDescent="0.2">
      <c r="A1216">
        <v>2016</v>
      </c>
      <c r="B1216">
        <v>7</v>
      </c>
      <c r="C1216" t="s">
        <v>64</v>
      </c>
      <c r="D1216" t="s">
        <v>501</v>
      </c>
      <c r="E1216">
        <v>40119400</v>
      </c>
      <c r="F1216">
        <v>0</v>
      </c>
      <c r="G1216">
        <v>0</v>
      </c>
      <c r="H1216">
        <v>0</v>
      </c>
      <c r="I1216">
        <v>9746</v>
      </c>
      <c r="J1216">
        <v>3968857</v>
      </c>
      <c r="K1216">
        <v>10</v>
      </c>
      <c r="L1216" t="s">
        <v>581</v>
      </c>
      <c r="M1216" t="s">
        <v>580</v>
      </c>
    </row>
    <row r="1217" spans="1:13" x14ac:dyDescent="0.2">
      <c r="A1217">
        <v>2016</v>
      </c>
      <c r="B1217">
        <v>7</v>
      </c>
      <c r="C1217" t="s">
        <v>65</v>
      </c>
      <c r="D1217" t="s">
        <v>543</v>
      </c>
      <c r="E1217">
        <v>40119400</v>
      </c>
      <c r="F1217">
        <v>0</v>
      </c>
      <c r="G1217">
        <v>0</v>
      </c>
      <c r="H1217">
        <v>0</v>
      </c>
      <c r="I1217">
        <v>609</v>
      </c>
      <c r="J1217">
        <v>196731</v>
      </c>
      <c r="K1217">
        <v>2</v>
      </c>
      <c r="L1217" t="s">
        <v>581</v>
      </c>
      <c r="M1217" t="s">
        <v>580</v>
      </c>
    </row>
    <row r="1218" spans="1:13" x14ac:dyDescent="0.2">
      <c r="A1218">
        <v>2016</v>
      </c>
      <c r="B1218">
        <v>7</v>
      </c>
      <c r="C1218" t="s">
        <v>46</v>
      </c>
      <c r="D1218" t="s">
        <v>550</v>
      </c>
      <c r="E1218">
        <v>40119400</v>
      </c>
      <c r="F1218">
        <v>0</v>
      </c>
      <c r="G1218">
        <v>0</v>
      </c>
      <c r="H1218">
        <v>0</v>
      </c>
      <c r="I1218">
        <v>13563</v>
      </c>
      <c r="J1218">
        <v>3935746</v>
      </c>
      <c r="K1218">
        <v>17</v>
      </c>
      <c r="L1218" t="s">
        <v>581</v>
      </c>
      <c r="M1218" t="s">
        <v>580</v>
      </c>
    </row>
    <row r="1219" spans="1:13" x14ac:dyDescent="0.2">
      <c r="A1219">
        <v>2016</v>
      </c>
      <c r="B1219">
        <v>7</v>
      </c>
      <c r="C1219" t="s">
        <v>78</v>
      </c>
      <c r="D1219" t="s">
        <v>572</v>
      </c>
      <c r="E1219">
        <v>40119400</v>
      </c>
      <c r="F1219">
        <v>0</v>
      </c>
      <c r="G1219">
        <v>0</v>
      </c>
      <c r="H1219">
        <v>0</v>
      </c>
      <c r="I1219">
        <v>11928</v>
      </c>
      <c r="J1219">
        <v>3530079</v>
      </c>
      <c r="K1219">
        <v>23</v>
      </c>
      <c r="L1219" t="s">
        <v>581</v>
      </c>
      <c r="M1219" t="s">
        <v>580</v>
      </c>
    </row>
    <row r="1220" spans="1:13" x14ac:dyDescent="0.2">
      <c r="A1220">
        <v>2016</v>
      </c>
      <c r="B1220">
        <v>8</v>
      </c>
      <c r="C1220" t="s">
        <v>20</v>
      </c>
      <c r="D1220" t="s">
        <v>271</v>
      </c>
      <c r="E1220">
        <v>40116100</v>
      </c>
      <c r="F1220">
        <v>0</v>
      </c>
      <c r="G1220">
        <v>0</v>
      </c>
      <c r="H1220">
        <v>0</v>
      </c>
      <c r="I1220">
        <v>17780</v>
      </c>
      <c r="J1220">
        <v>5960386</v>
      </c>
      <c r="K1220">
        <v>60</v>
      </c>
      <c r="L1220" t="s">
        <v>581</v>
      </c>
      <c r="M1220" t="s">
        <v>575</v>
      </c>
    </row>
    <row r="1221" spans="1:13" x14ac:dyDescent="0.2">
      <c r="A1221">
        <v>2016</v>
      </c>
      <c r="B1221">
        <v>8</v>
      </c>
      <c r="C1221" t="s">
        <v>21</v>
      </c>
      <c r="D1221" t="s">
        <v>274</v>
      </c>
      <c r="E1221">
        <v>40116100</v>
      </c>
      <c r="F1221">
        <v>0</v>
      </c>
      <c r="G1221">
        <v>0</v>
      </c>
      <c r="H1221">
        <v>0</v>
      </c>
      <c r="I1221">
        <v>2352</v>
      </c>
      <c r="J1221">
        <v>826300</v>
      </c>
      <c r="K1221">
        <v>8</v>
      </c>
      <c r="L1221" t="s">
        <v>581</v>
      </c>
      <c r="M1221" t="s">
        <v>575</v>
      </c>
    </row>
    <row r="1222" spans="1:13" x14ac:dyDescent="0.2">
      <c r="A1222">
        <v>2016</v>
      </c>
      <c r="B1222">
        <v>8</v>
      </c>
      <c r="C1222" t="s">
        <v>62</v>
      </c>
      <c r="D1222" t="s">
        <v>275</v>
      </c>
      <c r="E1222">
        <v>40116100</v>
      </c>
      <c r="F1222">
        <v>0</v>
      </c>
      <c r="G1222">
        <v>0</v>
      </c>
      <c r="H1222">
        <v>0</v>
      </c>
      <c r="I1222">
        <v>2539</v>
      </c>
      <c r="J1222">
        <v>761379</v>
      </c>
      <c r="K1222">
        <v>9</v>
      </c>
      <c r="L1222" t="s">
        <v>581</v>
      </c>
      <c r="M1222" t="s">
        <v>575</v>
      </c>
    </row>
    <row r="1223" spans="1:13" x14ac:dyDescent="0.2">
      <c r="A1223">
        <v>2016</v>
      </c>
      <c r="B1223">
        <v>8</v>
      </c>
      <c r="C1223" t="s">
        <v>8</v>
      </c>
      <c r="D1223" t="s">
        <v>283</v>
      </c>
      <c r="E1223">
        <v>40116100</v>
      </c>
      <c r="F1223">
        <v>11165</v>
      </c>
      <c r="G1223">
        <v>3917700</v>
      </c>
      <c r="H1223">
        <v>68</v>
      </c>
      <c r="I1223">
        <v>68782</v>
      </c>
      <c r="J1223">
        <v>23555700</v>
      </c>
      <c r="K1223">
        <v>509</v>
      </c>
      <c r="L1223" t="s">
        <v>581</v>
      </c>
      <c r="M1223" t="s">
        <v>575</v>
      </c>
    </row>
    <row r="1224" spans="1:13" x14ac:dyDescent="0.2">
      <c r="A1224">
        <v>2016</v>
      </c>
      <c r="B1224">
        <v>8</v>
      </c>
      <c r="C1224" t="s">
        <v>10</v>
      </c>
      <c r="D1224" t="s">
        <v>295</v>
      </c>
      <c r="E1224">
        <v>40116100</v>
      </c>
      <c r="F1224">
        <v>0</v>
      </c>
      <c r="G1224">
        <v>0</v>
      </c>
      <c r="H1224">
        <v>0</v>
      </c>
      <c r="I1224">
        <v>14438</v>
      </c>
      <c r="J1224">
        <v>5147972</v>
      </c>
      <c r="K1224">
        <v>59</v>
      </c>
      <c r="L1224" t="s">
        <v>581</v>
      </c>
      <c r="M1224" t="s">
        <v>575</v>
      </c>
    </row>
    <row r="1225" spans="1:13" x14ac:dyDescent="0.2">
      <c r="A1225">
        <v>2016</v>
      </c>
      <c r="B1225">
        <v>8</v>
      </c>
      <c r="C1225" t="s">
        <v>50</v>
      </c>
      <c r="D1225" t="s">
        <v>305</v>
      </c>
      <c r="E1225">
        <v>40116100</v>
      </c>
      <c r="F1225">
        <v>0</v>
      </c>
      <c r="G1225">
        <v>0</v>
      </c>
      <c r="H1225">
        <v>0</v>
      </c>
      <c r="I1225">
        <v>13282</v>
      </c>
      <c r="J1225">
        <v>4280431</v>
      </c>
      <c r="K1225">
        <v>46</v>
      </c>
      <c r="L1225" t="s">
        <v>581</v>
      </c>
      <c r="M1225" t="s">
        <v>575</v>
      </c>
    </row>
    <row r="1226" spans="1:13" x14ac:dyDescent="0.2">
      <c r="A1226">
        <v>2016</v>
      </c>
      <c r="B1226">
        <v>8</v>
      </c>
      <c r="C1226" t="s">
        <v>11</v>
      </c>
      <c r="D1226" t="s">
        <v>316</v>
      </c>
      <c r="E1226">
        <v>40116100</v>
      </c>
      <c r="F1226">
        <v>63930</v>
      </c>
      <c r="G1226">
        <v>17222680</v>
      </c>
      <c r="H1226">
        <v>1036</v>
      </c>
      <c r="I1226">
        <v>7916</v>
      </c>
      <c r="J1226">
        <v>2608401</v>
      </c>
      <c r="K1226">
        <v>1171</v>
      </c>
      <c r="L1226" t="s">
        <v>581</v>
      </c>
      <c r="M1226" t="s">
        <v>575</v>
      </c>
    </row>
    <row r="1227" spans="1:13" x14ac:dyDescent="0.2">
      <c r="A1227">
        <v>2016</v>
      </c>
      <c r="B1227">
        <v>8</v>
      </c>
      <c r="C1227" t="s">
        <v>40</v>
      </c>
      <c r="D1227" t="s">
        <v>317</v>
      </c>
      <c r="E1227">
        <v>40116100</v>
      </c>
      <c r="F1227">
        <v>0</v>
      </c>
      <c r="G1227">
        <v>0</v>
      </c>
      <c r="H1227">
        <v>0</v>
      </c>
      <c r="I1227">
        <v>6350</v>
      </c>
      <c r="J1227">
        <v>2210421</v>
      </c>
      <c r="K1227">
        <v>28</v>
      </c>
      <c r="L1227" t="s">
        <v>581</v>
      </c>
      <c r="M1227" t="s">
        <v>575</v>
      </c>
    </row>
    <row r="1228" spans="1:13" x14ac:dyDescent="0.2">
      <c r="A1228">
        <v>2016</v>
      </c>
      <c r="B1228">
        <v>8</v>
      </c>
      <c r="C1228" t="s">
        <v>22</v>
      </c>
      <c r="D1228" t="s">
        <v>324</v>
      </c>
      <c r="E1228">
        <v>40116100</v>
      </c>
      <c r="F1228">
        <v>67291</v>
      </c>
      <c r="G1228">
        <v>23231348</v>
      </c>
      <c r="H1228">
        <v>897</v>
      </c>
      <c r="I1228">
        <v>104800</v>
      </c>
      <c r="J1228">
        <v>34416700</v>
      </c>
      <c r="K1228">
        <v>729</v>
      </c>
      <c r="L1228" t="s">
        <v>581</v>
      </c>
      <c r="M1228" t="s">
        <v>575</v>
      </c>
    </row>
    <row r="1229" spans="1:13" x14ac:dyDescent="0.2">
      <c r="A1229">
        <v>2016</v>
      </c>
      <c r="B1229">
        <v>8</v>
      </c>
      <c r="C1229" t="s">
        <v>23</v>
      </c>
      <c r="D1229" t="s">
        <v>325</v>
      </c>
      <c r="E1229">
        <v>40116100</v>
      </c>
      <c r="F1229">
        <v>302</v>
      </c>
      <c r="G1229">
        <v>185521</v>
      </c>
      <c r="H1229">
        <v>29</v>
      </c>
      <c r="I1229">
        <v>464992</v>
      </c>
      <c r="J1229">
        <v>151760600</v>
      </c>
      <c r="K1229">
        <v>2756</v>
      </c>
      <c r="L1229" t="s">
        <v>581</v>
      </c>
      <c r="M1229" t="s">
        <v>575</v>
      </c>
    </row>
    <row r="1230" spans="1:13" x14ac:dyDescent="0.2">
      <c r="A1230">
        <v>2016</v>
      </c>
      <c r="B1230">
        <v>8</v>
      </c>
      <c r="C1230" t="s">
        <v>24</v>
      </c>
      <c r="D1230" t="s">
        <v>342</v>
      </c>
      <c r="E1230">
        <v>40116100</v>
      </c>
      <c r="F1230">
        <v>8453</v>
      </c>
      <c r="G1230">
        <v>4559900</v>
      </c>
      <c r="H1230">
        <v>41</v>
      </c>
      <c r="I1230">
        <v>1470</v>
      </c>
      <c r="J1230">
        <v>650000</v>
      </c>
      <c r="K1230">
        <v>5</v>
      </c>
      <c r="L1230" t="s">
        <v>581</v>
      </c>
      <c r="M1230" t="s">
        <v>575</v>
      </c>
    </row>
    <row r="1231" spans="1:13" x14ac:dyDescent="0.2">
      <c r="A1231">
        <v>2016</v>
      </c>
      <c r="B1231">
        <v>8</v>
      </c>
      <c r="C1231" t="s">
        <v>12</v>
      </c>
      <c r="D1231" t="s">
        <v>351</v>
      </c>
      <c r="E1231">
        <v>40116100</v>
      </c>
      <c r="F1231">
        <v>164024</v>
      </c>
      <c r="G1231">
        <v>55037285</v>
      </c>
      <c r="H1231">
        <v>1642</v>
      </c>
      <c r="I1231">
        <v>219425</v>
      </c>
      <c r="J1231">
        <v>78067096</v>
      </c>
      <c r="K1231">
        <v>1559</v>
      </c>
      <c r="L1231" t="s">
        <v>581</v>
      </c>
      <c r="M1231" t="s">
        <v>575</v>
      </c>
    </row>
    <row r="1232" spans="1:13" x14ac:dyDescent="0.2">
      <c r="A1232">
        <v>2016</v>
      </c>
      <c r="B1232">
        <v>8</v>
      </c>
      <c r="C1232" t="s">
        <v>25</v>
      </c>
      <c r="D1232" t="s">
        <v>353</v>
      </c>
      <c r="E1232">
        <v>40116100</v>
      </c>
      <c r="F1232">
        <v>0</v>
      </c>
      <c r="G1232">
        <v>0</v>
      </c>
      <c r="H1232">
        <v>0</v>
      </c>
      <c r="I1232">
        <v>150313</v>
      </c>
      <c r="J1232">
        <v>51861700</v>
      </c>
      <c r="K1232">
        <v>1217</v>
      </c>
      <c r="L1232" t="s">
        <v>581</v>
      </c>
      <c r="M1232" t="s">
        <v>575</v>
      </c>
    </row>
    <row r="1233" spans="1:13" x14ac:dyDescent="0.2">
      <c r="A1233">
        <v>2016</v>
      </c>
      <c r="B1233">
        <v>8</v>
      </c>
      <c r="C1233" t="s">
        <v>36</v>
      </c>
      <c r="D1233" t="s">
        <v>369</v>
      </c>
      <c r="E1233">
        <v>40116100</v>
      </c>
      <c r="F1233">
        <v>0</v>
      </c>
      <c r="G1233">
        <v>0</v>
      </c>
      <c r="H1233">
        <v>0</v>
      </c>
      <c r="I1233">
        <v>6038</v>
      </c>
      <c r="J1233">
        <v>2219400</v>
      </c>
      <c r="K1233">
        <v>67</v>
      </c>
      <c r="L1233" t="s">
        <v>581</v>
      </c>
      <c r="M1233" t="s">
        <v>575</v>
      </c>
    </row>
    <row r="1234" spans="1:13" x14ac:dyDescent="0.2">
      <c r="A1234">
        <v>2016</v>
      </c>
      <c r="B1234">
        <v>8</v>
      </c>
      <c r="C1234" t="s">
        <v>26</v>
      </c>
      <c r="D1234" t="s">
        <v>383</v>
      </c>
      <c r="E1234">
        <v>40116100</v>
      </c>
      <c r="F1234">
        <v>2463</v>
      </c>
      <c r="G1234">
        <v>815200</v>
      </c>
      <c r="H1234">
        <v>26</v>
      </c>
      <c r="I1234">
        <v>77503</v>
      </c>
      <c r="J1234">
        <v>26307900</v>
      </c>
      <c r="K1234">
        <v>358</v>
      </c>
      <c r="L1234" t="s">
        <v>581</v>
      </c>
      <c r="M1234" t="s">
        <v>575</v>
      </c>
    </row>
    <row r="1235" spans="1:13" x14ac:dyDescent="0.2">
      <c r="A1235">
        <v>2016</v>
      </c>
      <c r="B1235">
        <v>8</v>
      </c>
      <c r="C1235" t="s">
        <v>63</v>
      </c>
      <c r="D1235" t="s">
        <v>385</v>
      </c>
      <c r="E1235">
        <v>40116100</v>
      </c>
      <c r="F1235">
        <v>0</v>
      </c>
      <c r="G1235">
        <v>0</v>
      </c>
      <c r="H1235">
        <v>0</v>
      </c>
      <c r="I1235">
        <v>26684</v>
      </c>
      <c r="J1235">
        <v>8273300</v>
      </c>
      <c r="K1235">
        <v>292</v>
      </c>
      <c r="L1235" t="s">
        <v>581</v>
      </c>
      <c r="M1235" t="s">
        <v>575</v>
      </c>
    </row>
    <row r="1236" spans="1:13" x14ac:dyDescent="0.2">
      <c r="A1236">
        <v>2016</v>
      </c>
      <c r="B1236">
        <v>8</v>
      </c>
      <c r="C1236" t="s">
        <v>71</v>
      </c>
      <c r="D1236" t="s">
        <v>386</v>
      </c>
      <c r="E1236">
        <v>40116100</v>
      </c>
      <c r="F1236">
        <v>83553</v>
      </c>
      <c r="G1236">
        <v>40090776</v>
      </c>
      <c r="H1236">
        <v>828</v>
      </c>
      <c r="I1236">
        <v>0</v>
      </c>
      <c r="J1236">
        <v>0</v>
      </c>
      <c r="K1236">
        <v>0</v>
      </c>
      <c r="L1236" t="s">
        <v>581</v>
      </c>
      <c r="M1236" t="s">
        <v>575</v>
      </c>
    </row>
    <row r="1237" spans="1:13" x14ac:dyDescent="0.2">
      <c r="A1237">
        <v>2016</v>
      </c>
      <c r="B1237">
        <v>8</v>
      </c>
      <c r="C1237" t="s">
        <v>47</v>
      </c>
      <c r="D1237" t="s">
        <v>389</v>
      </c>
      <c r="E1237">
        <v>40116100</v>
      </c>
      <c r="F1237">
        <v>411440</v>
      </c>
      <c r="G1237">
        <v>121179795</v>
      </c>
      <c r="H1237">
        <v>6793</v>
      </c>
      <c r="I1237">
        <v>0</v>
      </c>
      <c r="J1237">
        <v>0</v>
      </c>
      <c r="K1237">
        <v>0</v>
      </c>
      <c r="L1237" t="s">
        <v>581</v>
      </c>
      <c r="M1237" t="s">
        <v>575</v>
      </c>
    </row>
    <row r="1238" spans="1:13" x14ac:dyDescent="0.2">
      <c r="A1238">
        <v>2016</v>
      </c>
      <c r="B1238">
        <v>8</v>
      </c>
      <c r="C1238" t="s">
        <v>27</v>
      </c>
      <c r="D1238" t="s">
        <v>395</v>
      </c>
      <c r="E1238">
        <v>40116100</v>
      </c>
      <c r="F1238">
        <v>1600</v>
      </c>
      <c r="G1238">
        <v>626900</v>
      </c>
      <c r="H1238">
        <v>14</v>
      </c>
      <c r="I1238">
        <v>87028</v>
      </c>
      <c r="J1238">
        <v>29033900</v>
      </c>
      <c r="K1238">
        <v>942</v>
      </c>
      <c r="L1238" t="s">
        <v>581</v>
      </c>
      <c r="M1238" t="s">
        <v>575</v>
      </c>
    </row>
    <row r="1239" spans="1:13" x14ac:dyDescent="0.2">
      <c r="A1239">
        <v>2016</v>
      </c>
      <c r="B1239">
        <v>8</v>
      </c>
      <c r="C1239" t="s">
        <v>38</v>
      </c>
      <c r="D1239" t="s">
        <v>400</v>
      </c>
      <c r="E1239">
        <v>40116100</v>
      </c>
      <c r="F1239">
        <v>0</v>
      </c>
      <c r="G1239">
        <v>0</v>
      </c>
      <c r="H1239">
        <v>0</v>
      </c>
      <c r="I1239">
        <v>20739</v>
      </c>
      <c r="J1239">
        <v>9384200</v>
      </c>
      <c r="K1239">
        <v>352</v>
      </c>
      <c r="L1239" t="s">
        <v>581</v>
      </c>
      <c r="M1239" t="s">
        <v>575</v>
      </c>
    </row>
    <row r="1240" spans="1:13" x14ac:dyDescent="0.2">
      <c r="A1240">
        <v>2016</v>
      </c>
      <c r="B1240">
        <v>8</v>
      </c>
      <c r="C1240" t="s">
        <v>43</v>
      </c>
      <c r="D1240" t="s">
        <v>465</v>
      </c>
      <c r="E1240">
        <v>40116100</v>
      </c>
      <c r="F1240">
        <v>240</v>
      </c>
      <c r="G1240">
        <v>155300</v>
      </c>
      <c r="H1240">
        <v>32</v>
      </c>
      <c r="I1240">
        <v>30</v>
      </c>
      <c r="J1240">
        <v>16900</v>
      </c>
      <c r="K1240">
        <v>4</v>
      </c>
      <c r="L1240" t="s">
        <v>581</v>
      </c>
      <c r="M1240" t="s">
        <v>575</v>
      </c>
    </row>
    <row r="1241" spans="1:13" x14ac:dyDescent="0.2">
      <c r="A1241">
        <v>2016</v>
      </c>
      <c r="B1241">
        <v>8</v>
      </c>
      <c r="C1241" t="s">
        <v>44</v>
      </c>
      <c r="D1241" t="s">
        <v>466</v>
      </c>
      <c r="E1241">
        <v>40116100</v>
      </c>
      <c r="F1241">
        <v>0</v>
      </c>
      <c r="G1241">
        <v>0</v>
      </c>
      <c r="H1241">
        <v>0</v>
      </c>
      <c r="I1241">
        <v>2299</v>
      </c>
      <c r="J1241">
        <v>845607</v>
      </c>
      <c r="K1241">
        <v>19</v>
      </c>
      <c r="L1241" t="s">
        <v>581</v>
      </c>
      <c r="M1241" t="s">
        <v>575</v>
      </c>
    </row>
    <row r="1242" spans="1:13" x14ac:dyDescent="0.2">
      <c r="A1242">
        <v>2016</v>
      </c>
      <c r="B1242">
        <v>8</v>
      </c>
      <c r="C1242" t="s">
        <v>80</v>
      </c>
      <c r="D1242" t="s">
        <v>472</v>
      </c>
      <c r="E1242">
        <v>40116100</v>
      </c>
      <c r="F1242">
        <v>0</v>
      </c>
      <c r="G1242">
        <v>0</v>
      </c>
      <c r="H1242">
        <v>0</v>
      </c>
      <c r="I1242">
        <v>14830</v>
      </c>
      <c r="J1242">
        <v>5324110</v>
      </c>
      <c r="K1242">
        <v>165</v>
      </c>
      <c r="L1242" t="s">
        <v>581</v>
      </c>
      <c r="M1242" t="s">
        <v>575</v>
      </c>
    </row>
    <row r="1243" spans="1:13" x14ac:dyDescent="0.2">
      <c r="A1243">
        <v>2016</v>
      </c>
      <c r="B1243">
        <v>8</v>
      </c>
      <c r="C1243" t="s">
        <v>16</v>
      </c>
      <c r="D1243" t="s">
        <v>480</v>
      </c>
      <c r="E1243">
        <v>40116100</v>
      </c>
      <c r="F1243">
        <v>239436</v>
      </c>
      <c r="G1243">
        <v>85466100</v>
      </c>
      <c r="H1243">
        <v>2629</v>
      </c>
      <c r="I1243">
        <v>46356</v>
      </c>
      <c r="J1243">
        <v>15890000</v>
      </c>
      <c r="K1243">
        <v>279</v>
      </c>
      <c r="L1243" t="s">
        <v>581</v>
      </c>
      <c r="M1243" t="s">
        <v>575</v>
      </c>
    </row>
    <row r="1244" spans="1:13" x14ac:dyDescent="0.2">
      <c r="A1244">
        <v>2016</v>
      </c>
      <c r="B1244">
        <v>8</v>
      </c>
      <c r="C1244" t="s">
        <v>17</v>
      </c>
      <c r="D1244" t="s">
        <v>489</v>
      </c>
      <c r="E1244">
        <v>40116100</v>
      </c>
      <c r="F1244">
        <v>34461</v>
      </c>
      <c r="G1244">
        <v>28209081</v>
      </c>
      <c r="H1244">
        <v>1589</v>
      </c>
      <c r="I1244">
        <v>54499</v>
      </c>
      <c r="J1244">
        <v>22437414</v>
      </c>
      <c r="K1244">
        <v>954</v>
      </c>
      <c r="L1244" t="s">
        <v>581</v>
      </c>
      <c r="M1244" t="s">
        <v>575</v>
      </c>
    </row>
    <row r="1245" spans="1:13" x14ac:dyDescent="0.2">
      <c r="A1245">
        <v>2016</v>
      </c>
      <c r="B1245">
        <v>8</v>
      </c>
      <c r="C1245" t="s">
        <v>582</v>
      </c>
      <c r="D1245" t="e">
        <v>#N/A</v>
      </c>
      <c r="E1245">
        <v>40116100</v>
      </c>
      <c r="F1245">
        <v>6253</v>
      </c>
      <c r="G1245">
        <v>3054100</v>
      </c>
      <c r="H1245">
        <v>124</v>
      </c>
      <c r="I1245">
        <v>0</v>
      </c>
      <c r="J1245">
        <v>0</v>
      </c>
      <c r="K1245">
        <v>0</v>
      </c>
      <c r="L1245" t="s">
        <v>581</v>
      </c>
      <c r="M1245" t="s">
        <v>575</v>
      </c>
    </row>
    <row r="1246" spans="1:13" x14ac:dyDescent="0.2">
      <c r="A1246">
        <v>2016</v>
      </c>
      <c r="B1246">
        <v>8</v>
      </c>
      <c r="C1246" t="s">
        <v>29</v>
      </c>
      <c r="D1246" t="s">
        <v>496</v>
      </c>
      <c r="E1246">
        <v>40116100</v>
      </c>
      <c r="F1246">
        <v>0</v>
      </c>
      <c r="G1246">
        <v>0</v>
      </c>
      <c r="H1246">
        <v>0</v>
      </c>
      <c r="I1246">
        <v>4180</v>
      </c>
      <c r="J1246">
        <v>1306800</v>
      </c>
      <c r="K1246">
        <v>36</v>
      </c>
      <c r="L1246" t="s">
        <v>581</v>
      </c>
      <c r="M1246" t="s">
        <v>575</v>
      </c>
    </row>
    <row r="1247" spans="1:13" x14ac:dyDescent="0.2">
      <c r="A1247">
        <v>2016</v>
      </c>
      <c r="B1247">
        <v>8</v>
      </c>
      <c r="C1247" t="s">
        <v>45</v>
      </c>
      <c r="D1247" t="s">
        <v>499</v>
      </c>
      <c r="E1247">
        <v>40116100</v>
      </c>
      <c r="F1247">
        <v>0</v>
      </c>
      <c r="G1247">
        <v>0</v>
      </c>
      <c r="H1247">
        <v>0</v>
      </c>
      <c r="I1247">
        <v>70149</v>
      </c>
      <c r="J1247">
        <v>22501126</v>
      </c>
      <c r="K1247">
        <v>259</v>
      </c>
      <c r="L1247" t="s">
        <v>581</v>
      </c>
      <c r="M1247" t="s">
        <v>575</v>
      </c>
    </row>
    <row r="1248" spans="1:13" x14ac:dyDescent="0.2">
      <c r="A1248">
        <v>2016</v>
      </c>
      <c r="B1248">
        <v>8</v>
      </c>
      <c r="C1248" t="s">
        <v>52</v>
      </c>
      <c r="D1248" t="s">
        <v>506</v>
      </c>
      <c r="E1248">
        <v>40116100</v>
      </c>
      <c r="F1248">
        <v>0</v>
      </c>
      <c r="G1248">
        <v>0</v>
      </c>
      <c r="H1248">
        <v>0</v>
      </c>
      <c r="I1248">
        <v>5602</v>
      </c>
      <c r="J1248">
        <v>1661100</v>
      </c>
      <c r="K1248">
        <v>44</v>
      </c>
      <c r="L1248" t="s">
        <v>581</v>
      </c>
      <c r="M1248" t="s">
        <v>575</v>
      </c>
    </row>
    <row r="1249" spans="1:13" x14ac:dyDescent="0.2">
      <c r="A1249">
        <v>2016</v>
      </c>
      <c r="B1249">
        <v>8</v>
      </c>
      <c r="C1249" t="s">
        <v>19</v>
      </c>
      <c r="D1249" t="s">
        <v>531</v>
      </c>
      <c r="E1249">
        <v>40116100</v>
      </c>
      <c r="F1249">
        <v>370</v>
      </c>
      <c r="G1249">
        <v>120572</v>
      </c>
      <c r="H1249">
        <v>25</v>
      </c>
      <c r="I1249">
        <v>0</v>
      </c>
      <c r="J1249">
        <v>0</v>
      </c>
      <c r="K1249">
        <v>0</v>
      </c>
      <c r="L1249" t="s">
        <v>581</v>
      </c>
      <c r="M1249" t="s">
        <v>575</v>
      </c>
    </row>
    <row r="1250" spans="1:13" x14ac:dyDescent="0.2">
      <c r="A1250">
        <v>2016</v>
      </c>
      <c r="B1250">
        <v>8</v>
      </c>
      <c r="C1250" t="s">
        <v>65</v>
      </c>
      <c r="D1250" t="s">
        <v>543</v>
      </c>
      <c r="E1250">
        <v>40116100</v>
      </c>
      <c r="F1250">
        <v>45177</v>
      </c>
      <c r="G1250">
        <v>13568775</v>
      </c>
      <c r="H1250">
        <v>1200</v>
      </c>
      <c r="I1250">
        <v>7073</v>
      </c>
      <c r="J1250">
        <v>2294619</v>
      </c>
      <c r="K1250">
        <v>27</v>
      </c>
      <c r="L1250" t="s">
        <v>581</v>
      </c>
      <c r="M1250" t="s">
        <v>575</v>
      </c>
    </row>
    <row r="1251" spans="1:13" x14ac:dyDescent="0.2">
      <c r="A1251">
        <v>2016</v>
      </c>
      <c r="B1251">
        <v>8</v>
      </c>
      <c r="C1251" t="s">
        <v>46</v>
      </c>
      <c r="D1251" t="s">
        <v>550</v>
      </c>
      <c r="E1251">
        <v>40116100</v>
      </c>
      <c r="F1251">
        <v>4553</v>
      </c>
      <c r="G1251">
        <v>2323900</v>
      </c>
      <c r="H1251">
        <v>133</v>
      </c>
      <c r="I1251">
        <v>253096</v>
      </c>
      <c r="J1251">
        <v>87681352</v>
      </c>
      <c r="K1251">
        <v>1202</v>
      </c>
      <c r="L1251" t="s">
        <v>581</v>
      </c>
      <c r="M1251" t="s">
        <v>575</v>
      </c>
    </row>
    <row r="1252" spans="1:13" x14ac:dyDescent="0.2">
      <c r="A1252">
        <v>2016</v>
      </c>
      <c r="B1252">
        <v>8</v>
      </c>
      <c r="C1252" t="s">
        <v>78</v>
      </c>
      <c r="D1252" t="s">
        <v>572</v>
      </c>
      <c r="E1252">
        <v>40116100</v>
      </c>
      <c r="F1252">
        <v>0</v>
      </c>
      <c r="G1252">
        <v>0</v>
      </c>
      <c r="H1252">
        <v>0</v>
      </c>
      <c r="I1252">
        <v>65306</v>
      </c>
      <c r="J1252">
        <v>21556156</v>
      </c>
      <c r="K1252">
        <v>501</v>
      </c>
      <c r="L1252" t="s">
        <v>581</v>
      </c>
      <c r="M1252" t="s">
        <v>575</v>
      </c>
    </row>
    <row r="1253" spans="1:13" x14ac:dyDescent="0.2">
      <c r="A1253">
        <v>2016</v>
      </c>
      <c r="B1253">
        <v>8</v>
      </c>
      <c r="C1253" t="s">
        <v>8</v>
      </c>
      <c r="D1253" t="s">
        <v>283</v>
      </c>
      <c r="E1253">
        <v>40116200</v>
      </c>
      <c r="F1253">
        <v>1647</v>
      </c>
      <c r="G1253">
        <v>664300</v>
      </c>
      <c r="H1253">
        <v>32</v>
      </c>
      <c r="I1253">
        <v>0</v>
      </c>
      <c r="J1253">
        <v>0</v>
      </c>
      <c r="K1253">
        <v>0</v>
      </c>
      <c r="L1253" t="s">
        <v>581</v>
      </c>
      <c r="M1253" t="s">
        <v>576</v>
      </c>
    </row>
    <row r="1254" spans="1:13" x14ac:dyDescent="0.2">
      <c r="A1254">
        <v>2016</v>
      </c>
      <c r="B1254">
        <v>8</v>
      </c>
      <c r="C1254" t="s">
        <v>51</v>
      </c>
      <c r="D1254" t="s">
        <v>285</v>
      </c>
      <c r="E1254">
        <v>40116200</v>
      </c>
      <c r="F1254">
        <v>0</v>
      </c>
      <c r="G1254">
        <v>0</v>
      </c>
      <c r="H1254">
        <v>0</v>
      </c>
      <c r="I1254">
        <v>1600</v>
      </c>
      <c r="J1254">
        <v>595200</v>
      </c>
      <c r="K1254">
        <v>16</v>
      </c>
      <c r="L1254" t="s">
        <v>581</v>
      </c>
      <c r="M1254" t="s">
        <v>576</v>
      </c>
    </row>
    <row r="1255" spans="1:13" x14ac:dyDescent="0.2">
      <c r="A1255">
        <v>2016</v>
      </c>
      <c r="B1255">
        <v>8</v>
      </c>
      <c r="C1255" t="s">
        <v>11</v>
      </c>
      <c r="D1255" t="s">
        <v>316</v>
      </c>
      <c r="E1255">
        <v>40116200</v>
      </c>
      <c r="F1255">
        <v>4834</v>
      </c>
      <c r="G1255">
        <v>1379690</v>
      </c>
      <c r="H1255">
        <v>92</v>
      </c>
      <c r="I1255">
        <v>0</v>
      </c>
      <c r="J1255">
        <v>0</v>
      </c>
      <c r="K1255">
        <v>0</v>
      </c>
      <c r="L1255" t="s">
        <v>581</v>
      </c>
      <c r="M1255" t="s">
        <v>576</v>
      </c>
    </row>
    <row r="1256" spans="1:13" x14ac:dyDescent="0.2">
      <c r="A1256">
        <v>2016</v>
      </c>
      <c r="B1256">
        <v>8</v>
      </c>
      <c r="C1256" t="s">
        <v>22</v>
      </c>
      <c r="D1256" t="s">
        <v>324</v>
      </c>
      <c r="E1256">
        <v>40116200</v>
      </c>
      <c r="F1256">
        <v>6145</v>
      </c>
      <c r="G1256">
        <v>2479800</v>
      </c>
      <c r="H1256">
        <v>150</v>
      </c>
      <c r="I1256">
        <v>0</v>
      </c>
      <c r="J1256">
        <v>0</v>
      </c>
      <c r="K1256">
        <v>0</v>
      </c>
      <c r="L1256" t="s">
        <v>581</v>
      </c>
      <c r="M1256" t="s">
        <v>576</v>
      </c>
    </row>
    <row r="1257" spans="1:13" x14ac:dyDescent="0.2">
      <c r="A1257">
        <v>2016</v>
      </c>
      <c r="B1257">
        <v>8</v>
      </c>
      <c r="C1257" t="s">
        <v>23</v>
      </c>
      <c r="D1257" t="s">
        <v>325</v>
      </c>
      <c r="E1257">
        <v>40116200</v>
      </c>
      <c r="F1257">
        <v>9559</v>
      </c>
      <c r="G1257">
        <v>4974343</v>
      </c>
      <c r="H1257">
        <v>3078</v>
      </c>
      <c r="I1257">
        <v>0</v>
      </c>
      <c r="J1257">
        <v>0</v>
      </c>
      <c r="K1257">
        <v>0</v>
      </c>
      <c r="L1257" t="s">
        <v>581</v>
      </c>
      <c r="M1257" t="s">
        <v>576</v>
      </c>
    </row>
    <row r="1258" spans="1:13" x14ac:dyDescent="0.2">
      <c r="A1258">
        <v>2016</v>
      </c>
      <c r="B1258">
        <v>8</v>
      </c>
      <c r="C1258" t="s">
        <v>12</v>
      </c>
      <c r="D1258" t="s">
        <v>351</v>
      </c>
      <c r="E1258">
        <v>40116200</v>
      </c>
      <c r="F1258">
        <v>4839</v>
      </c>
      <c r="G1258">
        <v>1808200</v>
      </c>
      <c r="H1258">
        <v>23</v>
      </c>
      <c r="I1258">
        <v>385</v>
      </c>
      <c r="J1258">
        <v>185655</v>
      </c>
      <c r="K1258">
        <v>13</v>
      </c>
      <c r="L1258" t="s">
        <v>581</v>
      </c>
      <c r="M1258" t="s">
        <v>576</v>
      </c>
    </row>
    <row r="1259" spans="1:13" x14ac:dyDescent="0.2">
      <c r="A1259">
        <v>2016</v>
      </c>
      <c r="B1259">
        <v>8</v>
      </c>
      <c r="C1259" t="s">
        <v>25</v>
      </c>
      <c r="D1259" t="s">
        <v>353</v>
      </c>
      <c r="E1259">
        <v>40116200</v>
      </c>
      <c r="F1259">
        <v>675</v>
      </c>
      <c r="G1259">
        <v>351500</v>
      </c>
      <c r="H1259">
        <v>250</v>
      </c>
      <c r="I1259">
        <v>0</v>
      </c>
      <c r="J1259">
        <v>0</v>
      </c>
      <c r="K1259">
        <v>0</v>
      </c>
      <c r="L1259" t="s">
        <v>581</v>
      </c>
      <c r="M1259" t="s">
        <v>576</v>
      </c>
    </row>
    <row r="1260" spans="1:13" x14ac:dyDescent="0.2">
      <c r="A1260">
        <v>2016</v>
      </c>
      <c r="B1260">
        <v>8</v>
      </c>
      <c r="C1260" t="s">
        <v>13</v>
      </c>
      <c r="D1260" t="s">
        <v>384</v>
      </c>
      <c r="E1260">
        <v>40116200</v>
      </c>
      <c r="F1260">
        <v>719</v>
      </c>
      <c r="G1260">
        <v>304400</v>
      </c>
      <c r="H1260">
        <v>11</v>
      </c>
      <c r="I1260">
        <v>0</v>
      </c>
      <c r="J1260">
        <v>0</v>
      </c>
      <c r="K1260">
        <v>0</v>
      </c>
      <c r="L1260" t="s">
        <v>581</v>
      </c>
      <c r="M1260" t="s">
        <v>576</v>
      </c>
    </row>
    <row r="1261" spans="1:13" x14ac:dyDescent="0.2">
      <c r="A1261">
        <v>2016</v>
      </c>
      <c r="B1261">
        <v>8</v>
      </c>
      <c r="C1261" t="s">
        <v>47</v>
      </c>
      <c r="D1261" t="s">
        <v>389</v>
      </c>
      <c r="E1261">
        <v>40116200</v>
      </c>
      <c r="F1261">
        <v>9208</v>
      </c>
      <c r="G1261">
        <v>2639624</v>
      </c>
      <c r="H1261">
        <v>147</v>
      </c>
      <c r="I1261">
        <v>0</v>
      </c>
      <c r="J1261">
        <v>0</v>
      </c>
      <c r="K1261">
        <v>0</v>
      </c>
      <c r="L1261" t="s">
        <v>581</v>
      </c>
      <c r="M1261" t="s">
        <v>576</v>
      </c>
    </row>
    <row r="1262" spans="1:13" x14ac:dyDescent="0.2">
      <c r="A1262">
        <v>2016</v>
      </c>
      <c r="B1262">
        <v>8</v>
      </c>
      <c r="C1262" t="s">
        <v>38</v>
      </c>
      <c r="D1262" t="s">
        <v>400</v>
      </c>
      <c r="E1262">
        <v>40116200</v>
      </c>
      <c r="F1262">
        <v>101</v>
      </c>
      <c r="G1262">
        <v>45800</v>
      </c>
      <c r="H1262">
        <v>2</v>
      </c>
      <c r="I1262">
        <v>0</v>
      </c>
      <c r="J1262">
        <v>0</v>
      </c>
      <c r="K1262">
        <v>0</v>
      </c>
      <c r="L1262" t="s">
        <v>581</v>
      </c>
      <c r="M1262" t="s">
        <v>576</v>
      </c>
    </row>
    <row r="1263" spans="1:13" x14ac:dyDescent="0.2">
      <c r="A1263">
        <v>2016</v>
      </c>
      <c r="B1263">
        <v>8</v>
      </c>
      <c r="C1263" t="s">
        <v>204</v>
      </c>
      <c r="D1263" t="s">
        <v>422</v>
      </c>
      <c r="E1263">
        <v>40116200</v>
      </c>
      <c r="F1263">
        <v>17346</v>
      </c>
      <c r="G1263">
        <v>5289602</v>
      </c>
      <c r="H1263">
        <v>478</v>
      </c>
      <c r="I1263">
        <v>0</v>
      </c>
      <c r="J1263">
        <v>0</v>
      </c>
      <c r="K1263">
        <v>0</v>
      </c>
      <c r="L1263" t="s">
        <v>581</v>
      </c>
      <c r="M1263" t="s">
        <v>576</v>
      </c>
    </row>
    <row r="1264" spans="1:13" x14ac:dyDescent="0.2">
      <c r="A1264">
        <v>2016</v>
      </c>
      <c r="B1264">
        <v>8</v>
      </c>
      <c r="C1264" t="s">
        <v>43</v>
      </c>
      <c r="D1264" t="s">
        <v>465</v>
      </c>
      <c r="E1264">
        <v>40116200</v>
      </c>
      <c r="F1264">
        <v>2400</v>
      </c>
      <c r="G1264">
        <v>7434000</v>
      </c>
      <c r="H1264">
        <v>86</v>
      </c>
      <c r="I1264">
        <v>0</v>
      </c>
      <c r="J1264">
        <v>0</v>
      </c>
      <c r="K1264">
        <v>0</v>
      </c>
      <c r="L1264" t="s">
        <v>581</v>
      </c>
      <c r="M1264" t="s">
        <v>576</v>
      </c>
    </row>
    <row r="1265" spans="1:13" x14ac:dyDescent="0.2">
      <c r="A1265">
        <v>2016</v>
      </c>
      <c r="B1265">
        <v>8</v>
      </c>
      <c r="C1265" t="s">
        <v>17</v>
      </c>
      <c r="D1265" t="s">
        <v>489</v>
      </c>
      <c r="E1265">
        <v>40116200</v>
      </c>
      <c r="F1265">
        <v>961</v>
      </c>
      <c r="G1265">
        <v>395419</v>
      </c>
      <c r="H1265">
        <v>370</v>
      </c>
      <c r="I1265">
        <v>7322</v>
      </c>
      <c r="J1265">
        <v>3500303</v>
      </c>
      <c r="K1265">
        <v>164</v>
      </c>
      <c r="L1265" t="s">
        <v>581</v>
      </c>
      <c r="M1265" t="s">
        <v>576</v>
      </c>
    </row>
    <row r="1266" spans="1:13" x14ac:dyDescent="0.2">
      <c r="A1266">
        <v>2016</v>
      </c>
      <c r="B1266">
        <v>8</v>
      </c>
      <c r="C1266" t="s">
        <v>29</v>
      </c>
      <c r="D1266" t="s">
        <v>496</v>
      </c>
      <c r="E1266">
        <v>40116200</v>
      </c>
      <c r="F1266">
        <v>3271</v>
      </c>
      <c r="G1266">
        <v>2417800</v>
      </c>
      <c r="H1266">
        <v>66</v>
      </c>
      <c r="I1266">
        <v>0</v>
      </c>
      <c r="J1266">
        <v>0</v>
      </c>
      <c r="K1266">
        <v>0</v>
      </c>
      <c r="L1266" t="s">
        <v>581</v>
      </c>
      <c r="M1266" t="s">
        <v>576</v>
      </c>
    </row>
    <row r="1267" spans="1:13" x14ac:dyDescent="0.2">
      <c r="A1267">
        <v>2016</v>
      </c>
      <c r="B1267">
        <v>8</v>
      </c>
      <c r="C1267" t="s">
        <v>19</v>
      </c>
      <c r="D1267" t="s">
        <v>531</v>
      </c>
      <c r="E1267">
        <v>40116200</v>
      </c>
      <c r="F1267">
        <v>7030</v>
      </c>
      <c r="G1267">
        <v>1958800</v>
      </c>
      <c r="H1267">
        <v>348</v>
      </c>
      <c r="I1267">
        <v>0</v>
      </c>
      <c r="J1267">
        <v>0</v>
      </c>
      <c r="K1267">
        <v>0</v>
      </c>
      <c r="L1267" t="s">
        <v>581</v>
      </c>
      <c r="M1267" t="s">
        <v>576</v>
      </c>
    </row>
    <row r="1268" spans="1:13" x14ac:dyDescent="0.2">
      <c r="A1268">
        <v>2016</v>
      </c>
      <c r="B1268">
        <v>8</v>
      </c>
      <c r="C1268" t="s">
        <v>65</v>
      </c>
      <c r="D1268" t="s">
        <v>543</v>
      </c>
      <c r="E1268">
        <v>40116200</v>
      </c>
      <c r="F1268">
        <v>2604</v>
      </c>
      <c r="G1268">
        <v>450564</v>
      </c>
      <c r="H1268">
        <v>27</v>
      </c>
      <c r="I1268">
        <v>0</v>
      </c>
      <c r="J1268">
        <v>0</v>
      </c>
      <c r="K1268">
        <v>0</v>
      </c>
      <c r="L1268" t="s">
        <v>581</v>
      </c>
      <c r="M1268" t="s">
        <v>576</v>
      </c>
    </row>
    <row r="1269" spans="1:13" x14ac:dyDescent="0.2">
      <c r="A1269">
        <v>2016</v>
      </c>
      <c r="B1269">
        <v>8</v>
      </c>
      <c r="C1269" t="s">
        <v>33</v>
      </c>
      <c r="D1269" t="s">
        <v>258</v>
      </c>
      <c r="E1269">
        <v>40116300</v>
      </c>
      <c r="F1269">
        <v>0</v>
      </c>
      <c r="G1269">
        <v>0</v>
      </c>
      <c r="H1269">
        <v>0</v>
      </c>
      <c r="I1269">
        <v>571</v>
      </c>
      <c r="J1269">
        <v>204010</v>
      </c>
      <c r="K1269">
        <v>5</v>
      </c>
      <c r="L1269" t="s">
        <v>581</v>
      </c>
      <c r="M1269" t="s">
        <v>577</v>
      </c>
    </row>
    <row r="1270" spans="1:13" x14ac:dyDescent="0.2">
      <c r="A1270">
        <v>2016</v>
      </c>
      <c r="B1270">
        <v>8</v>
      </c>
      <c r="C1270" t="s">
        <v>21</v>
      </c>
      <c r="D1270" t="s">
        <v>274</v>
      </c>
      <c r="E1270">
        <v>40116300</v>
      </c>
      <c r="F1270">
        <v>0</v>
      </c>
      <c r="G1270">
        <v>0</v>
      </c>
      <c r="H1270">
        <v>0</v>
      </c>
      <c r="I1270">
        <v>48710</v>
      </c>
      <c r="J1270">
        <v>14277300</v>
      </c>
      <c r="K1270">
        <v>137</v>
      </c>
      <c r="L1270" t="s">
        <v>581</v>
      </c>
      <c r="M1270" t="s">
        <v>577</v>
      </c>
    </row>
    <row r="1271" spans="1:13" x14ac:dyDescent="0.2">
      <c r="A1271">
        <v>2016</v>
      </c>
      <c r="B1271">
        <v>8</v>
      </c>
      <c r="C1271" t="s">
        <v>62</v>
      </c>
      <c r="D1271" t="s">
        <v>275</v>
      </c>
      <c r="E1271">
        <v>40116300</v>
      </c>
      <c r="F1271">
        <v>0</v>
      </c>
      <c r="G1271">
        <v>0</v>
      </c>
      <c r="H1271">
        <v>0</v>
      </c>
      <c r="I1271">
        <v>435111</v>
      </c>
      <c r="J1271">
        <v>115487637</v>
      </c>
      <c r="K1271">
        <v>254</v>
      </c>
      <c r="L1271" t="s">
        <v>581</v>
      </c>
      <c r="M1271" t="s">
        <v>577</v>
      </c>
    </row>
    <row r="1272" spans="1:13" x14ac:dyDescent="0.2">
      <c r="A1272">
        <v>2016</v>
      </c>
      <c r="B1272">
        <v>8</v>
      </c>
      <c r="C1272" t="s">
        <v>8</v>
      </c>
      <c r="D1272" t="s">
        <v>283</v>
      </c>
      <c r="E1272">
        <v>40116300</v>
      </c>
      <c r="F1272">
        <v>42876</v>
      </c>
      <c r="G1272">
        <v>10567300</v>
      </c>
      <c r="H1272">
        <v>29</v>
      </c>
      <c r="I1272">
        <v>139216</v>
      </c>
      <c r="J1272">
        <v>38639600</v>
      </c>
      <c r="K1272">
        <v>244</v>
      </c>
      <c r="L1272" t="s">
        <v>581</v>
      </c>
      <c r="M1272" t="s">
        <v>577</v>
      </c>
    </row>
    <row r="1273" spans="1:13" x14ac:dyDescent="0.2">
      <c r="A1273">
        <v>2016</v>
      </c>
      <c r="B1273">
        <v>8</v>
      </c>
      <c r="C1273" t="s">
        <v>90</v>
      </c>
      <c r="D1273" t="s">
        <v>284</v>
      </c>
      <c r="E1273">
        <v>40116300</v>
      </c>
      <c r="F1273">
        <v>0</v>
      </c>
      <c r="G1273">
        <v>0</v>
      </c>
      <c r="H1273">
        <v>0</v>
      </c>
      <c r="I1273">
        <v>33095</v>
      </c>
      <c r="J1273">
        <v>8696310</v>
      </c>
      <c r="K1273">
        <v>38</v>
      </c>
      <c r="L1273" t="s">
        <v>581</v>
      </c>
      <c r="M1273" t="s">
        <v>577</v>
      </c>
    </row>
    <row r="1274" spans="1:13" x14ac:dyDescent="0.2">
      <c r="A1274">
        <v>2016</v>
      </c>
      <c r="B1274">
        <v>8</v>
      </c>
      <c r="C1274" t="s">
        <v>51</v>
      </c>
      <c r="D1274" t="s">
        <v>285</v>
      </c>
      <c r="E1274">
        <v>40116300</v>
      </c>
      <c r="F1274">
        <v>0</v>
      </c>
      <c r="G1274">
        <v>0</v>
      </c>
      <c r="H1274">
        <v>0</v>
      </c>
      <c r="I1274">
        <v>72134</v>
      </c>
      <c r="J1274">
        <v>23005200</v>
      </c>
      <c r="K1274">
        <v>64</v>
      </c>
      <c r="L1274" t="s">
        <v>581</v>
      </c>
      <c r="M1274" t="s">
        <v>577</v>
      </c>
    </row>
    <row r="1275" spans="1:13" x14ac:dyDescent="0.2">
      <c r="A1275">
        <v>2016</v>
      </c>
      <c r="B1275">
        <v>8</v>
      </c>
      <c r="C1275" t="s">
        <v>10</v>
      </c>
      <c r="D1275" t="s">
        <v>295</v>
      </c>
      <c r="E1275">
        <v>40116300</v>
      </c>
      <c r="F1275">
        <v>0</v>
      </c>
      <c r="G1275">
        <v>0</v>
      </c>
      <c r="H1275">
        <v>0</v>
      </c>
      <c r="I1275">
        <v>104991</v>
      </c>
      <c r="J1275">
        <v>29220854</v>
      </c>
      <c r="K1275">
        <v>66</v>
      </c>
      <c r="L1275" t="s">
        <v>581</v>
      </c>
      <c r="M1275" t="s">
        <v>577</v>
      </c>
    </row>
    <row r="1276" spans="1:13" x14ac:dyDescent="0.2">
      <c r="A1276">
        <v>2016</v>
      </c>
      <c r="B1276">
        <v>8</v>
      </c>
      <c r="C1276" t="s">
        <v>50</v>
      </c>
      <c r="D1276" t="s">
        <v>305</v>
      </c>
      <c r="E1276">
        <v>40116300</v>
      </c>
      <c r="F1276">
        <v>0</v>
      </c>
      <c r="G1276">
        <v>0</v>
      </c>
      <c r="H1276">
        <v>0</v>
      </c>
      <c r="I1276">
        <v>64627</v>
      </c>
      <c r="J1276">
        <v>21282159</v>
      </c>
      <c r="K1276">
        <v>116</v>
      </c>
      <c r="L1276" t="s">
        <v>581</v>
      </c>
      <c r="M1276" t="s">
        <v>577</v>
      </c>
    </row>
    <row r="1277" spans="1:13" x14ac:dyDescent="0.2">
      <c r="A1277">
        <v>2016</v>
      </c>
      <c r="B1277">
        <v>8</v>
      </c>
      <c r="C1277" t="s">
        <v>73</v>
      </c>
      <c r="D1277" t="s">
        <v>314</v>
      </c>
      <c r="E1277">
        <v>40116300</v>
      </c>
      <c r="F1277">
        <v>0</v>
      </c>
      <c r="G1277">
        <v>0</v>
      </c>
      <c r="H1277">
        <v>0</v>
      </c>
      <c r="I1277">
        <v>414494</v>
      </c>
      <c r="J1277">
        <v>105388833</v>
      </c>
      <c r="K1277">
        <v>133</v>
      </c>
      <c r="L1277" t="s">
        <v>581</v>
      </c>
      <c r="M1277" t="s">
        <v>577</v>
      </c>
    </row>
    <row r="1278" spans="1:13" x14ac:dyDescent="0.2">
      <c r="A1278">
        <v>2016</v>
      </c>
      <c r="B1278">
        <v>8</v>
      </c>
      <c r="C1278" t="s">
        <v>11</v>
      </c>
      <c r="D1278" t="s">
        <v>316</v>
      </c>
      <c r="E1278">
        <v>40116300</v>
      </c>
      <c r="F1278">
        <v>84049</v>
      </c>
      <c r="G1278">
        <v>23413928</v>
      </c>
      <c r="H1278">
        <v>638</v>
      </c>
      <c r="I1278">
        <v>213424</v>
      </c>
      <c r="J1278">
        <v>56059836</v>
      </c>
      <c r="K1278">
        <v>94</v>
      </c>
      <c r="L1278" t="s">
        <v>581</v>
      </c>
      <c r="M1278" t="s">
        <v>577</v>
      </c>
    </row>
    <row r="1279" spans="1:13" x14ac:dyDescent="0.2">
      <c r="A1279">
        <v>2016</v>
      </c>
      <c r="B1279">
        <v>8</v>
      </c>
      <c r="C1279" t="s">
        <v>40</v>
      </c>
      <c r="D1279" t="s">
        <v>317</v>
      </c>
      <c r="E1279">
        <v>40116300</v>
      </c>
      <c r="F1279">
        <v>0</v>
      </c>
      <c r="G1279">
        <v>0</v>
      </c>
      <c r="H1279">
        <v>0</v>
      </c>
      <c r="I1279">
        <v>14856</v>
      </c>
      <c r="J1279">
        <v>4259118</v>
      </c>
      <c r="K1279">
        <v>18</v>
      </c>
      <c r="L1279" t="s">
        <v>581</v>
      </c>
      <c r="M1279" t="s">
        <v>577</v>
      </c>
    </row>
    <row r="1280" spans="1:13" x14ac:dyDescent="0.2">
      <c r="A1280">
        <v>2016</v>
      </c>
      <c r="B1280">
        <v>8</v>
      </c>
      <c r="C1280" t="s">
        <v>22</v>
      </c>
      <c r="D1280" t="s">
        <v>324</v>
      </c>
      <c r="E1280">
        <v>40116300</v>
      </c>
      <c r="F1280">
        <v>3233</v>
      </c>
      <c r="G1280">
        <v>898160</v>
      </c>
      <c r="H1280">
        <v>33</v>
      </c>
      <c r="I1280">
        <v>0</v>
      </c>
      <c r="J1280">
        <v>0</v>
      </c>
      <c r="K1280">
        <v>0</v>
      </c>
      <c r="L1280" t="s">
        <v>581</v>
      </c>
      <c r="M1280" t="s">
        <v>577</v>
      </c>
    </row>
    <row r="1281" spans="1:13" x14ac:dyDescent="0.2">
      <c r="A1281">
        <v>2016</v>
      </c>
      <c r="B1281">
        <v>8</v>
      </c>
      <c r="C1281" t="s">
        <v>23</v>
      </c>
      <c r="D1281" t="s">
        <v>325</v>
      </c>
      <c r="E1281">
        <v>40116300</v>
      </c>
      <c r="F1281">
        <v>12266</v>
      </c>
      <c r="G1281">
        <v>5053500</v>
      </c>
      <c r="H1281">
        <v>32</v>
      </c>
      <c r="I1281">
        <v>21804</v>
      </c>
      <c r="J1281">
        <v>6712000</v>
      </c>
      <c r="K1281">
        <v>58</v>
      </c>
      <c r="L1281" t="s">
        <v>581</v>
      </c>
      <c r="M1281" t="s">
        <v>577</v>
      </c>
    </row>
    <row r="1282" spans="1:13" x14ac:dyDescent="0.2">
      <c r="A1282">
        <v>2016</v>
      </c>
      <c r="B1282">
        <v>8</v>
      </c>
      <c r="C1282" t="s">
        <v>24</v>
      </c>
      <c r="D1282" t="s">
        <v>342</v>
      </c>
      <c r="E1282">
        <v>40116300</v>
      </c>
      <c r="F1282">
        <v>0</v>
      </c>
      <c r="G1282">
        <v>0</v>
      </c>
      <c r="H1282">
        <v>0</v>
      </c>
      <c r="I1282">
        <v>90611</v>
      </c>
      <c r="J1282">
        <v>26343900</v>
      </c>
      <c r="K1282">
        <v>43</v>
      </c>
      <c r="L1282" t="s">
        <v>581</v>
      </c>
      <c r="M1282" t="s">
        <v>577</v>
      </c>
    </row>
    <row r="1283" spans="1:13" x14ac:dyDescent="0.2">
      <c r="A1283">
        <v>2016</v>
      </c>
      <c r="B1283">
        <v>8</v>
      </c>
      <c r="C1283" t="s">
        <v>12</v>
      </c>
      <c r="D1283" t="s">
        <v>351</v>
      </c>
      <c r="E1283">
        <v>40116300</v>
      </c>
      <c r="F1283">
        <v>149588</v>
      </c>
      <c r="G1283">
        <v>45465400</v>
      </c>
      <c r="H1283">
        <v>282</v>
      </c>
      <c r="I1283">
        <v>714899</v>
      </c>
      <c r="J1283">
        <v>209061370</v>
      </c>
      <c r="K1283">
        <v>1608</v>
      </c>
      <c r="L1283" t="s">
        <v>581</v>
      </c>
      <c r="M1283" t="s">
        <v>577</v>
      </c>
    </row>
    <row r="1284" spans="1:13" x14ac:dyDescent="0.2">
      <c r="A1284">
        <v>2016</v>
      </c>
      <c r="B1284">
        <v>8</v>
      </c>
      <c r="C1284" t="s">
        <v>234</v>
      </c>
      <c r="D1284" t="s">
        <v>352</v>
      </c>
      <c r="E1284">
        <v>40116300</v>
      </c>
      <c r="F1284">
        <v>0</v>
      </c>
      <c r="G1284">
        <v>0</v>
      </c>
      <c r="H1284">
        <v>0</v>
      </c>
      <c r="I1284">
        <v>16033</v>
      </c>
      <c r="J1284">
        <v>4093723</v>
      </c>
      <c r="K1284">
        <v>12</v>
      </c>
      <c r="L1284" t="s">
        <v>581</v>
      </c>
      <c r="M1284" t="s">
        <v>577</v>
      </c>
    </row>
    <row r="1285" spans="1:13" x14ac:dyDescent="0.2">
      <c r="A1285">
        <v>2016</v>
      </c>
      <c r="B1285">
        <v>8</v>
      </c>
      <c r="C1285" t="s">
        <v>25</v>
      </c>
      <c r="D1285" t="s">
        <v>353</v>
      </c>
      <c r="E1285">
        <v>40116300</v>
      </c>
      <c r="F1285">
        <v>0</v>
      </c>
      <c r="G1285">
        <v>0</v>
      </c>
      <c r="H1285">
        <v>0</v>
      </c>
      <c r="I1285">
        <v>229132</v>
      </c>
      <c r="J1285">
        <v>74341500</v>
      </c>
      <c r="K1285">
        <v>963</v>
      </c>
      <c r="L1285" t="s">
        <v>581</v>
      </c>
      <c r="M1285" t="s">
        <v>577</v>
      </c>
    </row>
    <row r="1286" spans="1:13" x14ac:dyDescent="0.2">
      <c r="A1286">
        <v>2016</v>
      </c>
      <c r="B1286">
        <v>8</v>
      </c>
      <c r="C1286" t="s">
        <v>97</v>
      </c>
      <c r="D1286" t="s">
        <v>361</v>
      </c>
      <c r="E1286">
        <v>40116300</v>
      </c>
      <c r="F1286">
        <v>0</v>
      </c>
      <c r="G1286">
        <v>0</v>
      </c>
      <c r="H1286">
        <v>0</v>
      </c>
      <c r="I1286">
        <v>30588</v>
      </c>
      <c r="J1286">
        <v>7910874</v>
      </c>
      <c r="K1286">
        <v>30</v>
      </c>
      <c r="L1286" t="s">
        <v>581</v>
      </c>
      <c r="M1286" t="s">
        <v>577</v>
      </c>
    </row>
    <row r="1287" spans="1:13" x14ac:dyDescent="0.2">
      <c r="A1287">
        <v>2016</v>
      </c>
      <c r="B1287">
        <v>8</v>
      </c>
      <c r="C1287" t="s">
        <v>13</v>
      </c>
      <c r="D1287" t="s">
        <v>384</v>
      </c>
      <c r="E1287">
        <v>40116300</v>
      </c>
      <c r="F1287">
        <v>0</v>
      </c>
      <c r="G1287">
        <v>0</v>
      </c>
      <c r="H1287">
        <v>0</v>
      </c>
      <c r="I1287">
        <v>49213</v>
      </c>
      <c r="J1287">
        <v>14474457</v>
      </c>
      <c r="K1287">
        <v>68</v>
      </c>
      <c r="L1287" t="s">
        <v>581</v>
      </c>
      <c r="M1287" t="s">
        <v>577</v>
      </c>
    </row>
    <row r="1288" spans="1:13" x14ac:dyDescent="0.2">
      <c r="A1288">
        <v>2016</v>
      </c>
      <c r="B1288">
        <v>8</v>
      </c>
      <c r="C1288" t="s">
        <v>71</v>
      </c>
      <c r="D1288" t="s">
        <v>386</v>
      </c>
      <c r="E1288">
        <v>40116300</v>
      </c>
      <c r="F1288">
        <v>0</v>
      </c>
      <c r="G1288">
        <v>0</v>
      </c>
      <c r="H1288">
        <v>0</v>
      </c>
      <c r="I1288">
        <v>7206</v>
      </c>
      <c r="J1288">
        <v>1965982</v>
      </c>
      <c r="K1288">
        <v>13</v>
      </c>
      <c r="L1288" t="s">
        <v>581</v>
      </c>
      <c r="M1288" t="s">
        <v>577</v>
      </c>
    </row>
    <row r="1289" spans="1:13" x14ac:dyDescent="0.2">
      <c r="A1289">
        <v>2016</v>
      </c>
      <c r="B1289">
        <v>8</v>
      </c>
      <c r="C1289" t="s">
        <v>47</v>
      </c>
      <c r="D1289" t="s">
        <v>389</v>
      </c>
      <c r="E1289">
        <v>40116300</v>
      </c>
      <c r="F1289">
        <v>4620</v>
      </c>
      <c r="G1289">
        <v>1389134</v>
      </c>
      <c r="H1289">
        <v>67</v>
      </c>
      <c r="I1289">
        <v>71067</v>
      </c>
      <c r="J1289">
        <v>19480422</v>
      </c>
      <c r="K1289">
        <v>70</v>
      </c>
      <c r="L1289" t="s">
        <v>581</v>
      </c>
      <c r="M1289" t="s">
        <v>577</v>
      </c>
    </row>
    <row r="1290" spans="1:13" x14ac:dyDescent="0.2">
      <c r="A1290">
        <v>2016</v>
      </c>
      <c r="B1290">
        <v>8</v>
      </c>
      <c r="C1290" t="s">
        <v>88</v>
      </c>
      <c r="D1290" t="s">
        <v>393</v>
      </c>
      <c r="E1290">
        <v>40116300</v>
      </c>
      <c r="F1290">
        <v>0</v>
      </c>
      <c r="G1290">
        <v>0</v>
      </c>
      <c r="H1290">
        <v>0</v>
      </c>
      <c r="I1290">
        <v>63522</v>
      </c>
      <c r="J1290">
        <v>16638363</v>
      </c>
      <c r="K1290">
        <v>33</v>
      </c>
      <c r="L1290" t="s">
        <v>581</v>
      </c>
      <c r="M1290" t="s">
        <v>577</v>
      </c>
    </row>
    <row r="1291" spans="1:13" x14ac:dyDescent="0.2">
      <c r="A1291">
        <v>2016</v>
      </c>
      <c r="B1291">
        <v>8</v>
      </c>
      <c r="C1291" t="s">
        <v>38</v>
      </c>
      <c r="D1291" t="s">
        <v>400</v>
      </c>
      <c r="E1291">
        <v>40116300</v>
      </c>
      <c r="F1291">
        <v>516</v>
      </c>
      <c r="G1291">
        <v>252766</v>
      </c>
      <c r="H1291">
        <v>3</v>
      </c>
      <c r="I1291">
        <v>114552</v>
      </c>
      <c r="J1291">
        <v>32321811</v>
      </c>
      <c r="K1291">
        <v>229</v>
      </c>
      <c r="L1291" t="s">
        <v>581</v>
      </c>
      <c r="M1291" t="s">
        <v>577</v>
      </c>
    </row>
    <row r="1292" spans="1:13" x14ac:dyDescent="0.2">
      <c r="A1292">
        <v>2016</v>
      </c>
      <c r="B1292">
        <v>8</v>
      </c>
      <c r="C1292" t="s">
        <v>118</v>
      </c>
      <c r="D1292" t="s">
        <v>402</v>
      </c>
      <c r="E1292">
        <v>40116300</v>
      </c>
      <c r="F1292">
        <v>0</v>
      </c>
      <c r="G1292">
        <v>0</v>
      </c>
      <c r="H1292">
        <v>0</v>
      </c>
      <c r="I1292">
        <v>74631</v>
      </c>
      <c r="J1292">
        <v>18438624</v>
      </c>
      <c r="K1292">
        <v>24</v>
      </c>
      <c r="L1292" t="s">
        <v>581</v>
      </c>
      <c r="M1292" t="s">
        <v>577</v>
      </c>
    </row>
    <row r="1293" spans="1:13" x14ac:dyDescent="0.2">
      <c r="A1293">
        <v>2016</v>
      </c>
      <c r="B1293">
        <v>8</v>
      </c>
      <c r="C1293" t="s">
        <v>56</v>
      </c>
      <c r="D1293" t="s">
        <v>411</v>
      </c>
      <c r="E1293">
        <v>40116300</v>
      </c>
      <c r="F1293">
        <v>0</v>
      </c>
      <c r="G1293">
        <v>0</v>
      </c>
      <c r="H1293">
        <v>0</v>
      </c>
      <c r="I1293">
        <v>2188</v>
      </c>
      <c r="J1293">
        <v>553532</v>
      </c>
      <c r="K1293">
        <v>4</v>
      </c>
      <c r="L1293" t="s">
        <v>581</v>
      </c>
      <c r="M1293" t="s">
        <v>577</v>
      </c>
    </row>
    <row r="1294" spans="1:13" x14ac:dyDescent="0.2">
      <c r="A1294">
        <v>2016</v>
      </c>
      <c r="B1294">
        <v>8</v>
      </c>
      <c r="C1294" t="s">
        <v>93</v>
      </c>
      <c r="D1294" t="s">
        <v>415</v>
      </c>
      <c r="E1294">
        <v>40116300</v>
      </c>
      <c r="F1294">
        <v>0</v>
      </c>
      <c r="G1294">
        <v>0</v>
      </c>
      <c r="H1294">
        <v>0</v>
      </c>
      <c r="I1294">
        <v>267454</v>
      </c>
      <c r="J1294">
        <v>69183675</v>
      </c>
      <c r="K1294">
        <v>159</v>
      </c>
      <c r="L1294" t="s">
        <v>581</v>
      </c>
      <c r="M1294" t="s">
        <v>577</v>
      </c>
    </row>
    <row r="1295" spans="1:13" x14ac:dyDescent="0.2">
      <c r="A1295">
        <v>2016</v>
      </c>
      <c r="B1295">
        <v>8</v>
      </c>
      <c r="C1295" t="s">
        <v>204</v>
      </c>
      <c r="D1295" t="s">
        <v>422</v>
      </c>
      <c r="E1295">
        <v>40116300</v>
      </c>
      <c r="F1295">
        <v>6899</v>
      </c>
      <c r="G1295">
        <v>2279872</v>
      </c>
      <c r="H1295">
        <v>83</v>
      </c>
      <c r="I1295">
        <v>0</v>
      </c>
      <c r="J1295">
        <v>0</v>
      </c>
      <c r="K1295">
        <v>0</v>
      </c>
      <c r="L1295" t="s">
        <v>581</v>
      </c>
      <c r="M1295" t="s">
        <v>577</v>
      </c>
    </row>
    <row r="1296" spans="1:13" x14ac:dyDescent="0.2">
      <c r="A1296">
        <v>2016</v>
      </c>
      <c r="B1296">
        <v>8</v>
      </c>
      <c r="C1296" t="s">
        <v>49</v>
      </c>
      <c r="D1296" t="s">
        <v>427</v>
      </c>
      <c r="E1296">
        <v>40116300</v>
      </c>
      <c r="F1296">
        <v>37134</v>
      </c>
      <c r="G1296">
        <v>14637623</v>
      </c>
      <c r="H1296">
        <v>62</v>
      </c>
      <c r="I1296">
        <v>0</v>
      </c>
      <c r="J1296">
        <v>0</v>
      </c>
      <c r="K1296">
        <v>0</v>
      </c>
      <c r="L1296" t="s">
        <v>581</v>
      </c>
      <c r="M1296" t="s">
        <v>577</v>
      </c>
    </row>
    <row r="1297" spans="1:13" x14ac:dyDescent="0.2">
      <c r="A1297">
        <v>2016</v>
      </c>
      <c r="B1297">
        <v>8</v>
      </c>
      <c r="C1297" t="s">
        <v>39</v>
      </c>
      <c r="D1297" t="s">
        <v>430</v>
      </c>
      <c r="E1297">
        <v>40116300</v>
      </c>
      <c r="F1297">
        <v>0</v>
      </c>
      <c r="G1297">
        <v>0</v>
      </c>
      <c r="H1297">
        <v>0</v>
      </c>
      <c r="I1297">
        <v>16632</v>
      </c>
      <c r="J1297">
        <v>5346854</v>
      </c>
      <c r="K1297">
        <v>69</v>
      </c>
      <c r="L1297" t="s">
        <v>581</v>
      </c>
      <c r="M1297" t="s">
        <v>577</v>
      </c>
    </row>
    <row r="1298" spans="1:13" x14ac:dyDescent="0.2">
      <c r="A1298">
        <v>2016</v>
      </c>
      <c r="B1298">
        <v>8</v>
      </c>
      <c r="C1298" t="s">
        <v>42</v>
      </c>
      <c r="D1298" t="s">
        <v>455</v>
      </c>
      <c r="E1298">
        <v>40116300</v>
      </c>
      <c r="F1298">
        <v>0</v>
      </c>
      <c r="G1298">
        <v>0</v>
      </c>
      <c r="H1298">
        <v>0</v>
      </c>
      <c r="I1298">
        <v>31306</v>
      </c>
      <c r="J1298">
        <v>9338211</v>
      </c>
      <c r="K1298">
        <v>64</v>
      </c>
      <c r="L1298" t="s">
        <v>581</v>
      </c>
      <c r="M1298" t="s">
        <v>577</v>
      </c>
    </row>
    <row r="1299" spans="1:13" x14ac:dyDescent="0.2">
      <c r="A1299">
        <v>2016</v>
      </c>
      <c r="B1299">
        <v>8</v>
      </c>
      <c r="C1299" t="s">
        <v>14</v>
      </c>
      <c r="D1299" t="s">
        <v>456</v>
      </c>
      <c r="E1299">
        <v>40116300</v>
      </c>
      <c r="F1299">
        <v>5983</v>
      </c>
      <c r="G1299">
        <v>2573940</v>
      </c>
      <c r="H1299">
        <v>14</v>
      </c>
      <c r="I1299">
        <v>21764</v>
      </c>
      <c r="J1299">
        <v>6287226</v>
      </c>
      <c r="K1299">
        <v>48</v>
      </c>
      <c r="L1299" t="s">
        <v>581</v>
      </c>
      <c r="M1299" t="s">
        <v>577</v>
      </c>
    </row>
    <row r="1300" spans="1:13" x14ac:dyDescent="0.2">
      <c r="A1300">
        <v>2016</v>
      </c>
      <c r="B1300">
        <v>8</v>
      </c>
      <c r="C1300" t="s">
        <v>235</v>
      </c>
      <c r="D1300" t="s">
        <v>458</v>
      </c>
      <c r="E1300">
        <v>40116300</v>
      </c>
      <c r="F1300">
        <v>0</v>
      </c>
      <c r="G1300">
        <v>0</v>
      </c>
      <c r="H1300">
        <v>0</v>
      </c>
      <c r="I1300">
        <v>37315</v>
      </c>
      <c r="J1300">
        <v>9315312</v>
      </c>
      <c r="K1300">
        <v>12</v>
      </c>
      <c r="L1300" t="s">
        <v>581</v>
      </c>
      <c r="M1300" t="s">
        <v>577</v>
      </c>
    </row>
    <row r="1301" spans="1:13" x14ac:dyDescent="0.2">
      <c r="A1301">
        <v>2016</v>
      </c>
      <c r="B1301">
        <v>8</v>
      </c>
      <c r="C1301" t="s">
        <v>54</v>
      </c>
      <c r="D1301" t="s">
        <v>459</v>
      </c>
      <c r="E1301">
        <v>40116300</v>
      </c>
      <c r="F1301">
        <v>0</v>
      </c>
      <c r="G1301">
        <v>0</v>
      </c>
      <c r="H1301">
        <v>0</v>
      </c>
      <c r="I1301">
        <v>77270</v>
      </c>
      <c r="J1301">
        <v>20532950</v>
      </c>
      <c r="K1301">
        <v>34</v>
      </c>
      <c r="L1301" t="s">
        <v>581</v>
      </c>
      <c r="M1301" t="s">
        <v>577</v>
      </c>
    </row>
    <row r="1302" spans="1:13" x14ac:dyDescent="0.2">
      <c r="A1302">
        <v>2016</v>
      </c>
      <c r="B1302">
        <v>8</v>
      </c>
      <c r="C1302" t="s">
        <v>101</v>
      </c>
      <c r="D1302" t="s">
        <v>463</v>
      </c>
      <c r="E1302">
        <v>40116300</v>
      </c>
      <c r="F1302">
        <v>0</v>
      </c>
      <c r="G1302">
        <v>0</v>
      </c>
      <c r="H1302">
        <v>0</v>
      </c>
      <c r="I1302">
        <v>10164</v>
      </c>
      <c r="J1302">
        <v>3138642</v>
      </c>
      <c r="K1302">
        <v>26</v>
      </c>
      <c r="L1302" t="s">
        <v>581</v>
      </c>
      <c r="M1302" t="s">
        <v>577</v>
      </c>
    </row>
    <row r="1303" spans="1:13" x14ac:dyDescent="0.2">
      <c r="A1303">
        <v>2016</v>
      </c>
      <c r="B1303">
        <v>8</v>
      </c>
      <c r="C1303" t="s">
        <v>43</v>
      </c>
      <c r="D1303" t="s">
        <v>465</v>
      </c>
      <c r="E1303">
        <v>40116300</v>
      </c>
      <c r="F1303">
        <v>0</v>
      </c>
      <c r="G1303">
        <v>0</v>
      </c>
      <c r="H1303">
        <v>0</v>
      </c>
      <c r="I1303">
        <v>193612</v>
      </c>
      <c r="J1303">
        <v>53536400</v>
      </c>
      <c r="K1303">
        <v>546</v>
      </c>
      <c r="L1303" t="s">
        <v>581</v>
      </c>
      <c r="M1303" t="s">
        <v>577</v>
      </c>
    </row>
    <row r="1304" spans="1:13" x14ac:dyDescent="0.2">
      <c r="A1304">
        <v>2016</v>
      </c>
      <c r="B1304">
        <v>8</v>
      </c>
      <c r="C1304" t="s">
        <v>222</v>
      </c>
      <c r="D1304" t="s">
        <v>473</v>
      </c>
      <c r="E1304">
        <v>40116300</v>
      </c>
      <c r="F1304">
        <v>0</v>
      </c>
      <c r="G1304">
        <v>0</v>
      </c>
      <c r="H1304">
        <v>0</v>
      </c>
      <c r="I1304">
        <v>12005</v>
      </c>
      <c r="J1304">
        <v>3577687</v>
      </c>
      <c r="K1304">
        <v>27</v>
      </c>
      <c r="L1304" t="s">
        <v>581</v>
      </c>
      <c r="M1304" t="s">
        <v>577</v>
      </c>
    </row>
    <row r="1305" spans="1:13" x14ac:dyDescent="0.2">
      <c r="A1305">
        <v>2016</v>
      </c>
      <c r="B1305">
        <v>8</v>
      </c>
      <c r="C1305" t="s">
        <v>0</v>
      </c>
      <c r="D1305" t="s">
        <v>474</v>
      </c>
      <c r="E1305">
        <v>40116300</v>
      </c>
      <c r="F1305">
        <v>0</v>
      </c>
      <c r="G1305">
        <v>0</v>
      </c>
      <c r="H1305">
        <v>0</v>
      </c>
      <c r="I1305">
        <v>13515</v>
      </c>
      <c r="J1305">
        <v>4111692</v>
      </c>
      <c r="K1305">
        <v>24</v>
      </c>
      <c r="L1305" t="s">
        <v>581</v>
      </c>
      <c r="M1305" t="s">
        <v>577</v>
      </c>
    </row>
    <row r="1306" spans="1:13" x14ac:dyDescent="0.2">
      <c r="A1306">
        <v>2016</v>
      </c>
      <c r="B1306">
        <v>8</v>
      </c>
      <c r="C1306" t="s">
        <v>15</v>
      </c>
      <c r="D1306" t="s">
        <v>475</v>
      </c>
      <c r="E1306">
        <v>40116300</v>
      </c>
      <c r="F1306">
        <v>0</v>
      </c>
      <c r="G1306">
        <v>0</v>
      </c>
      <c r="H1306">
        <v>0</v>
      </c>
      <c r="I1306">
        <v>138921</v>
      </c>
      <c r="J1306">
        <v>40156831</v>
      </c>
      <c r="K1306">
        <v>60</v>
      </c>
      <c r="L1306" t="s">
        <v>581</v>
      </c>
      <c r="M1306" t="s">
        <v>577</v>
      </c>
    </row>
    <row r="1307" spans="1:13" x14ac:dyDescent="0.2">
      <c r="A1307">
        <v>2016</v>
      </c>
      <c r="B1307">
        <v>8</v>
      </c>
      <c r="C1307" t="s">
        <v>16</v>
      </c>
      <c r="D1307" t="s">
        <v>480</v>
      </c>
      <c r="E1307">
        <v>40116300</v>
      </c>
      <c r="F1307">
        <v>916</v>
      </c>
      <c r="G1307">
        <v>334300</v>
      </c>
      <c r="H1307">
        <v>7</v>
      </c>
      <c r="I1307">
        <v>50169</v>
      </c>
      <c r="J1307">
        <v>15128300</v>
      </c>
      <c r="K1307">
        <v>110</v>
      </c>
      <c r="L1307" t="s">
        <v>581</v>
      </c>
      <c r="M1307" t="s">
        <v>577</v>
      </c>
    </row>
    <row r="1308" spans="1:13" x14ac:dyDescent="0.2">
      <c r="A1308">
        <v>2016</v>
      </c>
      <c r="B1308">
        <v>8</v>
      </c>
      <c r="C1308" t="s">
        <v>17</v>
      </c>
      <c r="D1308" t="s">
        <v>489</v>
      </c>
      <c r="E1308">
        <v>40116300</v>
      </c>
      <c r="F1308">
        <v>0</v>
      </c>
      <c r="G1308">
        <v>0</v>
      </c>
      <c r="H1308">
        <v>0</v>
      </c>
      <c r="I1308">
        <v>20013</v>
      </c>
      <c r="J1308">
        <v>6844053</v>
      </c>
      <c r="K1308">
        <v>77</v>
      </c>
      <c r="L1308" t="s">
        <v>581</v>
      </c>
      <c r="M1308" t="s">
        <v>577</v>
      </c>
    </row>
    <row r="1309" spans="1:13" x14ac:dyDescent="0.2">
      <c r="A1309">
        <v>2016</v>
      </c>
      <c r="B1309">
        <v>8</v>
      </c>
      <c r="C1309" t="s">
        <v>45</v>
      </c>
      <c r="D1309" t="s">
        <v>499</v>
      </c>
      <c r="E1309">
        <v>40116300</v>
      </c>
      <c r="F1309">
        <v>0</v>
      </c>
      <c r="G1309">
        <v>0</v>
      </c>
      <c r="H1309">
        <v>0</v>
      </c>
      <c r="I1309">
        <v>549022</v>
      </c>
      <c r="J1309">
        <v>154622566</v>
      </c>
      <c r="K1309">
        <v>450</v>
      </c>
      <c r="L1309" t="s">
        <v>581</v>
      </c>
      <c r="M1309" t="s">
        <v>577</v>
      </c>
    </row>
    <row r="1310" spans="1:13" x14ac:dyDescent="0.2">
      <c r="A1310">
        <v>2016</v>
      </c>
      <c r="B1310">
        <v>8</v>
      </c>
      <c r="C1310" t="s">
        <v>52</v>
      </c>
      <c r="D1310" t="s">
        <v>506</v>
      </c>
      <c r="E1310">
        <v>40116300</v>
      </c>
      <c r="F1310">
        <v>0</v>
      </c>
      <c r="G1310">
        <v>0</v>
      </c>
      <c r="H1310">
        <v>0</v>
      </c>
      <c r="I1310">
        <v>97748</v>
      </c>
      <c r="J1310">
        <v>28616100</v>
      </c>
      <c r="K1310">
        <v>122</v>
      </c>
      <c r="L1310" t="s">
        <v>581</v>
      </c>
      <c r="M1310" t="s">
        <v>577</v>
      </c>
    </row>
    <row r="1311" spans="1:13" x14ac:dyDescent="0.2">
      <c r="A1311">
        <v>2016</v>
      </c>
      <c r="B1311">
        <v>8</v>
      </c>
      <c r="C1311" t="s">
        <v>19</v>
      </c>
      <c r="D1311" t="s">
        <v>531</v>
      </c>
      <c r="E1311">
        <v>40116300</v>
      </c>
      <c r="F1311">
        <v>0</v>
      </c>
      <c r="G1311">
        <v>0</v>
      </c>
      <c r="H1311">
        <v>0</v>
      </c>
      <c r="I1311">
        <v>13988</v>
      </c>
      <c r="J1311">
        <v>3847236</v>
      </c>
      <c r="K1311">
        <v>9</v>
      </c>
      <c r="L1311" t="s">
        <v>581</v>
      </c>
      <c r="M1311" t="s">
        <v>577</v>
      </c>
    </row>
    <row r="1312" spans="1:13" x14ac:dyDescent="0.2">
      <c r="A1312">
        <v>2016</v>
      </c>
      <c r="B1312">
        <v>8</v>
      </c>
      <c r="C1312" t="s">
        <v>65</v>
      </c>
      <c r="D1312" t="s">
        <v>543</v>
      </c>
      <c r="E1312">
        <v>40116300</v>
      </c>
      <c r="F1312">
        <v>0</v>
      </c>
      <c r="G1312">
        <v>0</v>
      </c>
      <c r="H1312">
        <v>0</v>
      </c>
      <c r="I1312">
        <v>9980</v>
      </c>
      <c r="J1312">
        <v>3137975</v>
      </c>
      <c r="K1312">
        <v>48</v>
      </c>
      <c r="L1312" t="s">
        <v>581</v>
      </c>
      <c r="M1312" t="s">
        <v>577</v>
      </c>
    </row>
    <row r="1313" spans="1:13" x14ac:dyDescent="0.2">
      <c r="A1313">
        <v>2016</v>
      </c>
      <c r="B1313">
        <v>8</v>
      </c>
      <c r="C1313" t="s">
        <v>111</v>
      </c>
      <c r="D1313" t="e">
        <v>#N/A</v>
      </c>
      <c r="E1313">
        <v>40116300</v>
      </c>
      <c r="F1313">
        <v>0</v>
      </c>
      <c r="G1313">
        <v>0</v>
      </c>
      <c r="H1313">
        <v>0</v>
      </c>
      <c r="I1313">
        <v>15804</v>
      </c>
      <c r="J1313">
        <v>5176898</v>
      </c>
      <c r="K1313">
        <v>7</v>
      </c>
      <c r="L1313" t="s">
        <v>581</v>
      </c>
      <c r="M1313" t="s">
        <v>577</v>
      </c>
    </row>
    <row r="1314" spans="1:13" x14ac:dyDescent="0.2">
      <c r="A1314">
        <v>2016</v>
      </c>
      <c r="B1314">
        <v>8</v>
      </c>
      <c r="C1314" t="s">
        <v>46</v>
      </c>
      <c r="D1314" t="s">
        <v>550</v>
      </c>
      <c r="E1314">
        <v>40116300</v>
      </c>
      <c r="F1314">
        <v>4498</v>
      </c>
      <c r="G1314">
        <v>2930537</v>
      </c>
      <c r="H1314">
        <v>2</v>
      </c>
      <c r="I1314">
        <v>1023866</v>
      </c>
      <c r="J1314">
        <v>301236360</v>
      </c>
      <c r="K1314">
        <v>757</v>
      </c>
      <c r="L1314" t="s">
        <v>581</v>
      </c>
      <c r="M1314" t="s">
        <v>577</v>
      </c>
    </row>
    <row r="1315" spans="1:13" x14ac:dyDescent="0.2">
      <c r="A1315">
        <v>2016</v>
      </c>
      <c r="B1315">
        <v>8</v>
      </c>
      <c r="C1315" t="s">
        <v>107</v>
      </c>
      <c r="D1315" t="s">
        <v>552</v>
      </c>
      <c r="E1315">
        <v>40116300</v>
      </c>
      <c r="F1315">
        <v>0</v>
      </c>
      <c r="G1315">
        <v>0</v>
      </c>
      <c r="H1315">
        <v>0</v>
      </c>
      <c r="I1315">
        <v>215886</v>
      </c>
      <c r="J1315">
        <v>68718312</v>
      </c>
      <c r="K1315">
        <v>95</v>
      </c>
      <c r="L1315" t="s">
        <v>581</v>
      </c>
      <c r="M1315" t="s">
        <v>577</v>
      </c>
    </row>
    <row r="1316" spans="1:13" x14ac:dyDescent="0.2">
      <c r="A1316">
        <v>2016</v>
      </c>
      <c r="B1316">
        <v>8</v>
      </c>
      <c r="C1316" t="s">
        <v>66</v>
      </c>
      <c r="D1316" t="s">
        <v>562</v>
      </c>
      <c r="E1316">
        <v>40116300</v>
      </c>
      <c r="F1316">
        <v>0</v>
      </c>
      <c r="G1316">
        <v>0</v>
      </c>
      <c r="H1316">
        <v>0</v>
      </c>
      <c r="I1316">
        <v>179046</v>
      </c>
      <c r="J1316">
        <v>50423196</v>
      </c>
      <c r="K1316">
        <v>335</v>
      </c>
      <c r="L1316" t="s">
        <v>581</v>
      </c>
      <c r="M1316" t="s">
        <v>577</v>
      </c>
    </row>
    <row r="1317" spans="1:13" x14ac:dyDescent="0.2">
      <c r="A1317">
        <v>2016</v>
      </c>
      <c r="B1317">
        <v>8</v>
      </c>
      <c r="C1317" t="s">
        <v>78</v>
      </c>
      <c r="D1317" t="s">
        <v>572</v>
      </c>
      <c r="E1317">
        <v>40116300</v>
      </c>
      <c r="F1317">
        <v>0</v>
      </c>
      <c r="G1317">
        <v>0</v>
      </c>
      <c r="H1317">
        <v>0</v>
      </c>
      <c r="I1317">
        <v>332187</v>
      </c>
      <c r="J1317">
        <v>91727725</v>
      </c>
      <c r="K1317">
        <v>95</v>
      </c>
      <c r="L1317" t="s">
        <v>581</v>
      </c>
      <c r="M1317" t="s">
        <v>577</v>
      </c>
    </row>
    <row r="1318" spans="1:13" x14ac:dyDescent="0.2">
      <c r="A1318">
        <v>2016</v>
      </c>
      <c r="B1318">
        <v>8</v>
      </c>
      <c r="C1318" t="s">
        <v>211</v>
      </c>
      <c r="D1318" t="e">
        <v>#N/A</v>
      </c>
      <c r="E1318">
        <v>40116300</v>
      </c>
      <c r="F1318">
        <v>0</v>
      </c>
      <c r="G1318">
        <v>0</v>
      </c>
      <c r="H1318">
        <v>0</v>
      </c>
      <c r="I1318">
        <v>59884</v>
      </c>
      <c r="J1318">
        <v>16335884</v>
      </c>
      <c r="K1318">
        <v>47</v>
      </c>
      <c r="L1318" t="s">
        <v>581</v>
      </c>
      <c r="M1318" t="s">
        <v>577</v>
      </c>
    </row>
    <row r="1319" spans="1:13" x14ac:dyDescent="0.2">
      <c r="A1319">
        <v>2016</v>
      </c>
      <c r="B1319">
        <v>8</v>
      </c>
      <c r="C1319" t="s">
        <v>8</v>
      </c>
      <c r="D1319" t="s">
        <v>283</v>
      </c>
      <c r="E1319">
        <v>40119200</v>
      </c>
      <c r="F1319">
        <v>1919</v>
      </c>
      <c r="G1319">
        <v>729690</v>
      </c>
      <c r="H1319">
        <v>31</v>
      </c>
      <c r="I1319">
        <v>2611</v>
      </c>
      <c r="J1319">
        <v>859200</v>
      </c>
      <c r="K1319">
        <v>32</v>
      </c>
      <c r="L1319" t="s">
        <v>581</v>
      </c>
      <c r="M1319" t="s">
        <v>578</v>
      </c>
    </row>
    <row r="1320" spans="1:13" x14ac:dyDescent="0.2">
      <c r="A1320">
        <v>2016</v>
      </c>
      <c r="B1320">
        <v>8</v>
      </c>
      <c r="C1320" t="s">
        <v>11</v>
      </c>
      <c r="D1320" t="s">
        <v>316</v>
      </c>
      <c r="E1320">
        <v>40119200</v>
      </c>
      <c r="F1320">
        <v>110490</v>
      </c>
      <c r="G1320">
        <v>22626172</v>
      </c>
      <c r="H1320">
        <v>4469</v>
      </c>
      <c r="I1320">
        <v>0</v>
      </c>
      <c r="J1320">
        <v>0</v>
      </c>
      <c r="K1320">
        <v>0</v>
      </c>
      <c r="L1320" t="s">
        <v>581</v>
      </c>
      <c r="M1320" t="s">
        <v>578</v>
      </c>
    </row>
    <row r="1321" spans="1:13" x14ac:dyDescent="0.2">
      <c r="A1321">
        <v>2016</v>
      </c>
      <c r="B1321">
        <v>8</v>
      </c>
      <c r="C1321" t="s">
        <v>22</v>
      </c>
      <c r="D1321" t="s">
        <v>324</v>
      </c>
      <c r="E1321">
        <v>40119200</v>
      </c>
      <c r="F1321">
        <v>8036</v>
      </c>
      <c r="G1321">
        <v>2786340</v>
      </c>
      <c r="H1321">
        <v>179</v>
      </c>
      <c r="I1321">
        <v>917</v>
      </c>
      <c r="J1321">
        <v>389400</v>
      </c>
      <c r="K1321">
        <v>25</v>
      </c>
      <c r="L1321" t="s">
        <v>581</v>
      </c>
      <c r="M1321" t="s">
        <v>578</v>
      </c>
    </row>
    <row r="1322" spans="1:13" x14ac:dyDescent="0.2">
      <c r="A1322">
        <v>2016</v>
      </c>
      <c r="B1322">
        <v>8</v>
      </c>
      <c r="C1322" t="s">
        <v>23</v>
      </c>
      <c r="D1322" t="s">
        <v>325</v>
      </c>
      <c r="E1322">
        <v>40119200</v>
      </c>
      <c r="F1322">
        <v>6139</v>
      </c>
      <c r="G1322">
        <v>3822882</v>
      </c>
      <c r="H1322">
        <v>285</v>
      </c>
      <c r="I1322">
        <v>16085</v>
      </c>
      <c r="J1322">
        <v>6147978</v>
      </c>
      <c r="K1322">
        <v>228</v>
      </c>
      <c r="L1322" t="s">
        <v>581</v>
      </c>
      <c r="M1322" t="s">
        <v>578</v>
      </c>
    </row>
    <row r="1323" spans="1:13" x14ac:dyDescent="0.2">
      <c r="A1323">
        <v>2016</v>
      </c>
      <c r="B1323">
        <v>8</v>
      </c>
      <c r="C1323" t="s">
        <v>12</v>
      </c>
      <c r="D1323" t="s">
        <v>351</v>
      </c>
      <c r="E1323">
        <v>40119200</v>
      </c>
      <c r="F1323">
        <v>774</v>
      </c>
      <c r="G1323">
        <v>203900</v>
      </c>
      <c r="H1323">
        <v>12</v>
      </c>
      <c r="I1323">
        <v>8798</v>
      </c>
      <c r="J1323">
        <v>3740400</v>
      </c>
      <c r="K1323">
        <v>268</v>
      </c>
      <c r="L1323" t="s">
        <v>581</v>
      </c>
      <c r="M1323" t="s">
        <v>578</v>
      </c>
    </row>
    <row r="1324" spans="1:13" x14ac:dyDescent="0.2">
      <c r="A1324">
        <v>2016</v>
      </c>
      <c r="B1324">
        <v>8</v>
      </c>
      <c r="C1324" t="s">
        <v>25</v>
      </c>
      <c r="D1324" t="s">
        <v>353</v>
      </c>
      <c r="E1324">
        <v>40119200</v>
      </c>
      <c r="F1324">
        <v>0</v>
      </c>
      <c r="G1324">
        <v>0</v>
      </c>
      <c r="H1324">
        <v>0</v>
      </c>
      <c r="I1324">
        <v>12037</v>
      </c>
      <c r="J1324">
        <v>4732000</v>
      </c>
      <c r="K1324">
        <v>184</v>
      </c>
      <c r="L1324" t="s">
        <v>581</v>
      </c>
      <c r="M1324" t="s">
        <v>578</v>
      </c>
    </row>
    <row r="1325" spans="1:13" x14ac:dyDescent="0.2">
      <c r="A1325">
        <v>2016</v>
      </c>
      <c r="B1325">
        <v>8</v>
      </c>
      <c r="C1325" t="s">
        <v>36</v>
      </c>
      <c r="D1325" t="s">
        <v>369</v>
      </c>
      <c r="E1325">
        <v>40119200</v>
      </c>
      <c r="F1325">
        <v>0</v>
      </c>
      <c r="G1325">
        <v>0</v>
      </c>
      <c r="H1325">
        <v>0</v>
      </c>
      <c r="I1325">
        <v>1917</v>
      </c>
      <c r="J1325">
        <v>880600</v>
      </c>
      <c r="K1325">
        <v>38</v>
      </c>
      <c r="L1325" t="s">
        <v>581</v>
      </c>
      <c r="M1325" t="s">
        <v>578</v>
      </c>
    </row>
    <row r="1326" spans="1:13" x14ac:dyDescent="0.2">
      <c r="A1326">
        <v>2016</v>
      </c>
      <c r="B1326">
        <v>8</v>
      </c>
      <c r="C1326" t="s">
        <v>26</v>
      </c>
      <c r="D1326" t="s">
        <v>383</v>
      </c>
      <c r="E1326">
        <v>40119200</v>
      </c>
      <c r="F1326">
        <v>172</v>
      </c>
      <c r="G1326">
        <v>68800</v>
      </c>
      <c r="H1326">
        <v>3</v>
      </c>
      <c r="I1326">
        <v>126</v>
      </c>
      <c r="J1326">
        <v>37500</v>
      </c>
      <c r="K1326">
        <v>1</v>
      </c>
      <c r="L1326" t="s">
        <v>581</v>
      </c>
      <c r="M1326" t="s">
        <v>578</v>
      </c>
    </row>
    <row r="1327" spans="1:13" x14ac:dyDescent="0.2">
      <c r="A1327">
        <v>2016</v>
      </c>
      <c r="B1327">
        <v>8</v>
      </c>
      <c r="C1327" t="s">
        <v>63</v>
      </c>
      <c r="D1327" t="s">
        <v>385</v>
      </c>
      <c r="E1327">
        <v>40119200</v>
      </c>
      <c r="F1327">
        <v>550</v>
      </c>
      <c r="G1327">
        <v>280000</v>
      </c>
      <c r="H1327">
        <v>4</v>
      </c>
      <c r="I1327">
        <v>1075</v>
      </c>
      <c r="J1327">
        <v>400100</v>
      </c>
      <c r="K1327">
        <v>17</v>
      </c>
      <c r="L1327" t="s">
        <v>581</v>
      </c>
      <c r="M1327" t="s">
        <v>578</v>
      </c>
    </row>
    <row r="1328" spans="1:13" x14ac:dyDescent="0.2">
      <c r="A1328">
        <v>2016</v>
      </c>
      <c r="B1328">
        <v>8</v>
      </c>
      <c r="C1328" t="s">
        <v>47</v>
      </c>
      <c r="D1328" t="s">
        <v>389</v>
      </c>
      <c r="E1328">
        <v>40119200</v>
      </c>
      <c r="F1328">
        <v>31545</v>
      </c>
      <c r="G1328">
        <v>6005280</v>
      </c>
      <c r="H1328">
        <v>906</v>
      </c>
      <c r="I1328">
        <v>0</v>
      </c>
      <c r="J1328">
        <v>0</v>
      </c>
      <c r="K1328">
        <v>0</v>
      </c>
      <c r="L1328" t="s">
        <v>581</v>
      </c>
      <c r="M1328" t="s">
        <v>578</v>
      </c>
    </row>
    <row r="1329" spans="1:13" x14ac:dyDescent="0.2">
      <c r="A1329">
        <v>2016</v>
      </c>
      <c r="B1329">
        <v>8</v>
      </c>
      <c r="C1329" t="s">
        <v>27</v>
      </c>
      <c r="D1329" t="s">
        <v>395</v>
      </c>
      <c r="E1329">
        <v>40119200</v>
      </c>
      <c r="F1329">
        <v>29564</v>
      </c>
      <c r="G1329">
        <v>11214689</v>
      </c>
      <c r="H1329">
        <v>516</v>
      </c>
      <c r="I1329">
        <v>2076</v>
      </c>
      <c r="J1329">
        <v>743000</v>
      </c>
      <c r="K1329">
        <v>32</v>
      </c>
      <c r="L1329" t="s">
        <v>581</v>
      </c>
      <c r="M1329" t="s">
        <v>578</v>
      </c>
    </row>
    <row r="1330" spans="1:13" x14ac:dyDescent="0.2">
      <c r="A1330">
        <v>2016</v>
      </c>
      <c r="B1330">
        <v>8</v>
      </c>
      <c r="C1330" t="s">
        <v>38</v>
      </c>
      <c r="D1330" t="s">
        <v>400</v>
      </c>
      <c r="E1330">
        <v>40119200</v>
      </c>
      <c r="F1330">
        <v>363</v>
      </c>
      <c r="G1330">
        <v>166900</v>
      </c>
      <c r="H1330">
        <v>6</v>
      </c>
      <c r="I1330">
        <v>0</v>
      </c>
      <c r="J1330">
        <v>0</v>
      </c>
      <c r="K1330">
        <v>0</v>
      </c>
      <c r="L1330" t="s">
        <v>581</v>
      </c>
      <c r="M1330" t="s">
        <v>578</v>
      </c>
    </row>
    <row r="1331" spans="1:13" x14ac:dyDescent="0.2">
      <c r="A1331">
        <v>2016</v>
      </c>
      <c r="B1331">
        <v>8</v>
      </c>
      <c r="C1331" t="s">
        <v>39</v>
      </c>
      <c r="D1331" t="s">
        <v>430</v>
      </c>
      <c r="E1331">
        <v>40119200</v>
      </c>
      <c r="F1331">
        <v>0</v>
      </c>
      <c r="G1331">
        <v>0</v>
      </c>
      <c r="H1331">
        <v>0</v>
      </c>
      <c r="I1331">
        <v>600</v>
      </c>
      <c r="J1331">
        <v>1210000</v>
      </c>
      <c r="K1331">
        <v>4</v>
      </c>
      <c r="L1331" t="s">
        <v>581</v>
      </c>
      <c r="M1331" t="s">
        <v>578</v>
      </c>
    </row>
    <row r="1332" spans="1:13" x14ac:dyDescent="0.2">
      <c r="A1332">
        <v>2016</v>
      </c>
      <c r="B1332">
        <v>8</v>
      </c>
      <c r="C1332" t="s">
        <v>42</v>
      </c>
      <c r="D1332" t="s">
        <v>455</v>
      </c>
      <c r="E1332">
        <v>40119200</v>
      </c>
      <c r="F1332">
        <v>0</v>
      </c>
      <c r="G1332">
        <v>0</v>
      </c>
      <c r="H1332">
        <v>0</v>
      </c>
      <c r="I1332">
        <v>200</v>
      </c>
      <c r="J1332">
        <v>54417</v>
      </c>
      <c r="K1332">
        <v>68</v>
      </c>
      <c r="L1332" t="s">
        <v>581</v>
      </c>
      <c r="M1332" t="s">
        <v>578</v>
      </c>
    </row>
    <row r="1333" spans="1:13" x14ac:dyDescent="0.2">
      <c r="A1333">
        <v>2016</v>
      </c>
      <c r="B1333">
        <v>8</v>
      </c>
      <c r="C1333" t="s">
        <v>43</v>
      </c>
      <c r="D1333" t="s">
        <v>465</v>
      </c>
      <c r="E1333">
        <v>40119200</v>
      </c>
      <c r="F1333">
        <v>31669</v>
      </c>
      <c r="G1333">
        <v>9130072</v>
      </c>
      <c r="H1333">
        <v>439</v>
      </c>
      <c r="I1333">
        <v>0</v>
      </c>
      <c r="J1333">
        <v>0</v>
      </c>
      <c r="K1333">
        <v>0</v>
      </c>
      <c r="L1333" t="s">
        <v>581</v>
      </c>
      <c r="M1333" t="s">
        <v>578</v>
      </c>
    </row>
    <row r="1334" spans="1:13" x14ac:dyDescent="0.2">
      <c r="A1334">
        <v>2016</v>
      </c>
      <c r="B1334">
        <v>8</v>
      </c>
      <c r="C1334" t="s">
        <v>80</v>
      </c>
      <c r="D1334" t="s">
        <v>472</v>
      </c>
      <c r="E1334">
        <v>40119200</v>
      </c>
      <c r="F1334">
        <v>0</v>
      </c>
      <c r="G1334">
        <v>0</v>
      </c>
      <c r="H1334">
        <v>0</v>
      </c>
      <c r="I1334">
        <v>380</v>
      </c>
      <c r="J1334">
        <v>240684</v>
      </c>
      <c r="K1334">
        <v>19</v>
      </c>
      <c r="L1334" t="s">
        <v>581</v>
      </c>
      <c r="M1334" t="s">
        <v>578</v>
      </c>
    </row>
    <row r="1335" spans="1:13" x14ac:dyDescent="0.2">
      <c r="A1335">
        <v>2016</v>
      </c>
      <c r="B1335">
        <v>8</v>
      </c>
      <c r="C1335" t="s">
        <v>16</v>
      </c>
      <c r="D1335" t="s">
        <v>480</v>
      </c>
      <c r="E1335">
        <v>40119200</v>
      </c>
      <c r="F1335">
        <v>5932</v>
      </c>
      <c r="G1335">
        <v>958600</v>
      </c>
      <c r="H1335">
        <v>158</v>
      </c>
      <c r="I1335">
        <v>2653</v>
      </c>
      <c r="J1335">
        <v>882700</v>
      </c>
      <c r="K1335">
        <v>23</v>
      </c>
      <c r="L1335" t="s">
        <v>581</v>
      </c>
      <c r="M1335" t="s">
        <v>578</v>
      </c>
    </row>
    <row r="1336" spans="1:13" x14ac:dyDescent="0.2">
      <c r="A1336">
        <v>2016</v>
      </c>
      <c r="B1336">
        <v>8</v>
      </c>
      <c r="C1336" t="s">
        <v>17</v>
      </c>
      <c r="D1336" t="s">
        <v>489</v>
      </c>
      <c r="E1336">
        <v>40119200</v>
      </c>
      <c r="F1336">
        <v>260</v>
      </c>
      <c r="G1336">
        <v>238210</v>
      </c>
      <c r="H1336">
        <v>5</v>
      </c>
      <c r="I1336">
        <v>26351</v>
      </c>
      <c r="J1336">
        <v>5328607</v>
      </c>
      <c r="K1336">
        <v>1037</v>
      </c>
      <c r="L1336" t="s">
        <v>581</v>
      </c>
      <c r="M1336" t="s">
        <v>578</v>
      </c>
    </row>
    <row r="1337" spans="1:13" x14ac:dyDescent="0.2">
      <c r="A1337">
        <v>2016</v>
      </c>
      <c r="B1337">
        <v>8</v>
      </c>
      <c r="C1337" t="s">
        <v>45</v>
      </c>
      <c r="D1337" t="s">
        <v>499</v>
      </c>
      <c r="E1337">
        <v>40119200</v>
      </c>
      <c r="F1337">
        <v>0</v>
      </c>
      <c r="G1337">
        <v>0</v>
      </c>
      <c r="H1337">
        <v>0</v>
      </c>
      <c r="I1337">
        <v>196</v>
      </c>
      <c r="J1337">
        <v>69826</v>
      </c>
      <c r="K1337">
        <v>1</v>
      </c>
      <c r="L1337" t="s">
        <v>581</v>
      </c>
      <c r="M1337" t="s">
        <v>578</v>
      </c>
    </row>
    <row r="1338" spans="1:13" x14ac:dyDescent="0.2">
      <c r="A1338">
        <v>2016</v>
      </c>
      <c r="B1338">
        <v>8</v>
      </c>
      <c r="C1338" t="s">
        <v>52</v>
      </c>
      <c r="D1338" t="s">
        <v>506</v>
      </c>
      <c r="E1338">
        <v>40119200</v>
      </c>
      <c r="F1338">
        <v>0</v>
      </c>
      <c r="G1338">
        <v>0</v>
      </c>
      <c r="H1338">
        <v>0</v>
      </c>
      <c r="I1338">
        <v>200</v>
      </c>
      <c r="J1338">
        <v>94600</v>
      </c>
      <c r="K1338">
        <v>9</v>
      </c>
      <c r="L1338" t="s">
        <v>581</v>
      </c>
      <c r="M1338" t="s">
        <v>578</v>
      </c>
    </row>
    <row r="1339" spans="1:13" x14ac:dyDescent="0.2">
      <c r="A1339">
        <v>2016</v>
      </c>
      <c r="B1339">
        <v>8</v>
      </c>
      <c r="C1339" t="s">
        <v>77</v>
      </c>
      <c r="D1339" t="s">
        <v>517</v>
      </c>
      <c r="E1339">
        <v>40119200</v>
      </c>
      <c r="F1339">
        <v>0</v>
      </c>
      <c r="G1339">
        <v>0</v>
      </c>
      <c r="H1339">
        <v>0</v>
      </c>
      <c r="I1339">
        <v>560</v>
      </c>
      <c r="J1339">
        <v>266696</v>
      </c>
      <c r="K1339">
        <v>8</v>
      </c>
      <c r="L1339" t="s">
        <v>581</v>
      </c>
      <c r="M1339" t="s">
        <v>578</v>
      </c>
    </row>
    <row r="1340" spans="1:13" x14ac:dyDescent="0.2">
      <c r="A1340">
        <v>2016</v>
      </c>
      <c r="B1340">
        <v>8</v>
      </c>
      <c r="C1340" t="s">
        <v>19</v>
      </c>
      <c r="D1340" t="s">
        <v>531</v>
      </c>
      <c r="E1340">
        <v>40119200</v>
      </c>
      <c r="F1340">
        <v>93</v>
      </c>
      <c r="G1340">
        <v>28486</v>
      </c>
      <c r="H1340">
        <v>17</v>
      </c>
      <c r="I1340">
        <v>0</v>
      </c>
      <c r="J1340">
        <v>0</v>
      </c>
      <c r="K1340">
        <v>0</v>
      </c>
      <c r="L1340" t="s">
        <v>581</v>
      </c>
      <c r="M1340" t="s">
        <v>578</v>
      </c>
    </row>
    <row r="1341" spans="1:13" x14ac:dyDescent="0.2">
      <c r="A1341">
        <v>2016</v>
      </c>
      <c r="B1341">
        <v>8</v>
      </c>
      <c r="C1341" t="s">
        <v>65</v>
      </c>
      <c r="D1341" t="s">
        <v>543</v>
      </c>
      <c r="E1341">
        <v>40119200</v>
      </c>
      <c r="F1341">
        <v>20540</v>
      </c>
      <c r="G1341">
        <v>5185328</v>
      </c>
      <c r="H1341">
        <v>272</v>
      </c>
      <c r="I1341">
        <v>1836</v>
      </c>
      <c r="J1341">
        <v>1007438</v>
      </c>
      <c r="K1341">
        <v>64</v>
      </c>
      <c r="L1341" t="s">
        <v>581</v>
      </c>
      <c r="M1341" t="s">
        <v>578</v>
      </c>
    </row>
    <row r="1342" spans="1:13" x14ac:dyDescent="0.2">
      <c r="A1342">
        <v>2016</v>
      </c>
      <c r="B1342">
        <v>8</v>
      </c>
      <c r="C1342" t="s">
        <v>46</v>
      </c>
      <c r="D1342" t="s">
        <v>550</v>
      </c>
      <c r="E1342">
        <v>40119200</v>
      </c>
      <c r="F1342">
        <v>0</v>
      </c>
      <c r="G1342">
        <v>0</v>
      </c>
      <c r="H1342">
        <v>0</v>
      </c>
      <c r="I1342">
        <v>1442</v>
      </c>
      <c r="J1342">
        <v>481398</v>
      </c>
      <c r="K1342">
        <v>7</v>
      </c>
      <c r="L1342" t="s">
        <v>581</v>
      </c>
      <c r="M1342" t="s">
        <v>578</v>
      </c>
    </row>
    <row r="1343" spans="1:13" x14ac:dyDescent="0.2">
      <c r="A1343">
        <v>2016</v>
      </c>
      <c r="B1343">
        <v>8</v>
      </c>
      <c r="C1343" t="s">
        <v>61</v>
      </c>
      <c r="D1343" t="s">
        <v>257</v>
      </c>
      <c r="E1343">
        <v>40119300</v>
      </c>
      <c r="F1343">
        <v>0</v>
      </c>
      <c r="G1343">
        <v>0</v>
      </c>
      <c r="H1343">
        <v>0</v>
      </c>
      <c r="I1343">
        <v>30</v>
      </c>
      <c r="J1343">
        <v>10112</v>
      </c>
      <c r="K1343">
        <v>1</v>
      </c>
      <c r="L1343" t="s">
        <v>581</v>
      </c>
      <c r="M1343" t="s">
        <v>579</v>
      </c>
    </row>
    <row r="1344" spans="1:13" x14ac:dyDescent="0.2">
      <c r="A1344">
        <v>2016</v>
      </c>
      <c r="B1344">
        <v>8</v>
      </c>
      <c r="C1344" t="s">
        <v>8</v>
      </c>
      <c r="D1344" t="s">
        <v>283</v>
      </c>
      <c r="E1344">
        <v>40119300</v>
      </c>
      <c r="F1344">
        <v>226</v>
      </c>
      <c r="G1344">
        <v>71600</v>
      </c>
      <c r="H1344">
        <v>6</v>
      </c>
      <c r="I1344">
        <v>0</v>
      </c>
      <c r="J1344">
        <v>0</v>
      </c>
      <c r="K1344">
        <v>0</v>
      </c>
      <c r="L1344" t="s">
        <v>581</v>
      </c>
      <c r="M1344" t="s">
        <v>579</v>
      </c>
    </row>
    <row r="1345" spans="1:13" x14ac:dyDescent="0.2">
      <c r="A1345">
        <v>2016</v>
      </c>
      <c r="B1345">
        <v>8</v>
      </c>
      <c r="C1345" t="s">
        <v>10</v>
      </c>
      <c r="D1345" t="s">
        <v>295</v>
      </c>
      <c r="E1345">
        <v>40119300</v>
      </c>
      <c r="F1345">
        <v>4739</v>
      </c>
      <c r="G1345">
        <v>1472200</v>
      </c>
      <c r="H1345">
        <v>61</v>
      </c>
      <c r="I1345">
        <v>0</v>
      </c>
      <c r="J1345">
        <v>0</v>
      </c>
      <c r="K1345">
        <v>0</v>
      </c>
      <c r="L1345" t="s">
        <v>581</v>
      </c>
      <c r="M1345" t="s">
        <v>579</v>
      </c>
    </row>
    <row r="1346" spans="1:13" x14ac:dyDescent="0.2">
      <c r="A1346">
        <v>2016</v>
      </c>
      <c r="B1346">
        <v>8</v>
      </c>
      <c r="C1346" t="s">
        <v>11</v>
      </c>
      <c r="D1346" t="s">
        <v>316</v>
      </c>
      <c r="E1346">
        <v>40119300</v>
      </c>
      <c r="F1346">
        <v>1813</v>
      </c>
      <c r="G1346">
        <v>670002</v>
      </c>
      <c r="H1346">
        <v>110</v>
      </c>
      <c r="I1346">
        <v>0</v>
      </c>
      <c r="J1346">
        <v>0</v>
      </c>
      <c r="K1346">
        <v>0</v>
      </c>
      <c r="L1346" t="s">
        <v>581</v>
      </c>
      <c r="M1346" t="s">
        <v>579</v>
      </c>
    </row>
    <row r="1347" spans="1:13" x14ac:dyDescent="0.2">
      <c r="A1347">
        <v>2016</v>
      </c>
      <c r="B1347">
        <v>8</v>
      </c>
      <c r="C1347" t="s">
        <v>22</v>
      </c>
      <c r="D1347" t="s">
        <v>324</v>
      </c>
      <c r="E1347">
        <v>40119300</v>
      </c>
      <c r="F1347">
        <v>6084</v>
      </c>
      <c r="G1347">
        <v>3601030</v>
      </c>
      <c r="H1347">
        <v>492</v>
      </c>
      <c r="I1347">
        <v>0</v>
      </c>
      <c r="J1347">
        <v>0</v>
      </c>
      <c r="K1347">
        <v>0</v>
      </c>
      <c r="L1347" t="s">
        <v>581</v>
      </c>
      <c r="M1347" t="s">
        <v>579</v>
      </c>
    </row>
    <row r="1348" spans="1:13" x14ac:dyDescent="0.2">
      <c r="A1348">
        <v>2016</v>
      </c>
      <c r="B1348">
        <v>8</v>
      </c>
      <c r="C1348" t="s">
        <v>24</v>
      </c>
      <c r="D1348" t="s">
        <v>342</v>
      </c>
      <c r="E1348">
        <v>40119300</v>
      </c>
      <c r="F1348">
        <v>201</v>
      </c>
      <c r="G1348">
        <v>161600</v>
      </c>
      <c r="H1348">
        <v>4</v>
      </c>
      <c r="I1348">
        <v>0</v>
      </c>
      <c r="J1348">
        <v>0</v>
      </c>
      <c r="K1348">
        <v>0</v>
      </c>
      <c r="L1348" t="s">
        <v>581</v>
      </c>
      <c r="M1348" t="s">
        <v>579</v>
      </c>
    </row>
    <row r="1349" spans="1:13" x14ac:dyDescent="0.2">
      <c r="A1349">
        <v>2016</v>
      </c>
      <c r="B1349">
        <v>8</v>
      </c>
      <c r="C1349" t="s">
        <v>12</v>
      </c>
      <c r="D1349" t="s">
        <v>351</v>
      </c>
      <c r="E1349">
        <v>40119300</v>
      </c>
      <c r="F1349">
        <v>233</v>
      </c>
      <c r="G1349">
        <v>92000</v>
      </c>
      <c r="H1349">
        <v>1</v>
      </c>
      <c r="I1349">
        <v>412</v>
      </c>
      <c r="J1349">
        <v>124600</v>
      </c>
      <c r="K1349">
        <v>6</v>
      </c>
      <c r="L1349" t="s">
        <v>581</v>
      </c>
      <c r="M1349" t="s">
        <v>579</v>
      </c>
    </row>
    <row r="1350" spans="1:13" x14ac:dyDescent="0.2">
      <c r="A1350">
        <v>2016</v>
      </c>
      <c r="B1350">
        <v>8</v>
      </c>
      <c r="C1350" t="s">
        <v>25</v>
      </c>
      <c r="D1350" t="s">
        <v>353</v>
      </c>
      <c r="E1350">
        <v>40119300</v>
      </c>
      <c r="F1350">
        <v>2614</v>
      </c>
      <c r="G1350">
        <v>901200</v>
      </c>
      <c r="H1350">
        <v>39</v>
      </c>
      <c r="I1350">
        <v>0</v>
      </c>
      <c r="J1350">
        <v>0</v>
      </c>
      <c r="K1350">
        <v>0</v>
      </c>
      <c r="L1350" t="s">
        <v>581</v>
      </c>
      <c r="M1350" t="s">
        <v>579</v>
      </c>
    </row>
    <row r="1351" spans="1:13" x14ac:dyDescent="0.2">
      <c r="A1351">
        <v>2016</v>
      </c>
      <c r="B1351">
        <v>8</v>
      </c>
      <c r="C1351" t="s">
        <v>13</v>
      </c>
      <c r="D1351" t="s">
        <v>384</v>
      </c>
      <c r="E1351">
        <v>40119300</v>
      </c>
      <c r="F1351">
        <v>488</v>
      </c>
      <c r="G1351">
        <v>216000</v>
      </c>
      <c r="H1351">
        <v>6</v>
      </c>
      <c r="I1351">
        <v>0</v>
      </c>
      <c r="J1351">
        <v>0</v>
      </c>
      <c r="K1351">
        <v>0</v>
      </c>
      <c r="L1351" t="s">
        <v>581</v>
      </c>
      <c r="M1351" t="s">
        <v>579</v>
      </c>
    </row>
    <row r="1352" spans="1:13" x14ac:dyDescent="0.2">
      <c r="A1352">
        <v>2016</v>
      </c>
      <c r="B1352">
        <v>8</v>
      </c>
      <c r="C1352" t="s">
        <v>47</v>
      </c>
      <c r="D1352" t="s">
        <v>389</v>
      </c>
      <c r="E1352">
        <v>40119300</v>
      </c>
      <c r="F1352">
        <v>47303</v>
      </c>
      <c r="G1352">
        <v>8916649</v>
      </c>
      <c r="H1352">
        <v>894</v>
      </c>
      <c r="I1352">
        <v>0</v>
      </c>
      <c r="J1352">
        <v>0</v>
      </c>
      <c r="K1352">
        <v>0</v>
      </c>
      <c r="L1352" t="s">
        <v>581</v>
      </c>
      <c r="M1352" t="s">
        <v>579</v>
      </c>
    </row>
    <row r="1353" spans="1:13" x14ac:dyDescent="0.2">
      <c r="A1353">
        <v>2016</v>
      </c>
      <c r="B1353">
        <v>8</v>
      </c>
      <c r="C1353" t="s">
        <v>27</v>
      </c>
      <c r="D1353" t="s">
        <v>395</v>
      </c>
      <c r="E1353">
        <v>40119300</v>
      </c>
      <c r="F1353">
        <v>756</v>
      </c>
      <c r="G1353">
        <v>223700</v>
      </c>
      <c r="H1353">
        <v>8</v>
      </c>
      <c r="I1353">
        <v>0</v>
      </c>
      <c r="J1353">
        <v>0</v>
      </c>
      <c r="K1353">
        <v>0</v>
      </c>
      <c r="L1353" t="s">
        <v>581</v>
      </c>
      <c r="M1353" t="s">
        <v>579</v>
      </c>
    </row>
    <row r="1354" spans="1:13" x14ac:dyDescent="0.2">
      <c r="A1354">
        <v>2016</v>
      </c>
      <c r="B1354">
        <v>8</v>
      </c>
      <c r="C1354" t="s">
        <v>204</v>
      </c>
      <c r="D1354" t="s">
        <v>422</v>
      </c>
      <c r="E1354">
        <v>40119300</v>
      </c>
      <c r="F1354">
        <v>18558</v>
      </c>
      <c r="G1354">
        <v>7627489</v>
      </c>
      <c r="H1354">
        <v>3099</v>
      </c>
      <c r="I1354">
        <v>0</v>
      </c>
      <c r="J1354">
        <v>0</v>
      </c>
      <c r="K1354">
        <v>0</v>
      </c>
      <c r="L1354" t="s">
        <v>581</v>
      </c>
      <c r="M1354" t="s">
        <v>579</v>
      </c>
    </row>
    <row r="1355" spans="1:13" x14ac:dyDescent="0.2">
      <c r="A1355">
        <v>2016</v>
      </c>
      <c r="B1355">
        <v>8</v>
      </c>
      <c r="C1355" t="s">
        <v>49</v>
      </c>
      <c r="D1355" t="s">
        <v>427</v>
      </c>
      <c r="E1355">
        <v>40119300</v>
      </c>
      <c r="F1355">
        <v>455</v>
      </c>
      <c r="G1355">
        <v>155842</v>
      </c>
      <c r="H1355">
        <v>2</v>
      </c>
      <c r="I1355">
        <v>0</v>
      </c>
      <c r="J1355">
        <v>0</v>
      </c>
      <c r="K1355">
        <v>0</v>
      </c>
      <c r="L1355" t="s">
        <v>581</v>
      </c>
      <c r="M1355" t="s">
        <v>579</v>
      </c>
    </row>
    <row r="1356" spans="1:13" x14ac:dyDescent="0.2">
      <c r="A1356">
        <v>2016</v>
      </c>
      <c r="B1356">
        <v>8</v>
      </c>
      <c r="C1356" t="s">
        <v>43</v>
      </c>
      <c r="D1356" t="s">
        <v>465</v>
      </c>
      <c r="E1356">
        <v>40119300</v>
      </c>
      <c r="F1356">
        <v>3</v>
      </c>
      <c r="G1356">
        <v>5626</v>
      </c>
      <c r="H1356">
        <v>1</v>
      </c>
      <c r="I1356">
        <v>0</v>
      </c>
      <c r="J1356">
        <v>0</v>
      </c>
      <c r="K1356">
        <v>0</v>
      </c>
      <c r="L1356" t="s">
        <v>581</v>
      </c>
      <c r="M1356" t="s">
        <v>579</v>
      </c>
    </row>
    <row r="1357" spans="1:13" x14ac:dyDescent="0.2">
      <c r="A1357">
        <v>2016</v>
      </c>
      <c r="B1357">
        <v>8</v>
      </c>
      <c r="C1357" t="s">
        <v>17</v>
      </c>
      <c r="D1357" t="s">
        <v>489</v>
      </c>
      <c r="E1357">
        <v>40119300</v>
      </c>
      <c r="F1357">
        <v>3923</v>
      </c>
      <c r="G1357">
        <v>1620500</v>
      </c>
      <c r="H1357">
        <v>6</v>
      </c>
      <c r="I1357">
        <v>1850</v>
      </c>
      <c r="J1357">
        <v>1707453</v>
      </c>
      <c r="K1357">
        <v>111</v>
      </c>
      <c r="L1357" t="s">
        <v>581</v>
      </c>
      <c r="M1357" t="s">
        <v>579</v>
      </c>
    </row>
    <row r="1358" spans="1:13" x14ac:dyDescent="0.2">
      <c r="A1358">
        <v>2016</v>
      </c>
      <c r="B1358">
        <v>8</v>
      </c>
      <c r="C1358" t="s">
        <v>29</v>
      </c>
      <c r="D1358" t="s">
        <v>496</v>
      </c>
      <c r="E1358">
        <v>40119300</v>
      </c>
      <c r="F1358">
        <v>6501</v>
      </c>
      <c r="G1358">
        <v>3845300</v>
      </c>
      <c r="H1358">
        <v>225</v>
      </c>
      <c r="I1358">
        <v>0</v>
      </c>
      <c r="J1358">
        <v>0</v>
      </c>
      <c r="K1358">
        <v>0</v>
      </c>
      <c r="L1358" t="s">
        <v>581</v>
      </c>
      <c r="M1358" t="s">
        <v>579</v>
      </c>
    </row>
    <row r="1359" spans="1:13" x14ac:dyDescent="0.2">
      <c r="A1359">
        <v>2016</v>
      </c>
      <c r="B1359">
        <v>8</v>
      </c>
      <c r="C1359" t="s">
        <v>19</v>
      </c>
      <c r="D1359" t="s">
        <v>531</v>
      </c>
      <c r="E1359">
        <v>40119300</v>
      </c>
      <c r="F1359">
        <v>5231</v>
      </c>
      <c r="G1359">
        <v>1325679</v>
      </c>
      <c r="H1359">
        <v>3565</v>
      </c>
      <c r="I1359">
        <v>0</v>
      </c>
      <c r="J1359">
        <v>0</v>
      </c>
      <c r="K1359">
        <v>0</v>
      </c>
      <c r="L1359" t="s">
        <v>581</v>
      </c>
      <c r="M1359" t="s">
        <v>579</v>
      </c>
    </row>
    <row r="1360" spans="1:13" x14ac:dyDescent="0.2">
      <c r="A1360">
        <v>2016</v>
      </c>
      <c r="B1360">
        <v>8</v>
      </c>
      <c r="C1360" t="s">
        <v>8</v>
      </c>
      <c r="D1360" t="s">
        <v>283</v>
      </c>
      <c r="E1360">
        <v>40119400</v>
      </c>
      <c r="F1360">
        <v>5502</v>
      </c>
      <c r="G1360">
        <v>2405500</v>
      </c>
      <c r="H1360">
        <v>8</v>
      </c>
      <c r="I1360">
        <v>0</v>
      </c>
      <c r="J1360">
        <v>0</v>
      </c>
      <c r="K1360">
        <v>0</v>
      </c>
      <c r="L1360" t="s">
        <v>581</v>
      </c>
      <c r="M1360" t="s">
        <v>580</v>
      </c>
    </row>
    <row r="1361" spans="1:13" x14ac:dyDescent="0.2">
      <c r="A1361">
        <v>2016</v>
      </c>
      <c r="B1361">
        <v>8</v>
      </c>
      <c r="C1361" t="s">
        <v>73</v>
      </c>
      <c r="D1361" t="s">
        <v>314</v>
      </c>
      <c r="E1361">
        <v>40119400</v>
      </c>
      <c r="F1361">
        <v>0</v>
      </c>
      <c r="G1361">
        <v>0</v>
      </c>
      <c r="H1361">
        <v>0</v>
      </c>
      <c r="I1361">
        <v>11953</v>
      </c>
      <c r="J1361">
        <v>3364769</v>
      </c>
      <c r="K1361">
        <v>22</v>
      </c>
      <c r="L1361" t="s">
        <v>581</v>
      </c>
      <c r="M1361" t="s">
        <v>580</v>
      </c>
    </row>
    <row r="1362" spans="1:13" x14ac:dyDescent="0.2">
      <c r="A1362">
        <v>2016</v>
      </c>
      <c r="B1362">
        <v>8</v>
      </c>
      <c r="C1362" t="s">
        <v>11</v>
      </c>
      <c r="D1362" t="s">
        <v>316</v>
      </c>
      <c r="E1362">
        <v>40119400</v>
      </c>
      <c r="F1362">
        <v>101373</v>
      </c>
      <c r="G1362">
        <v>23403305</v>
      </c>
      <c r="H1362">
        <v>826</v>
      </c>
      <c r="I1362">
        <v>12714</v>
      </c>
      <c r="J1362">
        <v>3800185</v>
      </c>
      <c r="K1362">
        <v>27</v>
      </c>
      <c r="L1362" t="s">
        <v>581</v>
      </c>
      <c r="M1362" t="s">
        <v>580</v>
      </c>
    </row>
    <row r="1363" spans="1:13" x14ac:dyDescent="0.2">
      <c r="A1363">
        <v>2016</v>
      </c>
      <c r="B1363">
        <v>8</v>
      </c>
      <c r="C1363" t="s">
        <v>40</v>
      </c>
      <c r="D1363" t="s">
        <v>317</v>
      </c>
      <c r="E1363">
        <v>40119400</v>
      </c>
      <c r="F1363">
        <v>0</v>
      </c>
      <c r="G1363">
        <v>0</v>
      </c>
      <c r="H1363">
        <v>0</v>
      </c>
      <c r="I1363">
        <v>1219</v>
      </c>
      <c r="J1363">
        <v>427699</v>
      </c>
      <c r="K1363">
        <v>8</v>
      </c>
      <c r="L1363" t="s">
        <v>581</v>
      </c>
      <c r="M1363" t="s">
        <v>580</v>
      </c>
    </row>
    <row r="1364" spans="1:13" x14ac:dyDescent="0.2">
      <c r="A1364">
        <v>2016</v>
      </c>
      <c r="B1364">
        <v>8</v>
      </c>
      <c r="C1364" t="s">
        <v>23</v>
      </c>
      <c r="D1364" t="s">
        <v>325</v>
      </c>
      <c r="E1364">
        <v>40119400</v>
      </c>
      <c r="F1364">
        <v>110</v>
      </c>
      <c r="G1364">
        <v>1729580</v>
      </c>
      <c r="H1364">
        <v>79</v>
      </c>
      <c r="I1364">
        <v>0</v>
      </c>
      <c r="J1364">
        <v>0</v>
      </c>
      <c r="K1364">
        <v>0</v>
      </c>
      <c r="L1364" t="s">
        <v>581</v>
      </c>
      <c r="M1364" t="s">
        <v>580</v>
      </c>
    </row>
    <row r="1365" spans="1:13" x14ac:dyDescent="0.2">
      <c r="A1365">
        <v>2016</v>
      </c>
      <c r="B1365">
        <v>8</v>
      </c>
      <c r="C1365" t="s">
        <v>24</v>
      </c>
      <c r="D1365" t="s">
        <v>342</v>
      </c>
      <c r="E1365">
        <v>40119400</v>
      </c>
      <c r="F1365">
        <v>1191</v>
      </c>
      <c r="G1365">
        <v>760000</v>
      </c>
      <c r="H1365">
        <v>8</v>
      </c>
      <c r="I1365">
        <v>0</v>
      </c>
      <c r="J1365">
        <v>0</v>
      </c>
      <c r="K1365">
        <v>0</v>
      </c>
      <c r="L1365" t="s">
        <v>581</v>
      </c>
      <c r="M1365" t="s">
        <v>580</v>
      </c>
    </row>
    <row r="1366" spans="1:13" x14ac:dyDescent="0.2">
      <c r="A1366">
        <v>2016</v>
      </c>
      <c r="B1366">
        <v>8</v>
      </c>
      <c r="C1366" t="s">
        <v>12</v>
      </c>
      <c r="D1366" t="s">
        <v>351</v>
      </c>
      <c r="E1366">
        <v>40119400</v>
      </c>
      <c r="F1366">
        <v>4009</v>
      </c>
      <c r="G1366">
        <v>1713660</v>
      </c>
      <c r="H1366">
        <v>27</v>
      </c>
      <c r="I1366">
        <v>1062</v>
      </c>
      <c r="J1366">
        <v>299500</v>
      </c>
      <c r="K1366">
        <v>1</v>
      </c>
      <c r="L1366" t="s">
        <v>581</v>
      </c>
      <c r="M1366" t="s">
        <v>580</v>
      </c>
    </row>
    <row r="1367" spans="1:13" x14ac:dyDescent="0.2">
      <c r="A1367">
        <v>2016</v>
      </c>
      <c r="B1367">
        <v>8</v>
      </c>
      <c r="C1367" t="s">
        <v>13</v>
      </c>
      <c r="D1367" t="s">
        <v>384</v>
      </c>
      <c r="E1367">
        <v>40119400</v>
      </c>
      <c r="F1367">
        <v>1122</v>
      </c>
      <c r="G1367">
        <v>567300</v>
      </c>
      <c r="H1367">
        <v>2</v>
      </c>
      <c r="I1367">
        <v>0</v>
      </c>
      <c r="J1367">
        <v>0</v>
      </c>
      <c r="K1367">
        <v>0</v>
      </c>
      <c r="L1367" t="s">
        <v>581</v>
      </c>
      <c r="M1367" t="s">
        <v>580</v>
      </c>
    </row>
    <row r="1368" spans="1:13" x14ac:dyDescent="0.2">
      <c r="A1368">
        <v>2016</v>
      </c>
      <c r="B1368">
        <v>8</v>
      </c>
      <c r="C1368" t="s">
        <v>47</v>
      </c>
      <c r="D1368" t="s">
        <v>389</v>
      </c>
      <c r="E1368">
        <v>40119400</v>
      </c>
      <c r="F1368">
        <v>23517</v>
      </c>
      <c r="G1368">
        <v>8041375</v>
      </c>
      <c r="H1368">
        <v>201</v>
      </c>
      <c r="I1368">
        <v>17940</v>
      </c>
      <c r="J1368">
        <v>5413284</v>
      </c>
      <c r="K1368">
        <v>39</v>
      </c>
      <c r="L1368" t="s">
        <v>581</v>
      </c>
      <c r="M1368" t="s">
        <v>580</v>
      </c>
    </row>
    <row r="1369" spans="1:13" x14ac:dyDescent="0.2">
      <c r="A1369">
        <v>2016</v>
      </c>
      <c r="B1369">
        <v>8</v>
      </c>
      <c r="C1369" t="s">
        <v>38</v>
      </c>
      <c r="D1369" t="s">
        <v>400</v>
      </c>
      <c r="E1369">
        <v>40119400</v>
      </c>
      <c r="F1369">
        <v>45321</v>
      </c>
      <c r="G1369">
        <v>23910500</v>
      </c>
      <c r="H1369">
        <v>59</v>
      </c>
      <c r="I1369">
        <v>0</v>
      </c>
      <c r="J1369">
        <v>0</v>
      </c>
      <c r="K1369">
        <v>0</v>
      </c>
      <c r="L1369" t="s">
        <v>581</v>
      </c>
      <c r="M1369" t="s">
        <v>580</v>
      </c>
    </row>
    <row r="1370" spans="1:13" x14ac:dyDescent="0.2">
      <c r="A1370">
        <v>2016</v>
      </c>
      <c r="B1370">
        <v>8</v>
      </c>
      <c r="C1370" t="s">
        <v>204</v>
      </c>
      <c r="D1370" t="s">
        <v>422</v>
      </c>
      <c r="E1370">
        <v>40119400</v>
      </c>
      <c r="F1370">
        <v>2747</v>
      </c>
      <c r="G1370">
        <v>777247</v>
      </c>
      <c r="H1370">
        <v>10</v>
      </c>
      <c r="I1370">
        <v>0</v>
      </c>
      <c r="J1370">
        <v>0</v>
      </c>
      <c r="K1370">
        <v>0</v>
      </c>
      <c r="L1370" t="s">
        <v>581</v>
      </c>
      <c r="M1370" t="s">
        <v>580</v>
      </c>
    </row>
    <row r="1371" spans="1:13" x14ac:dyDescent="0.2">
      <c r="A1371">
        <v>2016</v>
      </c>
      <c r="B1371">
        <v>8</v>
      </c>
      <c r="C1371" t="s">
        <v>49</v>
      </c>
      <c r="D1371" t="s">
        <v>427</v>
      </c>
      <c r="E1371">
        <v>40119400</v>
      </c>
      <c r="F1371">
        <v>1598</v>
      </c>
      <c r="G1371">
        <v>728818</v>
      </c>
      <c r="H1371">
        <v>2</v>
      </c>
      <c r="I1371">
        <v>0</v>
      </c>
      <c r="J1371">
        <v>0</v>
      </c>
      <c r="K1371">
        <v>0</v>
      </c>
      <c r="L1371" t="s">
        <v>581</v>
      </c>
      <c r="M1371" t="s">
        <v>580</v>
      </c>
    </row>
    <row r="1372" spans="1:13" x14ac:dyDescent="0.2">
      <c r="A1372">
        <v>2016</v>
      </c>
      <c r="B1372">
        <v>8</v>
      </c>
      <c r="C1372" t="s">
        <v>42</v>
      </c>
      <c r="D1372" t="s">
        <v>455</v>
      </c>
      <c r="E1372">
        <v>40119400</v>
      </c>
      <c r="F1372">
        <v>0</v>
      </c>
      <c r="G1372">
        <v>0</v>
      </c>
      <c r="H1372">
        <v>0</v>
      </c>
      <c r="I1372">
        <v>146781</v>
      </c>
      <c r="J1372">
        <v>61308519</v>
      </c>
      <c r="K1372">
        <v>229</v>
      </c>
      <c r="L1372" t="s">
        <v>581</v>
      </c>
      <c r="M1372" t="s">
        <v>580</v>
      </c>
    </row>
    <row r="1373" spans="1:13" x14ac:dyDescent="0.2">
      <c r="A1373">
        <v>2016</v>
      </c>
      <c r="B1373">
        <v>8</v>
      </c>
      <c r="C1373" t="s">
        <v>43</v>
      </c>
      <c r="D1373" t="s">
        <v>465</v>
      </c>
      <c r="E1373">
        <v>40119400</v>
      </c>
      <c r="F1373">
        <v>1152</v>
      </c>
      <c r="G1373">
        <v>1289000</v>
      </c>
      <c r="H1373">
        <v>13</v>
      </c>
      <c r="I1373">
        <v>3108</v>
      </c>
      <c r="J1373">
        <v>1025500</v>
      </c>
      <c r="K1373">
        <v>20</v>
      </c>
      <c r="L1373" t="s">
        <v>581</v>
      </c>
      <c r="M1373" t="s">
        <v>580</v>
      </c>
    </row>
    <row r="1374" spans="1:13" x14ac:dyDescent="0.2">
      <c r="A1374">
        <v>2016</v>
      </c>
      <c r="B1374">
        <v>8</v>
      </c>
      <c r="C1374" t="s">
        <v>44</v>
      </c>
      <c r="D1374" t="s">
        <v>466</v>
      </c>
      <c r="E1374">
        <v>40119400</v>
      </c>
      <c r="F1374">
        <v>0</v>
      </c>
      <c r="G1374">
        <v>0</v>
      </c>
      <c r="H1374">
        <v>0</v>
      </c>
      <c r="I1374">
        <v>7103</v>
      </c>
      <c r="J1374">
        <v>5264334</v>
      </c>
      <c r="K1374">
        <v>6</v>
      </c>
      <c r="L1374" t="s">
        <v>581</v>
      </c>
      <c r="M1374" t="s">
        <v>580</v>
      </c>
    </row>
    <row r="1375" spans="1:13" x14ac:dyDescent="0.2">
      <c r="A1375">
        <v>2016</v>
      </c>
      <c r="B1375">
        <v>8</v>
      </c>
      <c r="C1375" t="s">
        <v>15</v>
      </c>
      <c r="D1375" t="s">
        <v>475</v>
      </c>
      <c r="E1375">
        <v>40119400</v>
      </c>
      <c r="F1375">
        <v>0</v>
      </c>
      <c r="G1375">
        <v>0</v>
      </c>
      <c r="H1375">
        <v>0</v>
      </c>
      <c r="I1375">
        <v>13708</v>
      </c>
      <c r="J1375">
        <v>4546006</v>
      </c>
      <c r="K1375">
        <v>45</v>
      </c>
      <c r="L1375" t="s">
        <v>581</v>
      </c>
      <c r="M1375" t="s">
        <v>580</v>
      </c>
    </row>
    <row r="1376" spans="1:13" x14ac:dyDescent="0.2">
      <c r="A1376">
        <v>2016</v>
      </c>
      <c r="B1376">
        <v>8</v>
      </c>
      <c r="C1376" t="s">
        <v>17</v>
      </c>
      <c r="D1376" t="s">
        <v>489</v>
      </c>
      <c r="E1376">
        <v>40119400</v>
      </c>
      <c r="F1376">
        <v>475</v>
      </c>
      <c r="G1376">
        <v>625000</v>
      </c>
      <c r="H1376">
        <v>5</v>
      </c>
      <c r="I1376">
        <v>27398</v>
      </c>
      <c r="J1376">
        <v>14365970</v>
      </c>
      <c r="K1376">
        <v>41</v>
      </c>
      <c r="L1376" t="s">
        <v>581</v>
      </c>
      <c r="M1376" t="s">
        <v>580</v>
      </c>
    </row>
    <row r="1377" spans="1:13" x14ac:dyDescent="0.2">
      <c r="A1377">
        <v>2016</v>
      </c>
      <c r="B1377">
        <v>8</v>
      </c>
      <c r="C1377" t="s">
        <v>45</v>
      </c>
      <c r="D1377" t="s">
        <v>499</v>
      </c>
      <c r="E1377">
        <v>40119400</v>
      </c>
      <c r="F1377">
        <v>0</v>
      </c>
      <c r="G1377">
        <v>0</v>
      </c>
      <c r="H1377">
        <v>0</v>
      </c>
      <c r="I1377">
        <v>28118</v>
      </c>
      <c r="J1377">
        <v>8462452</v>
      </c>
      <c r="K1377">
        <v>42</v>
      </c>
      <c r="L1377" t="s">
        <v>581</v>
      </c>
      <c r="M1377" t="s">
        <v>580</v>
      </c>
    </row>
    <row r="1378" spans="1:13" x14ac:dyDescent="0.2">
      <c r="A1378">
        <v>2016</v>
      </c>
      <c r="B1378">
        <v>8</v>
      </c>
      <c r="C1378" t="s">
        <v>64</v>
      </c>
      <c r="D1378" t="s">
        <v>501</v>
      </c>
      <c r="E1378">
        <v>40119400</v>
      </c>
      <c r="F1378">
        <v>0</v>
      </c>
      <c r="G1378">
        <v>0</v>
      </c>
      <c r="H1378">
        <v>0</v>
      </c>
      <c r="I1378">
        <v>12720</v>
      </c>
      <c r="J1378">
        <v>7657851</v>
      </c>
      <c r="K1378">
        <v>16</v>
      </c>
      <c r="L1378" t="s">
        <v>581</v>
      </c>
      <c r="M1378" t="s">
        <v>580</v>
      </c>
    </row>
    <row r="1379" spans="1:13" x14ac:dyDescent="0.2">
      <c r="A1379">
        <v>2016</v>
      </c>
      <c r="B1379">
        <v>8</v>
      </c>
      <c r="C1379" t="s">
        <v>65</v>
      </c>
      <c r="D1379" t="s">
        <v>543</v>
      </c>
      <c r="E1379">
        <v>40119400</v>
      </c>
      <c r="F1379">
        <v>0</v>
      </c>
      <c r="G1379">
        <v>0</v>
      </c>
      <c r="H1379">
        <v>0</v>
      </c>
      <c r="I1379">
        <v>8131</v>
      </c>
      <c r="J1379">
        <v>2445165</v>
      </c>
      <c r="K1379">
        <v>17</v>
      </c>
      <c r="L1379" t="s">
        <v>581</v>
      </c>
      <c r="M1379" t="s">
        <v>580</v>
      </c>
    </row>
    <row r="1380" spans="1:13" x14ac:dyDescent="0.2">
      <c r="A1380">
        <v>2016</v>
      </c>
      <c r="B1380">
        <v>8</v>
      </c>
      <c r="C1380" t="s">
        <v>46</v>
      </c>
      <c r="D1380" t="s">
        <v>550</v>
      </c>
      <c r="E1380">
        <v>40119400</v>
      </c>
      <c r="F1380">
        <v>0</v>
      </c>
      <c r="G1380">
        <v>0</v>
      </c>
      <c r="H1380">
        <v>0</v>
      </c>
      <c r="I1380">
        <v>22655</v>
      </c>
      <c r="J1380">
        <v>7596137</v>
      </c>
      <c r="K1380">
        <v>34</v>
      </c>
      <c r="L1380" t="s">
        <v>581</v>
      </c>
      <c r="M1380" t="s">
        <v>580</v>
      </c>
    </row>
    <row r="1381" spans="1:13" x14ac:dyDescent="0.2">
      <c r="A1381">
        <v>2016</v>
      </c>
      <c r="B1381">
        <v>8</v>
      </c>
      <c r="C1381" t="s">
        <v>78</v>
      </c>
      <c r="D1381" t="s">
        <v>572</v>
      </c>
      <c r="E1381">
        <v>40119400</v>
      </c>
      <c r="F1381">
        <v>0</v>
      </c>
      <c r="G1381">
        <v>0</v>
      </c>
      <c r="H1381">
        <v>0</v>
      </c>
      <c r="I1381">
        <v>2593</v>
      </c>
      <c r="J1381">
        <v>778362</v>
      </c>
      <c r="K1381">
        <v>5</v>
      </c>
      <c r="L1381" t="s">
        <v>581</v>
      </c>
      <c r="M1381" t="s">
        <v>580</v>
      </c>
    </row>
    <row r="1382" spans="1:13" x14ac:dyDescent="0.2">
      <c r="A1382">
        <v>2016</v>
      </c>
      <c r="B1382">
        <v>9</v>
      </c>
      <c r="C1382" t="s">
        <v>20</v>
      </c>
      <c r="D1382" t="s">
        <v>271</v>
      </c>
      <c r="E1382">
        <v>40116100</v>
      </c>
      <c r="F1382">
        <v>0</v>
      </c>
      <c r="G1382">
        <v>0</v>
      </c>
      <c r="H1382">
        <v>0</v>
      </c>
      <c r="I1382">
        <v>10548</v>
      </c>
      <c r="J1382">
        <v>3314046</v>
      </c>
      <c r="K1382">
        <v>72</v>
      </c>
      <c r="L1382" t="s">
        <v>581</v>
      </c>
      <c r="M1382" t="s">
        <v>575</v>
      </c>
    </row>
    <row r="1383" spans="1:13" x14ac:dyDescent="0.2">
      <c r="A1383">
        <v>2016</v>
      </c>
      <c r="B1383">
        <v>9</v>
      </c>
      <c r="C1383" t="s">
        <v>21</v>
      </c>
      <c r="D1383" t="s">
        <v>274</v>
      </c>
      <c r="E1383">
        <v>40116100</v>
      </c>
      <c r="F1383">
        <v>0</v>
      </c>
      <c r="G1383">
        <v>0</v>
      </c>
      <c r="H1383">
        <v>0</v>
      </c>
      <c r="I1383">
        <v>9300</v>
      </c>
      <c r="J1383">
        <v>3251900</v>
      </c>
      <c r="K1383">
        <v>32</v>
      </c>
      <c r="L1383" t="s">
        <v>581</v>
      </c>
      <c r="M1383" t="s">
        <v>575</v>
      </c>
    </row>
    <row r="1384" spans="1:13" x14ac:dyDescent="0.2">
      <c r="A1384">
        <v>2016</v>
      </c>
      <c r="B1384">
        <v>9</v>
      </c>
      <c r="C1384" t="s">
        <v>8</v>
      </c>
      <c r="D1384" t="s">
        <v>283</v>
      </c>
      <c r="E1384">
        <v>40116100</v>
      </c>
      <c r="F1384">
        <v>1663</v>
      </c>
      <c r="G1384">
        <v>660800</v>
      </c>
      <c r="H1384">
        <v>21</v>
      </c>
      <c r="I1384">
        <v>145479</v>
      </c>
      <c r="J1384">
        <v>47102600</v>
      </c>
      <c r="K1384">
        <v>889</v>
      </c>
      <c r="L1384" t="s">
        <v>581</v>
      </c>
      <c r="M1384" t="s">
        <v>575</v>
      </c>
    </row>
    <row r="1385" spans="1:13" x14ac:dyDescent="0.2">
      <c r="A1385">
        <v>2016</v>
      </c>
      <c r="B1385">
        <v>9</v>
      </c>
      <c r="C1385" t="s">
        <v>10</v>
      </c>
      <c r="D1385" t="s">
        <v>295</v>
      </c>
      <c r="E1385">
        <v>40116100</v>
      </c>
      <c r="F1385">
        <v>5320</v>
      </c>
      <c r="G1385">
        <v>2276161</v>
      </c>
      <c r="H1385">
        <v>25</v>
      </c>
      <c r="I1385">
        <v>27492</v>
      </c>
      <c r="J1385">
        <v>9724740</v>
      </c>
      <c r="K1385">
        <v>105</v>
      </c>
      <c r="L1385" t="s">
        <v>581</v>
      </c>
      <c r="M1385" t="s">
        <v>575</v>
      </c>
    </row>
    <row r="1386" spans="1:13" x14ac:dyDescent="0.2">
      <c r="A1386">
        <v>2016</v>
      </c>
      <c r="B1386">
        <v>9</v>
      </c>
      <c r="C1386" t="s">
        <v>50</v>
      </c>
      <c r="D1386" t="s">
        <v>305</v>
      </c>
      <c r="E1386">
        <v>40116100</v>
      </c>
      <c r="F1386">
        <v>0</v>
      </c>
      <c r="G1386">
        <v>0</v>
      </c>
      <c r="H1386">
        <v>0</v>
      </c>
      <c r="I1386">
        <v>15445</v>
      </c>
      <c r="J1386">
        <v>5261317</v>
      </c>
      <c r="K1386">
        <v>58</v>
      </c>
      <c r="L1386" t="s">
        <v>581</v>
      </c>
      <c r="M1386" t="s">
        <v>575</v>
      </c>
    </row>
    <row r="1387" spans="1:13" x14ac:dyDescent="0.2">
      <c r="A1387">
        <v>2016</v>
      </c>
      <c r="B1387">
        <v>9</v>
      </c>
      <c r="C1387" t="s">
        <v>11</v>
      </c>
      <c r="D1387" t="s">
        <v>316</v>
      </c>
      <c r="E1387">
        <v>40116100</v>
      </c>
      <c r="F1387">
        <v>130599</v>
      </c>
      <c r="G1387">
        <v>35788807</v>
      </c>
      <c r="H1387">
        <v>2723</v>
      </c>
      <c r="I1387">
        <v>1504</v>
      </c>
      <c r="J1387">
        <v>514074</v>
      </c>
      <c r="K1387">
        <v>8</v>
      </c>
      <c r="L1387" t="s">
        <v>581</v>
      </c>
      <c r="M1387" t="s">
        <v>575</v>
      </c>
    </row>
    <row r="1388" spans="1:13" x14ac:dyDescent="0.2">
      <c r="A1388">
        <v>2016</v>
      </c>
      <c r="B1388">
        <v>9</v>
      </c>
      <c r="C1388" t="s">
        <v>81</v>
      </c>
      <c r="D1388" t="s">
        <v>318</v>
      </c>
      <c r="E1388">
        <v>40116100</v>
      </c>
      <c r="F1388">
        <v>0</v>
      </c>
      <c r="G1388">
        <v>0</v>
      </c>
      <c r="H1388">
        <v>0</v>
      </c>
      <c r="I1388">
        <v>11520</v>
      </c>
      <c r="J1388">
        <v>3477600</v>
      </c>
      <c r="K1388">
        <v>83</v>
      </c>
      <c r="L1388" t="s">
        <v>581</v>
      </c>
      <c r="M1388" t="s">
        <v>575</v>
      </c>
    </row>
    <row r="1389" spans="1:13" x14ac:dyDescent="0.2">
      <c r="A1389">
        <v>2016</v>
      </c>
      <c r="B1389">
        <v>9</v>
      </c>
      <c r="C1389" t="s">
        <v>22</v>
      </c>
      <c r="D1389" t="s">
        <v>324</v>
      </c>
      <c r="E1389">
        <v>40116100</v>
      </c>
      <c r="F1389">
        <v>135679</v>
      </c>
      <c r="G1389">
        <v>49895288</v>
      </c>
      <c r="H1389">
        <v>1738</v>
      </c>
      <c r="I1389">
        <v>182466</v>
      </c>
      <c r="J1389">
        <v>59335700</v>
      </c>
      <c r="K1389">
        <v>1496</v>
      </c>
      <c r="L1389" t="s">
        <v>581</v>
      </c>
      <c r="M1389" t="s">
        <v>575</v>
      </c>
    </row>
    <row r="1390" spans="1:13" x14ac:dyDescent="0.2">
      <c r="A1390">
        <v>2016</v>
      </c>
      <c r="B1390">
        <v>9</v>
      </c>
      <c r="C1390" t="s">
        <v>23</v>
      </c>
      <c r="D1390" t="s">
        <v>325</v>
      </c>
      <c r="E1390">
        <v>40116100</v>
      </c>
      <c r="F1390">
        <v>2081</v>
      </c>
      <c r="G1390">
        <v>891477</v>
      </c>
      <c r="H1390">
        <v>89</v>
      </c>
      <c r="I1390">
        <v>760804</v>
      </c>
      <c r="J1390">
        <v>248588148</v>
      </c>
      <c r="K1390">
        <v>4404</v>
      </c>
      <c r="L1390" t="s">
        <v>581</v>
      </c>
      <c r="M1390" t="s">
        <v>575</v>
      </c>
    </row>
    <row r="1391" spans="1:13" x14ac:dyDescent="0.2">
      <c r="A1391">
        <v>2016</v>
      </c>
      <c r="B1391">
        <v>9</v>
      </c>
      <c r="C1391" t="s">
        <v>41</v>
      </c>
      <c r="D1391" t="s">
        <v>327</v>
      </c>
      <c r="E1391">
        <v>40116100</v>
      </c>
      <c r="F1391">
        <v>0</v>
      </c>
      <c r="G1391">
        <v>0</v>
      </c>
      <c r="H1391">
        <v>0</v>
      </c>
      <c r="I1391">
        <v>816</v>
      </c>
      <c r="J1391">
        <v>269400</v>
      </c>
      <c r="K1391">
        <v>2</v>
      </c>
      <c r="L1391" t="s">
        <v>581</v>
      </c>
      <c r="M1391" t="s">
        <v>575</v>
      </c>
    </row>
    <row r="1392" spans="1:13" x14ac:dyDescent="0.2">
      <c r="A1392">
        <v>2016</v>
      </c>
      <c r="B1392">
        <v>9</v>
      </c>
      <c r="C1392" t="s">
        <v>24</v>
      </c>
      <c r="D1392" t="s">
        <v>342</v>
      </c>
      <c r="E1392">
        <v>40116100</v>
      </c>
      <c r="F1392">
        <v>5551</v>
      </c>
      <c r="G1392">
        <v>3197200</v>
      </c>
      <c r="H1392">
        <v>30</v>
      </c>
      <c r="I1392">
        <v>2352</v>
      </c>
      <c r="J1392">
        <v>949600</v>
      </c>
      <c r="K1392">
        <v>8</v>
      </c>
      <c r="L1392" t="s">
        <v>581</v>
      </c>
      <c r="M1392" t="s">
        <v>575</v>
      </c>
    </row>
    <row r="1393" spans="1:13" x14ac:dyDescent="0.2">
      <c r="A1393">
        <v>2016</v>
      </c>
      <c r="B1393">
        <v>9</v>
      </c>
      <c r="C1393" t="s">
        <v>12</v>
      </c>
      <c r="D1393" t="s">
        <v>351</v>
      </c>
      <c r="E1393">
        <v>40116100</v>
      </c>
      <c r="F1393">
        <v>159544</v>
      </c>
      <c r="G1393">
        <v>53043500</v>
      </c>
      <c r="H1393">
        <v>1386</v>
      </c>
      <c r="I1393">
        <v>389476</v>
      </c>
      <c r="J1393">
        <v>141925473</v>
      </c>
      <c r="K1393">
        <v>2848</v>
      </c>
      <c r="L1393" t="s">
        <v>581</v>
      </c>
      <c r="M1393" t="s">
        <v>575</v>
      </c>
    </row>
    <row r="1394" spans="1:13" x14ac:dyDescent="0.2">
      <c r="A1394">
        <v>2016</v>
      </c>
      <c r="B1394">
        <v>9</v>
      </c>
      <c r="C1394" t="s">
        <v>25</v>
      </c>
      <c r="D1394" t="s">
        <v>353</v>
      </c>
      <c r="E1394">
        <v>40116100</v>
      </c>
      <c r="F1394">
        <v>0</v>
      </c>
      <c r="G1394">
        <v>0</v>
      </c>
      <c r="H1394">
        <v>0</v>
      </c>
      <c r="I1394">
        <v>285288</v>
      </c>
      <c r="J1394">
        <v>85624200</v>
      </c>
      <c r="K1394">
        <v>1895</v>
      </c>
      <c r="L1394" t="s">
        <v>581</v>
      </c>
      <c r="M1394" t="s">
        <v>575</v>
      </c>
    </row>
    <row r="1395" spans="1:13" x14ac:dyDescent="0.2">
      <c r="A1395">
        <v>2016</v>
      </c>
      <c r="B1395">
        <v>9</v>
      </c>
      <c r="C1395" t="s">
        <v>36</v>
      </c>
      <c r="D1395" t="s">
        <v>369</v>
      </c>
      <c r="E1395">
        <v>40116100</v>
      </c>
      <c r="F1395">
        <v>0</v>
      </c>
      <c r="G1395">
        <v>0</v>
      </c>
      <c r="H1395">
        <v>0</v>
      </c>
      <c r="I1395">
        <v>1318</v>
      </c>
      <c r="J1395">
        <v>474300</v>
      </c>
      <c r="K1395">
        <v>5</v>
      </c>
      <c r="L1395" t="s">
        <v>581</v>
      </c>
      <c r="M1395" t="s">
        <v>575</v>
      </c>
    </row>
    <row r="1396" spans="1:13" x14ac:dyDescent="0.2">
      <c r="A1396">
        <v>2016</v>
      </c>
      <c r="B1396">
        <v>9</v>
      </c>
      <c r="C1396" t="s">
        <v>26</v>
      </c>
      <c r="D1396" t="s">
        <v>383</v>
      </c>
      <c r="E1396">
        <v>40116100</v>
      </c>
      <c r="F1396">
        <v>1846</v>
      </c>
      <c r="G1396">
        <v>593500</v>
      </c>
      <c r="H1396">
        <v>10</v>
      </c>
      <c r="I1396">
        <v>79647</v>
      </c>
      <c r="J1396">
        <v>26264100</v>
      </c>
      <c r="K1396">
        <v>409</v>
      </c>
      <c r="L1396" t="s">
        <v>581</v>
      </c>
      <c r="M1396" t="s">
        <v>575</v>
      </c>
    </row>
    <row r="1397" spans="1:13" x14ac:dyDescent="0.2">
      <c r="A1397">
        <v>2016</v>
      </c>
      <c r="B1397">
        <v>9</v>
      </c>
      <c r="C1397" t="s">
        <v>63</v>
      </c>
      <c r="D1397" t="s">
        <v>385</v>
      </c>
      <c r="E1397">
        <v>40116100</v>
      </c>
      <c r="F1397">
        <v>0</v>
      </c>
      <c r="G1397">
        <v>0</v>
      </c>
      <c r="H1397">
        <v>0</v>
      </c>
      <c r="I1397">
        <v>21565</v>
      </c>
      <c r="J1397">
        <v>6602500</v>
      </c>
      <c r="K1397">
        <v>190</v>
      </c>
      <c r="L1397" t="s">
        <v>581</v>
      </c>
      <c r="M1397" t="s">
        <v>575</v>
      </c>
    </row>
    <row r="1398" spans="1:13" x14ac:dyDescent="0.2">
      <c r="A1398">
        <v>2016</v>
      </c>
      <c r="B1398">
        <v>9</v>
      </c>
      <c r="C1398" t="s">
        <v>71</v>
      </c>
      <c r="D1398" t="s">
        <v>386</v>
      </c>
      <c r="E1398">
        <v>40116100</v>
      </c>
      <c r="F1398">
        <v>81383</v>
      </c>
      <c r="G1398">
        <v>39381212</v>
      </c>
      <c r="H1398">
        <v>829</v>
      </c>
      <c r="I1398">
        <v>1595</v>
      </c>
      <c r="J1398">
        <v>532294</v>
      </c>
      <c r="K1398">
        <v>4</v>
      </c>
      <c r="L1398" t="s">
        <v>581</v>
      </c>
      <c r="M1398" t="s">
        <v>575</v>
      </c>
    </row>
    <row r="1399" spans="1:13" x14ac:dyDescent="0.2">
      <c r="A1399">
        <v>2016</v>
      </c>
      <c r="B1399">
        <v>9</v>
      </c>
      <c r="C1399" t="s">
        <v>47</v>
      </c>
      <c r="D1399" t="s">
        <v>389</v>
      </c>
      <c r="E1399">
        <v>40116100</v>
      </c>
      <c r="F1399">
        <v>451765</v>
      </c>
      <c r="G1399">
        <v>135351406</v>
      </c>
      <c r="H1399">
        <v>8394</v>
      </c>
      <c r="I1399">
        <v>0</v>
      </c>
      <c r="J1399">
        <v>0</v>
      </c>
      <c r="K1399">
        <v>0</v>
      </c>
      <c r="L1399" t="s">
        <v>581</v>
      </c>
      <c r="M1399" t="s">
        <v>575</v>
      </c>
    </row>
    <row r="1400" spans="1:13" x14ac:dyDescent="0.2">
      <c r="A1400">
        <v>2016</v>
      </c>
      <c r="B1400">
        <v>9</v>
      </c>
      <c r="C1400" t="s">
        <v>27</v>
      </c>
      <c r="D1400" t="s">
        <v>395</v>
      </c>
      <c r="E1400">
        <v>40116100</v>
      </c>
      <c r="F1400">
        <v>3524</v>
      </c>
      <c r="G1400">
        <v>1406000</v>
      </c>
      <c r="H1400">
        <v>39</v>
      </c>
      <c r="I1400">
        <v>139805</v>
      </c>
      <c r="J1400">
        <v>48808868</v>
      </c>
      <c r="K1400">
        <v>1473</v>
      </c>
      <c r="L1400" t="s">
        <v>581</v>
      </c>
      <c r="M1400" t="s">
        <v>575</v>
      </c>
    </row>
    <row r="1401" spans="1:13" x14ac:dyDescent="0.2">
      <c r="A1401">
        <v>2016</v>
      </c>
      <c r="B1401">
        <v>9</v>
      </c>
      <c r="C1401" t="s">
        <v>38</v>
      </c>
      <c r="D1401" t="s">
        <v>400</v>
      </c>
      <c r="E1401">
        <v>40116100</v>
      </c>
      <c r="F1401">
        <v>0</v>
      </c>
      <c r="G1401">
        <v>0</v>
      </c>
      <c r="H1401">
        <v>0</v>
      </c>
      <c r="I1401">
        <v>11047</v>
      </c>
      <c r="J1401">
        <v>4864948</v>
      </c>
      <c r="K1401">
        <v>211</v>
      </c>
      <c r="L1401" t="s">
        <v>581</v>
      </c>
      <c r="M1401" t="s">
        <v>575</v>
      </c>
    </row>
    <row r="1402" spans="1:13" x14ac:dyDescent="0.2">
      <c r="A1402">
        <v>2016</v>
      </c>
      <c r="B1402">
        <v>9</v>
      </c>
      <c r="C1402" t="s">
        <v>43</v>
      </c>
      <c r="D1402" t="s">
        <v>465</v>
      </c>
      <c r="E1402">
        <v>40116100</v>
      </c>
      <c r="F1402">
        <v>90</v>
      </c>
      <c r="G1402">
        <v>93100</v>
      </c>
      <c r="H1402">
        <v>12</v>
      </c>
      <c r="I1402">
        <v>6528</v>
      </c>
      <c r="J1402">
        <v>2090300</v>
      </c>
      <c r="K1402">
        <v>16</v>
      </c>
      <c r="L1402" t="s">
        <v>581</v>
      </c>
      <c r="M1402" t="s">
        <v>575</v>
      </c>
    </row>
    <row r="1403" spans="1:13" x14ac:dyDescent="0.2">
      <c r="A1403">
        <v>2016</v>
      </c>
      <c r="B1403">
        <v>9</v>
      </c>
      <c r="C1403" t="s">
        <v>44</v>
      </c>
      <c r="D1403" t="s">
        <v>466</v>
      </c>
      <c r="E1403">
        <v>40116100</v>
      </c>
      <c r="F1403">
        <v>0</v>
      </c>
      <c r="G1403">
        <v>0</v>
      </c>
      <c r="H1403">
        <v>0</v>
      </c>
      <c r="I1403">
        <v>1040</v>
      </c>
      <c r="J1403">
        <v>175650</v>
      </c>
      <c r="K1403">
        <v>10</v>
      </c>
      <c r="L1403" t="s">
        <v>581</v>
      </c>
      <c r="M1403" t="s">
        <v>575</v>
      </c>
    </row>
    <row r="1404" spans="1:13" x14ac:dyDescent="0.2">
      <c r="A1404">
        <v>2016</v>
      </c>
      <c r="B1404">
        <v>9</v>
      </c>
      <c r="C1404" t="s">
        <v>80</v>
      </c>
      <c r="D1404" t="s">
        <v>472</v>
      </c>
      <c r="E1404">
        <v>40116100</v>
      </c>
      <c r="F1404">
        <v>0</v>
      </c>
      <c r="G1404">
        <v>0</v>
      </c>
      <c r="H1404">
        <v>0</v>
      </c>
      <c r="I1404">
        <v>2654</v>
      </c>
      <c r="J1404">
        <v>973844</v>
      </c>
      <c r="K1404">
        <v>10</v>
      </c>
      <c r="L1404" t="s">
        <v>581</v>
      </c>
      <c r="M1404" t="s">
        <v>575</v>
      </c>
    </row>
    <row r="1405" spans="1:13" x14ac:dyDescent="0.2">
      <c r="A1405">
        <v>2016</v>
      </c>
      <c r="B1405">
        <v>9</v>
      </c>
      <c r="C1405" t="s">
        <v>16</v>
      </c>
      <c r="D1405" t="s">
        <v>480</v>
      </c>
      <c r="E1405">
        <v>40116100</v>
      </c>
      <c r="F1405">
        <v>240397</v>
      </c>
      <c r="G1405">
        <v>87217500</v>
      </c>
      <c r="H1405">
        <v>2709</v>
      </c>
      <c r="I1405">
        <v>93511</v>
      </c>
      <c r="J1405">
        <v>32858100</v>
      </c>
      <c r="K1405">
        <v>561</v>
      </c>
      <c r="L1405" t="s">
        <v>581</v>
      </c>
      <c r="M1405" t="s">
        <v>575</v>
      </c>
    </row>
    <row r="1406" spans="1:13" x14ac:dyDescent="0.2">
      <c r="A1406">
        <v>2016</v>
      </c>
      <c r="B1406">
        <v>9</v>
      </c>
      <c r="C1406" t="s">
        <v>17</v>
      </c>
      <c r="D1406" t="s">
        <v>489</v>
      </c>
      <c r="E1406">
        <v>40116100</v>
      </c>
      <c r="F1406">
        <v>48562</v>
      </c>
      <c r="G1406">
        <v>42756049</v>
      </c>
      <c r="H1406">
        <v>2231</v>
      </c>
      <c r="I1406">
        <v>46971</v>
      </c>
      <c r="J1406">
        <v>12737357</v>
      </c>
      <c r="K1406">
        <v>930</v>
      </c>
      <c r="L1406" t="s">
        <v>581</v>
      </c>
      <c r="M1406" t="s">
        <v>575</v>
      </c>
    </row>
    <row r="1407" spans="1:13" x14ac:dyDescent="0.2">
      <c r="A1407">
        <v>2016</v>
      </c>
      <c r="B1407">
        <v>9</v>
      </c>
      <c r="C1407" t="s">
        <v>582</v>
      </c>
      <c r="D1407" t="e">
        <v>#N/A</v>
      </c>
      <c r="E1407">
        <v>40116100</v>
      </c>
      <c r="F1407">
        <v>27613</v>
      </c>
      <c r="G1407">
        <v>14087651</v>
      </c>
      <c r="H1407">
        <v>166</v>
      </c>
      <c r="I1407">
        <v>0</v>
      </c>
      <c r="J1407">
        <v>0</v>
      </c>
      <c r="K1407">
        <v>0</v>
      </c>
      <c r="L1407" t="s">
        <v>581</v>
      </c>
      <c r="M1407" t="s">
        <v>575</v>
      </c>
    </row>
    <row r="1408" spans="1:13" x14ac:dyDescent="0.2">
      <c r="A1408">
        <v>2016</v>
      </c>
      <c r="B1408">
        <v>9</v>
      </c>
      <c r="C1408" t="s">
        <v>29</v>
      </c>
      <c r="D1408" t="s">
        <v>496</v>
      </c>
      <c r="E1408">
        <v>40116100</v>
      </c>
      <c r="F1408">
        <v>20</v>
      </c>
      <c r="G1408">
        <v>10900</v>
      </c>
      <c r="H1408">
        <v>1</v>
      </c>
      <c r="I1408">
        <v>17874</v>
      </c>
      <c r="J1408">
        <v>5479900</v>
      </c>
      <c r="K1408">
        <v>126</v>
      </c>
      <c r="L1408" t="s">
        <v>581</v>
      </c>
      <c r="M1408" t="s">
        <v>575</v>
      </c>
    </row>
    <row r="1409" spans="1:13" x14ac:dyDescent="0.2">
      <c r="A1409">
        <v>2016</v>
      </c>
      <c r="B1409">
        <v>9</v>
      </c>
      <c r="C1409" t="s">
        <v>45</v>
      </c>
      <c r="D1409" t="s">
        <v>499</v>
      </c>
      <c r="E1409">
        <v>40116100</v>
      </c>
      <c r="F1409">
        <v>0</v>
      </c>
      <c r="G1409">
        <v>0</v>
      </c>
      <c r="H1409">
        <v>0</v>
      </c>
      <c r="I1409">
        <v>22082</v>
      </c>
      <c r="J1409">
        <v>7309098</v>
      </c>
      <c r="K1409">
        <v>71</v>
      </c>
      <c r="L1409" t="s">
        <v>581</v>
      </c>
      <c r="M1409" t="s">
        <v>575</v>
      </c>
    </row>
    <row r="1410" spans="1:13" x14ac:dyDescent="0.2">
      <c r="A1410">
        <v>2016</v>
      </c>
      <c r="B1410">
        <v>9</v>
      </c>
      <c r="C1410" t="s">
        <v>52</v>
      </c>
      <c r="D1410" t="s">
        <v>506</v>
      </c>
      <c r="E1410">
        <v>40116100</v>
      </c>
      <c r="F1410">
        <v>0</v>
      </c>
      <c r="G1410">
        <v>0</v>
      </c>
      <c r="H1410">
        <v>0</v>
      </c>
      <c r="I1410">
        <v>2722</v>
      </c>
      <c r="J1410">
        <v>912600</v>
      </c>
      <c r="K1410">
        <v>25</v>
      </c>
      <c r="L1410" t="s">
        <v>581</v>
      </c>
      <c r="M1410" t="s">
        <v>575</v>
      </c>
    </row>
    <row r="1411" spans="1:13" x14ac:dyDescent="0.2">
      <c r="A1411">
        <v>2016</v>
      </c>
      <c r="B1411">
        <v>9</v>
      </c>
      <c r="C1411" t="s">
        <v>65</v>
      </c>
      <c r="D1411" t="s">
        <v>543</v>
      </c>
      <c r="E1411">
        <v>40116100</v>
      </c>
      <c r="F1411">
        <v>105146</v>
      </c>
      <c r="G1411">
        <v>30571848</v>
      </c>
      <c r="H1411">
        <v>2827</v>
      </c>
      <c r="I1411">
        <v>4716</v>
      </c>
      <c r="J1411">
        <v>1539905</v>
      </c>
      <c r="K1411">
        <v>17</v>
      </c>
      <c r="L1411" t="s">
        <v>581</v>
      </c>
      <c r="M1411" t="s">
        <v>575</v>
      </c>
    </row>
    <row r="1412" spans="1:13" x14ac:dyDescent="0.2">
      <c r="A1412">
        <v>2016</v>
      </c>
      <c r="B1412">
        <v>9</v>
      </c>
      <c r="C1412" t="s">
        <v>58</v>
      </c>
      <c r="D1412" t="s">
        <v>548</v>
      </c>
      <c r="E1412">
        <v>40116100</v>
      </c>
      <c r="F1412">
        <v>0</v>
      </c>
      <c r="G1412">
        <v>0</v>
      </c>
      <c r="H1412">
        <v>0</v>
      </c>
      <c r="I1412">
        <v>17003</v>
      </c>
      <c r="J1412">
        <v>7821800</v>
      </c>
      <c r="K1412">
        <v>54</v>
      </c>
      <c r="L1412" t="s">
        <v>581</v>
      </c>
      <c r="M1412" t="s">
        <v>575</v>
      </c>
    </row>
    <row r="1413" spans="1:13" x14ac:dyDescent="0.2">
      <c r="A1413">
        <v>2016</v>
      </c>
      <c r="B1413">
        <v>9</v>
      </c>
      <c r="C1413" t="s">
        <v>46</v>
      </c>
      <c r="D1413" t="s">
        <v>550</v>
      </c>
      <c r="E1413">
        <v>40116100</v>
      </c>
      <c r="F1413">
        <v>9742</v>
      </c>
      <c r="G1413">
        <v>7745549</v>
      </c>
      <c r="H1413">
        <v>146</v>
      </c>
      <c r="I1413">
        <v>283482</v>
      </c>
      <c r="J1413">
        <v>95386327</v>
      </c>
      <c r="K1413">
        <v>1299</v>
      </c>
      <c r="L1413" t="s">
        <v>581</v>
      </c>
      <c r="M1413" t="s">
        <v>575</v>
      </c>
    </row>
    <row r="1414" spans="1:13" x14ac:dyDescent="0.2">
      <c r="A1414">
        <v>2016</v>
      </c>
      <c r="B1414">
        <v>9</v>
      </c>
      <c r="C1414" t="s">
        <v>78</v>
      </c>
      <c r="D1414" t="s">
        <v>572</v>
      </c>
      <c r="E1414">
        <v>40116100</v>
      </c>
      <c r="F1414">
        <v>0</v>
      </c>
      <c r="G1414">
        <v>0</v>
      </c>
      <c r="H1414">
        <v>0</v>
      </c>
      <c r="I1414">
        <v>25198</v>
      </c>
      <c r="J1414">
        <v>8137519</v>
      </c>
      <c r="K1414">
        <v>173</v>
      </c>
      <c r="L1414" t="s">
        <v>581</v>
      </c>
      <c r="M1414" t="s">
        <v>575</v>
      </c>
    </row>
    <row r="1415" spans="1:13" x14ac:dyDescent="0.2">
      <c r="A1415">
        <v>2016</v>
      </c>
      <c r="B1415">
        <v>9</v>
      </c>
      <c r="C1415" t="s">
        <v>8</v>
      </c>
      <c r="D1415" t="s">
        <v>283</v>
      </c>
      <c r="E1415">
        <v>40116200</v>
      </c>
      <c r="F1415">
        <v>6215</v>
      </c>
      <c r="G1415">
        <v>7754200</v>
      </c>
      <c r="H1415">
        <v>342</v>
      </c>
      <c r="I1415">
        <v>0</v>
      </c>
      <c r="J1415">
        <v>0</v>
      </c>
      <c r="K1415">
        <v>0</v>
      </c>
      <c r="L1415" t="s">
        <v>581</v>
      </c>
      <c r="M1415" t="s">
        <v>576</v>
      </c>
    </row>
    <row r="1416" spans="1:13" x14ac:dyDescent="0.2">
      <c r="A1416">
        <v>2016</v>
      </c>
      <c r="B1416">
        <v>9</v>
      </c>
      <c r="C1416" t="s">
        <v>11</v>
      </c>
      <c r="D1416" t="s">
        <v>316</v>
      </c>
      <c r="E1416">
        <v>40116200</v>
      </c>
      <c r="F1416">
        <v>19383</v>
      </c>
      <c r="G1416">
        <v>6204907</v>
      </c>
      <c r="H1416">
        <v>838</v>
      </c>
      <c r="I1416">
        <v>0</v>
      </c>
      <c r="J1416">
        <v>0</v>
      </c>
      <c r="K1416">
        <v>0</v>
      </c>
      <c r="L1416" t="s">
        <v>581</v>
      </c>
      <c r="M1416" t="s">
        <v>576</v>
      </c>
    </row>
    <row r="1417" spans="1:13" x14ac:dyDescent="0.2">
      <c r="A1417">
        <v>2016</v>
      </c>
      <c r="B1417">
        <v>9</v>
      </c>
      <c r="C1417" t="s">
        <v>22</v>
      </c>
      <c r="D1417" t="s">
        <v>324</v>
      </c>
      <c r="E1417">
        <v>40116200</v>
      </c>
      <c r="F1417">
        <v>23637</v>
      </c>
      <c r="G1417">
        <v>8702510</v>
      </c>
      <c r="H1417">
        <v>518</v>
      </c>
      <c r="I1417">
        <v>0</v>
      </c>
      <c r="J1417">
        <v>0</v>
      </c>
      <c r="K1417">
        <v>0</v>
      </c>
      <c r="L1417" t="s">
        <v>581</v>
      </c>
      <c r="M1417" t="s">
        <v>576</v>
      </c>
    </row>
    <row r="1418" spans="1:13" x14ac:dyDescent="0.2">
      <c r="A1418">
        <v>2016</v>
      </c>
      <c r="B1418">
        <v>9</v>
      </c>
      <c r="C1418" t="s">
        <v>23</v>
      </c>
      <c r="D1418" t="s">
        <v>325</v>
      </c>
      <c r="E1418">
        <v>40116200</v>
      </c>
      <c r="F1418">
        <v>29345</v>
      </c>
      <c r="G1418">
        <v>16475971</v>
      </c>
      <c r="H1418">
        <v>19725</v>
      </c>
      <c r="I1418">
        <v>0</v>
      </c>
      <c r="J1418">
        <v>0</v>
      </c>
      <c r="K1418">
        <v>0</v>
      </c>
      <c r="L1418" t="s">
        <v>581</v>
      </c>
      <c r="M1418" t="s">
        <v>576</v>
      </c>
    </row>
    <row r="1419" spans="1:13" x14ac:dyDescent="0.2">
      <c r="A1419">
        <v>2016</v>
      </c>
      <c r="B1419">
        <v>9</v>
      </c>
      <c r="C1419" t="s">
        <v>12</v>
      </c>
      <c r="D1419" t="s">
        <v>351</v>
      </c>
      <c r="E1419">
        <v>40116200</v>
      </c>
      <c r="F1419">
        <v>3072</v>
      </c>
      <c r="G1419">
        <v>2920031</v>
      </c>
      <c r="H1419">
        <v>236</v>
      </c>
      <c r="I1419">
        <v>510</v>
      </c>
      <c r="J1419">
        <v>135651</v>
      </c>
      <c r="K1419">
        <v>12</v>
      </c>
      <c r="L1419" t="s">
        <v>581</v>
      </c>
      <c r="M1419" t="s">
        <v>576</v>
      </c>
    </row>
    <row r="1420" spans="1:13" x14ac:dyDescent="0.2">
      <c r="A1420">
        <v>2016</v>
      </c>
      <c r="B1420">
        <v>9</v>
      </c>
      <c r="C1420" t="s">
        <v>25</v>
      </c>
      <c r="D1420" t="s">
        <v>353</v>
      </c>
      <c r="E1420">
        <v>40116200</v>
      </c>
      <c r="F1420">
        <v>3097</v>
      </c>
      <c r="G1420">
        <v>2611000</v>
      </c>
      <c r="H1420">
        <v>575</v>
      </c>
      <c r="I1420">
        <v>0</v>
      </c>
      <c r="J1420">
        <v>0</v>
      </c>
      <c r="K1420">
        <v>0</v>
      </c>
      <c r="L1420" t="s">
        <v>581</v>
      </c>
      <c r="M1420" t="s">
        <v>576</v>
      </c>
    </row>
    <row r="1421" spans="1:13" x14ac:dyDescent="0.2">
      <c r="A1421">
        <v>2016</v>
      </c>
      <c r="B1421">
        <v>9</v>
      </c>
      <c r="C1421" t="s">
        <v>47</v>
      </c>
      <c r="D1421" t="s">
        <v>389</v>
      </c>
      <c r="E1421">
        <v>40116200</v>
      </c>
      <c r="F1421">
        <v>16963</v>
      </c>
      <c r="G1421">
        <v>4615726</v>
      </c>
      <c r="H1421">
        <v>1004</v>
      </c>
      <c r="I1421">
        <v>0</v>
      </c>
      <c r="J1421">
        <v>0</v>
      </c>
      <c r="K1421">
        <v>0</v>
      </c>
      <c r="L1421" t="s">
        <v>581</v>
      </c>
      <c r="M1421" t="s">
        <v>576</v>
      </c>
    </row>
    <row r="1422" spans="1:13" x14ac:dyDescent="0.2">
      <c r="A1422">
        <v>2016</v>
      </c>
      <c r="B1422">
        <v>9</v>
      </c>
      <c r="C1422" t="s">
        <v>38</v>
      </c>
      <c r="D1422" t="s">
        <v>400</v>
      </c>
      <c r="E1422">
        <v>40116200</v>
      </c>
      <c r="F1422">
        <v>69</v>
      </c>
      <c r="G1422">
        <v>42500</v>
      </c>
      <c r="H1422">
        <v>2</v>
      </c>
      <c r="I1422">
        <v>0</v>
      </c>
      <c r="J1422">
        <v>0</v>
      </c>
      <c r="K1422">
        <v>0</v>
      </c>
      <c r="L1422" t="s">
        <v>581</v>
      </c>
      <c r="M1422" t="s">
        <v>576</v>
      </c>
    </row>
    <row r="1423" spans="1:13" x14ac:dyDescent="0.2">
      <c r="A1423">
        <v>2016</v>
      </c>
      <c r="B1423">
        <v>9</v>
      </c>
      <c r="C1423" t="s">
        <v>204</v>
      </c>
      <c r="D1423" t="s">
        <v>422</v>
      </c>
      <c r="E1423">
        <v>40116200</v>
      </c>
      <c r="F1423">
        <v>15075</v>
      </c>
      <c r="G1423">
        <v>4235420</v>
      </c>
      <c r="H1423">
        <v>440</v>
      </c>
      <c r="I1423">
        <v>0</v>
      </c>
      <c r="J1423">
        <v>0</v>
      </c>
      <c r="K1423">
        <v>0</v>
      </c>
      <c r="L1423" t="s">
        <v>581</v>
      </c>
      <c r="M1423" t="s">
        <v>576</v>
      </c>
    </row>
    <row r="1424" spans="1:13" x14ac:dyDescent="0.2">
      <c r="A1424">
        <v>2016</v>
      </c>
      <c r="B1424">
        <v>9</v>
      </c>
      <c r="C1424" t="s">
        <v>43</v>
      </c>
      <c r="D1424" t="s">
        <v>465</v>
      </c>
      <c r="E1424">
        <v>40116200</v>
      </c>
      <c r="F1424">
        <v>3878</v>
      </c>
      <c r="G1424">
        <v>4292936</v>
      </c>
      <c r="H1424">
        <v>17</v>
      </c>
      <c r="I1424">
        <v>0</v>
      </c>
      <c r="J1424">
        <v>0</v>
      </c>
      <c r="K1424">
        <v>0</v>
      </c>
      <c r="L1424" t="s">
        <v>581</v>
      </c>
      <c r="M1424" t="s">
        <v>576</v>
      </c>
    </row>
    <row r="1425" spans="1:13" x14ac:dyDescent="0.2">
      <c r="A1425">
        <v>2016</v>
      </c>
      <c r="B1425">
        <v>9</v>
      </c>
      <c r="C1425" t="s">
        <v>17</v>
      </c>
      <c r="D1425" t="s">
        <v>489</v>
      </c>
      <c r="E1425">
        <v>40116200</v>
      </c>
      <c r="F1425">
        <v>9816</v>
      </c>
      <c r="G1425">
        <v>3536821</v>
      </c>
      <c r="H1425">
        <v>19835</v>
      </c>
      <c r="I1425">
        <v>6166</v>
      </c>
      <c r="J1425">
        <v>3330690</v>
      </c>
      <c r="K1425">
        <v>243</v>
      </c>
      <c r="L1425" t="s">
        <v>581</v>
      </c>
      <c r="M1425" t="s">
        <v>576</v>
      </c>
    </row>
    <row r="1426" spans="1:13" x14ac:dyDescent="0.2">
      <c r="A1426">
        <v>2016</v>
      </c>
      <c r="B1426">
        <v>9</v>
      </c>
      <c r="C1426" t="s">
        <v>29</v>
      </c>
      <c r="D1426" t="s">
        <v>496</v>
      </c>
      <c r="E1426">
        <v>40116200</v>
      </c>
      <c r="F1426">
        <v>54</v>
      </c>
      <c r="G1426">
        <v>29500</v>
      </c>
      <c r="H1426">
        <v>4</v>
      </c>
      <c r="I1426">
        <v>0</v>
      </c>
      <c r="J1426">
        <v>0</v>
      </c>
      <c r="K1426">
        <v>0</v>
      </c>
      <c r="L1426" t="s">
        <v>581</v>
      </c>
      <c r="M1426" t="s">
        <v>576</v>
      </c>
    </row>
    <row r="1427" spans="1:13" x14ac:dyDescent="0.2">
      <c r="A1427">
        <v>2016</v>
      </c>
      <c r="B1427">
        <v>9</v>
      </c>
      <c r="C1427" t="s">
        <v>65</v>
      </c>
      <c r="D1427" t="s">
        <v>543</v>
      </c>
      <c r="E1427">
        <v>40116200</v>
      </c>
      <c r="F1427">
        <v>13205</v>
      </c>
      <c r="G1427">
        <v>3730889</v>
      </c>
      <c r="H1427">
        <v>270</v>
      </c>
      <c r="I1427">
        <v>0</v>
      </c>
      <c r="J1427">
        <v>0</v>
      </c>
      <c r="K1427">
        <v>0</v>
      </c>
      <c r="L1427" t="s">
        <v>581</v>
      </c>
      <c r="M1427" t="s">
        <v>576</v>
      </c>
    </row>
    <row r="1428" spans="1:13" x14ac:dyDescent="0.2">
      <c r="A1428">
        <v>2016</v>
      </c>
      <c r="B1428">
        <v>9</v>
      </c>
      <c r="C1428" t="s">
        <v>61</v>
      </c>
      <c r="D1428" t="s">
        <v>257</v>
      </c>
      <c r="E1428">
        <v>40116300</v>
      </c>
      <c r="F1428">
        <v>0</v>
      </c>
      <c r="G1428">
        <v>0</v>
      </c>
      <c r="H1428">
        <v>0</v>
      </c>
      <c r="I1428">
        <v>223</v>
      </c>
      <c r="J1428">
        <v>135565</v>
      </c>
      <c r="K1428">
        <v>4</v>
      </c>
      <c r="L1428" t="s">
        <v>581</v>
      </c>
      <c r="M1428" t="s">
        <v>577</v>
      </c>
    </row>
    <row r="1429" spans="1:13" x14ac:dyDescent="0.2">
      <c r="A1429">
        <v>2016</v>
      </c>
      <c r="B1429">
        <v>9</v>
      </c>
      <c r="C1429" t="s">
        <v>33</v>
      </c>
      <c r="D1429" t="s">
        <v>258</v>
      </c>
      <c r="E1429">
        <v>40116300</v>
      </c>
      <c r="F1429">
        <v>0</v>
      </c>
      <c r="G1429">
        <v>0</v>
      </c>
      <c r="H1429">
        <v>0</v>
      </c>
      <c r="I1429">
        <v>4378</v>
      </c>
      <c r="J1429">
        <v>1148090</v>
      </c>
      <c r="K1429">
        <v>8</v>
      </c>
      <c r="L1429" t="s">
        <v>581</v>
      </c>
      <c r="M1429" t="s">
        <v>577</v>
      </c>
    </row>
    <row r="1430" spans="1:13" x14ac:dyDescent="0.2">
      <c r="A1430">
        <v>2016</v>
      </c>
      <c r="B1430">
        <v>9</v>
      </c>
      <c r="C1430" t="s">
        <v>20</v>
      </c>
      <c r="D1430" t="s">
        <v>271</v>
      </c>
      <c r="E1430">
        <v>40116300</v>
      </c>
      <c r="F1430">
        <v>0</v>
      </c>
      <c r="G1430">
        <v>0</v>
      </c>
      <c r="H1430">
        <v>0</v>
      </c>
      <c r="I1430">
        <v>220878</v>
      </c>
      <c r="J1430">
        <v>56945098</v>
      </c>
      <c r="K1430">
        <v>80</v>
      </c>
      <c r="L1430" t="s">
        <v>581</v>
      </c>
      <c r="M1430" t="s">
        <v>577</v>
      </c>
    </row>
    <row r="1431" spans="1:13" x14ac:dyDescent="0.2">
      <c r="A1431">
        <v>2016</v>
      </c>
      <c r="B1431">
        <v>9</v>
      </c>
      <c r="C1431" t="s">
        <v>21</v>
      </c>
      <c r="D1431" t="s">
        <v>274</v>
      </c>
      <c r="E1431">
        <v>40116300</v>
      </c>
      <c r="F1431">
        <v>0</v>
      </c>
      <c r="G1431">
        <v>0</v>
      </c>
      <c r="H1431">
        <v>0</v>
      </c>
      <c r="I1431">
        <v>54579</v>
      </c>
      <c r="J1431">
        <v>15267800</v>
      </c>
      <c r="K1431">
        <v>100</v>
      </c>
      <c r="L1431" t="s">
        <v>581</v>
      </c>
      <c r="M1431" t="s">
        <v>577</v>
      </c>
    </row>
    <row r="1432" spans="1:13" x14ac:dyDescent="0.2">
      <c r="A1432">
        <v>2016</v>
      </c>
      <c r="B1432">
        <v>9</v>
      </c>
      <c r="C1432" t="s">
        <v>62</v>
      </c>
      <c r="D1432" t="s">
        <v>275</v>
      </c>
      <c r="E1432">
        <v>40116300</v>
      </c>
      <c r="F1432">
        <v>0</v>
      </c>
      <c r="G1432">
        <v>0</v>
      </c>
      <c r="H1432">
        <v>0</v>
      </c>
      <c r="I1432">
        <v>905406</v>
      </c>
      <c r="J1432">
        <v>253197664</v>
      </c>
      <c r="K1432">
        <v>475</v>
      </c>
      <c r="L1432" t="s">
        <v>581</v>
      </c>
      <c r="M1432" t="s">
        <v>577</v>
      </c>
    </row>
    <row r="1433" spans="1:13" x14ac:dyDescent="0.2">
      <c r="A1433">
        <v>2016</v>
      </c>
      <c r="B1433">
        <v>9</v>
      </c>
      <c r="C1433" t="s">
        <v>8</v>
      </c>
      <c r="D1433" t="s">
        <v>283</v>
      </c>
      <c r="E1433">
        <v>40116300</v>
      </c>
      <c r="F1433">
        <v>392</v>
      </c>
      <c r="G1433">
        <v>208400</v>
      </c>
      <c r="H1433">
        <v>2</v>
      </c>
      <c r="I1433">
        <v>64479</v>
      </c>
      <c r="J1433">
        <v>18604000</v>
      </c>
      <c r="K1433">
        <v>105</v>
      </c>
      <c r="L1433" t="s">
        <v>581</v>
      </c>
      <c r="M1433" t="s">
        <v>577</v>
      </c>
    </row>
    <row r="1434" spans="1:13" x14ac:dyDescent="0.2">
      <c r="A1434">
        <v>2016</v>
      </c>
      <c r="B1434">
        <v>9</v>
      </c>
      <c r="C1434" t="s">
        <v>90</v>
      </c>
      <c r="D1434" t="s">
        <v>284</v>
      </c>
      <c r="E1434">
        <v>40116300</v>
      </c>
      <c r="F1434">
        <v>0</v>
      </c>
      <c r="G1434">
        <v>0</v>
      </c>
      <c r="H1434">
        <v>0</v>
      </c>
      <c r="I1434">
        <v>61354</v>
      </c>
      <c r="J1434">
        <v>18765308</v>
      </c>
      <c r="K1434">
        <v>25</v>
      </c>
      <c r="L1434" t="s">
        <v>581</v>
      </c>
      <c r="M1434" t="s">
        <v>577</v>
      </c>
    </row>
    <row r="1435" spans="1:13" x14ac:dyDescent="0.2">
      <c r="A1435">
        <v>2016</v>
      </c>
      <c r="B1435">
        <v>9</v>
      </c>
      <c r="C1435" t="s">
        <v>10</v>
      </c>
      <c r="D1435" t="s">
        <v>295</v>
      </c>
      <c r="E1435">
        <v>40116300</v>
      </c>
      <c r="F1435">
        <v>0</v>
      </c>
      <c r="G1435">
        <v>0</v>
      </c>
      <c r="H1435">
        <v>0</v>
      </c>
      <c r="I1435">
        <v>233367</v>
      </c>
      <c r="J1435">
        <v>62147901</v>
      </c>
      <c r="K1435">
        <v>100</v>
      </c>
      <c r="L1435" t="s">
        <v>581</v>
      </c>
      <c r="M1435" t="s">
        <v>577</v>
      </c>
    </row>
    <row r="1436" spans="1:13" x14ac:dyDescent="0.2">
      <c r="A1436">
        <v>2016</v>
      </c>
      <c r="B1436">
        <v>9</v>
      </c>
      <c r="C1436" t="s">
        <v>50</v>
      </c>
      <c r="D1436" t="s">
        <v>305</v>
      </c>
      <c r="E1436">
        <v>40116300</v>
      </c>
      <c r="F1436">
        <v>0</v>
      </c>
      <c r="G1436">
        <v>0</v>
      </c>
      <c r="H1436">
        <v>0</v>
      </c>
      <c r="I1436">
        <v>73642</v>
      </c>
      <c r="J1436">
        <v>23009487</v>
      </c>
      <c r="K1436">
        <v>60</v>
      </c>
      <c r="L1436" t="s">
        <v>581</v>
      </c>
      <c r="M1436" t="s">
        <v>577</v>
      </c>
    </row>
    <row r="1437" spans="1:13" x14ac:dyDescent="0.2">
      <c r="A1437">
        <v>2016</v>
      </c>
      <c r="B1437">
        <v>9</v>
      </c>
      <c r="C1437" t="s">
        <v>73</v>
      </c>
      <c r="D1437" t="s">
        <v>314</v>
      </c>
      <c r="E1437">
        <v>40116300</v>
      </c>
      <c r="F1437">
        <v>0</v>
      </c>
      <c r="G1437">
        <v>0</v>
      </c>
      <c r="H1437">
        <v>0</v>
      </c>
      <c r="I1437">
        <v>568065</v>
      </c>
      <c r="J1437">
        <v>145882718</v>
      </c>
      <c r="K1437">
        <v>160</v>
      </c>
      <c r="L1437" t="s">
        <v>581</v>
      </c>
      <c r="M1437" t="s">
        <v>577</v>
      </c>
    </row>
    <row r="1438" spans="1:13" x14ac:dyDescent="0.2">
      <c r="A1438">
        <v>2016</v>
      </c>
      <c r="B1438">
        <v>9</v>
      </c>
      <c r="C1438" t="s">
        <v>11</v>
      </c>
      <c r="D1438" t="s">
        <v>316</v>
      </c>
      <c r="E1438">
        <v>40116300</v>
      </c>
      <c r="F1438">
        <v>22584</v>
      </c>
      <c r="G1438">
        <v>4442425</v>
      </c>
      <c r="H1438">
        <v>64</v>
      </c>
      <c r="I1438">
        <v>290953</v>
      </c>
      <c r="J1438">
        <v>77523860</v>
      </c>
      <c r="K1438">
        <v>100</v>
      </c>
      <c r="L1438" t="s">
        <v>581</v>
      </c>
      <c r="M1438" t="s">
        <v>577</v>
      </c>
    </row>
    <row r="1439" spans="1:13" x14ac:dyDescent="0.2">
      <c r="A1439">
        <v>2016</v>
      </c>
      <c r="B1439">
        <v>9</v>
      </c>
      <c r="C1439" t="s">
        <v>40</v>
      </c>
      <c r="D1439" t="s">
        <v>317</v>
      </c>
      <c r="E1439">
        <v>40116300</v>
      </c>
      <c r="F1439">
        <v>0</v>
      </c>
      <c r="G1439">
        <v>0</v>
      </c>
      <c r="H1439">
        <v>0</v>
      </c>
      <c r="I1439">
        <v>223092</v>
      </c>
      <c r="J1439">
        <v>60635400</v>
      </c>
      <c r="K1439">
        <v>72</v>
      </c>
      <c r="L1439" t="s">
        <v>581</v>
      </c>
      <c r="M1439" t="s">
        <v>577</v>
      </c>
    </row>
    <row r="1440" spans="1:13" x14ac:dyDescent="0.2">
      <c r="A1440">
        <v>2016</v>
      </c>
      <c r="B1440">
        <v>9</v>
      </c>
      <c r="C1440" t="s">
        <v>22</v>
      </c>
      <c r="D1440" t="s">
        <v>324</v>
      </c>
      <c r="E1440">
        <v>40116300</v>
      </c>
      <c r="F1440">
        <v>3269</v>
      </c>
      <c r="G1440">
        <v>1114720</v>
      </c>
      <c r="H1440">
        <v>33</v>
      </c>
      <c r="I1440">
        <v>0</v>
      </c>
      <c r="J1440">
        <v>0</v>
      </c>
      <c r="K1440">
        <v>0</v>
      </c>
      <c r="L1440" t="s">
        <v>581</v>
      </c>
      <c r="M1440" t="s">
        <v>577</v>
      </c>
    </row>
    <row r="1441" spans="1:13" x14ac:dyDescent="0.2">
      <c r="A1441">
        <v>2016</v>
      </c>
      <c r="B1441">
        <v>9</v>
      </c>
      <c r="C1441" t="s">
        <v>23</v>
      </c>
      <c r="D1441" t="s">
        <v>325</v>
      </c>
      <c r="E1441">
        <v>40116300</v>
      </c>
      <c r="F1441">
        <v>9449</v>
      </c>
      <c r="G1441">
        <v>3851700</v>
      </c>
      <c r="H1441">
        <v>30</v>
      </c>
      <c r="I1441">
        <v>9946</v>
      </c>
      <c r="J1441">
        <v>3411700</v>
      </c>
      <c r="K1441">
        <v>68</v>
      </c>
      <c r="L1441" t="s">
        <v>581</v>
      </c>
      <c r="M1441" t="s">
        <v>577</v>
      </c>
    </row>
    <row r="1442" spans="1:13" x14ac:dyDescent="0.2">
      <c r="A1442">
        <v>2016</v>
      </c>
      <c r="B1442">
        <v>9</v>
      </c>
      <c r="C1442" t="s">
        <v>79</v>
      </c>
      <c r="D1442" t="s">
        <v>331</v>
      </c>
      <c r="E1442">
        <v>40116300</v>
      </c>
      <c r="F1442">
        <v>0</v>
      </c>
      <c r="G1442">
        <v>0</v>
      </c>
      <c r="H1442">
        <v>0</v>
      </c>
      <c r="I1442">
        <v>13361</v>
      </c>
      <c r="J1442">
        <v>4148815</v>
      </c>
      <c r="K1442">
        <v>27</v>
      </c>
      <c r="L1442" t="s">
        <v>581</v>
      </c>
      <c r="M1442" t="s">
        <v>577</v>
      </c>
    </row>
    <row r="1443" spans="1:13" x14ac:dyDescent="0.2">
      <c r="A1443">
        <v>2016</v>
      </c>
      <c r="B1443">
        <v>9</v>
      </c>
      <c r="C1443" t="s">
        <v>337</v>
      </c>
      <c r="D1443" t="s">
        <v>338</v>
      </c>
      <c r="E1443">
        <v>40116300</v>
      </c>
      <c r="F1443">
        <v>0</v>
      </c>
      <c r="G1443">
        <v>0</v>
      </c>
      <c r="H1443">
        <v>0</v>
      </c>
      <c r="I1443">
        <v>27772</v>
      </c>
      <c r="J1443">
        <v>8041212</v>
      </c>
      <c r="K1443">
        <v>36</v>
      </c>
      <c r="L1443" t="s">
        <v>581</v>
      </c>
      <c r="M1443" t="s">
        <v>577</v>
      </c>
    </row>
    <row r="1444" spans="1:13" x14ac:dyDescent="0.2">
      <c r="A1444">
        <v>2016</v>
      </c>
      <c r="B1444">
        <v>9</v>
      </c>
      <c r="C1444" t="s">
        <v>24</v>
      </c>
      <c r="D1444" t="s">
        <v>342</v>
      </c>
      <c r="E1444">
        <v>40116300</v>
      </c>
      <c r="F1444">
        <v>0</v>
      </c>
      <c r="G1444">
        <v>0</v>
      </c>
      <c r="H1444">
        <v>0</v>
      </c>
      <c r="I1444">
        <v>37509</v>
      </c>
      <c r="J1444">
        <v>11714200</v>
      </c>
      <c r="K1444">
        <v>13</v>
      </c>
      <c r="L1444" t="s">
        <v>581</v>
      </c>
      <c r="M1444" t="s">
        <v>577</v>
      </c>
    </row>
    <row r="1445" spans="1:13" x14ac:dyDescent="0.2">
      <c r="A1445">
        <v>2016</v>
      </c>
      <c r="B1445">
        <v>9</v>
      </c>
      <c r="C1445" t="s">
        <v>12</v>
      </c>
      <c r="D1445" t="s">
        <v>351</v>
      </c>
      <c r="E1445">
        <v>40116300</v>
      </c>
      <c r="F1445">
        <v>96970</v>
      </c>
      <c r="G1445">
        <v>31226100</v>
      </c>
      <c r="H1445">
        <v>221</v>
      </c>
      <c r="I1445">
        <v>295251</v>
      </c>
      <c r="J1445">
        <v>86063600</v>
      </c>
      <c r="K1445">
        <v>569</v>
      </c>
      <c r="L1445" t="s">
        <v>581</v>
      </c>
      <c r="M1445" t="s">
        <v>577</v>
      </c>
    </row>
    <row r="1446" spans="1:13" x14ac:dyDescent="0.2">
      <c r="A1446">
        <v>2016</v>
      </c>
      <c r="B1446">
        <v>9</v>
      </c>
      <c r="C1446" t="s">
        <v>25</v>
      </c>
      <c r="D1446" t="s">
        <v>353</v>
      </c>
      <c r="E1446">
        <v>40116300</v>
      </c>
      <c r="F1446">
        <v>0</v>
      </c>
      <c r="G1446">
        <v>0</v>
      </c>
      <c r="H1446">
        <v>0</v>
      </c>
      <c r="I1446">
        <v>119006</v>
      </c>
      <c r="J1446">
        <v>41374300</v>
      </c>
      <c r="K1446">
        <v>588</v>
      </c>
      <c r="L1446" t="s">
        <v>581</v>
      </c>
      <c r="M1446" t="s">
        <v>577</v>
      </c>
    </row>
    <row r="1447" spans="1:13" x14ac:dyDescent="0.2">
      <c r="A1447">
        <v>2016</v>
      </c>
      <c r="B1447">
        <v>9</v>
      </c>
      <c r="C1447" t="s">
        <v>13</v>
      </c>
      <c r="D1447" t="s">
        <v>384</v>
      </c>
      <c r="E1447">
        <v>40116300</v>
      </c>
      <c r="F1447">
        <v>97</v>
      </c>
      <c r="G1447">
        <v>44500</v>
      </c>
      <c r="H1447">
        <v>1</v>
      </c>
      <c r="I1447">
        <v>95970</v>
      </c>
      <c r="J1447">
        <v>25669638</v>
      </c>
      <c r="K1447">
        <v>110</v>
      </c>
      <c r="L1447" t="s">
        <v>581</v>
      </c>
      <c r="M1447" t="s">
        <v>577</v>
      </c>
    </row>
    <row r="1448" spans="1:13" x14ac:dyDescent="0.2">
      <c r="A1448">
        <v>2016</v>
      </c>
      <c r="B1448">
        <v>9</v>
      </c>
      <c r="C1448" t="s">
        <v>47</v>
      </c>
      <c r="D1448" t="s">
        <v>389</v>
      </c>
      <c r="E1448">
        <v>40116300</v>
      </c>
      <c r="F1448">
        <v>1649</v>
      </c>
      <c r="G1448">
        <v>595387</v>
      </c>
      <c r="H1448">
        <v>28</v>
      </c>
      <c r="I1448">
        <v>59884</v>
      </c>
      <c r="J1448">
        <v>20597400</v>
      </c>
      <c r="K1448">
        <v>75</v>
      </c>
      <c r="L1448" t="s">
        <v>581</v>
      </c>
      <c r="M1448" t="s">
        <v>577</v>
      </c>
    </row>
    <row r="1449" spans="1:13" x14ac:dyDescent="0.2">
      <c r="A1449">
        <v>2016</v>
      </c>
      <c r="B1449">
        <v>9</v>
      </c>
      <c r="C1449" t="s">
        <v>88</v>
      </c>
      <c r="D1449" t="s">
        <v>393</v>
      </c>
      <c r="E1449">
        <v>40116300</v>
      </c>
      <c r="F1449">
        <v>0</v>
      </c>
      <c r="G1449">
        <v>0</v>
      </c>
      <c r="H1449">
        <v>0</v>
      </c>
      <c r="I1449">
        <v>150440</v>
      </c>
      <c r="J1449">
        <v>39065349</v>
      </c>
      <c r="K1449">
        <v>159</v>
      </c>
      <c r="L1449" t="s">
        <v>581</v>
      </c>
      <c r="M1449" t="s">
        <v>577</v>
      </c>
    </row>
    <row r="1450" spans="1:13" x14ac:dyDescent="0.2">
      <c r="A1450">
        <v>2016</v>
      </c>
      <c r="B1450">
        <v>9</v>
      </c>
      <c r="C1450" t="s">
        <v>38</v>
      </c>
      <c r="D1450" t="s">
        <v>400</v>
      </c>
      <c r="E1450">
        <v>40116300</v>
      </c>
      <c r="F1450">
        <v>0</v>
      </c>
      <c r="G1450">
        <v>0</v>
      </c>
      <c r="H1450">
        <v>0</v>
      </c>
      <c r="I1450">
        <v>61016</v>
      </c>
      <c r="J1450">
        <v>16928083</v>
      </c>
      <c r="K1450">
        <v>95</v>
      </c>
      <c r="L1450" t="s">
        <v>581</v>
      </c>
      <c r="M1450" t="s">
        <v>577</v>
      </c>
    </row>
    <row r="1451" spans="1:13" x14ac:dyDescent="0.2">
      <c r="A1451">
        <v>2016</v>
      </c>
      <c r="B1451">
        <v>9</v>
      </c>
      <c r="C1451" t="s">
        <v>118</v>
      </c>
      <c r="D1451" t="s">
        <v>402</v>
      </c>
      <c r="E1451">
        <v>40116300</v>
      </c>
      <c r="F1451">
        <v>0</v>
      </c>
      <c r="G1451">
        <v>0</v>
      </c>
      <c r="H1451">
        <v>0</v>
      </c>
      <c r="I1451">
        <v>98771</v>
      </c>
      <c r="J1451">
        <v>24346356</v>
      </c>
      <c r="K1451">
        <v>30</v>
      </c>
      <c r="L1451" t="s">
        <v>581</v>
      </c>
      <c r="M1451" t="s">
        <v>577</v>
      </c>
    </row>
    <row r="1452" spans="1:13" x14ac:dyDescent="0.2">
      <c r="A1452">
        <v>2016</v>
      </c>
      <c r="B1452">
        <v>9</v>
      </c>
      <c r="C1452" t="s">
        <v>56</v>
      </c>
      <c r="D1452" t="s">
        <v>411</v>
      </c>
      <c r="E1452">
        <v>40116300</v>
      </c>
      <c r="F1452">
        <v>0</v>
      </c>
      <c r="G1452">
        <v>0</v>
      </c>
      <c r="H1452">
        <v>0</v>
      </c>
      <c r="I1452">
        <v>5470</v>
      </c>
      <c r="J1452">
        <v>1472100</v>
      </c>
      <c r="K1452">
        <v>10</v>
      </c>
      <c r="L1452" t="s">
        <v>581</v>
      </c>
      <c r="M1452" t="s">
        <v>577</v>
      </c>
    </row>
    <row r="1453" spans="1:13" x14ac:dyDescent="0.2">
      <c r="A1453">
        <v>2016</v>
      </c>
      <c r="B1453">
        <v>9</v>
      </c>
      <c r="C1453" t="s">
        <v>93</v>
      </c>
      <c r="D1453" t="s">
        <v>415</v>
      </c>
      <c r="E1453">
        <v>40116300</v>
      </c>
      <c r="F1453">
        <v>0</v>
      </c>
      <c r="G1453">
        <v>0</v>
      </c>
      <c r="H1453">
        <v>0</v>
      </c>
      <c r="I1453">
        <v>71536</v>
      </c>
      <c r="J1453">
        <v>18885783</v>
      </c>
      <c r="K1453">
        <v>53</v>
      </c>
      <c r="L1453" t="s">
        <v>581</v>
      </c>
      <c r="M1453" t="s">
        <v>577</v>
      </c>
    </row>
    <row r="1454" spans="1:13" x14ac:dyDescent="0.2">
      <c r="A1454">
        <v>2016</v>
      </c>
      <c r="B1454">
        <v>9</v>
      </c>
      <c r="C1454" t="s">
        <v>204</v>
      </c>
      <c r="D1454" t="s">
        <v>422</v>
      </c>
      <c r="E1454">
        <v>40116300</v>
      </c>
      <c r="F1454">
        <v>7219</v>
      </c>
      <c r="G1454">
        <v>1836201</v>
      </c>
      <c r="H1454">
        <v>85</v>
      </c>
      <c r="I1454">
        <v>0</v>
      </c>
      <c r="J1454">
        <v>0</v>
      </c>
      <c r="K1454">
        <v>0</v>
      </c>
      <c r="L1454" t="s">
        <v>581</v>
      </c>
      <c r="M1454" t="s">
        <v>577</v>
      </c>
    </row>
    <row r="1455" spans="1:13" x14ac:dyDescent="0.2">
      <c r="A1455">
        <v>2016</v>
      </c>
      <c r="B1455">
        <v>9</v>
      </c>
      <c r="C1455" t="s">
        <v>49</v>
      </c>
      <c r="D1455" t="s">
        <v>427</v>
      </c>
      <c r="E1455">
        <v>40116300</v>
      </c>
      <c r="F1455">
        <v>29918</v>
      </c>
      <c r="G1455">
        <v>12911787</v>
      </c>
      <c r="H1455">
        <v>58</v>
      </c>
      <c r="I1455">
        <v>0</v>
      </c>
      <c r="J1455">
        <v>0</v>
      </c>
      <c r="K1455">
        <v>0</v>
      </c>
      <c r="L1455" t="s">
        <v>581</v>
      </c>
      <c r="M1455" t="s">
        <v>577</v>
      </c>
    </row>
    <row r="1456" spans="1:13" x14ac:dyDescent="0.2">
      <c r="A1456">
        <v>2016</v>
      </c>
      <c r="B1456">
        <v>9</v>
      </c>
      <c r="C1456" t="s">
        <v>240</v>
      </c>
      <c r="D1456" t="s">
        <v>442</v>
      </c>
      <c r="E1456">
        <v>40116300</v>
      </c>
      <c r="F1456">
        <v>0</v>
      </c>
      <c r="G1456">
        <v>0</v>
      </c>
      <c r="H1456">
        <v>0</v>
      </c>
      <c r="I1456">
        <v>71962</v>
      </c>
      <c r="J1456">
        <v>17972038</v>
      </c>
      <c r="K1456">
        <v>30</v>
      </c>
      <c r="L1456" t="s">
        <v>581</v>
      </c>
      <c r="M1456" t="s">
        <v>577</v>
      </c>
    </row>
    <row r="1457" spans="1:13" x14ac:dyDescent="0.2">
      <c r="A1457">
        <v>2016</v>
      </c>
      <c r="B1457">
        <v>9</v>
      </c>
      <c r="C1457" t="s">
        <v>42</v>
      </c>
      <c r="D1457" t="s">
        <v>455</v>
      </c>
      <c r="E1457">
        <v>40116300</v>
      </c>
      <c r="F1457">
        <v>0</v>
      </c>
      <c r="G1457">
        <v>0</v>
      </c>
      <c r="H1457">
        <v>0</v>
      </c>
      <c r="I1457">
        <v>50181</v>
      </c>
      <c r="J1457">
        <v>13708531</v>
      </c>
      <c r="K1457">
        <v>66</v>
      </c>
      <c r="L1457" t="s">
        <v>581</v>
      </c>
      <c r="M1457" t="s">
        <v>577</v>
      </c>
    </row>
    <row r="1458" spans="1:13" x14ac:dyDescent="0.2">
      <c r="A1458">
        <v>2016</v>
      </c>
      <c r="B1458">
        <v>9</v>
      </c>
      <c r="C1458" t="s">
        <v>235</v>
      </c>
      <c r="D1458" t="s">
        <v>458</v>
      </c>
      <c r="E1458">
        <v>40116300</v>
      </c>
      <c r="F1458">
        <v>0</v>
      </c>
      <c r="G1458">
        <v>0</v>
      </c>
      <c r="H1458">
        <v>0</v>
      </c>
      <c r="I1458">
        <v>15583</v>
      </c>
      <c r="J1458">
        <v>3842949</v>
      </c>
      <c r="K1458">
        <v>3</v>
      </c>
      <c r="L1458" t="s">
        <v>581</v>
      </c>
      <c r="M1458" t="s">
        <v>577</v>
      </c>
    </row>
    <row r="1459" spans="1:13" x14ac:dyDescent="0.2">
      <c r="A1459">
        <v>2016</v>
      </c>
      <c r="B1459">
        <v>9</v>
      </c>
      <c r="C1459" t="s">
        <v>54</v>
      </c>
      <c r="D1459" t="s">
        <v>459</v>
      </c>
      <c r="E1459">
        <v>40116300</v>
      </c>
      <c r="F1459">
        <v>0</v>
      </c>
      <c r="G1459">
        <v>0</v>
      </c>
      <c r="H1459">
        <v>0</v>
      </c>
      <c r="I1459">
        <v>84138</v>
      </c>
      <c r="J1459">
        <v>22679061</v>
      </c>
      <c r="K1459">
        <v>42</v>
      </c>
      <c r="L1459" t="s">
        <v>581</v>
      </c>
      <c r="M1459" t="s">
        <v>577</v>
      </c>
    </row>
    <row r="1460" spans="1:13" x14ac:dyDescent="0.2">
      <c r="A1460">
        <v>2016</v>
      </c>
      <c r="B1460">
        <v>9</v>
      </c>
      <c r="C1460" t="s">
        <v>43</v>
      </c>
      <c r="D1460" t="s">
        <v>465</v>
      </c>
      <c r="E1460">
        <v>40116300</v>
      </c>
      <c r="F1460">
        <v>3623</v>
      </c>
      <c r="G1460">
        <v>2517500</v>
      </c>
      <c r="H1460">
        <v>9</v>
      </c>
      <c r="I1460">
        <v>19133</v>
      </c>
      <c r="J1460">
        <v>5498700</v>
      </c>
      <c r="K1460">
        <v>76</v>
      </c>
      <c r="L1460" t="s">
        <v>581</v>
      </c>
      <c r="M1460" t="s">
        <v>577</v>
      </c>
    </row>
    <row r="1461" spans="1:13" x14ac:dyDescent="0.2">
      <c r="A1461">
        <v>2016</v>
      </c>
      <c r="B1461">
        <v>9</v>
      </c>
      <c r="C1461" t="s">
        <v>222</v>
      </c>
      <c r="D1461" t="s">
        <v>473</v>
      </c>
      <c r="E1461">
        <v>40116300</v>
      </c>
      <c r="F1461">
        <v>0</v>
      </c>
      <c r="G1461">
        <v>0</v>
      </c>
      <c r="H1461">
        <v>0</v>
      </c>
      <c r="I1461">
        <v>6992</v>
      </c>
      <c r="J1461">
        <v>1938255</v>
      </c>
      <c r="K1461">
        <v>14</v>
      </c>
      <c r="L1461" t="s">
        <v>581</v>
      </c>
      <c r="M1461" t="s">
        <v>577</v>
      </c>
    </row>
    <row r="1462" spans="1:13" x14ac:dyDescent="0.2">
      <c r="A1462">
        <v>2016</v>
      </c>
      <c r="B1462">
        <v>9</v>
      </c>
      <c r="C1462" t="s">
        <v>15</v>
      </c>
      <c r="D1462" t="s">
        <v>475</v>
      </c>
      <c r="E1462">
        <v>40116300</v>
      </c>
      <c r="F1462">
        <v>0</v>
      </c>
      <c r="G1462">
        <v>0</v>
      </c>
      <c r="H1462">
        <v>0</v>
      </c>
      <c r="I1462">
        <v>778625</v>
      </c>
      <c r="J1462">
        <v>213410598</v>
      </c>
      <c r="K1462">
        <v>168</v>
      </c>
      <c r="L1462" t="s">
        <v>581</v>
      </c>
      <c r="M1462" t="s">
        <v>577</v>
      </c>
    </row>
    <row r="1463" spans="1:13" x14ac:dyDescent="0.2">
      <c r="A1463">
        <v>2016</v>
      </c>
      <c r="B1463">
        <v>9</v>
      </c>
      <c r="C1463" t="s">
        <v>16</v>
      </c>
      <c r="D1463" t="s">
        <v>480</v>
      </c>
      <c r="E1463">
        <v>40116300</v>
      </c>
      <c r="F1463">
        <v>524</v>
      </c>
      <c r="G1463">
        <v>191000</v>
      </c>
      <c r="H1463">
        <v>4</v>
      </c>
      <c r="I1463">
        <v>39824</v>
      </c>
      <c r="J1463">
        <v>12429600</v>
      </c>
      <c r="K1463">
        <v>100</v>
      </c>
      <c r="L1463" t="s">
        <v>581</v>
      </c>
      <c r="M1463" t="s">
        <v>577</v>
      </c>
    </row>
    <row r="1464" spans="1:13" x14ac:dyDescent="0.2">
      <c r="A1464">
        <v>2016</v>
      </c>
      <c r="B1464">
        <v>9</v>
      </c>
      <c r="C1464" t="s">
        <v>17</v>
      </c>
      <c r="D1464" t="s">
        <v>489</v>
      </c>
      <c r="E1464">
        <v>40116300</v>
      </c>
      <c r="F1464">
        <v>0</v>
      </c>
      <c r="G1464">
        <v>0</v>
      </c>
      <c r="H1464">
        <v>0</v>
      </c>
      <c r="I1464">
        <v>20674</v>
      </c>
      <c r="J1464">
        <v>6379617</v>
      </c>
      <c r="K1464">
        <v>147</v>
      </c>
      <c r="L1464" t="s">
        <v>581</v>
      </c>
      <c r="M1464" t="s">
        <v>577</v>
      </c>
    </row>
    <row r="1465" spans="1:13" x14ac:dyDescent="0.2">
      <c r="A1465">
        <v>2016</v>
      </c>
      <c r="B1465">
        <v>9</v>
      </c>
      <c r="C1465" t="s">
        <v>86</v>
      </c>
      <c r="D1465" t="s">
        <v>493</v>
      </c>
      <c r="E1465">
        <v>40116300</v>
      </c>
      <c r="F1465">
        <v>0</v>
      </c>
      <c r="G1465">
        <v>0</v>
      </c>
      <c r="H1465">
        <v>0</v>
      </c>
      <c r="I1465">
        <v>2034</v>
      </c>
      <c r="J1465">
        <v>727824</v>
      </c>
      <c r="K1465">
        <v>16</v>
      </c>
      <c r="L1465" t="s">
        <v>581</v>
      </c>
      <c r="M1465" t="s">
        <v>577</v>
      </c>
    </row>
    <row r="1466" spans="1:13" x14ac:dyDescent="0.2">
      <c r="A1466">
        <v>2016</v>
      </c>
      <c r="B1466">
        <v>9</v>
      </c>
      <c r="C1466" t="s">
        <v>582</v>
      </c>
      <c r="D1466" t="e">
        <v>#N/A</v>
      </c>
      <c r="E1466">
        <v>40116300</v>
      </c>
      <c r="F1466">
        <v>146440</v>
      </c>
      <c r="G1466">
        <v>79811041</v>
      </c>
      <c r="H1466">
        <v>41</v>
      </c>
      <c r="I1466">
        <v>0</v>
      </c>
      <c r="J1466">
        <v>0</v>
      </c>
      <c r="K1466">
        <v>0</v>
      </c>
      <c r="L1466" t="s">
        <v>581</v>
      </c>
      <c r="M1466" t="s">
        <v>577</v>
      </c>
    </row>
    <row r="1467" spans="1:13" x14ac:dyDescent="0.2">
      <c r="A1467">
        <v>2016</v>
      </c>
      <c r="B1467">
        <v>9</v>
      </c>
      <c r="C1467" t="s">
        <v>45</v>
      </c>
      <c r="D1467" t="s">
        <v>499</v>
      </c>
      <c r="E1467">
        <v>40116300</v>
      </c>
      <c r="F1467">
        <v>0</v>
      </c>
      <c r="G1467">
        <v>0</v>
      </c>
      <c r="H1467">
        <v>0</v>
      </c>
      <c r="I1467">
        <v>1045638</v>
      </c>
      <c r="J1467">
        <v>280779808</v>
      </c>
      <c r="K1467">
        <v>757</v>
      </c>
      <c r="L1467" t="s">
        <v>581</v>
      </c>
      <c r="M1467" t="s">
        <v>577</v>
      </c>
    </row>
    <row r="1468" spans="1:13" x14ac:dyDescent="0.2">
      <c r="A1468">
        <v>2016</v>
      </c>
      <c r="B1468">
        <v>9</v>
      </c>
      <c r="C1468" t="s">
        <v>64</v>
      </c>
      <c r="D1468" t="s">
        <v>501</v>
      </c>
      <c r="E1468">
        <v>40116300</v>
      </c>
      <c r="F1468">
        <v>0</v>
      </c>
      <c r="G1468">
        <v>0</v>
      </c>
      <c r="H1468">
        <v>0</v>
      </c>
      <c r="I1468">
        <v>2420</v>
      </c>
      <c r="J1468">
        <v>661305</v>
      </c>
      <c r="K1468">
        <v>8</v>
      </c>
      <c r="L1468" t="s">
        <v>581</v>
      </c>
      <c r="M1468" t="s">
        <v>577</v>
      </c>
    </row>
    <row r="1469" spans="1:13" x14ac:dyDescent="0.2">
      <c r="A1469">
        <v>2016</v>
      </c>
      <c r="B1469">
        <v>9</v>
      </c>
      <c r="C1469" t="s">
        <v>52</v>
      </c>
      <c r="D1469" t="s">
        <v>506</v>
      </c>
      <c r="E1469">
        <v>40116300</v>
      </c>
      <c r="F1469">
        <v>0</v>
      </c>
      <c r="G1469">
        <v>0</v>
      </c>
      <c r="H1469">
        <v>0</v>
      </c>
      <c r="I1469">
        <v>78896</v>
      </c>
      <c r="J1469">
        <v>25479100</v>
      </c>
      <c r="K1469">
        <v>141</v>
      </c>
      <c r="L1469" t="s">
        <v>581</v>
      </c>
      <c r="M1469" t="s">
        <v>577</v>
      </c>
    </row>
    <row r="1470" spans="1:13" x14ac:dyDescent="0.2">
      <c r="A1470">
        <v>2016</v>
      </c>
      <c r="B1470">
        <v>9</v>
      </c>
      <c r="C1470" t="s">
        <v>65</v>
      </c>
      <c r="D1470" t="s">
        <v>543</v>
      </c>
      <c r="E1470">
        <v>40116300</v>
      </c>
      <c r="F1470">
        <v>7861</v>
      </c>
      <c r="G1470">
        <v>2360305</v>
      </c>
      <c r="H1470">
        <v>53</v>
      </c>
      <c r="I1470">
        <v>70802</v>
      </c>
      <c r="J1470">
        <v>20390352</v>
      </c>
      <c r="K1470">
        <v>142</v>
      </c>
      <c r="L1470" t="s">
        <v>581</v>
      </c>
      <c r="M1470" t="s">
        <v>577</v>
      </c>
    </row>
    <row r="1471" spans="1:13" x14ac:dyDescent="0.2">
      <c r="A1471">
        <v>2016</v>
      </c>
      <c r="B1471">
        <v>9</v>
      </c>
      <c r="C1471" t="s">
        <v>30</v>
      </c>
      <c r="D1471" t="s">
        <v>547</v>
      </c>
      <c r="E1471">
        <v>40116300</v>
      </c>
      <c r="F1471">
        <v>0</v>
      </c>
      <c r="G1471">
        <v>0</v>
      </c>
      <c r="H1471">
        <v>0</v>
      </c>
      <c r="I1471">
        <v>4813</v>
      </c>
      <c r="J1471">
        <v>1471599</v>
      </c>
      <c r="K1471">
        <v>8</v>
      </c>
      <c r="L1471" t="s">
        <v>581</v>
      </c>
      <c r="M1471" t="s">
        <v>577</v>
      </c>
    </row>
    <row r="1472" spans="1:13" x14ac:dyDescent="0.2">
      <c r="A1472">
        <v>2016</v>
      </c>
      <c r="B1472">
        <v>9</v>
      </c>
      <c r="C1472" t="s">
        <v>111</v>
      </c>
      <c r="D1472" t="e">
        <v>#N/A</v>
      </c>
      <c r="E1472">
        <v>40116300</v>
      </c>
      <c r="F1472">
        <v>0</v>
      </c>
      <c r="G1472">
        <v>0</v>
      </c>
      <c r="H1472">
        <v>0</v>
      </c>
      <c r="I1472">
        <v>143415</v>
      </c>
      <c r="J1472">
        <v>46386822</v>
      </c>
      <c r="K1472">
        <v>82</v>
      </c>
      <c r="L1472" t="s">
        <v>581</v>
      </c>
      <c r="M1472" t="s">
        <v>577</v>
      </c>
    </row>
    <row r="1473" spans="1:13" x14ac:dyDescent="0.2">
      <c r="A1473">
        <v>2016</v>
      </c>
      <c r="B1473">
        <v>9</v>
      </c>
      <c r="C1473" t="s">
        <v>58</v>
      </c>
      <c r="D1473" t="s">
        <v>548</v>
      </c>
      <c r="E1473">
        <v>40116300</v>
      </c>
      <c r="F1473">
        <v>0</v>
      </c>
      <c r="G1473">
        <v>0</v>
      </c>
      <c r="H1473">
        <v>0</v>
      </c>
      <c r="I1473">
        <v>117696</v>
      </c>
      <c r="J1473">
        <v>18405429</v>
      </c>
      <c r="K1473">
        <v>33</v>
      </c>
      <c r="L1473" t="s">
        <v>581</v>
      </c>
      <c r="M1473" t="s">
        <v>577</v>
      </c>
    </row>
    <row r="1474" spans="1:13" x14ac:dyDescent="0.2">
      <c r="A1474">
        <v>2016</v>
      </c>
      <c r="B1474">
        <v>9</v>
      </c>
      <c r="C1474" t="s">
        <v>46</v>
      </c>
      <c r="D1474" t="s">
        <v>550</v>
      </c>
      <c r="E1474">
        <v>40116300</v>
      </c>
      <c r="F1474">
        <v>20260</v>
      </c>
      <c r="G1474">
        <v>13945351</v>
      </c>
      <c r="H1474">
        <v>5</v>
      </c>
      <c r="I1474">
        <v>555926</v>
      </c>
      <c r="J1474">
        <v>154103603</v>
      </c>
      <c r="K1474">
        <v>773</v>
      </c>
      <c r="L1474" t="s">
        <v>581</v>
      </c>
      <c r="M1474" t="s">
        <v>577</v>
      </c>
    </row>
    <row r="1475" spans="1:13" x14ac:dyDescent="0.2">
      <c r="A1475">
        <v>2016</v>
      </c>
      <c r="B1475">
        <v>9</v>
      </c>
      <c r="C1475" t="s">
        <v>107</v>
      </c>
      <c r="D1475" t="s">
        <v>552</v>
      </c>
      <c r="E1475">
        <v>40116300</v>
      </c>
      <c r="F1475">
        <v>0</v>
      </c>
      <c r="G1475">
        <v>0</v>
      </c>
      <c r="H1475">
        <v>0</v>
      </c>
      <c r="I1475">
        <v>292469</v>
      </c>
      <c r="J1475">
        <v>92580534</v>
      </c>
      <c r="K1475">
        <v>116</v>
      </c>
      <c r="L1475" t="s">
        <v>581</v>
      </c>
      <c r="M1475" t="s">
        <v>577</v>
      </c>
    </row>
    <row r="1476" spans="1:13" x14ac:dyDescent="0.2">
      <c r="A1476">
        <v>2016</v>
      </c>
      <c r="B1476">
        <v>9</v>
      </c>
      <c r="C1476" t="s">
        <v>66</v>
      </c>
      <c r="D1476" t="s">
        <v>562</v>
      </c>
      <c r="E1476">
        <v>40116300</v>
      </c>
      <c r="F1476">
        <v>0</v>
      </c>
      <c r="G1476">
        <v>0</v>
      </c>
      <c r="H1476">
        <v>0</v>
      </c>
      <c r="I1476">
        <v>8042</v>
      </c>
      <c r="J1476">
        <v>2424060</v>
      </c>
      <c r="K1476">
        <v>10</v>
      </c>
      <c r="L1476" t="s">
        <v>581</v>
      </c>
      <c r="M1476" t="s">
        <v>577</v>
      </c>
    </row>
    <row r="1477" spans="1:13" x14ac:dyDescent="0.2">
      <c r="A1477">
        <v>2016</v>
      </c>
      <c r="B1477">
        <v>9</v>
      </c>
      <c r="C1477" t="s">
        <v>78</v>
      </c>
      <c r="D1477" t="s">
        <v>572</v>
      </c>
      <c r="E1477">
        <v>40116300</v>
      </c>
      <c r="F1477">
        <v>0</v>
      </c>
      <c r="G1477">
        <v>0</v>
      </c>
      <c r="H1477">
        <v>0</v>
      </c>
      <c r="I1477">
        <v>196317</v>
      </c>
      <c r="J1477">
        <v>50970291</v>
      </c>
      <c r="K1477">
        <v>72</v>
      </c>
      <c r="L1477" t="s">
        <v>581</v>
      </c>
      <c r="M1477" t="s">
        <v>577</v>
      </c>
    </row>
    <row r="1478" spans="1:13" x14ac:dyDescent="0.2">
      <c r="A1478">
        <v>2016</v>
      </c>
      <c r="B1478">
        <v>9</v>
      </c>
      <c r="C1478" t="s">
        <v>211</v>
      </c>
      <c r="D1478" t="e">
        <v>#N/A</v>
      </c>
      <c r="E1478">
        <v>40116300</v>
      </c>
      <c r="F1478">
        <v>0</v>
      </c>
      <c r="G1478">
        <v>0</v>
      </c>
      <c r="H1478">
        <v>0</v>
      </c>
      <c r="I1478">
        <v>73412</v>
      </c>
      <c r="J1478">
        <v>21074164</v>
      </c>
      <c r="K1478">
        <v>66</v>
      </c>
      <c r="L1478" t="s">
        <v>581</v>
      </c>
      <c r="M1478" t="s">
        <v>577</v>
      </c>
    </row>
    <row r="1479" spans="1:13" x14ac:dyDescent="0.2">
      <c r="A1479">
        <v>2016</v>
      </c>
      <c r="B1479">
        <v>9</v>
      </c>
      <c r="C1479" t="s">
        <v>8</v>
      </c>
      <c r="D1479" t="s">
        <v>283</v>
      </c>
      <c r="E1479">
        <v>40119200</v>
      </c>
      <c r="F1479">
        <v>547</v>
      </c>
      <c r="G1479">
        <v>295400</v>
      </c>
      <c r="H1479">
        <v>9</v>
      </c>
      <c r="I1479">
        <v>7052</v>
      </c>
      <c r="J1479">
        <v>2184400</v>
      </c>
      <c r="K1479">
        <v>68</v>
      </c>
      <c r="L1479" t="s">
        <v>581</v>
      </c>
      <c r="M1479" t="s">
        <v>578</v>
      </c>
    </row>
    <row r="1480" spans="1:13" x14ac:dyDescent="0.2">
      <c r="A1480">
        <v>2016</v>
      </c>
      <c r="B1480">
        <v>9</v>
      </c>
      <c r="C1480" t="s">
        <v>11</v>
      </c>
      <c r="D1480" t="s">
        <v>316</v>
      </c>
      <c r="E1480">
        <v>40119200</v>
      </c>
      <c r="F1480">
        <v>60169</v>
      </c>
      <c r="G1480">
        <v>10811772</v>
      </c>
      <c r="H1480">
        <v>1557</v>
      </c>
      <c r="I1480">
        <v>0</v>
      </c>
      <c r="J1480">
        <v>0</v>
      </c>
      <c r="K1480">
        <v>0</v>
      </c>
      <c r="L1480" t="s">
        <v>581</v>
      </c>
      <c r="M1480" t="s">
        <v>578</v>
      </c>
    </row>
    <row r="1481" spans="1:13" x14ac:dyDescent="0.2">
      <c r="A1481">
        <v>2016</v>
      </c>
      <c r="B1481">
        <v>9</v>
      </c>
      <c r="C1481" t="s">
        <v>81</v>
      </c>
      <c r="D1481" t="s">
        <v>318</v>
      </c>
      <c r="E1481">
        <v>40119200</v>
      </c>
      <c r="F1481">
        <v>0</v>
      </c>
      <c r="G1481">
        <v>0</v>
      </c>
      <c r="H1481">
        <v>0</v>
      </c>
      <c r="I1481">
        <v>2010</v>
      </c>
      <c r="J1481">
        <v>701606</v>
      </c>
      <c r="K1481">
        <v>16</v>
      </c>
      <c r="L1481" t="s">
        <v>581</v>
      </c>
      <c r="M1481" t="s">
        <v>578</v>
      </c>
    </row>
    <row r="1482" spans="1:13" x14ac:dyDescent="0.2">
      <c r="A1482">
        <v>2016</v>
      </c>
      <c r="B1482">
        <v>9</v>
      </c>
      <c r="C1482" t="s">
        <v>22</v>
      </c>
      <c r="D1482" t="s">
        <v>324</v>
      </c>
      <c r="E1482">
        <v>40119200</v>
      </c>
      <c r="F1482">
        <v>32022</v>
      </c>
      <c r="G1482">
        <v>10859494</v>
      </c>
      <c r="H1482">
        <v>736</v>
      </c>
      <c r="I1482">
        <v>27175</v>
      </c>
      <c r="J1482">
        <v>8757500</v>
      </c>
      <c r="K1482">
        <v>296</v>
      </c>
      <c r="L1482" t="s">
        <v>581</v>
      </c>
      <c r="M1482" t="s">
        <v>578</v>
      </c>
    </row>
    <row r="1483" spans="1:13" x14ac:dyDescent="0.2">
      <c r="A1483">
        <v>2016</v>
      </c>
      <c r="B1483">
        <v>9</v>
      </c>
      <c r="C1483" t="s">
        <v>23</v>
      </c>
      <c r="D1483" t="s">
        <v>325</v>
      </c>
      <c r="E1483">
        <v>40119200</v>
      </c>
      <c r="F1483">
        <v>3203</v>
      </c>
      <c r="G1483">
        <v>2620533</v>
      </c>
      <c r="H1483">
        <v>272</v>
      </c>
      <c r="I1483">
        <v>15454</v>
      </c>
      <c r="J1483">
        <v>5793400</v>
      </c>
      <c r="K1483">
        <v>318</v>
      </c>
      <c r="L1483" t="s">
        <v>581</v>
      </c>
      <c r="M1483" t="s">
        <v>578</v>
      </c>
    </row>
    <row r="1484" spans="1:13" x14ac:dyDescent="0.2">
      <c r="A1484">
        <v>2016</v>
      </c>
      <c r="B1484">
        <v>9</v>
      </c>
      <c r="C1484" t="s">
        <v>12</v>
      </c>
      <c r="D1484" t="s">
        <v>351</v>
      </c>
      <c r="E1484">
        <v>40119200</v>
      </c>
      <c r="F1484">
        <v>10299</v>
      </c>
      <c r="G1484">
        <v>2709130</v>
      </c>
      <c r="H1484">
        <v>331</v>
      </c>
      <c r="I1484">
        <v>17915</v>
      </c>
      <c r="J1484">
        <v>6508800</v>
      </c>
      <c r="K1484">
        <v>366</v>
      </c>
      <c r="L1484" t="s">
        <v>581</v>
      </c>
      <c r="M1484" t="s">
        <v>578</v>
      </c>
    </row>
    <row r="1485" spans="1:13" x14ac:dyDescent="0.2">
      <c r="A1485">
        <v>2016</v>
      </c>
      <c r="B1485">
        <v>9</v>
      </c>
      <c r="C1485" t="s">
        <v>25</v>
      </c>
      <c r="D1485" t="s">
        <v>353</v>
      </c>
      <c r="E1485">
        <v>40119200</v>
      </c>
      <c r="F1485">
        <v>0</v>
      </c>
      <c r="G1485">
        <v>0</v>
      </c>
      <c r="H1485">
        <v>0</v>
      </c>
      <c r="I1485">
        <v>19570</v>
      </c>
      <c r="J1485">
        <v>7703300</v>
      </c>
      <c r="K1485">
        <v>270</v>
      </c>
      <c r="L1485" t="s">
        <v>581</v>
      </c>
      <c r="M1485" t="s">
        <v>578</v>
      </c>
    </row>
    <row r="1486" spans="1:13" x14ac:dyDescent="0.2">
      <c r="A1486">
        <v>2016</v>
      </c>
      <c r="B1486">
        <v>9</v>
      </c>
      <c r="C1486" t="s">
        <v>26</v>
      </c>
      <c r="D1486" t="s">
        <v>383</v>
      </c>
      <c r="E1486">
        <v>40119200</v>
      </c>
      <c r="F1486">
        <v>0</v>
      </c>
      <c r="G1486">
        <v>0</v>
      </c>
      <c r="H1486">
        <v>0</v>
      </c>
      <c r="I1486">
        <v>5106</v>
      </c>
      <c r="J1486">
        <v>1622600</v>
      </c>
      <c r="K1486">
        <v>44</v>
      </c>
      <c r="L1486" t="s">
        <v>581</v>
      </c>
      <c r="M1486" t="s">
        <v>578</v>
      </c>
    </row>
    <row r="1487" spans="1:13" x14ac:dyDescent="0.2">
      <c r="A1487">
        <v>2016</v>
      </c>
      <c r="B1487">
        <v>9</v>
      </c>
      <c r="C1487" t="s">
        <v>63</v>
      </c>
      <c r="D1487" t="s">
        <v>385</v>
      </c>
      <c r="E1487">
        <v>40119200</v>
      </c>
      <c r="F1487">
        <v>340</v>
      </c>
      <c r="G1487">
        <v>147358</v>
      </c>
      <c r="H1487">
        <v>5</v>
      </c>
      <c r="I1487">
        <v>2143</v>
      </c>
      <c r="J1487">
        <v>690200</v>
      </c>
      <c r="K1487">
        <v>29</v>
      </c>
      <c r="L1487" t="s">
        <v>581</v>
      </c>
      <c r="M1487" t="s">
        <v>578</v>
      </c>
    </row>
    <row r="1488" spans="1:13" x14ac:dyDescent="0.2">
      <c r="A1488">
        <v>2016</v>
      </c>
      <c r="B1488">
        <v>9</v>
      </c>
      <c r="C1488" t="s">
        <v>47</v>
      </c>
      <c r="D1488" t="s">
        <v>389</v>
      </c>
      <c r="E1488">
        <v>40119200</v>
      </c>
      <c r="F1488">
        <v>101962</v>
      </c>
      <c r="G1488">
        <v>18589459</v>
      </c>
      <c r="H1488">
        <v>3629</v>
      </c>
      <c r="I1488">
        <v>0</v>
      </c>
      <c r="J1488">
        <v>0</v>
      </c>
      <c r="K1488">
        <v>0</v>
      </c>
      <c r="L1488" t="s">
        <v>581</v>
      </c>
      <c r="M1488" t="s">
        <v>578</v>
      </c>
    </row>
    <row r="1489" spans="1:13" x14ac:dyDescent="0.2">
      <c r="A1489">
        <v>2016</v>
      </c>
      <c r="B1489">
        <v>9</v>
      </c>
      <c r="C1489" t="s">
        <v>27</v>
      </c>
      <c r="D1489" t="s">
        <v>395</v>
      </c>
      <c r="E1489">
        <v>40119200</v>
      </c>
      <c r="F1489">
        <v>112334</v>
      </c>
      <c r="G1489">
        <v>48656254</v>
      </c>
      <c r="H1489">
        <v>1097</v>
      </c>
      <c r="I1489">
        <v>3686</v>
      </c>
      <c r="J1489">
        <v>1248600</v>
      </c>
      <c r="K1489">
        <v>48</v>
      </c>
      <c r="L1489" t="s">
        <v>581</v>
      </c>
      <c r="M1489" t="s">
        <v>578</v>
      </c>
    </row>
    <row r="1490" spans="1:13" x14ac:dyDescent="0.2">
      <c r="A1490">
        <v>2016</v>
      </c>
      <c r="B1490">
        <v>9</v>
      </c>
      <c r="C1490" t="s">
        <v>56</v>
      </c>
      <c r="D1490" t="s">
        <v>411</v>
      </c>
      <c r="E1490">
        <v>40119200</v>
      </c>
      <c r="F1490">
        <v>27698</v>
      </c>
      <c r="G1490">
        <v>7191348</v>
      </c>
      <c r="H1490">
        <v>904</v>
      </c>
      <c r="I1490">
        <v>0</v>
      </c>
      <c r="J1490">
        <v>0</v>
      </c>
      <c r="K1490">
        <v>0</v>
      </c>
      <c r="L1490" t="s">
        <v>581</v>
      </c>
      <c r="M1490" t="s">
        <v>578</v>
      </c>
    </row>
    <row r="1491" spans="1:13" x14ac:dyDescent="0.2">
      <c r="A1491">
        <v>2016</v>
      </c>
      <c r="B1491">
        <v>9</v>
      </c>
      <c r="C1491" t="s">
        <v>39</v>
      </c>
      <c r="D1491" t="s">
        <v>430</v>
      </c>
      <c r="E1491">
        <v>40119200</v>
      </c>
      <c r="F1491">
        <v>0</v>
      </c>
      <c r="G1491">
        <v>0</v>
      </c>
      <c r="H1491">
        <v>0</v>
      </c>
      <c r="I1491">
        <v>1100</v>
      </c>
      <c r="J1491">
        <v>220000</v>
      </c>
      <c r="K1491">
        <v>4</v>
      </c>
      <c r="L1491" t="s">
        <v>581</v>
      </c>
      <c r="M1491" t="s">
        <v>578</v>
      </c>
    </row>
    <row r="1492" spans="1:13" x14ac:dyDescent="0.2">
      <c r="A1492">
        <v>2016</v>
      </c>
      <c r="B1492">
        <v>9</v>
      </c>
      <c r="C1492" t="s">
        <v>43</v>
      </c>
      <c r="D1492" t="s">
        <v>465</v>
      </c>
      <c r="E1492">
        <v>40119200</v>
      </c>
      <c r="F1492">
        <v>66242</v>
      </c>
      <c r="G1492">
        <v>19391311</v>
      </c>
      <c r="H1492">
        <v>692</v>
      </c>
      <c r="I1492">
        <v>0</v>
      </c>
      <c r="J1492">
        <v>0</v>
      </c>
      <c r="K1492">
        <v>0</v>
      </c>
      <c r="L1492" t="s">
        <v>581</v>
      </c>
      <c r="M1492" t="s">
        <v>578</v>
      </c>
    </row>
    <row r="1493" spans="1:13" x14ac:dyDescent="0.2">
      <c r="A1493">
        <v>2016</v>
      </c>
      <c r="B1493">
        <v>9</v>
      </c>
      <c r="C1493" t="s">
        <v>16</v>
      </c>
      <c r="D1493" t="s">
        <v>480</v>
      </c>
      <c r="E1493">
        <v>40119200</v>
      </c>
      <c r="F1493">
        <v>5202</v>
      </c>
      <c r="G1493">
        <v>1483191</v>
      </c>
      <c r="H1493">
        <v>7</v>
      </c>
      <c r="I1493">
        <v>11341</v>
      </c>
      <c r="J1493">
        <v>3493200</v>
      </c>
      <c r="K1493">
        <v>98</v>
      </c>
      <c r="L1493" t="s">
        <v>581</v>
      </c>
      <c r="M1493" t="s">
        <v>578</v>
      </c>
    </row>
    <row r="1494" spans="1:13" x14ac:dyDescent="0.2">
      <c r="A1494">
        <v>2016</v>
      </c>
      <c r="B1494">
        <v>9</v>
      </c>
      <c r="C1494" t="s">
        <v>17</v>
      </c>
      <c r="D1494" t="s">
        <v>489</v>
      </c>
      <c r="E1494">
        <v>40119200</v>
      </c>
      <c r="F1494">
        <v>1551</v>
      </c>
      <c r="G1494">
        <v>192260</v>
      </c>
      <c r="H1494">
        <v>22</v>
      </c>
      <c r="I1494">
        <v>9422</v>
      </c>
      <c r="J1494">
        <v>5735139</v>
      </c>
      <c r="K1494">
        <v>220</v>
      </c>
      <c r="L1494" t="s">
        <v>581</v>
      </c>
      <c r="M1494" t="s">
        <v>578</v>
      </c>
    </row>
    <row r="1495" spans="1:13" x14ac:dyDescent="0.2">
      <c r="A1495">
        <v>2016</v>
      </c>
      <c r="B1495">
        <v>9</v>
      </c>
      <c r="C1495" t="s">
        <v>29</v>
      </c>
      <c r="D1495" t="s">
        <v>496</v>
      </c>
      <c r="E1495">
        <v>40119200</v>
      </c>
      <c r="F1495">
        <v>0</v>
      </c>
      <c r="G1495">
        <v>0</v>
      </c>
      <c r="H1495">
        <v>0</v>
      </c>
      <c r="I1495">
        <v>2017</v>
      </c>
      <c r="J1495">
        <v>613700</v>
      </c>
      <c r="K1495">
        <v>18</v>
      </c>
      <c r="L1495" t="s">
        <v>581</v>
      </c>
      <c r="M1495" t="s">
        <v>578</v>
      </c>
    </row>
    <row r="1496" spans="1:13" x14ac:dyDescent="0.2">
      <c r="A1496">
        <v>2016</v>
      </c>
      <c r="B1496">
        <v>9</v>
      </c>
      <c r="C1496" t="s">
        <v>52</v>
      </c>
      <c r="D1496" t="s">
        <v>506</v>
      </c>
      <c r="E1496">
        <v>40119200</v>
      </c>
      <c r="F1496">
        <v>0</v>
      </c>
      <c r="G1496">
        <v>0</v>
      </c>
      <c r="H1496">
        <v>0</v>
      </c>
      <c r="I1496">
        <v>10</v>
      </c>
      <c r="J1496">
        <v>6600</v>
      </c>
      <c r="K1496">
        <v>1</v>
      </c>
      <c r="L1496" t="s">
        <v>581</v>
      </c>
      <c r="M1496" t="s">
        <v>578</v>
      </c>
    </row>
    <row r="1497" spans="1:13" x14ac:dyDescent="0.2">
      <c r="A1497">
        <v>2016</v>
      </c>
      <c r="B1497">
        <v>9</v>
      </c>
      <c r="C1497" t="s">
        <v>57</v>
      </c>
      <c r="D1497" t="s">
        <v>510</v>
      </c>
      <c r="E1497">
        <v>40119200</v>
      </c>
      <c r="F1497">
        <v>67</v>
      </c>
      <c r="G1497">
        <v>25171</v>
      </c>
      <c r="H1497">
        <v>32</v>
      </c>
      <c r="I1497">
        <v>0</v>
      </c>
      <c r="J1497">
        <v>0</v>
      </c>
      <c r="K1497">
        <v>0</v>
      </c>
      <c r="L1497" t="s">
        <v>581</v>
      </c>
      <c r="M1497" t="s">
        <v>578</v>
      </c>
    </row>
    <row r="1498" spans="1:13" x14ac:dyDescent="0.2">
      <c r="A1498">
        <v>2016</v>
      </c>
      <c r="B1498">
        <v>9</v>
      </c>
      <c r="C1498" t="s">
        <v>19</v>
      </c>
      <c r="D1498" t="s">
        <v>531</v>
      </c>
      <c r="E1498">
        <v>40119200</v>
      </c>
      <c r="F1498">
        <v>242</v>
      </c>
      <c r="G1498">
        <v>111300</v>
      </c>
      <c r="H1498">
        <v>4</v>
      </c>
      <c r="I1498">
        <v>0</v>
      </c>
      <c r="J1498">
        <v>0</v>
      </c>
      <c r="K1498">
        <v>0</v>
      </c>
      <c r="L1498" t="s">
        <v>581</v>
      </c>
      <c r="M1498" t="s">
        <v>578</v>
      </c>
    </row>
    <row r="1499" spans="1:13" x14ac:dyDescent="0.2">
      <c r="A1499">
        <v>2016</v>
      </c>
      <c r="B1499">
        <v>9</v>
      </c>
      <c r="C1499" t="s">
        <v>65</v>
      </c>
      <c r="D1499" t="s">
        <v>543</v>
      </c>
      <c r="E1499">
        <v>40119200</v>
      </c>
      <c r="F1499">
        <v>10690</v>
      </c>
      <c r="G1499">
        <v>2417932</v>
      </c>
      <c r="H1499">
        <v>752</v>
      </c>
      <c r="I1499">
        <v>0</v>
      </c>
      <c r="J1499">
        <v>0</v>
      </c>
      <c r="K1499">
        <v>0</v>
      </c>
      <c r="L1499" t="s">
        <v>581</v>
      </c>
      <c r="M1499" t="s">
        <v>578</v>
      </c>
    </row>
    <row r="1500" spans="1:13" x14ac:dyDescent="0.2">
      <c r="A1500">
        <v>2016</v>
      </c>
      <c r="B1500">
        <v>9</v>
      </c>
      <c r="C1500" t="s">
        <v>46</v>
      </c>
      <c r="D1500" t="s">
        <v>550</v>
      </c>
      <c r="E1500">
        <v>40119200</v>
      </c>
      <c r="F1500">
        <v>0</v>
      </c>
      <c r="G1500">
        <v>0</v>
      </c>
      <c r="H1500">
        <v>0</v>
      </c>
      <c r="I1500">
        <v>1034</v>
      </c>
      <c r="J1500">
        <v>335182</v>
      </c>
      <c r="K1500">
        <v>5</v>
      </c>
      <c r="L1500" t="s">
        <v>581</v>
      </c>
      <c r="M1500" t="s">
        <v>578</v>
      </c>
    </row>
    <row r="1501" spans="1:13" x14ac:dyDescent="0.2">
      <c r="A1501">
        <v>2016</v>
      </c>
      <c r="B1501">
        <v>9</v>
      </c>
      <c r="C1501" t="s">
        <v>8</v>
      </c>
      <c r="D1501" t="s">
        <v>283</v>
      </c>
      <c r="E1501">
        <v>40119300</v>
      </c>
      <c r="F1501">
        <v>24</v>
      </c>
      <c r="G1501">
        <v>1341</v>
      </c>
      <c r="H1501">
        <v>1</v>
      </c>
      <c r="I1501">
        <v>0</v>
      </c>
      <c r="J1501">
        <v>0</v>
      </c>
      <c r="K1501">
        <v>0</v>
      </c>
      <c r="L1501" t="s">
        <v>581</v>
      </c>
      <c r="M1501" t="s">
        <v>579</v>
      </c>
    </row>
    <row r="1502" spans="1:13" x14ac:dyDescent="0.2">
      <c r="A1502">
        <v>2016</v>
      </c>
      <c r="B1502">
        <v>9</v>
      </c>
      <c r="C1502" t="s">
        <v>10</v>
      </c>
      <c r="D1502" t="s">
        <v>295</v>
      </c>
      <c r="E1502">
        <v>40119300</v>
      </c>
      <c r="F1502">
        <v>3884</v>
      </c>
      <c r="G1502">
        <v>1210800</v>
      </c>
      <c r="H1502">
        <v>50</v>
      </c>
      <c r="I1502">
        <v>0</v>
      </c>
      <c r="J1502">
        <v>0</v>
      </c>
      <c r="K1502">
        <v>0</v>
      </c>
      <c r="L1502" t="s">
        <v>581</v>
      </c>
      <c r="M1502" t="s">
        <v>579</v>
      </c>
    </row>
    <row r="1503" spans="1:13" x14ac:dyDescent="0.2">
      <c r="A1503">
        <v>2016</v>
      </c>
      <c r="B1503">
        <v>9</v>
      </c>
      <c r="C1503" t="s">
        <v>50</v>
      </c>
      <c r="D1503" t="s">
        <v>305</v>
      </c>
      <c r="E1503">
        <v>40119300</v>
      </c>
      <c r="F1503">
        <v>399</v>
      </c>
      <c r="G1503">
        <v>246000</v>
      </c>
      <c r="H1503">
        <v>3</v>
      </c>
      <c r="I1503">
        <v>0</v>
      </c>
      <c r="J1503">
        <v>0</v>
      </c>
      <c r="K1503">
        <v>0</v>
      </c>
      <c r="L1503" t="s">
        <v>581</v>
      </c>
      <c r="M1503" t="s">
        <v>579</v>
      </c>
    </row>
    <row r="1504" spans="1:13" x14ac:dyDescent="0.2">
      <c r="A1504">
        <v>2016</v>
      </c>
      <c r="B1504">
        <v>9</v>
      </c>
      <c r="C1504" t="s">
        <v>11</v>
      </c>
      <c r="D1504" t="s">
        <v>316</v>
      </c>
      <c r="E1504">
        <v>40119300</v>
      </c>
      <c r="F1504">
        <v>25438</v>
      </c>
      <c r="G1504">
        <v>6709440</v>
      </c>
      <c r="H1504">
        <v>670</v>
      </c>
      <c r="I1504">
        <v>0</v>
      </c>
      <c r="J1504">
        <v>0</v>
      </c>
      <c r="K1504">
        <v>0</v>
      </c>
      <c r="L1504" t="s">
        <v>581</v>
      </c>
      <c r="M1504" t="s">
        <v>579</v>
      </c>
    </row>
    <row r="1505" spans="1:13" x14ac:dyDescent="0.2">
      <c r="A1505">
        <v>2016</v>
      </c>
      <c r="B1505">
        <v>9</v>
      </c>
      <c r="C1505" t="s">
        <v>22</v>
      </c>
      <c r="D1505" t="s">
        <v>324</v>
      </c>
      <c r="E1505">
        <v>40119300</v>
      </c>
      <c r="F1505">
        <v>12303</v>
      </c>
      <c r="G1505">
        <v>5367094</v>
      </c>
      <c r="H1505">
        <v>813</v>
      </c>
      <c r="I1505">
        <v>0</v>
      </c>
      <c r="J1505">
        <v>0</v>
      </c>
      <c r="K1505">
        <v>0</v>
      </c>
      <c r="L1505" t="s">
        <v>581</v>
      </c>
      <c r="M1505" t="s">
        <v>579</v>
      </c>
    </row>
    <row r="1506" spans="1:13" x14ac:dyDescent="0.2">
      <c r="A1506">
        <v>2016</v>
      </c>
      <c r="B1506">
        <v>9</v>
      </c>
      <c r="C1506" t="s">
        <v>23</v>
      </c>
      <c r="D1506" t="s">
        <v>325</v>
      </c>
      <c r="E1506">
        <v>40119300</v>
      </c>
      <c r="F1506">
        <v>77</v>
      </c>
      <c r="G1506">
        <v>47300</v>
      </c>
      <c r="H1506">
        <v>2</v>
      </c>
      <c r="I1506">
        <v>0</v>
      </c>
      <c r="J1506">
        <v>0</v>
      </c>
      <c r="K1506">
        <v>0</v>
      </c>
      <c r="L1506" t="s">
        <v>581</v>
      </c>
      <c r="M1506" t="s">
        <v>579</v>
      </c>
    </row>
    <row r="1507" spans="1:13" x14ac:dyDescent="0.2">
      <c r="A1507">
        <v>2016</v>
      </c>
      <c r="B1507">
        <v>9</v>
      </c>
      <c r="C1507" t="s">
        <v>12</v>
      </c>
      <c r="D1507" t="s">
        <v>351</v>
      </c>
      <c r="E1507">
        <v>40119300</v>
      </c>
      <c r="F1507">
        <v>467</v>
      </c>
      <c r="G1507">
        <v>184300</v>
      </c>
      <c r="H1507">
        <v>2</v>
      </c>
      <c r="I1507">
        <v>0</v>
      </c>
      <c r="J1507">
        <v>0</v>
      </c>
      <c r="K1507">
        <v>0</v>
      </c>
      <c r="L1507" t="s">
        <v>581</v>
      </c>
      <c r="M1507" t="s">
        <v>579</v>
      </c>
    </row>
    <row r="1508" spans="1:13" x14ac:dyDescent="0.2">
      <c r="A1508">
        <v>2016</v>
      </c>
      <c r="B1508">
        <v>9</v>
      </c>
      <c r="C1508" t="s">
        <v>25</v>
      </c>
      <c r="D1508" t="s">
        <v>353</v>
      </c>
      <c r="E1508">
        <v>40119300</v>
      </c>
      <c r="F1508">
        <v>2473</v>
      </c>
      <c r="G1508">
        <v>867900</v>
      </c>
      <c r="H1508">
        <v>37</v>
      </c>
      <c r="I1508">
        <v>0</v>
      </c>
      <c r="J1508">
        <v>0</v>
      </c>
      <c r="K1508">
        <v>0</v>
      </c>
      <c r="L1508" t="s">
        <v>581</v>
      </c>
      <c r="M1508" t="s">
        <v>579</v>
      </c>
    </row>
    <row r="1509" spans="1:13" x14ac:dyDescent="0.2">
      <c r="A1509">
        <v>2016</v>
      </c>
      <c r="B1509">
        <v>9</v>
      </c>
      <c r="C1509" t="s">
        <v>47</v>
      </c>
      <c r="D1509" t="s">
        <v>389</v>
      </c>
      <c r="E1509">
        <v>40119300</v>
      </c>
      <c r="F1509">
        <v>63084</v>
      </c>
      <c r="G1509">
        <v>11992800</v>
      </c>
      <c r="H1509">
        <v>1390</v>
      </c>
      <c r="I1509">
        <v>0</v>
      </c>
      <c r="J1509">
        <v>0</v>
      </c>
      <c r="K1509">
        <v>0</v>
      </c>
      <c r="L1509" t="s">
        <v>581</v>
      </c>
      <c r="M1509" t="s">
        <v>579</v>
      </c>
    </row>
    <row r="1510" spans="1:13" x14ac:dyDescent="0.2">
      <c r="A1510">
        <v>2016</v>
      </c>
      <c r="B1510">
        <v>9</v>
      </c>
      <c r="C1510" t="s">
        <v>27</v>
      </c>
      <c r="D1510" t="s">
        <v>395</v>
      </c>
      <c r="E1510">
        <v>40119300</v>
      </c>
      <c r="F1510">
        <v>232</v>
      </c>
      <c r="G1510">
        <v>65500</v>
      </c>
      <c r="H1510">
        <v>2</v>
      </c>
      <c r="I1510">
        <v>0</v>
      </c>
      <c r="J1510">
        <v>0</v>
      </c>
      <c r="K1510">
        <v>0</v>
      </c>
      <c r="L1510" t="s">
        <v>581</v>
      </c>
      <c r="M1510" t="s">
        <v>579</v>
      </c>
    </row>
    <row r="1511" spans="1:13" x14ac:dyDescent="0.2">
      <c r="A1511">
        <v>2016</v>
      </c>
      <c r="B1511">
        <v>9</v>
      </c>
      <c r="C1511" t="s">
        <v>38</v>
      </c>
      <c r="D1511" t="s">
        <v>400</v>
      </c>
      <c r="E1511">
        <v>40119300</v>
      </c>
      <c r="F1511">
        <v>405</v>
      </c>
      <c r="G1511">
        <v>205700</v>
      </c>
      <c r="H1511">
        <v>3</v>
      </c>
      <c r="I1511">
        <v>0</v>
      </c>
      <c r="J1511">
        <v>0</v>
      </c>
      <c r="K1511">
        <v>0</v>
      </c>
      <c r="L1511" t="s">
        <v>581</v>
      </c>
      <c r="M1511" t="s">
        <v>579</v>
      </c>
    </row>
    <row r="1512" spans="1:13" x14ac:dyDescent="0.2">
      <c r="A1512">
        <v>2016</v>
      </c>
      <c r="B1512">
        <v>9</v>
      </c>
      <c r="C1512" t="s">
        <v>204</v>
      </c>
      <c r="D1512" t="s">
        <v>422</v>
      </c>
      <c r="E1512">
        <v>40119300</v>
      </c>
      <c r="F1512">
        <v>9998</v>
      </c>
      <c r="G1512">
        <v>4024648</v>
      </c>
      <c r="H1512">
        <v>1280</v>
      </c>
      <c r="I1512">
        <v>0</v>
      </c>
      <c r="J1512">
        <v>0</v>
      </c>
      <c r="K1512">
        <v>0</v>
      </c>
      <c r="L1512" t="s">
        <v>581</v>
      </c>
      <c r="M1512" t="s">
        <v>579</v>
      </c>
    </row>
    <row r="1513" spans="1:13" x14ac:dyDescent="0.2">
      <c r="A1513">
        <v>2016</v>
      </c>
      <c r="B1513">
        <v>9</v>
      </c>
      <c r="C1513" t="s">
        <v>49</v>
      </c>
      <c r="D1513" t="s">
        <v>427</v>
      </c>
      <c r="E1513">
        <v>40119300</v>
      </c>
      <c r="F1513">
        <v>909</v>
      </c>
      <c r="G1513">
        <v>478252</v>
      </c>
      <c r="H1513">
        <v>4</v>
      </c>
      <c r="I1513">
        <v>0</v>
      </c>
      <c r="J1513">
        <v>0</v>
      </c>
      <c r="K1513">
        <v>0</v>
      </c>
      <c r="L1513" t="s">
        <v>581</v>
      </c>
      <c r="M1513" t="s">
        <v>579</v>
      </c>
    </row>
    <row r="1514" spans="1:13" x14ac:dyDescent="0.2">
      <c r="A1514">
        <v>2016</v>
      </c>
      <c r="B1514">
        <v>9</v>
      </c>
      <c r="C1514" t="s">
        <v>17</v>
      </c>
      <c r="D1514" t="s">
        <v>489</v>
      </c>
      <c r="E1514">
        <v>40119300</v>
      </c>
      <c r="F1514">
        <v>16743</v>
      </c>
      <c r="G1514">
        <v>7456838</v>
      </c>
      <c r="H1514">
        <v>39</v>
      </c>
      <c r="I1514">
        <v>28</v>
      </c>
      <c r="J1514">
        <v>10282</v>
      </c>
      <c r="K1514">
        <v>2</v>
      </c>
      <c r="L1514" t="s">
        <v>581</v>
      </c>
      <c r="M1514" t="s">
        <v>579</v>
      </c>
    </row>
    <row r="1515" spans="1:13" x14ac:dyDescent="0.2">
      <c r="A1515">
        <v>2016</v>
      </c>
      <c r="B1515">
        <v>9</v>
      </c>
      <c r="C1515" t="s">
        <v>29</v>
      </c>
      <c r="D1515" t="s">
        <v>496</v>
      </c>
      <c r="E1515">
        <v>40119300</v>
      </c>
      <c r="F1515">
        <v>7158</v>
      </c>
      <c r="G1515">
        <v>4281100</v>
      </c>
      <c r="H1515">
        <v>230</v>
      </c>
      <c r="I1515">
        <v>0</v>
      </c>
      <c r="J1515">
        <v>0</v>
      </c>
      <c r="K1515">
        <v>0</v>
      </c>
      <c r="L1515" t="s">
        <v>581</v>
      </c>
      <c r="M1515" t="s">
        <v>579</v>
      </c>
    </row>
    <row r="1516" spans="1:13" x14ac:dyDescent="0.2">
      <c r="A1516">
        <v>2016</v>
      </c>
      <c r="B1516">
        <v>9</v>
      </c>
      <c r="C1516" t="s">
        <v>62</v>
      </c>
      <c r="D1516" t="s">
        <v>275</v>
      </c>
      <c r="E1516">
        <v>40119400</v>
      </c>
      <c r="F1516">
        <v>0</v>
      </c>
      <c r="G1516">
        <v>0</v>
      </c>
      <c r="H1516">
        <v>0</v>
      </c>
      <c r="I1516">
        <v>9852</v>
      </c>
      <c r="J1516">
        <v>2890795</v>
      </c>
      <c r="K1516">
        <v>19</v>
      </c>
      <c r="L1516" t="s">
        <v>581</v>
      </c>
      <c r="M1516" t="s">
        <v>580</v>
      </c>
    </row>
    <row r="1517" spans="1:13" x14ac:dyDescent="0.2">
      <c r="A1517">
        <v>2016</v>
      </c>
      <c r="B1517">
        <v>9</v>
      </c>
      <c r="C1517" t="s">
        <v>8</v>
      </c>
      <c r="D1517" t="s">
        <v>283</v>
      </c>
      <c r="E1517">
        <v>40119400</v>
      </c>
      <c r="F1517">
        <v>17372</v>
      </c>
      <c r="G1517">
        <v>7612400</v>
      </c>
      <c r="H1517">
        <v>28</v>
      </c>
      <c r="I1517">
        <v>0</v>
      </c>
      <c r="J1517">
        <v>0</v>
      </c>
      <c r="K1517">
        <v>0</v>
      </c>
      <c r="L1517" t="s">
        <v>581</v>
      </c>
      <c r="M1517" t="s">
        <v>580</v>
      </c>
    </row>
    <row r="1518" spans="1:13" x14ac:dyDescent="0.2">
      <c r="A1518">
        <v>2016</v>
      </c>
      <c r="B1518">
        <v>9</v>
      </c>
      <c r="C1518" t="s">
        <v>10</v>
      </c>
      <c r="D1518" t="s">
        <v>295</v>
      </c>
      <c r="E1518">
        <v>40119400</v>
      </c>
      <c r="F1518">
        <v>0</v>
      </c>
      <c r="G1518">
        <v>0</v>
      </c>
      <c r="H1518">
        <v>0</v>
      </c>
      <c r="I1518">
        <v>4149</v>
      </c>
      <c r="J1518">
        <v>1188308</v>
      </c>
      <c r="K1518">
        <v>8</v>
      </c>
      <c r="L1518" t="s">
        <v>581</v>
      </c>
      <c r="M1518" t="s">
        <v>580</v>
      </c>
    </row>
    <row r="1519" spans="1:13" x14ac:dyDescent="0.2">
      <c r="A1519">
        <v>2016</v>
      </c>
      <c r="B1519">
        <v>9</v>
      </c>
      <c r="C1519" t="s">
        <v>73</v>
      </c>
      <c r="D1519" t="s">
        <v>314</v>
      </c>
      <c r="E1519">
        <v>40119400</v>
      </c>
      <c r="F1519">
        <v>0</v>
      </c>
      <c r="G1519">
        <v>0</v>
      </c>
      <c r="H1519">
        <v>0</v>
      </c>
      <c r="I1519">
        <v>53418</v>
      </c>
      <c r="J1519">
        <v>16099196</v>
      </c>
      <c r="K1519">
        <v>103</v>
      </c>
      <c r="L1519" t="s">
        <v>581</v>
      </c>
      <c r="M1519" t="s">
        <v>580</v>
      </c>
    </row>
    <row r="1520" spans="1:13" x14ac:dyDescent="0.2">
      <c r="A1520">
        <v>2016</v>
      </c>
      <c r="B1520">
        <v>9</v>
      </c>
      <c r="C1520" t="s">
        <v>11</v>
      </c>
      <c r="D1520" t="s">
        <v>316</v>
      </c>
      <c r="E1520">
        <v>40119400</v>
      </c>
      <c r="F1520">
        <v>15550</v>
      </c>
      <c r="G1520">
        <v>3867495</v>
      </c>
      <c r="H1520">
        <v>55</v>
      </c>
      <c r="I1520">
        <v>18197</v>
      </c>
      <c r="J1520">
        <v>5608403</v>
      </c>
      <c r="K1520">
        <v>45</v>
      </c>
      <c r="L1520" t="s">
        <v>581</v>
      </c>
      <c r="M1520" t="s">
        <v>580</v>
      </c>
    </row>
    <row r="1521" spans="1:13" x14ac:dyDescent="0.2">
      <c r="A1521">
        <v>2016</v>
      </c>
      <c r="B1521">
        <v>9</v>
      </c>
      <c r="C1521" t="s">
        <v>40</v>
      </c>
      <c r="D1521" t="s">
        <v>317</v>
      </c>
      <c r="E1521">
        <v>40119400</v>
      </c>
      <c r="F1521">
        <v>3595</v>
      </c>
      <c r="G1521">
        <v>436441</v>
      </c>
      <c r="H1521">
        <v>1</v>
      </c>
      <c r="I1521">
        <v>0</v>
      </c>
      <c r="J1521">
        <v>0</v>
      </c>
      <c r="K1521">
        <v>0</v>
      </c>
      <c r="L1521" t="s">
        <v>581</v>
      </c>
      <c r="M1521" t="s">
        <v>580</v>
      </c>
    </row>
    <row r="1522" spans="1:13" x14ac:dyDescent="0.2">
      <c r="A1522">
        <v>2016</v>
      </c>
      <c r="B1522">
        <v>9</v>
      </c>
      <c r="C1522" t="s">
        <v>22</v>
      </c>
      <c r="D1522" t="s">
        <v>324</v>
      </c>
      <c r="E1522">
        <v>40119400</v>
      </c>
      <c r="F1522">
        <v>3310</v>
      </c>
      <c r="G1522">
        <v>1219800</v>
      </c>
      <c r="H1522">
        <v>23</v>
      </c>
      <c r="I1522">
        <v>0</v>
      </c>
      <c r="J1522">
        <v>0</v>
      </c>
      <c r="K1522">
        <v>0</v>
      </c>
      <c r="L1522" t="s">
        <v>581</v>
      </c>
      <c r="M1522" t="s">
        <v>580</v>
      </c>
    </row>
    <row r="1523" spans="1:13" x14ac:dyDescent="0.2">
      <c r="A1523">
        <v>2016</v>
      </c>
      <c r="B1523">
        <v>9</v>
      </c>
      <c r="C1523" t="s">
        <v>24</v>
      </c>
      <c r="D1523" t="s">
        <v>342</v>
      </c>
      <c r="E1523">
        <v>40119400</v>
      </c>
      <c r="F1523">
        <v>303</v>
      </c>
      <c r="G1523">
        <v>194000</v>
      </c>
      <c r="H1523">
        <v>2</v>
      </c>
      <c r="I1523">
        <v>0</v>
      </c>
      <c r="J1523">
        <v>0</v>
      </c>
      <c r="K1523">
        <v>0</v>
      </c>
      <c r="L1523" t="s">
        <v>581</v>
      </c>
      <c r="M1523" t="s">
        <v>580</v>
      </c>
    </row>
    <row r="1524" spans="1:13" x14ac:dyDescent="0.2">
      <c r="A1524">
        <v>2016</v>
      </c>
      <c r="B1524">
        <v>9</v>
      </c>
      <c r="C1524" t="s">
        <v>12</v>
      </c>
      <c r="D1524" t="s">
        <v>351</v>
      </c>
      <c r="E1524">
        <v>40119400</v>
      </c>
      <c r="F1524">
        <v>9841</v>
      </c>
      <c r="G1524">
        <v>3732940</v>
      </c>
      <c r="H1524">
        <v>62</v>
      </c>
      <c r="I1524">
        <v>21506</v>
      </c>
      <c r="J1524">
        <v>6482000</v>
      </c>
      <c r="K1524">
        <v>41</v>
      </c>
      <c r="L1524" t="s">
        <v>581</v>
      </c>
      <c r="M1524" t="s">
        <v>580</v>
      </c>
    </row>
    <row r="1525" spans="1:13" x14ac:dyDescent="0.2">
      <c r="A1525">
        <v>2016</v>
      </c>
      <c r="B1525">
        <v>9</v>
      </c>
      <c r="C1525" t="s">
        <v>13</v>
      </c>
      <c r="D1525" t="s">
        <v>384</v>
      </c>
      <c r="E1525">
        <v>40119400</v>
      </c>
      <c r="F1525">
        <v>2338</v>
      </c>
      <c r="G1525">
        <v>1332800</v>
      </c>
      <c r="H1525">
        <v>13</v>
      </c>
      <c r="I1525">
        <v>0</v>
      </c>
      <c r="J1525">
        <v>0</v>
      </c>
      <c r="K1525">
        <v>0</v>
      </c>
      <c r="L1525" t="s">
        <v>581</v>
      </c>
      <c r="M1525" t="s">
        <v>580</v>
      </c>
    </row>
    <row r="1526" spans="1:13" x14ac:dyDescent="0.2">
      <c r="A1526">
        <v>2016</v>
      </c>
      <c r="B1526">
        <v>9</v>
      </c>
      <c r="C1526" t="s">
        <v>47</v>
      </c>
      <c r="D1526" t="s">
        <v>389</v>
      </c>
      <c r="E1526">
        <v>40119400</v>
      </c>
      <c r="F1526">
        <v>12918</v>
      </c>
      <c r="G1526">
        <v>6307791</v>
      </c>
      <c r="H1526">
        <v>199</v>
      </c>
      <c r="I1526">
        <v>24288</v>
      </c>
      <c r="J1526">
        <v>1957776</v>
      </c>
      <c r="K1526">
        <v>30</v>
      </c>
      <c r="L1526" t="s">
        <v>581</v>
      </c>
      <c r="M1526" t="s">
        <v>580</v>
      </c>
    </row>
    <row r="1527" spans="1:13" x14ac:dyDescent="0.2">
      <c r="A1527">
        <v>2016</v>
      </c>
      <c r="B1527">
        <v>9</v>
      </c>
      <c r="C1527" t="s">
        <v>38</v>
      </c>
      <c r="D1527" t="s">
        <v>400</v>
      </c>
      <c r="E1527">
        <v>40119400</v>
      </c>
      <c r="F1527">
        <v>46459</v>
      </c>
      <c r="G1527">
        <v>26432700</v>
      </c>
      <c r="H1527">
        <v>127</v>
      </c>
      <c r="I1527">
        <v>0</v>
      </c>
      <c r="J1527">
        <v>0</v>
      </c>
      <c r="K1527">
        <v>0</v>
      </c>
      <c r="L1527" t="s">
        <v>581</v>
      </c>
      <c r="M1527" t="s">
        <v>580</v>
      </c>
    </row>
    <row r="1528" spans="1:13" x14ac:dyDescent="0.2">
      <c r="A1528">
        <v>2016</v>
      </c>
      <c r="B1528">
        <v>9</v>
      </c>
      <c r="C1528" t="s">
        <v>49</v>
      </c>
      <c r="D1528" t="s">
        <v>427</v>
      </c>
      <c r="E1528">
        <v>40119400</v>
      </c>
      <c r="F1528">
        <v>5333</v>
      </c>
      <c r="G1528">
        <v>2428016</v>
      </c>
      <c r="H1528">
        <v>8</v>
      </c>
      <c r="I1528">
        <v>0</v>
      </c>
      <c r="J1528">
        <v>0</v>
      </c>
      <c r="K1528">
        <v>0</v>
      </c>
      <c r="L1528" t="s">
        <v>581</v>
      </c>
      <c r="M1528" t="s">
        <v>580</v>
      </c>
    </row>
    <row r="1529" spans="1:13" x14ac:dyDescent="0.2">
      <c r="A1529">
        <v>2016</v>
      </c>
      <c r="B1529">
        <v>9</v>
      </c>
      <c r="C1529" t="s">
        <v>42</v>
      </c>
      <c r="D1529" t="s">
        <v>455</v>
      </c>
      <c r="E1529">
        <v>40119400</v>
      </c>
      <c r="F1529">
        <v>0</v>
      </c>
      <c r="G1529">
        <v>0</v>
      </c>
      <c r="H1529">
        <v>0</v>
      </c>
      <c r="I1529">
        <v>114429</v>
      </c>
      <c r="J1529">
        <v>51101303</v>
      </c>
      <c r="K1529">
        <v>194</v>
      </c>
      <c r="L1529" t="s">
        <v>581</v>
      </c>
      <c r="M1529" t="s">
        <v>580</v>
      </c>
    </row>
    <row r="1530" spans="1:13" x14ac:dyDescent="0.2">
      <c r="A1530">
        <v>2016</v>
      </c>
      <c r="B1530">
        <v>9</v>
      </c>
      <c r="C1530" t="s">
        <v>43</v>
      </c>
      <c r="D1530" t="s">
        <v>465</v>
      </c>
      <c r="E1530">
        <v>40119400</v>
      </c>
      <c r="F1530">
        <v>2621</v>
      </c>
      <c r="G1530">
        <v>729700</v>
      </c>
      <c r="H1530">
        <v>49</v>
      </c>
      <c r="I1530">
        <v>15540</v>
      </c>
      <c r="J1530">
        <v>5088200</v>
      </c>
      <c r="K1530">
        <v>100</v>
      </c>
      <c r="L1530" t="s">
        <v>581</v>
      </c>
      <c r="M1530" t="s">
        <v>580</v>
      </c>
    </row>
    <row r="1531" spans="1:13" x14ac:dyDescent="0.2">
      <c r="A1531">
        <v>2016</v>
      </c>
      <c r="B1531">
        <v>9</v>
      </c>
      <c r="C1531" t="s">
        <v>0</v>
      </c>
      <c r="D1531" t="s">
        <v>474</v>
      </c>
      <c r="E1531">
        <v>40119400</v>
      </c>
      <c r="F1531">
        <v>0</v>
      </c>
      <c r="G1531">
        <v>0</v>
      </c>
      <c r="H1531">
        <v>0</v>
      </c>
      <c r="I1531">
        <v>9137</v>
      </c>
      <c r="J1531">
        <v>2962260</v>
      </c>
      <c r="K1531">
        <v>30</v>
      </c>
      <c r="L1531" t="s">
        <v>581</v>
      </c>
      <c r="M1531" t="s">
        <v>580</v>
      </c>
    </row>
    <row r="1532" spans="1:13" x14ac:dyDescent="0.2">
      <c r="A1532">
        <v>2016</v>
      </c>
      <c r="B1532">
        <v>9</v>
      </c>
      <c r="C1532" t="s">
        <v>15</v>
      </c>
      <c r="D1532" t="s">
        <v>475</v>
      </c>
      <c r="E1532">
        <v>40119400</v>
      </c>
      <c r="F1532">
        <v>0</v>
      </c>
      <c r="G1532">
        <v>0</v>
      </c>
      <c r="H1532">
        <v>0</v>
      </c>
      <c r="I1532">
        <v>11872</v>
      </c>
      <c r="J1532">
        <v>3339613</v>
      </c>
      <c r="K1532">
        <v>22</v>
      </c>
      <c r="L1532" t="s">
        <v>581</v>
      </c>
      <c r="M1532" t="s">
        <v>580</v>
      </c>
    </row>
    <row r="1533" spans="1:13" x14ac:dyDescent="0.2">
      <c r="A1533">
        <v>2016</v>
      </c>
      <c r="B1533">
        <v>9</v>
      </c>
      <c r="C1533" t="s">
        <v>17</v>
      </c>
      <c r="D1533" t="s">
        <v>489</v>
      </c>
      <c r="E1533">
        <v>40119400</v>
      </c>
      <c r="F1533">
        <v>0</v>
      </c>
      <c r="G1533">
        <v>0</v>
      </c>
      <c r="H1533">
        <v>0</v>
      </c>
      <c r="I1533">
        <v>13236</v>
      </c>
      <c r="J1533">
        <v>6665700</v>
      </c>
      <c r="K1533">
        <v>14</v>
      </c>
      <c r="L1533" t="s">
        <v>581</v>
      </c>
      <c r="M1533" t="s">
        <v>580</v>
      </c>
    </row>
    <row r="1534" spans="1:13" x14ac:dyDescent="0.2">
      <c r="A1534">
        <v>2016</v>
      </c>
      <c r="B1534">
        <v>9</v>
      </c>
      <c r="C1534" t="s">
        <v>45</v>
      </c>
      <c r="D1534" t="s">
        <v>499</v>
      </c>
      <c r="E1534">
        <v>40119400</v>
      </c>
      <c r="F1534">
        <v>0</v>
      </c>
      <c r="G1534">
        <v>0</v>
      </c>
      <c r="H1534">
        <v>0</v>
      </c>
      <c r="I1534">
        <v>58792</v>
      </c>
      <c r="J1534">
        <v>17806754</v>
      </c>
      <c r="K1534">
        <v>91</v>
      </c>
      <c r="L1534" t="s">
        <v>581</v>
      </c>
      <c r="M1534" t="s">
        <v>580</v>
      </c>
    </row>
    <row r="1535" spans="1:13" x14ac:dyDescent="0.2">
      <c r="A1535">
        <v>2016</v>
      </c>
      <c r="B1535">
        <v>9</v>
      </c>
      <c r="C1535" t="s">
        <v>64</v>
      </c>
      <c r="D1535" t="s">
        <v>501</v>
      </c>
      <c r="E1535">
        <v>40119400</v>
      </c>
      <c r="F1535">
        <v>0</v>
      </c>
      <c r="G1535">
        <v>0</v>
      </c>
      <c r="H1535">
        <v>0</v>
      </c>
      <c r="I1535">
        <v>9540</v>
      </c>
      <c r="J1535">
        <v>5448484</v>
      </c>
      <c r="K1535">
        <v>12</v>
      </c>
      <c r="L1535" t="s">
        <v>581</v>
      </c>
      <c r="M1535" t="s">
        <v>580</v>
      </c>
    </row>
    <row r="1536" spans="1:13" x14ac:dyDescent="0.2">
      <c r="A1536">
        <v>2016</v>
      </c>
      <c r="B1536">
        <v>9</v>
      </c>
      <c r="C1536" t="s">
        <v>19</v>
      </c>
      <c r="D1536" t="s">
        <v>531</v>
      </c>
      <c r="E1536">
        <v>40119400</v>
      </c>
      <c r="F1536">
        <v>3567</v>
      </c>
      <c r="G1536">
        <v>1575500</v>
      </c>
      <c r="H1536">
        <v>3</v>
      </c>
      <c r="I1536">
        <v>0</v>
      </c>
      <c r="J1536">
        <v>0</v>
      </c>
      <c r="K1536">
        <v>0</v>
      </c>
      <c r="L1536" t="s">
        <v>581</v>
      </c>
      <c r="M1536" t="s">
        <v>580</v>
      </c>
    </row>
    <row r="1537" spans="1:13" x14ac:dyDescent="0.2">
      <c r="A1537">
        <v>2016</v>
      </c>
      <c r="B1537">
        <v>9</v>
      </c>
      <c r="C1537" t="s">
        <v>46</v>
      </c>
      <c r="D1537" t="s">
        <v>550</v>
      </c>
      <c r="E1537">
        <v>40119400</v>
      </c>
      <c r="F1537">
        <v>0</v>
      </c>
      <c r="G1537">
        <v>0</v>
      </c>
      <c r="H1537">
        <v>0</v>
      </c>
      <c r="I1537">
        <v>16072</v>
      </c>
      <c r="J1537">
        <v>4664663</v>
      </c>
      <c r="K1537">
        <v>22</v>
      </c>
      <c r="L1537" t="s">
        <v>581</v>
      </c>
      <c r="M1537" t="s">
        <v>580</v>
      </c>
    </row>
    <row r="1538" spans="1:13" x14ac:dyDescent="0.2">
      <c r="A1538">
        <v>2016</v>
      </c>
      <c r="B1538">
        <v>10</v>
      </c>
      <c r="C1538" t="s">
        <v>20</v>
      </c>
      <c r="D1538" t="s">
        <v>271</v>
      </c>
      <c r="E1538">
        <v>40116100</v>
      </c>
      <c r="F1538">
        <v>0</v>
      </c>
      <c r="G1538">
        <v>0</v>
      </c>
      <c r="H1538">
        <v>0</v>
      </c>
      <c r="I1538">
        <v>5705</v>
      </c>
      <c r="J1538">
        <v>2037284</v>
      </c>
      <c r="K1538">
        <v>227</v>
      </c>
      <c r="L1538" t="s">
        <v>581</v>
      </c>
      <c r="M1538" t="s">
        <v>575</v>
      </c>
    </row>
    <row r="1539" spans="1:13" x14ac:dyDescent="0.2">
      <c r="A1539">
        <v>2016</v>
      </c>
      <c r="B1539">
        <v>10</v>
      </c>
      <c r="C1539" t="s">
        <v>21</v>
      </c>
      <c r="D1539" t="s">
        <v>274</v>
      </c>
      <c r="E1539">
        <v>40116100</v>
      </c>
      <c r="F1539">
        <v>0</v>
      </c>
      <c r="G1539">
        <v>0</v>
      </c>
      <c r="H1539">
        <v>0</v>
      </c>
      <c r="I1539">
        <v>19653</v>
      </c>
      <c r="J1539">
        <v>7198900</v>
      </c>
      <c r="K1539">
        <v>62</v>
      </c>
      <c r="L1539" t="s">
        <v>581</v>
      </c>
      <c r="M1539" t="s">
        <v>575</v>
      </c>
    </row>
    <row r="1540" spans="1:13" x14ac:dyDescent="0.2">
      <c r="A1540">
        <v>2016</v>
      </c>
      <c r="B1540">
        <v>10</v>
      </c>
      <c r="C1540" t="s">
        <v>62</v>
      </c>
      <c r="D1540" t="s">
        <v>275</v>
      </c>
      <c r="E1540">
        <v>40116100</v>
      </c>
      <c r="F1540">
        <v>0</v>
      </c>
      <c r="G1540">
        <v>0</v>
      </c>
      <c r="H1540">
        <v>0</v>
      </c>
      <c r="I1540">
        <v>12343</v>
      </c>
      <c r="J1540">
        <v>4534618</v>
      </c>
      <c r="K1540">
        <v>53</v>
      </c>
      <c r="L1540" t="s">
        <v>581</v>
      </c>
      <c r="M1540" t="s">
        <v>575</v>
      </c>
    </row>
    <row r="1541" spans="1:13" x14ac:dyDescent="0.2">
      <c r="A1541">
        <v>2016</v>
      </c>
      <c r="B1541">
        <v>10</v>
      </c>
      <c r="C1541" t="s">
        <v>8</v>
      </c>
      <c r="D1541" t="s">
        <v>283</v>
      </c>
      <c r="E1541">
        <v>40116100</v>
      </c>
      <c r="F1541">
        <v>5414</v>
      </c>
      <c r="G1541">
        <v>2192600</v>
      </c>
      <c r="H1541">
        <v>35</v>
      </c>
      <c r="I1541">
        <v>97361</v>
      </c>
      <c r="J1541">
        <v>31786500</v>
      </c>
      <c r="K1541">
        <v>630</v>
      </c>
      <c r="L1541" t="s">
        <v>581</v>
      </c>
      <c r="M1541" t="s">
        <v>575</v>
      </c>
    </row>
    <row r="1542" spans="1:13" x14ac:dyDescent="0.2">
      <c r="A1542">
        <v>2016</v>
      </c>
      <c r="B1542">
        <v>10</v>
      </c>
      <c r="C1542" t="s">
        <v>10</v>
      </c>
      <c r="D1542" t="s">
        <v>295</v>
      </c>
      <c r="E1542">
        <v>40116100</v>
      </c>
      <c r="F1542">
        <v>0</v>
      </c>
      <c r="G1542">
        <v>0</v>
      </c>
      <c r="H1542">
        <v>0</v>
      </c>
      <c r="I1542">
        <v>20869</v>
      </c>
      <c r="J1542">
        <v>7397732</v>
      </c>
      <c r="K1542">
        <v>88</v>
      </c>
      <c r="L1542" t="s">
        <v>581</v>
      </c>
      <c r="M1542" t="s">
        <v>575</v>
      </c>
    </row>
    <row r="1543" spans="1:13" x14ac:dyDescent="0.2">
      <c r="A1543">
        <v>2016</v>
      </c>
      <c r="B1543">
        <v>10</v>
      </c>
      <c r="C1543" t="s">
        <v>50</v>
      </c>
      <c r="D1543" t="s">
        <v>305</v>
      </c>
      <c r="E1543">
        <v>40116100</v>
      </c>
      <c r="F1543">
        <v>0</v>
      </c>
      <c r="G1543">
        <v>0</v>
      </c>
      <c r="H1543">
        <v>0</v>
      </c>
      <c r="I1543">
        <v>17916</v>
      </c>
      <c r="J1543">
        <v>5951075</v>
      </c>
      <c r="K1543">
        <v>51</v>
      </c>
      <c r="L1543" t="s">
        <v>581</v>
      </c>
      <c r="M1543" t="s">
        <v>575</v>
      </c>
    </row>
    <row r="1544" spans="1:13" x14ac:dyDescent="0.2">
      <c r="A1544">
        <v>2016</v>
      </c>
      <c r="B1544">
        <v>10</v>
      </c>
      <c r="C1544" t="s">
        <v>73</v>
      </c>
      <c r="D1544" t="s">
        <v>314</v>
      </c>
      <c r="E1544">
        <v>40116100</v>
      </c>
      <c r="F1544">
        <v>0</v>
      </c>
      <c r="G1544">
        <v>0</v>
      </c>
      <c r="H1544">
        <v>0</v>
      </c>
      <c r="I1544">
        <v>372</v>
      </c>
      <c r="J1544">
        <v>129654</v>
      </c>
      <c r="K1544">
        <v>2</v>
      </c>
      <c r="L1544" t="s">
        <v>581</v>
      </c>
      <c r="M1544" t="s">
        <v>575</v>
      </c>
    </row>
    <row r="1545" spans="1:13" x14ac:dyDescent="0.2">
      <c r="A1545">
        <v>2016</v>
      </c>
      <c r="B1545">
        <v>10</v>
      </c>
      <c r="C1545" t="s">
        <v>11</v>
      </c>
      <c r="D1545" t="s">
        <v>316</v>
      </c>
      <c r="E1545">
        <v>40116100</v>
      </c>
      <c r="F1545">
        <v>86160</v>
      </c>
      <c r="G1545">
        <v>23933547</v>
      </c>
      <c r="H1545">
        <v>1797</v>
      </c>
      <c r="I1545">
        <v>8760</v>
      </c>
      <c r="J1545">
        <v>3198578</v>
      </c>
      <c r="K1545">
        <v>34</v>
      </c>
      <c r="L1545" t="s">
        <v>581</v>
      </c>
      <c r="M1545" t="s">
        <v>575</v>
      </c>
    </row>
    <row r="1546" spans="1:13" x14ac:dyDescent="0.2">
      <c r="A1546">
        <v>2016</v>
      </c>
      <c r="B1546">
        <v>10</v>
      </c>
      <c r="C1546" t="s">
        <v>40</v>
      </c>
      <c r="D1546" t="s">
        <v>317</v>
      </c>
      <c r="E1546">
        <v>40116100</v>
      </c>
      <c r="F1546">
        <v>0</v>
      </c>
      <c r="G1546">
        <v>0</v>
      </c>
      <c r="H1546">
        <v>0</v>
      </c>
      <c r="I1546">
        <v>12648</v>
      </c>
      <c r="J1546">
        <v>4539986</v>
      </c>
      <c r="K1546">
        <v>68</v>
      </c>
      <c r="L1546" t="s">
        <v>581</v>
      </c>
      <c r="M1546" t="s">
        <v>575</v>
      </c>
    </row>
    <row r="1547" spans="1:13" x14ac:dyDescent="0.2">
      <c r="A1547">
        <v>2016</v>
      </c>
      <c r="B1547">
        <v>10</v>
      </c>
      <c r="C1547" t="s">
        <v>81</v>
      </c>
      <c r="D1547" t="s">
        <v>318</v>
      </c>
      <c r="E1547">
        <v>40116100</v>
      </c>
      <c r="F1547">
        <v>0</v>
      </c>
      <c r="G1547">
        <v>0</v>
      </c>
      <c r="H1547">
        <v>0</v>
      </c>
      <c r="I1547">
        <v>11223</v>
      </c>
      <c r="J1547">
        <v>3360300</v>
      </c>
      <c r="K1547">
        <v>57</v>
      </c>
      <c r="L1547" t="s">
        <v>581</v>
      </c>
      <c r="M1547" t="s">
        <v>575</v>
      </c>
    </row>
    <row r="1548" spans="1:13" x14ac:dyDescent="0.2">
      <c r="A1548">
        <v>2016</v>
      </c>
      <c r="B1548">
        <v>10</v>
      </c>
      <c r="C1548" t="s">
        <v>22</v>
      </c>
      <c r="D1548" t="s">
        <v>324</v>
      </c>
      <c r="E1548">
        <v>40116100</v>
      </c>
      <c r="F1548">
        <v>70669</v>
      </c>
      <c r="G1548">
        <v>23871870</v>
      </c>
      <c r="H1548">
        <v>938</v>
      </c>
      <c r="I1548">
        <v>146275</v>
      </c>
      <c r="J1548">
        <v>46217300</v>
      </c>
      <c r="K1548">
        <v>1077</v>
      </c>
      <c r="L1548" t="s">
        <v>581</v>
      </c>
      <c r="M1548" t="s">
        <v>575</v>
      </c>
    </row>
    <row r="1549" spans="1:13" x14ac:dyDescent="0.2">
      <c r="A1549">
        <v>2016</v>
      </c>
      <c r="B1549">
        <v>10</v>
      </c>
      <c r="C1549" t="s">
        <v>23</v>
      </c>
      <c r="D1549" t="s">
        <v>325</v>
      </c>
      <c r="E1549">
        <v>40116100</v>
      </c>
      <c r="F1549">
        <v>1675</v>
      </c>
      <c r="G1549">
        <v>875771</v>
      </c>
      <c r="H1549">
        <v>43</v>
      </c>
      <c r="I1549">
        <v>649654</v>
      </c>
      <c r="J1549">
        <v>223801832</v>
      </c>
      <c r="K1549">
        <v>3354</v>
      </c>
      <c r="L1549" t="s">
        <v>581</v>
      </c>
      <c r="M1549" t="s">
        <v>575</v>
      </c>
    </row>
    <row r="1550" spans="1:13" x14ac:dyDescent="0.2">
      <c r="A1550">
        <v>2016</v>
      </c>
      <c r="B1550">
        <v>10</v>
      </c>
      <c r="C1550" t="s">
        <v>60</v>
      </c>
      <c r="D1550" t="s">
        <v>333</v>
      </c>
      <c r="E1550">
        <v>40116100</v>
      </c>
      <c r="F1550">
        <v>0</v>
      </c>
      <c r="G1550">
        <v>0</v>
      </c>
      <c r="H1550">
        <v>0</v>
      </c>
      <c r="I1550">
        <v>2033</v>
      </c>
      <c r="J1550">
        <v>994900</v>
      </c>
      <c r="K1550">
        <v>13</v>
      </c>
      <c r="L1550" t="s">
        <v>581</v>
      </c>
      <c r="M1550" t="s">
        <v>575</v>
      </c>
    </row>
    <row r="1551" spans="1:13" x14ac:dyDescent="0.2">
      <c r="A1551">
        <v>2016</v>
      </c>
      <c r="B1551">
        <v>10</v>
      </c>
      <c r="C1551" t="s">
        <v>24</v>
      </c>
      <c r="D1551" t="s">
        <v>342</v>
      </c>
      <c r="E1551">
        <v>40116100</v>
      </c>
      <c r="F1551">
        <v>7885</v>
      </c>
      <c r="G1551">
        <v>4526600</v>
      </c>
      <c r="H1551">
        <v>46</v>
      </c>
      <c r="I1551">
        <v>3744</v>
      </c>
      <c r="J1551">
        <v>1551100</v>
      </c>
      <c r="K1551">
        <v>14</v>
      </c>
      <c r="L1551" t="s">
        <v>581</v>
      </c>
      <c r="M1551" t="s">
        <v>575</v>
      </c>
    </row>
    <row r="1552" spans="1:13" x14ac:dyDescent="0.2">
      <c r="A1552">
        <v>2016</v>
      </c>
      <c r="B1552">
        <v>10</v>
      </c>
      <c r="C1552" t="s">
        <v>12</v>
      </c>
      <c r="D1552" t="s">
        <v>351</v>
      </c>
      <c r="E1552">
        <v>40116100</v>
      </c>
      <c r="F1552">
        <v>179772</v>
      </c>
      <c r="G1552">
        <v>63275292</v>
      </c>
      <c r="H1552">
        <v>1519</v>
      </c>
      <c r="I1552">
        <v>477543</v>
      </c>
      <c r="J1552">
        <v>174041757</v>
      </c>
      <c r="K1552">
        <v>3424</v>
      </c>
      <c r="L1552" t="s">
        <v>581</v>
      </c>
      <c r="M1552" t="s">
        <v>575</v>
      </c>
    </row>
    <row r="1553" spans="1:13" x14ac:dyDescent="0.2">
      <c r="A1553">
        <v>2016</v>
      </c>
      <c r="B1553">
        <v>10</v>
      </c>
      <c r="C1553" t="s">
        <v>25</v>
      </c>
      <c r="D1553" t="s">
        <v>353</v>
      </c>
      <c r="E1553">
        <v>40116100</v>
      </c>
      <c r="F1553">
        <v>0</v>
      </c>
      <c r="G1553">
        <v>27214</v>
      </c>
      <c r="H1553">
        <v>1</v>
      </c>
      <c r="I1553">
        <v>244300</v>
      </c>
      <c r="J1553">
        <v>73892300</v>
      </c>
      <c r="K1553">
        <v>1679</v>
      </c>
      <c r="L1553" t="s">
        <v>581</v>
      </c>
      <c r="M1553" t="s">
        <v>575</v>
      </c>
    </row>
    <row r="1554" spans="1:13" x14ac:dyDescent="0.2">
      <c r="A1554">
        <v>2016</v>
      </c>
      <c r="B1554">
        <v>10</v>
      </c>
      <c r="C1554" t="s">
        <v>36</v>
      </c>
      <c r="D1554" t="s">
        <v>369</v>
      </c>
      <c r="E1554">
        <v>40116100</v>
      </c>
      <c r="F1554">
        <v>0</v>
      </c>
      <c r="G1554">
        <v>0</v>
      </c>
      <c r="H1554">
        <v>0</v>
      </c>
      <c r="I1554">
        <v>7758</v>
      </c>
      <c r="J1554">
        <v>3352400</v>
      </c>
      <c r="K1554">
        <v>70</v>
      </c>
      <c r="L1554" t="s">
        <v>581</v>
      </c>
      <c r="M1554" t="s">
        <v>575</v>
      </c>
    </row>
    <row r="1555" spans="1:13" x14ac:dyDescent="0.2">
      <c r="A1555">
        <v>2016</v>
      </c>
      <c r="B1555">
        <v>10</v>
      </c>
      <c r="C1555" t="s">
        <v>83</v>
      </c>
      <c r="D1555" t="s">
        <v>372</v>
      </c>
      <c r="E1555">
        <v>40116100</v>
      </c>
      <c r="F1555">
        <v>0</v>
      </c>
      <c r="G1555">
        <v>0</v>
      </c>
      <c r="H1555">
        <v>0</v>
      </c>
      <c r="I1555">
        <v>7102</v>
      </c>
      <c r="J1555">
        <v>2109600</v>
      </c>
      <c r="K1555">
        <v>31</v>
      </c>
      <c r="L1555" t="s">
        <v>581</v>
      </c>
      <c r="M1555" t="s">
        <v>575</v>
      </c>
    </row>
    <row r="1556" spans="1:13" x14ac:dyDescent="0.2">
      <c r="A1556">
        <v>2016</v>
      </c>
      <c r="B1556">
        <v>10</v>
      </c>
      <c r="C1556" t="s">
        <v>26</v>
      </c>
      <c r="D1556" t="s">
        <v>383</v>
      </c>
      <c r="E1556">
        <v>40116100</v>
      </c>
      <c r="F1556">
        <v>425</v>
      </c>
      <c r="G1556">
        <v>133200</v>
      </c>
      <c r="H1556">
        <v>4</v>
      </c>
      <c r="I1556">
        <v>53504</v>
      </c>
      <c r="J1556">
        <v>18107900</v>
      </c>
      <c r="K1556">
        <v>289</v>
      </c>
      <c r="L1556" t="s">
        <v>581</v>
      </c>
      <c r="M1556" t="s">
        <v>575</v>
      </c>
    </row>
    <row r="1557" spans="1:13" x14ac:dyDescent="0.2">
      <c r="A1557">
        <v>2016</v>
      </c>
      <c r="B1557">
        <v>10</v>
      </c>
      <c r="C1557" t="s">
        <v>63</v>
      </c>
      <c r="D1557" t="s">
        <v>385</v>
      </c>
      <c r="E1557">
        <v>40116100</v>
      </c>
      <c r="F1557">
        <v>0</v>
      </c>
      <c r="G1557">
        <v>0</v>
      </c>
      <c r="H1557">
        <v>0</v>
      </c>
      <c r="I1557">
        <v>18317</v>
      </c>
      <c r="J1557">
        <v>5648200</v>
      </c>
      <c r="K1557">
        <v>175</v>
      </c>
      <c r="L1557" t="s">
        <v>581</v>
      </c>
      <c r="M1557" t="s">
        <v>575</v>
      </c>
    </row>
    <row r="1558" spans="1:13" x14ac:dyDescent="0.2">
      <c r="A1558">
        <v>2016</v>
      </c>
      <c r="B1558">
        <v>10</v>
      </c>
      <c r="C1558" t="s">
        <v>71</v>
      </c>
      <c r="D1558" t="s">
        <v>386</v>
      </c>
      <c r="E1558">
        <v>40116100</v>
      </c>
      <c r="F1558">
        <v>83048</v>
      </c>
      <c r="G1558">
        <v>41179127</v>
      </c>
      <c r="H1558">
        <v>630</v>
      </c>
      <c r="I1558">
        <v>0</v>
      </c>
      <c r="J1558">
        <v>0</v>
      </c>
      <c r="K1558">
        <v>0</v>
      </c>
      <c r="L1558" t="s">
        <v>581</v>
      </c>
      <c r="M1558" t="s">
        <v>575</v>
      </c>
    </row>
    <row r="1559" spans="1:13" x14ac:dyDescent="0.2">
      <c r="A1559">
        <v>2016</v>
      </c>
      <c r="B1559">
        <v>10</v>
      </c>
      <c r="C1559" t="s">
        <v>47</v>
      </c>
      <c r="D1559" t="s">
        <v>389</v>
      </c>
      <c r="E1559">
        <v>40116100</v>
      </c>
      <c r="F1559">
        <v>512431</v>
      </c>
      <c r="G1559">
        <v>157957561</v>
      </c>
      <c r="H1559">
        <v>9181</v>
      </c>
      <c r="I1559">
        <v>0</v>
      </c>
      <c r="J1559">
        <v>0</v>
      </c>
      <c r="K1559">
        <v>0</v>
      </c>
      <c r="L1559" t="s">
        <v>581</v>
      </c>
      <c r="M1559" t="s">
        <v>575</v>
      </c>
    </row>
    <row r="1560" spans="1:13" x14ac:dyDescent="0.2">
      <c r="A1560">
        <v>2016</v>
      </c>
      <c r="B1560">
        <v>10</v>
      </c>
      <c r="C1560" t="s">
        <v>27</v>
      </c>
      <c r="D1560" t="s">
        <v>395</v>
      </c>
      <c r="E1560">
        <v>40116100</v>
      </c>
      <c r="F1560">
        <v>1853</v>
      </c>
      <c r="G1560">
        <v>513300</v>
      </c>
      <c r="H1560">
        <v>17</v>
      </c>
      <c r="I1560">
        <v>113564</v>
      </c>
      <c r="J1560">
        <v>39442450</v>
      </c>
      <c r="K1560">
        <v>1278</v>
      </c>
      <c r="L1560" t="s">
        <v>581</v>
      </c>
      <c r="M1560" t="s">
        <v>575</v>
      </c>
    </row>
    <row r="1561" spans="1:13" x14ac:dyDescent="0.2">
      <c r="A1561">
        <v>2016</v>
      </c>
      <c r="B1561">
        <v>10</v>
      </c>
      <c r="C1561" t="s">
        <v>38</v>
      </c>
      <c r="D1561" t="s">
        <v>400</v>
      </c>
      <c r="E1561">
        <v>40116100</v>
      </c>
      <c r="F1561">
        <v>0</v>
      </c>
      <c r="G1561">
        <v>0</v>
      </c>
      <c r="H1561">
        <v>0</v>
      </c>
      <c r="I1561">
        <v>26053</v>
      </c>
      <c r="J1561">
        <v>11953318</v>
      </c>
      <c r="K1561">
        <v>494</v>
      </c>
      <c r="L1561" t="s">
        <v>581</v>
      </c>
      <c r="M1561" t="s">
        <v>575</v>
      </c>
    </row>
    <row r="1562" spans="1:13" x14ac:dyDescent="0.2">
      <c r="A1562">
        <v>2016</v>
      </c>
      <c r="B1562">
        <v>10</v>
      </c>
      <c r="C1562" t="s">
        <v>39</v>
      </c>
      <c r="D1562" t="s">
        <v>430</v>
      </c>
      <c r="E1562">
        <v>40116100</v>
      </c>
      <c r="F1562">
        <v>0</v>
      </c>
      <c r="G1562">
        <v>0</v>
      </c>
      <c r="H1562">
        <v>0</v>
      </c>
      <c r="I1562">
        <v>1770</v>
      </c>
      <c r="J1562">
        <v>655100</v>
      </c>
      <c r="K1562">
        <v>16</v>
      </c>
      <c r="L1562" t="s">
        <v>581</v>
      </c>
      <c r="M1562" t="s">
        <v>575</v>
      </c>
    </row>
    <row r="1563" spans="1:13" x14ac:dyDescent="0.2">
      <c r="A1563">
        <v>2016</v>
      </c>
      <c r="B1563">
        <v>10</v>
      </c>
      <c r="C1563" t="s">
        <v>42</v>
      </c>
      <c r="D1563" t="s">
        <v>455</v>
      </c>
      <c r="E1563">
        <v>40116100</v>
      </c>
      <c r="F1563">
        <v>0</v>
      </c>
      <c r="G1563">
        <v>0</v>
      </c>
      <c r="H1563">
        <v>0</v>
      </c>
      <c r="I1563">
        <v>2910</v>
      </c>
      <c r="J1563">
        <v>1007953</v>
      </c>
      <c r="K1563">
        <v>10</v>
      </c>
      <c r="L1563" t="s">
        <v>581</v>
      </c>
      <c r="M1563" t="s">
        <v>575</v>
      </c>
    </row>
    <row r="1564" spans="1:13" x14ac:dyDescent="0.2">
      <c r="A1564">
        <v>2016</v>
      </c>
      <c r="B1564">
        <v>10</v>
      </c>
      <c r="C1564" t="s">
        <v>43</v>
      </c>
      <c r="D1564" t="s">
        <v>465</v>
      </c>
      <c r="E1564">
        <v>40116100</v>
      </c>
      <c r="F1564">
        <v>176</v>
      </c>
      <c r="G1564">
        <v>453900</v>
      </c>
      <c r="H1564">
        <v>16</v>
      </c>
      <c r="I1564">
        <v>30664</v>
      </c>
      <c r="J1564">
        <v>10605600</v>
      </c>
      <c r="K1564">
        <v>87</v>
      </c>
      <c r="L1564" t="s">
        <v>581</v>
      </c>
      <c r="M1564" t="s">
        <v>575</v>
      </c>
    </row>
    <row r="1565" spans="1:13" x14ac:dyDescent="0.2">
      <c r="A1565">
        <v>2016</v>
      </c>
      <c r="B1565">
        <v>10</v>
      </c>
      <c r="C1565" t="s">
        <v>80</v>
      </c>
      <c r="D1565" t="s">
        <v>472</v>
      </c>
      <c r="E1565">
        <v>40116100</v>
      </c>
      <c r="F1565">
        <v>0</v>
      </c>
      <c r="G1565">
        <v>0</v>
      </c>
      <c r="H1565">
        <v>0</v>
      </c>
      <c r="I1565">
        <v>42836</v>
      </c>
      <c r="J1565">
        <v>14264656</v>
      </c>
      <c r="K1565">
        <v>342</v>
      </c>
      <c r="L1565" t="s">
        <v>581</v>
      </c>
      <c r="M1565" t="s">
        <v>575</v>
      </c>
    </row>
    <row r="1566" spans="1:13" x14ac:dyDescent="0.2">
      <c r="A1566">
        <v>2016</v>
      </c>
      <c r="B1566">
        <v>10</v>
      </c>
      <c r="C1566" t="s">
        <v>16</v>
      </c>
      <c r="D1566" t="s">
        <v>480</v>
      </c>
      <c r="E1566">
        <v>40116100</v>
      </c>
      <c r="F1566">
        <v>317872</v>
      </c>
      <c r="G1566">
        <v>113892000</v>
      </c>
      <c r="H1566">
        <v>3126</v>
      </c>
      <c r="I1566">
        <v>83226</v>
      </c>
      <c r="J1566">
        <v>29976000</v>
      </c>
      <c r="K1566">
        <v>505</v>
      </c>
      <c r="L1566" t="s">
        <v>581</v>
      </c>
      <c r="M1566" t="s">
        <v>575</v>
      </c>
    </row>
    <row r="1567" spans="1:13" x14ac:dyDescent="0.2">
      <c r="A1567">
        <v>2016</v>
      </c>
      <c r="B1567">
        <v>10</v>
      </c>
      <c r="C1567" t="s">
        <v>17</v>
      </c>
      <c r="D1567" t="s">
        <v>489</v>
      </c>
      <c r="E1567">
        <v>40116100</v>
      </c>
      <c r="F1567">
        <v>66577</v>
      </c>
      <c r="G1567">
        <v>43268583</v>
      </c>
      <c r="H1567">
        <v>2544</v>
      </c>
      <c r="I1567">
        <v>103958</v>
      </c>
      <c r="J1567">
        <v>38229426</v>
      </c>
      <c r="K1567">
        <v>1701</v>
      </c>
      <c r="L1567" t="s">
        <v>581</v>
      </c>
      <c r="M1567" t="s">
        <v>575</v>
      </c>
    </row>
    <row r="1568" spans="1:13" x14ac:dyDescent="0.2">
      <c r="A1568">
        <v>2016</v>
      </c>
      <c r="B1568">
        <v>10</v>
      </c>
      <c r="C1568" t="s">
        <v>582</v>
      </c>
      <c r="D1568" t="e">
        <v>#N/A</v>
      </c>
      <c r="E1568">
        <v>40116100</v>
      </c>
      <c r="F1568">
        <v>2701</v>
      </c>
      <c r="G1568">
        <v>1149840</v>
      </c>
      <c r="H1568">
        <v>6</v>
      </c>
      <c r="I1568">
        <v>0</v>
      </c>
      <c r="J1568">
        <v>0</v>
      </c>
      <c r="K1568">
        <v>0</v>
      </c>
      <c r="L1568" t="s">
        <v>581</v>
      </c>
      <c r="M1568" t="s">
        <v>575</v>
      </c>
    </row>
    <row r="1569" spans="1:13" x14ac:dyDescent="0.2">
      <c r="A1569">
        <v>2016</v>
      </c>
      <c r="B1569">
        <v>10</v>
      </c>
      <c r="C1569" t="s">
        <v>29</v>
      </c>
      <c r="D1569" t="s">
        <v>496</v>
      </c>
      <c r="E1569">
        <v>40116100</v>
      </c>
      <c r="F1569">
        <v>0</v>
      </c>
      <c r="G1569">
        <v>0</v>
      </c>
      <c r="H1569">
        <v>0</v>
      </c>
      <c r="I1569">
        <v>10441</v>
      </c>
      <c r="J1569">
        <v>3041700</v>
      </c>
      <c r="K1569">
        <v>77</v>
      </c>
      <c r="L1569" t="s">
        <v>581</v>
      </c>
      <c r="M1569" t="s">
        <v>575</v>
      </c>
    </row>
    <row r="1570" spans="1:13" x14ac:dyDescent="0.2">
      <c r="A1570">
        <v>2016</v>
      </c>
      <c r="B1570">
        <v>10</v>
      </c>
      <c r="C1570" t="s">
        <v>45</v>
      </c>
      <c r="D1570" t="s">
        <v>499</v>
      </c>
      <c r="E1570">
        <v>40116100</v>
      </c>
      <c r="F1570">
        <v>0</v>
      </c>
      <c r="G1570">
        <v>0</v>
      </c>
      <c r="H1570">
        <v>0</v>
      </c>
      <c r="I1570">
        <v>46933</v>
      </c>
      <c r="J1570">
        <v>16233366</v>
      </c>
      <c r="K1570">
        <v>173</v>
      </c>
      <c r="L1570" t="s">
        <v>581</v>
      </c>
      <c r="M1570" t="s">
        <v>575</v>
      </c>
    </row>
    <row r="1571" spans="1:13" x14ac:dyDescent="0.2">
      <c r="A1571">
        <v>2016</v>
      </c>
      <c r="B1571">
        <v>10</v>
      </c>
      <c r="C1571" t="s">
        <v>52</v>
      </c>
      <c r="D1571" t="s">
        <v>506</v>
      </c>
      <c r="E1571">
        <v>40116100</v>
      </c>
      <c r="F1571">
        <v>0</v>
      </c>
      <c r="G1571">
        <v>0</v>
      </c>
      <c r="H1571">
        <v>0</v>
      </c>
      <c r="I1571">
        <v>727</v>
      </c>
      <c r="J1571">
        <v>240500</v>
      </c>
      <c r="K1571">
        <v>11</v>
      </c>
      <c r="L1571" t="s">
        <v>581</v>
      </c>
      <c r="M1571" t="s">
        <v>575</v>
      </c>
    </row>
    <row r="1572" spans="1:13" x14ac:dyDescent="0.2">
      <c r="A1572">
        <v>2016</v>
      </c>
      <c r="B1572">
        <v>10</v>
      </c>
      <c r="C1572" t="s">
        <v>57</v>
      </c>
      <c r="D1572" t="s">
        <v>510</v>
      </c>
      <c r="E1572">
        <v>40116100</v>
      </c>
      <c r="F1572">
        <v>525</v>
      </c>
      <c r="G1572">
        <v>156878</v>
      </c>
      <c r="H1572">
        <v>210</v>
      </c>
      <c r="I1572">
        <v>0</v>
      </c>
      <c r="J1572">
        <v>0</v>
      </c>
      <c r="K1572">
        <v>0</v>
      </c>
      <c r="L1572" t="s">
        <v>581</v>
      </c>
      <c r="M1572" t="s">
        <v>575</v>
      </c>
    </row>
    <row r="1573" spans="1:13" x14ac:dyDescent="0.2">
      <c r="A1573">
        <v>2016</v>
      </c>
      <c r="B1573">
        <v>10</v>
      </c>
      <c r="C1573" t="s">
        <v>19</v>
      </c>
      <c r="D1573" t="s">
        <v>531</v>
      </c>
      <c r="E1573">
        <v>40116100</v>
      </c>
      <c r="F1573">
        <v>583</v>
      </c>
      <c r="G1573">
        <v>184917</v>
      </c>
      <c r="H1573">
        <v>85</v>
      </c>
      <c r="I1573">
        <v>0</v>
      </c>
      <c r="J1573">
        <v>0</v>
      </c>
      <c r="K1573">
        <v>0</v>
      </c>
      <c r="L1573" t="s">
        <v>581</v>
      </c>
      <c r="M1573" t="s">
        <v>575</v>
      </c>
    </row>
    <row r="1574" spans="1:13" x14ac:dyDescent="0.2">
      <c r="A1574">
        <v>2016</v>
      </c>
      <c r="B1574">
        <v>10</v>
      </c>
      <c r="C1574" t="s">
        <v>65</v>
      </c>
      <c r="D1574" t="s">
        <v>543</v>
      </c>
      <c r="E1574">
        <v>40116100</v>
      </c>
      <c r="F1574">
        <v>117985</v>
      </c>
      <c r="G1574">
        <v>33810836</v>
      </c>
      <c r="H1574">
        <v>3635</v>
      </c>
      <c r="I1574">
        <v>3722</v>
      </c>
      <c r="J1574">
        <v>1180710</v>
      </c>
      <c r="K1574">
        <v>9</v>
      </c>
      <c r="L1574" t="s">
        <v>581</v>
      </c>
      <c r="M1574" t="s">
        <v>575</v>
      </c>
    </row>
    <row r="1575" spans="1:13" x14ac:dyDescent="0.2">
      <c r="A1575">
        <v>2016</v>
      </c>
      <c r="B1575">
        <v>10</v>
      </c>
      <c r="C1575" t="s">
        <v>58</v>
      </c>
      <c r="D1575" t="s">
        <v>548</v>
      </c>
      <c r="E1575">
        <v>40116100</v>
      </c>
      <c r="F1575">
        <v>0</v>
      </c>
      <c r="G1575">
        <v>0</v>
      </c>
      <c r="H1575">
        <v>0</v>
      </c>
      <c r="I1575">
        <v>7734</v>
      </c>
      <c r="J1575">
        <v>3400200</v>
      </c>
      <c r="K1575">
        <v>25</v>
      </c>
      <c r="L1575" t="s">
        <v>581</v>
      </c>
      <c r="M1575" t="s">
        <v>575</v>
      </c>
    </row>
    <row r="1576" spans="1:13" x14ac:dyDescent="0.2">
      <c r="A1576">
        <v>2016</v>
      </c>
      <c r="B1576">
        <v>10</v>
      </c>
      <c r="C1576" t="s">
        <v>46</v>
      </c>
      <c r="D1576" t="s">
        <v>550</v>
      </c>
      <c r="E1576">
        <v>40116100</v>
      </c>
      <c r="F1576">
        <v>1784</v>
      </c>
      <c r="G1576">
        <v>727700</v>
      </c>
      <c r="H1576">
        <v>44</v>
      </c>
      <c r="I1576">
        <v>531319</v>
      </c>
      <c r="J1576">
        <v>188101653</v>
      </c>
      <c r="K1576">
        <v>2118</v>
      </c>
      <c r="L1576" t="s">
        <v>581</v>
      </c>
      <c r="M1576" t="s">
        <v>575</v>
      </c>
    </row>
    <row r="1577" spans="1:13" x14ac:dyDescent="0.2">
      <c r="A1577">
        <v>2016</v>
      </c>
      <c r="B1577">
        <v>10</v>
      </c>
      <c r="C1577" t="s">
        <v>78</v>
      </c>
      <c r="D1577" t="s">
        <v>572</v>
      </c>
      <c r="E1577">
        <v>40116100</v>
      </c>
      <c r="F1577">
        <v>0</v>
      </c>
      <c r="G1577">
        <v>0</v>
      </c>
      <c r="H1577">
        <v>0</v>
      </c>
      <c r="I1577">
        <v>63397</v>
      </c>
      <c r="J1577">
        <v>19943310</v>
      </c>
      <c r="K1577">
        <v>503</v>
      </c>
      <c r="L1577" t="s">
        <v>581</v>
      </c>
      <c r="M1577" t="s">
        <v>575</v>
      </c>
    </row>
    <row r="1578" spans="1:13" x14ac:dyDescent="0.2">
      <c r="A1578">
        <v>2016</v>
      </c>
      <c r="B1578">
        <v>10</v>
      </c>
      <c r="C1578" t="s">
        <v>8</v>
      </c>
      <c r="D1578" t="s">
        <v>283</v>
      </c>
      <c r="E1578">
        <v>40116200</v>
      </c>
      <c r="F1578">
        <v>13355</v>
      </c>
      <c r="G1578">
        <v>15434340</v>
      </c>
      <c r="H1578">
        <v>680</v>
      </c>
      <c r="I1578">
        <v>0</v>
      </c>
      <c r="J1578">
        <v>0</v>
      </c>
      <c r="K1578">
        <v>0</v>
      </c>
      <c r="L1578" t="s">
        <v>581</v>
      </c>
      <c r="M1578" t="s">
        <v>576</v>
      </c>
    </row>
    <row r="1579" spans="1:13" x14ac:dyDescent="0.2">
      <c r="A1579">
        <v>2016</v>
      </c>
      <c r="B1579">
        <v>10</v>
      </c>
      <c r="C1579" t="s">
        <v>82</v>
      </c>
      <c r="D1579" t="s">
        <v>320</v>
      </c>
      <c r="E1579">
        <v>40116200</v>
      </c>
      <c r="F1579">
        <v>0</v>
      </c>
      <c r="G1579">
        <v>0</v>
      </c>
      <c r="H1579">
        <v>0</v>
      </c>
      <c r="I1579">
        <v>130</v>
      </c>
      <c r="J1579">
        <v>29263</v>
      </c>
      <c r="K1579">
        <v>51</v>
      </c>
      <c r="L1579" t="s">
        <v>581</v>
      </c>
      <c r="M1579" t="s">
        <v>576</v>
      </c>
    </row>
    <row r="1580" spans="1:13" x14ac:dyDescent="0.2">
      <c r="A1580">
        <v>2016</v>
      </c>
      <c r="B1580">
        <v>10</v>
      </c>
      <c r="C1580" t="s">
        <v>22</v>
      </c>
      <c r="D1580" t="s">
        <v>324</v>
      </c>
      <c r="E1580">
        <v>40116200</v>
      </c>
      <c r="F1580">
        <v>10306</v>
      </c>
      <c r="G1580">
        <v>3803718</v>
      </c>
      <c r="H1580">
        <v>253</v>
      </c>
      <c r="I1580">
        <v>0</v>
      </c>
      <c r="J1580">
        <v>0</v>
      </c>
      <c r="K1580">
        <v>0</v>
      </c>
      <c r="L1580" t="s">
        <v>581</v>
      </c>
      <c r="M1580" t="s">
        <v>576</v>
      </c>
    </row>
    <row r="1581" spans="1:13" x14ac:dyDescent="0.2">
      <c r="A1581">
        <v>2016</v>
      </c>
      <c r="B1581">
        <v>10</v>
      </c>
      <c r="C1581" t="s">
        <v>23</v>
      </c>
      <c r="D1581" t="s">
        <v>325</v>
      </c>
      <c r="E1581">
        <v>40116200</v>
      </c>
      <c r="F1581">
        <v>32655</v>
      </c>
      <c r="G1581">
        <v>18401738</v>
      </c>
      <c r="H1581">
        <v>24498</v>
      </c>
      <c r="I1581">
        <v>34</v>
      </c>
      <c r="J1581">
        <v>120700</v>
      </c>
      <c r="K1581">
        <v>2</v>
      </c>
      <c r="L1581" t="s">
        <v>581</v>
      </c>
      <c r="M1581" t="s">
        <v>576</v>
      </c>
    </row>
    <row r="1582" spans="1:13" x14ac:dyDescent="0.2">
      <c r="A1582">
        <v>2016</v>
      </c>
      <c r="B1582">
        <v>10</v>
      </c>
      <c r="C1582" t="s">
        <v>12</v>
      </c>
      <c r="D1582" t="s">
        <v>351</v>
      </c>
      <c r="E1582">
        <v>40116200</v>
      </c>
      <c r="F1582">
        <v>7809</v>
      </c>
      <c r="G1582">
        <v>3784369</v>
      </c>
      <c r="H1582">
        <v>626</v>
      </c>
      <c r="I1582">
        <v>218</v>
      </c>
      <c r="J1582">
        <v>153502</v>
      </c>
      <c r="K1582">
        <v>9</v>
      </c>
      <c r="L1582" t="s">
        <v>581</v>
      </c>
      <c r="M1582" t="s">
        <v>576</v>
      </c>
    </row>
    <row r="1583" spans="1:13" x14ac:dyDescent="0.2">
      <c r="A1583">
        <v>2016</v>
      </c>
      <c r="B1583">
        <v>10</v>
      </c>
      <c r="C1583" t="s">
        <v>25</v>
      </c>
      <c r="D1583" t="s">
        <v>353</v>
      </c>
      <c r="E1583">
        <v>40116200</v>
      </c>
      <c r="F1583">
        <v>2320</v>
      </c>
      <c r="G1583">
        <v>837200</v>
      </c>
      <c r="H1583">
        <v>520</v>
      </c>
      <c r="I1583">
        <v>0</v>
      </c>
      <c r="J1583">
        <v>0</v>
      </c>
      <c r="K1583">
        <v>0</v>
      </c>
      <c r="L1583" t="s">
        <v>581</v>
      </c>
      <c r="M1583" t="s">
        <v>576</v>
      </c>
    </row>
    <row r="1584" spans="1:13" x14ac:dyDescent="0.2">
      <c r="A1584">
        <v>2016</v>
      </c>
      <c r="B1584">
        <v>10</v>
      </c>
      <c r="C1584" t="s">
        <v>13</v>
      </c>
      <c r="D1584" t="s">
        <v>384</v>
      </c>
      <c r="E1584">
        <v>40116200</v>
      </c>
      <c r="F1584">
        <v>757</v>
      </c>
      <c r="G1584">
        <v>405400</v>
      </c>
      <c r="H1584">
        <v>9</v>
      </c>
      <c r="I1584">
        <v>0</v>
      </c>
      <c r="J1584">
        <v>0</v>
      </c>
      <c r="K1584">
        <v>0</v>
      </c>
      <c r="L1584" t="s">
        <v>581</v>
      </c>
      <c r="M1584" t="s">
        <v>576</v>
      </c>
    </row>
    <row r="1585" spans="1:13" x14ac:dyDescent="0.2">
      <c r="A1585">
        <v>2016</v>
      </c>
      <c r="B1585">
        <v>10</v>
      </c>
      <c r="C1585" t="s">
        <v>47</v>
      </c>
      <c r="D1585" t="s">
        <v>389</v>
      </c>
      <c r="E1585">
        <v>40116200</v>
      </c>
      <c r="F1585">
        <v>24896</v>
      </c>
      <c r="G1585">
        <v>6145078</v>
      </c>
      <c r="H1585">
        <v>617</v>
      </c>
      <c r="I1585">
        <v>0</v>
      </c>
      <c r="J1585">
        <v>0</v>
      </c>
      <c r="K1585">
        <v>0</v>
      </c>
      <c r="L1585" t="s">
        <v>581</v>
      </c>
      <c r="M1585" t="s">
        <v>576</v>
      </c>
    </row>
    <row r="1586" spans="1:13" x14ac:dyDescent="0.2">
      <c r="A1586">
        <v>2016</v>
      </c>
      <c r="B1586">
        <v>10</v>
      </c>
      <c r="C1586" t="s">
        <v>204</v>
      </c>
      <c r="D1586" t="s">
        <v>422</v>
      </c>
      <c r="E1586">
        <v>40116200</v>
      </c>
      <c r="F1586">
        <v>9647</v>
      </c>
      <c r="G1586">
        <v>3039300</v>
      </c>
      <c r="H1586">
        <v>273</v>
      </c>
      <c r="I1586">
        <v>0</v>
      </c>
      <c r="J1586">
        <v>0</v>
      </c>
      <c r="K1586">
        <v>0</v>
      </c>
      <c r="L1586" t="s">
        <v>581</v>
      </c>
      <c r="M1586" t="s">
        <v>576</v>
      </c>
    </row>
    <row r="1587" spans="1:13" x14ac:dyDescent="0.2">
      <c r="A1587">
        <v>2016</v>
      </c>
      <c r="B1587">
        <v>10</v>
      </c>
      <c r="C1587" t="s">
        <v>76</v>
      </c>
      <c r="D1587" t="s">
        <v>426</v>
      </c>
      <c r="E1587">
        <v>40116200</v>
      </c>
      <c r="F1587">
        <v>48</v>
      </c>
      <c r="G1587">
        <v>84800</v>
      </c>
      <c r="H1587">
        <v>2</v>
      </c>
      <c r="I1587">
        <v>0</v>
      </c>
      <c r="J1587">
        <v>0</v>
      </c>
      <c r="K1587">
        <v>0</v>
      </c>
      <c r="L1587" t="s">
        <v>581</v>
      </c>
      <c r="M1587" t="s">
        <v>576</v>
      </c>
    </row>
    <row r="1588" spans="1:13" x14ac:dyDescent="0.2">
      <c r="A1588">
        <v>2016</v>
      </c>
      <c r="B1588">
        <v>10</v>
      </c>
      <c r="C1588" t="s">
        <v>49</v>
      </c>
      <c r="D1588" t="s">
        <v>427</v>
      </c>
      <c r="E1588">
        <v>40116200</v>
      </c>
      <c r="F1588">
        <v>1886</v>
      </c>
      <c r="G1588">
        <v>836397</v>
      </c>
      <c r="H1588">
        <v>8</v>
      </c>
      <c r="I1588">
        <v>0</v>
      </c>
      <c r="J1588">
        <v>0</v>
      </c>
      <c r="K1588">
        <v>0</v>
      </c>
      <c r="L1588" t="s">
        <v>581</v>
      </c>
      <c r="M1588" t="s">
        <v>576</v>
      </c>
    </row>
    <row r="1589" spans="1:13" x14ac:dyDescent="0.2">
      <c r="A1589">
        <v>2016</v>
      </c>
      <c r="B1589">
        <v>10</v>
      </c>
      <c r="C1589" t="s">
        <v>43</v>
      </c>
      <c r="D1589" t="s">
        <v>465</v>
      </c>
      <c r="E1589">
        <v>40116200</v>
      </c>
      <c r="F1589">
        <v>3482</v>
      </c>
      <c r="G1589">
        <v>893480</v>
      </c>
      <c r="H1589">
        <v>146</v>
      </c>
      <c r="I1589">
        <v>0</v>
      </c>
      <c r="J1589">
        <v>0</v>
      </c>
      <c r="K1589">
        <v>0</v>
      </c>
      <c r="L1589" t="s">
        <v>581</v>
      </c>
      <c r="M1589" t="s">
        <v>576</v>
      </c>
    </row>
    <row r="1590" spans="1:13" x14ac:dyDescent="0.2">
      <c r="A1590">
        <v>2016</v>
      </c>
      <c r="B1590">
        <v>10</v>
      </c>
      <c r="C1590" t="s">
        <v>17</v>
      </c>
      <c r="D1590" t="s">
        <v>489</v>
      </c>
      <c r="E1590">
        <v>40116200</v>
      </c>
      <c r="F1590">
        <v>10956</v>
      </c>
      <c r="G1590">
        <v>4189754</v>
      </c>
      <c r="H1590">
        <v>24031</v>
      </c>
      <c r="I1590">
        <v>9475</v>
      </c>
      <c r="J1590">
        <v>5113552</v>
      </c>
      <c r="K1590">
        <v>493</v>
      </c>
      <c r="L1590" t="s">
        <v>581</v>
      </c>
      <c r="M1590" t="s">
        <v>576</v>
      </c>
    </row>
    <row r="1591" spans="1:13" x14ac:dyDescent="0.2">
      <c r="A1591">
        <v>2016</v>
      </c>
      <c r="B1591">
        <v>10</v>
      </c>
      <c r="C1591" t="s">
        <v>29</v>
      </c>
      <c r="D1591" t="s">
        <v>496</v>
      </c>
      <c r="E1591">
        <v>40116200</v>
      </c>
      <c r="F1591">
        <v>4702</v>
      </c>
      <c r="G1591">
        <v>3076300</v>
      </c>
      <c r="H1591">
        <v>62</v>
      </c>
      <c r="I1591">
        <v>0</v>
      </c>
      <c r="J1591">
        <v>0</v>
      </c>
      <c r="K1591">
        <v>0</v>
      </c>
      <c r="L1591" t="s">
        <v>581</v>
      </c>
      <c r="M1591" t="s">
        <v>576</v>
      </c>
    </row>
    <row r="1592" spans="1:13" x14ac:dyDescent="0.2">
      <c r="A1592">
        <v>2016</v>
      </c>
      <c r="B1592">
        <v>10</v>
      </c>
      <c r="C1592" t="s">
        <v>19</v>
      </c>
      <c r="D1592" t="s">
        <v>531</v>
      </c>
      <c r="E1592">
        <v>40116200</v>
      </c>
      <c r="F1592">
        <v>267</v>
      </c>
      <c r="G1592">
        <v>88271</v>
      </c>
      <c r="H1592">
        <v>20</v>
      </c>
      <c r="I1592">
        <v>0</v>
      </c>
      <c r="J1592">
        <v>0</v>
      </c>
      <c r="K1592">
        <v>0</v>
      </c>
      <c r="L1592" t="s">
        <v>581</v>
      </c>
      <c r="M1592" t="s">
        <v>576</v>
      </c>
    </row>
    <row r="1593" spans="1:13" x14ac:dyDescent="0.2">
      <c r="A1593">
        <v>2016</v>
      </c>
      <c r="B1593">
        <v>10</v>
      </c>
      <c r="C1593" t="s">
        <v>65</v>
      </c>
      <c r="D1593" t="s">
        <v>543</v>
      </c>
      <c r="E1593">
        <v>40116200</v>
      </c>
      <c r="F1593">
        <v>3544</v>
      </c>
      <c r="G1593">
        <v>1039739</v>
      </c>
      <c r="H1593">
        <v>73</v>
      </c>
      <c r="I1593">
        <v>0</v>
      </c>
      <c r="J1593">
        <v>0</v>
      </c>
      <c r="K1593">
        <v>0</v>
      </c>
      <c r="L1593" t="s">
        <v>581</v>
      </c>
      <c r="M1593" t="s">
        <v>576</v>
      </c>
    </row>
    <row r="1594" spans="1:13" x14ac:dyDescent="0.2">
      <c r="A1594">
        <v>2016</v>
      </c>
      <c r="B1594">
        <v>10</v>
      </c>
      <c r="C1594" t="s">
        <v>66</v>
      </c>
      <c r="D1594" t="s">
        <v>562</v>
      </c>
      <c r="E1594">
        <v>40116200</v>
      </c>
      <c r="F1594">
        <v>73</v>
      </c>
      <c r="G1594">
        <v>36000</v>
      </c>
      <c r="H1594">
        <v>1</v>
      </c>
      <c r="I1594">
        <v>0</v>
      </c>
      <c r="J1594">
        <v>0</v>
      </c>
      <c r="K1594">
        <v>0</v>
      </c>
      <c r="L1594" t="s">
        <v>581</v>
      </c>
      <c r="M1594" t="s">
        <v>576</v>
      </c>
    </row>
    <row r="1595" spans="1:13" x14ac:dyDescent="0.2">
      <c r="A1595">
        <v>2016</v>
      </c>
      <c r="B1595">
        <v>10</v>
      </c>
      <c r="C1595" t="s">
        <v>33</v>
      </c>
      <c r="D1595" t="s">
        <v>258</v>
      </c>
      <c r="E1595">
        <v>40116300</v>
      </c>
      <c r="F1595">
        <v>0</v>
      </c>
      <c r="G1595">
        <v>0</v>
      </c>
      <c r="H1595">
        <v>0</v>
      </c>
      <c r="I1595">
        <v>8879</v>
      </c>
      <c r="J1595">
        <v>2579726</v>
      </c>
      <c r="K1595">
        <v>13</v>
      </c>
      <c r="L1595" t="s">
        <v>581</v>
      </c>
      <c r="M1595" t="s">
        <v>577</v>
      </c>
    </row>
    <row r="1596" spans="1:13" x14ac:dyDescent="0.2">
      <c r="A1596">
        <v>2016</v>
      </c>
      <c r="B1596">
        <v>10</v>
      </c>
      <c r="C1596" t="s">
        <v>20</v>
      </c>
      <c r="D1596" t="s">
        <v>271</v>
      </c>
      <c r="E1596">
        <v>40116300</v>
      </c>
      <c r="F1596">
        <v>0</v>
      </c>
      <c r="G1596">
        <v>0</v>
      </c>
      <c r="H1596">
        <v>0</v>
      </c>
      <c r="I1596">
        <v>230417</v>
      </c>
      <c r="J1596">
        <v>60055800</v>
      </c>
      <c r="K1596">
        <v>113</v>
      </c>
      <c r="L1596" t="s">
        <v>581</v>
      </c>
      <c r="M1596" t="s">
        <v>577</v>
      </c>
    </row>
    <row r="1597" spans="1:13" x14ac:dyDescent="0.2">
      <c r="A1597">
        <v>2016</v>
      </c>
      <c r="B1597">
        <v>10</v>
      </c>
      <c r="C1597" t="s">
        <v>21</v>
      </c>
      <c r="D1597" t="s">
        <v>274</v>
      </c>
      <c r="E1597">
        <v>40116300</v>
      </c>
      <c r="F1597">
        <v>0</v>
      </c>
      <c r="G1597">
        <v>0</v>
      </c>
      <c r="H1597">
        <v>0</v>
      </c>
      <c r="I1597">
        <v>42602</v>
      </c>
      <c r="J1597">
        <v>13080600</v>
      </c>
      <c r="K1597">
        <v>124</v>
      </c>
      <c r="L1597" t="s">
        <v>581</v>
      </c>
      <c r="M1597" t="s">
        <v>577</v>
      </c>
    </row>
    <row r="1598" spans="1:13" x14ac:dyDescent="0.2">
      <c r="A1598">
        <v>2016</v>
      </c>
      <c r="B1598">
        <v>10</v>
      </c>
      <c r="C1598" t="s">
        <v>62</v>
      </c>
      <c r="D1598" t="s">
        <v>275</v>
      </c>
      <c r="E1598">
        <v>40116300</v>
      </c>
      <c r="F1598">
        <v>0</v>
      </c>
      <c r="G1598">
        <v>0</v>
      </c>
      <c r="H1598">
        <v>0</v>
      </c>
      <c r="I1598">
        <v>766898</v>
      </c>
      <c r="J1598">
        <v>219931822</v>
      </c>
      <c r="K1598">
        <v>372</v>
      </c>
      <c r="L1598" t="s">
        <v>581</v>
      </c>
      <c r="M1598" t="s">
        <v>577</v>
      </c>
    </row>
    <row r="1599" spans="1:13" x14ac:dyDescent="0.2">
      <c r="A1599">
        <v>2016</v>
      </c>
      <c r="B1599">
        <v>10</v>
      </c>
      <c r="C1599" t="s">
        <v>8</v>
      </c>
      <c r="D1599" t="s">
        <v>283</v>
      </c>
      <c r="E1599">
        <v>40116300</v>
      </c>
      <c r="F1599">
        <v>320</v>
      </c>
      <c r="G1599">
        <v>169500</v>
      </c>
      <c r="H1599">
        <v>2</v>
      </c>
      <c r="I1599">
        <v>35156</v>
      </c>
      <c r="J1599">
        <v>10382000</v>
      </c>
      <c r="K1599">
        <v>57</v>
      </c>
      <c r="L1599" t="s">
        <v>581</v>
      </c>
      <c r="M1599" t="s">
        <v>577</v>
      </c>
    </row>
    <row r="1600" spans="1:13" x14ac:dyDescent="0.2">
      <c r="A1600">
        <v>2016</v>
      </c>
      <c r="B1600">
        <v>10</v>
      </c>
      <c r="C1600" t="s">
        <v>90</v>
      </c>
      <c r="D1600" t="s">
        <v>284</v>
      </c>
      <c r="E1600">
        <v>40116300</v>
      </c>
      <c r="F1600">
        <v>0</v>
      </c>
      <c r="G1600">
        <v>0</v>
      </c>
      <c r="H1600">
        <v>0</v>
      </c>
      <c r="I1600">
        <v>91987</v>
      </c>
      <c r="J1600">
        <v>27693656</v>
      </c>
      <c r="K1600">
        <v>55</v>
      </c>
      <c r="L1600" t="s">
        <v>581</v>
      </c>
      <c r="M1600" t="s">
        <v>577</v>
      </c>
    </row>
    <row r="1601" spans="1:13" x14ac:dyDescent="0.2">
      <c r="A1601">
        <v>2016</v>
      </c>
      <c r="B1601">
        <v>10</v>
      </c>
      <c r="C1601" t="s">
        <v>51</v>
      </c>
      <c r="D1601" t="s">
        <v>285</v>
      </c>
      <c r="E1601">
        <v>40116300</v>
      </c>
      <c r="F1601">
        <v>0</v>
      </c>
      <c r="G1601">
        <v>0</v>
      </c>
      <c r="H1601">
        <v>0</v>
      </c>
      <c r="I1601">
        <v>7024</v>
      </c>
      <c r="J1601">
        <v>1944700</v>
      </c>
      <c r="K1601">
        <v>4</v>
      </c>
      <c r="L1601" t="s">
        <v>581</v>
      </c>
      <c r="M1601" t="s">
        <v>577</v>
      </c>
    </row>
    <row r="1602" spans="1:13" x14ac:dyDescent="0.2">
      <c r="A1602">
        <v>2016</v>
      </c>
      <c r="B1602">
        <v>10</v>
      </c>
      <c r="C1602" t="s">
        <v>10</v>
      </c>
      <c r="D1602" t="s">
        <v>295</v>
      </c>
      <c r="E1602">
        <v>40116300</v>
      </c>
      <c r="F1602">
        <v>831</v>
      </c>
      <c r="G1602">
        <v>581304</v>
      </c>
      <c r="H1602">
        <v>1</v>
      </c>
      <c r="I1602">
        <v>85261</v>
      </c>
      <c r="J1602">
        <v>23956655</v>
      </c>
      <c r="K1602">
        <v>68</v>
      </c>
      <c r="L1602" t="s">
        <v>581</v>
      </c>
      <c r="M1602" t="s">
        <v>577</v>
      </c>
    </row>
    <row r="1603" spans="1:13" x14ac:dyDescent="0.2">
      <c r="A1603">
        <v>2016</v>
      </c>
      <c r="B1603">
        <v>10</v>
      </c>
      <c r="C1603" t="s">
        <v>50</v>
      </c>
      <c r="D1603" t="s">
        <v>305</v>
      </c>
      <c r="E1603">
        <v>40116300</v>
      </c>
      <c r="F1603">
        <v>0</v>
      </c>
      <c r="G1603">
        <v>0</v>
      </c>
      <c r="H1603">
        <v>0</v>
      </c>
      <c r="I1603">
        <v>60097</v>
      </c>
      <c r="J1603">
        <v>17598281</v>
      </c>
      <c r="K1603">
        <v>79</v>
      </c>
      <c r="L1603" t="s">
        <v>581</v>
      </c>
      <c r="M1603" t="s">
        <v>577</v>
      </c>
    </row>
    <row r="1604" spans="1:13" x14ac:dyDescent="0.2">
      <c r="A1604">
        <v>2016</v>
      </c>
      <c r="B1604">
        <v>10</v>
      </c>
      <c r="C1604" t="s">
        <v>73</v>
      </c>
      <c r="D1604" t="s">
        <v>314</v>
      </c>
      <c r="E1604">
        <v>40116300</v>
      </c>
      <c r="F1604">
        <v>0</v>
      </c>
      <c r="G1604">
        <v>0</v>
      </c>
      <c r="H1604">
        <v>0</v>
      </c>
      <c r="I1604">
        <v>203497</v>
      </c>
      <c r="J1604">
        <v>55109478</v>
      </c>
      <c r="K1604">
        <v>125</v>
      </c>
      <c r="L1604" t="s">
        <v>581</v>
      </c>
      <c r="M1604" t="s">
        <v>577</v>
      </c>
    </row>
    <row r="1605" spans="1:13" x14ac:dyDescent="0.2">
      <c r="A1605">
        <v>2016</v>
      </c>
      <c r="B1605">
        <v>10</v>
      </c>
      <c r="C1605" t="s">
        <v>11</v>
      </c>
      <c r="D1605" t="s">
        <v>316</v>
      </c>
      <c r="E1605">
        <v>40116300</v>
      </c>
      <c r="F1605">
        <v>52165</v>
      </c>
      <c r="G1605">
        <v>13643401</v>
      </c>
      <c r="H1605">
        <v>259</v>
      </c>
      <c r="I1605">
        <v>268730</v>
      </c>
      <c r="J1605">
        <v>75046412</v>
      </c>
      <c r="K1605">
        <v>194</v>
      </c>
      <c r="L1605" t="s">
        <v>581</v>
      </c>
      <c r="M1605" t="s">
        <v>577</v>
      </c>
    </row>
    <row r="1606" spans="1:13" x14ac:dyDescent="0.2">
      <c r="A1606">
        <v>2016</v>
      </c>
      <c r="B1606">
        <v>10</v>
      </c>
      <c r="C1606" t="s">
        <v>22</v>
      </c>
      <c r="D1606" t="s">
        <v>324</v>
      </c>
      <c r="E1606">
        <v>40116300</v>
      </c>
      <c r="F1606">
        <v>3365</v>
      </c>
      <c r="G1606">
        <v>1073020</v>
      </c>
      <c r="H1606">
        <v>36</v>
      </c>
      <c r="I1606">
        <v>0</v>
      </c>
      <c r="J1606">
        <v>0</v>
      </c>
      <c r="K1606">
        <v>0</v>
      </c>
      <c r="L1606" t="s">
        <v>581</v>
      </c>
      <c r="M1606" t="s">
        <v>577</v>
      </c>
    </row>
    <row r="1607" spans="1:13" x14ac:dyDescent="0.2">
      <c r="A1607">
        <v>2016</v>
      </c>
      <c r="B1607">
        <v>10</v>
      </c>
      <c r="C1607" t="s">
        <v>23</v>
      </c>
      <c r="D1607" t="s">
        <v>325</v>
      </c>
      <c r="E1607">
        <v>40116300</v>
      </c>
      <c r="F1607">
        <v>7246</v>
      </c>
      <c r="G1607">
        <v>3038700</v>
      </c>
      <c r="H1607">
        <v>20</v>
      </c>
      <c r="I1607">
        <v>8473</v>
      </c>
      <c r="J1607">
        <v>2839000</v>
      </c>
      <c r="K1607">
        <v>52</v>
      </c>
      <c r="L1607" t="s">
        <v>581</v>
      </c>
      <c r="M1607" t="s">
        <v>577</v>
      </c>
    </row>
    <row r="1608" spans="1:13" x14ac:dyDescent="0.2">
      <c r="A1608">
        <v>2016</v>
      </c>
      <c r="B1608">
        <v>10</v>
      </c>
      <c r="C1608" t="s">
        <v>79</v>
      </c>
      <c r="D1608" t="s">
        <v>331</v>
      </c>
      <c r="E1608">
        <v>40116300</v>
      </c>
      <c r="F1608">
        <v>0</v>
      </c>
      <c r="G1608">
        <v>0</v>
      </c>
      <c r="H1608">
        <v>0</v>
      </c>
      <c r="I1608">
        <v>14300</v>
      </c>
      <c r="J1608">
        <v>4052988</v>
      </c>
      <c r="K1608">
        <v>18</v>
      </c>
      <c r="L1608" t="s">
        <v>581</v>
      </c>
      <c r="M1608" t="s">
        <v>577</v>
      </c>
    </row>
    <row r="1609" spans="1:13" x14ac:dyDescent="0.2">
      <c r="A1609">
        <v>2016</v>
      </c>
      <c r="B1609">
        <v>10</v>
      </c>
      <c r="C1609" t="s">
        <v>75</v>
      </c>
      <c r="D1609" t="s">
        <v>334</v>
      </c>
      <c r="E1609">
        <v>40116300</v>
      </c>
      <c r="F1609">
        <v>0</v>
      </c>
      <c r="G1609">
        <v>0</v>
      </c>
      <c r="H1609">
        <v>0</v>
      </c>
      <c r="I1609">
        <v>2010</v>
      </c>
      <c r="J1609">
        <v>689431</v>
      </c>
      <c r="K1609">
        <v>9</v>
      </c>
      <c r="L1609" t="s">
        <v>581</v>
      </c>
      <c r="M1609" t="s">
        <v>577</v>
      </c>
    </row>
    <row r="1610" spans="1:13" x14ac:dyDescent="0.2">
      <c r="A1610">
        <v>2016</v>
      </c>
      <c r="B1610">
        <v>10</v>
      </c>
      <c r="C1610" t="s">
        <v>200</v>
      </c>
      <c r="D1610" t="s">
        <v>341</v>
      </c>
      <c r="E1610">
        <v>40116300</v>
      </c>
      <c r="F1610">
        <v>0</v>
      </c>
      <c r="G1610">
        <v>0</v>
      </c>
      <c r="H1610">
        <v>0</v>
      </c>
      <c r="I1610">
        <v>8027</v>
      </c>
      <c r="J1610">
        <v>2205900</v>
      </c>
      <c r="K1610">
        <v>10</v>
      </c>
      <c r="L1610" t="s">
        <v>581</v>
      </c>
      <c r="M1610" t="s">
        <v>577</v>
      </c>
    </row>
    <row r="1611" spans="1:13" x14ac:dyDescent="0.2">
      <c r="A1611">
        <v>2016</v>
      </c>
      <c r="B1611">
        <v>10</v>
      </c>
      <c r="C1611" t="s">
        <v>24</v>
      </c>
      <c r="D1611" t="s">
        <v>342</v>
      </c>
      <c r="E1611">
        <v>40116300</v>
      </c>
      <c r="F1611">
        <v>0</v>
      </c>
      <c r="G1611">
        <v>0</v>
      </c>
      <c r="H1611">
        <v>0</v>
      </c>
      <c r="I1611">
        <v>37141</v>
      </c>
      <c r="J1611">
        <v>11069400</v>
      </c>
      <c r="K1611">
        <v>13</v>
      </c>
      <c r="L1611" t="s">
        <v>581</v>
      </c>
      <c r="M1611" t="s">
        <v>577</v>
      </c>
    </row>
    <row r="1612" spans="1:13" x14ac:dyDescent="0.2">
      <c r="A1612">
        <v>2016</v>
      </c>
      <c r="B1612">
        <v>10</v>
      </c>
      <c r="C1612" t="s">
        <v>12</v>
      </c>
      <c r="D1612" t="s">
        <v>351</v>
      </c>
      <c r="E1612">
        <v>40116300</v>
      </c>
      <c r="F1612">
        <v>148522</v>
      </c>
      <c r="G1612">
        <v>51083600</v>
      </c>
      <c r="H1612">
        <v>427</v>
      </c>
      <c r="I1612">
        <v>378716</v>
      </c>
      <c r="J1612">
        <v>116369432</v>
      </c>
      <c r="K1612">
        <v>988</v>
      </c>
      <c r="L1612" t="s">
        <v>581</v>
      </c>
      <c r="M1612" t="s">
        <v>577</v>
      </c>
    </row>
    <row r="1613" spans="1:13" x14ac:dyDescent="0.2">
      <c r="A1613">
        <v>2016</v>
      </c>
      <c r="B1613">
        <v>10</v>
      </c>
      <c r="C1613" t="s">
        <v>25</v>
      </c>
      <c r="D1613" t="s">
        <v>353</v>
      </c>
      <c r="E1613">
        <v>40116300</v>
      </c>
      <c r="F1613">
        <v>6253</v>
      </c>
      <c r="G1613">
        <v>2566845</v>
      </c>
      <c r="H1613">
        <v>4</v>
      </c>
      <c r="I1613">
        <v>126687</v>
      </c>
      <c r="J1613">
        <v>42976800</v>
      </c>
      <c r="K1613">
        <v>493</v>
      </c>
      <c r="L1613" t="s">
        <v>581</v>
      </c>
      <c r="M1613" t="s">
        <v>577</v>
      </c>
    </row>
    <row r="1614" spans="1:13" x14ac:dyDescent="0.2">
      <c r="A1614">
        <v>2016</v>
      </c>
      <c r="B1614">
        <v>10</v>
      </c>
      <c r="C1614" t="s">
        <v>97</v>
      </c>
      <c r="D1614" t="s">
        <v>361</v>
      </c>
      <c r="E1614">
        <v>40116300</v>
      </c>
      <c r="F1614">
        <v>0</v>
      </c>
      <c r="G1614">
        <v>0</v>
      </c>
      <c r="H1614">
        <v>0</v>
      </c>
      <c r="I1614">
        <v>4789</v>
      </c>
      <c r="J1614">
        <v>1345450</v>
      </c>
      <c r="K1614">
        <v>2</v>
      </c>
      <c r="L1614" t="s">
        <v>581</v>
      </c>
      <c r="M1614" t="s">
        <v>577</v>
      </c>
    </row>
    <row r="1615" spans="1:13" x14ac:dyDescent="0.2">
      <c r="A1615">
        <v>2016</v>
      </c>
      <c r="B1615">
        <v>10</v>
      </c>
      <c r="C1615" t="s">
        <v>201</v>
      </c>
      <c r="D1615" t="s">
        <v>377</v>
      </c>
      <c r="E1615">
        <v>40116300</v>
      </c>
      <c r="F1615">
        <v>0</v>
      </c>
      <c r="G1615">
        <v>0</v>
      </c>
      <c r="H1615">
        <v>0</v>
      </c>
      <c r="I1615">
        <v>1318</v>
      </c>
      <c r="J1615">
        <v>470362</v>
      </c>
      <c r="K1615">
        <v>2</v>
      </c>
      <c r="L1615" t="s">
        <v>581</v>
      </c>
      <c r="M1615" t="s">
        <v>577</v>
      </c>
    </row>
    <row r="1616" spans="1:13" x14ac:dyDescent="0.2">
      <c r="A1616">
        <v>2016</v>
      </c>
      <c r="B1616">
        <v>10</v>
      </c>
      <c r="C1616" t="s">
        <v>47</v>
      </c>
      <c r="D1616" t="s">
        <v>389</v>
      </c>
      <c r="E1616">
        <v>40116300</v>
      </c>
      <c r="F1616">
        <v>11981</v>
      </c>
      <c r="G1616">
        <v>3662252</v>
      </c>
      <c r="H1616">
        <v>270</v>
      </c>
      <c r="I1616">
        <v>80718</v>
      </c>
      <c r="J1616">
        <v>23403154</v>
      </c>
      <c r="K1616">
        <v>609</v>
      </c>
      <c r="L1616" t="s">
        <v>581</v>
      </c>
      <c r="M1616" t="s">
        <v>577</v>
      </c>
    </row>
    <row r="1617" spans="1:13" x14ac:dyDescent="0.2">
      <c r="A1617">
        <v>2016</v>
      </c>
      <c r="B1617">
        <v>10</v>
      </c>
      <c r="C1617" t="s">
        <v>88</v>
      </c>
      <c r="D1617" t="s">
        <v>393</v>
      </c>
      <c r="E1617">
        <v>40116300</v>
      </c>
      <c r="F1617">
        <v>0</v>
      </c>
      <c r="G1617">
        <v>0</v>
      </c>
      <c r="H1617">
        <v>0</v>
      </c>
      <c r="I1617">
        <v>54241</v>
      </c>
      <c r="J1617">
        <v>15239796</v>
      </c>
      <c r="K1617">
        <v>48</v>
      </c>
      <c r="L1617" t="s">
        <v>581</v>
      </c>
      <c r="M1617" t="s">
        <v>577</v>
      </c>
    </row>
    <row r="1618" spans="1:13" x14ac:dyDescent="0.2">
      <c r="A1618">
        <v>2016</v>
      </c>
      <c r="B1618">
        <v>10</v>
      </c>
      <c r="C1618" t="s">
        <v>27</v>
      </c>
      <c r="D1618" t="s">
        <v>395</v>
      </c>
      <c r="E1618">
        <v>40116300</v>
      </c>
      <c r="F1618">
        <v>0</v>
      </c>
      <c r="G1618">
        <v>0</v>
      </c>
      <c r="H1618">
        <v>0</v>
      </c>
      <c r="I1618">
        <v>2256</v>
      </c>
      <c r="J1618">
        <v>767500</v>
      </c>
      <c r="K1618">
        <v>16</v>
      </c>
      <c r="L1618" t="s">
        <v>581</v>
      </c>
      <c r="M1618" t="s">
        <v>577</v>
      </c>
    </row>
    <row r="1619" spans="1:13" x14ac:dyDescent="0.2">
      <c r="A1619">
        <v>2016</v>
      </c>
      <c r="B1619">
        <v>10</v>
      </c>
      <c r="C1619" t="s">
        <v>38</v>
      </c>
      <c r="D1619" t="s">
        <v>400</v>
      </c>
      <c r="E1619">
        <v>40116300</v>
      </c>
      <c r="F1619">
        <v>392</v>
      </c>
      <c r="G1619">
        <v>208400</v>
      </c>
      <c r="H1619">
        <v>2</v>
      </c>
      <c r="I1619">
        <v>34649</v>
      </c>
      <c r="J1619">
        <v>10208417</v>
      </c>
      <c r="K1619">
        <v>55</v>
      </c>
      <c r="L1619" t="s">
        <v>581</v>
      </c>
      <c r="M1619" t="s">
        <v>577</v>
      </c>
    </row>
    <row r="1620" spans="1:13" x14ac:dyDescent="0.2">
      <c r="A1620">
        <v>2016</v>
      </c>
      <c r="B1620">
        <v>10</v>
      </c>
      <c r="C1620" t="s">
        <v>118</v>
      </c>
      <c r="D1620" t="s">
        <v>402</v>
      </c>
      <c r="E1620">
        <v>40116300</v>
      </c>
      <c r="F1620">
        <v>0</v>
      </c>
      <c r="G1620">
        <v>0</v>
      </c>
      <c r="H1620">
        <v>0</v>
      </c>
      <c r="I1620">
        <v>58714</v>
      </c>
      <c r="J1620">
        <v>15256446</v>
      </c>
      <c r="K1620">
        <v>18</v>
      </c>
      <c r="L1620" t="s">
        <v>581</v>
      </c>
      <c r="M1620" t="s">
        <v>577</v>
      </c>
    </row>
    <row r="1621" spans="1:13" x14ac:dyDescent="0.2">
      <c r="A1621">
        <v>2016</v>
      </c>
      <c r="B1621">
        <v>10</v>
      </c>
      <c r="C1621" t="s">
        <v>93</v>
      </c>
      <c r="D1621" t="s">
        <v>415</v>
      </c>
      <c r="E1621">
        <v>40116300</v>
      </c>
      <c r="F1621">
        <v>0</v>
      </c>
      <c r="G1621">
        <v>0</v>
      </c>
      <c r="H1621">
        <v>0</v>
      </c>
      <c r="I1621">
        <v>94266</v>
      </c>
      <c r="J1621">
        <v>25961997</v>
      </c>
      <c r="K1621">
        <v>68</v>
      </c>
      <c r="L1621" t="s">
        <v>581</v>
      </c>
      <c r="M1621" t="s">
        <v>577</v>
      </c>
    </row>
    <row r="1622" spans="1:13" x14ac:dyDescent="0.2">
      <c r="A1622">
        <v>2016</v>
      </c>
      <c r="B1622">
        <v>10</v>
      </c>
      <c r="C1622" t="s">
        <v>204</v>
      </c>
      <c r="D1622" t="s">
        <v>422</v>
      </c>
      <c r="E1622">
        <v>40116300</v>
      </c>
      <c r="F1622">
        <v>2259</v>
      </c>
      <c r="G1622">
        <v>677918</v>
      </c>
      <c r="H1622">
        <v>27</v>
      </c>
      <c r="I1622">
        <v>0</v>
      </c>
      <c r="J1622">
        <v>0</v>
      </c>
      <c r="K1622">
        <v>0</v>
      </c>
      <c r="L1622" t="s">
        <v>581</v>
      </c>
      <c r="M1622" t="s">
        <v>577</v>
      </c>
    </row>
    <row r="1623" spans="1:13" x14ac:dyDescent="0.2">
      <c r="A1623">
        <v>2016</v>
      </c>
      <c r="B1623">
        <v>10</v>
      </c>
      <c r="C1623" t="s">
        <v>49</v>
      </c>
      <c r="D1623" t="s">
        <v>427</v>
      </c>
      <c r="E1623">
        <v>40116300</v>
      </c>
      <c r="F1623">
        <v>23728</v>
      </c>
      <c r="G1623">
        <v>9376005</v>
      </c>
      <c r="H1623">
        <v>48</v>
      </c>
      <c r="I1623">
        <v>0</v>
      </c>
      <c r="J1623">
        <v>0</v>
      </c>
      <c r="K1623">
        <v>0</v>
      </c>
      <c r="L1623" t="s">
        <v>581</v>
      </c>
      <c r="M1623" t="s">
        <v>577</v>
      </c>
    </row>
    <row r="1624" spans="1:13" x14ac:dyDescent="0.2">
      <c r="A1624">
        <v>2016</v>
      </c>
      <c r="B1624">
        <v>10</v>
      </c>
      <c r="C1624" t="s">
        <v>39</v>
      </c>
      <c r="D1624" t="s">
        <v>430</v>
      </c>
      <c r="E1624">
        <v>40116300</v>
      </c>
      <c r="F1624">
        <v>0</v>
      </c>
      <c r="G1624">
        <v>0</v>
      </c>
      <c r="H1624">
        <v>0</v>
      </c>
      <c r="I1624">
        <v>4573</v>
      </c>
      <c r="J1624">
        <v>1553497</v>
      </c>
      <c r="K1624">
        <v>26</v>
      </c>
      <c r="L1624" t="s">
        <v>581</v>
      </c>
      <c r="M1624" t="s">
        <v>577</v>
      </c>
    </row>
    <row r="1625" spans="1:13" x14ac:dyDescent="0.2">
      <c r="A1625">
        <v>2016</v>
      </c>
      <c r="B1625">
        <v>10</v>
      </c>
      <c r="C1625" t="s">
        <v>240</v>
      </c>
      <c r="D1625" t="s">
        <v>442</v>
      </c>
      <c r="E1625">
        <v>40116300</v>
      </c>
      <c r="F1625">
        <v>0</v>
      </c>
      <c r="G1625">
        <v>0</v>
      </c>
      <c r="H1625">
        <v>0</v>
      </c>
      <c r="I1625">
        <v>86346</v>
      </c>
      <c r="J1625">
        <v>21036744</v>
      </c>
      <c r="K1625">
        <v>18</v>
      </c>
      <c r="L1625" t="s">
        <v>581</v>
      </c>
      <c r="M1625" t="s">
        <v>577</v>
      </c>
    </row>
    <row r="1626" spans="1:13" x14ac:dyDescent="0.2">
      <c r="A1626">
        <v>2016</v>
      </c>
      <c r="B1626">
        <v>10</v>
      </c>
      <c r="C1626" t="s">
        <v>42</v>
      </c>
      <c r="D1626" t="s">
        <v>455</v>
      </c>
      <c r="E1626">
        <v>40116300</v>
      </c>
      <c r="F1626">
        <v>0</v>
      </c>
      <c r="G1626">
        <v>0</v>
      </c>
      <c r="H1626">
        <v>0</v>
      </c>
      <c r="I1626">
        <v>46837</v>
      </c>
      <c r="J1626">
        <v>18419300</v>
      </c>
      <c r="K1626">
        <v>71</v>
      </c>
      <c r="L1626" t="s">
        <v>581</v>
      </c>
      <c r="M1626" t="s">
        <v>577</v>
      </c>
    </row>
    <row r="1627" spans="1:13" x14ac:dyDescent="0.2">
      <c r="A1627">
        <v>2016</v>
      </c>
      <c r="B1627">
        <v>10</v>
      </c>
      <c r="C1627" t="s">
        <v>14</v>
      </c>
      <c r="D1627" t="s">
        <v>456</v>
      </c>
      <c r="E1627">
        <v>40116300</v>
      </c>
      <c r="F1627">
        <v>0</v>
      </c>
      <c r="G1627">
        <v>0</v>
      </c>
      <c r="H1627">
        <v>0</v>
      </c>
      <c r="I1627">
        <v>5047</v>
      </c>
      <c r="J1627">
        <v>1650102</v>
      </c>
      <c r="K1627">
        <v>12</v>
      </c>
      <c r="L1627" t="s">
        <v>581</v>
      </c>
      <c r="M1627" t="s">
        <v>577</v>
      </c>
    </row>
    <row r="1628" spans="1:13" x14ac:dyDescent="0.2">
      <c r="A1628">
        <v>2016</v>
      </c>
      <c r="B1628">
        <v>10</v>
      </c>
      <c r="C1628" t="s">
        <v>213</v>
      </c>
      <c r="D1628" t="s">
        <v>457</v>
      </c>
      <c r="E1628">
        <v>40116300</v>
      </c>
      <c r="F1628">
        <v>0</v>
      </c>
      <c r="G1628">
        <v>0</v>
      </c>
      <c r="H1628">
        <v>0</v>
      </c>
      <c r="I1628">
        <v>12136</v>
      </c>
      <c r="J1628">
        <v>3600072</v>
      </c>
      <c r="K1628">
        <v>36</v>
      </c>
      <c r="L1628" t="s">
        <v>581</v>
      </c>
      <c r="M1628" t="s">
        <v>577</v>
      </c>
    </row>
    <row r="1629" spans="1:13" x14ac:dyDescent="0.2">
      <c r="A1629">
        <v>2016</v>
      </c>
      <c r="B1629">
        <v>10</v>
      </c>
      <c r="C1629" t="s">
        <v>235</v>
      </c>
      <c r="D1629" t="s">
        <v>458</v>
      </c>
      <c r="E1629">
        <v>40116300</v>
      </c>
      <c r="F1629">
        <v>0</v>
      </c>
      <c r="G1629">
        <v>0</v>
      </c>
      <c r="H1629">
        <v>0</v>
      </c>
      <c r="I1629">
        <v>5194</v>
      </c>
      <c r="J1629">
        <v>1318983</v>
      </c>
      <c r="K1629">
        <v>1</v>
      </c>
      <c r="L1629" t="s">
        <v>581</v>
      </c>
      <c r="M1629" t="s">
        <v>577</v>
      </c>
    </row>
    <row r="1630" spans="1:13" x14ac:dyDescent="0.2">
      <c r="A1630">
        <v>2016</v>
      </c>
      <c r="B1630">
        <v>10</v>
      </c>
      <c r="C1630" t="s">
        <v>54</v>
      </c>
      <c r="D1630" t="s">
        <v>459</v>
      </c>
      <c r="E1630">
        <v>40116300</v>
      </c>
      <c r="F1630">
        <v>0</v>
      </c>
      <c r="G1630">
        <v>0</v>
      </c>
      <c r="H1630">
        <v>0</v>
      </c>
      <c r="I1630">
        <v>99093</v>
      </c>
      <c r="J1630">
        <v>26651635</v>
      </c>
      <c r="K1630">
        <v>53</v>
      </c>
      <c r="L1630" t="s">
        <v>581</v>
      </c>
      <c r="M1630" t="s">
        <v>577</v>
      </c>
    </row>
    <row r="1631" spans="1:13" x14ac:dyDescent="0.2">
      <c r="A1631">
        <v>2016</v>
      </c>
      <c r="B1631">
        <v>10</v>
      </c>
      <c r="C1631" t="s">
        <v>43</v>
      </c>
      <c r="D1631" t="s">
        <v>465</v>
      </c>
      <c r="E1631">
        <v>40116300</v>
      </c>
      <c r="F1631">
        <v>0</v>
      </c>
      <c r="G1631">
        <v>0</v>
      </c>
      <c r="H1631">
        <v>0</v>
      </c>
      <c r="I1631">
        <v>28353</v>
      </c>
      <c r="J1631">
        <v>8300400</v>
      </c>
      <c r="K1631">
        <v>115</v>
      </c>
      <c r="L1631" t="s">
        <v>581</v>
      </c>
      <c r="M1631" t="s">
        <v>577</v>
      </c>
    </row>
    <row r="1632" spans="1:13" x14ac:dyDescent="0.2">
      <c r="A1632">
        <v>2016</v>
      </c>
      <c r="B1632">
        <v>10</v>
      </c>
      <c r="C1632" t="s">
        <v>44</v>
      </c>
      <c r="D1632" t="s">
        <v>466</v>
      </c>
      <c r="E1632">
        <v>40116300</v>
      </c>
      <c r="F1632">
        <v>0</v>
      </c>
      <c r="G1632">
        <v>0</v>
      </c>
      <c r="H1632">
        <v>0</v>
      </c>
      <c r="I1632">
        <v>10429</v>
      </c>
      <c r="J1632">
        <v>2847335</v>
      </c>
      <c r="K1632">
        <v>4</v>
      </c>
      <c r="L1632" t="s">
        <v>581</v>
      </c>
      <c r="M1632" t="s">
        <v>577</v>
      </c>
    </row>
    <row r="1633" spans="1:13" x14ac:dyDescent="0.2">
      <c r="A1633">
        <v>2016</v>
      </c>
      <c r="B1633">
        <v>10</v>
      </c>
      <c r="C1633" t="s">
        <v>15</v>
      </c>
      <c r="D1633" t="s">
        <v>475</v>
      </c>
      <c r="E1633">
        <v>40116300</v>
      </c>
      <c r="F1633">
        <v>0</v>
      </c>
      <c r="G1633">
        <v>0</v>
      </c>
      <c r="H1633">
        <v>0</v>
      </c>
      <c r="I1633">
        <v>960439</v>
      </c>
      <c r="J1633">
        <v>279756003</v>
      </c>
      <c r="K1633">
        <v>199</v>
      </c>
      <c r="L1633" t="s">
        <v>581</v>
      </c>
      <c r="M1633" t="s">
        <v>577</v>
      </c>
    </row>
    <row r="1634" spans="1:13" x14ac:dyDescent="0.2">
      <c r="A1634">
        <v>2016</v>
      </c>
      <c r="B1634">
        <v>10</v>
      </c>
      <c r="C1634" t="s">
        <v>16</v>
      </c>
      <c r="D1634" t="s">
        <v>480</v>
      </c>
      <c r="E1634">
        <v>40116300</v>
      </c>
      <c r="F1634">
        <v>1047</v>
      </c>
      <c r="G1634">
        <v>386300</v>
      </c>
      <c r="H1634">
        <v>8</v>
      </c>
      <c r="I1634">
        <v>18018</v>
      </c>
      <c r="J1634">
        <v>5831000</v>
      </c>
      <c r="K1634">
        <v>30</v>
      </c>
      <c r="L1634" t="s">
        <v>581</v>
      </c>
      <c r="M1634" t="s">
        <v>577</v>
      </c>
    </row>
    <row r="1635" spans="1:13" x14ac:dyDescent="0.2">
      <c r="A1635">
        <v>2016</v>
      </c>
      <c r="B1635">
        <v>10</v>
      </c>
      <c r="C1635" t="s">
        <v>17</v>
      </c>
      <c r="D1635" t="s">
        <v>489</v>
      </c>
      <c r="E1635">
        <v>40116300</v>
      </c>
      <c r="F1635">
        <v>470</v>
      </c>
      <c r="G1635">
        <v>290000</v>
      </c>
      <c r="H1635">
        <v>2</v>
      </c>
      <c r="I1635">
        <v>25036</v>
      </c>
      <c r="J1635">
        <v>16806866</v>
      </c>
      <c r="K1635">
        <v>100</v>
      </c>
      <c r="L1635" t="s">
        <v>581</v>
      </c>
      <c r="M1635" t="s">
        <v>577</v>
      </c>
    </row>
    <row r="1636" spans="1:13" x14ac:dyDescent="0.2">
      <c r="A1636">
        <v>2016</v>
      </c>
      <c r="B1636">
        <v>10</v>
      </c>
      <c r="C1636" t="s">
        <v>86</v>
      </c>
      <c r="D1636" t="s">
        <v>493</v>
      </c>
      <c r="E1636">
        <v>40116300</v>
      </c>
      <c r="F1636">
        <v>0</v>
      </c>
      <c r="G1636">
        <v>0</v>
      </c>
      <c r="H1636">
        <v>0</v>
      </c>
      <c r="I1636">
        <v>3051</v>
      </c>
      <c r="J1636">
        <v>1180568</v>
      </c>
      <c r="K1636">
        <v>24</v>
      </c>
      <c r="L1636" t="s">
        <v>581</v>
      </c>
      <c r="M1636" t="s">
        <v>577</v>
      </c>
    </row>
    <row r="1637" spans="1:13" x14ac:dyDescent="0.2">
      <c r="A1637">
        <v>2016</v>
      </c>
      <c r="B1637">
        <v>10</v>
      </c>
      <c r="C1637" t="s">
        <v>45</v>
      </c>
      <c r="D1637" t="s">
        <v>499</v>
      </c>
      <c r="E1637">
        <v>40116300</v>
      </c>
      <c r="F1637">
        <v>0</v>
      </c>
      <c r="G1637">
        <v>0</v>
      </c>
      <c r="H1637">
        <v>0</v>
      </c>
      <c r="I1637">
        <v>757233</v>
      </c>
      <c r="J1637">
        <v>221119634</v>
      </c>
      <c r="K1637">
        <v>479</v>
      </c>
      <c r="L1637" t="s">
        <v>581</v>
      </c>
      <c r="M1637" t="s">
        <v>577</v>
      </c>
    </row>
    <row r="1638" spans="1:13" x14ac:dyDescent="0.2">
      <c r="A1638">
        <v>2016</v>
      </c>
      <c r="B1638">
        <v>10</v>
      </c>
      <c r="C1638" t="s">
        <v>64</v>
      </c>
      <c r="D1638" t="s">
        <v>501</v>
      </c>
      <c r="E1638">
        <v>40116300</v>
      </c>
      <c r="F1638">
        <v>0</v>
      </c>
      <c r="G1638">
        <v>0</v>
      </c>
      <c r="H1638">
        <v>0</v>
      </c>
      <c r="I1638">
        <v>5233</v>
      </c>
      <c r="J1638">
        <v>1565741</v>
      </c>
      <c r="K1638">
        <v>18</v>
      </c>
      <c r="L1638" t="s">
        <v>581</v>
      </c>
      <c r="M1638" t="s">
        <v>577</v>
      </c>
    </row>
    <row r="1639" spans="1:13" x14ac:dyDescent="0.2">
      <c r="A1639">
        <v>2016</v>
      </c>
      <c r="B1639">
        <v>10</v>
      </c>
      <c r="C1639" t="s">
        <v>52</v>
      </c>
      <c r="D1639" t="s">
        <v>506</v>
      </c>
      <c r="E1639">
        <v>40116300</v>
      </c>
      <c r="F1639">
        <v>0</v>
      </c>
      <c r="G1639">
        <v>0</v>
      </c>
      <c r="H1639">
        <v>0</v>
      </c>
      <c r="I1639">
        <v>112377</v>
      </c>
      <c r="J1639">
        <v>35491300</v>
      </c>
      <c r="K1639">
        <v>119</v>
      </c>
      <c r="L1639" t="s">
        <v>581</v>
      </c>
      <c r="M1639" t="s">
        <v>577</v>
      </c>
    </row>
    <row r="1640" spans="1:13" x14ac:dyDescent="0.2">
      <c r="A1640">
        <v>2016</v>
      </c>
      <c r="B1640">
        <v>10</v>
      </c>
      <c r="C1640" t="s">
        <v>18</v>
      </c>
      <c r="D1640" t="s">
        <v>507</v>
      </c>
      <c r="E1640">
        <v>40116300</v>
      </c>
      <c r="F1640">
        <v>0</v>
      </c>
      <c r="G1640">
        <v>0</v>
      </c>
      <c r="H1640">
        <v>0</v>
      </c>
      <c r="I1640">
        <v>29328</v>
      </c>
      <c r="J1640">
        <v>8229710</v>
      </c>
      <c r="K1640">
        <v>37</v>
      </c>
      <c r="L1640" t="s">
        <v>581</v>
      </c>
      <c r="M1640" t="s">
        <v>577</v>
      </c>
    </row>
    <row r="1641" spans="1:13" x14ac:dyDescent="0.2">
      <c r="A1641">
        <v>2016</v>
      </c>
      <c r="B1641">
        <v>10</v>
      </c>
      <c r="C1641" t="s">
        <v>19</v>
      </c>
      <c r="D1641" t="s">
        <v>531</v>
      </c>
      <c r="E1641">
        <v>40116300</v>
      </c>
      <c r="F1641">
        <v>1794</v>
      </c>
      <c r="G1641">
        <v>586219</v>
      </c>
      <c r="H1641">
        <v>79</v>
      </c>
      <c r="I1641">
        <v>0</v>
      </c>
      <c r="J1641">
        <v>0</v>
      </c>
      <c r="K1641">
        <v>0</v>
      </c>
      <c r="L1641" t="s">
        <v>581</v>
      </c>
      <c r="M1641" t="s">
        <v>577</v>
      </c>
    </row>
    <row r="1642" spans="1:13" x14ac:dyDescent="0.2">
      <c r="A1642">
        <v>2016</v>
      </c>
      <c r="B1642">
        <v>10</v>
      </c>
      <c r="C1642" t="s">
        <v>65</v>
      </c>
      <c r="D1642" t="s">
        <v>543</v>
      </c>
      <c r="E1642">
        <v>40116300</v>
      </c>
      <c r="F1642">
        <v>3617</v>
      </c>
      <c r="G1642">
        <v>1097142</v>
      </c>
      <c r="H1642">
        <v>38</v>
      </c>
      <c r="I1642">
        <v>46199</v>
      </c>
      <c r="J1642">
        <v>13204588</v>
      </c>
      <c r="K1642">
        <v>63</v>
      </c>
      <c r="L1642" t="s">
        <v>581</v>
      </c>
      <c r="M1642" t="s">
        <v>577</v>
      </c>
    </row>
    <row r="1643" spans="1:13" x14ac:dyDescent="0.2">
      <c r="A1643">
        <v>2016</v>
      </c>
      <c r="B1643">
        <v>10</v>
      </c>
      <c r="C1643" t="s">
        <v>111</v>
      </c>
      <c r="D1643" t="e">
        <v>#N/A</v>
      </c>
      <c r="E1643">
        <v>40116300</v>
      </c>
      <c r="F1643">
        <v>0</v>
      </c>
      <c r="G1643">
        <v>0</v>
      </c>
      <c r="H1643">
        <v>0</v>
      </c>
      <c r="I1643">
        <v>6737</v>
      </c>
      <c r="J1643">
        <v>2051582</v>
      </c>
      <c r="K1643">
        <v>3</v>
      </c>
      <c r="L1643" t="s">
        <v>581</v>
      </c>
      <c r="M1643" t="s">
        <v>577</v>
      </c>
    </row>
    <row r="1644" spans="1:13" x14ac:dyDescent="0.2">
      <c r="A1644">
        <v>2016</v>
      </c>
      <c r="B1644">
        <v>10</v>
      </c>
      <c r="C1644" t="s">
        <v>58</v>
      </c>
      <c r="D1644" t="s">
        <v>548</v>
      </c>
      <c r="E1644">
        <v>40116300</v>
      </c>
      <c r="F1644">
        <v>0</v>
      </c>
      <c r="G1644">
        <v>0</v>
      </c>
      <c r="H1644">
        <v>0</v>
      </c>
      <c r="I1644">
        <v>42798</v>
      </c>
      <c r="J1644">
        <v>10913412</v>
      </c>
      <c r="K1644">
        <v>12</v>
      </c>
      <c r="L1644" t="s">
        <v>581</v>
      </c>
      <c r="M1644" t="s">
        <v>577</v>
      </c>
    </row>
    <row r="1645" spans="1:13" x14ac:dyDescent="0.2">
      <c r="A1645">
        <v>2016</v>
      </c>
      <c r="B1645">
        <v>10</v>
      </c>
      <c r="C1645" t="s">
        <v>46</v>
      </c>
      <c r="D1645" t="s">
        <v>550</v>
      </c>
      <c r="E1645">
        <v>40116300</v>
      </c>
      <c r="F1645">
        <v>1516</v>
      </c>
      <c r="G1645">
        <v>1583824</v>
      </c>
      <c r="H1645">
        <v>1</v>
      </c>
      <c r="I1645">
        <v>330554</v>
      </c>
      <c r="J1645">
        <v>96410103</v>
      </c>
      <c r="K1645">
        <v>355</v>
      </c>
      <c r="L1645" t="s">
        <v>581</v>
      </c>
      <c r="M1645" t="s">
        <v>577</v>
      </c>
    </row>
    <row r="1646" spans="1:13" x14ac:dyDescent="0.2">
      <c r="A1646">
        <v>2016</v>
      </c>
      <c r="B1646">
        <v>10</v>
      </c>
      <c r="C1646" t="s">
        <v>107</v>
      </c>
      <c r="D1646" t="s">
        <v>552</v>
      </c>
      <c r="E1646">
        <v>40116300</v>
      </c>
      <c r="F1646">
        <v>0</v>
      </c>
      <c r="G1646">
        <v>0</v>
      </c>
      <c r="H1646">
        <v>0</v>
      </c>
      <c r="I1646">
        <v>121633</v>
      </c>
      <c r="J1646">
        <v>40163743</v>
      </c>
      <c r="K1646">
        <v>54</v>
      </c>
      <c r="L1646" t="s">
        <v>581</v>
      </c>
      <c r="M1646" t="s">
        <v>577</v>
      </c>
    </row>
    <row r="1647" spans="1:13" x14ac:dyDescent="0.2">
      <c r="A1647">
        <v>2016</v>
      </c>
      <c r="B1647">
        <v>10</v>
      </c>
      <c r="C1647" t="s">
        <v>66</v>
      </c>
      <c r="D1647" t="s">
        <v>562</v>
      </c>
      <c r="E1647">
        <v>40116300</v>
      </c>
      <c r="F1647">
        <v>0</v>
      </c>
      <c r="G1647">
        <v>0</v>
      </c>
      <c r="H1647">
        <v>0</v>
      </c>
      <c r="I1647">
        <v>81072</v>
      </c>
      <c r="J1647">
        <v>22867410</v>
      </c>
      <c r="K1647">
        <v>101</v>
      </c>
      <c r="L1647" t="s">
        <v>581</v>
      </c>
      <c r="M1647" t="s">
        <v>577</v>
      </c>
    </row>
    <row r="1648" spans="1:13" x14ac:dyDescent="0.2">
      <c r="A1648">
        <v>2016</v>
      </c>
      <c r="B1648">
        <v>10</v>
      </c>
      <c r="C1648" t="s">
        <v>78</v>
      </c>
      <c r="D1648" t="s">
        <v>572</v>
      </c>
      <c r="E1648">
        <v>40116300</v>
      </c>
      <c r="F1648">
        <v>0</v>
      </c>
      <c r="G1648">
        <v>0</v>
      </c>
      <c r="H1648">
        <v>0</v>
      </c>
      <c r="I1648">
        <v>115111</v>
      </c>
      <c r="J1648">
        <v>32925369</v>
      </c>
      <c r="K1648">
        <v>59</v>
      </c>
      <c r="L1648" t="s">
        <v>581</v>
      </c>
      <c r="M1648" t="s">
        <v>577</v>
      </c>
    </row>
    <row r="1649" spans="1:13" x14ac:dyDescent="0.2">
      <c r="A1649">
        <v>2016</v>
      </c>
      <c r="B1649">
        <v>10</v>
      </c>
      <c r="C1649" t="s">
        <v>211</v>
      </c>
      <c r="D1649" t="e">
        <v>#N/A</v>
      </c>
      <c r="E1649">
        <v>40116300</v>
      </c>
      <c r="F1649">
        <v>0</v>
      </c>
      <c r="G1649">
        <v>0</v>
      </c>
      <c r="H1649">
        <v>0</v>
      </c>
      <c r="I1649">
        <v>102140</v>
      </c>
      <c r="J1649">
        <v>31668475</v>
      </c>
      <c r="K1649">
        <v>64</v>
      </c>
      <c r="L1649" t="s">
        <v>581</v>
      </c>
      <c r="M1649" t="s">
        <v>577</v>
      </c>
    </row>
    <row r="1650" spans="1:13" x14ac:dyDescent="0.2">
      <c r="A1650">
        <v>2016</v>
      </c>
      <c r="B1650">
        <v>10</v>
      </c>
      <c r="C1650" t="s">
        <v>8</v>
      </c>
      <c r="D1650" t="s">
        <v>283</v>
      </c>
      <c r="E1650">
        <v>40119200</v>
      </c>
      <c r="F1650">
        <v>2398</v>
      </c>
      <c r="G1650">
        <v>1403200</v>
      </c>
      <c r="H1650">
        <v>60</v>
      </c>
      <c r="I1650">
        <v>5882</v>
      </c>
      <c r="J1650">
        <v>1891500</v>
      </c>
      <c r="K1650">
        <v>65</v>
      </c>
      <c r="L1650" t="s">
        <v>581</v>
      </c>
      <c r="M1650" t="s">
        <v>578</v>
      </c>
    </row>
    <row r="1651" spans="1:13" x14ac:dyDescent="0.2">
      <c r="A1651">
        <v>2016</v>
      </c>
      <c r="B1651">
        <v>10</v>
      </c>
      <c r="C1651" t="s">
        <v>50</v>
      </c>
      <c r="D1651" t="s">
        <v>305</v>
      </c>
      <c r="E1651">
        <v>40119200</v>
      </c>
      <c r="F1651">
        <v>0</v>
      </c>
      <c r="G1651">
        <v>0</v>
      </c>
      <c r="H1651">
        <v>0</v>
      </c>
      <c r="I1651">
        <v>1652</v>
      </c>
      <c r="J1651">
        <v>668007</v>
      </c>
      <c r="K1651">
        <v>9</v>
      </c>
      <c r="L1651" t="s">
        <v>581</v>
      </c>
      <c r="M1651" t="s">
        <v>578</v>
      </c>
    </row>
    <row r="1652" spans="1:13" x14ac:dyDescent="0.2">
      <c r="A1652">
        <v>2016</v>
      </c>
      <c r="B1652">
        <v>10</v>
      </c>
      <c r="C1652" t="s">
        <v>11</v>
      </c>
      <c r="D1652" t="s">
        <v>316</v>
      </c>
      <c r="E1652">
        <v>40119200</v>
      </c>
      <c r="F1652">
        <v>105898</v>
      </c>
      <c r="G1652">
        <v>24137080</v>
      </c>
      <c r="H1652">
        <v>4274</v>
      </c>
      <c r="I1652">
        <v>0</v>
      </c>
      <c r="J1652">
        <v>0</v>
      </c>
      <c r="K1652">
        <v>0</v>
      </c>
      <c r="L1652" t="s">
        <v>581</v>
      </c>
      <c r="M1652" t="s">
        <v>578</v>
      </c>
    </row>
    <row r="1653" spans="1:13" x14ac:dyDescent="0.2">
      <c r="A1653">
        <v>2016</v>
      </c>
      <c r="B1653">
        <v>10</v>
      </c>
      <c r="C1653" t="s">
        <v>81</v>
      </c>
      <c r="D1653" t="s">
        <v>318</v>
      </c>
      <c r="E1653">
        <v>40119200</v>
      </c>
      <c r="F1653">
        <v>0</v>
      </c>
      <c r="G1653">
        <v>0</v>
      </c>
      <c r="H1653">
        <v>0</v>
      </c>
      <c r="I1653">
        <v>754</v>
      </c>
      <c r="J1653">
        <v>238800</v>
      </c>
      <c r="K1653">
        <v>6</v>
      </c>
      <c r="L1653" t="s">
        <v>581</v>
      </c>
      <c r="M1653" t="s">
        <v>578</v>
      </c>
    </row>
    <row r="1654" spans="1:13" x14ac:dyDescent="0.2">
      <c r="A1654">
        <v>2016</v>
      </c>
      <c r="B1654">
        <v>10</v>
      </c>
      <c r="C1654" t="s">
        <v>22</v>
      </c>
      <c r="D1654" t="s">
        <v>324</v>
      </c>
      <c r="E1654">
        <v>40119200</v>
      </c>
      <c r="F1654">
        <v>27461</v>
      </c>
      <c r="G1654">
        <v>9129180</v>
      </c>
      <c r="H1654">
        <v>567</v>
      </c>
      <c r="I1654">
        <v>12175</v>
      </c>
      <c r="J1654">
        <v>4039000</v>
      </c>
      <c r="K1654">
        <v>174</v>
      </c>
      <c r="L1654" t="s">
        <v>581</v>
      </c>
      <c r="M1654" t="s">
        <v>578</v>
      </c>
    </row>
    <row r="1655" spans="1:13" x14ac:dyDescent="0.2">
      <c r="A1655">
        <v>2016</v>
      </c>
      <c r="B1655">
        <v>10</v>
      </c>
      <c r="C1655" t="s">
        <v>23</v>
      </c>
      <c r="D1655" t="s">
        <v>325</v>
      </c>
      <c r="E1655">
        <v>40119200</v>
      </c>
      <c r="F1655">
        <v>2409</v>
      </c>
      <c r="G1655">
        <v>1607365</v>
      </c>
      <c r="H1655">
        <v>212</v>
      </c>
      <c r="I1655">
        <v>25453</v>
      </c>
      <c r="J1655">
        <v>9010100</v>
      </c>
      <c r="K1655">
        <v>391</v>
      </c>
      <c r="L1655" t="s">
        <v>581</v>
      </c>
      <c r="M1655" t="s">
        <v>578</v>
      </c>
    </row>
    <row r="1656" spans="1:13" x14ac:dyDescent="0.2">
      <c r="A1656">
        <v>2016</v>
      </c>
      <c r="B1656">
        <v>10</v>
      </c>
      <c r="C1656" t="s">
        <v>60</v>
      </c>
      <c r="D1656" t="s">
        <v>333</v>
      </c>
      <c r="E1656">
        <v>40119200</v>
      </c>
      <c r="F1656">
        <v>0</v>
      </c>
      <c r="G1656">
        <v>0</v>
      </c>
      <c r="H1656">
        <v>0</v>
      </c>
      <c r="I1656">
        <v>871</v>
      </c>
      <c r="J1656">
        <v>343700</v>
      </c>
      <c r="K1656">
        <v>17</v>
      </c>
      <c r="L1656" t="s">
        <v>581</v>
      </c>
      <c r="M1656" t="s">
        <v>578</v>
      </c>
    </row>
    <row r="1657" spans="1:13" x14ac:dyDescent="0.2">
      <c r="A1657">
        <v>2016</v>
      </c>
      <c r="B1657">
        <v>10</v>
      </c>
      <c r="C1657" t="s">
        <v>12</v>
      </c>
      <c r="D1657" t="s">
        <v>351</v>
      </c>
      <c r="E1657">
        <v>40119200</v>
      </c>
      <c r="F1657">
        <v>6697</v>
      </c>
      <c r="G1657">
        <v>1716756</v>
      </c>
      <c r="H1657">
        <v>281</v>
      </c>
      <c r="I1657">
        <v>21846</v>
      </c>
      <c r="J1657">
        <v>7585500</v>
      </c>
      <c r="K1657">
        <v>350</v>
      </c>
      <c r="L1657" t="s">
        <v>581</v>
      </c>
      <c r="M1657" t="s">
        <v>578</v>
      </c>
    </row>
    <row r="1658" spans="1:13" x14ac:dyDescent="0.2">
      <c r="A1658">
        <v>2016</v>
      </c>
      <c r="B1658">
        <v>10</v>
      </c>
      <c r="C1658" t="s">
        <v>25</v>
      </c>
      <c r="D1658" t="s">
        <v>353</v>
      </c>
      <c r="E1658">
        <v>40119200</v>
      </c>
      <c r="F1658">
        <v>5</v>
      </c>
      <c r="G1658">
        <v>16278</v>
      </c>
      <c r="H1658">
        <v>1</v>
      </c>
      <c r="I1658">
        <v>21234</v>
      </c>
      <c r="J1658">
        <v>8085600</v>
      </c>
      <c r="K1658">
        <v>304</v>
      </c>
      <c r="L1658" t="s">
        <v>581</v>
      </c>
      <c r="M1658" t="s">
        <v>578</v>
      </c>
    </row>
    <row r="1659" spans="1:13" x14ac:dyDescent="0.2">
      <c r="A1659">
        <v>2016</v>
      </c>
      <c r="B1659">
        <v>10</v>
      </c>
      <c r="C1659" t="s">
        <v>36</v>
      </c>
      <c r="D1659" t="s">
        <v>369</v>
      </c>
      <c r="E1659">
        <v>40119200</v>
      </c>
      <c r="F1659">
        <v>0</v>
      </c>
      <c r="G1659">
        <v>0</v>
      </c>
      <c r="H1659">
        <v>0</v>
      </c>
      <c r="I1659">
        <v>702</v>
      </c>
      <c r="J1659">
        <v>324900</v>
      </c>
      <c r="K1659">
        <v>22</v>
      </c>
      <c r="L1659" t="s">
        <v>581</v>
      </c>
      <c r="M1659" t="s">
        <v>578</v>
      </c>
    </row>
    <row r="1660" spans="1:13" x14ac:dyDescent="0.2">
      <c r="A1660">
        <v>2016</v>
      </c>
      <c r="B1660">
        <v>10</v>
      </c>
      <c r="C1660" t="s">
        <v>26</v>
      </c>
      <c r="D1660" t="s">
        <v>383</v>
      </c>
      <c r="E1660">
        <v>40119200</v>
      </c>
      <c r="F1660">
        <v>0</v>
      </c>
      <c r="G1660">
        <v>0</v>
      </c>
      <c r="H1660">
        <v>0</v>
      </c>
      <c r="I1660">
        <v>4924</v>
      </c>
      <c r="J1660">
        <v>1665700</v>
      </c>
      <c r="K1660">
        <v>42</v>
      </c>
      <c r="L1660" t="s">
        <v>581</v>
      </c>
      <c r="M1660" t="s">
        <v>578</v>
      </c>
    </row>
    <row r="1661" spans="1:13" x14ac:dyDescent="0.2">
      <c r="A1661">
        <v>2016</v>
      </c>
      <c r="B1661">
        <v>10</v>
      </c>
      <c r="C1661" t="s">
        <v>63</v>
      </c>
      <c r="D1661" t="s">
        <v>385</v>
      </c>
      <c r="E1661">
        <v>40119200</v>
      </c>
      <c r="F1661">
        <v>0</v>
      </c>
      <c r="G1661">
        <v>0</v>
      </c>
      <c r="H1661">
        <v>0</v>
      </c>
      <c r="I1661">
        <v>118</v>
      </c>
      <c r="J1661">
        <v>64000</v>
      </c>
      <c r="K1661">
        <v>6</v>
      </c>
      <c r="L1661" t="s">
        <v>581</v>
      </c>
      <c r="M1661" t="s">
        <v>578</v>
      </c>
    </row>
    <row r="1662" spans="1:13" x14ac:dyDescent="0.2">
      <c r="A1662">
        <v>2016</v>
      </c>
      <c r="B1662">
        <v>10</v>
      </c>
      <c r="C1662" t="s">
        <v>47</v>
      </c>
      <c r="D1662" t="s">
        <v>389</v>
      </c>
      <c r="E1662">
        <v>40119200</v>
      </c>
      <c r="F1662">
        <v>113581</v>
      </c>
      <c r="G1662">
        <v>21512553</v>
      </c>
      <c r="H1662">
        <v>4167</v>
      </c>
      <c r="I1662">
        <v>0</v>
      </c>
      <c r="J1662">
        <v>0</v>
      </c>
      <c r="K1662">
        <v>0</v>
      </c>
      <c r="L1662" t="s">
        <v>581</v>
      </c>
      <c r="M1662" t="s">
        <v>578</v>
      </c>
    </row>
    <row r="1663" spans="1:13" x14ac:dyDescent="0.2">
      <c r="A1663">
        <v>2016</v>
      </c>
      <c r="B1663">
        <v>10</v>
      </c>
      <c r="C1663" t="s">
        <v>27</v>
      </c>
      <c r="D1663" t="s">
        <v>395</v>
      </c>
      <c r="E1663">
        <v>40119200</v>
      </c>
      <c r="F1663">
        <v>128674</v>
      </c>
      <c r="G1663">
        <v>56586013</v>
      </c>
      <c r="H1663">
        <v>1708</v>
      </c>
      <c r="I1663">
        <v>5104</v>
      </c>
      <c r="J1663">
        <v>1871400</v>
      </c>
      <c r="K1663">
        <v>93</v>
      </c>
      <c r="L1663" t="s">
        <v>581</v>
      </c>
      <c r="M1663" t="s">
        <v>578</v>
      </c>
    </row>
    <row r="1664" spans="1:13" x14ac:dyDescent="0.2">
      <c r="A1664">
        <v>2016</v>
      </c>
      <c r="B1664">
        <v>10</v>
      </c>
      <c r="C1664" t="s">
        <v>56</v>
      </c>
      <c r="D1664" t="s">
        <v>411</v>
      </c>
      <c r="E1664">
        <v>40119200</v>
      </c>
      <c r="F1664">
        <v>15746</v>
      </c>
      <c r="G1664">
        <v>4145676</v>
      </c>
      <c r="H1664">
        <v>542</v>
      </c>
      <c r="I1664">
        <v>0</v>
      </c>
      <c r="J1664">
        <v>0</v>
      </c>
      <c r="K1664">
        <v>0</v>
      </c>
      <c r="L1664" t="s">
        <v>581</v>
      </c>
      <c r="M1664" t="s">
        <v>578</v>
      </c>
    </row>
    <row r="1665" spans="1:13" x14ac:dyDescent="0.2">
      <c r="A1665">
        <v>2016</v>
      </c>
      <c r="B1665">
        <v>10</v>
      </c>
      <c r="C1665" t="s">
        <v>39</v>
      </c>
      <c r="D1665" t="s">
        <v>430</v>
      </c>
      <c r="E1665">
        <v>40119200</v>
      </c>
      <c r="F1665">
        <v>0</v>
      </c>
      <c r="G1665">
        <v>0</v>
      </c>
      <c r="H1665">
        <v>0</v>
      </c>
      <c r="I1665">
        <v>280</v>
      </c>
      <c r="J1665">
        <v>170000</v>
      </c>
      <c r="K1665">
        <v>1</v>
      </c>
      <c r="L1665" t="s">
        <v>581</v>
      </c>
      <c r="M1665" t="s">
        <v>578</v>
      </c>
    </row>
    <row r="1666" spans="1:13" x14ac:dyDescent="0.2">
      <c r="A1666">
        <v>2016</v>
      </c>
      <c r="B1666">
        <v>10</v>
      </c>
      <c r="C1666" t="s">
        <v>43</v>
      </c>
      <c r="D1666" t="s">
        <v>465</v>
      </c>
      <c r="E1666">
        <v>40119200</v>
      </c>
      <c r="F1666">
        <v>81828</v>
      </c>
      <c r="G1666">
        <v>23445008</v>
      </c>
      <c r="H1666">
        <v>1077</v>
      </c>
      <c r="I1666">
        <v>0</v>
      </c>
      <c r="J1666">
        <v>0</v>
      </c>
      <c r="K1666">
        <v>0</v>
      </c>
      <c r="L1666" t="s">
        <v>581</v>
      </c>
      <c r="M1666" t="s">
        <v>578</v>
      </c>
    </row>
    <row r="1667" spans="1:13" x14ac:dyDescent="0.2">
      <c r="A1667">
        <v>2016</v>
      </c>
      <c r="B1667">
        <v>10</v>
      </c>
      <c r="C1667" t="s">
        <v>80</v>
      </c>
      <c r="D1667" t="s">
        <v>472</v>
      </c>
      <c r="E1667">
        <v>40119200</v>
      </c>
      <c r="F1667">
        <v>0</v>
      </c>
      <c r="G1667">
        <v>0</v>
      </c>
      <c r="H1667">
        <v>0</v>
      </c>
      <c r="I1667">
        <v>500</v>
      </c>
      <c r="J1667">
        <v>308400</v>
      </c>
      <c r="K1667">
        <v>24</v>
      </c>
      <c r="L1667" t="s">
        <v>581</v>
      </c>
      <c r="M1667" t="s">
        <v>578</v>
      </c>
    </row>
    <row r="1668" spans="1:13" x14ac:dyDescent="0.2">
      <c r="A1668">
        <v>2016</v>
      </c>
      <c r="B1668">
        <v>10</v>
      </c>
      <c r="C1668" t="s">
        <v>16</v>
      </c>
      <c r="D1668" t="s">
        <v>480</v>
      </c>
      <c r="E1668">
        <v>40119200</v>
      </c>
      <c r="F1668">
        <v>19237</v>
      </c>
      <c r="G1668">
        <v>3550500</v>
      </c>
      <c r="H1668">
        <v>209</v>
      </c>
      <c r="I1668">
        <v>7304</v>
      </c>
      <c r="J1668">
        <v>2248415</v>
      </c>
      <c r="K1668">
        <v>68</v>
      </c>
      <c r="L1668" t="s">
        <v>581</v>
      </c>
      <c r="M1668" t="s">
        <v>578</v>
      </c>
    </row>
    <row r="1669" spans="1:13" x14ac:dyDescent="0.2">
      <c r="A1669">
        <v>2016</v>
      </c>
      <c r="B1669">
        <v>10</v>
      </c>
      <c r="C1669" t="s">
        <v>17</v>
      </c>
      <c r="D1669" t="s">
        <v>489</v>
      </c>
      <c r="E1669">
        <v>40119200</v>
      </c>
      <c r="F1669">
        <v>345</v>
      </c>
      <c r="G1669">
        <v>265344</v>
      </c>
      <c r="H1669">
        <v>7</v>
      </c>
      <c r="I1669">
        <v>7670</v>
      </c>
      <c r="J1669">
        <v>4357545</v>
      </c>
      <c r="K1669">
        <v>316</v>
      </c>
      <c r="L1669" t="s">
        <v>581</v>
      </c>
      <c r="M1669" t="s">
        <v>578</v>
      </c>
    </row>
    <row r="1670" spans="1:13" x14ac:dyDescent="0.2">
      <c r="A1670">
        <v>2016</v>
      </c>
      <c r="B1670">
        <v>10</v>
      </c>
      <c r="C1670" t="s">
        <v>29</v>
      </c>
      <c r="D1670" t="s">
        <v>496</v>
      </c>
      <c r="E1670">
        <v>40119200</v>
      </c>
      <c r="F1670">
        <v>0</v>
      </c>
      <c r="G1670">
        <v>0</v>
      </c>
      <c r="H1670">
        <v>0</v>
      </c>
      <c r="I1670">
        <v>1190</v>
      </c>
      <c r="J1670">
        <v>369300</v>
      </c>
      <c r="K1670">
        <v>12</v>
      </c>
      <c r="L1670" t="s">
        <v>581</v>
      </c>
      <c r="M1670" t="s">
        <v>578</v>
      </c>
    </row>
    <row r="1671" spans="1:13" x14ac:dyDescent="0.2">
      <c r="A1671">
        <v>2016</v>
      </c>
      <c r="B1671">
        <v>10</v>
      </c>
      <c r="C1671" t="s">
        <v>57</v>
      </c>
      <c r="D1671" t="s">
        <v>510</v>
      </c>
      <c r="E1671">
        <v>40119200</v>
      </c>
      <c r="F1671">
        <v>121</v>
      </c>
      <c r="G1671">
        <v>45623</v>
      </c>
      <c r="H1671">
        <v>58</v>
      </c>
      <c r="I1671">
        <v>0</v>
      </c>
      <c r="J1671">
        <v>0</v>
      </c>
      <c r="K1671">
        <v>0</v>
      </c>
      <c r="L1671" t="s">
        <v>581</v>
      </c>
      <c r="M1671" t="s">
        <v>578</v>
      </c>
    </row>
    <row r="1672" spans="1:13" x14ac:dyDescent="0.2">
      <c r="A1672">
        <v>2016</v>
      </c>
      <c r="B1672">
        <v>10</v>
      </c>
      <c r="C1672" t="s">
        <v>19</v>
      </c>
      <c r="D1672" t="s">
        <v>531</v>
      </c>
      <c r="E1672">
        <v>40119200</v>
      </c>
      <c r="F1672">
        <v>701</v>
      </c>
      <c r="G1672">
        <v>236885</v>
      </c>
      <c r="H1672">
        <v>48</v>
      </c>
      <c r="I1672">
        <v>0</v>
      </c>
      <c r="J1672">
        <v>0</v>
      </c>
      <c r="K1672">
        <v>0</v>
      </c>
      <c r="L1672" t="s">
        <v>581</v>
      </c>
      <c r="M1672" t="s">
        <v>578</v>
      </c>
    </row>
    <row r="1673" spans="1:13" x14ac:dyDescent="0.2">
      <c r="A1673">
        <v>2016</v>
      </c>
      <c r="B1673">
        <v>10</v>
      </c>
      <c r="C1673" t="s">
        <v>65</v>
      </c>
      <c r="D1673" t="s">
        <v>543</v>
      </c>
      <c r="E1673">
        <v>40119200</v>
      </c>
      <c r="F1673">
        <v>25834</v>
      </c>
      <c r="G1673">
        <v>6186989</v>
      </c>
      <c r="H1673">
        <v>212</v>
      </c>
      <c r="I1673">
        <v>477</v>
      </c>
      <c r="J1673">
        <v>267900</v>
      </c>
      <c r="K1673">
        <v>19</v>
      </c>
      <c r="L1673" t="s">
        <v>581</v>
      </c>
      <c r="M1673" t="s">
        <v>578</v>
      </c>
    </row>
    <row r="1674" spans="1:13" x14ac:dyDescent="0.2">
      <c r="A1674">
        <v>2016</v>
      </c>
      <c r="B1674">
        <v>10</v>
      </c>
      <c r="C1674" t="s">
        <v>46</v>
      </c>
      <c r="D1674" t="s">
        <v>550</v>
      </c>
      <c r="E1674">
        <v>40119200</v>
      </c>
      <c r="F1674">
        <v>0</v>
      </c>
      <c r="G1674">
        <v>0</v>
      </c>
      <c r="H1674">
        <v>0</v>
      </c>
      <c r="I1674">
        <v>1340</v>
      </c>
      <c r="J1674">
        <v>436674</v>
      </c>
      <c r="K1674">
        <v>6</v>
      </c>
      <c r="L1674" t="s">
        <v>581</v>
      </c>
      <c r="M1674" t="s">
        <v>578</v>
      </c>
    </row>
    <row r="1675" spans="1:13" x14ac:dyDescent="0.2">
      <c r="A1675">
        <v>2016</v>
      </c>
      <c r="B1675">
        <v>10</v>
      </c>
      <c r="C1675" t="s">
        <v>78</v>
      </c>
      <c r="D1675" t="s">
        <v>572</v>
      </c>
      <c r="E1675">
        <v>40119200</v>
      </c>
      <c r="F1675">
        <v>0</v>
      </c>
      <c r="G1675">
        <v>0</v>
      </c>
      <c r="H1675">
        <v>0</v>
      </c>
      <c r="I1675">
        <v>703</v>
      </c>
      <c r="J1675">
        <v>422300</v>
      </c>
      <c r="K1675">
        <v>41</v>
      </c>
      <c r="L1675" t="s">
        <v>581</v>
      </c>
      <c r="M1675" t="s">
        <v>578</v>
      </c>
    </row>
    <row r="1676" spans="1:13" x14ac:dyDescent="0.2">
      <c r="A1676">
        <v>2016</v>
      </c>
      <c r="B1676">
        <v>10</v>
      </c>
      <c r="C1676" t="s">
        <v>8</v>
      </c>
      <c r="D1676" t="s">
        <v>283</v>
      </c>
      <c r="E1676">
        <v>40119300</v>
      </c>
      <c r="F1676">
        <v>425</v>
      </c>
      <c r="G1676">
        <v>191000</v>
      </c>
      <c r="H1676">
        <v>5</v>
      </c>
      <c r="I1676">
        <v>0</v>
      </c>
      <c r="J1676">
        <v>0</v>
      </c>
      <c r="K1676">
        <v>0</v>
      </c>
      <c r="L1676" t="s">
        <v>581</v>
      </c>
      <c r="M1676" t="s">
        <v>579</v>
      </c>
    </row>
    <row r="1677" spans="1:13" x14ac:dyDescent="0.2">
      <c r="A1677">
        <v>2016</v>
      </c>
      <c r="B1677">
        <v>10</v>
      </c>
      <c r="C1677" t="s">
        <v>10</v>
      </c>
      <c r="D1677" t="s">
        <v>295</v>
      </c>
      <c r="E1677">
        <v>40119300</v>
      </c>
      <c r="F1677">
        <v>11339</v>
      </c>
      <c r="G1677">
        <v>6687900</v>
      </c>
      <c r="H1677">
        <v>146</v>
      </c>
      <c r="I1677">
        <v>0</v>
      </c>
      <c r="J1677">
        <v>0</v>
      </c>
      <c r="K1677">
        <v>0</v>
      </c>
      <c r="L1677" t="s">
        <v>581</v>
      </c>
      <c r="M1677" t="s">
        <v>579</v>
      </c>
    </row>
    <row r="1678" spans="1:13" x14ac:dyDescent="0.2">
      <c r="A1678">
        <v>2016</v>
      </c>
      <c r="B1678">
        <v>10</v>
      </c>
      <c r="C1678" t="s">
        <v>50</v>
      </c>
      <c r="D1678" t="s">
        <v>305</v>
      </c>
      <c r="E1678">
        <v>40119300</v>
      </c>
      <c r="F1678">
        <v>232</v>
      </c>
      <c r="G1678">
        <v>61500</v>
      </c>
      <c r="H1678">
        <v>2</v>
      </c>
      <c r="I1678">
        <v>0</v>
      </c>
      <c r="J1678">
        <v>0</v>
      </c>
      <c r="K1678">
        <v>0</v>
      </c>
      <c r="L1678" t="s">
        <v>581</v>
      </c>
      <c r="M1678" t="s">
        <v>579</v>
      </c>
    </row>
    <row r="1679" spans="1:13" x14ac:dyDescent="0.2">
      <c r="A1679">
        <v>2016</v>
      </c>
      <c r="B1679">
        <v>10</v>
      </c>
      <c r="C1679" t="s">
        <v>11</v>
      </c>
      <c r="D1679" t="s">
        <v>316</v>
      </c>
      <c r="E1679">
        <v>40119300</v>
      </c>
      <c r="F1679">
        <v>4479</v>
      </c>
      <c r="G1679">
        <v>1010818</v>
      </c>
      <c r="H1679">
        <v>1388</v>
      </c>
      <c r="I1679">
        <v>0</v>
      </c>
      <c r="J1679">
        <v>0</v>
      </c>
      <c r="K1679">
        <v>0</v>
      </c>
      <c r="L1679" t="s">
        <v>581</v>
      </c>
      <c r="M1679" t="s">
        <v>579</v>
      </c>
    </row>
    <row r="1680" spans="1:13" x14ac:dyDescent="0.2">
      <c r="A1680">
        <v>2016</v>
      </c>
      <c r="B1680">
        <v>10</v>
      </c>
      <c r="C1680" t="s">
        <v>40</v>
      </c>
      <c r="D1680" t="s">
        <v>317</v>
      </c>
      <c r="E1680">
        <v>40119300</v>
      </c>
      <c r="F1680">
        <v>0</v>
      </c>
      <c r="G1680">
        <v>0</v>
      </c>
      <c r="H1680">
        <v>0</v>
      </c>
      <c r="I1680">
        <v>5</v>
      </c>
      <c r="J1680">
        <v>5000</v>
      </c>
      <c r="K1680">
        <v>1</v>
      </c>
      <c r="L1680" t="s">
        <v>581</v>
      </c>
      <c r="M1680" t="s">
        <v>579</v>
      </c>
    </row>
    <row r="1681" spans="1:13" x14ac:dyDescent="0.2">
      <c r="A1681">
        <v>2016</v>
      </c>
      <c r="B1681">
        <v>10</v>
      </c>
      <c r="C1681" t="s">
        <v>22</v>
      </c>
      <c r="D1681" t="s">
        <v>324</v>
      </c>
      <c r="E1681">
        <v>40119300</v>
      </c>
      <c r="F1681">
        <v>6047</v>
      </c>
      <c r="G1681">
        <v>3077620</v>
      </c>
      <c r="H1681">
        <v>483</v>
      </c>
      <c r="I1681">
        <v>0</v>
      </c>
      <c r="J1681">
        <v>0</v>
      </c>
      <c r="K1681">
        <v>0</v>
      </c>
      <c r="L1681" t="s">
        <v>581</v>
      </c>
      <c r="M1681" t="s">
        <v>579</v>
      </c>
    </row>
    <row r="1682" spans="1:13" x14ac:dyDescent="0.2">
      <c r="A1682">
        <v>2016</v>
      </c>
      <c r="B1682">
        <v>10</v>
      </c>
      <c r="C1682" t="s">
        <v>23</v>
      </c>
      <c r="D1682" t="s">
        <v>325</v>
      </c>
      <c r="E1682">
        <v>40119300</v>
      </c>
      <c r="F1682">
        <v>166</v>
      </c>
      <c r="G1682">
        <v>98300</v>
      </c>
      <c r="H1682">
        <v>5</v>
      </c>
      <c r="I1682">
        <v>0</v>
      </c>
      <c r="J1682">
        <v>0</v>
      </c>
      <c r="K1682">
        <v>0</v>
      </c>
      <c r="L1682" t="s">
        <v>581</v>
      </c>
      <c r="M1682" t="s">
        <v>579</v>
      </c>
    </row>
    <row r="1683" spans="1:13" x14ac:dyDescent="0.2">
      <c r="A1683">
        <v>2016</v>
      </c>
      <c r="B1683">
        <v>10</v>
      </c>
      <c r="C1683" t="s">
        <v>12</v>
      </c>
      <c r="D1683" t="s">
        <v>351</v>
      </c>
      <c r="E1683">
        <v>40119300</v>
      </c>
      <c r="F1683">
        <v>11055</v>
      </c>
      <c r="G1683">
        <v>5012800</v>
      </c>
      <c r="H1683">
        <v>69</v>
      </c>
      <c r="I1683">
        <v>92</v>
      </c>
      <c r="J1683">
        <v>67200</v>
      </c>
      <c r="K1683">
        <v>3</v>
      </c>
      <c r="L1683" t="s">
        <v>581</v>
      </c>
      <c r="M1683" t="s">
        <v>579</v>
      </c>
    </row>
    <row r="1684" spans="1:13" x14ac:dyDescent="0.2">
      <c r="A1684">
        <v>2016</v>
      </c>
      <c r="B1684">
        <v>10</v>
      </c>
      <c r="C1684" t="s">
        <v>25</v>
      </c>
      <c r="D1684" t="s">
        <v>353</v>
      </c>
      <c r="E1684">
        <v>40119300</v>
      </c>
      <c r="F1684">
        <v>2906</v>
      </c>
      <c r="G1684">
        <v>953900</v>
      </c>
      <c r="H1684">
        <v>43</v>
      </c>
      <c r="I1684">
        <v>0</v>
      </c>
      <c r="J1684">
        <v>0</v>
      </c>
      <c r="K1684">
        <v>0</v>
      </c>
      <c r="L1684" t="s">
        <v>581</v>
      </c>
      <c r="M1684" t="s">
        <v>579</v>
      </c>
    </row>
    <row r="1685" spans="1:13" x14ac:dyDescent="0.2">
      <c r="A1685">
        <v>2016</v>
      </c>
      <c r="B1685">
        <v>10</v>
      </c>
      <c r="C1685" t="s">
        <v>47</v>
      </c>
      <c r="D1685" t="s">
        <v>389</v>
      </c>
      <c r="E1685">
        <v>40119300</v>
      </c>
      <c r="F1685">
        <v>49155</v>
      </c>
      <c r="G1685">
        <v>11031277</v>
      </c>
      <c r="H1685">
        <v>1150</v>
      </c>
      <c r="I1685">
        <v>0</v>
      </c>
      <c r="J1685">
        <v>0</v>
      </c>
      <c r="K1685">
        <v>0</v>
      </c>
      <c r="L1685" t="s">
        <v>581</v>
      </c>
      <c r="M1685" t="s">
        <v>579</v>
      </c>
    </row>
    <row r="1686" spans="1:13" x14ac:dyDescent="0.2">
      <c r="A1686">
        <v>2016</v>
      </c>
      <c r="B1686">
        <v>10</v>
      </c>
      <c r="C1686" t="s">
        <v>27</v>
      </c>
      <c r="D1686" t="s">
        <v>395</v>
      </c>
      <c r="E1686">
        <v>40119300</v>
      </c>
      <c r="F1686">
        <v>926</v>
      </c>
      <c r="G1686">
        <v>249700</v>
      </c>
      <c r="H1686">
        <v>8</v>
      </c>
      <c r="I1686">
        <v>0</v>
      </c>
      <c r="J1686">
        <v>0</v>
      </c>
      <c r="K1686">
        <v>0</v>
      </c>
      <c r="L1686" t="s">
        <v>581</v>
      </c>
      <c r="M1686" t="s">
        <v>579</v>
      </c>
    </row>
    <row r="1687" spans="1:13" x14ac:dyDescent="0.2">
      <c r="A1687">
        <v>2016</v>
      </c>
      <c r="B1687">
        <v>10</v>
      </c>
      <c r="C1687" t="s">
        <v>38</v>
      </c>
      <c r="D1687" t="s">
        <v>400</v>
      </c>
      <c r="E1687">
        <v>40119300</v>
      </c>
      <c r="F1687">
        <v>135</v>
      </c>
      <c r="G1687">
        <v>68600</v>
      </c>
      <c r="H1687">
        <v>1</v>
      </c>
      <c r="I1687">
        <v>0</v>
      </c>
      <c r="J1687">
        <v>0</v>
      </c>
      <c r="K1687">
        <v>0</v>
      </c>
      <c r="L1687" t="s">
        <v>581</v>
      </c>
      <c r="M1687" t="s">
        <v>579</v>
      </c>
    </row>
    <row r="1688" spans="1:13" x14ac:dyDescent="0.2">
      <c r="A1688">
        <v>2016</v>
      </c>
      <c r="B1688">
        <v>10</v>
      </c>
      <c r="C1688" t="s">
        <v>204</v>
      </c>
      <c r="D1688" t="s">
        <v>422</v>
      </c>
      <c r="E1688">
        <v>40119300</v>
      </c>
      <c r="F1688">
        <v>9115</v>
      </c>
      <c r="G1688">
        <v>3705197</v>
      </c>
      <c r="H1688">
        <v>1891</v>
      </c>
      <c r="I1688">
        <v>0</v>
      </c>
      <c r="J1688">
        <v>0</v>
      </c>
      <c r="K1688">
        <v>0</v>
      </c>
      <c r="L1688" t="s">
        <v>581</v>
      </c>
      <c r="M1688" t="s">
        <v>579</v>
      </c>
    </row>
    <row r="1689" spans="1:13" x14ac:dyDescent="0.2">
      <c r="A1689">
        <v>2016</v>
      </c>
      <c r="B1689">
        <v>10</v>
      </c>
      <c r="C1689" t="s">
        <v>49</v>
      </c>
      <c r="D1689" t="s">
        <v>427</v>
      </c>
      <c r="E1689">
        <v>40119300</v>
      </c>
      <c r="F1689">
        <v>644</v>
      </c>
      <c r="G1689">
        <v>317202</v>
      </c>
      <c r="H1689">
        <v>4</v>
      </c>
      <c r="I1689">
        <v>0</v>
      </c>
      <c r="J1689">
        <v>0</v>
      </c>
      <c r="K1689">
        <v>0</v>
      </c>
      <c r="L1689" t="s">
        <v>581</v>
      </c>
      <c r="M1689" t="s">
        <v>579</v>
      </c>
    </row>
    <row r="1690" spans="1:13" x14ac:dyDescent="0.2">
      <c r="A1690">
        <v>2016</v>
      </c>
      <c r="B1690">
        <v>10</v>
      </c>
      <c r="C1690" t="s">
        <v>101</v>
      </c>
      <c r="D1690" t="s">
        <v>463</v>
      </c>
      <c r="E1690">
        <v>40119300</v>
      </c>
      <c r="F1690">
        <v>0</v>
      </c>
      <c r="G1690">
        <v>0</v>
      </c>
      <c r="H1690">
        <v>0</v>
      </c>
      <c r="I1690">
        <v>90</v>
      </c>
      <c r="J1690">
        <v>3000</v>
      </c>
      <c r="K1690">
        <v>6</v>
      </c>
      <c r="L1690" t="s">
        <v>581</v>
      </c>
      <c r="M1690" t="s">
        <v>579</v>
      </c>
    </row>
    <row r="1691" spans="1:13" x14ac:dyDescent="0.2">
      <c r="A1691">
        <v>2016</v>
      </c>
      <c r="B1691">
        <v>10</v>
      </c>
      <c r="C1691" t="s">
        <v>17</v>
      </c>
      <c r="D1691" t="s">
        <v>489</v>
      </c>
      <c r="E1691">
        <v>40119300</v>
      </c>
      <c r="F1691">
        <v>1836</v>
      </c>
      <c r="G1691">
        <v>824272</v>
      </c>
      <c r="H1691">
        <v>4</v>
      </c>
      <c r="I1691">
        <v>4639</v>
      </c>
      <c r="J1691">
        <v>3690679</v>
      </c>
      <c r="K1691">
        <v>209</v>
      </c>
      <c r="L1691" t="s">
        <v>581</v>
      </c>
      <c r="M1691" t="s">
        <v>579</v>
      </c>
    </row>
    <row r="1692" spans="1:13" x14ac:dyDescent="0.2">
      <c r="A1692">
        <v>2016</v>
      </c>
      <c r="B1692">
        <v>10</v>
      </c>
      <c r="C1692" t="s">
        <v>29</v>
      </c>
      <c r="D1692" t="s">
        <v>496</v>
      </c>
      <c r="E1692">
        <v>40119300</v>
      </c>
      <c r="F1692">
        <v>10103</v>
      </c>
      <c r="G1692">
        <v>6119600</v>
      </c>
      <c r="H1692">
        <v>334</v>
      </c>
      <c r="I1692">
        <v>0</v>
      </c>
      <c r="J1692">
        <v>0</v>
      </c>
      <c r="K1692">
        <v>0</v>
      </c>
      <c r="L1692" t="s">
        <v>581</v>
      </c>
      <c r="M1692" t="s">
        <v>579</v>
      </c>
    </row>
    <row r="1693" spans="1:13" x14ac:dyDescent="0.2">
      <c r="A1693">
        <v>2016</v>
      </c>
      <c r="B1693">
        <v>10</v>
      </c>
      <c r="C1693" t="s">
        <v>19</v>
      </c>
      <c r="D1693" t="s">
        <v>531</v>
      </c>
      <c r="E1693">
        <v>40119300</v>
      </c>
      <c r="F1693">
        <v>2973</v>
      </c>
      <c r="G1693">
        <v>785951</v>
      </c>
      <c r="H1693">
        <v>1186</v>
      </c>
      <c r="I1693">
        <v>0</v>
      </c>
      <c r="J1693">
        <v>0</v>
      </c>
      <c r="K1693">
        <v>0</v>
      </c>
      <c r="L1693" t="s">
        <v>581</v>
      </c>
      <c r="M1693" t="s">
        <v>579</v>
      </c>
    </row>
    <row r="1694" spans="1:13" x14ac:dyDescent="0.2">
      <c r="A1694">
        <v>2016</v>
      </c>
      <c r="B1694">
        <v>10</v>
      </c>
      <c r="C1694" t="s">
        <v>8</v>
      </c>
      <c r="D1694" t="s">
        <v>283</v>
      </c>
      <c r="E1694">
        <v>40119400</v>
      </c>
      <c r="F1694">
        <v>1249</v>
      </c>
      <c r="G1694">
        <v>538300</v>
      </c>
      <c r="H1694">
        <v>4</v>
      </c>
      <c r="I1694">
        <v>0</v>
      </c>
      <c r="J1694">
        <v>0</v>
      </c>
      <c r="K1694">
        <v>0</v>
      </c>
      <c r="L1694" t="s">
        <v>581</v>
      </c>
      <c r="M1694" t="s">
        <v>580</v>
      </c>
    </row>
    <row r="1695" spans="1:13" x14ac:dyDescent="0.2">
      <c r="A1695">
        <v>2016</v>
      </c>
      <c r="B1695">
        <v>10</v>
      </c>
      <c r="C1695" t="s">
        <v>73</v>
      </c>
      <c r="D1695" t="s">
        <v>314</v>
      </c>
      <c r="E1695">
        <v>40119400</v>
      </c>
      <c r="F1695">
        <v>0</v>
      </c>
      <c r="G1695">
        <v>0</v>
      </c>
      <c r="H1695">
        <v>0</v>
      </c>
      <c r="I1695">
        <v>87127</v>
      </c>
      <c r="J1695">
        <v>27062353</v>
      </c>
      <c r="K1695">
        <v>168</v>
      </c>
      <c r="L1695" t="s">
        <v>581</v>
      </c>
      <c r="M1695" t="s">
        <v>580</v>
      </c>
    </row>
    <row r="1696" spans="1:13" x14ac:dyDescent="0.2">
      <c r="A1696">
        <v>2016</v>
      </c>
      <c r="B1696">
        <v>10</v>
      </c>
      <c r="C1696" t="s">
        <v>11</v>
      </c>
      <c r="D1696" t="s">
        <v>316</v>
      </c>
      <c r="E1696">
        <v>40119400</v>
      </c>
      <c r="F1696">
        <v>87688</v>
      </c>
      <c r="G1696">
        <v>21773665</v>
      </c>
      <c r="H1696">
        <v>824</v>
      </c>
      <c r="I1696">
        <v>13168</v>
      </c>
      <c r="J1696">
        <v>4267049</v>
      </c>
      <c r="K1696">
        <v>32</v>
      </c>
      <c r="L1696" t="s">
        <v>581</v>
      </c>
      <c r="M1696" t="s">
        <v>580</v>
      </c>
    </row>
    <row r="1697" spans="1:13" x14ac:dyDescent="0.2">
      <c r="A1697">
        <v>2016</v>
      </c>
      <c r="B1697">
        <v>10</v>
      </c>
      <c r="C1697" t="s">
        <v>40</v>
      </c>
      <c r="D1697" t="s">
        <v>317</v>
      </c>
      <c r="E1697">
        <v>40119400</v>
      </c>
      <c r="F1697">
        <v>0</v>
      </c>
      <c r="G1697">
        <v>0</v>
      </c>
      <c r="H1697">
        <v>0</v>
      </c>
      <c r="I1697">
        <v>155678</v>
      </c>
      <c r="J1697">
        <v>47599262</v>
      </c>
      <c r="K1697">
        <v>80</v>
      </c>
      <c r="L1697" t="s">
        <v>581</v>
      </c>
      <c r="M1697" t="s">
        <v>580</v>
      </c>
    </row>
    <row r="1698" spans="1:13" x14ac:dyDescent="0.2">
      <c r="A1698">
        <v>2016</v>
      </c>
      <c r="B1698">
        <v>10</v>
      </c>
      <c r="C1698" t="s">
        <v>22</v>
      </c>
      <c r="D1698" t="s">
        <v>324</v>
      </c>
      <c r="E1698">
        <v>40119400</v>
      </c>
      <c r="F1698">
        <v>610</v>
      </c>
      <c r="G1698">
        <v>200750</v>
      </c>
      <c r="H1698">
        <v>5</v>
      </c>
      <c r="I1698">
        <v>0</v>
      </c>
      <c r="J1698">
        <v>0</v>
      </c>
      <c r="K1698">
        <v>0</v>
      </c>
      <c r="L1698" t="s">
        <v>581</v>
      </c>
      <c r="M1698" t="s">
        <v>580</v>
      </c>
    </row>
    <row r="1699" spans="1:13" x14ac:dyDescent="0.2">
      <c r="A1699">
        <v>2016</v>
      </c>
      <c r="B1699">
        <v>10</v>
      </c>
      <c r="C1699" t="s">
        <v>23</v>
      </c>
      <c r="D1699" t="s">
        <v>325</v>
      </c>
      <c r="E1699">
        <v>40119400</v>
      </c>
      <c r="F1699">
        <v>3407</v>
      </c>
      <c r="G1699">
        <v>1721400</v>
      </c>
      <c r="H1699">
        <v>8</v>
      </c>
      <c r="I1699">
        <v>0</v>
      </c>
      <c r="J1699">
        <v>0</v>
      </c>
      <c r="K1699">
        <v>0</v>
      </c>
      <c r="L1699" t="s">
        <v>581</v>
      </c>
      <c r="M1699" t="s">
        <v>580</v>
      </c>
    </row>
    <row r="1700" spans="1:13" x14ac:dyDescent="0.2">
      <c r="A1700">
        <v>2016</v>
      </c>
      <c r="B1700">
        <v>10</v>
      </c>
      <c r="C1700" t="s">
        <v>41</v>
      </c>
      <c r="D1700" t="s">
        <v>327</v>
      </c>
      <c r="E1700">
        <v>40119400</v>
      </c>
      <c r="F1700">
        <v>11</v>
      </c>
      <c r="G1700">
        <v>331000</v>
      </c>
      <c r="H1700">
        <v>16</v>
      </c>
      <c r="I1700">
        <v>0</v>
      </c>
      <c r="J1700">
        <v>0</v>
      </c>
      <c r="K1700">
        <v>0</v>
      </c>
      <c r="L1700" t="s">
        <v>581</v>
      </c>
      <c r="M1700" t="s">
        <v>580</v>
      </c>
    </row>
    <row r="1701" spans="1:13" x14ac:dyDescent="0.2">
      <c r="A1701">
        <v>2016</v>
      </c>
      <c r="B1701">
        <v>10</v>
      </c>
      <c r="C1701" t="s">
        <v>200</v>
      </c>
      <c r="D1701" t="s">
        <v>341</v>
      </c>
      <c r="E1701">
        <v>40119400</v>
      </c>
      <c r="F1701">
        <v>0</v>
      </c>
      <c r="G1701">
        <v>0</v>
      </c>
      <c r="H1701">
        <v>0</v>
      </c>
      <c r="I1701">
        <v>2593</v>
      </c>
      <c r="J1701">
        <v>808040</v>
      </c>
      <c r="K1701">
        <v>5</v>
      </c>
      <c r="L1701" t="s">
        <v>581</v>
      </c>
      <c r="M1701" t="s">
        <v>580</v>
      </c>
    </row>
    <row r="1702" spans="1:13" x14ac:dyDescent="0.2">
      <c r="A1702">
        <v>2016</v>
      </c>
      <c r="B1702">
        <v>10</v>
      </c>
      <c r="C1702" t="s">
        <v>24</v>
      </c>
      <c r="D1702" t="s">
        <v>342</v>
      </c>
      <c r="E1702">
        <v>40119400</v>
      </c>
      <c r="F1702">
        <v>805</v>
      </c>
      <c r="G1702">
        <v>545800</v>
      </c>
      <c r="H1702">
        <v>6</v>
      </c>
      <c r="I1702">
        <v>0</v>
      </c>
      <c r="J1702">
        <v>0</v>
      </c>
      <c r="K1702">
        <v>0</v>
      </c>
      <c r="L1702" t="s">
        <v>581</v>
      </c>
      <c r="M1702" t="s">
        <v>580</v>
      </c>
    </row>
    <row r="1703" spans="1:13" x14ac:dyDescent="0.2">
      <c r="A1703">
        <v>2016</v>
      </c>
      <c r="B1703">
        <v>10</v>
      </c>
      <c r="C1703" t="s">
        <v>12</v>
      </c>
      <c r="D1703" t="s">
        <v>351</v>
      </c>
      <c r="E1703">
        <v>40119400</v>
      </c>
      <c r="F1703">
        <v>4756</v>
      </c>
      <c r="G1703">
        <v>1956565</v>
      </c>
      <c r="H1703">
        <v>33</v>
      </c>
      <c r="I1703">
        <v>8444</v>
      </c>
      <c r="J1703">
        <v>2806900</v>
      </c>
      <c r="K1703">
        <v>22</v>
      </c>
      <c r="L1703" t="s">
        <v>581</v>
      </c>
      <c r="M1703" t="s">
        <v>580</v>
      </c>
    </row>
    <row r="1704" spans="1:13" x14ac:dyDescent="0.2">
      <c r="A1704">
        <v>2016</v>
      </c>
      <c r="B1704">
        <v>10</v>
      </c>
      <c r="C1704" t="s">
        <v>97</v>
      </c>
      <c r="D1704" t="s">
        <v>361</v>
      </c>
      <c r="E1704">
        <v>40119400</v>
      </c>
      <c r="F1704">
        <v>0</v>
      </c>
      <c r="G1704">
        <v>0</v>
      </c>
      <c r="H1704">
        <v>0</v>
      </c>
      <c r="I1704">
        <v>300</v>
      </c>
      <c r="J1704">
        <v>230000</v>
      </c>
      <c r="K1704">
        <v>1</v>
      </c>
      <c r="L1704" t="s">
        <v>581</v>
      </c>
      <c r="M1704" t="s">
        <v>580</v>
      </c>
    </row>
    <row r="1705" spans="1:13" x14ac:dyDescent="0.2">
      <c r="A1705">
        <v>2016</v>
      </c>
      <c r="B1705">
        <v>10</v>
      </c>
      <c r="C1705" t="s">
        <v>47</v>
      </c>
      <c r="D1705" t="s">
        <v>389</v>
      </c>
      <c r="E1705">
        <v>40119400</v>
      </c>
      <c r="F1705">
        <v>19126</v>
      </c>
      <c r="G1705">
        <v>7425108</v>
      </c>
      <c r="H1705">
        <v>235</v>
      </c>
      <c r="I1705">
        <v>54162</v>
      </c>
      <c r="J1705">
        <v>16483668</v>
      </c>
      <c r="K1705">
        <v>51</v>
      </c>
      <c r="L1705" t="s">
        <v>581</v>
      </c>
      <c r="M1705" t="s">
        <v>580</v>
      </c>
    </row>
    <row r="1706" spans="1:13" x14ac:dyDescent="0.2">
      <c r="A1706">
        <v>2016</v>
      </c>
      <c r="B1706">
        <v>10</v>
      </c>
      <c r="C1706" t="s">
        <v>27</v>
      </c>
      <c r="D1706" t="s">
        <v>395</v>
      </c>
      <c r="E1706">
        <v>40119400</v>
      </c>
      <c r="F1706">
        <v>253</v>
      </c>
      <c r="G1706">
        <v>1298967</v>
      </c>
      <c r="H1706">
        <v>447</v>
      </c>
      <c r="I1706">
        <v>0</v>
      </c>
      <c r="J1706">
        <v>0</v>
      </c>
      <c r="K1706">
        <v>0</v>
      </c>
      <c r="L1706" t="s">
        <v>581</v>
      </c>
      <c r="M1706" t="s">
        <v>580</v>
      </c>
    </row>
    <row r="1707" spans="1:13" x14ac:dyDescent="0.2">
      <c r="A1707">
        <v>2016</v>
      </c>
      <c r="B1707">
        <v>10</v>
      </c>
      <c r="C1707" t="s">
        <v>38</v>
      </c>
      <c r="D1707" t="s">
        <v>400</v>
      </c>
      <c r="E1707">
        <v>40119400</v>
      </c>
      <c r="F1707">
        <v>21886</v>
      </c>
      <c r="G1707">
        <v>11837600</v>
      </c>
      <c r="H1707">
        <v>45</v>
      </c>
      <c r="I1707">
        <v>305</v>
      </c>
      <c r="J1707">
        <v>99892</v>
      </c>
      <c r="K1707">
        <v>1</v>
      </c>
      <c r="L1707" t="s">
        <v>581</v>
      </c>
      <c r="M1707" t="s">
        <v>580</v>
      </c>
    </row>
    <row r="1708" spans="1:13" x14ac:dyDescent="0.2">
      <c r="A1708">
        <v>2016</v>
      </c>
      <c r="B1708">
        <v>10</v>
      </c>
      <c r="C1708" t="s">
        <v>204</v>
      </c>
      <c r="D1708" t="s">
        <v>422</v>
      </c>
      <c r="E1708">
        <v>40119400</v>
      </c>
      <c r="F1708">
        <v>2584</v>
      </c>
      <c r="G1708">
        <v>672186</v>
      </c>
      <c r="H1708">
        <v>12</v>
      </c>
      <c r="I1708">
        <v>0</v>
      </c>
      <c r="J1708">
        <v>0</v>
      </c>
      <c r="K1708">
        <v>0</v>
      </c>
      <c r="L1708" t="s">
        <v>581</v>
      </c>
      <c r="M1708" t="s">
        <v>580</v>
      </c>
    </row>
    <row r="1709" spans="1:13" x14ac:dyDescent="0.2">
      <c r="A1709">
        <v>2016</v>
      </c>
      <c r="B1709">
        <v>10</v>
      </c>
      <c r="C1709" t="s">
        <v>49</v>
      </c>
      <c r="D1709" t="s">
        <v>427</v>
      </c>
      <c r="E1709">
        <v>40119400</v>
      </c>
      <c r="F1709">
        <v>6395</v>
      </c>
      <c r="G1709">
        <v>2608186</v>
      </c>
      <c r="H1709">
        <v>8</v>
      </c>
      <c r="I1709">
        <v>0</v>
      </c>
      <c r="J1709">
        <v>0</v>
      </c>
      <c r="K1709">
        <v>0</v>
      </c>
      <c r="L1709" t="s">
        <v>581</v>
      </c>
      <c r="M1709" t="s">
        <v>580</v>
      </c>
    </row>
    <row r="1710" spans="1:13" x14ac:dyDescent="0.2">
      <c r="A1710">
        <v>2016</v>
      </c>
      <c r="B1710">
        <v>10</v>
      </c>
      <c r="C1710" t="s">
        <v>42</v>
      </c>
      <c r="D1710" t="s">
        <v>455</v>
      </c>
      <c r="E1710">
        <v>40119400</v>
      </c>
      <c r="F1710">
        <v>0</v>
      </c>
      <c r="G1710">
        <v>0</v>
      </c>
      <c r="H1710">
        <v>0</v>
      </c>
      <c r="I1710">
        <v>28670</v>
      </c>
      <c r="J1710">
        <v>13714476</v>
      </c>
      <c r="K1710">
        <v>76</v>
      </c>
      <c r="L1710" t="s">
        <v>581</v>
      </c>
      <c r="M1710" t="s">
        <v>580</v>
      </c>
    </row>
    <row r="1711" spans="1:13" x14ac:dyDescent="0.2">
      <c r="A1711">
        <v>2016</v>
      </c>
      <c r="B1711">
        <v>10</v>
      </c>
      <c r="C1711" t="s">
        <v>43</v>
      </c>
      <c r="D1711" t="s">
        <v>465</v>
      </c>
      <c r="E1711">
        <v>40119400</v>
      </c>
      <c r="F1711">
        <v>1140</v>
      </c>
      <c r="G1711">
        <v>550858</v>
      </c>
      <c r="H1711">
        <v>4</v>
      </c>
      <c r="I1711">
        <v>0</v>
      </c>
      <c r="J1711">
        <v>0</v>
      </c>
      <c r="K1711">
        <v>0</v>
      </c>
      <c r="L1711" t="s">
        <v>581</v>
      </c>
      <c r="M1711" t="s">
        <v>580</v>
      </c>
    </row>
    <row r="1712" spans="1:13" x14ac:dyDescent="0.2">
      <c r="A1712">
        <v>2016</v>
      </c>
      <c r="B1712">
        <v>10</v>
      </c>
      <c r="C1712" t="s">
        <v>15</v>
      </c>
      <c r="D1712" t="s">
        <v>475</v>
      </c>
      <c r="E1712">
        <v>40119400</v>
      </c>
      <c r="F1712">
        <v>0</v>
      </c>
      <c r="G1712">
        <v>0</v>
      </c>
      <c r="H1712">
        <v>0</v>
      </c>
      <c r="I1712">
        <v>24674</v>
      </c>
      <c r="J1712">
        <v>8387498</v>
      </c>
      <c r="K1712">
        <v>81</v>
      </c>
      <c r="L1712" t="s">
        <v>581</v>
      </c>
      <c r="M1712" t="s">
        <v>580</v>
      </c>
    </row>
    <row r="1713" spans="1:13" x14ac:dyDescent="0.2">
      <c r="A1713">
        <v>2016</v>
      </c>
      <c r="B1713">
        <v>10</v>
      </c>
      <c r="C1713" t="s">
        <v>28</v>
      </c>
      <c r="D1713" t="s">
        <v>478</v>
      </c>
      <c r="E1713">
        <v>40119400</v>
      </c>
      <c r="F1713">
        <v>0</v>
      </c>
      <c r="G1713">
        <v>0</v>
      </c>
      <c r="H1713">
        <v>0</v>
      </c>
      <c r="I1713">
        <v>16784</v>
      </c>
      <c r="J1713">
        <v>5370048</v>
      </c>
      <c r="K1713">
        <v>21</v>
      </c>
      <c r="L1713" t="s">
        <v>581</v>
      </c>
      <c r="M1713" t="s">
        <v>580</v>
      </c>
    </row>
    <row r="1714" spans="1:13" x14ac:dyDescent="0.2">
      <c r="A1714">
        <v>2016</v>
      </c>
      <c r="B1714">
        <v>10</v>
      </c>
      <c r="C1714" t="s">
        <v>17</v>
      </c>
      <c r="D1714" t="s">
        <v>489</v>
      </c>
      <c r="E1714">
        <v>40119400</v>
      </c>
      <c r="F1714">
        <v>10358</v>
      </c>
      <c r="G1714">
        <v>5414800</v>
      </c>
      <c r="H1714">
        <v>8</v>
      </c>
      <c r="I1714">
        <v>3407</v>
      </c>
      <c r="J1714">
        <v>1353340</v>
      </c>
      <c r="K1714">
        <v>11</v>
      </c>
      <c r="L1714" t="s">
        <v>581</v>
      </c>
      <c r="M1714" t="s">
        <v>580</v>
      </c>
    </row>
    <row r="1715" spans="1:13" x14ac:dyDescent="0.2">
      <c r="A1715">
        <v>2016</v>
      </c>
      <c r="B1715">
        <v>10</v>
      </c>
      <c r="C1715" t="s">
        <v>45</v>
      </c>
      <c r="D1715" t="s">
        <v>499</v>
      </c>
      <c r="E1715">
        <v>40119400</v>
      </c>
      <c r="F1715">
        <v>0</v>
      </c>
      <c r="G1715">
        <v>0</v>
      </c>
      <c r="H1715">
        <v>0</v>
      </c>
      <c r="I1715">
        <v>10241</v>
      </c>
      <c r="J1715">
        <v>3645227</v>
      </c>
      <c r="K1715">
        <v>32</v>
      </c>
      <c r="L1715" t="s">
        <v>581</v>
      </c>
      <c r="M1715" t="s">
        <v>580</v>
      </c>
    </row>
    <row r="1716" spans="1:13" x14ac:dyDescent="0.2">
      <c r="A1716">
        <v>2016</v>
      </c>
      <c r="B1716">
        <v>10</v>
      </c>
      <c r="C1716" t="s">
        <v>64</v>
      </c>
      <c r="D1716" t="s">
        <v>501</v>
      </c>
      <c r="E1716">
        <v>40119400</v>
      </c>
      <c r="F1716">
        <v>0</v>
      </c>
      <c r="G1716">
        <v>0</v>
      </c>
      <c r="H1716">
        <v>0</v>
      </c>
      <c r="I1716">
        <v>12556</v>
      </c>
      <c r="J1716">
        <v>7982170</v>
      </c>
      <c r="K1716">
        <v>20</v>
      </c>
      <c r="L1716" t="s">
        <v>581</v>
      </c>
      <c r="M1716" t="s">
        <v>580</v>
      </c>
    </row>
    <row r="1717" spans="1:13" x14ac:dyDescent="0.2">
      <c r="A1717">
        <v>2016</v>
      </c>
      <c r="B1717">
        <v>10</v>
      </c>
      <c r="C1717" t="s">
        <v>19</v>
      </c>
      <c r="D1717" t="s">
        <v>531</v>
      </c>
      <c r="E1717">
        <v>40119400</v>
      </c>
      <c r="F1717">
        <v>1198</v>
      </c>
      <c r="G1717">
        <v>309616</v>
      </c>
      <c r="H1717">
        <v>48</v>
      </c>
      <c r="I1717">
        <v>0</v>
      </c>
      <c r="J1717">
        <v>0</v>
      </c>
      <c r="K1717">
        <v>0</v>
      </c>
      <c r="L1717" t="s">
        <v>581</v>
      </c>
      <c r="M1717" t="s">
        <v>580</v>
      </c>
    </row>
    <row r="1718" spans="1:13" x14ac:dyDescent="0.2">
      <c r="A1718">
        <v>2016</v>
      </c>
      <c r="B1718">
        <v>10</v>
      </c>
      <c r="C1718" t="s">
        <v>65</v>
      </c>
      <c r="D1718" t="s">
        <v>543</v>
      </c>
      <c r="E1718">
        <v>40119400</v>
      </c>
      <c r="F1718">
        <v>0</v>
      </c>
      <c r="G1718">
        <v>0</v>
      </c>
      <c r="H1718">
        <v>0</v>
      </c>
      <c r="I1718">
        <v>516</v>
      </c>
      <c r="J1718">
        <v>160901</v>
      </c>
      <c r="K1718">
        <v>1</v>
      </c>
      <c r="L1718" t="s">
        <v>581</v>
      </c>
      <c r="M1718" t="s">
        <v>580</v>
      </c>
    </row>
    <row r="1719" spans="1:13" x14ac:dyDescent="0.2">
      <c r="A1719">
        <v>2016</v>
      </c>
      <c r="B1719">
        <v>10</v>
      </c>
      <c r="C1719" t="s">
        <v>46</v>
      </c>
      <c r="D1719" t="s">
        <v>550</v>
      </c>
      <c r="E1719">
        <v>40119400</v>
      </c>
      <c r="F1719">
        <v>7707</v>
      </c>
      <c r="G1719">
        <v>3237669</v>
      </c>
      <c r="H1719">
        <v>5</v>
      </c>
      <c r="I1719">
        <v>1062</v>
      </c>
      <c r="J1719">
        <v>329062</v>
      </c>
      <c r="K1719">
        <v>1</v>
      </c>
      <c r="L1719" t="s">
        <v>581</v>
      </c>
      <c r="M1719" t="s">
        <v>580</v>
      </c>
    </row>
    <row r="1720" spans="1:13" x14ac:dyDescent="0.2">
      <c r="A1720">
        <v>2016</v>
      </c>
      <c r="B1720">
        <v>11</v>
      </c>
      <c r="C1720" t="s">
        <v>20</v>
      </c>
      <c r="D1720" t="s">
        <v>271</v>
      </c>
      <c r="E1720">
        <v>40116100</v>
      </c>
      <c r="F1720">
        <v>0</v>
      </c>
      <c r="G1720">
        <v>0</v>
      </c>
      <c r="H1720">
        <v>0</v>
      </c>
      <c r="I1720">
        <v>54699</v>
      </c>
      <c r="J1720">
        <v>18905031</v>
      </c>
      <c r="K1720">
        <v>185</v>
      </c>
      <c r="L1720" t="s">
        <v>581</v>
      </c>
      <c r="M1720" t="s">
        <v>575</v>
      </c>
    </row>
    <row r="1721" spans="1:13" x14ac:dyDescent="0.2">
      <c r="A1721">
        <v>2016</v>
      </c>
      <c r="B1721">
        <v>11</v>
      </c>
      <c r="C1721" t="s">
        <v>21</v>
      </c>
      <c r="D1721" t="s">
        <v>274</v>
      </c>
      <c r="E1721">
        <v>40116100</v>
      </c>
      <c r="F1721">
        <v>0</v>
      </c>
      <c r="G1721">
        <v>0</v>
      </c>
      <c r="H1721">
        <v>0</v>
      </c>
      <c r="I1721">
        <v>26239</v>
      </c>
      <c r="J1721">
        <v>9535600</v>
      </c>
      <c r="K1721">
        <v>94</v>
      </c>
      <c r="L1721" t="s">
        <v>581</v>
      </c>
      <c r="M1721" t="s">
        <v>575</v>
      </c>
    </row>
    <row r="1722" spans="1:13" x14ac:dyDescent="0.2">
      <c r="A1722">
        <v>2016</v>
      </c>
      <c r="B1722">
        <v>11</v>
      </c>
      <c r="C1722" t="s">
        <v>62</v>
      </c>
      <c r="D1722" t="s">
        <v>275</v>
      </c>
      <c r="E1722">
        <v>40116100</v>
      </c>
      <c r="F1722">
        <v>0</v>
      </c>
      <c r="G1722">
        <v>0</v>
      </c>
      <c r="H1722">
        <v>0</v>
      </c>
      <c r="I1722">
        <v>13260</v>
      </c>
      <c r="J1722">
        <v>6026064</v>
      </c>
      <c r="K1722">
        <v>89</v>
      </c>
      <c r="L1722" t="s">
        <v>581</v>
      </c>
      <c r="M1722" t="s">
        <v>575</v>
      </c>
    </row>
    <row r="1723" spans="1:13" x14ac:dyDescent="0.2">
      <c r="A1723">
        <v>2016</v>
      </c>
      <c r="B1723">
        <v>11</v>
      </c>
      <c r="C1723" t="s">
        <v>8</v>
      </c>
      <c r="D1723" t="s">
        <v>283</v>
      </c>
      <c r="E1723">
        <v>40116100</v>
      </c>
      <c r="F1723">
        <v>899</v>
      </c>
      <c r="G1723">
        <v>370700</v>
      </c>
      <c r="H1723">
        <v>51</v>
      </c>
      <c r="I1723">
        <v>158817</v>
      </c>
      <c r="J1723">
        <v>52717900</v>
      </c>
      <c r="K1723">
        <v>898</v>
      </c>
      <c r="L1723" t="s">
        <v>581</v>
      </c>
      <c r="M1723" t="s">
        <v>575</v>
      </c>
    </row>
    <row r="1724" spans="1:13" x14ac:dyDescent="0.2">
      <c r="A1724">
        <v>2016</v>
      </c>
      <c r="B1724">
        <v>11</v>
      </c>
      <c r="C1724" t="s">
        <v>10</v>
      </c>
      <c r="D1724" t="s">
        <v>295</v>
      </c>
      <c r="E1724">
        <v>40116100</v>
      </c>
      <c r="F1724">
        <v>9830</v>
      </c>
      <c r="G1724">
        <v>4328836</v>
      </c>
      <c r="H1724">
        <v>38</v>
      </c>
      <c r="I1724">
        <v>8240</v>
      </c>
      <c r="J1724">
        <v>3039086</v>
      </c>
      <c r="K1724">
        <v>36</v>
      </c>
      <c r="L1724" t="s">
        <v>581</v>
      </c>
      <c r="M1724" t="s">
        <v>575</v>
      </c>
    </row>
    <row r="1725" spans="1:13" x14ac:dyDescent="0.2">
      <c r="A1725">
        <v>2016</v>
      </c>
      <c r="B1725">
        <v>11</v>
      </c>
      <c r="C1725" t="s">
        <v>50</v>
      </c>
      <c r="D1725" t="s">
        <v>305</v>
      </c>
      <c r="E1725">
        <v>40116100</v>
      </c>
      <c r="F1725">
        <v>0</v>
      </c>
      <c r="G1725">
        <v>0</v>
      </c>
      <c r="H1725">
        <v>0</v>
      </c>
      <c r="I1725">
        <v>43285</v>
      </c>
      <c r="J1725">
        <v>15548702</v>
      </c>
      <c r="K1725">
        <v>183</v>
      </c>
      <c r="L1725" t="s">
        <v>581</v>
      </c>
      <c r="M1725" t="s">
        <v>575</v>
      </c>
    </row>
    <row r="1726" spans="1:13" x14ac:dyDescent="0.2">
      <c r="A1726">
        <v>2016</v>
      </c>
      <c r="B1726">
        <v>11</v>
      </c>
      <c r="C1726" t="s">
        <v>73</v>
      </c>
      <c r="D1726" t="s">
        <v>314</v>
      </c>
      <c r="E1726">
        <v>40116100</v>
      </c>
      <c r="F1726">
        <v>0</v>
      </c>
      <c r="G1726">
        <v>0</v>
      </c>
      <c r="H1726">
        <v>0</v>
      </c>
      <c r="I1726">
        <v>7613</v>
      </c>
      <c r="J1726">
        <v>2828476</v>
      </c>
      <c r="K1726">
        <v>112</v>
      </c>
      <c r="L1726" t="s">
        <v>581</v>
      </c>
      <c r="M1726" t="s">
        <v>575</v>
      </c>
    </row>
    <row r="1727" spans="1:13" x14ac:dyDescent="0.2">
      <c r="A1727">
        <v>2016</v>
      </c>
      <c r="B1727">
        <v>11</v>
      </c>
      <c r="C1727" t="s">
        <v>11</v>
      </c>
      <c r="D1727" t="s">
        <v>316</v>
      </c>
      <c r="E1727">
        <v>40116100</v>
      </c>
      <c r="F1727">
        <v>77622</v>
      </c>
      <c r="G1727">
        <v>22555738</v>
      </c>
      <c r="H1727">
        <v>1491</v>
      </c>
      <c r="I1727">
        <v>28755</v>
      </c>
      <c r="J1727">
        <v>8409834</v>
      </c>
      <c r="K1727">
        <v>126</v>
      </c>
      <c r="L1727" t="s">
        <v>581</v>
      </c>
      <c r="M1727" t="s">
        <v>575</v>
      </c>
    </row>
    <row r="1728" spans="1:13" x14ac:dyDescent="0.2">
      <c r="A1728">
        <v>2016</v>
      </c>
      <c r="B1728">
        <v>11</v>
      </c>
      <c r="C1728" t="s">
        <v>40</v>
      </c>
      <c r="D1728" t="s">
        <v>317</v>
      </c>
      <c r="E1728">
        <v>40116100</v>
      </c>
      <c r="F1728">
        <v>0</v>
      </c>
      <c r="G1728">
        <v>0</v>
      </c>
      <c r="H1728">
        <v>0</v>
      </c>
      <c r="I1728">
        <v>1361</v>
      </c>
      <c r="J1728">
        <v>476393</v>
      </c>
      <c r="K1728">
        <v>6</v>
      </c>
      <c r="L1728" t="s">
        <v>581</v>
      </c>
      <c r="M1728" t="s">
        <v>575</v>
      </c>
    </row>
    <row r="1729" spans="1:13" x14ac:dyDescent="0.2">
      <c r="A1729">
        <v>2016</v>
      </c>
      <c r="B1729">
        <v>11</v>
      </c>
      <c r="C1729" t="s">
        <v>31</v>
      </c>
      <c r="D1729" t="s">
        <v>319</v>
      </c>
      <c r="E1729">
        <v>40116100</v>
      </c>
      <c r="F1729">
        <v>0</v>
      </c>
      <c r="G1729">
        <v>0</v>
      </c>
      <c r="H1729">
        <v>0</v>
      </c>
      <c r="I1729">
        <v>8017</v>
      </c>
      <c r="J1729">
        <v>6215143</v>
      </c>
      <c r="K1729">
        <v>53</v>
      </c>
      <c r="L1729" t="s">
        <v>581</v>
      </c>
      <c r="M1729" t="s">
        <v>575</v>
      </c>
    </row>
    <row r="1730" spans="1:13" x14ac:dyDescent="0.2">
      <c r="A1730">
        <v>2016</v>
      </c>
      <c r="B1730">
        <v>11</v>
      </c>
      <c r="C1730" t="s">
        <v>22</v>
      </c>
      <c r="D1730" t="s">
        <v>324</v>
      </c>
      <c r="E1730">
        <v>40116100</v>
      </c>
      <c r="F1730">
        <v>53203</v>
      </c>
      <c r="G1730">
        <v>20114602</v>
      </c>
      <c r="H1730">
        <v>595</v>
      </c>
      <c r="I1730">
        <v>185788</v>
      </c>
      <c r="J1730">
        <v>55011800</v>
      </c>
      <c r="K1730">
        <v>1362</v>
      </c>
      <c r="L1730" t="s">
        <v>581</v>
      </c>
      <c r="M1730" t="s">
        <v>575</v>
      </c>
    </row>
    <row r="1731" spans="1:13" x14ac:dyDescent="0.2">
      <c r="A1731">
        <v>2016</v>
      </c>
      <c r="B1731">
        <v>11</v>
      </c>
      <c r="C1731" t="s">
        <v>23</v>
      </c>
      <c r="D1731" t="s">
        <v>325</v>
      </c>
      <c r="E1731">
        <v>40116100</v>
      </c>
      <c r="F1731">
        <v>3575</v>
      </c>
      <c r="G1731">
        <v>1222350</v>
      </c>
      <c r="H1731">
        <v>53</v>
      </c>
      <c r="I1731">
        <v>1132253</v>
      </c>
      <c r="J1731">
        <v>364694880</v>
      </c>
      <c r="K1731">
        <v>7074</v>
      </c>
      <c r="L1731" t="s">
        <v>581</v>
      </c>
      <c r="M1731" t="s">
        <v>575</v>
      </c>
    </row>
    <row r="1732" spans="1:13" x14ac:dyDescent="0.2">
      <c r="A1732">
        <v>2016</v>
      </c>
      <c r="B1732">
        <v>11</v>
      </c>
      <c r="C1732" t="s">
        <v>41</v>
      </c>
      <c r="D1732" t="s">
        <v>327</v>
      </c>
      <c r="E1732">
        <v>40116100</v>
      </c>
      <c r="F1732">
        <v>0</v>
      </c>
      <c r="G1732">
        <v>0</v>
      </c>
      <c r="H1732">
        <v>0</v>
      </c>
      <c r="I1732">
        <v>1040</v>
      </c>
      <c r="J1732">
        <v>432500</v>
      </c>
      <c r="K1732">
        <v>2</v>
      </c>
      <c r="L1732" t="s">
        <v>581</v>
      </c>
      <c r="M1732" t="s">
        <v>575</v>
      </c>
    </row>
    <row r="1733" spans="1:13" x14ac:dyDescent="0.2">
      <c r="A1733">
        <v>2016</v>
      </c>
      <c r="B1733">
        <v>11</v>
      </c>
      <c r="C1733" t="s">
        <v>24</v>
      </c>
      <c r="D1733" t="s">
        <v>342</v>
      </c>
      <c r="E1733">
        <v>40116100</v>
      </c>
      <c r="F1733">
        <v>4814</v>
      </c>
      <c r="G1733">
        <v>2379488</v>
      </c>
      <c r="H1733">
        <v>29</v>
      </c>
      <c r="I1733">
        <v>0</v>
      </c>
      <c r="J1733">
        <v>0</v>
      </c>
      <c r="K1733">
        <v>0</v>
      </c>
      <c r="L1733" t="s">
        <v>581</v>
      </c>
      <c r="M1733" t="s">
        <v>575</v>
      </c>
    </row>
    <row r="1734" spans="1:13" x14ac:dyDescent="0.2">
      <c r="A1734">
        <v>2016</v>
      </c>
      <c r="B1734">
        <v>11</v>
      </c>
      <c r="C1734" t="s">
        <v>12</v>
      </c>
      <c r="D1734" t="s">
        <v>351</v>
      </c>
      <c r="E1734">
        <v>40116100</v>
      </c>
      <c r="F1734">
        <v>120895</v>
      </c>
      <c r="G1734">
        <v>47182153</v>
      </c>
      <c r="H1734">
        <v>1104</v>
      </c>
      <c r="I1734">
        <v>364854</v>
      </c>
      <c r="J1734">
        <v>133692192</v>
      </c>
      <c r="K1734">
        <v>2612</v>
      </c>
      <c r="L1734" t="s">
        <v>581</v>
      </c>
      <c r="M1734" t="s">
        <v>575</v>
      </c>
    </row>
    <row r="1735" spans="1:13" x14ac:dyDescent="0.2">
      <c r="A1735">
        <v>2016</v>
      </c>
      <c r="B1735">
        <v>11</v>
      </c>
      <c r="C1735" t="s">
        <v>25</v>
      </c>
      <c r="D1735" t="s">
        <v>353</v>
      </c>
      <c r="E1735">
        <v>40116100</v>
      </c>
      <c r="F1735">
        <v>0</v>
      </c>
      <c r="G1735">
        <v>0</v>
      </c>
      <c r="H1735">
        <v>0</v>
      </c>
      <c r="I1735">
        <v>157760</v>
      </c>
      <c r="J1735">
        <v>48837400</v>
      </c>
      <c r="K1735">
        <v>1005</v>
      </c>
      <c r="L1735" t="s">
        <v>581</v>
      </c>
      <c r="M1735" t="s">
        <v>575</v>
      </c>
    </row>
    <row r="1736" spans="1:13" x14ac:dyDescent="0.2">
      <c r="A1736">
        <v>2016</v>
      </c>
      <c r="B1736">
        <v>11</v>
      </c>
      <c r="C1736" t="s">
        <v>36</v>
      </c>
      <c r="D1736" t="s">
        <v>369</v>
      </c>
      <c r="E1736">
        <v>40116100</v>
      </c>
      <c r="F1736">
        <v>0</v>
      </c>
      <c r="G1736">
        <v>0</v>
      </c>
      <c r="H1736">
        <v>0</v>
      </c>
      <c r="I1736">
        <v>24649</v>
      </c>
      <c r="J1736">
        <v>8589100</v>
      </c>
      <c r="K1736">
        <v>241</v>
      </c>
      <c r="L1736" t="s">
        <v>581</v>
      </c>
      <c r="M1736" t="s">
        <v>575</v>
      </c>
    </row>
    <row r="1737" spans="1:13" x14ac:dyDescent="0.2">
      <c r="A1737">
        <v>2016</v>
      </c>
      <c r="B1737">
        <v>11</v>
      </c>
      <c r="C1737" t="s">
        <v>83</v>
      </c>
      <c r="D1737" t="s">
        <v>372</v>
      </c>
      <c r="E1737">
        <v>40116100</v>
      </c>
      <c r="F1737">
        <v>0</v>
      </c>
      <c r="G1737">
        <v>0</v>
      </c>
      <c r="H1737">
        <v>0</v>
      </c>
      <c r="I1737">
        <v>13518</v>
      </c>
      <c r="J1737">
        <v>4000800</v>
      </c>
      <c r="K1737">
        <v>62</v>
      </c>
      <c r="L1737" t="s">
        <v>581</v>
      </c>
      <c r="M1737" t="s">
        <v>575</v>
      </c>
    </row>
    <row r="1738" spans="1:13" x14ac:dyDescent="0.2">
      <c r="A1738">
        <v>2016</v>
      </c>
      <c r="B1738">
        <v>11</v>
      </c>
      <c r="C1738" t="s">
        <v>26</v>
      </c>
      <c r="D1738" t="s">
        <v>383</v>
      </c>
      <c r="E1738">
        <v>40116100</v>
      </c>
      <c r="F1738">
        <v>0</v>
      </c>
      <c r="G1738">
        <v>0</v>
      </c>
      <c r="H1738">
        <v>0</v>
      </c>
      <c r="I1738">
        <v>55109</v>
      </c>
      <c r="J1738">
        <v>18632700</v>
      </c>
      <c r="K1738">
        <v>287</v>
      </c>
      <c r="L1738" t="s">
        <v>581</v>
      </c>
      <c r="M1738" t="s">
        <v>575</v>
      </c>
    </row>
    <row r="1739" spans="1:13" x14ac:dyDescent="0.2">
      <c r="A1739">
        <v>2016</v>
      </c>
      <c r="B1739">
        <v>11</v>
      </c>
      <c r="C1739" t="s">
        <v>63</v>
      </c>
      <c r="D1739" t="s">
        <v>385</v>
      </c>
      <c r="E1739">
        <v>40116100</v>
      </c>
      <c r="F1739">
        <v>0</v>
      </c>
      <c r="G1739">
        <v>0</v>
      </c>
      <c r="H1739">
        <v>0</v>
      </c>
      <c r="I1739">
        <v>38280</v>
      </c>
      <c r="J1739">
        <v>11776000</v>
      </c>
      <c r="K1739">
        <v>392</v>
      </c>
      <c r="L1739" t="s">
        <v>581</v>
      </c>
      <c r="M1739" t="s">
        <v>575</v>
      </c>
    </row>
    <row r="1740" spans="1:13" x14ac:dyDescent="0.2">
      <c r="A1740">
        <v>2016</v>
      </c>
      <c r="B1740">
        <v>11</v>
      </c>
      <c r="C1740" t="s">
        <v>71</v>
      </c>
      <c r="D1740" t="s">
        <v>386</v>
      </c>
      <c r="E1740">
        <v>40116100</v>
      </c>
      <c r="F1740">
        <v>66859</v>
      </c>
      <c r="G1740">
        <v>33338493</v>
      </c>
      <c r="H1740">
        <v>555</v>
      </c>
      <c r="I1740">
        <v>0</v>
      </c>
      <c r="J1740">
        <v>0</v>
      </c>
      <c r="K1740">
        <v>0</v>
      </c>
      <c r="L1740" t="s">
        <v>581</v>
      </c>
      <c r="M1740" t="s">
        <v>575</v>
      </c>
    </row>
    <row r="1741" spans="1:13" x14ac:dyDescent="0.2">
      <c r="A1741">
        <v>2016</v>
      </c>
      <c r="B1741">
        <v>11</v>
      </c>
      <c r="C1741" t="s">
        <v>47</v>
      </c>
      <c r="D1741" t="s">
        <v>389</v>
      </c>
      <c r="E1741">
        <v>40116100</v>
      </c>
      <c r="F1741">
        <v>360943</v>
      </c>
      <c r="G1741">
        <v>114145649</v>
      </c>
      <c r="H1741">
        <v>6843</v>
      </c>
      <c r="I1741">
        <v>0</v>
      </c>
      <c r="J1741">
        <v>0</v>
      </c>
      <c r="K1741">
        <v>0</v>
      </c>
      <c r="L1741" t="s">
        <v>581</v>
      </c>
      <c r="M1741" t="s">
        <v>575</v>
      </c>
    </row>
    <row r="1742" spans="1:13" x14ac:dyDescent="0.2">
      <c r="A1742">
        <v>2016</v>
      </c>
      <c r="B1742">
        <v>11</v>
      </c>
      <c r="C1742" t="s">
        <v>27</v>
      </c>
      <c r="D1742" t="s">
        <v>395</v>
      </c>
      <c r="E1742">
        <v>40116100</v>
      </c>
      <c r="F1742">
        <v>4014</v>
      </c>
      <c r="G1742">
        <v>1820491</v>
      </c>
      <c r="H1742">
        <v>70</v>
      </c>
      <c r="I1742">
        <v>123603</v>
      </c>
      <c r="J1742">
        <v>41155200</v>
      </c>
      <c r="K1742">
        <v>1335</v>
      </c>
      <c r="L1742" t="s">
        <v>581</v>
      </c>
      <c r="M1742" t="s">
        <v>575</v>
      </c>
    </row>
    <row r="1743" spans="1:13" x14ac:dyDescent="0.2">
      <c r="A1743">
        <v>2016</v>
      </c>
      <c r="B1743">
        <v>11</v>
      </c>
      <c r="C1743" t="s">
        <v>38</v>
      </c>
      <c r="D1743" t="s">
        <v>400</v>
      </c>
      <c r="E1743">
        <v>40116100</v>
      </c>
      <c r="F1743">
        <v>0</v>
      </c>
      <c r="G1743">
        <v>0</v>
      </c>
      <c r="H1743">
        <v>0</v>
      </c>
      <c r="I1743">
        <v>15466</v>
      </c>
      <c r="J1743">
        <v>7462896</v>
      </c>
      <c r="K1743">
        <v>275</v>
      </c>
      <c r="L1743" t="s">
        <v>581</v>
      </c>
      <c r="M1743" t="s">
        <v>575</v>
      </c>
    </row>
    <row r="1744" spans="1:13" x14ac:dyDescent="0.2">
      <c r="A1744">
        <v>2016</v>
      </c>
      <c r="B1744">
        <v>11</v>
      </c>
      <c r="C1744" t="s">
        <v>39</v>
      </c>
      <c r="D1744" t="s">
        <v>430</v>
      </c>
      <c r="E1744">
        <v>40116100</v>
      </c>
      <c r="F1744">
        <v>0</v>
      </c>
      <c r="G1744">
        <v>0</v>
      </c>
      <c r="H1744">
        <v>0</v>
      </c>
      <c r="I1744">
        <v>1970</v>
      </c>
      <c r="J1744">
        <v>719000</v>
      </c>
      <c r="K1744">
        <v>14</v>
      </c>
      <c r="L1744" t="s">
        <v>581</v>
      </c>
      <c r="M1744" t="s">
        <v>575</v>
      </c>
    </row>
    <row r="1745" spans="1:13" x14ac:dyDescent="0.2">
      <c r="A1745">
        <v>2016</v>
      </c>
      <c r="B1745">
        <v>11</v>
      </c>
      <c r="C1745" t="s">
        <v>42</v>
      </c>
      <c r="D1745" t="s">
        <v>455</v>
      </c>
      <c r="E1745">
        <v>40116100</v>
      </c>
      <c r="F1745">
        <v>0</v>
      </c>
      <c r="G1745">
        <v>0</v>
      </c>
      <c r="H1745">
        <v>0</v>
      </c>
      <c r="I1745">
        <v>502</v>
      </c>
      <c r="J1745">
        <v>168932</v>
      </c>
      <c r="K1745">
        <v>2</v>
      </c>
      <c r="L1745" t="s">
        <v>581</v>
      </c>
      <c r="M1745" t="s">
        <v>575</v>
      </c>
    </row>
    <row r="1746" spans="1:13" x14ac:dyDescent="0.2">
      <c r="A1746">
        <v>2016</v>
      </c>
      <c r="B1746">
        <v>11</v>
      </c>
      <c r="C1746" t="s">
        <v>43</v>
      </c>
      <c r="D1746" t="s">
        <v>465</v>
      </c>
      <c r="E1746">
        <v>40116100</v>
      </c>
      <c r="F1746">
        <v>135</v>
      </c>
      <c r="G1746">
        <v>99900</v>
      </c>
      <c r="H1746">
        <v>18</v>
      </c>
      <c r="I1746">
        <v>20760</v>
      </c>
      <c r="J1746">
        <v>7283700</v>
      </c>
      <c r="K1746">
        <v>52</v>
      </c>
      <c r="L1746" t="s">
        <v>581</v>
      </c>
      <c r="M1746" t="s">
        <v>575</v>
      </c>
    </row>
    <row r="1747" spans="1:13" x14ac:dyDescent="0.2">
      <c r="A1747">
        <v>2016</v>
      </c>
      <c r="B1747">
        <v>11</v>
      </c>
      <c r="C1747" t="s">
        <v>80</v>
      </c>
      <c r="D1747" t="s">
        <v>472</v>
      </c>
      <c r="E1747">
        <v>40116100</v>
      </c>
      <c r="F1747">
        <v>0</v>
      </c>
      <c r="G1747">
        <v>0</v>
      </c>
      <c r="H1747">
        <v>0</v>
      </c>
      <c r="I1747">
        <v>18517</v>
      </c>
      <c r="J1747">
        <v>6143729</v>
      </c>
      <c r="K1747">
        <v>182</v>
      </c>
      <c r="L1747" t="s">
        <v>581</v>
      </c>
      <c r="M1747" t="s">
        <v>575</v>
      </c>
    </row>
    <row r="1748" spans="1:13" x14ac:dyDescent="0.2">
      <c r="A1748">
        <v>2016</v>
      </c>
      <c r="B1748">
        <v>11</v>
      </c>
      <c r="C1748" t="s">
        <v>16</v>
      </c>
      <c r="D1748" t="s">
        <v>480</v>
      </c>
      <c r="E1748">
        <v>40116100</v>
      </c>
      <c r="F1748">
        <v>178940</v>
      </c>
      <c r="G1748">
        <v>65472265</v>
      </c>
      <c r="H1748">
        <v>1849</v>
      </c>
      <c r="I1748">
        <v>63682</v>
      </c>
      <c r="J1748">
        <v>23025000</v>
      </c>
      <c r="K1748">
        <v>362</v>
      </c>
      <c r="L1748" t="s">
        <v>581</v>
      </c>
      <c r="M1748" t="s">
        <v>575</v>
      </c>
    </row>
    <row r="1749" spans="1:13" x14ac:dyDescent="0.2">
      <c r="A1749">
        <v>2016</v>
      </c>
      <c r="B1749">
        <v>11</v>
      </c>
      <c r="C1749" t="s">
        <v>17</v>
      </c>
      <c r="D1749" t="s">
        <v>489</v>
      </c>
      <c r="E1749">
        <v>40116100</v>
      </c>
      <c r="F1749">
        <v>19117</v>
      </c>
      <c r="G1749">
        <v>25701223</v>
      </c>
      <c r="H1749">
        <v>1907</v>
      </c>
      <c r="I1749">
        <v>62117</v>
      </c>
      <c r="J1749">
        <v>22291400</v>
      </c>
      <c r="K1749">
        <v>1030</v>
      </c>
      <c r="L1749" t="s">
        <v>581</v>
      </c>
      <c r="M1749" t="s">
        <v>575</v>
      </c>
    </row>
    <row r="1750" spans="1:13" x14ac:dyDescent="0.2">
      <c r="A1750">
        <v>2016</v>
      </c>
      <c r="B1750">
        <v>11</v>
      </c>
      <c r="C1750" t="s">
        <v>29</v>
      </c>
      <c r="D1750" t="s">
        <v>496</v>
      </c>
      <c r="E1750">
        <v>40116100</v>
      </c>
      <c r="F1750">
        <v>0</v>
      </c>
      <c r="G1750">
        <v>0</v>
      </c>
      <c r="H1750">
        <v>0</v>
      </c>
      <c r="I1750">
        <v>18777</v>
      </c>
      <c r="J1750">
        <v>5504300</v>
      </c>
      <c r="K1750">
        <v>139</v>
      </c>
      <c r="L1750" t="s">
        <v>581</v>
      </c>
      <c r="M1750" t="s">
        <v>575</v>
      </c>
    </row>
    <row r="1751" spans="1:13" x14ac:dyDescent="0.2">
      <c r="A1751">
        <v>2016</v>
      </c>
      <c r="B1751">
        <v>11</v>
      </c>
      <c r="C1751" t="s">
        <v>45</v>
      </c>
      <c r="D1751" t="s">
        <v>499</v>
      </c>
      <c r="E1751">
        <v>40116100</v>
      </c>
      <c r="F1751">
        <v>0</v>
      </c>
      <c r="G1751">
        <v>0</v>
      </c>
      <c r="H1751">
        <v>0</v>
      </c>
      <c r="I1751">
        <v>42095</v>
      </c>
      <c r="J1751">
        <v>14489099</v>
      </c>
      <c r="K1751">
        <v>154</v>
      </c>
      <c r="L1751" t="s">
        <v>581</v>
      </c>
      <c r="M1751" t="s">
        <v>575</v>
      </c>
    </row>
    <row r="1752" spans="1:13" x14ac:dyDescent="0.2">
      <c r="A1752">
        <v>2016</v>
      </c>
      <c r="B1752">
        <v>11</v>
      </c>
      <c r="C1752" t="s">
        <v>52</v>
      </c>
      <c r="D1752" t="s">
        <v>506</v>
      </c>
      <c r="E1752">
        <v>40116100</v>
      </c>
      <c r="F1752">
        <v>0</v>
      </c>
      <c r="G1752">
        <v>0</v>
      </c>
      <c r="H1752">
        <v>0</v>
      </c>
      <c r="I1752">
        <v>5313</v>
      </c>
      <c r="J1752">
        <v>1976000</v>
      </c>
      <c r="K1752">
        <v>56</v>
      </c>
      <c r="L1752" t="s">
        <v>581</v>
      </c>
      <c r="M1752" t="s">
        <v>575</v>
      </c>
    </row>
    <row r="1753" spans="1:13" x14ac:dyDescent="0.2">
      <c r="A1753">
        <v>2016</v>
      </c>
      <c r="B1753">
        <v>11</v>
      </c>
      <c r="C1753" t="s">
        <v>19</v>
      </c>
      <c r="D1753" t="s">
        <v>531</v>
      </c>
      <c r="E1753">
        <v>40116100</v>
      </c>
      <c r="F1753">
        <v>1073</v>
      </c>
      <c r="G1753">
        <v>340416</v>
      </c>
      <c r="H1753">
        <v>85</v>
      </c>
      <c r="I1753">
        <v>0</v>
      </c>
      <c r="J1753">
        <v>0</v>
      </c>
      <c r="K1753">
        <v>0</v>
      </c>
      <c r="L1753" t="s">
        <v>581</v>
      </c>
      <c r="M1753" t="s">
        <v>575</v>
      </c>
    </row>
    <row r="1754" spans="1:13" x14ac:dyDescent="0.2">
      <c r="A1754">
        <v>2016</v>
      </c>
      <c r="B1754">
        <v>11</v>
      </c>
      <c r="C1754" t="s">
        <v>65</v>
      </c>
      <c r="D1754" t="s">
        <v>543</v>
      </c>
      <c r="E1754">
        <v>40116100</v>
      </c>
      <c r="F1754">
        <v>92184</v>
      </c>
      <c r="G1754">
        <v>26494865</v>
      </c>
      <c r="H1754">
        <v>2042</v>
      </c>
      <c r="I1754">
        <v>0</v>
      </c>
      <c r="J1754">
        <v>0</v>
      </c>
      <c r="K1754">
        <v>0</v>
      </c>
      <c r="L1754" t="s">
        <v>581</v>
      </c>
      <c r="M1754" t="s">
        <v>575</v>
      </c>
    </row>
    <row r="1755" spans="1:13" x14ac:dyDescent="0.2">
      <c r="A1755">
        <v>2016</v>
      </c>
      <c r="B1755">
        <v>11</v>
      </c>
      <c r="C1755" t="s">
        <v>30</v>
      </c>
      <c r="D1755" t="s">
        <v>547</v>
      </c>
      <c r="E1755">
        <v>40116100</v>
      </c>
      <c r="F1755">
        <v>0</v>
      </c>
      <c r="G1755">
        <v>0</v>
      </c>
      <c r="H1755">
        <v>0</v>
      </c>
      <c r="I1755">
        <v>488</v>
      </c>
      <c r="J1755">
        <v>162786</v>
      </c>
      <c r="K1755">
        <v>2</v>
      </c>
      <c r="L1755" t="s">
        <v>581</v>
      </c>
      <c r="M1755" t="s">
        <v>575</v>
      </c>
    </row>
    <row r="1756" spans="1:13" x14ac:dyDescent="0.2">
      <c r="A1756">
        <v>2016</v>
      </c>
      <c r="B1756">
        <v>11</v>
      </c>
      <c r="C1756" t="s">
        <v>58</v>
      </c>
      <c r="D1756" t="s">
        <v>548</v>
      </c>
      <c r="E1756">
        <v>40116100</v>
      </c>
      <c r="F1756">
        <v>0</v>
      </c>
      <c r="G1756">
        <v>0</v>
      </c>
      <c r="H1756">
        <v>0</v>
      </c>
      <c r="I1756">
        <v>7682</v>
      </c>
      <c r="J1756">
        <v>3131000</v>
      </c>
      <c r="K1756">
        <v>26</v>
      </c>
      <c r="L1756" t="s">
        <v>581</v>
      </c>
      <c r="M1756" t="s">
        <v>575</v>
      </c>
    </row>
    <row r="1757" spans="1:13" x14ac:dyDescent="0.2">
      <c r="A1757">
        <v>2016</v>
      </c>
      <c r="B1757">
        <v>11</v>
      </c>
      <c r="C1757" t="s">
        <v>46</v>
      </c>
      <c r="D1757" t="s">
        <v>550</v>
      </c>
      <c r="E1757">
        <v>40116100</v>
      </c>
      <c r="F1757">
        <v>8463</v>
      </c>
      <c r="G1757">
        <v>4001500</v>
      </c>
      <c r="H1757">
        <v>245</v>
      </c>
      <c r="I1757">
        <v>723406</v>
      </c>
      <c r="J1757">
        <v>255073531</v>
      </c>
      <c r="K1757">
        <v>2726</v>
      </c>
      <c r="L1757" t="s">
        <v>581</v>
      </c>
      <c r="M1757" t="s">
        <v>575</v>
      </c>
    </row>
    <row r="1758" spans="1:13" x14ac:dyDescent="0.2">
      <c r="A1758">
        <v>2016</v>
      </c>
      <c r="B1758">
        <v>11</v>
      </c>
      <c r="C1758" t="s">
        <v>78</v>
      </c>
      <c r="D1758" t="s">
        <v>572</v>
      </c>
      <c r="E1758">
        <v>40116100</v>
      </c>
      <c r="F1758">
        <v>0</v>
      </c>
      <c r="G1758">
        <v>0</v>
      </c>
      <c r="H1758">
        <v>0</v>
      </c>
      <c r="I1758">
        <v>40185</v>
      </c>
      <c r="J1758">
        <v>12836082</v>
      </c>
      <c r="K1758">
        <v>399</v>
      </c>
      <c r="L1758" t="s">
        <v>581</v>
      </c>
      <c r="M1758" t="s">
        <v>575</v>
      </c>
    </row>
    <row r="1759" spans="1:13" x14ac:dyDescent="0.2">
      <c r="A1759">
        <v>2016</v>
      </c>
      <c r="B1759">
        <v>11</v>
      </c>
      <c r="C1759" t="s">
        <v>8</v>
      </c>
      <c r="D1759" t="s">
        <v>283</v>
      </c>
      <c r="E1759">
        <v>40116200</v>
      </c>
      <c r="F1759">
        <v>4527</v>
      </c>
      <c r="G1759">
        <v>1764800</v>
      </c>
      <c r="H1759">
        <v>90</v>
      </c>
      <c r="I1759">
        <v>0</v>
      </c>
      <c r="J1759">
        <v>0</v>
      </c>
      <c r="K1759">
        <v>0</v>
      </c>
      <c r="L1759" t="s">
        <v>581</v>
      </c>
      <c r="M1759" t="s">
        <v>576</v>
      </c>
    </row>
    <row r="1760" spans="1:13" x14ac:dyDescent="0.2">
      <c r="A1760">
        <v>2016</v>
      </c>
      <c r="B1760">
        <v>11</v>
      </c>
      <c r="C1760" t="s">
        <v>11</v>
      </c>
      <c r="D1760" t="s">
        <v>316</v>
      </c>
      <c r="E1760">
        <v>40116200</v>
      </c>
      <c r="F1760">
        <v>7230</v>
      </c>
      <c r="G1760">
        <v>2040997</v>
      </c>
      <c r="H1760">
        <v>80</v>
      </c>
      <c r="I1760">
        <v>0</v>
      </c>
      <c r="J1760">
        <v>0</v>
      </c>
      <c r="K1760">
        <v>0</v>
      </c>
      <c r="L1760" t="s">
        <v>581</v>
      </c>
      <c r="M1760" t="s">
        <v>576</v>
      </c>
    </row>
    <row r="1761" spans="1:13" x14ac:dyDescent="0.2">
      <c r="A1761">
        <v>2016</v>
      </c>
      <c r="B1761">
        <v>11</v>
      </c>
      <c r="C1761" t="s">
        <v>22</v>
      </c>
      <c r="D1761" t="s">
        <v>324</v>
      </c>
      <c r="E1761">
        <v>40116200</v>
      </c>
      <c r="F1761">
        <v>16845</v>
      </c>
      <c r="G1761">
        <v>5662702</v>
      </c>
      <c r="H1761">
        <v>383</v>
      </c>
      <c r="I1761">
        <v>0</v>
      </c>
      <c r="J1761">
        <v>0</v>
      </c>
      <c r="K1761">
        <v>0</v>
      </c>
      <c r="L1761" t="s">
        <v>581</v>
      </c>
      <c r="M1761" t="s">
        <v>576</v>
      </c>
    </row>
    <row r="1762" spans="1:13" x14ac:dyDescent="0.2">
      <c r="A1762">
        <v>2016</v>
      </c>
      <c r="B1762">
        <v>11</v>
      </c>
      <c r="C1762" t="s">
        <v>23</v>
      </c>
      <c r="D1762" t="s">
        <v>325</v>
      </c>
      <c r="E1762">
        <v>40116200</v>
      </c>
      <c r="F1762">
        <v>49389</v>
      </c>
      <c r="G1762">
        <v>27844920</v>
      </c>
      <c r="H1762">
        <v>21705</v>
      </c>
      <c r="I1762">
        <v>0</v>
      </c>
      <c r="J1762">
        <v>0</v>
      </c>
      <c r="K1762">
        <v>0</v>
      </c>
      <c r="L1762" t="s">
        <v>581</v>
      </c>
      <c r="M1762" t="s">
        <v>576</v>
      </c>
    </row>
    <row r="1763" spans="1:13" x14ac:dyDescent="0.2">
      <c r="A1763">
        <v>2016</v>
      </c>
      <c r="B1763">
        <v>11</v>
      </c>
      <c r="C1763" t="s">
        <v>12</v>
      </c>
      <c r="D1763" t="s">
        <v>351</v>
      </c>
      <c r="E1763">
        <v>40116200</v>
      </c>
      <c r="F1763">
        <v>12738</v>
      </c>
      <c r="G1763">
        <v>5242733</v>
      </c>
      <c r="H1763">
        <v>345</v>
      </c>
      <c r="I1763">
        <v>190</v>
      </c>
      <c r="J1763">
        <v>104905</v>
      </c>
      <c r="K1763">
        <v>6</v>
      </c>
      <c r="L1763" t="s">
        <v>581</v>
      </c>
      <c r="M1763" t="s">
        <v>576</v>
      </c>
    </row>
    <row r="1764" spans="1:13" x14ac:dyDescent="0.2">
      <c r="A1764">
        <v>2016</v>
      </c>
      <c r="B1764">
        <v>11</v>
      </c>
      <c r="C1764" t="s">
        <v>25</v>
      </c>
      <c r="D1764" t="s">
        <v>353</v>
      </c>
      <c r="E1764">
        <v>40116200</v>
      </c>
      <c r="F1764">
        <v>2330</v>
      </c>
      <c r="G1764">
        <v>837200</v>
      </c>
      <c r="H1764">
        <v>520</v>
      </c>
      <c r="I1764">
        <v>0</v>
      </c>
      <c r="J1764">
        <v>0</v>
      </c>
      <c r="K1764">
        <v>0</v>
      </c>
      <c r="L1764" t="s">
        <v>581</v>
      </c>
      <c r="M1764" t="s">
        <v>576</v>
      </c>
    </row>
    <row r="1765" spans="1:13" x14ac:dyDescent="0.2">
      <c r="A1765">
        <v>2016</v>
      </c>
      <c r="B1765">
        <v>11</v>
      </c>
      <c r="C1765" t="s">
        <v>13</v>
      </c>
      <c r="D1765" t="s">
        <v>384</v>
      </c>
      <c r="E1765">
        <v>40116200</v>
      </c>
      <c r="F1765">
        <v>757</v>
      </c>
      <c r="G1765">
        <v>405400</v>
      </c>
      <c r="H1765">
        <v>9</v>
      </c>
      <c r="I1765">
        <v>0</v>
      </c>
      <c r="J1765">
        <v>0</v>
      </c>
      <c r="K1765">
        <v>0</v>
      </c>
      <c r="L1765" t="s">
        <v>581</v>
      </c>
      <c r="M1765" t="s">
        <v>576</v>
      </c>
    </row>
    <row r="1766" spans="1:13" x14ac:dyDescent="0.2">
      <c r="A1766">
        <v>2016</v>
      </c>
      <c r="B1766">
        <v>11</v>
      </c>
      <c r="C1766" t="s">
        <v>47</v>
      </c>
      <c r="D1766" t="s">
        <v>389</v>
      </c>
      <c r="E1766">
        <v>40116200</v>
      </c>
      <c r="F1766">
        <v>32217</v>
      </c>
      <c r="G1766">
        <v>8623069</v>
      </c>
      <c r="H1766">
        <v>990</v>
      </c>
      <c r="I1766">
        <v>0</v>
      </c>
      <c r="J1766">
        <v>0</v>
      </c>
      <c r="K1766">
        <v>0</v>
      </c>
      <c r="L1766" t="s">
        <v>581</v>
      </c>
      <c r="M1766" t="s">
        <v>576</v>
      </c>
    </row>
    <row r="1767" spans="1:13" x14ac:dyDescent="0.2">
      <c r="A1767">
        <v>2016</v>
      </c>
      <c r="B1767">
        <v>11</v>
      </c>
      <c r="C1767" t="s">
        <v>27</v>
      </c>
      <c r="D1767" t="s">
        <v>395</v>
      </c>
      <c r="E1767">
        <v>40116200</v>
      </c>
      <c r="F1767">
        <v>1323</v>
      </c>
      <c r="G1767">
        <v>673400</v>
      </c>
      <c r="H1767">
        <v>3900</v>
      </c>
      <c r="I1767">
        <v>0</v>
      </c>
      <c r="J1767">
        <v>0</v>
      </c>
      <c r="K1767">
        <v>0</v>
      </c>
      <c r="L1767" t="s">
        <v>581</v>
      </c>
      <c r="M1767" t="s">
        <v>576</v>
      </c>
    </row>
    <row r="1768" spans="1:13" x14ac:dyDescent="0.2">
      <c r="A1768">
        <v>2016</v>
      </c>
      <c r="B1768">
        <v>11</v>
      </c>
      <c r="C1768" t="s">
        <v>204</v>
      </c>
      <c r="D1768" t="s">
        <v>422</v>
      </c>
      <c r="E1768">
        <v>40116200</v>
      </c>
      <c r="F1768">
        <v>7353</v>
      </c>
      <c r="G1768">
        <v>2540391</v>
      </c>
      <c r="H1768">
        <v>190</v>
      </c>
      <c r="I1768">
        <v>0</v>
      </c>
      <c r="J1768">
        <v>0</v>
      </c>
      <c r="K1768">
        <v>0</v>
      </c>
      <c r="L1768" t="s">
        <v>581</v>
      </c>
      <c r="M1768" t="s">
        <v>576</v>
      </c>
    </row>
    <row r="1769" spans="1:13" x14ac:dyDescent="0.2">
      <c r="A1769">
        <v>2016</v>
      </c>
      <c r="B1769">
        <v>11</v>
      </c>
      <c r="C1769" t="s">
        <v>49</v>
      </c>
      <c r="D1769" t="s">
        <v>427</v>
      </c>
      <c r="E1769">
        <v>40116200</v>
      </c>
      <c r="F1769">
        <v>140</v>
      </c>
      <c r="G1769">
        <v>52939</v>
      </c>
      <c r="H1769">
        <v>1</v>
      </c>
      <c r="I1769">
        <v>0</v>
      </c>
      <c r="J1769">
        <v>0</v>
      </c>
      <c r="K1769">
        <v>0</v>
      </c>
      <c r="L1769" t="s">
        <v>581</v>
      </c>
      <c r="M1769" t="s">
        <v>576</v>
      </c>
    </row>
    <row r="1770" spans="1:13" x14ac:dyDescent="0.2">
      <c r="A1770">
        <v>2016</v>
      </c>
      <c r="B1770">
        <v>11</v>
      </c>
      <c r="C1770" t="s">
        <v>43</v>
      </c>
      <c r="D1770" t="s">
        <v>465</v>
      </c>
      <c r="E1770">
        <v>40116200</v>
      </c>
      <c r="F1770">
        <v>1400</v>
      </c>
      <c r="G1770">
        <v>4770000</v>
      </c>
      <c r="H1770">
        <v>14</v>
      </c>
      <c r="I1770">
        <v>0</v>
      </c>
      <c r="J1770">
        <v>0</v>
      </c>
      <c r="K1770">
        <v>0</v>
      </c>
      <c r="L1770" t="s">
        <v>581</v>
      </c>
      <c r="M1770" t="s">
        <v>576</v>
      </c>
    </row>
    <row r="1771" spans="1:13" x14ac:dyDescent="0.2">
      <c r="A1771">
        <v>2016</v>
      </c>
      <c r="B1771">
        <v>11</v>
      </c>
      <c r="C1771" t="s">
        <v>17</v>
      </c>
      <c r="D1771" t="s">
        <v>489</v>
      </c>
      <c r="E1771">
        <v>40116200</v>
      </c>
      <c r="F1771">
        <v>6739</v>
      </c>
      <c r="G1771">
        <v>3073687</v>
      </c>
      <c r="H1771">
        <v>16134</v>
      </c>
      <c r="I1771">
        <v>6701</v>
      </c>
      <c r="J1771">
        <v>4034694</v>
      </c>
      <c r="K1771">
        <v>317</v>
      </c>
      <c r="L1771" t="s">
        <v>581</v>
      </c>
      <c r="M1771" t="s">
        <v>576</v>
      </c>
    </row>
    <row r="1772" spans="1:13" x14ac:dyDescent="0.2">
      <c r="A1772">
        <v>2016</v>
      </c>
      <c r="B1772">
        <v>11</v>
      </c>
      <c r="C1772" t="s">
        <v>29</v>
      </c>
      <c r="D1772" t="s">
        <v>496</v>
      </c>
      <c r="E1772">
        <v>40116200</v>
      </c>
      <c r="F1772">
        <v>5165</v>
      </c>
      <c r="G1772">
        <v>3370300</v>
      </c>
      <c r="H1772">
        <v>68</v>
      </c>
      <c r="I1772">
        <v>0</v>
      </c>
      <c r="J1772">
        <v>0</v>
      </c>
      <c r="K1772">
        <v>0</v>
      </c>
      <c r="L1772" t="s">
        <v>581</v>
      </c>
      <c r="M1772" t="s">
        <v>576</v>
      </c>
    </row>
    <row r="1773" spans="1:13" x14ac:dyDescent="0.2">
      <c r="A1773">
        <v>2016</v>
      </c>
      <c r="B1773">
        <v>11</v>
      </c>
      <c r="C1773" t="s">
        <v>65</v>
      </c>
      <c r="D1773" t="s">
        <v>543</v>
      </c>
      <c r="E1773">
        <v>40116200</v>
      </c>
      <c r="F1773">
        <v>8265</v>
      </c>
      <c r="G1773">
        <v>2367723</v>
      </c>
      <c r="H1773">
        <v>146</v>
      </c>
      <c r="I1773">
        <v>0</v>
      </c>
      <c r="J1773">
        <v>0</v>
      </c>
      <c r="K1773">
        <v>0</v>
      </c>
      <c r="L1773" t="s">
        <v>581</v>
      </c>
      <c r="M1773" t="s">
        <v>576</v>
      </c>
    </row>
    <row r="1774" spans="1:13" x14ac:dyDescent="0.2">
      <c r="A1774">
        <v>2016</v>
      </c>
      <c r="B1774">
        <v>11</v>
      </c>
      <c r="C1774" t="s">
        <v>66</v>
      </c>
      <c r="D1774" t="s">
        <v>562</v>
      </c>
      <c r="E1774">
        <v>40116200</v>
      </c>
      <c r="F1774">
        <v>73</v>
      </c>
      <c r="G1774">
        <v>36000</v>
      </c>
      <c r="H1774">
        <v>1</v>
      </c>
      <c r="I1774">
        <v>0</v>
      </c>
      <c r="J1774">
        <v>0</v>
      </c>
      <c r="K1774">
        <v>0</v>
      </c>
      <c r="L1774" t="s">
        <v>581</v>
      </c>
      <c r="M1774" t="s">
        <v>576</v>
      </c>
    </row>
    <row r="1775" spans="1:13" x14ac:dyDescent="0.2">
      <c r="A1775">
        <v>2016</v>
      </c>
      <c r="B1775">
        <v>11</v>
      </c>
      <c r="C1775" t="s">
        <v>61</v>
      </c>
      <c r="D1775" t="s">
        <v>257</v>
      </c>
      <c r="E1775">
        <v>40116300</v>
      </c>
      <c r="F1775">
        <v>0</v>
      </c>
      <c r="G1775">
        <v>0</v>
      </c>
      <c r="H1775">
        <v>0</v>
      </c>
      <c r="I1775">
        <v>1980</v>
      </c>
      <c r="J1775">
        <v>329687</v>
      </c>
      <c r="K1775">
        <v>83</v>
      </c>
      <c r="L1775" t="s">
        <v>581</v>
      </c>
      <c r="M1775" t="s">
        <v>577</v>
      </c>
    </row>
    <row r="1776" spans="1:13" x14ac:dyDescent="0.2">
      <c r="A1776">
        <v>2016</v>
      </c>
      <c r="B1776">
        <v>11</v>
      </c>
      <c r="C1776" t="s">
        <v>33</v>
      </c>
      <c r="D1776" t="s">
        <v>258</v>
      </c>
      <c r="E1776">
        <v>40116300</v>
      </c>
      <c r="F1776">
        <v>0</v>
      </c>
      <c r="G1776">
        <v>0</v>
      </c>
      <c r="H1776">
        <v>0</v>
      </c>
      <c r="I1776">
        <v>13093</v>
      </c>
      <c r="J1776">
        <v>3621867</v>
      </c>
      <c r="K1776">
        <v>9</v>
      </c>
      <c r="L1776" t="s">
        <v>581</v>
      </c>
      <c r="M1776" t="s">
        <v>577</v>
      </c>
    </row>
    <row r="1777" spans="1:13" x14ac:dyDescent="0.2">
      <c r="A1777">
        <v>2016</v>
      </c>
      <c r="B1777">
        <v>11</v>
      </c>
      <c r="C1777" t="s">
        <v>20</v>
      </c>
      <c r="D1777" t="s">
        <v>271</v>
      </c>
      <c r="E1777">
        <v>40116300</v>
      </c>
      <c r="F1777">
        <v>0</v>
      </c>
      <c r="G1777">
        <v>0</v>
      </c>
      <c r="H1777">
        <v>0</v>
      </c>
      <c r="I1777">
        <v>170714</v>
      </c>
      <c r="J1777">
        <v>45110208</v>
      </c>
      <c r="K1777">
        <v>48</v>
      </c>
      <c r="L1777" t="s">
        <v>581</v>
      </c>
      <c r="M1777" t="s">
        <v>577</v>
      </c>
    </row>
    <row r="1778" spans="1:13" x14ac:dyDescent="0.2">
      <c r="A1778">
        <v>2016</v>
      </c>
      <c r="B1778">
        <v>11</v>
      </c>
      <c r="C1778" t="s">
        <v>21</v>
      </c>
      <c r="D1778" t="s">
        <v>274</v>
      </c>
      <c r="E1778">
        <v>40116300</v>
      </c>
      <c r="F1778">
        <v>0</v>
      </c>
      <c r="G1778">
        <v>0</v>
      </c>
      <c r="H1778">
        <v>0</v>
      </c>
      <c r="I1778">
        <v>19382</v>
      </c>
      <c r="J1778">
        <v>5674400</v>
      </c>
      <c r="K1778">
        <v>31</v>
      </c>
      <c r="L1778" t="s">
        <v>581</v>
      </c>
      <c r="M1778" t="s">
        <v>577</v>
      </c>
    </row>
    <row r="1779" spans="1:13" x14ac:dyDescent="0.2">
      <c r="A1779">
        <v>2016</v>
      </c>
      <c r="B1779">
        <v>11</v>
      </c>
      <c r="C1779" t="s">
        <v>62</v>
      </c>
      <c r="D1779" t="s">
        <v>275</v>
      </c>
      <c r="E1779">
        <v>40116300</v>
      </c>
      <c r="F1779">
        <v>0</v>
      </c>
      <c r="G1779">
        <v>0</v>
      </c>
      <c r="H1779">
        <v>0</v>
      </c>
      <c r="I1779">
        <v>983320</v>
      </c>
      <c r="J1779">
        <v>270226641</v>
      </c>
      <c r="K1779">
        <v>523</v>
      </c>
      <c r="L1779" t="s">
        <v>581</v>
      </c>
      <c r="M1779" t="s">
        <v>577</v>
      </c>
    </row>
    <row r="1780" spans="1:13" x14ac:dyDescent="0.2">
      <c r="A1780">
        <v>2016</v>
      </c>
      <c r="B1780">
        <v>11</v>
      </c>
      <c r="C1780" t="s">
        <v>8</v>
      </c>
      <c r="D1780" t="s">
        <v>283</v>
      </c>
      <c r="E1780">
        <v>40116300</v>
      </c>
      <c r="F1780">
        <v>320</v>
      </c>
      <c r="G1780">
        <v>169500</v>
      </c>
      <c r="H1780">
        <v>2</v>
      </c>
      <c r="I1780">
        <v>133594</v>
      </c>
      <c r="J1780">
        <v>38748100</v>
      </c>
      <c r="K1780">
        <v>208</v>
      </c>
      <c r="L1780" t="s">
        <v>581</v>
      </c>
      <c r="M1780" t="s">
        <v>577</v>
      </c>
    </row>
    <row r="1781" spans="1:13" x14ac:dyDescent="0.2">
      <c r="A1781">
        <v>2016</v>
      </c>
      <c r="B1781">
        <v>11</v>
      </c>
      <c r="C1781" t="s">
        <v>90</v>
      </c>
      <c r="D1781" t="s">
        <v>284</v>
      </c>
      <c r="E1781">
        <v>40116300</v>
      </c>
      <c r="F1781">
        <v>0</v>
      </c>
      <c r="G1781">
        <v>0</v>
      </c>
      <c r="H1781">
        <v>0</v>
      </c>
      <c r="I1781">
        <v>61289</v>
      </c>
      <c r="J1781">
        <v>16883981</v>
      </c>
      <c r="K1781">
        <v>60</v>
      </c>
      <c r="L1781" t="s">
        <v>581</v>
      </c>
      <c r="M1781" t="s">
        <v>577</v>
      </c>
    </row>
    <row r="1782" spans="1:13" x14ac:dyDescent="0.2">
      <c r="A1782">
        <v>2016</v>
      </c>
      <c r="B1782">
        <v>11</v>
      </c>
      <c r="C1782" t="s">
        <v>10</v>
      </c>
      <c r="D1782" t="s">
        <v>295</v>
      </c>
      <c r="E1782">
        <v>40116300</v>
      </c>
      <c r="F1782">
        <v>0</v>
      </c>
      <c r="G1782">
        <v>0</v>
      </c>
      <c r="H1782">
        <v>0</v>
      </c>
      <c r="I1782">
        <v>599945</v>
      </c>
      <c r="J1782">
        <v>163505900</v>
      </c>
      <c r="K1782">
        <v>169</v>
      </c>
      <c r="L1782" t="s">
        <v>581</v>
      </c>
      <c r="M1782" t="s">
        <v>577</v>
      </c>
    </row>
    <row r="1783" spans="1:13" x14ac:dyDescent="0.2">
      <c r="A1783">
        <v>2016</v>
      </c>
      <c r="B1783">
        <v>11</v>
      </c>
      <c r="C1783" t="s">
        <v>50</v>
      </c>
      <c r="D1783" t="s">
        <v>305</v>
      </c>
      <c r="E1783">
        <v>40116300</v>
      </c>
      <c r="F1783">
        <v>540</v>
      </c>
      <c r="G1783">
        <v>357300</v>
      </c>
      <c r="H1783">
        <v>4</v>
      </c>
      <c r="I1783">
        <v>43048</v>
      </c>
      <c r="J1783">
        <v>12835297</v>
      </c>
      <c r="K1783">
        <v>49</v>
      </c>
      <c r="L1783" t="s">
        <v>581</v>
      </c>
      <c r="M1783" t="s">
        <v>577</v>
      </c>
    </row>
    <row r="1784" spans="1:13" x14ac:dyDescent="0.2">
      <c r="A1784">
        <v>2016</v>
      </c>
      <c r="B1784">
        <v>11</v>
      </c>
      <c r="C1784" t="s">
        <v>73</v>
      </c>
      <c r="D1784" t="s">
        <v>314</v>
      </c>
      <c r="E1784">
        <v>40116300</v>
      </c>
      <c r="F1784">
        <v>0</v>
      </c>
      <c r="G1784">
        <v>0</v>
      </c>
      <c r="H1784">
        <v>0</v>
      </c>
      <c r="I1784">
        <v>140936</v>
      </c>
      <c r="J1784">
        <v>26688463</v>
      </c>
      <c r="K1784">
        <v>88</v>
      </c>
      <c r="L1784" t="s">
        <v>581</v>
      </c>
      <c r="M1784" t="s">
        <v>577</v>
      </c>
    </row>
    <row r="1785" spans="1:13" x14ac:dyDescent="0.2">
      <c r="A1785">
        <v>2016</v>
      </c>
      <c r="B1785">
        <v>11</v>
      </c>
      <c r="C1785" t="s">
        <v>11</v>
      </c>
      <c r="D1785" t="s">
        <v>316</v>
      </c>
      <c r="E1785">
        <v>40116300</v>
      </c>
      <c r="F1785">
        <v>17830</v>
      </c>
      <c r="G1785">
        <v>4786584</v>
      </c>
      <c r="H1785">
        <v>61</v>
      </c>
      <c r="I1785">
        <v>345450</v>
      </c>
      <c r="J1785">
        <v>95133448</v>
      </c>
      <c r="K1785">
        <v>178</v>
      </c>
      <c r="L1785" t="s">
        <v>581</v>
      </c>
      <c r="M1785" t="s">
        <v>577</v>
      </c>
    </row>
    <row r="1786" spans="1:13" x14ac:dyDescent="0.2">
      <c r="A1786">
        <v>2016</v>
      </c>
      <c r="B1786">
        <v>11</v>
      </c>
      <c r="C1786" t="s">
        <v>40</v>
      </c>
      <c r="D1786" t="s">
        <v>317</v>
      </c>
      <c r="E1786">
        <v>40116300</v>
      </c>
      <c r="F1786">
        <v>0</v>
      </c>
      <c r="G1786">
        <v>0</v>
      </c>
      <c r="H1786">
        <v>0</v>
      </c>
      <c r="I1786">
        <v>158250</v>
      </c>
      <c r="J1786">
        <v>45745776</v>
      </c>
      <c r="K1786">
        <v>60</v>
      </c>
      <c r="L1786" t="s">
        <v>581</v>
      </c>
      <c r="M1786" t="s">
        <v>577</v>
      </c>
    </row>
    <row r="1787" spans="1:13" x14ac:dyDescent="0.2">
      <c r="A1787">
        <v>2016</v>
      </c>
      <c r="B1787">
        <v>11</v>
      </c>
      <c r="C1787" t="s">
        <v>81</v>
      </c>
      <c r="D1787" t="s">
        <v>318</v>
      </c>
      <c r="E1787">
        <v>40116300</v>
      </c>
      <c r="F1787">
        <v>0</v>
      </c>
      <c r="G1787">
        <v>0</v>
      </c>
      <c r="H1787">
        <v>0</v>
      </c>
      <c r="I1787">
        <v>6065</v>
      </c>
      <c r="J1787">
        <v>1811826</v>
      </c>
      <c r="K1787">
        <v>18</v>
      </c>
      <c r="L1787" t="s">
        <v>581</v>
      </c>
      <c r="M1787" t="s">
        <v>577</v>
      </c>
    </row>
    <row r="1788" spans="1:13" x14ac:dyDescent="0.2">
      <c r="A1788">
        <v>2016</v>
      </c>
      <c r="B1788">
        <v>11</v>
      </c>
      <c r="C1788" t="s">
        <v>22</v>
      </c>
      <c r="D1788" t="s">
        <v>324</v>
      </c>
      <c r="E1788">
        <v>40116300</v>
      </c>
      <c r="F1788">
        <v>1767</v>
      </c>
      <c r="G1788">
        <v>621950</v>
      </c>
      <c r="H1788">
        <v>13</v>
      </c>
      <c r="I1788">
        <v>0</v>
      </c>
      <c r="J1788">
        <v>0</v>
      </c>
      <c r="K1788">
        <v>0</v>
      </c>
      <c r="L1788" t="s">
        <v>581</v>
      </c>
      <c r="M1788" t="s">
        <v>577</v>
      </c>
    </row>
    <row r="1789" spans="1:13" x14ac:dyDescent="0.2">
      <c r="A1789">
        <v>2016</v>
      </c>
      <c r="B1789">
        <v>11</v>
      </c>
      <c r="C1789" t="s">
        <v>23</v>
      </c>
      <c r="D1789" t="s">
        <v>325</v>
      </c>
      <c r="E1789">
        <v>40116300</v>
      </c>
      <c r="F1789">
        <v>8656</v>
      </c>
      <c r="G1789">
        <v>3585100</v>
      </c>
      <c r="H1789">
        <v>22</v>
      </c>
      <c r="I1789">
        <v>5963</v>
      </c>
      <c r="J1789">
        <v>1948000</v>
      </c>
      <c r="K1789">
        <v>28</v>
      </c>
      <c r="L1789" t="s">
        <v>581</v>
      </c>
      <c r="M1789" t="s">
        <v>577</v>
      </c>
    </row>
    <row r="1790" spans="1:13" x14ac:dyDescent="0.2">
      <c r="A1790">
        <v>2016</v>
      </c>
      <c r="B1790">
        <v>11</v>
      </c>
      <c r="C1790" t="s">
        <v>79</v>
      </c>
      <c r="D1790" t="s">
        <v>331</v>
      </c>
      <c r="E1790">
        <v>40116300</v>
      </c>
      <c r="F1790">
        <v>0</v>
      </c>
      <c r="G1790">
        <v>0</v>
      </c>
      <c r="H1790">
        <v>0</v>
      </c>
      <c r="I1790">
        <v>7076</v>
      </c>
      <c r="J1790">
        <v>2051678</v>
      </c>
      <c r="K1790">
        <v>9</v>
      </c>
      <c r="L1790" t="s">
        <v>581</v>
      </c>
      <c r="M1790" t="s">
        <v>577</v>
      </c>
    </row>
    <row r="1791" spans="1:13" x14ac:dyDescent="0.2">
      <c r="A1791">
        <v>2016</v>
      </c>
      <c r="B1791">
        <v>11</v>
      </c>
      <c r="C1791" t="s">
        <v>75</v>
      </c>
      <c r="D1791" t="s">
        <v>334</v>
      </c>
      <c r="E1791">
        <v>40116300</v>
      </c>
      <c r="F1791">
        <v>0</v>
      </c>
      <c r="G1791">
        <v>0</v>
      </c>
      <c r="H1791">
        <v>0</v>
      </c>
      <c r="I1791">
        <v>15827</v>
      </c>
      <c r="J1791">
        <v>4135544</v>
      </c>
      <c r="K1791">
        <v>7</v>
      </c>
      <c r="L1791" t="s">
        <v>581</v>
      </c>
      <c r="M1791" t="s">
        <v>577</v>
      </c>
    </row>
    <row r="1792" spans="1:13" x14ac:dyDescent="0.2">
      <c r="A1792">
        <v>2016</v>
      </c>
      <c r="B1792">
        <v>11</v>
      </c>
      <c r="C1792" t="s">
        <v>24</v>
      </c>
      <c r="D1792" t="s">
        <v>342</v>
      </c>
      <c r="E1792">
        <v>40116300</v>
      </c>
      <c r="F1792">
        <v>0</v>
      </c>
      <c r="G1792">
        <v>0</v>
      </c>
      <c r="H1792">
        <v>0</v>
      </c>
      <c r="I1792">
        <v>37672</v>
      </c>
      <c r="J1792">
        <v>12011300</v>
      </c>
      <c r="K1792">
        <v>18</v>
      </c>
      <c r="L1792" t="s">
        <v>581</v>
      </c>
      <c r="M1792" t="s">
        <v>577</v>
      </c>
    </row>
    <row r="1793" spans="1:13" x14ac:dyDescent="0.2">
      <c r="A1793">
        <v>2016</v>
      </c>
      <c r="B1793">
        <v>11</v>
      </c>
      <c r="C1793" t="s">
        <v>12</v>
      </c>
      <c r="D1793" t="s">
        <v>351</v>
      </c>
      <c r="E1793">
        <v>40116300</v>
      </c>
      <c r="F1793">
        <v>146459</v>
      </c>
      <c r="G1793">
        <v>48905700</v>
      </c>
      <c r="H1793">
        <v>393</v>
      </c>
      <c r="I1793">
        <v>359758</v>
      </c>
      <c r="J1793">
        <v>112791000</v>
      </c>
      <c r="K1793">
        <v>809</v>
      </c>
      <c r="L1793" t="s">
        <v>581</v>
      </c>
      <c r="M1793" t="s">
        <v>577</v>
      </c>
    </row>
    <row r="1794" spans="1:13" x14ac:dyDescent="0.2">
      <c r="A1794">
        <v>2016</v>
      </c>
      <c r="B1794">
        <v>11</v>
      </c>
      <c r="C1794" t="s">
        <v>234</v>
      </c>
      <c r="D1794" t="s">
        <v>352</v>
      </c>
      <c r="E1794">
        <v>40116300</v>
      </c>
      <c r="F1794">
        <v>0</v>
      </c>
      <c r="G1794">
        <v>0</v>
      </c>
      <c r="H1794">
        <v>0</v>
      </c>
      <c r="I1794">
        <v>35779</v>
      </c>
      <c r="J1794">
        <v>9730634</v>
      </c>
      <c r="K1794">
        <v>31</v>
      </c>
      <c r="L1794" t="s">
        <v>581</v>
      </c>
      <c r="M1794" t="s">
        <v>577</v>
      </c>
    </row>
    <row r="1795" spans="1:13" x14ac:dyDescent="0.2">
      <c r="A1795">
        <v>2016</v>
      </c>
      <c r="B1795">
        <v>11</v>
      </c>
      <c r="C1795" t="s">
        <v>25</v>
      </c>
      <c r="D1795" t="s">
        <v>353</v>
      </c>
      <c r="E1795">
        <v>40116300</v>
      </c>
      <c r="F1795">
        <v>0</v>
      </c>
      <c r="G1795">
        <v>0</v>
      </c>
      <c r="H1795">
        <v>0</v>
      </c>
      <c r="I1795">
        <v>83708</v>
      </c>
      <c r="J1795">
        <v>27674700</v>
      </c>
      <c r="K1795">
        <v>327</v>
      </c>
      <c r="L1795" t="s">
        <v>581</v>
      </c>
      <c r="M1795" t="s">
        <v>577</v>
      </c>
    </row>
    <row r="1796" spans="1:13" x14ac:dyDescent="0.2">
      <c r="A1796">
        <v>2016</v>
      </c>
      <c r="B1796">
        <v>11</v>
      </c>
      <c r="C1796" t="s">
        <v>97</v>
      </c>
      <c r="D1796" t="s">
        <v>361</v>
      </c>
      <c r="E1796">
        <v>40116300</v>
      </c>
      <c r="F1796">
        <v>0</v>
      </c>
      <c r="G1796">
        <v>0</v>
      </c>
      <c r="H1796">
        <v>0</v>
      </c>
      <c r="I1796">
        <v>14347</v>
      </c>
      <c r="J1796">
        <v>3994350</v>
      </c>
      <c r="K1796">
        <v>6</v>
      </c>
      <c r="L1796" t="s">
        <v>581</v>
      </c>
      <c r="M1796" t="s">
        <v>577</v>
      </c>
    </row>
    <row r="1797" spans="1:13" x14ac:dyDescent="0.2">
      <c r="A1797">
        <v>2016</v>
      </c>
      <c r="B1797">
        <v>11</v>
      </c>
      <c r="C1797" t="s">
        <v>36</v>
      </c>
      <c r="D1797" t="s">
        <v>369</v>
      </c>
      <c r="E1797">
        <v>40116300</v>
      </c>
      <c r="F1797">
        <v>0</v>
      </c>
      <c r="G1797">
        <v>0</v>
      </c>
      <c r="H1797">
        <v>0</v>
      </c>
      <c r="I1797">
        <v>918</v>
      </c>
      <c r="J1797">
        <v>704000</v>
      </c>
      <c r="K1797">
        <v>8</v>
      </c>
      <c r="L1797" t="s">
        <v>581</v>
      </c>
      <c r="M1797" t="s">
        <v>577</v>
      </c>
    </row>
    <row r="1798" spans="1:13" x14ac:dyDescent="0.2">
      <c r="A1798">
        <v>2016</v>
      </c>
      <c r="B1798">
        <v>11</v>
      </c>
      <c r="C1798" t="s">
        <v>13</v>
      </c>
      <c r="D1798" t="s">
        <v>384</v>
      </c>
      <c r="E1798">
        <v>40116300</v>
      </c>
      <c r="F1798">
        <v>0</v>
      </c>
      <c r="G1798">
        <v>0</v>
      </c>
      <c r="H1798">
        <v>0</v>
      </c>
      <c r="I1798">
        <v>114198</v>
      </c>
      <c r="J1798">
        <v>33131810</v>
      </c>
      <c r="K1798">
        <v>80</v>
      </c>
      <c r="L1798" t="s">
        <v>581</v>
      </c>
      <c r="M1798" t="s">
        <v>577</v>
      </c>
    </row>
    <row r="1799" spans="1:13" x14ac:dyDescent="0.2">
      <c r="A1799">
        <v>2016</v>
      </c>
      <c r="B1799">
        <v>11</v>
      </c>
      <c r="C1799" t="s">
        <v>47</v>
      </c>
      <c r="D1799" t="s">
        <v>389</v>
      </c>
      <c r="E1799">
        <v>40116300</v>
      </c>
      <c r="F1799">
        <v>3939</v>
      </c>
      <c r="G1799">
        <v>1696969</v>
      </c>
      <c r="H1799">
        <v>62</v>
      </c>
      <c r="I1799">
        <v>34661</v>
      </c>
      <c r="J1799">
        <v>9300235</v>
      </c>
      <c r="K1799">
        <v>34</v>
      </c>
      <c r="L1799" t="s">
        <v>581</v>
      </c>
      <c r="M1799" t="s">
        <v>577</v>
      </c>
    </row>
    <row r="1800" spans="1:13" x14ac:dyDescent="0.2">
      <c r="A1800">
        <v>2016</v>
      </c>
      <c r="B1800">
        <v>11</v>
      </c>
      <c r="C1800" t="s">
        <v>27</v>
      </c>
      <c r="D1800" t="s">
        <v>395</v>
      </c>
      <c r="E1800">
        <v>40116300</v>
      </c>
      <c r="F1800">
        <v>0</v>
      </c>
      <c r="G1800">
        <v>0</v>
      </c>
      <c r="H1800">
        <v>0</v>
      </c>
      <c r="I1800">
        <v>3515</v>
      </c>
      <c r="J1800">
        <v>1163900</v>
      </c>
      <c r="K1800">
        <v>18</v>
      </c>
      <c r="L1800" t="s">
        <v>581</v>
      </c>
      <c r="M1800" t="s">
        <v>577</v>
      </c>
    </row>
    <row r="1801" spans="1:13" x14ac:dyDescent="0.2">
      <c r="A1801">
        <v>2016</v>
      </c>
      <c r="B1801">
        <v>11</v>
      </c>
      <c r="C1801" t="s">
        <v>38</v>
      </c>
      <c r="D1801" t="s">
        <v>400</v>
      </c>
      <c r="E1801">
        <v>40116300</v>
      </c>
      <c r="F1801">
        <v>392</v>
      </c>
      <c r="G1801">
        <v>208400</v>
      </c>
      <c r="H1801">
        <v>2</v>
      </c>
      <c r="I1801">
        <v>40764</v>
      </c>
      <c r="J1801">
        <v>11922849</v>
      </c>
      <c r="K1801">
        <v>65</v>
      </c>
      <c r="L1801" t="s">
        <v>581</v>
      </c>
      <c r="M1801" t="s">
        <v>577</v>
      </c>
    </row>
    <row r="1802" spans="1:13" x14ac:dyDescent="0.2">
      <c r="A1802">
        <v>2016</v>
      </c>
      <c r="B1802">
        <v>11</v>
      </c>
      <c r="C1802" t="s">
        <v>118</v>
      </c>
      <c r="D1802" t="s">
        <v>402</v>
      </c>
      <c r="E1802">
        <v>40116300</v>
      </c>
      <c r="F1802">
        <v>0</v>
      </c>
      <c r="G1802">
        <v>0</v>
      </c>
      <c r="H1802">
        <v>0</v>
      </c>
      <c r="I1802">
        <v>37315</v>
      </c>
      <c r="J1802">
        <v>9799740</v>
      </c>
      <c r="K1802">
        <v>12</v>
      </c>
      <c r="L1802" t="s">
        <v>581</v>
      </c>
      <c r="M1802" t="s">
        <v>577</v>
      </c>
    </row>
    <row r="1803" spans="1:13" x14ac:dyDescent="0.2">
      <c r="A1803">
        <v>2016</v>
      </c>
      <c r="B1803">
        <v>11</v>
      </c>
      <c r="C1803" t="s">
        <v>56</v>
      </c>
      <c r="D1803" t="s">
        <v>411</v>
      </c>
      <c r="E1803">
        <v>40116300</v>
      </c>
      <c r="F1803">
        <v>0</v>
      </c>
      <c r="G1803">
        <v>0</v>
      </c>
      <c r="H1803">
        <v>0</v>
      </c>
      <c r="I1803">
        <v>24149</v>
      </c>
      <c r="J1803">
        <v>7293908</v>
      </c>
      <c r="K1803">
        <v>32</v>
      </c>
      <c r="L1803" t="s">
        <v>581</v>
      </c>
      <c r="M1803" t="s">
        <v>577</v>
      </c>
    </row>
    <row r="1804" spans="1:13" x14ac:dyDescent="0.2">
      <c r="A1804">
        <v>2016</v>
      </c>
      <c r="B1804">
        <v>11</v>
      </c>
      <c r="C1804" t="s">
        <v>93</v>
      </c>
      <c r="D1804" t="s">
        <v>415</v>
      </c>
      <c r="E1804">
        <v>40116300</v>
      </c>
      <c r="F1804">
        <v>0</v>
      </c>
      <c r="G1804">
        <v>0</v>
      </c>
      <c r="H1804">
        <v>0</v>
      </c>
      <c r="I1804">
        <v>100237</v>
      </c>
      <c r="J1804">
        <v>27737159</v>
      </c>
      <c r="K1804">
        <v>66</v>
      </c>
      <c r="L1804" t="s">
        <v>581</v>
      </c>
      <c r="M1804" t="s">
        <v>577</v>
      </c>
    </row>
    <row r="1805" spans="1:13" x14ac:dyDescent="0.2">
      <c r="A1805">
        <v>2016</v>
      </c>
      <c r="B1805">
        <v>11</v>
      </c>
      <c r="C1805" t="s">
        <v>49</v>
      </c>
      <c r="D1805" t="s">
        <v>427</v>
      </c>
      <c r="E1805">
        <v>40116300</v>
      </c>
      <c r="F1805">
        <v>22556</v>
      </c>
      <c r="G1805">
        <v>8137332</v>
      </c>
      <c r="H1805">
        <v>38</v>
      </c>
      <c r="I1805">
        <v>0</v>
      </c>
      <c r="J1805">
        <v>0</v>
      </c>
      <c r="K1805">
        <v>0</v>
      </c>
      <c r="L1805" t="s">
        <v>581</v>
      </c>
      <c r="M1805" t="s">
        <v>577</v>
      </c>
    </row>
    <row r="1806" spans="1:13" x14ac:dyDescent="0.2">
      <c r="A1806">
        <v>2016</v>
      </c>
      <c r="B1806">
        <v>11</v>
      </c>
      <c r="C1806" t="s">
        <v>39</v>
      </c>
      <c r="D1806" t="s">
        <v>430</v>
      </c>
      <c r="E1806">
        <v>40116300</v>
      </c>
      <c r="F1806">
        <v>0</v>
      </c>
      <c r="G1806">
        <v>0</v>
      </c>
      <c r="H1806">
        <v>0</v>
      </c>
      <c r="I1806">
        <v>34343</v>
      </c>
      <c r="J1806">
        <v>10522546</v>
      </c>
      <c r="K1806">
        <v>85</v>
      </c>
      <c r="L1806" t="s">
        <v>581</v>
      </c>
      <c r="M1806" t="s">
        <v>577</v>
      </c>
    </row>
    <row r="1807" spans="1:13" x14ac:dyDescent="0.2">
      <c r="A1807">
        <v>2016</v>
      </c>
      <c r="B1807">
        <v>11</v>
      </c>
      <c r="C1807" t="s">
        <v>240</v>
      </c>
      <c r="D1807" t="s">
        <v>442</v>
      </c>
      <c r="E1807">
        <v>40116300</v>
      </c>
      <c r="F1807">
        <v>0</v>
      </c>
      <c r="G1807">
        <v>0</v>
      </c>
      <c r="H1807">
        <v>0</v>
      </c>
      <c r="I1807">
        <v>103117</v>
      </c>
      <c r="J1807">
        <v>25434244</v>
      </c>
      <c r="K1807">
        <v>21</v>
      </c>
      <c r="L1807" t="s">
        <v>581</v>
      </c>
      <c r="M1807" t="s">
        <v>577</v>
      </c>
    </row>
    <row r="1808" spans="1:13" x14ac:dyDescent="0.2">
      <c r="A1808">
        <v>2016</v>
      </c>
      <c r="B1808">
        <v>11</v>
      </c>
      <c r="C1808" t="s">
        <v>42</v>
      </c>
      <c r="D1808" t="s">
        <v>455</v>
      </c>
      <c r="E1808">
        <v>40116300</v>
      </c>
      <c r="F1808">
        <v>0</v>
      </c>
      <c r="G1808">
        <v>0</v>
      </c>
      <c r="H1808">
        <v>0</v>
      </c>
      <c r="I1808">
        <v>5917</v>
      </c>
      <c r="J1808">
        <v>1610665</v>
      </c>
      <c r="K1808">
        <v>8</v>
      </c>
      <c r="L1808" t="s">
        <v>581</v>
      </c>
      <c r="M1808" t="s">
        <v>577</v>
      </c>
    </row>
    <row r="1809" spans="1:13" x14ac:dyDescent="0.2">
      <c r="A1809">
        <v>2016</v>
      </c>
      <c r="B1809">
        <v>11</v>
      </c>
      <c r="C1809" t="s">
        <v>14</v>
      </c>
      <c r="D1809" t="s">
        <v>456</v>
      </c>
      <c r="E1809">
        <v>40116300</v>
      </c>
      <c r="F1809">
        <v>12557</v>
      </c>
      <c r="G1809">
        <v>5331434</v>
      </c>
      <c r="H1809">
        <v>49</v>
      </c>
      <c r="I1809">
        <v>0</v>
      </c>
      <c r="J1809">
        <v>0</v>
      </c>
      <c r="K1809">
        <v>0</v>
      </c>
      <c r="L1809" t="s">
        <v>581</v>
      </c>
      <c r="M1809" t="s">
        <v>577</v>
      </c>
    </row>
    <row r="1810" spans="1:13" x14ac:dyDescent="0.2">
      <c r="A1810">
        <v>2016</v>
      </c>
      <c r="B1810">
        <v>11</v>
      </c>
      <c r="C1810" t="s">
        <v>101</v>
      </c>
      <c r="D1810" t="s">
        <v>463</v>
      </c>
      <c r="E1810">
        <v>40116300</v>
      </c>
      <c r="F1810">
        <v>0</v>
      </c>
      <c r="G1810">
        <v>0</v>
      </c>
      <c r="H1810">
        <v>0</v>
      </c>
      <c r="I1810">
        <v>22836</v>
      </c>
      <c r="J1810">
        <v>7067565</v>
      </c>
      <c r="K1810">
        <v>38</v>
      </c>
      <c r="L1810" t="s">
        <v>581</v>
      </c>
      <c r="M1810" t="s">
        <v>577</v>
      </c>
    </row>
    <row r="1811" spans="1:13" x14ac:dyDescent="0.2">
      <c r="A1811">
        <v>2016</v>
      </c>
      <c r="B1811">
        <v>11</v>
      </c>
      <c r="C1811" t="s">
        <v>43</v>
      </c>
      <c r="D1811" t="s">
        <v>465</v>
      </c>
      <c r="E1811">
        <v>40116300</v>
      </c>
      <c r="F1811">
        <v>0</v>
      </c>
      <c r="G1811">
        <v>0</v>
      </c>
      <c r="H1811">
        <v>0</v>
      </c>
      <c r="I1811">
        <v>35708</v>
      </c>
      <c r="J1811">
        <v>10487800</v>
      </c>
      <c r="K1811">
        <v>126</v>
      </c>
      <c r="L1811" t="s">
        <v>581</v>
      </c>
      <c r="M1811" t="s">
        <v>577</v>
      </c>
    </row>
    <row r="1812" spans="1:13" x14ac:dyDescent="0.2">
      <c r="A1812">
        <v>2016</v>
      </c>
      <c r="B1812">
        <v>11</v>
      </c>
      <c r="C1812" t="s">
        <v>222</v>
      </c>
      <c r="D1812" t="s">
        <v>473</v>
      </c>
      <c r="E1812">
        <v>40116300</v>
      </c>
      <c r="F1812">
        <v>0</v>
      </c>
      <c r="G1812">
        <v>0</v>
      </c>
      <c r="H1812">
        <v>0</v>
      </c>
      <c r="I1812">
        <v>4990</v>
      </c>
      <c r="J1812">
        <v>1625874</v>
      </c>
      <c r="K1812">
        <v>18</v>
      </c>
      <c r="L1812" t="s">
        <v>581</v>
      </c>
      <c r="M1812" t="s">
        <v>577</v>
      </c>
    </row>
    <row r="1813" spans="1:13" x14ac:dyDescent="0.2">
      <c r="A1813">
        <v>2016</v>
      </c>
      <c r="B1813">
        <v>11</v>
      </c>
      <c r="C1813" t="s">
        <v>15</v>
      </c>
      <c r="D1813" t="s">
        <v>475</v>
      </c>
      <c r="E1813">
        <v>40116300</v>
      </c>
      <c r="F1813">
        <v>0</v>
      </c>
      <c r="G1813">
        <v>0</v>
      </c>
      <c r="H1813">
        <v>0</v>
      </c>
      <c r="I1813">
        <v>341167</v>
      </c>
      <c r="J1813">
        <v>105975341</v>
      </c>
      <c r="K1813">
        <v>80</v>
      </c>
      <c r="L1813" t="s">
        <v>581</v>
      </c>
      <c r="M1813" t="s">
        <v>577</v>
      </c>
    </row>
    <row r="1814" spans="1:13" x14ac:dyDescent="0.2">
      <c r="A1814">
        <v>2016</v>
      </c>
      <c r="B1814">
        <v>11</v>
      </c>
      <c r="C1814" t="s">
        <v>16</v>
      </c>
      <c r="D1814" t="s">
        <v>480</v>
      </c>
      <c r="E1814">
        <v>40116300</v>
      </c>
      <c r="F1814">
        <v>131</v>
      </c>
      <c r="G1814">
        <v>47700</v>
      </c>
      <c r="H1814">
        <v>1</v>
      </c>
      <c r="I1814">
        <v>63344</v>
      </c>
      <c r="J1814">
        <v>20533000</v>
      </c>
      <c r="K1814">
        <v>133</v>
      </c>
      <c r="L1814" t="s">
        <v>581</v>
      </c>
      <c r="M1814" t="s">
        <v>577</v>
      </c>
    </row>
    <row r="1815" spans="1:13" x14ac:dyDescent="0.2">
      <c r="A1815">
        <v>2016</v>
      </c>
      <c r="B1815">
        <v>11</v>
      </c>
      <c r="C1815" t="s">
        <v>17</v>
      </c>
      <c r="D1815" t="s">
        <v>489</v>
      </c>
      <c r="E1815">
        <v>40116300</v>
      </c>
      <c r="F1815">
        <v>0</v>
      </c>
      <c r="G1815">
        <v>0</v>
      </c>
      <c r="H1815">
        <v>0</v>
      </c>
      <c r="I1815">
        <v>26918</v>
      </c>
      <c r="J1815">
        <v>17748186</v>
      </c>
      <c r="K1815">
        <v>99</v>
      </c>
      <c r="L1815" t="s">
        <v>581</v>
      </c>
      <c r="M1815" t="s">
        <v>577</v>
      </c>
    </row>
    <row r="1816" spans="1:13" x14ac:dyDescent="0.2">
      <c r="A1816">
        <v>2016</v>
      </c>
      <c r="B1816">
        <v>11</v>
      </c>
      <c r="C1816" t="s">
        <v>45</v>
      </c>
      <c r="D1816" t="s">
        <v>499</v>
      </c>
      <c r="E1816">
        <v>40116300</v>
      </c>
      <c r="F1816">
        <v>0</v>
      </c>
      <c r="G1816">
        <v>0</v>
      </c>
      <c r="H1816">
        <v>0</v>
      </c>
      <c r="I1816">
        <v>776319</v>
      </c>
      <c r="J1816">
        <v>216111528</v>
      </c>
      <c r="K1816">
        <v>647</v>
      </c>
      <c r="L1816" t="s">
        <v>581</v>
      </c>
      <c r="M1816" t="s">
        <v>577</v>
      </c>
    </row>
    <row r="1817" spans="1:13" x14ac:dyDescent="0.2">
      <c r="A1817">
        <v>2016</v>
      </c>
      <c r="B1817">
        <v>11</v>
      </c>
      <c r="C1817" t="s">
        <v>64</v>
      </c>
      <c r="D1817" t="s">
        <v>501</v>
      </c>
      <c r="E1817">
        <v>40116300</v>
      </c>
      <c r="F1817">
        <v>0</v>
      </c>
      <c r="G1817">
        <v>0</v>
      </c>
      <c r="H1817">
        <v>0</v>
      </c>
      <c r="I1817">
        <v>22819</v>
      </c>
      <c r="J1817">
        <v>6648786</v>
      </c>
      <c r="K1817">
        <v>31</v>
      </c>
      <c r="L1817" t="s">
        <v>581</v>
      </c>
      <c r="M1817" t="s">
        <v>577</v>
      </c>
    </row>
    <row r="1818" spans="1:13" x14ac:dyDescent="0.2">
      <c r="A1818">
        <v>2016</v>
      </c>
      <c r="B1818">
        <v>11</v>
      </c>
      <c r="C1818" t="s">
        <v>52</v>
      </c>
      <c r="D1818" t="s">
        <v>506</v>
      </c>
      <c r="E1818">
        <v>40116300</v>
      </c>
      <c r="F1818">
        <v>0</v>
      </c>
      <c r="G1818">
        <v>0</v>
      </c>
      <c r="H1818">
        <v>0</v>
      </c>
      <c r="I1818">
        <v>83542</v>
      </c>
      <c r="J1818">
        <v>26827300</v>
      </c>
      <c r="K1818">
        <v>127</v>
      </c>
      <c r="L1818" t="s">
        <v>581</v>
      </c>
      <c r="M1818" t="s">
        <v>577</v>
      </c>
    </row>
    <row r="1819" spans="1:13" x14ac:dyDescent="0.2">
      <c r="A1819">
        <v>2016</v>
      </c>
      <c r="B1819">
        <v>11</v>
      </c>
      <c r="C1819" t="s">
        <v>18</v>
      </c>
      <c r="D1819" t="s">
        <v>507</v>
      </c>
      <c r="E1819">
        <v>40116300</v>
      </c>
      <c r="F1819">
        <v>0</v>
      </c>
      <c r="G1819">
        <v>0</v>
      </c>
      <c r="H1819">
        <v>0</v>
      </c>
      <c r="I1819">
        <v>14447</v>
      </c>
      <c r="J1819">
        <v>4046142</v>
      </c>
      <c r="K1819">
        <v>18</v>
      </c>
      <c r="L1819" t="s">
        <v>581</v>
      </c>
      <c r="M1819" t="s">
        <v>577</v>
      </c>
    </row>
    <row r="1820" spans="1:13" x14ac:dyDescent="0.2">
      <c r="A1820">
        <v>2016</v>
      </c>
      <c r="B1820">
        <v>11</v>
      </c>
      <c r="C1820" t="s">
        <v>19</v>
      </c>
      <c r="D1820" t="s">
        <v>531</v>
      </c>
      <c r="E1820">
        <v>40116300</v>
      </c>
      <c r="F1820">
        <v>1201</v>
      </c>
      <c r="G1820">
        <v>372944</v>
      </c>
      <c r="H1820">
        <v>30</v>
      </c>
      <c r="I1820">
        <v>10429</v>
      </c>
      <c r="J1820">
        <v>2861128</v>
      </c>
      <c r="K1820">
        <v>4</v>
      </c>
      <c r="L1820" t="s">
        <v>581</v>
      </c>
      <c r="M1820" t="s">
        <v>577</v>
      </c>
    </row>
    <row r="1821" spans="1:13" x14ac:dyDescent="0.2">
      <c r="A1821">
        <v>2016</v>
      </c>
      <c r="B1821">
        <v>11</v>
      </c>
      <c r="C1821" t="s">
        <v>32</v>
      </c>
      <c r="D1821" t="s">
        <v>540</v>
      </c>
      <c r="E1821">
        <v>40116300</v>
      </c>
      <c r="F1821">
        <v>0</v>
      </c>
      <c r="G1821">
        <v>0</v>
      </c>
      <c r="H1821">
        <v>0</v>
      </c>
      <c r="I1821">
        <v>11233</v>
      </c>
      <c r="J1821">
        <v>3228864</v>
      </c>
      <c r="K1821">
        <v>15</v>
      </c>
      <c r="L1821" t="s">
        <v>581</v>
      </c>
      <c r="M1821" t="s">
        <v>577</v>
      </c>
    </row>
    <row r="1822" spans="1:13" x14ac:dyDescent="0.2">
      <c r="A1822">
        <v>2016</v>
      </c>
      <c r="B1822">
        <v>11</v>
      </c>
      <c r="C1822" t="s">
        <v>65</v>
      </c>
      <c r="D1822" t="s">
        <v>543</v>
      </c>
      <c r="E1822">
        <v>40116300</v>
      </c>
      <c r="F1822">
        <v>1562</v>
      </c>
      <c r="G1822">
        <v>447778</v>
      </c>
      <c r="H1822">
        <v>15</v>
      </c>
      <c r="I1822">
        <v>36842</v>
      </c>
      <c r="J1822">
        <v>11153109</v>
      </c>
      <c r="K1822">
        <v>116</v>
      </c>
      <c r="L1822" t="s">
        <v>581</v>
      </c>
      <c r="M1822" t="s">
        <v>577</v>
      </c>
    </row>
    <row r="1823" spans="1:13" x14ac:dyDescent="0.2">
      <c r="A1823">
        <v>2016</v>
      </c>
      <c r="B1823">
        <v>11</v>
      </c>
      <c r="C1823" t="s">
        <v>30</v>
      </c>
      <c r="D1823" t="s">
        <v>547</v>
      </c>
      <c r="E1823">
        <v>40116300</v>
      </c>
      <c r="F1823">
        <v>0</v>
      </c>
      <c r="G1823">
        <v>0</v>
      </c>
      <c r="H1823">
        <v>0</v>
      </c>
      <c r="I1823">
        <v>4308</v>
      </c>
      <c r="J1823">
        <v>1201355</v>
      </c>
      <c r="K1823">
        <v>2</v>
      </c>
      <c r="L1823" t="s">
        <v>581</v>
      </c>
      <c r="M1823" t="s">
        <v>577</v>
      </c>
    </row>
    <row r="1824" spans="1:13" x14ac:dyDescent="0.2">
      <c r="A1824">
        <v>2016</v>
      </c>
      <c r="B1824">
        <v>11</v>
      </c>
      <c r="C1824" t="s">
        <v>111</v>
      </c>
      <c r="D1824" t="e">
        <v>#N/A</v>
      </c>
      <c r="E1824">
        <v>40116300</v>
      </c>
      <c r="F1824">
        <v>0</v>
      </c>
      <c r="G1824">
        <v>0</v>
      </c>
      <c r="H1824">
        <v>0</v>
      </c>
      <c r="I1824">
        <v>15721</v>
      </c>
      <c r="J1824">
        <v>4491858</v>
      </c>
      <c r="K1824">
        <v>7</v>
      </c>
      <c r="L1824" t="s">
        <v>581</v>
      </c>
      <c r="M1824" t="s">
        <v>577</v>
      </c>
    </row>
    <row r="1825" spans="1:13" x14ac:dyDescent="0.2">
      <c r="A1825">
        <v>2016</v>
      </c>
      <c r="B1825">
        <v>11</v>
      </c>
      <c r="C1825" t="s">
        <v>46</v>
      </c>
      <c r="D1825" t="s">
        <v>550</v>
      </c>
      <c r="E1825">
        <v>40116300</v>
      </c>
      <c r="F1825">
        <v>13040</v>
      </c>
      <c r="G1825">
        <v>8998416</v>
      </c>
      <c r="H1825">
        <v>3</v>
      </c>
      <c r="I1825">
        <v>677769</v>
      </c>
      <c r="J1825">
        <v>198350480</v>
      </c>
      <c r="K1825">
        <v>1009</v>
      </c>
      <c r="L1825" t="s">
        <v>581</v>
      </c>
      <c r="M1825" t="s">
        <v>577</v>
      </c>
    </row>
    <row r="1826" spans="1:13" x14ac:dyDescent="0.2">
      <c r="A1826">
        <v>2016</v>
      </c>
      <c r="B1826">
        <v>11</v>
      </c>
      <c r="C1826" t="s">
        <v>107</v>
      </c>
      <c r="D1826" t="s">
        <v>552</v>
      </c>
      <c r="E1826">
        <v>40116300</v>
      </c>
      <c r="F1826">
        <v>0</v>
      </c>
      <c r="G1826">
        <v>0</v>
      </c>
      <c r="H1826">
        <v>0</v>
      </c>
      <c r="I1826">
        <v>112405</v>
      </c>
      <c r="J1826">
        <v>36113865</v>
      </c>
      <c r="K1826">
        <v>43</v>
      </c>
      <c r="L1826" t="s">
        <v>581</v>
      </c>
      <c r="M1826" t="s">
        <v>577</v>
      </c>
    </row>
    <row r="1827" spans="1:13" x14ac:dyDescent="0.2">
      <c r="A1827">
        <v>2016</v>
      </c>
      <c r="B1827">
        <v>11</v>
      </c>
      <c r="C1827" t="s">
        <v>66</v>
      </c>
      <c r="D1827" t="s">
        <v>562</v>
      </c>
      <c r="E1827">
        <v>40116300</v>
      </c>
      <c r="F1827">
        <v>0</v>
      </c>
      <c r="G1827">
        <v>0</v>
      </c>
      <c r="H1827">
        <v>0</v>
      </c>
      <c r="I1827">
        <v>86272</v>
      </c>
      <c r="J1827">
        <v>25321383</v>
      </c>
      <c r="K1827">
        <v>107</v>
      </c>
      <c r="L1827" t="s">
        <v>581</v>
      </c>
      <c r="M1827" t="s">
        <v>577</v>
      </c>
    </row>
    <row r="1828" spans="1:13" x14ac:dyDescent="0.2">
      <c r="A1828">
        <v>2016</v>
      </c>
      <c r="B1828">
        <v>11</v>
      </c>
      <c r="C1828" t="s">
        <v>78</v>
      </c>
      <c r="D1828" t="s">
        <v>572</v>
      </c>
      <c r="E1828">
        <v>40116300</v>
      </c>
      <c r="F1828">
        <v>0</v>
      </c>
      <c r="G1828">
        <v>0</v>
      </c>
      <c r="H1828">
        <v>0</v>
      </c>
      <c r="I1828">
        <v>292292</v>
      </c>
      <c r="J1828">
        <v>80960032</v>
      </c>
      <c r="K1828">
        <v>151</v>
      </c>
      <c r="L1828" t="s">
        <v>581</v>
      </c>
      <c r="M1828" t="s">
        <v>577</v>
      </c>
    </row>
    <row r="1829" spans="1:13" x14ac:dyDescent="0.2">
      <c r="A1829">
        <v>2016</v>
      </c>
      <c r="B1829">
        <v>11</v>
      </c>
      <c r="C1829" t="s">
        <v>211</v>
      </c>
      <c r="D1829" t="e">
        <v>#N/A</v>
      </c>
      <c r="E1829">
        <v>40116300</v>
      </c>
      <c r="F1829">
        <v>0</v>
      </c>
      <c r="G1829">
        <v>0</v>
      </c>
      <c r="H1829">
        <v>0</v>
      </c>
      <c r="I1829">
        <v>28794</v>
      </c>
      <c r="J1829">
        <v>8320232</v>
      </c>
      <c r="K1829">
        <v>24</v>
      </c>
      <c r="L1829" t="s">
        <v>581</v>
      </c>
      <c r="M1829" t="s">
        <v>577</v>
      </c>
    </row>
    <row r="1830" spans="1:13" x14ac:dyDescent="0.2">
      <c r="A1830">
        <v>2016</v>
      </c>
      <c r="B1830">
        <v>11</v>
      </c>
      <c r="C1830" t="s">
        <v>21</v>
      </c>
      <c r="D1830" t="s">
        <v>274</v>
      </c>
      <c r="E1830">
        <v>40119200</v>
      </c>
      <c r="F1830">
        <v>6</v>
      </c>
      <c r="G1830">
        <v>16296</v>
      </c>
      <c r="H1830">
        <v>5</v>
      </c>
      <c r="I1830">
        <v>0</v>
      </c>
      <c r="J1830">
        <v>0</v>
      </c>
      <c r="K1830">
        <v>0</v>
      </c>
      <c r="L1830" t="s">
        <v>581</v>
      </c>
      <c r="M1830" t="s">
        <v>578</v>
      </c>
    </row>
    <row r="1831" spans="1:13" x14ac:dyDescent="0.2">
      <c r="A1831">
        <v>2016</v>
      </c>
      <c r="B1831">
        <v>11</v>
      </c>
      <c r="C1831" t="s">
        <v>8</v>
      </c>
      <c r="D1831" t="s">
        <v>283</v>
      </c>
      <c r="E1831">
        <v>40119200</v>
      </c>
      <c r="F1831">
        <v>847</v>
      </c>
      <c r="G1831">
        <v>363141</v>
      </c>
      <c r="H1831">
        <v>18</v>
      </c>
      <c r="I1831">
        <v>5990</v>
      </c>
      <c r="J1831">
        <v>2065300</v>
      </c>
      <c r="K1831">
        <v>67</v>
      </c>
      <c r="L1831" t="s">
        <v>581</v>
      </c>
      <c r="M1831" t="s">
        <v>578</v>
      </c>
    </row>
    <row r="1832" spans="1:13" x14ac:dyDescent="0.2">
      <c r="A1832">
        <v>2016</v>
      </c>
      <c r="B1832">
        <v>11</v>
      </c>
      <c r="C1832" t="s">
        <v>10</v>
      </c>
      <c r="D1832" t="s">
        <v>295</v>
      </c>
      <c r="E1832">
        <v>40119200</v>
      </c>
      <c r="F1832">
        <v>0</v>
      </c>
      <c r="G1832">
        <v>0</v>
      </c>
      <c r="H1832">
        <v>0</v>
      </c>
      <c r="I1832">
        <v>1708</v>
      </c>
      <c r="J1832">
        <v>568248</v>
      </c>
      <c r="K1832">
        <v>7</v>
      </c>
      <c r="L1832" t="s">
        <v>581</v>
      </c>
      <c r="M1832" t="s">
        <v>578</v>
      </c>
    </row>
    <row r="1833" spans="1:13" x14ac:dyDescent="0.2">
      <c r="A1833">
        <v>2016</v>
      </c>
      <c r="B1833">
        <v>11</v>
      </c>
      <c r="C1833" t="s">
        <v>50</v>
      </c>
      <c r="D1833" t="s">
        <v>305</v>
      </c>
      <c r="E1833">
        <v>40119200</v>
      </c>
      <c r="F1833">
        <v>0</v>
      </c>
      <c r="G1833">
        <v>0</v>
      </c>
      <c r="H1833">
        <v>0</v>
      </c>
      <c r="I1833">
        <v>487</v>
      </c>
      <c r="J1833">
        <v>160281</v>
      </c>
      <c r="K1833">
        <v>2</v>
      </c>
      <c r="L1833" t="s">
        <v>581</v>
      </c>
      <c r="M1833" t="s">
        <v>578</v>
      </c>
    </row>
    <row r="1834" spans="1:13" x14ac:dyDescent="0.2">
      <c r="A1834">
        <v>2016</v>
      </c>
      <c r="B1834">
        <v>11</v>
      </c>
      <c r="C1834" t="s">
        <v>11</v>
      </c>
      <c r="D1834" t="s">
        <v>316</v>
      </c>
      <c r="E1834">
        <v>40119200</v>
      </c>
      <c r="F1834">
        <v>126712</v>
      </c>
      <c r="G1834">
        <v>25438916</v>
      </c>
      <c r="H1834">
        <v>3341</v>
      </c>
      <c r="I1834">
        <v>0</v>
      </c>
      <c r="J1834">
        <v>0</v>
      </c>
      <c r="K1834">
        <v>0</v>
      </c>
      <c r="L1834" t="s">
        <v>581</v>
      </c>
      <c r="M1834" t="s">
        <v>578</v>
      </c>
    </row>
    <row r="1835" spans="1:13" x14ac:dyDescent="0.2">
      <c r="A1835">
        <v>2016</v>
      </c>
      <c r="B1835">
        <v>11</v>
      </c>
      <c r="C1835" t="s">
        <v>22</v>
      </c>
      <c r="D1835" t="s">
        <v>324</v>
      </c>
      <c r="E1835">
        <v>40119200</v>
      </c>
      <c r="F1835">
        <v>8853</v>
      </c>
      <c r="G1835">
        <v>2773293</v>
      </c>
      <c r="H1835">
        <v>282</v>
      </c>
      <c r="I1835">
        <v>24420</v>
      </c>
      <c r="J1835">
        <v>7855500</v>
      </c>
      <c r="K1835">
        <v>289</v>
      </c>
      <c r="L1835" t="s">
        <v>581</v>
      </c>
      <c r="M1835" t="s">
        <v>578</v>
      </c>
    </row>
    <row r="1836" spans="1:13" x14ac:dyDescent="0.2">
      <c r="A1836">
        <v>2016</v>
      </c>
      <c r="B1836">
        <v>11</v>
      </c>
      <c r="C1836" t="s">
        <v>23</v>
      </c>
      <c r="D1836" t="s">
        <v>325</v>
      </c>
      <c r="E1836">
        <v>40119200</v>
      </c>
      <c r="F1836">
        <v>2222</v>
      </c>
      <c r="G1836">
        <v>1543269</v>
      </c>
      <c r="H1836">
        <v>171</v>
      </c>
      <c r="I1836">
        <v>40420</v>
      </c>
      <c r="J1836">
        <v>13678800</v>
      </c>
      <c r="K1836">
        <v>564</v>
      </c>
      <c r="L1836" t="s">
        <v>581</v>
      </c>
      <c r="M1836" t="s">
        <v>578</v>
      </c>
    </row>
    <row r="1837" spans="1:13" x14ac:dyDescent="0.2">
      <c r="A1837">
        <v>2016</v>
      </c>
      <c r="B1837">
        <v>11</v>
      </c>
      <c r="C1837" t="s">
        <v>12</v>
      </c>
      <c r="D1837" t="s">
        <v>351</v>
      </c>
      <c r="E1837">
        <v>40119200</v>
      </c>
      <c r="F1837">
        <v>9397</v>
      </c>
      <c r="G1837">
        <v>1625860</v>
      </c>
      <c r="H1837">
        <v>179</v>
      </c>
      <c r="I1837">
        <v>15661</v>
      </c>
      <c r="J1837">
        <v>5732900</v>
      </c>
      <c r="K1837">
        <v>311</v>
      </c>
      <c r="L1837" t="s">
        <v>581</v>
      </c>
      <c r="M1837" t="s">
        <v>578</v>
      </c>
    </row>
    <row r="1838" spans="1:13" x14ac:dyDescent="0.2">
      <c r="A1838">
        <v>2016</v>
      </c>
      <c r="B1838">
        <v>11</v>
      </c>
      <c r="C1838" t="s">
        <v>25</v>
      </c>
      <c r="D1838" t="s">
        <v>353</v>
      </c>
      <c r="E1838">
        <v>40119200</v>
      </c>
      <c r="F1838">
        <v>1195</v>
      </c>
      <c r="G1838">
        <v>735696</v>
      </c>
      <c r="H1838">
        <v>5</v>
      </c>
      <c r="I1838">
        <v>22196</v>
      </c>
      <c r="J1838">
        <v>8311600</v>
      </c>
      <c r="K1838">
        <v>327</v>
      </c>
      <c r="L1838" t="s">
        <v>581</v>
      </c>
      <c r="M1838" t="s">
        <v>578</v>
      </c>
    </row>
    <row r="1839" spans="1:13" x14ac:dyDescent="0.2">
      <c r="A1839">
        <v>2016</v>
      </c>
      <c r="B1839">
        <v>11</v>
      </c>
      <c r="C1839" t="s">
        <v>36</v>
      </c>
      <c r="D1839" t="s">
        <v>369</v>
      </c>
      <c r="E1839">
        <v>40119200</v>
      </c>
      <c r="F1839">
        <v>0</v>
      </c>
      <c r="G1839">
        <v>0</v>
      </c>
      <c r="H1839">
        <v>0</v>
      </c>
      <c r="I1839">
        <v>2687</v>
      </c>
      <c r="J1839">
        <v>1252900</v>
      </c>
      <c r="K1839">
        <v>50</v>
      </c>
      <c r="L1839" t="s">
        <v>581</v>
      </c>
      <c r="M1839" t="s">
        <v>578</v>
      </c>
    </row>
    <row r="1840" spans="1:13" x14ac:dyDescent="0.2">
      <c r="A1840">
        <v>2016</v>
      </c>
      <c r="B1840">
        <v>11</v>
      </c>
      <c r="C1840" t="s">
        <v>26</v>
      </c>
      <c r="D1840" t="s">
        <v>383</v>
      </c>
      <c r="E1840">
        <v>40119200</v>
      </c>
      <c r="F1840">
        <v>0</v>
      </c>
      <c r="G1840">
        <v>0</v>
      </c>
      <c r="H1840">
        <v>0</v>
      </c>
      <c r="I1840">
        <v>13159</v>
      </c>
      <c r="J1840">
        <v>4247400</v>
      </c>
      <c r="K1840">
        <v>118</v>
      </c>
      <c r="L1840" t="s">
        <v>581</v>
      </c>
      <c r="M1840" t="s">
        <v>578</v>
      </c>
    </row>
    <row r="1841" spans="1:13" x14ac:dyDescent="0.2">
      <c r="A1841">
        <v>2016</v>
      </c>
      <c r="B1841">
        <v>11</v>
      </c>
      <c r="C1841" t="s">
        <v>63</v>
      </c>
      <c r="D1841" t="s">
        <v>385</v>
      </c>
      <c r="E1841">
        <v>40119200</v>
      </c>
      <c r="F1841">
        <v>792</v>
      </c>
      <c r="G1841">
        <v>339152</v>
      </c>
      <c r="H1841">
        <v>5</v>
      </c>
      <c r="I1841">
        <v>1194</v>
      </c>
      <c r="J1841">
        <v>482600</v>
      </c>
      <c r="K1841">
        <v>33</v>
      </c>
      <c r="L1841" t="s">
        <v>581</v>
      </c>
      <c r="M1841" t="s">
        <v>578</v>
      </c>
    </row>
    <row r="1842" spans="1:13" x14ac:dyDescent="0.2">
      <c r="A1842">
        <v>2016</v>
      </c>
      <c r="B1842">
        <v>11</v>
      </c>
      <c r="C1842" t="s">
        <v>47</v>
      </c>
      <c r="D1842" t="s">
        <v>389</v>
      </c>
      <c r="E1842">
        <v>40119200</v>
      </c>
      <c r="F1842">
        <v>136685</v>
      </c>
      <c r="G1842">
        <v>27262190</v>
      </c>
      <c r="H1842">
        <v>4127</v>
      </c>
      <c r="I1842">
        <v>0</v>
      </c>
      <c r="J1842">
        <v>0</v>
      </c>
      <c r="K1842">
        <v>0</v>
      </c>
      <c r="L1842" t="s">
        <v>581</v>
      </c>
      <c r="M1842" t="s">
        <v>578</v>
      </c>
    </row>
    <row r="1843" spans="1:13" x14ac:dyDescent="0.2">
      <c r="A1843">
        <v>2016</v>
      </c>
      <c r="B1843">
        <v>11</v>
      </c>
      <c r="C1843" t="s">
        <v>27</v>
      </c>
      <c r="D1843" t="s">
        <v>395</v>
      </c>
      <c r="E1843">
        <v>40119200</v>
      </c>
      <c r="F1843">
        <v>62955</v>
      </c>
      <c r="G1843">
        <v>26130483</v>
      </c>
      <c r="H1843">
        <v>760</v>
      </c>
      <c r="I1843">
        <v>4511</v>
      </c>
      <c r="J1843">
        <v>1657900</v>
      </c>
      <c r="K1843">
        <v>82</v>
      </c>
      <c r="L1843" t="s">
        <v>581</v>
      </c>
      <c r="M1843" t="s">
        <v>578</v>
      </c>
    </row>
    <row r="1844" spans="1:13" x14ac:dyDescent="0.2">
      <c r="A1844">
        <v>2016</v>
      </c>
      <c r="B1844">
        <v>11</v>
      </c>
      <c r="C1844" t="s">
        <v>56</v>
      </c>
      <c r="D1844" t="s">
        <v>411</v>
      </c>
      <c r="E1844">
        <v>40119200</v>
      </c>
      <c r="F1844">
        <v>15946</v>
      </c>
      <c r="G1844">
        <v>4196253</v>
      </c>
      <c r="H1844">
        <v>445</v>
      </c>
      <c r="I1844">
        <v>0</v>
      </c>
      <c r="J1844">
        <v>0</v>
      </c>
      <c r="K1844">
        <v>0</v>
      </c>
      <c r="L1844" t="s">
        <v>581</v>
      </c>
      <c r="M1844" t="s">
        <v>578</v>
      </c>
    </row>
    <row r="1845" spans="1:13" x14ac:dyDescent="0.2">
      <c r="A1845">
        <v>2016</v>
      </c>
      <c r="B1845">
        <v>11</v>
      </c>
      <c r="C1845" t="s">
        <v>204</v>
      </c>
      <c r="D1845" t="s">
        <v>422</v>
      </c>
      <c r="E1845">
        <v>40119200</v>
      </c>
      <c r="F1845">
        <v>50</v>
      </c>
      <c r="G1845">
        <v>38208</v>
      </c>
      <c r="H1845">
        <v>8</v>
      </c>
      <c r="I1845">
        <v>0</v>
      </c>
      <c r="J1845">
        <v>0</v>
      </c>
      <c r="K1845">
        <v>0</v>
      </c>
      <c r="L1845" t="s">
        <v>581</v>
      </c>
      <c r="M1845" t="s">
        <v>578</v>
      </c>
    </row>
    <row r="1846" spans="1:13" x14ac:dyDescent="0.2">
      <c r="A1846">
        <v>2016</v>
      </c>
      <c r="B1846">
        <v>11</v>
      </c>
      <c r="C1846" t="s">
        <v>43</v>
      </c>
      <c r="D1846" t="s">
        <v>465</v>
      </c>
      <c r="E1846">
        <v>40119200</v>
      </c>
      <c r="F1846">
        <v>58072</v>
      </c>
      <c r="G1846">
        <v>16885695</v>
      </c>
      <c r="H1846">
        <v>594</v>
      </c>
      <c r="I1846">
        <v>0</v>
      </c>
      <c r="J1846">
        <v>0</v>
      </c>
      <c r="K1846">
        <v>0</v>
      </c>
      <c r="L1846" t="s">
        <v>581</v>
      </c>
      <c r="M1846" t="s">
        <v>578</v>
      </c>
    </row>
    <row r="1847" spans="1:13" x14ac:dyDescent="0.2">
      <c r="A1847">
        <v>2016</v>
      </c>
      <c r="B1847">
        <v>11</v>
      </c>
      <c r="C1847" t="s">
        <v>80</v>
      </c>
      <c r="D1847" t="s">
        <v>472</v>
      </c>
      <c r="E1847">
        <v>40119200</v>
      </c>
      <c r="F1847">
        <v>0</v>
      </c>
      <c r="G1847">
        <v>0</v>
      </c>
      <c r="H1847">
        <v>0</v>
      </c>
      <c r="I1847">
        <v>117</v>
      </c>
      <c r="J1847">
        <v>84000</v>
      </c>
      <c r="K1847">
        <v>8</v>
      </c>
      <c r="L1847" t="s">
        <v>581</v>
      </c>
      <c r="M1847" t="s">
        <v>578</v>
      </c>
    </row>
    <row r="1848" spans="1:13" x14ac:dyDescent="0.2">
      <c r="A1848">
        <v>2016</v>
      </c>
      <c r="B1848">
        <v>11</v>
      </c>
      <c r="C1848" t="s">
        <v>16</v>
      </c>
      <c r="D1848" t="s">
        <v>480</v>
      </c>
      <c r="E1848">
        <v>40119200</v>
      </c>
      <c r="F1848">
        <v>1488</v>
      </c>
      <c r="G1848">
        <v>241700</v>
      </c>
      <c r="H1848">
        <v>56</v>
      </c>
      <c r="I1848">
        <v>3650</v>
      </c>
      <c r="J1848">
        <v>1226500</v>
      </c>
      <c r="K1848">
        <v>43</v>
      </c>
      <c r="L1848" t="s">
        <v>581</v>
      </c>
      <c r="M1848" t="s">
        <v>578</v>
      </c>
    </row>
    <row r="1849" spans="1:13" x14ac:dyDescent="0.2">
      <c r="A1849">
        <v>2016</v>
      </c>
      <c r="B1849">
        <v>11</v>
      </c>
      <c r="C1849" t="s">
        <v>17</v>
      </c>
      <c r="D1849" t="s">
        <v>489</v>
      </c>
      <c r="E1849">
        <v>40119200</v>
      </c>
      <c r="F1849">
        <v>27</v>
      </c>
      <c r="G1849">
        <v>13210</v>
      </c>
      <c r="H1849">
        <v>5</v>
      </c>
      <c r="I1849">
        <v>6953</v>
      </c>
      <c r="J1849">
        <v>3734472</v>
      </c>
      <c r="K1849">
        <v>201</v>
      </c>
      <c r="L1849" t="s">
        <v>581</v>
      </c>
      <c r="M1849" t="s">
        <v>578</v>
      </c>
    </row>
    <row r="1850" spans="1:13" x14ac:dyDescent="0.2">
      <c r="A1850">
        <v>2016</v>
      </c>
      <c r="B1850">
        <v>11</v>
      </c>
      <c r="C1850" t="s">
        <v>29</v>
      </c>
      <c r="D1850" t="s">
        <v>496</v>
      </c>
      <c r="E1850">
        <v>40119200</v>
      </c>
      <c r="F1850">
        <v>0</v>
      </c>
      <c r="G1850">
        <v>0</v>
      </c>
      <c r="H1850">
        <v>0</v>
      </c>
      <c r="I1850">
        <v>206</v>
      </c>
      <c r="J1850">
        <v>87900</v>
      </c>
      <c r="K1850">
        <v>8</v>
      </c>
      <c r="L1850" t="s">
        <v>581</v>
      </c>
      <c r="M1850" t="s">
        <v>578</v>
      </c>
    </row>
    <row r="1851" spans="1:13" x14ac:dyDescent="0.2">
      <c r="A1851">
        <v>2016</v>
      </c>
      <c r="B1851">
        <v>11</v>
      </c>
      <c r="C1851" t="s">
        <v>52</v>
      </c>
      <c r="D1851" t="s">
        <v>506</v>
      </c>
      <c r="E1851">
        <v>40119200</v>
      </c>
      <c r="F1851">
        <v>0</v>
      </c>
      <c r="G1851">
        <v>0</v>
      </c>
      <c r="H1851">
        <v>0</v>
      </c>
      <c r="I1851">
        <v>20</v>
      </c>
      <c r="J1851">
        <v>13200</v>
      </c>
      <c r="K1851">
        <v>2</v>
      </c>
      <c r="L1851" t="s">
        <v>581</v>
      </c>
      <c r="M1851" t="s">
        <v>578</v>
      </c>
    </row>
    <row r="1852" spans="1:13" x14ac:dyDescent="0.2">
      <c r="A1852">
        <v>2016</v>
      </c>
      <c r="B1852">
        <v>11</v>
      </c>
      <c r="C1852" t="s">
        <v>57</v>
      </c>
      <c r="D1852" t="s">
        <v>510</v>
      </c>
      <c r="E1852">
        <v>40119200</v>
      </c>
      <c r="F1852">
        <v>579</v>
      </c>
      <c r="G1852">
        <v>230460</v>
      </c>
      <c r="H1852">
        <v>240</v>
      </c>
      <c r="I1852">
        <v>0</v>
      </c>
      <c r="J1852">
        <v>0</v>
      </c>
      <c r="K1852">
        <v>0</v>
      </c>
      <c r="L1852" t="s">
        <v>581</v>
      </c>
      <c r="M1852" t="s">
        <v>578</v>
      </c>
    </row>
    <row r="1853" spans="1:13" x14ac:dyDescent="0.2">
      <c r="A1853">
        <v>2016</v>
      </c>
      <c r="B1853">
        <v>11</v>
      </c>
      <c r="C1853" t="s">
        <v>19</v>
      </c>
      <c r="D1853" t="s">
        <v>531</v>
      </c>
      <c r="E1853">
        <v>40119200</v>
      </c>
      <c r="F1853">
        <v>553</v>
      </c>
      <c r="G1853">
        <v>170421</v>
      </c>
      <c r="H1853">
        <v>104</v>
      </c>
      <c r="I1853">
        <v>0</v>
      </c>
      <c r="J1853">
        <v>0</v>
      </c>
      <c r="K1853">
        <v>0</v>
      </c>
      <c r="L1853" t="s">
        <v>581</v>
      </c>
      <c r="M1853" t="s">
        <v>578</v>
      </c>
    </row>
    <row r="1854" spans="1:13" x14ac:dyDescent="0.2">
      <c r="A1854">
        <v>2016</v>
      </c>
      <c r="B1854">
        <v>11</v>
      </c>
      <c r="C1854" t="s">
        <v>65</v>
      </c>
      <c r="D1854" t="s">
        <v>543</v>
      </c>
      <c r="E1854">
        <v>40119200</v>
      </c>
      <c r="F1854">
        <v>9617</v>
      </c>
      <c r="G1854">
        <v>2375288</v>
      </c>
      <c r="H1854">
        <v>168</v>
      </c>
      <c r="I1854">
        <v>0</v>
      </c>
      <c r="J1854">
        <v>0</v>
      </c>
      <c r="K1854">
        <v>0</v>
      </c>
      <c r="L1854" t="s">
        <v>581</v>
      </c>
      <c r="M1854" t="s">
        <v>578</v>
      </c>
    </row>
    <row r="1855" spans="1:13" x14ac:dyDescent="0.2">
      <c r="A1855">
        <v>2016</v>
      </c>
      <c r="B1855">
        <v>11</v>
      </c>
      <c r="C1855" t="s">
        <v>30</v>
      </c>
      <c r="D1855" t="s">
        <v>547</v>
      </c>
      <c r="E1855">
        <v>40119200</v>
      </c>
      <c r="F1855">
        <v>51</v>
      </c>
      <c r="G1855">
        <v>6378</v>
      </c>
      <c r="H1855">
        <v>20</v>
      </c>
      <c r="I1855">
        <v>0</v>
      </c>
      <c r="J1855">
        <v>0</v>
      </c>
      <c r="K1855">
        <v>0</v>
      </c>
      <c r="L1855" t="s">
        <v>581</v>
      </c>
      <c r="M1855" t="s">
        <v>578</v>
      </c>
    </row>
    <row r="1856" spans="1:13" x14ac:dyDescent="0.2">
      <c r="A1856">
        <v>2016</v>
      </c>
      <c r="B1856">
        <v>11</v>
      </c>
      <c r="C1856" t="s">
        <v>46</v>
      </c>
      <c r="D1856" t="s">
        <v>550</v>
      </c>
      <c r="E1856">
        <v>40119200</v>
      </c>
      <c r="F1856">
        <v>0</v>
      </c>
      <c r="G1856">
        <v>0</v>
      </c>
      <c r="H1856">
        <v>0</v>
      </c>
      <c r="I1856">
        <v>2345</v>
      </c>
      <c r="J1856">
        <v>771518</v>
      </c>
      <c r="K1856">
        <v>17</v>
      </c>
      <c r="L1856" t="s">
        <v>581</v>
      </c>
      <c r="M1856" t="s">
        <v>578</v>
      </c>
    </row>
    <row r="1857" spans="1:13" x14ac:dyDescent="0.2">
      <c r="A1857">
        <v>2016</v>
      </c>
      <c r="B1857">
        <v>11</v>
      </c>
      <c r="C1857" t="s">
        <v>78</v>
      </c>
      <c r="D1857" t="s">
        <v>572</v>
      </c>
      <c r="E1857">
        <v>40119200</v>
      </c>
      <c r="F1857">
        <v>0</v>
      </c>
      <c r="G1857">
        <v>0</v>
      </c>
      <c r="H1857">
        <v>0</v>
      </c>
      <c r="I1857">
        <v>274</v>
      </c>
      <c r="J1857">
        <v>164800</v>
      </c>
      <c r="K1857">
        <v>16</v>
      </c>
      <c r="L1857" t="s">
        <v>581</v>
      </c>
      <c r="M1857" t="s">
        <v>578</v>
      </c>
    </row>
    <row r="1858" spans="1:13" x14ac:dyDescent="0.2">
      <c r="A1858">
        <v>2016</v>
      </c>
      <c r="B1858">
        <v>11</v>
      </c>
      <c r="C1858" t="s">
        <v>8</v>
      </c>
      <c r="D1858" t="s">
        <v>283</v>
      </c>
      <c r="E1858">
        <v>40119300</v>
      </c>
      <c r="F1858">
        <v>899</v>
      </c>
      <c r="G1858">
        <v>383100</v>
      </c>
      <c r="H1858">
        <v>14</v>
      </c>
      <c r="I1858">
        <v>0</v>
      </c>
      <c r="J1858">
        <v>0</v>
      </c>
      <c r="K1858">
        <v>0</v>
      </c>
      <c r="L1858" t="s">
        <v>581</v>
      </c>
      <c r="M1858" t="s">
        <v>579</v>
      </c>
    </row>
    <row r="1859" spans="1:13" x14ac:dyDescent="0.2">
      <c r="A1859">
        <v>2016</v>
      </c>
      <c r="B1859">
        <v>11</v>
      </c>
      <c r="C1859" t="s">
        <v>10</v>
      </c>
      <c r="D1859" t="s">
        <v>295</v>
      </c>
      <c r="E1859">
        <v>40119300</v>
      </c>
      <c r="F1859">
        <v>8446</v>
      </c>
      <c r="G1859">
        <v>4975400</v>
      </c>
      <c r="H1859">
        <v>109</v>
      </c>
      <c r="I1859">
        <v>0</v>
      </c>
      <c r="J1859">
        <v>0</v>
      </c>
      <c r="K1859">
        <v>0</v>
      </c>
      <c r="L1859" t="s">
        <v>581</v>
      </c>
      <c r="M1859" t="s">
        <v>579</v>
      </c>
    </row>
    <row r="1860" spans="1:13" x14ac:dyDescent="0.2">
      <c r="A1860">
        <v>2016</v>
      </c>
      <c r="B1860">
        <v>11</v>
      </c>
      <c r="C1860" t="s">
        <v>50</v>
      </c>
      <c r="D1860" t="s">
        <v>305</v>
      </c>
      <c r="E1860">
        <v>40119300</v>
      </c>
      <c r="F1860">
        <v>799</v>
      </c>
      <c r="G1860">
        <v>484700</v>
      </c>
      <c r="H1860">
        <v>6</v>
      </c>
      <c r="I1860">
        <v>0</v>
      </c>
      <c r="J1860">
        <v>0</v>
      </c>
      <c r="K1860">
        <v>0</v>
      </c>
      <c r="L1860" t="s">
        <v>581</v>
      </c>
      <c r="M1860" t="s">
        <v>579</v>
      </c>
    </row>
    <row r="1861" spans="1:13" x14ac:dyDescent="0.2">
      <c r="A1861">
        <v>2016</v>
      </c>
      <c r="B1861">
        <v>11</v>
      </c>
      <c r="C1861" t="s">
        <v>11</v>
      </c>
      <c r="D1861" t="s">
        <v>316</v>
      </c>
      <c r="E1861">
        <v>40119300</v>
      </c>
      <c r="F1861">
        <v>215</v>
      </c>
      <c r="G1861">
        <v>28342</v>
      </c>
      <c r="H1861">
        <v>260</v>
      </c>
      <c r="I1861">
        <v>0</v>
      </c>
      <c r="J1861">
        <v>0</v>
      </c>
      <c r="K1861">
        <v>0</v>
      </c>
      <c r="L1861" t="s">
        <v>581</v>
      </c>
      <c r="M1861" t="s">
        <v>579</v>
      </c>
    </row>
    <row r="1862" spans="1:13" x14ac:dyDescent="0.2">
      <c r="A1862">
        <v>2016</v>
      </c>
      <c r="B1862">
        <v>11</v>
      </c>
      <c r="C1862" t="s">
        <v>22</v>
      </c>
      <c r="D1862" t="s">
        <v>324</v>
      </c>
      <c r="E1862">
        <v>40119300</v>
      </c>
      <c r="F1862">
        <v>5869</v>
      </c>
      <c r="G1862">
        <v>3250240</v>
      </c>
      <c r="H1862">
        <v>306</v>
      </c>
      <c r="I1862">
        <v>0</v>
      </c>
      <c r="J1862">
        <v>0</v>
      </c>
      <c r="K1862">
        <v>0</v>
      </c>
      <c r="L1862" t="s">
        <v>581</v>
      </c>
      <c r="M1862" t="s">
        <v>579</v>
      </c>
    </row>
    <row r="1863" spans="1:13" x14ac:dyDescent="0.2">
      <c r="A1863">
        <v>2016</v>
      </c>
      <c r="B1863">
        <v>11</v>
      </c>
      <c r="C1863" t="s">
        <v>23</v>
      </c>
      <c r="D1863" t="s">
        <v>325</v>
      </c>
      <c r="E1863">
        <v>40119300</v>
      </c>
      <c r="F1863">
        <v>680</v>
      </c>
      <c r="G1863">
        <v>265157</v>
      </c>
      <c r="H1863">
        <v>24</v>
      </c>
      <c r="I1863">
        <v>0</v>
      </c>
      <c r="J1863">
        <v>0</v>
      </c>
      <c r="K1863">
        <v>0</v>
      </c>
      <c r="L1863" t="s">
        <v>581</v>
      </c>
      <c r="M1863" t="s">
        <v>579</v>
      </c>
    </row>
    <row r="1864" spans="1:13" x14ac:dyDescent="0.2">
      <c r="A1864">
        <v>2016</v>
      </c>
      <c r="B1864">
        <v>11</v>
      </c>
      <c r="C1864" t="s">
        <v>12</v>
      </c>
      <c r="D1864" t="s">
        <v>351</v>
      </c>
      <c r="E1864">
        <v>40119300</v>
      </c>
      <c r="F1864">
        <v>6529</v>
      </c>
      <c r="G1864">
        <v>2967400</v>
      </c>
      <c r="H1864">
        <v>40</v>
      </c>
      <c r="I1864">
        <v>0</v>
      </c>
      <c r="J1864">
        <v>0</v>
      </c>
      <c r="K1864">
        <v>0</v>
      </c>
      <c r="L1864" t="s">
        <v>581</v>
      </c>
      <c r="M1864" t="s">
        <v>579</v>
      </c>
    </row>
    <row r="1865" spans="1:13" x14ac:dyDescent="0.2">
      <c r="A1865">
        <v>2016</v>
      </c>
      <c r="B1865">
        <v>11</v>
      </c>
      <c r="C1865" t="s">
        <v>25</v>
      </c>
      <c r="D1865" t="s">
        <v>353</v>
      </c>
      <c r="E1865">
        <v>40119300</v>
      </c>
      <c r="F1865">
        <v>2759</v>
      </c>
      <c r="G1865">
        <v>933700</v>
      </c>
      <c r="H1865">
        <v>41</v>
      </c>
      <c r="I1865">
        <v>0</v>
      </c>
      <c r="J1865">
        <v>0</v>
      </c>
      <c r="K1865">
        <v>0</v>
      </c>
      <c r="L1865" t="s">
        <v>581</v>
      </c>
      <c r="M1865" t="s">
        <v>579</v>
      </c>
    </row>
    <row r="1866" spans="1:13" x14ac:dyDescent="0.2">
      <c r="A1866">
        <v>2016</v>
      </c>
      <c r="B1866">
        <v>11</v>
      </c>
      <c r="C1866" t="s">
        <v>47</v>
      </c>
      <c r="D1866" t="s">
        <v>389</v>
      </c>
      <c r="E1866">
        <v>40119300</v>
      </c>
      <c r="F1866">
        <v>63639</v>
      </c>
      <c r="G1866">
        <v>13407859</v>
      </c>
      <c r="H1866">
        <v>1323</v>
      </c>
      <c r="I1866">
        <v>0</v>
      </c>
      <c r="J1866">
        <v>0</v>
      </c>
      <c r="K1866">
        <v>0</v>
      </c>
      <c r="L1866" t="s">
        <v>581</v>
      </c>
      <c r="M1866" t="s">
        <v>579</v>
      </c>
    </row>
    <row r="1867" spans="1:13" x14ac:dyDescent="0.2">
      <c r="A1867">
        <v>2016</v>
      </c>
      <c r="B1867">
        <v>11</v>
      </c>
      <c r="C1867" t="s">
        <v>38</v>
      </c>
      <c r="D1867" t="s">
        <v>400</v>
      </c>
      <c r="E1867">
        <v>40119300</v>
      </c>
      <c r="F1867">
        <v>135</v>
      </c>
      <c r="G1867">
        <v>68600</v>
      </c>
      <c r="H1867">
        <v>1</v>
      </c>
      <c r="I1867">
        <v>0</v>
      </c>
      <c r="J1867">
        <v>0</v>
      </c>
      <c r="K1867">
        <v>0</v>
      </c>
      <c r="L1867" t="s">
        <v>581</v>
      </c>
      <c r="M1867" t="s">
        <v>579</v>
      </c>
    </row>
    <row r="1868" spans="1:13" x14ac:dyDescent="0.2">
      <c r="A1868">
        <v>2016</v>
      </c>
      <c r="B1868">
        <v>11</v>
      </c>
      <c r="C1868" t="s">
        <v>204</v>
      </c>
      <c r="D1868" t="s">
        <v>422</v>
      </c>
      <c r="E1868">
        <v>40119300</v>
      </c>
      <c r="F1868">
        <v>20596</v>
      </c>
      <c r="G1868">
        <v>8307082</v>
      </c>
      <c r="H1868">
        <v>2349</v>
      </c>
      <c r="I1868">
        <v>0</v>
      </c>
      <c r="J1868">
        <v>0</v>
      </c>
      <c r="K1868">
        <v>0</v>
      </c>
      <c r="L1868" t="s">
        <v>581</v>
      </c>
      <c r="M1868" t="s">
        <v>579</v>
      </c>
    </row>
    <row r="1869" spans="1:13" x14ac:dyDescent="0.2">
      <c r="A1869">
        <v>2016</v>
      </c>
      <c r="B1869">
        <v>11</v>
      </c>
      <c r="C1869" t="s">
        <v>49</v>
      </c>
      <c r="D1869" t="s">
        <v>427</v>
      </c>
      <c r="E1869">
        <v>40119300</v>
      </c>
      <c r="F1869">
        <v>3172</v>
      </c>
      <c r="G1869">
        <v>1065568</v>
      </c>
      <c r="H1869">
        <v>14</v>
      </c>
      <c r="I1869">
        <v>0</v>
      </c>
      <c r="J1869">
        <v>0</v>
      </c>
      <c r="K1869">
        <v>0</v>
      </c>
      <c r="L1869" t="s">
        <v>581</v>
      </c>
      <c r="M1869" t="s">
        <v>579</v>
      </c>
    </row>
    <row r="1870" spans="1:13" x14ac:dyDescent="0.2">
      <c r="A1870">
        <v>2016</v>
      </c>
      <c r="B1870">
        <v>11</v>
      </c>
      <c r="C1870" t="s">
        <v>17</v>
      </c>
      <c r="D1870" t="s">
        <v>489</v>
      </c>
      <c r="E1870">
        <v>40119300</v>
      </c>
      <c r="F1870">
        <v>5409</v>
      </c>
      <c r="G1870">
        <v>2193508</v>
      </c>
      <c r="H1870">
        <v>9</v>
      </c>
      <c r="I1870">
        <v>14716</v>
      </c>
      <c r="J1870">
        <v>7387342</v>
      </c>
      <c r="K1870">
        <v>274</v>
      </c>
      <c r="L1870" t="s">
        <v>581</v>
      </c>
      <c r="M1870" t="s">
        <v>579</v>
      </c>
    </row>
    <row r="1871" spans="1:13" x14ac:dyDescent="0.2">
      <c r="A1871">
        <v>2016</v>
      </c>
      <c r="B1871">
        <v>11</v>
      </c>
      <c r="C1871" t="s">
        <v>29</v>
      </c>
      <c r="D1871" t="s">
        <v>496</v>
      </c>
      <c r="E1871">
        <v>40119300</v>
      </c>
      <c r="F1871">
        <v>5457</v>
      </c>
      <c r="G1871">
        <v>3295600</v>
      </c>
      <c r="H1871">
        <v>199</v>
      </c>
      <c r="I1871">
        <v>0</v>
      </c>
      <c r="J1871">
        <v>0</v>
      </c>
      <c r="K1871">
        <v>0</v>
      </c>
      <c r="L1871" t="s">
        <v>581</v>
      </c>
      <c r="M1871" t="s">
        <v>579</v>
      </c>
    </row>
    <row r="1872" spans="1:13" x14ac:dyDescent="0.2">
      <c r="A1872">
        <v>2016</v>
      </c>
      <c r="B1872">
        <v>11</v>
      </c>
      <c r="C1872" t="s">
        <v>19</v>
      </c>
      <c r="D1872" t="s">
        <v>531</v>
      </c>
      <c r="E1872">
        <v>40119300</v>
      </c>
      <c r="F1872">
        <v>11274</v>
      </c>
      <c r="G1872">
        <v>3130532</v>
      </c>
      <c r="H1872">
        <v>2194</v>
      </c>
      <c r="I1872">
        <v>0</v>
      </c>
      <c r="J1872">
        <v>0</v>
      </c>
      <c r="K1872">
        <v>0</v>
      </c>
      <c r="L1872" t="s">
        <v>581</v>
      </c>
      <c r="M1872" t="s">
        <v>579</v>
      </c>
    </row>
    <row r="1873" spans="1:13" x14ac:dyDescent="0.2">
      <c r="A1873">
        <v>2016</v>
      </c>
      <c r="B1873">
        <v>11</v>
      </c>
      <c r="C1873" t="s">
        <v>8</v>
      </c>
      <c r="D1873" t="s">
        <v>283</v>
      </c>
      <c r="E1873">
        <v>40119400</v>
      </c>
      <c r="F1873">
        <v>5815</v>
      </c>
      <c r="G1873">
        <v>2524300</v>
      </c>
      <c r="H1873">
        <v>6</v>
      </c>
      <c r="I1873">
        <v>0</v>
      </c>
      <c r="J1873">
        <v>0</v>
      </c>
      <c r="K1873">
        <v>0</v>
      </c>
      <c r="L1873" t="s">
        <v>581</v>
      </c>
      <c r="M1873" t="s">
        <v>580</v>
      </c>
    </row>
    <row r="1874" spans="1:13" x14ac:dyDescent="0.2">
      <c r="A1874">
        <v>2016</v>
      </c>
      <c r="B1874">
        <v>11</v>
      </c>
      <c r="C1874" t="s">
        <v>10</v>
      </c>
      <c r="D1874" t="s">
        <v>295</v>
      </c>
      <c r="E1874">
        <v>40119400</v>
      </c>
      <c r="F1874">
        <v>0</v>
      </c>
      <c r="G1874">
        <v>0</v>
      </c>
      <c r="H1874">
        <v>0</v>
      </c>
      <c r="I1874">
        <v>19548</v>
      </c>
      <c r="J1874">
        <v>6521978</v>
      </c>
      <c r="K1874">
        <v>29</v>
      </c>
      <c r="L1874" t="s">
        <v>581</v>
      </c>
      <c r="M1874" t="s">
        <v>580</v>
      </c>
    </row>
    <row r="1875" spans="1:13" x14ac:dyDescent="0.2">
      <c r="A1875">
        <v>2016</v>
      </c>
      <c r="B1875">
        <v>11</v>
      </c>
      <c r="C1875" t="s">
        <v>50</v>
      </c>
      <c r="D1875" t="s">
        <v>305</v>
      </c>
      <c r="E1875">
        <v>40119400</v>
      </c>
      <c r="F1875">
        <v>0</v>
      </c>
      <c r="G1875">
        <v>0</v>
      </c>
      <c r="H1875">
        <v>0</v>
      </c>
      <c r="I1875">
        <v>19183</v>
      </c>
      <c r="J1875">
        <v>6101402</v>
      </c>
      <c r="K1875">
        <v>24</v>
      </c>
      <c r="L1875" t="s">
        <v>581</v>
      </c>
      <c r="M1875" t="s">
        <v>580</v>
      </c>
    </row>
    <row r="1876" spans="1:13" x14ac:dyDescent="0.2">
      <c r="A1876">
        <v>2016</v>
      </c>
      <c r="B1876">
        <v>11</v>
      </c>
      <c r="C1876" t="s">
        <v>73</v>
      </c>
      <c r="D1876" t="s">
        <v>314</v>
      </c>
      <c r="E1876">
        <v>40119400</v>
      </c>
      <c r="F1876">
        <v>0</v>
      </c>
      <c r="G1876">
        <v>0</v>
      </c>
      <c r="H1876">
        <v>0</v>
      </c>
      <c r="I1876">
        <v>85817</v>
      </c>
      <c r="J1876">
        <v>27402422</v>
      </c>
      <c r="K1876">
        <v>163</v>
      </c>
      <c r="L1876" t="s">
        <v>581</v>
      </c>
      <c r="M1876" t="s">
        <v>580</v>
      </c>
    </row>
    <row r="1877" spans="1:13" x14ac:dyDescent="0.2">
      <c r="A1877">
        <v>2016</v>
      </c>
      <c r="B1877">
        <v>11</v>
      </c>
      <c r="C1877" t="s">
        <v>11</v>
      </c>
      <c r="D1877" t="s">
        <v>316</v>
      </c>
      <c r="E1877">
        <v>40119400</v>
      </c>
      <c r="F1877">
        <v>81785</v>
      </c>
      <c r="G1877">
        <v>20328255</v>
      </c>
      <c r="H1877">
        <v>208</v>
      </c>
      <c r="I1877">
        <v>905</v>
      </c>
      <c r="J1877">
        <v>306226</v>
      </c>
      <c r="K1877">
        <v>3</v>
      </c>
      <c r="L1877" t="s">
        <v>581</v>
      </c>
      <c r="M1877" t="s">
        <v>580</v>
      </c>
    </row>
    <row r="1878" spans="1:13" x14ac:dyDescent="0.2">
      <c r="A1878">
        <v>2016</v>
      </c>
      <c r="B1878">
        <v>11</v>
      </c>
      <c r="C1878" t="s">
        <v>22</v>
      </c>
      <c r="D1878" t="s">
        <v>324</v>
      </c>
      <c r="E1878">
        <v>40119400</v>
      </c>
      <c r="F1878">
        <v>1262</v>
      </c>
      <c r="G1878">
        <v>714920</v>
      </c>
      <c r="H1878">
        <v>8</v>
      </c>
      <c r="I1878">
        <v>0</v>
      </c>
      <c r="J1878">
        <v>0</v>
      </c>
      <c r="K1878">
        <v>0</v>
      </c>
      <c r="L1878" t="s">
        <v>581</v>
      </c>
      <c r="M1878" t="s">
        <v>580</v>
      </c>
    </row>
    <row r="1879" spans="1:13" x14ac:dyDescent="0.2">
      <c r="A1879">
        <v>2016</v>
      </c>
      <c r="B1879">
        <v>11</v>
      </c>
      <c r="C1879" t="s">
        <v>23</v>
      </c>
      <c r="D1879" t="s">
        <v>325</v>
      </c>
      <c r="E1879">
        <v>40119400</v>
      </c>
      <c r="F1879">
        <v>15</v>
      </c>
      <c r="G1879">
        <v>267360</v>
      </c>
      <c r="H1879">
        <v>13</v>
      </c>
      <c r="I1879">
        <v>0</v>
      </c>
      <c r="J1879">
        <v>0</v>
      </c>
      <c r="K1879">
        <v>0</v>
      </c>
      <c r="L1879" t="s">
        <v>581</v>
      </c>
      <c r="M1879" t="s">
        <v>580</v>
      </c>
    </row>
    <row r="1880" spans="1:13" x14ac:dyDescent="0.2">
      <c r="A1880">
        <v>2016</v>
      </c>
      <c r="B1880">
        <v>11</v>
      </c>
      <c r="C1880" t="s">
        <v>41</v>
      </c>
      <c r="D1880" t="s">
        <v>327</v>
      </c>
      <c r="E1880">
        <v>40119400</v>
      </c>
      <c r="F1880">
        <v>2</v>
      </c>
      <c r="G1880">
        <v>83900</v>
      </c>
      <c r="H1880">
        <v>1</v>
      </c>
      <c r="I1880">
        <v>0</v>
      </c>
      <c r="J1880">
        <v>0</v>
      </c>
      <c r="K1880">
        <v>0</v>
      </c>
      <c r="L1880" t="s">
        <v>581</v>
      </c>
      <c r="M1880" t="s">
        <v>580</v>
      </c>
    </row>
    <row r="1881" spans="1:13" x14ac:dyDescent="0.2">
      <c r="A1881">
        <v>2016</v>
      </c>
      <c r="B1881">
        <v>11</v>
      </c>
      <c r="C1881" t="s">
        <v>12</v>
      </c>
      <c r="D1881" t="s">
        <v>351</v>
      </c>
      <c r="E1881">
        <v>40119400</v>
      </c>
      <c r="F1881">
        <v>5768</v>
      </c>
      <c r="G1881">
        <v>2366500</v>
      </c>
      <c r="H1881">
        <v>40</v>
      </c>
      <c r="I1881">
        <v>37326</v>
      </c>
      <c r="J1881">
        <v>11780300</v>
      </c>
      <c r="K1881">
        <v>63</v>
      </c>
      <c r="L1881" t="s">
        <v>581</v>
      </c>
      <c r="M1881" t="s">
        <v>580</v>
      </c>
    </row>
    <row r="1882" spans="1:13" x14ac:dyDescent="0.2">
      <c r="A1882">
        <v>2016</v>
      </c>
      <c r="B1882">
        <v>11</v>
      </c>
      <c r="C1882" t="s">
        <v>97</v>
      </c>
      <c r="D1882" t="s">
        <v>361</v>
      </c>
      <c r="E1882">
        <v>40119400</v>
      </c>
      <c r="F1882">
        <v>0</v>
      </c>
      <c r="G1882">
        <v>0</v>
      </c>
      <c r="H1882">
        <v>0</v>
      </c>
      <c r="I1882">
        <v>16992</v>
      </c>
      <c r="J1882">
        <v>5165568</v>
      </c>
      <c r="K1882">
        <v>16</v>
      </c>
      <c r="L1882" t="s">
        <v>581</v>
      </c>
      <c r="M1882" t="s">
        <v>580</v>
      </c>
    </row>
    <row r="1883" spans="1:13" x14ac:dyDescent="0.2">
      <c r="A1883">
        <v>2016</v>
      </c>
      <c r="B1883">
        <v>11</v>
      </c>
      <c r="C1883" t="s">
        <v>47</v>
      </c>
      <c r="D1883" t="s">
        <v>389</v>
      </c>
      <c r="E1883">
        <v>40119400</v>
      </c>
      <c r="F1883">
        <v>12791</v>
      </c>
      <c r="G1883">
        <v>6372201</v>
      </c>
      <c r="H1883">
        <v>163</v>
      </c>
      <c r="I1883">
        <v>34368</v>
      </c>
      <c r="J1883">
        <v>11066531</v>
      </c>
      <c r="K1883">
        <v>61</v>
      </c>
      <c r="L1883" t="s">
        <v>581</v>
      </c>
      <c r="M1883" t="s">
        <v>580</v>
      </c>
    </row>
    <row r="1884" spans="1:13" x14ac:dyDescent="0.2">
      <c r="A1884">
        <v>2016</v>
      </c>
      <c r="B1884">
        <v>11</v>
      </c>
      <c r="C1884" t="s">
        <v>27</v>
      </c>
      <c r="D1884" t="s">
        <v>395</v>
      </c>
      <c r="E1884">
        <v>40119400</v>
      </c>
      <c r="F1884">
        <v>556</v>
      </c>
      <c r="G1884">
        <v>1399669</v>
      </c>
      <c r="H1884">
        <v>259</v>
      </c>
      <c r="I1884">
        <v>0</v>
      </c>
      <c r="J1884">
        <v>0</v>
      </c>
      <c r="K1884">
        <v>0</v>
      </c>
      <c r="L1884" t="s">
        <v>581</v>
      </c>
      <c r="M1884" t="s">
        <v>580</v>
      </c>
    </row>
    <row r="1885" spans="1:13" x14ac:dyDescent="0.2">
      <c r="A1885">
        <v>2016</v>
      </c>
      <c r="B1885">
        <v>11</v>
      </c>
      <c r="C1885" t="s">
        <v>38</v>
      </c>
      <c r="D1885" t="s">
        <v>400</v>
      </c>
      <c r="E1885">
        <v>40119400</v>
      </c>
      <c r="F1885">
        <v>21886</v>
      </c>
      <c r="G1885">
        <v>11837600</v>
      </c>
      <c r="H1885">
        <v>45</v>
      </c>
      <c r="I1885">
        <v>0</v>
      </c>
      <c r="J1885">
        <v>0</v>
      </c>
      <c r="K1885">
        <v>0</v>
      </c>
      <c r="L1885" t="s">
        <v>581</v>
      </c>
      <c r="M1885" t="s">
        <v>580</v>
      </c>
    </row>
    <row r="1886" spans="1:13" x14ac:dyDescent="0.2">
      <c r="A1886">
        <v>2016</v>
      </c>
      <c r="B1886">
        <v>11</v>
      </c>
      <c r="C1886" t="s">
        <v>49</v>
      </c>
      <c r="D1886" t="s">
        <v>427</v>
      </c>
      <c r="E1886">
        <v>40119400</v>
      </c>
      <c r="F1886">
        <v>9593</v>
      </c>
      <c r="G1886">
        <v>4332814</v>
      </c>
      <c r="H1886">
        <v>12</v>
      </c>
      <c r="I1886">
        <v>0</v>
      </c>
      <c r="J1886">
        <v>0</v>
      </c>
      <c r="K1886">
        <v>0</v>
      </c>
      <c r="L1886" t="s">
        <v>581</v>
      </c>
      <c r="M1886" t="s">
        <v>580</v>
      </c>
    </row>
    <row r="1887" spans="1:13" x14ac:dyDescent="0.2">
      <c r="A1887">
        <v>2016</v>
      </c>
      <c r="B1887">
        <v>11</v>
      </c>
      <c r="C1887" t="s">
        <v>42</v>
      </c>
      <c r="D1887" t="s">
        <v>455</v>
      </c>
      <c r="E1887">
        <v>40119400</v>
      </c>
      <c r="F1887">
        <v>0</v>
      </c>
      <c r="G1887">
        <v>0</v>
      </c>
      <c r="H1887">
        <v>0</v>
      </c>
      <c r="I1887">
        <v>186523</v>
      </c>
      <c r="J1887">
        <v>79307449</v>
      </c>
      <c r="K1887">
        <v>282</v>
      </c>
      <c r="L1887" t="s">
        <v>581</v>
      </c>
      <c r="M1887" t="s">
        <v>580</v>
      </c>
    </row>
    <row r="1888" spans="1:13" x14ac:dyDescent="0.2">
      <c r="A1888">
        <v>2016</v>
      </c>
      <c r="B1888">
        <v>11</v>
      </c>
      <c r="C1888" t="s">
        <v>43</v>
      </c>
      <c r="D1888" t="s">
        <v>465</v>
      </c>
      <c r="E1888">
        <v>40119400</v>
      </c>
      <c r="F1888">
        <v>1292</v>
      </c>
      <c r="G1888">
        <v>306000</v>
      </c>
      <c r="H1888">
        <v>30</v>
      </c>
      <c r="I1888">
        <v>0</v>
      </c>
      <c r="J1888">
        <v>0</v>
      </c>
      <c r="K1888">
        <v>0</v>
      </c>
      <c r="L1888" t="s">
        <v>581</v>
      </c>
      <c r="M1888" t="s">
        <v>580</v>
      </c>
    </row>
    <row r="1889" spans="1:13" x14ac:dyDescent="0.2">
      <c r="A1889">
        <v>2016</v>
      </c>
      <c r="B1889">
        <v>11</v>
      </c>
      <c r="C1889" t="s">
        <v>15</v>
      </c>
      <c r="D1889" t="s">
        <v>475</v>
      </c>
      <c r="E1889">
        <v>40119400</v>
      </c>
      <c r="F1889">
        <v>0</v>
      </c>
      <c r="G1889">
        <v>0</v>
      </c>
      <c r="H1889">
        <v>0</v>
      </c>
      <c r="I1889">
        <v>7014</v>
      </c>
      <c r="J1889">
        <v>2132531</v>
      </c>
      <c r="K1889">
        <v>16</v>
      </c>
      <c r="L1889" t="s">
        <v>581</v>
      </c>
      <c r="M1889" t="s">
        <v>580</v>
      </c>
    </row>
    <row r="1890" spans="1:13" x14ac:dyDescent="0.2">
      <c r="A1890">
        <v>2016</v>
      </c>
      <c r="B1890">
        <v>11</v>
      </c>
      <c r="C1890" t="s">
        <v>16</v>
      </c>
      <c r="D1890" t="s">
        <v>480</v>
      </c>
      <c r="E1890">
        <v>40119400</v>
      </c>
      <c r="F1890">
        <v>0</v>
      </c>
      <c r="G1890">
        <v>0</v>
      </c>
      <c r="H1890">
        <v>0</v>
      </c>
      <c r="I1890">
        <v>3028</v>
      </c>
      <c r="J1890">
        <v>1085000</v>
      </c>
      <c r="K1890">
        <v>10</v>
      </c>
      <c r="L1890" t="s">
        <v>581</v>
      </c>
      <c r="M1890" t="s">
        <v>580</v>
      </c>
    </row>
    <row r="1891" spans="1:13" x14ac:dyDescent="0.2">
      <c r="A1891">
        <v>2016</v>
      </c>
      <c r="B1891">
        <v>11</v>
      </c>
      <c r="C1891" t="s">
        <v>17</v>
      </c>
      <c r="D1891" t="s">
        <v>489</v>
      </c>
      <c r="E1891">
        <v>40119400</v>
      </c>
      <c r="F1891">
        <v>0</v>
      </c>
      <c r="G1891">
        <v>0</v>
      </c>
      <c r="H1891">
        <v>0</v>
      </c>
      <c r="I1891">
        <v>29520</v>
      </c>
      <c r="J1891">
        <v>13599500</v>
      </c>
      <c r="K1891">
        <v>34</v>
      </c>
      <c r="L1891" t="s">
        <v>581</v>
      </c>
      <c r="M1891" t="s">
        <v>580</v>
      </c>
    </row>
    <row r="1892" spans="1:13" x14ac:dyDescent="0.2">
      <c r="A1892">
        <v>2016</v>
      </c>
      <c r="B1892">
        <v>11</v>
      </c>
      <c r="C1892" t="s">
        <v>45</v>
      </c>
      <c r="D1892" t="s">
        <v>499</v>
      </c>
      <c r="E1892">
        <v>40119400</v>
      </c>
      <c r="F1892">
        <v>0</v>
      </c>
      <c r="G1892">
        <v>0</v>
      </c>
      <c r="H1892">
        <v>0</v>
      </c>
      <c r="I1892">
        <v>49627</v>
      </c>
      <c r="J1892">
        <v>18093931</v>
      </c>
      <c r="K1892">
        <v>115</v>
      </c>
      <c r="L1892" t="s">
        <v>581</v>
      </c>
      <c r="M1892" t="s">
        <v>580</v>
      </c>
    </row>
    <row r="1893" spans="1:13" x14ac:dyDescent="0.2">
      <c r="A1893">
        <v>2016</v>
      </c>
      <c r="B1893">
        <v>11</v>
      </c>
      <c r="C1893" t="s">
        <v>19</v>
      </c>
      <c r="D1893" t="s">
        <v>531</v>
      </c>
      <c r="E1893">
        <v>40119400</v>
      </c>
      <c r="F1893">
        <v>1561</v>
      </c>
      <c r="G1893">
        <v>504919</v>
      </c>
      <c r="H1893">
        <v>74</v>
      </c>
      <c r="I1893">
        <v>0</v>
      </c>
      <c r="J1893">
        <v>0</v>
      </c>
      <c r="K1893">
        <v>0</v>
      </c>
      <c r="L1893" t="s">
        <v>581</v>
      </c>
      <c r="M1893" t="s">
        <v>580</v>
      </c>
    </row>
    <row r="1894" spans="1:13" x14ac:dyDescent="0.2">
      <c r="A1894">
        <v>2016</v>
      </c>
      <c r="B1894">
        <v>11</v>
      </c>
      <c r="C1894" t="s">
        <v>46</v>
      </c>
      <c r="D1894" t="s">
        <v>550</v>
      </c>
      <c r="E1894">
        <v>40119400</v>
      </c>
      <c r="F1894">
        <v>0</v>
      </c>
      <c r="G1894">
        <v>0</v>
      </c>
      <c r="H1894">
        <v>0</v>
      </c>
      <c r="I1894">
        <v>12787</v>
      </c>
      <c r="J1894">
        <v>4034878</v>
      </c>
      <c r="K1894">
        <v>16</v>
      </c>
      <c r="L1894" t="s">
        <v>581</v>
      </c>
      <c r="M1894" t="s">
        <v>580</v>
      </c>
    </row>
    <row r="1895" spans="1:13" x14ac:dyDescent="0.2">
      <c r="A1895">
        <v>2016</v>
      </c>
      <c r="B1895">
        <v>11</v>
      </c>
      <c r="C1895" t="s">
        <v>78</v>
      </c>
      <c r="D1895" t="s">
        <v>572</v>
      </c>
      <c r="E1895">
        <v>40119400</v>
      </c>
      <c r="F1895">
        <v>0</v>
      </c>
      <c r="G1895">
        <v>0</v>
      </c>
      <c r="H1895">
        <v>0</v>
      </c>
      <c r="I1895">
        <v>4526</v>
      </c>
      <c r="J1895">
        <v>1544634</v>
      </c>
      <c r="K1895">
        <v>15</v>
      </c>
      <c r="L1895" t="s">
        <v>581</v>
      </c>
      <c r="M1895" t="s">
        <v>580</v>
      </c>
    </row>
    <row r="1896" spans="1:13" x14ac:dyDescent="0.2">
      <c r="A1896">
        <v>2016</v>
      </c>
      <c r="B1896">
        <v>12</v>
      </c>
      <c r="C1896" t="s">
        <v>20</v>
      </c>
      <c r="D1896" t="s">
        <v>271</v>
      </c>
      <c r="E1896">
        <v>40116100</v>
      </c>
      <c r="F1896">
        <v>0</v>
      </c>
      <c r="G1896">
        <v>0</v>
      </c>
      <c r="H1896">
        <v>0</v>
      </c>
      <c r="I1896">
        <v>16813</v>
      </c>
      <c r="J1896">
        <v>5328256</v>
      </c>
      <c r="K1896">
        <v>86</v>
      </c>
      <c r="L1896" t="s">
        <v>581</v>
      </c>
      <c r="M1896" t="s">
        <v>575</v>
      </c>
    </row>
    <row r="1897" spans="1:13" x14ac:dyDescent="0.2">
      <c r="A1897">
        <v>2016</v>
      </c>
      <c r="B1897">
        <v>12</v>
      </c>
      <c r="C1897" t="s">
        <v>21</v>
      </c>
      <c r="D1897" t="s">
        <v>274</v>
      </c>
      <c r="E1897">
        <v>40116100</v>
      </c>
      <c r="F1897">
        <v>0</v>
      </c>
      <c r="G1897">
        <v>0</v>
      </c>
      <c r="H1897">
        <v>0</v>
      </c>
      <c r="I1897">
        <v>6837</v>
      </c>
      <c r="J1897">
        <v>2481500</v>
      </c>
      <c r="K1897">
        <v>22</v>
      </c>
      <c r="L1897" t="s">
        <v>581</v>
      </c>
      <c r="M1897" t="s">
        <v>575</v>
      </c>
    </row>
    <row r="1898" spans="1:13" x14ac:dyDescent="0.2">
      <c r="A1898">
        <v>2016</v>
      </c>
      <c r="B1898">
        <v>12</v>
      </c>
      <c r="C1898" t="s">
        <v>62</v>
      </c>
      <c r="D1898" t="s">
        <v>275</v>
      </c>
      <c r="E1898">
        <v>40116100</v>
      </c>
      <c r="F1898">
        <v>0</v>
      </c>
      <c r="G1898">
        <v>0</v>
      </c>
      <c r="H1898">
        <v>0</v>
      </c>
      <c r="I1898">
        <v>6092</v>
      </c>
      <c r="J1898">
        <v>2319546</v>
      </c>
      <c r="K1898">
        <v>21</v>
      </c>
      <c r="L1898" t="s">
        <v>581</v>
      </c>
      <c r="M1898" t="s">
        <v>575</v>
      </c>
    </row>
    <row r="1899" spans="1:13" x14ac:dyDescent="0.2">
      <c r="A1899">
        <v>2016</v>
      </c>
      <c r="B1899">
        <v>12</v>
      </c>
      <c r="C1899" t="s">
        <v>8</v>
      </c>
      <c r="D1899" t="s">
        <v>283</v>
      </c>
      <c r="E1899">
        <v>40116100</v>
      </c>
      <c r="F1899">
        <v>1323</v>
      </c>
      <c r="G1899">
        <v>556300</v>
      </c>
      <c r="H1899">
        <v>10</v>
      </c>
      <c r="I1899">
        <v>149491</v>
      </c>
      <c r="J1899">
        <v>51178100</v>
      </c>
      <c r="K1899">
        <v>933</v>
      </c>
      <c r="L1899" t="s">
        <v>581</v>
      </c>
      <c r="M1899" t="s">
        <v>575</v>
      </c>
    </row>
    <row r="1900" spans="1:13" x14ac:dyDescent="0.2">
      <c r="A1900">
        <v>2016</v>
      </c>
      <c r="B1900">
        <v>12</v>
      </c>
      <c r="C1900" t="s">
        <v>10</v>
      </c>
      <c r="D1900" t="s">
        <v>295</v>
      </c>
      <c r="E1900">
        <v>40116100</v>
      </c>
      <c r="F1900">
        <v>2754</v>
      </c>
      <c r="G1900">
        <v>1076768</v>
      </c>
      <c r="H1900">
        <v>14</v>
      </c>
      <c r="I1900">
        <v>5914</v>
      </c>
      <c r="J1900">
        <v>2252980</v>
      </c>
      <c r="K1900">
        <v>45</v>
      </c>
      <c r="L1900" t="s">
        <v>581</v>
      </c>
      <c r="M1900" t="s">
        <v>575</v>
      </c>
    </row>
    <row r="1901" spans="1:13" x14ac:dyDescent="0.2">
      <c r="A1901">
        <v>2016</v>
      </c>
      <c r="B1901">
        <v>12</v>
      </c>
      <c r="C1901" t="s">
        <v>50</v>
      </c>
      <c r="D1901" t="s">
        <v>305</v>
      </c>
      <c r="E1901">
        <v>40116100</v>
      </c>
      <c r="F1901">
        <v>0</v>
      </c>
      <c r="G1901">
        <v>0</v>
      </c>
      <c r="H1901">
        <v>0</v>
      </c>
      <c r="I1901">
        <v>59231</v>
      </c>
      <c r="J1901">
        <v>21210381</v>
      </c>
      <c r="K1901">
        <v>214</v>
      </c>
      <c r="L1901" t="s">
        <v>581</v>
      </c>
      <c r="M1901" t="s">
        <v>575</v>
      </c>
    </row>
    <row r="1902" spans="1:13" x14ac:dyDescent="0.2">
      <c r="A1902">
        <v>2016</v>
      </c>
      <c r="B1902">
        <v>12</v>
      </c>
      <c r="C1902" t="s">
        <v>11</v>
      </c>
      <c r="D1902" t="s">
        <v>316</v>
      </c>
      <c r="E1902">
        <v>40116100</v>
      </c>
      <c r="F1902">
        <v>172984</v>
      </c>
      <c r="G1902">
        <v>49143945</v>
      </c>
      <c r="H1902">
        <v>2936</v>
      </c>
      <c r="I1902">
        <v>48836</v>
      </c>
      <c r="J1902">
        <v>16355219</v>
      </c>
      <c r="K1902">
        <v>189</v>
      </c>
      <c r="L1902" t="s">
        <v>581</v>
      </c>
      <c r="M1902" t="s">
        <v>575</v>
      </c>
    </row>
    <row r="1903" spans="1:13" x14ac:dyDescent="0.2">
      <c r="A1903">
        <v>2016</v>
      </c>
      <c r="B1903">
        <v>12</v>
      </c>
      <c r="C1903" t="s">
        <v>40</v>
      </c>
      <c r="D1903" t="s">
        <v>317</v>
      </c>
      <c r="E1903">
        <v>40116100</v>
      </c>
      <c r="F1903">
        <v>0</v>
      </c>
      <c r="G1903">
        <v>0</v>
      </c>
      <c r="H1903">
        <v>0</v>
      </c>
      <c r="I1903">
        <v>7241</v>
      </c>
      <c r="J1903">
        <v>2611583</v>
      </c>
      <c r="K1903">
        <v>26</v>
      </c>
      <c r="L1903" t="s">
        <v>581</v>
      </c>
      <c r="M1903" t="s">
        <v>575</v>
      </c>
    </row>
    <row r="1904" spans="1:13" x14ac:dyDescent="0.2">
      <c r="A1904">
        <v>2016</v>
      </c>
      <c r="B1904">
        <v>12</v>
      </c>
      <c r="C1904" t="s">
        <v>81</v>
      </c>
      <c r="D1904" t="s">
        <v>318</v>
      </c>
      <c r="E1904">
        <v>40116100</v>
      </c>
      <c r="F1904">
        <v>0</v>
      </c>
      <c r="G1904">
        <v>0</v>
      </c>
      <c r="H1904">
        <v>0</v>
      </c>
      <c r="I1904">
        <v>14781</v>
      </c>
      <c r="J1904">
        <v>4411000</v>
      </c>
      <c r="K1904">
        <v>78</v>
      </c>
      <c r="L1904" t="s">
        <v>581</v>
      </c>
      <c r="M1904" t="s">
        <v>575</v>
      </c>
    </row>
    <row r="1905" spans="1:13" x14ac:dyDescent="0.2">
      <c r="A1905">
        <v>2016</v>
      </c>
      <c r="B1905">
        <v>12</v>
      </c>
      <c r="C1905" t="s">
        <v>31</v>
      </c>
      <c r="D1905" t="s">
        <v>319</v>
      </c>
      <c r="E1905">
        <v>40116100</v>
      </c>
      <c r="F1905">
        <v>0</v>
      </c>
      <c r="G1905">
        <v>0</v>
      </c>
      <c r="H1905">
        <v>0</v>
      </c>
      <c r="I1905">
        <v>30555</v>
      </c>
      <c r="J1905">
        <v>23769965</v>
      </c>
      <c r="K1905">
        <v>249</v>
      </c>
      <c r="L1905" t="s">
        <v>581</v>
      </c>
      <c r="M1905" t="s">
        <v>575</v>
      </c>
    </row>
    <row r="1906" spans="1:13" x14ac:dyDescent="0.2">
      <c r="A1906">
        <v>2016</v>
      </c>
      <c r="B1906">
        <v>12</v>
      </c>
      <c r="C1906" t="s">
        <v>22</v>
      </c>
      <c r="D1906" t="s">
        <v>324</v>
      </c>
      <c r="E1906">
        <v>40116100</v>
      </c>
      <c r="F1906">
        <v>21331</v>
      </c>
      <c r="G1906">
        <v>7076006</v>
      </c>
      <c r="H1906">
        <v>290</v>
      </c>
      <c r="I1906">
        <v>73863</v>
      </c>
      <c r="J1906">
        <v>23112400</v>
      </c>
      <c r="K1906">
        <v>602</v>
      </c>
      <c r="L1906" t="s">
        <v>581</v>
      </c>
      <c r="M1906" t="s">
        <v>575</v>
      </c>
    </row>
    <row r="1907" spans="1:13" x14ac:dyDescent="0.2">
      <c r="A1907">
        <v>2016</v>
      </c>
      <c r="B1907">
        <v>12</v>
      </c>
      <c r="C1907" t="s">
        <v>23</v>
      </c>
      <c r="D1907" t="s">
        <v>325</v>
      </c>
      <c r="E1907">
        <v>40116100</v>
      </c>
      <c r="F1907">
        <v>771</v>
      </c>
      <c r="G1907">
        <v>372817</v>
      </c>
      <c r="H1907">
        <v>27</v>
      </c>
      <c r="I1907">
        <v>707096</v>
      </c>
      <c r="J1907">
        <v>241045300</v>
      </c>
      <c r="K1907">
        <v>3474</v>
      </c>
      <c r="L1907" t="s">
        <v>581</v>
      </c>
      <c r="M1907" t="s">
        <v>575</v>
      </c>
    </row>
    <row r="1908" spans="1:13" x14ac:dyDescent="0.2">
      <c r="A1908">
        <v>2016</v>
      </c>
      <c r="B1908">
        <v>12</v>
      </c>
      <c r="C1908" t="s">
        <v>24</v>
      </c>
      <c r="D1908" t="s">
        <v>342</v>
      </c>
      <c r="E1908">
        <v>40116100</v>
      </c>
      <c r="F1908">
        <v>9613</v>
      </c>
      <c r="G1908">
        <v>5618100</v>
      </c>
      <c r="H1908">
        <v>70</v>
      </c>
      <c r="I1908">
        <v>0</v>
      </c>
      <c r="J1908">
        <v>0</v>
      </c>
      <c r="K1908">
        <v>0</v>
      </c>
      <c r="L1908" t="s">
        <v>581</v>
      </c>
      <c r="M1908" t="s">
        <v>575</v>
      </c>
    </row>
    <row r="1909" spans="1:13" x14ac:dyDescent="0.2">
      <c r="A1909">
        <v>2016</v>
      </c>
      <c r="B1909">
        <v>12</v>
      </c>
      <c r="C1909" t="s">
        <v>12</v>
      </c>
      <c r="D1909" t="s">
        <v>351</v>
      </c>
      <c r="E1909">
        <v>40116100</v>
      </c>
      <c r="F1909">
        <v>50458</v>
      </c>
      <c r="G1909">
        <v>19494800</v>
      </c>
      <c r="H1909">
        <v>560</v>
      </c>
      <c r="I1909">
        <v>284177</v>
      </c>
      <c r="J1909">
        <v>100863841</v>
      </c>
      <c r="K1909">
        <v>1850</v>
      </c>
      <c r="L1909" t="s">
        <v>581</v>
      </c>
      <c r="M1909" t="s">
        <v>575</v>
      </c>
    </row>
    <row r="1910" spans="1:13" x14ac:dyDescent="0.2">
      <c r="A1910">
        <v>2016</v>
      </c>
      <c r="B1910">
        <v>12</v>
      </c>
      <c r="C1910" t="s">
        <v>25</v>
      </c>
      <c r="D1910" t="s">
        <v>353</v>
      </c>
      <c r="E1910">
        <v>40116100</v>
      </c>
      <c r="F1910">
        <v>0</v>
      </c>
      <c r="G1910">
        <v>0</v>
      </c>
      <c r="H1910">
        <v>0</v>
      </c>
      <c r="I1910">
        <v>73064</v>
      </c>
      <c r="J1910">
        <v>25808500</v>
      </c>
      <c r="K1910">
        <v>512</v>
      </c>
      <c r="L1910" t="s">
        <v>581</v>
      </c>
      <c r="M1910" t="s">
        <v>575</v>
      </c>
    </row>
    <row r="1911" spans="1:13" x14ac:dyDescent="0.2">
      <c r="A1911">
        <v>2016</v>
      </c>
      <c r="B1911">
        <v>12</v>
      </c>
      <c r="C1911" t="s">
        <v>36</v>
      </c>
      <c r="D1911" t="s">
        <v>369</v>
      </c>
      <c r="E1911">
        <v>40116100</v>
      </c>
      <c r="F1911">
        <v>0</v>
      </c>
      <c r="G1911">
        <v>0</v>
      </c>
      <c r="H1911">
        <v>0</v>
      </c>
      <c r="I1911">
        <v>13639</v>
      </c>
      <c r="J1911">
        <v>4770900</v>
      </c>
      <c r="K1911">
        <v>151</v>
      </c>
      <c r="L1911" t="s">
        <v>581</v>
      </c>
      <c r="M1911" t="s">
        <v>575</v>
      </c>
    </row>
    <row r="1912" spans="1:13" x14ac:dyDescent="0.2">
      <c r="A1912">
        <v>2016</v>
      </c>
      <c r="B1912">
        <v>12</v>
      </c>
      <c r="C1912" t="s">
        <v>26</v>
      </c>
      <c r="D1912" t="s">
        <v>383</v>
      </c>
      <c r="E1912">
        <v>40116100</v>
      </c>
      <c r="F1912">
        <v>0</v>
      </c>
      <c r="G1912">
        <v>0</v>
      </c>
      <c r="H1912">
        <v>0</v>
      </c>
      <c r="I1912">
        <v>40137</v>
      </c>
      <c r="J1912">
        <v>14088500</v>
      </c>
      <c r="K1912">
        <v>201</v>
      </c>
      <c r="L1912" t="s">
        <v>581</v>
      </c>
      <c r="M1912" t="s">
        <v>575</v>
      </c>
    </row>
    <row r="1913" spans="1:13" x14ac:dyDescent="0.2">
      <c r="A1913">
        <v>2016</v>
      </c>
      <c r="B1913">
        <v>12</v>
      </c>
      <c r="C1913" t="s">
        <v>63</v>
      </c>
      <c r="D1913" t="s">
        <v>385</v>
      </c>
      <c r="E1913">
        <v>40116100</v>
      </c>
      <c r="F1913">
        <v>0</v>
      </c>
      <c r="G1913">
        <v>0</v>
      </c>
      <c r="H1913">
        <v>0</v>
      </c>
      <c r="I1913">
        <v>23027</v>
      </c>
      <c r="J1913">
        <v>6936000</v>
      </c>
      <c r="K1913">
        <v>223</v>
      </c>
      <c r="L1913" t="s">
        <v>581</v>
      </c>
      <c r="M1913" t="s">
        <v>575</v>
      </c>
    </row>
    <row r="1914" spans="1:13" x14ac:dyDescent="0.2">
      <c r="A1914">
        <v>2016</v>
      </c>
      <c r="B1914">
        <v>12</v>
      </c>
      <c r="C1914" t="s">
        <v>71</v>
      </c>
      <c r="D1914" t="s">
        <v>386</v>
      </c>
      <c r="E1914">
        <v>40116100</v>
      </c>
      <c r="F1914">
        <v>53605</v>
      </c>
      <c r="G1914">
        <v>27143167</v>
      </c>
      <c r="H1914">
        <v>451</v>
      </c>
      <c r="I1914">
        <v>0</v>
      </c>
      <c r="J1914">
        <v>0</v>
      </c>
      <c r="K1914">
        <v>0</v>
      </c>
      <c r="L1914" t="s">
        <v>581</v>
      </c>
      <c r="M1914" t="s">
        <v>575</v>
      </c>
    </row>
    <row r="1915" spans="1:13" x14ac:dyDescent="0.2">
      <c r="A1915">
        <v>2016</v>
      </c>
      <c r="B1915">
        <v>12</v>
      </c>
      <c r="C1915" t="s">
        <v>47</v>
      </c>
      <c r="D1915" t="s">
        <v>389</v>
      </c>
      <c r="E1915">
        <v>40116100</v>
      </c>
      <c r="F1915">
        <v>248030</v>
      </c>
      <c r="G1915">
        <v>85004890</v>
      </c>
      <c r="H1915">
        <v>5155</v>
      </c>
      <c r="I1915">
        <v>0</v>
      </c>
      <c r="J1915">
        <v>0</v>
      </c>
      <c r="K1915">
        <v>0</v>
      </c>
      <c r="L1915" t="s">
        <v>581</v>
      </c>
      <c r="M1915" t="s">
        <v>575</v>
      </c>
    </row>
    <row r="1916" spans="1:13" x14ac:dyDescent="0.2">
      <c r="A1916">
        <v>2016</v>
      </c>
      <c r="B1916">
        <v>12</v>
      </c>
      <c r="C1916" t="s">
        <v>27</v>
      </c>
      <c r="D1916" t="s">
        <v>395</v>
      </c>
      <c r="E1916">
        <v>40116100</v>
      </c>
      <c r="F1916">
        <v>7294</v>
      </c>
      <c r="G1916">
        <v>3121401</v>
      </c>
      <c r="H1916">
        <v>83</v>
      </c>
      <c r="I1916">
        <v>138273</v>
      </c>
      <c r="J1916">
        <v>46721000</v>
      </c>
      <c r="K1916">
        <v>1425</v>
      </c>
      <c r="L1916" t="s">
        <v>581</v>
      </c>
      <c r="M1916" t="s">
        <v>575</v>
      </c>
    </row>
    <row r="1917" spans="1:13" x14ac:dyDescent="0.2">
      <c r="A1917">
        <v>2016</v>
      </c>
      <c r="B1917">
        <v>12</v>
      </c>
      <c r="C1917" t="s">
        <v>38</v>
      </c>
      <c r="D1917" t="s">
        <v>400</v>
      </c>
      <c r="E1917">
        <v>40116100</v>
      </c>
      <c r="F1917">
        <v>0</v>
      </c>
      <c r="G1917">
        <v>0</v>
      </c>
      <c r="H1917">
        <v>0</v>
      </c>
      <c r="I1917">
        <v>39012</v>
      </c>
      <c r="J1917">
        <v>12152868</v>
      </c>
      <c r="K1917">
        <v>577</v>
      </c>
      <c r="L1917" t="s">
        <v>581</v>
      </c>
      <c r="M1917" t="s">
        <v>575</v>
      </c>
    </row>
    <row r="1918" spans="1:13" x14ac:dyDescent="0.2">
      <c r="A1918">
        <v>2016</v>
      </c>
      <c r="B1918">
        <v>12</v>
      </c>
      <c r="C1918" t="s">
        <v>49</v>
      </c>
      <c r="D1918" t="s">
        <v>427</v>
      </c>
      <c r="E1918">
        <v>40116100</v>
      </c>
      <c r="F1918">
        <v>1136</v>
      </c>
      <c r="G1918">
        <v>595851</v>
      </c>
      <c r="H1918">
        <v>2</v>
      </c>
      <c r="I1918">
        <v>0</v>
      </c>
      <c r="J1918">
        <v>0</v>
      </c>
      <c r="K1918">
        <v>0</v>
      </c>
      <c r="L1918" t="s">
        <v>581</v>
      </c>
      <c r="M1918" t="s">
        <v>575</v>
      </c>
    </row>
    <row r="1919" spans="1:13" x14ac:dyDescent="0.2">
      <c r="A1919">
        <v>2016</v>
      </c>
      <c r="B1919">
        <v>12</v>
      </c>
      <c r="C1919" t="s">
        <v>42</v>
      </c>
      <c r="D1919" t="s">
        <v>455</v>
      </c>
      <c r="E1919">
        <v>40116100</v>
      </c>
      <c r="F1919">
        <v>0</v>
      </c>
      <c r="G1919">
        <v>0</v>
      </c>
      <c r="H1919">
        <v>0</v>
      </c>
      <c r="I1919">
        <v>244</v>
      </c>
      <c r="J1919">
        <v>86772</v>
      </c>
      <c r="K1919">
        <v>1</v>
      </c>
      <c r="L1919" t="s">
        <v>581</v>
      </c>
      <c r="M1919" t="s">
        <v>575</v>
      </c>
    </row>
    <row r="1920" spans="1:13" x14ac:dyDescent="0.2">
      <c r="A1920">
        <v>2016</v>
      </c>
      <c r="B1920">
        <v>12</v>
      </c>
      <c r="C1920" t="s">
        <v>43</v>
      </c>
      <c r="D1920" t="s">
        <v>465</v>
      </c>
      <c r="E1920">
        <v>40116100</v>
      </c>
      <c r="F1920">
        <v>319</v>
      </c>
      <c r="G1920">
        <v>426400</v>
      </c>
      <c r="H1920">
        <v>6</v>
      </c>
      <c r="I1920">
        <v>7712</v>
      </c>
      <c r="J1920">
        <v>3604700</v>
      </c>
      <c r="K1920">
        <v>44</v>
      </c>
      <c r="L1920" t="s">
        <v>581</v>
      </c>
      <c r="M1920" t="s">
        <v>575</v>
      </c>
    </row>
    <row r="1921" spans="1:13" x14ac:dyDescent="0.2">
      <c r="A1921">
        <v>2016</v>
      </c>
      <c r="B1921">
        <v>12</v>
      </c>
      <c r="C1921" t="s">
        <v>80</v>
      </c>
      <c r="D1921" t="s">
        <v>472</v>
      </c>
      <c r="E1921">
        <v>40116100</v>
      </c>
      <c r="F1921">
        <v>0</v>
      </c>
      <c r="G1921">
        <v>0</v>
      </c>
      <c r="H1921">
        <v>0</v>
      </c>
      <c r="I1921">
        <v>14461</v>
      </c>
      <c r="J1921">
        <v>4584400</v>
      </c>
      <c r="K1921">
        <v>127</v>
      </c>
      <c r="L1921" t="s">
        <v>581</v>
      </c>
      <c r="M1921" t="s">
        <v>575</v>
      </c>
    </row>
    <row r="1922" spans="1:13" x14ac:dyDescent="0.2">
      <c r="A1922">
        <v>2016</v>
      </c>
      <c r="B1922">
        <v>12</v>
      </c>
      <c r="C1922" t="s">
        <v>16</v>
      </c>
      <c r="D1922" t="s">
        <v>480</v>
      </c>
      <c r="E1922">
        <v>40116100</v>
      </c>
      <c r="F1922">
        <v>136423</v>
      </c>
      <c r="G1922">
        <v>50032200</v>
      </c>
      <c r="H1922">
        <v>1420</v>
      </c>
      <c r="I1922">
        <v>65078</v>
      </c>
      <c r="J1922">
        <v>24336400</v>
      </c>
      <c r="K1922">
        <v>354</v>
      </c>
      <c r="L1922" t="s">
        <v>581</v>
      </c>
      <c r="M1922" t="s">
        <v>575</v>
      </c>
    </row>
    <row r="1923" spans="1:13" x14ac:dyDescent="0.2">
      <c r="A1923">
        <v>2016</v>
      </c>
      <c r="B1923">
        <v>12</v>
      </c>
      <c r="C1923" t="s">
        <v>17</v>
      </c>
      <c r="D1923" t="s">
        <v>489</v>
      </c>
      <c r="E1923">
        <v>40116100</v>
      </c>
      <c r="F1923">
        <v>36771</v>
      </c>
      <c r="G1923">
        <v>34296128</v>
      </c>
      <c r="H1923">
        <v>1772</v>
      </c>
      <c r="I1923">
        <v>50556</v>
      </c>
      <c r="J1923">
        <v>17585817</v>
      </c>
      <c r="K1923">
        <v>871</v>
      </c>
      <c r="L1923" t="s">
        <v>581</v>
      </c>
      <c r="M1923" t="s">
        <v>575</v>
      </c>
    </row>
    <row r="1924" spans="1:13" x14ac:dyDescent="0.2">
      <c r="A1924">
        <v>2016</v>
      </c>
      <c r="B1924">
        <v>12</v>
      </c>
      <c r="C1924" t="s">
        <v>582</v>
      </c>
      <c r="D1924" t="e">
        <v>#N/A</v>
      </c>
      <c r="E1924">
        <v>40116100</v>
      </c>
      <c r="F1924">
        <v>6492</v>
      </c>
      <c r="G1924">
        <v>2584813</v>
      </c>
      <c r="H1924">
        <v>26</v>
      </c>
      <c r="I1924">
        <v>0</v>
      </c>
      <c r="J1924">
        <v>0</v>
      </c>
      <c r="K1924">
        <v>0</v>
      </c>
      <c r="L1924" t="s">
        <v>581</v>
      </c>
      <c r="M1924" t="s">
        <v>575</v>
      </c>
    </row>
    <row r="1925" spans="1:13" x14ac:dyDescent="0.2">
      <c r="A1925">
        <v>2016</v>
      </c>
      <c r="B1925">
        <v>12</v>
      </c>
      <c r="C1925" t="s">
        <v>29</v>
      </c>
      <c r="D1925" t="s">
        <v>496</v>
      </c>
      <c r="E1925">
        <v>40116100</v>
      </c>
      <c r="F1925">
        <v>602</v>
      </c>
      <c r="G1925">
        <v>313500</v>
      </c>
      <c r="H1925">
        <v>4</v>
      </c>
      <c r="I1925">
        <v>1320</v>
      </c>
      <c r="J1925">
        <v>370600</v>
      </c>
      <c r="K1925">
        <v>9</v>
      </c>
      <c r="L1925" t="s">
        <v>581</v>
      </c>
      <c r="M1925" t="s">
        <v>575</v>
      </c>
    </row>
    <row r="1926" spans="1:13" x14ac:dyDescent="0.2">
      <c r="A1926">
        <v>2016</v>
      </c>
      <c r="B1926">
        <v>12</v>
      </c>
      <c r="C1926" t="s">
        <v>45</v>
      </c>
      <c r="D1926" t="s">
        <v>499</v>
      </c>
      <c r="E1926">
        <v>40116100</v>
      </c>
      <c r="F1926">
        <v>0</v>
      </c>
      <c r="G1926">
        <v>0</v>
      </c>
      <c r="H1926">
        <v>0</v>
      </c>
      <c r="I1926">
        <v>89689</v>
      </c>
      <c r="J1926">
        <v>31184413</v>
      </c>
      <c r="K1926">
        <v>332</v>
      </c>
      <c r="L1926" t="s">
        <v>581</v>
      </c>
      <c r="M1926" t="s">
        <v>575</v>
      </c>
    </row>
    <row r="1927" spans="1:13" x14ac:dyDescent="0.2">
      <c r="A1927">
        <v>2016</v>
      </c>
      <c r="B1927">
        <v>12</v>
      </c>
      <c r="C1927" t="s">
        <v>52</v>
      </c>
      <c r="D1927" t="s">
        <v>506</v>
      </c>
      <c r="E1927">
        <v>40116100</v>
      </c>
      <c r="F1927">
        <v>0</v>
      </c>
      <c r="G1927">
        <v>0</v>
      </c>
      <c r="H1927">
        <v>0</v>
      </c>
      <c r="I1927">
        <v>3727</v>
      </c>
      <c r="J1927">
        <v>1197300</v>
      </c>
      <c r="K1927">
        <v>33</v>
      </c>
      <c r="L1927" t="s">
        <v>581</v>
      </c>
      <c r="M1927" t="s">
        <v>575</v>
      </c>
    </row>
    <row r="1928" spans="1:13" x14ac:dyDescent="0.2">
      <c r="A1928">
        <v>2016</v>
      </c>
      <c r="B1928">
        <v>12</v>
      </c>
      <c r="C1928" t="s">
        <v>65</v>
      </c>
      <c r="D1928" t="s">
        <v>543</v>
      </c>
      <c r="E1928">
        <v>40116100</v>
      </c>
      <c r="F1928">
        <v>67597</v>
      </c>
      <c r="G1928">
        <v>19162805</v>
      </c>
      <c r="H1928">
        <v>1767</v>
      </c>
      <c r="I1928">
        <v>3258</v>
      </c>
      <c r="J1928">
        <v>1099780</v>
      </c>
      <c r="K1928">
        <v>13</v>
      </c>
      <c r="L1928" t="s">
        <v>581</v>
      </c>
      <c r="M1928" t="s">
        <v>575</v>
      </c>
    </row>
    <row r="1929" spans="1:13" x14ac:dyDescent="0.2">
      <c r="A1929">
        <v>2016</v>
      </c>
      <c r="B1929">
        <v>12</v>
      </c>
      <c r="C1929" t="s">
        <v>46</v>
      </c>
      <c r="D1929" t="s">
        <v>550</v>
      </c>
      <c r="E1929">
        <v>40116100</v>
      </c>
      <c r="F1929">
        <v>5255</v>
      </c>
      <c r="G1929">
        <v>2381000</v>
      </c>
      <c r="H1929">
        <v>129</v>
      </c>
      <c r="I1929">
        <v>1010071</v>
      </c>
      <c r="J1929">
        <v>353400057</v>
      </c>
      <c r="K1929">
        <v>3323</v>
      </c>
      <c r="L1929" t="s">
        <v>581</v>
      </c>
      <c r="M1929" t="s">
        <v>575</v>
      </c>
    </row>
    <row r="1930" spans="1:13" x14ac:dyDescent="0.2">
      <c r="A1930">
        <v>2016</v>
      </c>
      <c r="B1930">
        <v>12</v>
      </c>
      <c r="C1930" t="s">
        <v>66</v>
      </c>
      <c r="D1930" t="s">
        <v>562</v>
      </c>
      <c r="E1930">
        <v>40116100</v>
      </c>
      <c r="F1930">
        <v>8669</v>
      </c>
      <c r="G1930">
        <v>2496473</v>
      </c>
      <c r="H1930">
        <v>665</v>
      </c>
      <c r="I1930">
        <v>0</v>
      </c>
      <c r="J1930">
        <v>0</v>
      </c>
      <c r="K1930">
        <v>0</v>
      </c>
      <c r="L1930" t="s">
        <v>581</v>
      </c>
      <c r="M1930" t="s">
        <v>575</v>
      </c>
    </row>
    <row r="1931" spans="1:13" x14ac:dyDescent="0.2">
      <c r="A1931">
        <v>2016</v>
      </c>
      <c r="B1931">
        <v>12</v>
      </c>
      <c r="C1931" t="s">
        <v>78</v>
      </c>
      <c r="D1931" t="s">
        <v>572</v>
      </c>
      <c r="E1931">
        <v>40116100</v>
      </c>
      <c r="F1931">
        <v>0</v>
      </c>
      <c r="G1931">
        <v>0</v>
      </c>
      <c r="H1931">
        <v>0</v>
      </c>
      <c r="I1931">
        <v>54536</v>
      </c>
      <c r="J1931">
        <v>17655377</v>
      </c>
      <c r="K1931">
        <v>1130</v>
      </c>
      <c r="L1931" t="s">
        <v>581</v>
      </c>
      <c r="M1931" t="s">
        <v>575</v>
      </c>
    </row>
    <row r="1932" spans="1:13" x14ac:dyDescent="0.2">
      <c r="A1932">
        <v>2016</v>
      </c>
      <c r="B1932">
        <v>12</v>
      </c>
      <c r="C1932" t="s">
        <v>11</v>
      </c>
      <c r="D1932" t="s">
        <v>316</v>
      </c>
      <c r="E1932">
        <v>40116200</v>
      </c>
      <c r="F1932">
        <v>34413</v>
      </c>
      <c r="G1932">
        <v>10549792</v>
      </c>
      <c r="H1932">
        <v>795</v>
      </c>
      <c r="I1932">
        <v>0</v>
      </c>
      <c r="J1932">
        <v>0</v>
      </c>
      <c r="K1932">
        <v>0</v>
      </c>
      <c r="L1932" t="s">
        <v>581</v>
      </c>
      <c r="M1932" t="s">
        <v>576</v>
      </c>
    </row>
    <row r="1933" spans="1:13" x14ac:dyDescent="0.2">
      <c r="A1933">
        <v>2016</v>
      </c>
      <c r="B1933">
        <v>12</v>
      </c>
      <c r="C1933" t="s">
        <v>22</v>
      </c>
      <c r="D1933" t="s">
        <v>324</v>
      </c>
      <c r="E1933">
        <v>40116200</v>
      </c>
      <c r="F1933">
        <v>5404</v>
      </c>
      <c r="G1933">
        <v>2482570</v>
      </c>
      <c r="H1933">
        <v>131</v>
      </c>
      <c r="I1933">
        <v>0</v>
      </c>
      <c r="J1933">
        <v>0</v>
      </c>
      <c r="K1933">
        <v>0</v>
      </c>
      <c r="L1933" t="s">
        <v>581</v>
      </c>
      <c r="M1933" t="s">
        <v>576</v>
      </c>
    </row>
    <row r="1934" spans="1:13" x14ac:dyDescent="0.2">
      <c r="A1934">
        <v>2016</v>
      </c>
      <c r="B1934">
        <v>12</v>
      </c>
      <c r="C1934" t="s">
        <v>23</v>
      </c>
      <c r="D1934" t="s">
        <v>325</v>
      </c>
      <c r="E1934">
        <v>40116200</v>
      </c>
      <c r="F1934">
        <v>44970</v>
      </c>
      <c r="G1934">
        <v>30368823</v>
      </c>
      <c r="H1934">
        <v>19197</v>
      </c>
      <c r="I1934">
        <v>0</v>
      </c>
      <c r="J1934">
        <v>0</v>
      </c>
      <c r="K1934">
        <v>0</v>
      </c>
      <c r="L1934" t="s">
        <v>581</v>
      </c>
      <c r="M1934" t="s">
        <v>576</v>
      </c>
    </row>
    <row r="1935" spans="1:13" x14ac:dyDescent="0.2">
      <c r="A1935">
        <v>2016</v>
      </c>
      <c r="B1935">
        <v>12</v>
      </c>
      <c r="C1935" t="s">
        <v>12</v>
      </c>
      <c r="D1935" t="s">
        <v>351</v>
      </c>
      <c r="E1935">
        <v>40116200</v>
      </c>
      <c r="F1935">
        <v>5443</v>
      </c>
      <c r="G1935">
        <v>2996620</v>
      </c>
      <c r="H1935">
        <v>494</v>
      </c>
      <c r="I1935">
        <v>157</v>
      </c>
      <c r="J1935">
        <v>70272</v>
      </c>
      <c r="K1935">
        <v>5</v>
      </c>
      <c r="L1935" t="s">
        <v>581</v>
      </c>
      <c r="M1935" t="s">
        <v>576</v>
      </c>
    </row>
    <row r="1936" spans="1:13" x14ac:dyDescent="0.2">
      <c r="A1936">
        <v>2016</v>
      </c>
      <c r="B1936">
        <v>12</v>
      </c>
      <c r="C1936" t="s">
        <v>13</v>
      </c>
      <c r="D1936" t="s">
        <v>384</v>
      </c>
      <c r="E1936">
        <v>40116200</v>
      </c>
      <c r="F1936">
        <v>1031</v>
      </c>
      <c r="G1936">
        <v>445100</v>
      </c>
      <c r="H1936">
        <v>15</v>
      </c>
      <c r="I1936">
        <v>0</v>
      </c>
      <c r="J1936">
        <v>0</v>
      </c>
      <c r="K1936">
        <v>0</v>
      </c>
      <c r="L1936" t="s">
        <v>581</v>
      </c>
      <c r="M1936" t="s">
        <v>576</v>
      </c>
    </row>
    <row r="1937" spans="1:13" x14ac:dyDescent="0.2">
      <c r="A1937">
        <v>2016</v>
      </c>
      <c r="B1937">
        <v>12</v>
      </c>
      <c r="C1937" t="s">
        <v>47</v>
      </c>
      <c r="D1937" t="s">
        <v>389</v>
      </c>
      <c r="E1937">
        <v>40116200</v>
      </c>
      <c r="F1937">
        <v>16875</v>
      </c>
      <c r="G1937">
        <v>5061054</v>
      </c>
      <c r="H1937">
        <v>300</v>
      </c>
      <c r="I1937">
        <v>0</v>
      </c>
      <c r="J1937">
        <v>0</v>
      </c>
      <c r="K1937">
        <v>0</v>
      </c>
      <c r="L1937" t="s">
        <v>581</v>
      </c>
      <c r="M1937" t="s">
        <v>576</v>
      </c>
    </row>
    <row r="1938" spans="1:13" x14ac:dyDescent="0.2">
      <c r="A1938">
        <v>2016</v>
      </c>
      <c r="B1938">
        <v>12</v>
      </c>
      <c r="C1938" t="s">
        <v>38</v>
      </c>
      <c r="D1938" t="s">
        <v>400</v>
      </c>
      <c r="E1938">
        <v>40116200</v>
      </c>
      <c r="F1938">
        <v>710</v>
      </c>
      <c r="G1938">
        <v>294500</v>
      </c>
      <c r="H1938">
        <v>10</v>
      </c>
      <c r="I1938">
        <v>0</v>
      </c>
      <c r="J1938">
        <v>0</v>
      </c>
      <c r="K1938">
        <v>0</v>
      </c>
      <c r="L1938" t="s">
        <v>581</v>
      </c>
      <c r="M1938" t="s">
        <v>576</v>
      </c>
    </row>
    <row r="1939" spans="1:13" x14ac:dyDescent="0.2">
      <c r="A1939">
        <v>2016</v>
      </c>
      <c r="B1939">
        <v>12</v>
      </c>
      <c r="C1939" t="s">
        <v>204</v>
      </c>
      <c r="D1939" t="s">
        <v>422</v>
      </c>
      <c r="E1939">
        <v>40116200</v>
      </c>
      <c r="F1939">
        <v>23360</v>
      </c>
      <c r="G1939">
        <v>7308287</v>
      </c>
      <c r="H1939">
        <v>681</v>
      </c>
      <c r="I1939">
        <v>0</v>
      </c>
      <c r="J1939">
        <v>0</v>
      </c>
      <c r="K1939">
        <v>0</v>
      </c>
      <c r="L1939" t="s">
        <v>581</v>
      </c>
      <c r="M1939" t="s">
        <v>576</v>
      </c>
    </row>
    <row r="1940" spans="1:13" x14ac:dyDescent="0.2">
      <c r="A1940">
        <v>2016</v>
      </c>
      <c r="B1940">
        <v>12</v>
      </c>
      <c r="C1940" t="s">
        <v>43</v>
      </c>
      <c r="D1940" t="s">
        <v>465</v>
      </c>
      <c r="E1940">
        <v>40116200</v>
      </c>
      <c r="F1940">
        <v>4408</v>
      </c>
      <c r="G1940">
        <v>1830094</v>
      </c>
      <c r="H1940">
        <v>102</v>
      </c>
      <c r="I1940">
        <v>0</v>
      </c>
      <c r="J1940">
        <v>0</v>
      </c>
      <c r="K1940">
        <v>0</v>
      </c>
      <c r="L1940" t="s">
        <v>581</v>
      </c>
      <c r="M1940" t="s">
        <v>576</v>
      </c>
    </row>
    <row r="1941" spans="1:13" x14ac:dyDescent="0.2">
      <c r="A1941">
        <v>2016</v>
      </c>
      <c r="B1941">
        <v>12</v>
      </c>
      <c r="C1941" t="s">
        <v>16</v>
      </c>
      <c r="D1941" t="s">
        <v>480</v>
      </c>
      <c r="E1941">
        <v>40116200</v>
      </c>
      <c r="F1941">
        <v>623</v>
      </c>
      <c r="G1941">
        <v>174400</v>
      </c>
      <c r="H1941">
        <v>41</v>
      </c>
      <c r="I1941">
        <v>0</v>
      </c>
      <c r="J1941">
        <v>0</v>
      </c>
      <c r="K1941">
        <v>0</v>
      </c>
      <c r="L1941" t="s">
        <v>581</v>
      </c>
      <c r="M1941" t="s">
        <v>576</v>
      </c>
    </row>
    <row r="1942" spans="1:13" x14ac:dyDescent="0.2">
      <c r="A1942">
        <v>2016</v>
      </c>
      <c r="B1942">
        <v>12</v>
      </c>
      <c r="C1942" t="s">
        <v>17</v>
      </c>
      <c r="D1942" t="s">
        <v>489</v>
      </c>
      <c r="E1942">
        <v>40116200</v>
      </c>
      <c r="F1942">
        <v>7204</v>
      </c>
      <c r="G1942">
        <v>2802547</v>
      </c>
      <c r="H1942">
        <v>12847</v>
      </c>
      <c r="I1942">
        <v>4305</v>
      </c>
      <c r="J1942">
        <v>1902456</v>
      </c>
      <c r="K1942">
        <v>178</v>
      </c>
      <c r="L1942" t="s">
        <v>581</v>
      </c>
      <c r="M1942" t="s">
        <v>576</v>
      </c>
    </row>
    <row r="1943" spans="1:13" x14ac:dyDescent="0.2">
      <c r="A1943">
        <v>2016</v>
      </c>
      <c r="B1943">
        <v>12</v>
      </c>
      <c r="C1943" t="s">
        <v>29</v>
      </c>
      <c r="D1943" t="s">
        <v>496</v>
      </c>
      <c r="E1943">
        <v>40116200</v>
      </c>
      <c r="F1943">
        <v>1121</v>
      </c>
      <c r="G1943">
        <v>683100</v>
      </c>
      <c r="H1943">
        <v>40</v>
      </c>
      <c r="I1943">
        <v>0</v>
      </c>
      <c r="J1943">
        <v>0</v>
      </c>
      <c r="K1943">
        <v>0</v>
      </c>
      <c r="L1943" t="s">
        <v>581</v>
      </c>
      <c r="M1943" t="s">
        <v>576</v>
      </c>
    </row>
    <row r="1944" spans="1:13" x14ac:dyDescent="0.2">
      <c r="A1944">
        <v>2016</v>
      </c>
      <c r="B1944">
        <v>12</v>
      </c>
      <c r="C1944" t="s">
        <v>64</v>
      </c>
      <c r="D1944" t="s">
        <v>501</v>
      </c>
      <c r="E1944">
        <v>40116200</v>
      </c>
      <c r="F1944">
        <v>0</v>
      </c>
      <c r="G1944">
        <v>0</v>
      </c>
      <c r="H1944">
        <v>0</v>
      </c>
      <c r="I1944">
        <v>7950</v>
      </c>
      <c r="J1944">
        <v>4278196</v>
      </c>
      <c r="K1944">
        <v>10</v>
      </c>
      <c r="L1944" t="s">
        <v>581</v>
      </c>
      <c r="M1944" t="s">
        <v>576</v>
      </c>
    </row>
    <row r="1945" spans="1:13" x14ac:dyDescent="0.2">
      <c r="A1945">
        <v>2016</v>
      </c>
      <c r="B1945">
        <v>12</v>
      </c>
      <c r="C1945" t="s">
        <v>65</v>
      </c>
      <c r="D1945" t="s">
        <v>543</v>
      </c>
      <c r="E1945">
        <v>40116200</v>
      </c>
      <c r="F1945">
        <v>9359</v>
      </c>
      <c r="G1945">
        <v>2739147</v>
      </c>
      <c r="H1945">
        <v>130</v>
      </c>
      <c r="I1945">
        <v>0</v>
      </c>
      <c r="J1945">
        <v>0</v>
      </c>
      <c r="K1945">
        <v>0</v>
      </c>
      <c r="L1945" t="s">
        <v>581</v>
      </c>
      <c r="M1945" t="s">
        <v>576</v>
      </c>
    </row>
    <row r="1946" spans="1:13" x14ac:dyDescent="0.2">
      <c r="A1946">
        <v>2016</v>
      </c>
      <c r="B1946">
        <v>12</v>
      </c>
      <c r="C1946" t="s">
        <v>33</v>
      </c>
      <c r="D1946" t="s">
        <v>258</v>
      </c>
      <c r="E1946">
        <v>40116300</v>
      </c>
      <c r="F1946">
        <v>0</v>
      </c>
      <c r="G1946">
        <v>0</v>
      </c>
      <c r="H1946">
        <v>0</v>
      </c>
      <c r="I1946">
        <v>1143</v>
      </c>
      <c r="J1946">
        <v>429947</v>
      </c>
      <c r="K1946">
        <v>9</v>
      </c>
      <c r="L1946" t="s">
        <v>581</v>
      </c>
      <c r="M1946" t="s">
        <v>577</v>
      </c>
    </row>
    <row r="1947" spans="1:13" x14ac:dyDescent="0.2">
      <c r="A1947">
        <v>2016</v>
      </c>
      <c r="B1947">
        <v>12</v>
      </c>
      <c r="C1947" t="s">
        <v>21</v>
      </c>
      <c r="D1947" t="s">
        <v>274</v>
      </c>
      <c r="E1947">
        <v>40116300</v>
      </c>
      <c r="F1947">
        <v>0</v>
      </c>
      <c r="G1947">
        <v>0</v>
      </c>
      <c r="H1947">
        <v>0</v>
      </c>
      <c r="I1947">
        <v>9409</v>
      </c>
      <c r="J1947">
        <v>2695700</v>
      </c>
      <c r="K1947">
        <v>16</v>
      </c>
      <c r="L1947" t="s">
        <v>581</v>
      </c>
      <c r="M1947" t="s">
        <v>577</v>
      </c>
    </row>
    <row r="1948" spans="1:13" x14ac:dyDescent="0.2">
      <c r="A1948">
        <v>2016</v>
      </c>
      <c r="B1948">
        <v>12</v>
      </c>
      <c r="C1948" t="s">
        <v>62</v>
      </c>
      <c r="D1948" t="s">
        <v>275</v>
      </c>
      <c r="E1948">
        <v>40116300</v>
      </c>
      <c r="F1948">
        <v>0</v>
      </c>
      <c r="G1948">
        <v>0</v>
      </c>
      <c r="H1948">
        <v>0</v>
      </c>
      <c r="I1948">
        <v>954963</v>
      </c>
      <c r="J1948">
        <v>280495118</v>
      </c>
      <c r="K1948">
        <v>422</v>
      </c>
      <c r="L1948" t="s">
        <v>581</v>
      </c>
      <c r="M1948" t="s">
        <v>577</v>
      </c>
    </row>
    <row r="1949" spans="1:13" x14ac:dyDescent="0.2">
      <c r="A1949">
        <v>2016</v>
      </c>
      <c r="B1949">
        <v>12</v>
      </c>
      <c r="C1949" t="s">
        <v>8</v>
      </c>
      <c r="D1949" t="s">
        <v>283</v>
      </c>
      <c r="E1949">
        <v>40116300</v>
      </c>
      <c r="F1949">
        <v>0</v>
      </c>
      <c r="G1949">
        <v>0</v>
      </c>
      <c r="H1949">
        <v>0</v>
      </c>
      <c r="I1949">
        <v>60772</v>
      </c>
      <c r="J1949">
        <v>18034900</v>
      </c>
      <c r="K1949">
        <v>92</v>
      </c>
      <c r="L1949" t="s">
        <v>581</v>
      </c>
      <c r="M1949" t="s">
        <v>577</v>
      </c>
    </row>
    <row r="1950" spans="1:13" x14ac:dyDescent="0.2">
      <c r="A1950">
        <v>2016</v>
      </c>
      <c r="B1950">
        <v>12</v>
      </c>
      <c r="C1950" t="s">
        <v>90</v>
      </c>
      <c r="D1950" t="s">
        <v>284</v>
      </c>
      <c r="E1950">
        <v>40116300</v>
      </c>
      <c r="F1950">
        <v>0</v>
      </c>
      <c r="G1950">
        <v>0</v>
      </c>
      <c r="H1950">
        <v>0</v>
      </c>
      <c r="I1950">
        <v>44639</v>
      </c>
      <c r="J1950">
        <v>13117794</v>
      </c>
      <c r="K1950">
        <v>43</v>
      </c>
      <c r="L1950" t="s">
        <v>581</v>
      </c>
      <c r="M1950" t="s">
        <v>577</v>
      </c>
    </row>
    <row r="1951" spans="1:13" x14ac:dyDescent="0.2">
      <c r="A1951">
        <v>2016</v>
      </c>
      <c r="B1951">
        <v>12</v>
      </c>
      <c r="C1951" t="s">
        <v>51</v>
      </c>
      <c r="D1951" t="s">
        <v>285</v>
      </c>
      <c r="E1951">
        <v>40116300</v>
      </c>
      <c r="F1951">
        <v>0</v>
      </c>
      <c r="G1951">
        <v>0</v>
      </c>
      <c r="H1951">
        <v>0</v>
      </c>
      <c r="I1951">
        <v>35844</v>
      </c>
      <c r="J1951">
        <v>11803000</v>
      </c>
      <c r="K1951">
        <v>32</v>
      </c>
      <c r="L1951" t="s">
        <v>581</v>
      </c>
      <c r="M1951" t="s">
        <v>577</v>
      </c>
    </row>
    <row r="1952" spans="1:13" x14ac:dyDescent="0.2">
      <c r="A1952">
        <v>2016</v>
      </c>
      <c r="B1952">
        <v>12</v>
      </c>
      <c r="C1952" t="s">
        <v>10</v>
      </c>
      <c r="D1952" t="s">
        <v>295</v>
      </c>
      <c r="E1952">
        <v>40116300</v>
      </c>
      <c r="F1952">
        <v>0</v>
      </c>
      <c r="G1952">
        <v>0</v>
      </c>
      <c r="H1952">
        <v>0</v>
      </c>
      <c r="I1952">
        <v>374233</v>
      </c>
      <c r="J1952">
        <v>104202021</v>
      </c>
      <c r="K1952">
        <v>155</v>
      </c>
      <c r="L1952" t="s">
        <v>581</v>
      </c>
      <c r="M1952" t="s">
        <v>577</v>
      </c>
    </row>
    <row r="1953" spans="1:13" x14ac:dyDescent="0.2">
      <c r="A1953">
        <v>2016</v>
      </c>
      <c r="B1953">
        <v>12</v>
      </c>
      <c r="C1953" t="s">
        <v>50</v>
      </c>
      <c r="D1953" t="s">
        <v>305</v>
      </c>
      <c r="E1953">
        <v>40116300</v>
      </c>
      <c r="F1953">
        <v>0</v>
      </c>
      <c r="G1953">
        <v>0</v>
      </c>
      <c r="H1953">
        <v>0</v>
      </c>
      <c r="I1953">
        <v>67979</v>
      </c>
      <c r="J1953">
        <v>20416194</v>
      </c>
      <c r="K1953">
        <v>103</v>
      </c>
      <c r="L1953" t="s">
        <v>581</v>
      </c>
      <c r="M1953" t="s">
        <v>577</v>
      </c>
    </row>
    <row r="1954" spans="1:13" x14ac:dyDescent="0.2">
      <c r="A1954">
        <v>2016</v>
      </c>
      <c r="B1954">
        <v>12</v>
      </c>
      <c r="C1954" t="s">
        <v>34</v>
      </c>
      <c r="D1954" t="s">
        <v>310</v>
      </c>
      <c r="E1954">
        <v>40116300</v>
      </c>
      <c r="F1954">
        <v>0</v>
      </c>
      <c r="G1954">
        <v>0</v>
      </c>
      <c r="H1954">
        <v>0</v>
      </c>
      <c r="I1954">
        <v>5398</v>
      </c>
      <c r="J1954">
        <v>1491063</v>
      </c>
      <c r="K1954">
        <v>4</v>
      </c>
      <c r="L1954" t="s">
        <v>581</v>
      </c>
      <c r="M1954" t="s">
        <v>577</v>
      </c>
    </row>
    <row r="1955" spans="1:13" x14ac:dyDescent="0.2">
      <c r="A1955">
        <v>2016</v>
      </c>
      <c r="B1955">
        <v>12</v>
      </c>
      <c r="C1955" t="s">
        <v>73</v>
      </c>
      <c r="D1955" t="s">
        <v>314</v>
      </c>
      <c r="E1955">
        <v>40116300</v>
      </c>
      <c r="F1955">
        <v>0</v>
      </c>
      <c r="G1955">
        <v>0</v>
      </c>
      <c r="H1955">
        <v>0</v>
      </c>
      <c r="I1955">
        <v>359107</v>
      </c>
      <c r="J1955">
        <v>96597818</v>
      </c>
      <c r="K1955">
        <v>154</v>
      </c>
      <c r="L1955" t="s">
        <v>581</v>
      </c>
      <c r="M1955" t="s">
        <v>577</v>
      </c>
    </row>
    <row r="1956" spans="1:13" x14ac:dyDescent="0.2">
      <c r="A1956">
        <v>2016</v>
      </c>
      <c r="B1956">
        <v>12</v>
      </c>
      <c r="C1956" t="s">
        <v>11</v>
      </c>
      <c r="D1956" t="s">
        <v>316</v>
      </c>
      <c r="E1956">
        <v>40116300</v>
      </c>
      <c r="F1956">
        <v>59538</v>
      </c>
      <c r="G1956">
        <v>14913413</v>
      </c>
      <c r="H1956">
        <v>615</v>
      </c>
      <c r="I1956">
        <v>408534</v>
      </c>
      <c r="J1956">
        <v>181670389</v>
      </c>
      <c r="K1956">
        <v>153</v>
      </c>
      <c r="L1956" t="s">
        <v>581</v>
      </c>
      <c r="M1956" t="s">
        <v>577</v>
      </c>
    </row>
    <row r="1957" spans="1:13" x14ac:dyDescent="0.2">
      <c r="A1957">
        <v>2016</v>
      </c>
      <c r="B1957">
        <v>12</v>
      </c>
      <c r="C1957" t="s">
        <v>40</v>
      </c>
      <c r="D1957" t="s">
        <v>317</v>
      </c>
      <c r="E1957">
        <v>40116300</v>
      </c>
      <c r="F1957">
        <v>0</v>
      </c>
      <c r="G1957">
        <v>0</v>
      </c>
      <c r="H1957">
        <v>0</v>
      </c>
      <c r="I1957">
        <v>375102</v>
      </c>
      <c r="J1957">
        <v>105911828</v>
      </c>
      <c r="K1957">
        <v>153</v>
      </c>
      <c r="L1957" t="s">
        <v>581</v>
      </c>
      <c r="M1957" t="s">
        <v>577</v>
      </c>
    </row>
    <row r="1958" spans="1:13" x14ac:dyDescent="0.2">
      <c r="A1958">
        <v>2016</v>
      </c>
      <c r="B1958">
        <v>12</v>
      </c>
      <c r="C1958" t="s">
        <v>22</v>
      </c>
      <c r="D1958" t="s">
        <v>324</v>
      </c>
      <c r="E1958">
        <v>40116300</v>
      </c>
      <c r="F1958">
        <v>835</v>
      </c>
      <c r="G1958">
        <v>328010</v>
      </c>
      <c r="H1958">
        <v>7</v>
      </c>
      <c r="I1958">
        <v>0</v>
      </c>
      <c r="J1958">
        <v>0</v>
      </c>
      <c r="K1958">
        <v>0</v>
      </c>
      <c r="L1958" t="s">
        <v>581</v>
      </c>
      <c r="M1958" t="s">
        <v>577</v>
      </c>
    </row>
    <row r="1959" spans="1:13" x14ac:dyDescent="0.2">
      <c r="A1959">
        <v>2016</v>
      </c>
      <c r="B1959">
        <v>12</v>
      </c>
      <c r="C1959" t="s">
        <v>23</v>
      </c>
      <c r="D1959" t="s">
        <v>325</v>
      </c>
      <c r="E1959">
        <v>40116300</v>
      </c>
      <c r="F1959">
        <v>8130</v>
      </c>
      <c r="G1959">
        <v>3430300</v>
      </c>
      <c r="H1959">
        <v>37</v>
      </c>
      <c r="I1959">
        <v>10730</v>
      </c>
      <c r="J1959">
        <v>3354994</v>
      </c>
      <c r="K1959">
        <v>47</v>
      </c>
      <c r="L1959" t="s">
        <v>581</v>
      </c>
      <c r="M1959" t="s">
        <v>577</v>
      </c>
    </row>
    <row r="1960" spans="1:13" x14ac:dyDescent="0.2">
      <c r="A1960">
        <v>2016</v>
      </c>
      <c r="B1960">
        <v>12</v>
      </c>
      <c r="C1960" t="s">
        <v>41</v>
      </c>
      <c r="D1960" t="s">
        <v>327</v>
      </c>
      <c r="E1960">
        <v>40116300</v>
      </c>
      <c r="F1960">
        <v>0</v>
      </c>
      <c r="G1960">
        <v>0</v>
      </c>
      <c r="H1960">
        <v>0</v>
      </c>
      <c r="I1960">
        <v>2828</v>
      </c>
      <c r="J1960">
        <v>853700</v>
      </c>
      <c r="K1960">
        <v>2</v>
      </c>
      <c r="L1960" t="s">
        <v>581</v>
      </c>
      <c r="M1960" t="s">
        <v>577</v>
      </c>
    </row>
    <row r="1961" spans="1:13" x14ac:dyDescent="0.2">
      <c r="A1961">
        <v>2016</v>
      </c>
      <c r="B1961">
        <v>12</v>
      </c>
      <c r="C1961" t="s">
        <v>75</v>
      </c>
      <c r="D1961" t="s">
        <v>334</v>
      </c>
      <c r="E1961">
        <v>40116300</v>
      </c>
      <c r="F1961">
        <v>0</v>
      </c>
      <c r="G1961">
        <v>0</v>
      </c>
      <c r="H1961">
        <v>0</v>
      </c>
      <c r="I1961">
        <v>45447</v>
      </c>
      <c r="J1961">
        <v>11676308</v>
      </c>
      <c r="K1961">
        <v>18</v>
      </c>
      <c r="L1961" t="s">
        <v>581</v>
      </c>
      <c r="M1961" t="s">
        <v>577</v>
      </c>
    </row>
    <row r="1962" spans="1:13" x14ac:dyDescent="0.2">
      <c r="A1962">
        <v>2016</v>
      </c>
      <c r="B1962">
        <v>12</v>
      </c>
      <c r="C1962" t="s">
        <v>24</v>
      </c>
      <c r="D1962" t="s">
        <v>342</v>
      </c>
      <c r="E1962">
        <v>40116300</v>
      </c>
      <c r="F1962">
        <v>0</v>
      </c>
      <c r="G1962">
        <v>0</v>
      </c>
      <c r="H1962">
        <v>0</v>
      </c>
      <c r="I1962">
        <v>53291</v>
      </c>
      <c r="J1962">
        <v>16120400</v>
      </c>
      <c r="K1962">
        <v>25</v>
      </c>
      <c r="L1962" t="s">
        <v>581</v>
      </c>
      <c r="M1962" t="s">
        <v>577</v>
      </c>
    </row>
    <row r="1963" spans="1:13" x14ac:dyDescent="0.2">
      <c r="A1963">
        <v>2016</v>
      </c>
      <c r="B1963">
        <v>12</v>
      </c>
      <c r="C1963" t="s">
        <v>12</v>
      </c>
      <c r="D1963" t="s">
        <v>351</v>
      </c>
      <c r="E1963">
        <v>40116300</v>
      </c>
      <c r="F1963">
        <v>81727</v>
      </c>
      <c r="G1963">
        <v>27292300</v>
      </c>
      <c r="H1963">
        <v>208</v>
      </c>
      <c r="I1963">
        <v>350041</v>
      </c>
      <c r="J1963">
        <v>106984800</v>
      </c>
      <c r="K1963">
        <v>766</v>
      </c>
      <c r="L1963" t="s">
        <v>581</v>
      </c>
      <c r="M1963" t="s">
        <v>577</v>
      </c>
    </row>
    <row r="1964" spans="1:13" x14ac:dyDescent="0.2">
      <c r="A1964">
        <v>2016</v>
      </c>
      <c r="B1964">
        <v>12</v>
      </c>
      <c r="C1964" t="s">
        <v>25</v>
      </c>
      <c r="D1964" t="s">
        <v>353</v>
      </c>
      <c r="E1964">
        <v>40116300</v>
      </c>
      <c r="F1964">
        <v>405166</v>
      </c>
      <c r="G1964">
        <v>114180000</v>
      </c>
      <c r="H1964">
        <v>343</v>
      </c>
      <c r="I1964">
        <v>38299</v>
      </c>
      <c r="J1964">
        <v>13491300</v>
      </c>
      <c r="K1964">
        <v>246</v>
      </c>
      <c r="L1964" t="s">
        <v>581</v>
      </c>
      <c r="M1964" t="s">
        <v>577</v>
      </c>
    </row>
    <row r="1965" spans="1:13" x14ac:dyDescent="0.2">
      <c r="A1965">
        <v>2016</v>
      </c>
      <c r="B1965">
        <v>12</v>
      </c>
      <c r="C1965" t="s">
        <v>36</v>
      </c>
      <c r="D1965" t="s">
        <v>369</v>
      </c>
      <c r="E1965">
        <v>40116300</v>
      </c>
      <c r="F1965">
        <v>0</v>
      </c>
      <c r="G1965">
        <v>0</v>
      </c>
      <c r="H1965">
        <v>0</v>
      </c>
      <c r="I1965">
        <v>5215</v>
      </c>
      <c r="J1965">
        <v>1799400</v>
      </c>
      <c r="K1965">
        <v>45</v>
      </c>
      <c r="L1965" t="s">
        <v>581</v>
      </c>
      <c r="M1965" t="s">
        <v>577</v>
      </c>
    </row>
    <row r="1966" spans="1:13" x14ac:dyDescent="0.2">
      <c r="A1966">
        <v>2016</v>
      </c>
      <c r="B1966">
        <v>12</v>
      </c>
      <c r="C1966" t="s">
        <v>13</v>
      </c>
      <c r="D1966" t="s">
        <v>384</v>
      </c>
      <c r="E1966">
        <v>40116300</v>
      </c>
      <c r="F1966">
        <v>960</v>
      </c>
      <c r="G1966">
        <v>508400</v>
      </c>
      <c r="H1966">
        <v>6</v>
      </c>
      <c r="I1966">
        <v>0</v>
      </c>
      <c r="J1966">
        <v>0</v>
      </c>
      <c r="K1966">
        <v>0</v>
      </c>
      <c r="L1966" t="s">
        <v>581</v>
      </c>
      <c r="M1966" t="s">
        <v>577</v>
      </c>
    </row>
    <row r="1967" spans="1:13" x14ac:dyDescent="0.2">
      <c r="A1967">
        <v>2016</v>
      </c>
      <c r="B1967">
        <v>12</v>
      </c>
      <c r="C1967" t="s">
        <v>47</v>
      </c>
      <c r="D1967" t="s">
        <v>389</v>
      </c>
      <c r="E1967">
        <v>40116300</v>
      </c>
      <c r="F1967">
        <v>3253</v>
      </c>
      <c r="G1967">
        <v>1117682</v>
      </c>
      <c r="H1967">
        <v>60</v>
      </c>
      <c r="I1967">
        <v>37227</v>
      </c>
      <c r="J1967">
        <v>10268265</v>
      </c>
      <c r="K1967">
        <v>43</v>
      </c>
      <c r="L1967" t="s">
        <v>581</v>
      </c>
      <c r="M1967" t="s">
        <v>577</v>
      </c>
    </row>
    <row r="1968" spans="1:13" x14ac:dyDescent="0.2">
      <c r="A1968">
        <v>2016</v>
      </c>
      <c r="B1968">
        <v>12</v>
      </c>
      <c r="C1968" t="s">
        <v>88</v>
      </c>
      <c r="D1968" t="s">
        <v>393</v>
      </c>
      <c r="E1968">
        <v>40116300</v>
      </c>
      <c r="F1968">
        <v>0</v>
      </c>
      <c r="G1968">
        <v>0</v>
      </c>
      <c r="H1968">
        <v>0</v>
      </c>
      <c r="I1968">
        <v>61100</v>
      </c>
      <c r="J1968">
        <v>19988810</v>
      </c>
      <c r="K1968">
        <v>34</v>
      </c>
      <c r="L1968" t="s">
        <v>581</v>
      </c>
      <c r="M1968" t="s">
        <v>577</v>
      </c>
    </row>
    <row r="1969" spans="1:13" x14ac:dyDescent="0.2">
      <c r="A1969">
        <v>2016</v>
      </c>
      <c r="B1969">
        <v>12</v>
      </c>
      <c r="C1969" t="s">
        <v>38</v>
      </c>
      <c r="D1969" t="s">
        <v>400</v>
      </c>
      <c r="E1969">
        <v>40116300</v>
      </c>
      <c r="F1969">
        <v>1176</v>
      </c>
      <c r="G1969">
        <v>499596</v>
      </c>
      <c r="H1969">
        <v>6</v>
      </c>
      <c r="I1969">
        <v>61824</v>
      </c>
      <c r="J1969">
        <v>17932435</v>
      </c>
      <c r="K1969">
        <v>51</v>
      </c>
      <c r="L1969" t="s">
        <v>581</v>
      </c>
      <c r="M1969" t="s">
        <v>577</v>
      </c>
    </row>
    <row r="1970" spans="1:13" x14ac:dyDescent="0.2">
      <c r="A1970">
        <v>2016</v>
      </c>
      <c r="B1970">
        <v>12</v>
      </c>
      <c r="C1970" t="s">
        <v>118</v>
      </c>
      <c r="D1970" t="s">
        <v>402</v>
      </c>
      <c r="E1970">
        <v>40116300</v>
      </c>
      <c r="F1970">
        <v>0</v>
      </c>
      <c r="G1970">
        <v>0</v>
      </c>
      <c r="H1970">
        <v>0</v>
      </c>
      <c r="I1970">
        <v>37424</v>
      </c>
      <c r="J1970">
        <v>9799740</v>
      </c>
      <c r="K1970">
        <v>12</v>
      </c>
      <c r="L1970" t="s">
        <v>581</v>
      </c>
      <c r="M1970" t="s">
        <v>577</v>
      </c>
    </row>
    <row r="1971" spans="1:13" x14ac:dyDescent="0.2">
      <c r="A1971">
        <v>2016</v>
      </c>
      <c r="B1971">
        <v>12</v>
      </c>
      <c r="C1971" t="s">
        <v>56</v>
      </c>
      <c r="D1971" t="s">
        <v>411</v>
      </c>
      <c r="E1971">
        <v>40116300</v>
      </c>
      <c r="F1971">
        <v>0</v>
      </c>
      <c r="G1971">
        <v>0</v>
      </c>
      <c r="H1971">
        <v>0</v>
      </c>
      <c r="I1971">
        <v>17165</v>
      </c>
      <c r="J1971">
        <v>5060871</v>
      </c>
      <c r="K1971">
        <v>25</v>
      </c>
      <c r="L1971" t="s">
        <v>581</v>
      </c>
      <c r="M1971" t="s">
        <v>577</v>
      </c>
    </row>
    <row r="1972" spans="1:13" x14ac:dyDescent="0.2">
      <c r="A1972">
        <v>2016</v>
      </c>
      <c r="B1972">
        <v>12</v>
      </c>
      <c r="C1972" t="s">
        <v>92</v>
      </c>
      <c r="D1972" t="s">
        <v>412</v>
      </c>
      <c r="E1972">
        <v>40116300</v>
      </c>
      <c r="F1972">
        <v>0</v>
      </c>
      <c r="G1972">
        <v>0</v>
      </c>
      <c r="H1972">
        <v>0</v>
      </c>
      <c r="I1972">
        <v>5299</v>
      </c>
      <c r="J1972">
        <v>1554928</v>
      </c>
      <c r="K1972">
        <v>16</v>
      </c>
      <c r="L1972" t="s">
        <v>581</v>
      </c>
      <c r="M1972" t="s">
        <v>577</v>
      </c>
    </row>
    <row r="1973" spans="1:13" x14ac:dyDescent="0.2">
      <c r="A1973">
        <v>2016</v>
      </c>
      <c r="B1973">
        <v>12</v>
      </c>
      <c r="C1973" t="s">
        <v>93</v>
      </c>
      <c r="D1973" t="s">
        <v>415</v>
      </c>
      <c r="E1973">
        <v>40116300</v>
      </c>
      <c r="F1973">
        <v>0</v>
      </c>
      <c r="G1973">
        <v>0</v>
      </c>
      <c r="H1973">
        <v>0</v>
      </c>
      <c r="I1973">
        <v>45891</v>
      </c>
      <c r="J1973">
        <v>12696941</v>
      </c>
      <c r="K1973">
        <v>34</v>
      </c>
      <c r="L1973" t="s">
        <v>581</v>
      </c>
      <c r="M1973" t="s">
        <v>577</v>
      </c>
    </row>
    <row r="1974" spans="1:13" x14ac:dyDescent="0.2">
      <c r="A1974">
        <v>2016</v>
      </c>
      <c r="B1974">
        <v>12</v>
      </c>
      <c r="C1974" t="s">
        <v>204</v>
      </c>
      <c r="D1974" t="s">
        <v>422</v>
      </c>
      <c r="E1974">
        <v>40116300</v>
      </c>
      <c r="F1974">
        <v>1058</v>
      </c>
      <c r="G1974">
        <v>85064</v>
      </c>
      <c r="H1974">
        <v>12</v>
      </c>
      <c r="I1974">
        <v>0</v>
      </c>
      <c r="J1974">
        <v>0</v>
      </c>
      <c r="K1974">
        <v>0</v>
      </c>
      <c r="L1974" t="s">
        <v>581</v>
      </c>
      <c r="M1974" t="s">
        <v>577</v>
      </c>
    </row>
    <row r="1975" spans="1:13" x14ac:dyDescent="0.2">
      <c r="A1975">
        <v>2016</v>
      </c>
      <c r="B1975">
        <v>12</v>
      </c>
      <c r="C1975" t="s">
        <v>49</v>
      </c>
      <c r="D1975" t="s">
        <v>427</v>
      </c>
      <c r="E1975">
        <v>40116300</v>
      </c>
      <c r="F1975">
        <v>698</v>
      </c>
      <c r="G1975">
        <v>195812</v>
      </c>
      <c r="H1975">
        <v>2</v>
      </c>
      <c r="I1975">
        <v>0</v>
      </c>
      <c r="J1975">
        <v>0</v>
      </c>
      <c r="K1975">
        <v>0</v>
      </c>
      <c r="L1975" t="s">
        <v>581</v>
      </c>
      <c r="M1975" t="s">
        <v>577</v>
      </c>
    </row>
    <row r="1976" spans="1:13" x14ac:dyDescent="0.2">
      <c r="A1976">
        <v>2016</v>
      </c>
      <c r="B1976">
        <v>12</v>
      </c>
      <c r="C1976" t="s">
        <v>39</v>
      </c>
      <c r="D1976" t="s">
        <v>430</v>
      </c>
      <c r="E1976">
        <v>40116300</v>
      </c>
      <c r="F1976">
        <v>0</v>
      </c>
      <c r="G1976">
        <v>0</v>
      </c>
      <c r="H1976">
        <v>0</v>
      </c>
      <c r="I1976">
        <v>13565</v>
      </c>
      <c r="J1976">
        <v>3653252</v>
      </c>
      <c r="K1976">
        <v>6</v>
      </c>
      <c r="L1976" t="s">
        <v>581</v>
      </c>
      <c r="M1976" t="s">
        <v>577</v>
      </c>
    </row>
    <row r="1977" spans="1:13" x14ac:dyDescent="0.2">
      <c r="A1977">
        <v>2016</v>
      </c>
      <c r="B1977">
        <v>12</v>
      </c>
      <c r="C1977" t="s">
        <v>89</v>
      </c>
      <c r="D1977" t="s">
        <v>438</v>
      </c>
      <c r="E1977">
        <v>40116300</v>
      </c>
      <c r="F1977">
        <v>0</v>
      </c>
      <c r="G1977">
        <v>0</v>
      </c>
      <c r="H1977">
        <v>0</v>
      </c>
      <c r="I1977">
        <v>7153</v>
      </c>
      <c r="J1977">
        <v>2252239</v>
      </c>
      <c r="K1977">
        <v>4</v>
      </c>
      <c r="L1977" t="s">
        <v>581</v>
      </c>
      <c r="M1977" t="s">
        <v>577</v>
      </c>
    </row>
    <row r="1978" spans="1:13" x14ac:dyDescent="0.2">
      <c r="A1978">
        <v>2016</v>
      </c>
      <c r="B1978">
        <v>12</v>
      </c>
      <c r="C1978" t="s">
        <v>240</v>
      </c>
      <c r="D1978" t="s">
        <v>442</v>
      </c>
      <c r="E1978">
        <v>40116300</v>
      </c>
      <c r="F1978">
        <v>0</v>
      </c>
      <c r="G1978">
        <v>0</v>
      </c>
      <c r="H1978">
        <v>0</v>
      </c>
      <c r="I1978">
        <v>87832</v>
      </c>
      <c r="J1978">
        <v>26915010</v>
      </c>
      <c r="K1978">
        <v>18</v>
      </c>
      <c r="L1978" t="s">
        <v>581</v>
      </c>
      <c r="M1978" t="s">
        <v>577</v>
      </c>
    </row>
    <row r="1979" spans="1:13" x14ac:dyDescent="0.2">
      <c r="A1979">
        <v>2016</v>
      </c>
      <c r="B1979">
        <v>12</v>
      </c>
      <c r="C1979" t="s">
        <v>42</v>
      </c>
      <c r="D1979" t="s">
        <v>455</v>
      </c>
      <c r="E1979">
        <v>40116300</v>
      </c>
      <c r="F1979">
        <v>0</v>
      </c>
      <c r="G1979">
        <v>0</v>
      </c>
      <c r="H1979">
        <v>0</v>
      </c>
      <c r="I1979">
        <v>19148</v>
      </c>
      <c r="J1979">
        <v>6048385</v>
      </c>
      <c r="K1979">
        <v>33</v>
      </c>
      <c r="L1979" t="s">
        <v>581</v>
      </c>
      <c r="M1979" t="s">
        <v>577</v>
      </c>
    </row>
    <row r="1980" spans="1:13" x14ac:dyDescent="0.2">
      <c r="A1980">
        <v>2016</v>
      </c>
      <c r="B1980">
        <v>12</v>
      </c>
      <c r="C1980" t="s">
        <v>54</v>
      </c>
      <c r="D1980" t="s">
        <v>459</v>
      </c>
      <c r="E1980">
        <v>40116300</v>
      </c>
      <c r="F1980">
        <v>0</v>
      </c>
      <c r="G1980">
        <v>0</v>
      </c>
      <c r="H1980">
        <v>0</v>
      </c>
      <c r="I1980">
        <v>6287</v>
      </c>
      <c r="J1980">
        <v>1856633</v>
      </c>
      <c r="K1980">
        <v>8</v>
      </c>
      <c r="L1980" t="s">
        <v>581</v>
      </c>
      <c r="M1980" t="s">
        <v>577</v>
      </c>
    </row>
    <row r="1981" spans="1:13" x14ac:dyDescent="0.2">
      <c r="A1981">
        <v>2016</v>
      </c>
      <c r="B1981">
        <v>12</v>
      </c>
      <c r="C1981" t="s">
        <v>43</v>
      </c>
      <c r="D1981" t="s">
        <v>465</v>
      </c>
      <c r="E1981">
        <v>40116300</v>
      </c>
      <c r="F1981">
        <v>0</v>
      </c>
      <c r="G1981">
        <v>0</v>
      </c>
      <c r="H1981">
        <v>0</v>
      </c>
      <c r="I1981">
        <v>30122</v>
      </c>
      <c r="J1981">
        <v>8462700</v>
      </c>
      <c r="K1981">
        <v>75</v>
      </c>
      <c r="L1981" t="s">
        <v>581</v>
      </c>
      <c r="M1981" t="s">
        <v>577</v>
      </c>
    </row>
    <row r="1982" spans="1:13" x14ac:dyDescent="0.2">
      <c r="A1982">
        <v>2016</v>
      </c>
      <c r="B1982">
        <v>12</v>
      </c>
      <c r="C1982" t="s">
        <v>222</v>
      </c>
      <c r="D1982" t="s">
        <v>473</v>
      </c>
      <c r="E1982">
        <v>40116300</v>
      </c>
      <c r="F1982">
        <v>0</v>
      </c>
      <c r="G1982">
        <v>0</v>
      </c>
      <c r="H1982">
        <v>0</v>
      </c>
      <c r="I1982">
        <v>255</v>
      </c>
      <c r="J1982">
        <v>98578</v>
      </c>
      <c r="K1982">
        <v>2</v>
      </c>
      <c r="L1982" t="s">
        <v>581</v>
      </c>
      <c r="M1982" t="s">
        <v>577</v>
      </c>
    </row>
    <row r="1983" spans="1:13" x14ac:dyDescent="0.2">
      <c r="A1983">
        <v>2016</v>
      </c>
      <c r="B1983">
        <v>12</v>
      </c>
      <c r="C1983" t="s">
        <v>15</v>
      </c>
      <c r="D1983" t="s">
        <v>475</v>
      </c>
      <c r="E1983">
        <v>40116300</v>
      </c>
      <c r="F1983">
        <v>0</v>
      </c>
      <c r="G1983">
        <v>0</v>
      </c>
      <c r="H1983">
        <v>0</v>
      </c>
      <c r="I1983">
        <v>480467</v>
      </c>
      <c r="J1983">
        <v>126425865</v>
      </c>
      <c r="K1983">
        <v>142</v>
      </c>
      <c r="L1983" t="s">
        <v>581</v>
      </c>
      <c r="M1983" t="s">
        <v>577</v>
      </c>
    </row>
    <row r="1984" spans="1:13" x14ac:dyDescent="0.2">
      <c r="A1984">
        <v>2016</v>
      </c>
      <c r="B1984">
        <v>12</v>
      </c>
      <c r="C1984" t="s">
        <v>16</v>
      </c>
      <c r="D1984" t="s">
        <v>480</v>
      </c>
      <c r="E1984">
        <v>40116300</v>
      </c>
      <c r="F1984">
        <v>0</v>
      </c>
      <c r="G1984">
        <v>0</v>
      </c>
      <c r="H1984">
        <v>0</v>
      </c>
      <c r="I1984">
        <v>28397</v>
      </c>
      <c r="J1984">
        <v>9302400</v>
      </c>
      <c r="K1984">
        <v>73</v>
      </c>
      <c r="L1984" t="s">
        <v>581</v>
      </c>
      <c r="M1984" t="s">
        <v>577</v>
      </c>
    </row>
    <row r="1985" spans="1:13" x14ac:dyDescent="0.2">
      <c r="A1985">
        <v>2016</v>
      </c>
      <c r="B1985">
        <v>12</v>
      </c>
      <c r="C1985" t="s">
        <v>17</v>
      </c>
      <c r="D1985" t="s">
        <v>489</v>
      </c>
      <c r="E1985">
        <v>40116300</v>
      </c>
      <c r="F1985">
        <v>1908</v>
      </c>
      <c r="G1985">
        <v>642800</v>
      </c>
      <c r="H1985">
        <v>6</v>
      </c>
      <c r="I1985">
        <v>30673</v>
      </c>
      <c r="J1985">
        <v>21755704</v>
      </c>
      <c r="K1985">
        <v>149</v>
      </c>
      <c r="L1985" t="s">
        <v>581</v>
      </c>
      <c r="M1985" t="s">
        <v>577</v>
      </c>
    </row>
    <row r="1986" spans="1:13" x14ac:dyDescent="0.2">
      <c r="A1986">
        <v>2016</v>
      </c>
      <c r="B1986">
        <v>12</v>
      </c>
      <c r="C1986" t="s">
        <v>86</v>
      </c>
      <c r="D1986" t="s">
        <v>493</v>
      </c>
      <c r="E1986">
        <v>40116300</v>
      </c>
      <c r="F1986">
        <v>0</v>
      </c>
      <c r="G1986">
        <v>0</v>
      </c>
      <c r="H1986">
        <v>0</v>
      </c>
      <c r="I1986">
        <v>1143</v>
      </c>
      <c r="J1986">
        <v>423295</v>
      </c>
      <c r="K1986">
        <v>9</v>
      </c>
      <c r="L1986" t="s">
        <v>581</v>
      </c>
      <c r="M1986" t="s">
        <v>577</v>
      </c>
    </row>
    <row r="1987" spans="1:13" x14ac:dyDescent="0.2">
      <c r="A1987">
        <v>2016</v>
      </c>
      <c r="B1987">
        <v>12</v>
      </c>
      <c r="C1987" t="s">
        <v>45</v>
      </c>
      <c r="D1987" t="s">
        <v>499</v>
      </c>
      <c r="E1987">
        <v>40116300</v>
      </c>
      <c r="F1987">
        <v>0</v>
      </c>
      <c r="G1987">
        <v>0</v>
      </c>
      <c r="H1987">
        <v>0</v>
      </c>
      <c r="I1987">
        <v>847992</v>
      </c>
      <c r="J1987">
        <v>242529687</v>
      </c>
      <c r="K1987">
        <v>487</v>
      </c>
      <c r="L1987" t="s">
        <v>581</v>
      </c>
      <c r="M1987" t="s">
        <v>577</v>
      </c>
    </row>
    <row r="1988" spans="1:13" x14ac:dyDescent="0.2">
      <c r="A1988">
        <v>2016</v>
      </c>
      <c r="B1988">
        <v>12</v>
      </c>
      <c r="C1988" t="s">
        <v>52</v>
      </c>
      <c r="D1988" t="s">
        <v>506</v>
      </c>
      <c r="E1988">
        <v>40116300</v>
      </c>
      <c r="F1988">
        <v>0</v>
      </c>
      <c r="G1988">
        <v>0</v>
      </c>
      <c r="H1988">
        <v>0</v>
      </c>
      <c r="I1988">
        <v>62427</v>
      </c>
      <c r="J1988">
        <v>19937100</v>
      </c>
      <c r="K1988">
        <v>87</v>
      </c>
      <c r="L1988" t="s">
        <v>581</v>
      </c>
      <c r="M1988" t="s">
        <v>577</v>
      </c>
    </row>
    <row r="1989" spans="1:13" x14ac:dyDescent="0.2">
      <c r="A1989">
        <v>2016</v>
      </c>
      <c r="B1989">
        <v>12</v>
      </c>
      <c r="C1989" t="s">
        <v>18</v>
      </c>
      <c r="D1989" t="s">
        <v>507</v>
      </c>
      <c r="E1989">
        <v>40116300</v>
      </c>
      <c r="F1989">
        <v>0</v>
      </c>
      <c r="G1989">
        <v>0</v>
      </c>
      <c r="H1989">
        <v>0</v>
      </c>
      <c r="I1989">
        <v>14447</v>
      </c>
      <c r="J1989">
        <v>4046142</v>
      </c>
      <c r="K1989">
        <v>18</v>
      </c>
      <c r="L1989" t="s">
        <v>581</v>
      </c>
      <c r="M1989" t="s">
        <v>577</v>
      </c>
    </row>
    <row r="1990" spans="1:13" x14ac:dyDescent="0.2">
      <c r="A1990">
        <v>2016</v>
      </c>
      <c r="B1990">
        <v>12</v>
      </c>
      <c r="C1990" t="s">
        <v>65</v>
      </c>
      <c r="D1990" t="s">
        <v>543</v>
      </c>
      <c r="E1990">
        <v>40116300</v>
      </c>
      <c r="F1990">
        <v>195</v>
      </c>
      <c r="G1990">
        <v>62676</v>
      </c>
      <c r="H1990">
        <v>2</v>
      </c>
      <c r="I1990">
        <v>71329</v>
      </c>
      <c r="J1990">
        <v>22113997</v>
      </c>
      <c r="K1990">
        <v>184</v>
      </c>
      <c r="L1990" t="s">
        <v>581</v>
      </c>
      <c r="M1990" t="s">
        <v>577</v>
      </c>
    </row>
    <row r="1991" spans="1:13" x14ac:dyDescent="0.2">
      <c r="A1991">
        <v>2016</v>
      </c>
      <c r="B1991">
        <v>12</v>
      </c>
      <c r="C1991" t="s">
        <v>58</v>
      </c>
      <c r="D1991" t="s">
        <v>548</v>
      </c>
      <c r="E1991">
        <v>40116300</v>
      </c>
      <c r="F1991">
        <v>0</v>
      </c>
      <c r="G1991">
        <v>0</v>
      </c>
      <c r="H1991">
        <v>0</v>
      </c>
      <c r="I1991">
        <v>21399</v>
      </c>
      <c r="J1991">
        <v>5456706</v>
      </c>
      <c r="K1991">
        <v>6</v>
      </c>
      <c r="L1991" t="s">
        <v>581</v>
      </c>
      <c r="M1991" t="s">
        <v>577</v>
      </c>
    </row>
    <row r="1992" spans="1:13" x14ac:dyDescent="0.2">
      <c r="A1992">
        <v>2016</v>
      </c>
      <c r="B1992">
        <v>12</v>
      </c>
      <c r="C1992" t="s">
        <v>46</v>
      </c>
      <c r="D1992" t="s">
        <v>550</v>
      </c>
      <c r="E1992">
        <v>40116300</v>
      </c>
      <c r="F1992">
        <v>0</v>
      </c>
      <c r="G1992">
        <v>0</v>
      </c>
      <c r="H1992">
        <v>0</v>
      </c>
      <c r="I1992">
        <v>569149</v>
      </c>
      <c r="J1992">
        <v>164167108</v>
      </c>
      <c r="K1992">
        <v>643</v>
      </c>
      <c r="L1992" t="s">
        <v>581</v>
      </c>
      <c r="M1992" t="s">
        <v>577</v>
      </c>
    </row>
    <row r="1993" spans="1:13" x14ac:dyDescent="0.2">
      <c r="A1993">
        <v>2016</v>
      </c>
      <c r="B1993">
        <v>12</v>
      </c>
      <c r="C1993" t="s">
        <v>107</v>
      </c>
      <c r="D1993" t="s">
        <v>552</v>
      </c>
      <c r="E1993">
        <v>40116300</v>
      </c>
      <c r="F1993">
        <v>0</v>
      </c>
      <c r="G1993">
        <v>0</v>
      </c>
      <c r="H1993">
        <v>0</v>
      </c>
      <c r="I1993">
        <v>78674</v>
      </c>
      <c r="J1993">
        <v>26031621</v>
      </c>
      <c r="K1993">
        <v>35</v>
      </c>
      <c r="L1993" t="s">
        <v>581</v>
      </c>
      <c r="M1993" t="s">
        <v>577</v>
      </c>
    </row>
    <row r="1994" spans="1:13" x14ac:dyDescent="0.2">
      <c r="A1994">
        <v>2016</v>
      </c>
      <c r="B1994">
        <v>12</v>
      </c>
      <c r="C1994" t="s">
        <v>66</v>
      </c>
      <c r="D1994" t="s">
        <v>562</v>
      </c>
      <c r="E1994">
        <v>40116300</v>
      </c>
      <c r="F1994">
        <v>0</v>
      </c>
      <c r="G1994">
        <v>0</v>
      </c>
      <c r="H1994">
        <v>0</v>
      </c>
      <c r="I1994">
        <v>4012</v>
      </c>
      <c r="J1994">
        <v>1278090</v>
      </c>
      <c r="K1994">
        <v>5</v>
      </c>
      <c r="L1994" t="s">
        <v>581</v>
      </c>
      <c r="M1994" t="s">
        <v>577</v>
      </c>
    </row>
    <row r="1995" spans="1:13" x14ac:dyDescent="0.2">
      <c r="A1995">
        <v>2016</v>
      </c>
      <c r="B1995">
        <v>12</v>
      </c>
      <c r="C1995" t="s">
        <v>78</v>
      </c>
      <c r="D1995" t="s">
        <v>572</v>
      </c>
      <c r="E1995">
        <v>40116300</v>
      </c>
      <c r="F1995">
        <v>0</v>
      </c>
      <c r="G1995">
        <v>0</v>
      </c>
      <c r="H1995">
        <v>0</v>
      </c>
      <c r="I1995">
        <v>660270</v>
      </c>
      <c r="J1995">
        <v>196331861</v>
      </c>
      <c r="K1995">
        <v>251</v>
      </c>
      <c r="L1995" t="s">
        <v>581</v>
      </c>
      <c r="M1995" t="s">
        <v>577</v>
      </c>
    </row>
    <row r="1996" spans="1:13" x14ac:dyDescent="0.2">
      <c r="A1996">
        <v>2016</v>
      </c>
      <c r="B1996">
        <v>12</v>
      </c>
      <c r="C1996" t="s">
        <v>21</v>
      </c>
      <c r="D1996" t="s">
        <v>274</v>
      </c>
      <c r="E1996">
        <v>40119200</v>
      </c>
      <c r="F1996">
        <v>1</v>
      </c>
      <c r="G1996">
        <v>412</v>
      </c>
      <c r="H1996">
        <v>1</v>
      </c>
      <c r="I1996">
        <v>0</v>
      </c>
      <c r="J1996">
        <v>0</v>
      </c>
      <c r="K1996">
        <v>0</v>
      </c>
      <c r="L1996" t="s">
        <v>581</v>
      </c>
      <c r="M1996" t="s">
        <v>578</v>
      </c>
    </row>
    <row r="1997" spans="1:13" x14ac:dyDescent="0.2">
      <c r="A1997">
        <v>2016</v>
      </c>
      <c r="B1997">
        <v>12</v>
      </c>
      <c r="C1997" t="s">
        <v>8</v>
      </c>
      <c r="D1997" t="s">
        <v>283</v>
      </c>
      <c r="E1997">
        <v>40119200</v>
      </c>
      <c r="F1997">
        <v>2000</v>
      </c>
      <c r="G1997">
        <v>1246000</v>
      </c>
      <c r="H1997">
        <v>44</v>
      </c>
      <c r="I1997">
        <v>9210</v>
      </c>
      <c r="J1997">
        <v>3030800</v>
      </c>
      <c r="K1997">
        <v>82</v>
      </c>
      <c r="L1997" t="s">
        <v>581</v>
      </c>
      <c r="M1997" t="s">
        <v>578</v>
      </c>
    </row>
    <row r="1998" spans="1:13" x14ac:dyDescent="0.2">
      <c r="A1998">
        <v>2016</v>
      </c>
      <c r="B1998">
        <v>12</v>
      </c>
      <c r="C1998" t="s">
        <v>50</v>
      </c>
      <c r="D1998" t="s">
        <v>305</v>
      </c>
      <c r="E1998">
        <v>40119200</v>
      </c>
      <c r="F1998">
        <v>0</v>
      </c>
      <c r="G1998">
        <v>0</v>
      </c>
      <c r="H1998">
        <v>0</v>
      </c>
      <c r="I1998">
        <v>3918</v>
      </c>
      <c r="J1998">
        <v>1322675</v>
      </c>
      <c r="K1998">
        <v>17</v>
      </c>
      <c r="L1998" t="s">
        <v>581</v>
      </c>
      <c r="M1998" t="s">
        <v>578</v>
      </c>
    </row>
    <row r="1999" spans="1:13" x14ac:dyDescent="0.2">
      <c r="A1999">
        <v>2016</v>
      </c>
      <c r="B1999">
        <v>12</v>
      </c>
      <c r="C1999" t="s">
        <v>11</v>
      </c>
      <c r="D1999" t="s">
        <v>316</v>
      </c>
      <c r="E1999">
        <v>40119200</v>
      </c>
      <c r="F1999">
        <v>34762</v>
      </c>
      <c r="G1999">
        <v>7477134</v>
      </c>
      <c r="H1999">
        <v>2671</v>
      </c>
      <c r="I1999">
        <v>0</v>
      </c>
      <c r="J1999">
        <v>0</v>
      </c>
      <c r="K1999">
        <v>0</v>
      </c>
      <c r="L1999" t="s">
        <v>581</v>
      </c>
      <c r="M1999" t="s">
        <v>578</v>
      </c>
    </row>
    <row r="2000" spans="1:13" x14ac:dyDescent="0.2">
      <c r="A2000">
        <v>2016</v>
      </c>
      <c r="B2000">
        <v>12</v>
      </c>
      <c r="C2000" t="s">
        <v>22</v>
      </c>
      <c r="D2000" t="s">
        <v>324</v>
      </c>
      <c r="E2000">
        <v>40119200</v>
      </c>
      <c r="F2000">
        <v>4638</v>
      </c>
      <c r="G2000">
        <v>1454940</v>
      </c>
      <c r="H2000">
        <v>71</v>
      </c>
      <c r="I2000">
        <v>7244</v>
      </c>
      <c r="J2000">
        <v>2306500</v>
      </c>
      <c r="K2000">
        <v>77</v>
      </c>
      <c r="L2000" t="s">
        <v>581</v>
      </c>
      <c r="M2000" t="s">
        <v>578</v>
      </c>
    </row>
    <row r="2001" spans="1:13" x14ac:dyDescent="0.2">
      <c r="A2001">
        <v>2016</v>
      </c>
      <c r="B2001">
        <v>12</v>
      </c>
      <c r="C2001" t="s">
        <v>23</v>
      </c>
      <c r="D2001" t="s">
        <v>325</v>
      </c>
      <c r="E2001">
        <v>40119200</v>
      </c>
      <c r="F2001">
        <v>831</v>
      </c>
      <c r="G2001">
        <v>623632</v>
      </c>
      <c r="H2001">
        <v>28</v>
      </c>
      <c r="I2001">
        <v>22751</v>
      </c>
      <c r="J2001">
        <v>7856200</v>
      </c>
      <c r="K2001">
        <v>344</v>
      </c>
      <c r="L2001" t="s">
        <v>581</v>
      </c>
      <c r="M2001" t="s">
        <v>578</v>
      </c>
    </row>
    <row r="2002" spans="1:13" x14ac:dyDescent="0.2">
      <c r="A2002">
        <v>2016</v>
      </c>
      <c r="B2002">
        <v>12</v>
      </c>
      <c r="C2002" t="s">
        <v>12</v>
      </c>
      <c r="D2002" t="s">
        <v>351</v>
      </c>
      <c r="E2002">
        <v>40119200</v>
      </c>
      <c r="F2002">
        <v>1587</v>
      </c>
      <c r="G2002">
        <v>309900</v>
      </c>
      <c r="H2002">
        <v>20</v>
      </c>
      <c r="I2002">
        <v>5132</v>
      </c>
      <c r="J2002">
        <v>1936500</v>
      </c>
      <c r="K2002">
        <v>95</v>
      </c>
      <c r="L2002" t="s">
        <v>581</v>
      </c>
      <c r="M2002" t="s">
        <v>578</v>
      </c>
    </row>
    <row r="2003" spans="1:13" x14ac:dyDescent="0.2">
      <c r="A2003">
        <v>2016</v>
      </c>
      <c r="B2003">
        <v>12</v>
      </c>
      <c r="C2003" t="s">
        <v>25</v>
      </c>
      <c r="D2003" t="s">
        <v>353</v>
      </c>
      <c r="E2003">
        <v>40119200</v>
      </c>
      <c r="F2003">
        <v>5</v>
      </c>
      <c r="G2003">
        <v>22235</v>
      </c>
      <c r="H2003">
        <v>1</v>
      </c>
      <c r="I2003">
        <v>8881</v>
      </c>
      <c r="J2003">
        <v>3136300</v>
      </c>
      <c r="K2003">
        <v>90</v>
      </c>
      <c r="L2003" t="s">
        <v>581</v>
      </c>
      <c r="M2003" t="s">
        <v>578</v>
      </c>
    </row>
    <row r="2004" spans="1:13" x14ac:dyDescent="0.2">
      <c r="A2004">
        <v>2016</v>
      </c>
      <c r="B2004">
        <v>12</v>
      </c>
      <c r="C2004" t="s">
        <v>36</v>
      </c>
      <c r="D2004" t="s">
        <v>369</v>
      </c>
      <c r="E2004">
        <v>40119200</v>
      </c>
      <c r="F2004">
        <v>0</v>
      </c>
      <c r="G2004">
        <v>0</v>
      </c>
      <c r="H2004">
        <v>0</v>
      </c>
      <c r="I2004">
        <v>766</v>
      </c>
      <c r="J2004">
        <v>363800</v>
      </c>
      <c r="K2004">
        <v>26</v>
      </c>
      <c r="L2004" t="s">
        <v>581</v>
      </c>
      <c r="M2004" t="s">
        <v>578</v>
      </c>
    </row>
    <row r="2005" spans="1:13" x14ac:dyDescent="0.2">
      <c r="A2005">
        <v>2016</v>
      </c>
      <c r="B2005">
        <v>12</v>
      </c>
      <c r="C2005" t="s">
        <v>26</v>
      </c>
      <c r="D2005" t="s">
        <v>383</v>
      </c>
      <c r="E2005">
        <v>40119200</v>
      </c>
      <c r="F2005">
        <v>0</v>
      </c>
      <c r="G2005">
        <v>0</v>
      </c>
      <c r="H2005">
        <v>0</v>
      </c>
      <c r="I2005">
        <v>1043</v>
      </c>
      <c r="J2005">
        <v>350200</v>
      </c>
      <c r="K2005">
        <v>12</v>
      </c>
      <c r="L2005" t="s">
        <v>581</v>
      </c>
      <c r="M2005" t="s">
        <v>578</v>
      </c>
    </row>
    <row r="2006" spans="1:13" x14ac:dyDescent="0.2">
      <c r="A2006">
        <v>2016</v>
      </c>
      <c r="B2006">
        <v>12</v>
      </c>
      <c r="C2006" t="s">
        <v>63</v>
      </c>
      <c r="D2006" t="s">
        <v>385</v>
      </c>
      <c r="E2006">
        <v>40119200</v>
      </c>
      <c r="F2006">
        <v>250</v>
      </c>
      <c r="G2006">
        <v>130204</v>
      </c>
      <c r="H2006">
        <v>1</v>
      </c>
      <c r="I2006">
        <v>979</v>
      </c>
      <c r="J2006">
        <v>316000</v>
      </c>
      <c r="K2006">
        <v>10</v>
      </c>
      <c r="L2006" t="s">
        <v>581</v>
      </c>
      <c r="M2006" t="s">
        <v>578</v>
      </c>
    </row>
    <row r="2007" spans="1:13" x14ac:dyDescent="0.2">
      <c r="A2007">
        <v>2016</v>
      </c>
      <c r="B2007">
        <v>12</v>
      </c>
      <c r="C2007" t="s">
        <v>47</v>
      </c>
      <c r="D2007" t="s">
        <v>389</v>
      </c>
      <c r="E2007">
        <v>40119200</v>
      </c>
      <c r="F2007">
        <v>131218</v>
      </c>
      <c r="G2007">
        <v>21667188</v>
      </c>
      <c r="H2007">
        <v>2855</v>
      </c>
      <c r="I2007">
        <v>0</v>
      </c>
      <c r="J2007">
        <v>0</v>
      </c>
      <c r="K2007">
        <v>0</v>
      </c>
      <c r="L2007" t="s">
        <v>581</v>
      </c>
      <c r="M2007" t="s">
        <v>578</v>
      </c>
    </row>
    <row r="2008" spans="1:13" x14ac:dyDescent="0.2">
      <c r="A2008">
        <v>2016</v>
      </c>
      <c r="B2008">
        <v>12</v>
      </c>
      <c r="C2008" t="s">
        <v>27</v>
      </c>
      <c r="D2008" t="s">
        <v>395</v>
      </c>
      <c r="E2008">
        <v>40119200</v>
      </c>
      <c r="F2008">
        <v>22329</v>
      </c>
      <c r="G2008">
        <v>9649890</v>
      </c>
      <c r="H2008">
        <v>204</v>
      </c>
      <c r="I2008">
        <v>4216</v>
      </c>
      <c r="J2008">
        <v>1520100</v>
      </c>
      <c r="K2008">
        <v>71</v>
      </c>
      <c r="L2008" t="s">
        <v>581</v>
      </c>
      <c r="M2008" t="s">
        <v>578</v>
      </c>
    </row>
    <row r="2009" spans="1:13" x14ac:dyDescent="0.2">
      <c r="A2009">
        <v>2016</v>
      </c>
      <c r="B2009">
        <v>12</v>
      </c>
      <c r="C2009" t="s">
        <v>38</v>
      </c>
      <c r="D2009" t="s">
        <v>400</v>
      </c>
      <c r="E2009">
        <v>40119200</v>
      </c>
      <c r="F2009">
        <v>363</v>
      </c>
      <c r="G2009">
        <v>166900</v>
      </c>
      <c r="H2009">
        <v>6</v>
      </c>
      <c r="I2009">
        <v>0</v>
      </c>
      <c r="J2009">
        <v>0</v>
      </c>
      <c r="K2009">
        <v>0</v>
      </c>
      <c r="L2009" t="s">
        <v>581</v>
      </c>
      <c r="M2009" t="s">
        <v>578</v>
      </c>
    </row>
    <row r="2010" spans="1:13" x14ac:dyDescent="0.2">
      <c r="A2010">
        <v>2016</v>
      </c>
      <c r="B2010">
        <v>12</v>
      </c>
      <c r="C2010" t="s">
        <v>204</v>
      </c>
      <c r="D2010" t="s">
        <v>422</v>
      </c>
      <c r="E2010">
        <v>40119200</v>
      </c>
      <c r="F2010">
        <v>81</v>
      </c>
      <c r="G2010">
        <v>62089</v>
      </c>
      <c r="H2010">
        <v>13</v>
      </c>
      <c r="I2010">
        <v>0</v>
      </c>
      <c r="J2010">
        <v>0</v>
      </c>
      <c r="K2010">
        <v>0</v>
      </c>
      <c r="L2010" t="s">
        <v>581</v>
      </c>
      <c r="M2010" t="s">
        <v>578</v>
      </c>
    </row>
    <row r="2011" spans="1:13" x14ac:dyDescent="0.2">
      <c r="A2011">
        <v>2016</v>
      </c>
      <c r="B2011">
        <v>12</v>
      </c>
      <c r="C2011" t="s">
        <v>43</v>
      </c>
      <c r="D2011" t="s">
        <v>465</v>
      </c>
      <c r="E2011">
        <v>40119200</v>
      </c>
      <c r="F2011">
        <v>45128</v>
      </c>
      <c r="G2011">
        <v>12752116</v>
      </c>
      <c r="H2011">
        <v>412</v>
      </c>
      <c r="I2011">
        <v>0</v>
      </c>
      <c r="J2011">
        <v>0</v>
      </c>
      <c r="K2011">
        <v>0</v>
      </c>
      <c r="L2011" t="s">
        <v>581</v>
      </c>
      <c r="M2011" t="s">
        <v>578</v>
      </c>
    </row>
    <row r="2012" spans="1:13" x14ac:dyDescent="0.2">
      <c r="A2012">
        <v>2016</v>
      </c>
      <c r="B2012">
        <v>12</v>
      </c>
      <c r="C2012" t="s">
        <v>80</v>
      </c>
      <c r="D2012" t="s">
        <v>472</v>
      </c>
      <c r="E2012">
        <v>40119200</v>
      </c>
      <c r="F2012">
        <v>0</v>
      </c>
      <c r="G2012">
        <v>0</v>
      </c>
      <c r="H2012">
        <v>0</v>
      </c>
      <c r="I2012">
        <v>63</v>
      </c>
      <c r="J2012">
        <v>41600</v>
      </c>
      <c r="K2012">
        <v>4</v>
      </c>
      <c r="L2012" t="s">
        <v>581</v>
      </c>
      <c r="M2012" t="s">
        <v>578</v>
      </c>
    </row>
    <row r="2013" spans="1:13" x14ac:dyDescent="0.2">
      <c r="A2013">
        <v>2016</v>
      </c>
      <c r="B2013">
        <v>12</v>
      </c>
      <c r="C2013" t="s">
        <v>16</v>
      </c>
      <c r="D2013" t="s">
        <v>480</v>
      </c>
      <c r="E2013">
        <v>40119200</v>
      </c>
      <c r="F2013">
        <v>0</v>
      </c>
      <c r="G2013">
        <v>0</v>
      </c>
      <c r="H2013">
        <v>0</v>
      </c>
      <c r="I2013">
        <v>4488</v>
      </c>
      <c r="J2013">
        <v>1426900</v>
      </c>
      <c r="K2013">
        <v>44</v>
      </c>
      <c r="L2013" t="s">
        <v>581</v>
      </c>
      <c r="M2013" t="s">
        <v>578</v>
      </c>
    </row>
    <row r="2014" spans="1:13" x14ac:dyDescent="0.2">
      <c r="A2014">
        <v>2016</v>
      </c>
      <c r="B2014">
        <v>12</v>
      </c>
      <c r="C2014" t="s">
        <v>17</v>
      </c>
      <c r="D2014" t="s">
        <v>489</v>
      </c>
      <c r="E2014">
        <v>40119200</v>
      </c>
      <c r="F2014">
        <v>0</v>
      </c>
      <c r="G2014">
        <v>0</v>
      </c>
      <c r="H2014">
        <v>0</v>
      </c>
      <c r="I2014">
        <v>4287</v>
      </c>
      <c r="J2014">
        <v>2766184</v>
      </c>
      <c r="K2014">
        <v>180</v>
      </c>
      <c r="L2014" t="s">
        <v>581</v>
      </c>
      <c r="M2014" t="s">
        <v>578</v>
      </c>
    </row>
    <row r="2015" spans="1:13" x14ac:dyDescent="0.2">
      <c r="A2015">
        <v>2016</v>
      </c>
      <c r="B2015">
        <v>12</v>
      </c>
      <c r="C2015" t="s">
        <v>46</v>
      </c>
      <c r="D2015" t="s">
        <v>550</v>
      </c>
      <c r="E2015">
        <v>40119200</v>
      </c>
      <c r="F2015">
        <v>0</v>
      </c>
      <c r="G2015">
        <v>0</v>
      </c>
      <c r="H2015">
        <v>0</v>
      </c>
      <c r="I2015">
        <v>1326</v>
      </c>
      <c r="J2015">
        <v>520328</v>
      </c>
      <c r="K2015">
        <v>6</v>
      </c>
      <c r="L2015" t="s">
        <v>581</v>
      </c>
      <c r="M2015" t="s">
        <v>578</v>
      </c>
    </row>
    <row r="2016" spans="1:13" x14ac:dyDescent="0.2">
      <c r="A2016">
        <v>2016</v>
      </c>
      <c r="B2016">
        <v>12</v>
      </c>
      <c r="C2016" t="s">
        <v>66</v>
      </c>
      <c r="D2016" t="s">
        <v>562</v>
      </c>
      <c r="E2016">
        <v>40119200</v>
      </c>
      <c r="F2016">
        <v>8815</v>
      </c>
      <c r="G2016">
        <v>2862047</v>
      </c>
      <c r="H2016">
        <v>4190</v>
      </c>
      <c r="I2016">
        <v>0</v>
      </c>
      <c r="J2016">
        <v>0</v>
      </c>
      <c r="K2016">
        <v>0</v>
      </c>
      <c r="L2016" t="s">
        <v>581</v>
      </c>
      <c r="M2016" t="s">
        <v>578</v>
      </c>
    </row>
    <row r="2017" spans="1:13" x14ac:dyDescent="0.2">
      <c r="A2017">
        <v>2016</v>
      </c>
      <c r="B2017">
        <v>12</v>
      </c>
      <c r="C2017" t="s">
        <v>8</v>
      </c>
      <c r="D2017" t="s">
        <v>283</v>
      </c>
      <c r="E2017">
        <v>40119300</v>
      </c>
      <c r="F2017">
        <v>196</v>
      </c>
      <c r="G2017">
        <v>70300</v>
      </c>
      <c r="H2017">
        <v>4</v>
      </c>
      <c r="I2017">
        <v>0</v>
      </c>
      <c r="J2017">
        <v>0</v>
      </c>
      <c r="K2017">
        <v>0</v>
      </c>
      <c r="L2017" t="s">
        <v>581</v>
      </c>
      <c r="M2017" t="s">
        <v>579</v>
      </c>
    </row>
    <row r="2018" spans="1:13" x14ac:dyDescent="0.2">
      <c r="A2018">
        <v>2016</v>
      </c>
      <c r="B2018">
        <v>12</v>
      </c>
      <c r="C2018" t="s">
        <v>10</v>
      </c>
      <c r="D2018" t="s">
        <v>295</v>
      </c>
      <c r="E2018">
        <v>40119300</v>
      </c>
      <c r="F2018">
        <v>5890</v>
      </c>
      <c r="G2018">
        <v>3468200</v>
      </c>
      <c r="H2018">
        <v>76</v>
      </c>
      <c r="I2018">
        <v>0</v>
      </c>
      <c r="J2018">
        <v>0</v>
      </c>
      <c r="K2018">
        <v>0</v>
      </c>
      <c r="L2018" t="s">
        <v>581</v>
      </c>
      <c r="M2018" t="s">
        <v>579</v>
      </c>
    </row>
    <row r="2019" spans="1:13" x14ac:dyDescent="0.2">
      <c r="A2019">
        <v>2016</v>
      </c>
      <c r="B2019">
        <v>12</v>
      </c>
      <c r="C2019" t="s">
        <v>50</v>
      </c>
      <c r="D2019" t="s">
        <v>305</v>
      </c>
      <c r="E2019">
        <v>40119300</v>
      </c>
      <c r="F2019">
        <v>266</v>
      </c>
      <c r="G2019">
        <v>159000</v>
      </c>
      <c r="H2019">
        <v>2</v>
      </c>
      <c r="I2019">
        <v>0</v>
      </c>
      <c r="J2019">
        <v>0</v>
      </c>
      <c r="K2019">
        <v>0</v>
      </c>
      <c r="L2019" t="s">
        <v>581</v>
      </c>
      <c r="M2019" t="s">
        <v>579</v>
      </c>
    </row>
    <row r="2020" spans="1:13" x14ac:dyDescent="0.2">
      <c r="A2020">
        <v>2016</v>
      </c>
      <c r="B2020">
        <v>12</v>
      </c>
      <c r="C2020" t="s">
        <v>11</v>
      </c>
      <c r="D2020" t="s">
        <v>316</v>
      </c>
      <c r="E2020">
        <v>40119300</v>
      </c>
      <c r="F2020">
        <v>17231</v>
      </c>
      <c r="G2020">
        <v>5240522</v>
      </c>
      <c r="H2020">
        <v>9690</v>
      </c>
      <c r="I2020">
        <v>0</v>
      </c>
      <c r="J2020">
        <v>0</v>
      </c>
      <c r="K2020">
        <v>0</v>
      </c>
      <c r="L2020" t="s">
        <v>581</v>
      </c>
      <c r="M2020" t="s">
        <v>579</v>
      </c>
    </row>
    <row r="2021" spans="1:13" x14ac:dyDescent="0.2">
      <c r="A2021">
        <v>2016</v>
      </c>
      <c r="B2021">
        <v>12</v>
      </c>
      <c r="C2021" t="s">
        <v>31</v>
      </c>
      <c r="D2021" t="s">
        <v>319</v>
      </c>
      <c r="E2021">
        <v>40119300</v>
      </c>
      <c r="F2021">
        <v>0</v>
      </c>
      <c r="G2021">
        <v>0</v>
      </c>
      <c r="H2021">
        <v>0</v>
      </c>
      <c r="I2021">
        <v>800</v>
      </c>
      <c r="J2021">
        <v>284023</v>
      </c>
      <c r="K2021">
        <v>5</v>
      </c>
      <c r="L2021" t="s">
        <v>581</v>
      </c>
      <c r="M2021" t="s">
        <v>579</v>
      </c>
    </row>
    <row r="2022" spans="1:13" x14ac:dyDescent="0.2">
      <c r="A2022">
        <v>2016</v>
      </c>
      <c r="B2022">
        <v>12</v>
      </c>
      <c r="C2022" t="s">
        <v>22</v>
      </c>
      <c r="D2022" t="s">
        <v>324</v>
      </c>
      <c r="E2022">
        <v>40119300</v>
      </c>
      <c r="F2022">
        <v>3787</v>
      </c>
      <c r="G2022">
        <v>2264400</v>
      </c>
      <c r="H2022">
        <v>206</v>
      </c>
      <c r="I2022">
        <v>0</v>
      </c>
      <c r="J2022">
        <v>0</v>
      </c>
      <c r="K2022">
        <v>0</v>
      </c>
      <c r="L2022" t="s">
        <v>581</v>
      </c>
      <c r="M2022" t="s">
        <v>579</v>
      </c>
    </row>
    <row r="2023" spans="1:13" x14ac:dyDescent="0.2">
      <c r="A2023">
        <v>2016</v>
      </c>
      <c r="B2023">
        <v>12</v>
      </c>
      <c r="C2023" t="s">
        <v>23</v>
      </c>
      <c r="D2023" t="s">
        <v>325</v>
      </c>
      <c r="E2023">
        <v>40119300</v>
      </c>
      <c r="F2023">
        <v>90</v>
      </c>
      <c r="G2023">
        <v>34868</v>
      </c>
      <c r="H2023">
        <v>3</v>
      </c>
      <c r="I2023">
        <v>0</v>
      </c>
      <c r="J2023">
        <v>0</v>
      </c>
      <c r="K2023">
        <v>0</v>
      </c>
      <c r="L2023" t="s">
        <v>581</v>
      </c>
      <c r="M2023" t="s">
        <v>579</v>
      </c>
    </row>
    <row r="2024" spans="1:13" x14ac:dyDescent="0.2">
      <c r="A2024">
        <v>2016</v>
      </c>
      <c r="B2024">
        <v>12</v>
      </c>
      <c r="C2024" t="s">
        <v>24</v>
      </c>
      <c r="D2024" t="s">
        <v>342</v>
      </c>
      <c r="E2024">
        <v>40119300</v>
      </c>
      <c r="F2024">
        <v>138</v>
      </c>
      <c r="G2024">
        <v>102500</v>
      </c>
      <c r="H2024">
        <v>1</v>
      </c>
      <c r="I2024">
        <v>0</v>
      </c>
      <c r="J2024">
        <v>0</v>
      </c>
      <c r="K2024">
        <v>0</v>
      </c>
      <c r="L2024" t="s">
        <v>581</v>
      </c>
      <c r="M2024" t="s">
        <v>579</v>
      </c>
    </row>
    <row r="2025" spans="1:13" x14ac:dyDescent="0.2">
      <c r="A2025">
        <v>2016</v>
      </c>
      <c r="B2025">
        <v>12</v>
      </c>
      <c r="C2025" t="s">
        <v>12</v>
      </c>
      <c r="D2025" t="s">
        <v>351</v>
      </c>
      <c r="E2025">
        <v>40119300</v>
      </c>
      <c r="F2025">
        <v>6872</v>
      </c>
      <c r="G2025">
        <v>2792719</v>
      </c>
      <c r="H2025">
        <v>48</v>
      </c>
      <c r="I2025">
        <v>116510</v>
      </c>
      <c r="J2025">
        <v>33312500</v>
      </c>
      <c r="K2025">
        <v>1695</v>
      </c>
      <c r="L2025" t="s">
        <v>581</v>
      </c>
      <c r="M2025" t="s">
        <v>579</v>
      </c>
    </row>
    <row r="2026" spans="1:13" x14ac:dyDescent="0.2">
      <c r="A2026">
        <v>2016</v>
      </c>
      <c r="B2026">
        <v>12</v>
      </c>
      <c r="C2026" t="s">
        <v>25</v>
      </c>
      <c r="D2026" t="s">
        <v>353</v>
      </c>
      <c r="E2026">
        <v>40119300</v>
      </c>
      <c r="F2026">
        <v>1957</v>
      </c>
      <c r="G2026">
        <v>657900</v>
      </c>
      <c r="H2026">
        <v>29</v>
      </c>
      <c r="I2026">
        <v>0</v>
      </c>
      <c r="J2026">
        <v>0</v>
      </c>
      <c r="K2026">
        <v>0</v>
      </c>
      <c r="L2026" t="s">
        <v>581</v>
      </c>
      <c r="M2026" t="s">
        <v>579</v>
      </c>
    </row>
    <row r="2027" spans="1:13" x14ac:dyDescent="0.2">
      <c r="A2027">
        <v>2016</v>
      </c>
      <c r="B2027">
        <v>12</v>
      </c>
      <c r="C2027" t="s">
        <v>47</v>
      </c>
      <c r="D2027" t="s">
        <v>389</v>
      </c>
      <c r="E2027">
        <v>40119300</v>
      </c>
      <c r="F2027">
        <v>89020</v>
      </c>
      <c r="G2027">
        <v>15783023</v>
      </c>
      <c r="H2027">
        <v>1650</v>
      </c>
      <c r="I2027">
        <v>0</v>
      </c>
      <c r="J2027">
        <v>0</v>
      </c>
      <c r="K2027">
        <v>0</v>
      </c>
      <c r="L2027" t="s">
        <v>581</v>
      </c>
      <c r="M2027" t="s">
        <v>579</v>
      </c>
    </row>
    <row r="2028" spans="1:13" x14ac:dyDescent="0.2">
      <c r="A2028">
        <v>2016</v>
      </c>
      <c r="B2028">
        <v>12</v>
      </c>
      <c r="C2028" t="s">
        <v>27</v>
      </c>
      <c r="D2028" t="s">
        <v>395</v>
      </c>
      <c r="E2028">
        <v>40119300</v>
      </c>
      <c r="F2028">
        <v>2048</v>
      </c>
      <c r="G2028">
        <v>610679</v>
      </c>
      <c r="H2028">
        <v>26</v>
      </c>
      <c r="I2028">
        <v>0</v>
      </c>
      <c r="J2028">
        <v>0</v>
      </c>
      <c r="K2028">
        <v>0</v>
      </c>
      <c r="L2028" t="s">
        <v>581</v>
      </c>
      <c r="M2028" t="s">
        <v>579</v>
      </c>
    </row>
    <row r="2029" spans="1:13" x14ac:dyDescent="0.2">
      <c r="A2029">
        <v>2016</v>
      </c>
      <c r="B2029">
        <v>12</v>
      </c>
      <c r="C2029" t="s">
        <v>38</v>
      </c>
      <c r="D2029" t="s">
        <v>400</v>
      </c>
      <c r="E2029">
        <v>40119300</v>
      </c>
      <c r="F2029">
        <v>169</v>
      </c>
      <c r="G2029">
        <v>88928</v>
      </c>
      <c r="H2029">
        <v>29</v>
      </c>
      <c r="I2029">
        <v>0</v>
      </c>
      <c r="J2029">
        <v>0</v>
      </c>
      <c r="K2029">
        <v>0</v>
      </c>
      <c r="L2029" t="s">
        <v>581</v>
      </c>
      <c r="M2029" t="s">
        <v>579</v>
      </c>
    </row>
    <row r="2030" spans="1:13" x14ac:dyDescent="0.2">
      <c r="A2030">
        <v>2016</v>
      </c>
      <c r="B2030">
        <v>12</v>
      </c>
      <c r="C2030" t="s">
        <v>204</v>
      </c>
      <c r="D2030" t="s">
        <v>422</v>
      </c>
      <c r="E2030">
        <v>40119300</v>
      </c>
      <c r="F2030">
        <v>9864</v>
      </c>
      <c r="G2030">
        <v>4049838</v>
      </c>
      <c r="H2030">
        <v>774</v>
      </c>
      <c r="I2030">
        <v>0</v>
      </c>
      <c r="J2030">
        <v>0</v>
      </c>
      <c r="K2030">
        <v>0</v>
      </c>
      <c r="L2030" t="s">
        <v>581</v>
      </c>
      <c r="M2030" t="s">
        <v>579</v>
      </c>
    </row>
    <row r="2031" spans="1:13" x14ac:dyDescent="0.2">
      <c r="A2031">
        <v>2016</v>
      </c>
      <c r="B2031">
        <v>12</v>
      </c>
      <c r="C2031" t="s">
        <v>49</v>
      </c>
      <c r="D2031" t="s">
        <v>427</v>
      </c>
      <c r="E2031">
        <v>40119300</v>
      </c>
      <c r="F2031">
        <v>455</v>
      </c>
      <c r="G2031">
        <v>155842</v>
      </c>
      <c r="H2031">
        <v>2</v>
      </c>
      <c r="I2031">
        <v>0</v>
      </c>
      <c r="J2031">
        <v>0</v>
      </c>
      <c r="K2031">
        <v>0</v>
      </c>
      <c r="L2031" t="s">
        <v>581</v>
      </c>
      <c r="M2031" t="s">
        <v>579</v>
      </c>
    </row>
    <row r="2032" spans="1:13" x14ac:dyDescent="0.2">
      <c r="A2032">
        <v>2016</v>
      </c>
      <c r="B2032">
        <v>12</v>
      </c>
      <c r="C2032" t="s">
        <v>43</v>
      </c>
      <c r="D2032" t="s">
        <v>465</v>
      </c>
      <c r="E2032">
        <v>40119300</v>
      </c>
      <c r="F2032">
        <v>4</v>
      </c>
      <c r="G2032">
        <v>7655</v>
      </c>
      <c r="H2032">
        <v>2</v>
      </c>
      <c r="I2032">
        <v>0</v>
      </c>
      <c r="J2032">
        <v>0</v>
      </c>
      <c r="K2032">
        <v>0</v>
      </c>
      <c r="L2032" t="s">
        <v>581</v>
      </c>
      <c r="M2032" t="s">
        <v>579</v>
      </c>
    </row>
    <row r="2033" spans="1:13" x14ac:dyDescent="0.2">
      <c r="A2033">
        <v>2016</v>
      </c>
      <c r="B2033">
        <v>12</v>
      </c>
      <c r="C2033" t="s">
        <v>17</v>
      </c>
      <c r="D2033" t="s">
        <v>489</v>
      </c>
      <c r="E2033">
        <v>40119300</v>
      </c>
      <c r="F2033">
        <v>0</v>
      </c>
      <c r="G2033">
        <v>0</v>
      </c>
      <c r="H2033">
        <v>0</v>
      </c>
      <c r="I2033">
        <v>3822</v>
      </c>
      <c r="J2033">
        <v>3454221</v>
      </c>
      <c r="K2033">
        <v>125</v>
      </c>
      <c r="L2033" t="s">
        <v>581</v>
      </c>
      <c r="M2033" t="s">
        <v>579</v>
      </c>
    </row>
    <row r="2034" spans="1:13" x14ac:dyDescent="0.2">
      <c r="A2034">
        <v>2016</v>
      </c>
      <c r="B2034">
        <v>12</v>
      </c>
      <c r="C2034" t="s">
        <v>29</v>
      </c>
      <c r="D2034" t="s">
        <v>496</v>
      </c>
      <c r="E2034">
        <v>40119300</v>
      </c>
      <c r="F2034">
        <v>9374</v>
      </c>
      <c r="G2034">
        <v>5539600</v>
      </c>
      <c r="H2034">
        <v>366</v>
      </c>
      <c r="I2034">
        <v>0</v>
      </c>
      <c r="J2034">
        <v>0</v>
      </c>
      <c r="K2034">
        <v>0</v>
      </c>
      <c r="L2034" t="s">
        <v>581</v>
      </c>
      <c r="M2034" t="s">
        <v>579</v>
      </c>
    </row>
    <row r="2035" spans="1:13" x14ac:dyDescent="0.2">
      <c r="A2035">
        <v>2016</v>
      </c>
      <c r="B2035">
        <v>12</v>
      </c>
      <c r="C2035" t="s">
        <v>8</v>
      </c>
      <c r="D2035" t="s">
        <v>283</v>
      </c>
      <c r="E2035">
        <v>40119400</v>
      </c>
      <c r="F2035">
        <v>1620</v>
      </c>
      <c r="G2035">
        <v>668700</v>
      </c>
      <c r="H2035">
        <v>6</v>
      </c>
      <c r="I2035">
        <v>0</v>
      </c>
      <c r="J2035">
        <v>0</v>
      </c>
      <c r="K2035">
        <v>0</v>
      </c>
      <c r="L2035" t="s">
        <v>581</v>
      </c>
      <c r="M2035" t="s">
        <v>580</v>
      </c>
    </row>
    <row r="2036" spans="1:13" x14ac:dyDescent="0.2">
      <c r="A2036">
        <v>2016</v>
      </c>
      <c r="B2036">
        <v>12</v>
      </c>
      <c r="C2036" t="s">
        <v>10</v>
      </c>
      <c r="D2036" t="s">
        <v>295</v>
      </c>
      <c r="E2036">
        <v>40119400</v>
      </c>
      <c r="F2036">
        <v>0</v>
      </c>
      <c r="G2036">
        <v>0</v>
      </c>
      <c r="H2036">
        <v>0</v>
      </c>
      <c r="I2036">
        <v>15492</v>
      </c>
      <c r="J2036">
        <v>4908569</v>
      </c>
      <c r="K2036">
        <v>30</v>
      </c>
      <c r="L2036" t="s">
        <v>581</v>
      </c>
      <c r="M2036" t="s">
        <v>580</v>
      </c>
    </row>
    <row r="2037" spans="1:13" x14ac:dyDescent="0.2">
      <c r="A2037">
        <v>2016</v>
      </c>
      <c r="B2037">
        <v>12</v>
      </c>
      <c r="C2037" t="s">
        <v>73</v>
      </c>
      <c r="D2037" t="s">
        <v>314</v>
      </c>
      <c r="E2037">
        <v>40119400</v>
      </c>
      <c r="F2037">
        <v>0</v>
      </c>
      <c r="G2037">
        <v>0</v>
      </c>
      <c r="H2037">
        <v>0</v>
      </c>
      <c r="I2037">
        <v>32994</v>
      </c>
      <c r="J2037">
        <v>10785051</v>
      </c>
      <c r="K2037">
        <v>58</v>
      </c>
      <c r="L2037" t="s">
        <v>581</v>
      </c>
      <c r="M2037" t="s">
        <v>580</v>
      </c>
    </row>
    <row r="2038" spans="1:13" x14ac:dyDescent="0.2">
      <c r="A2038">
        <v>2016</v>
      </c>
      <c r="B2038">
        <v>12</v>
      </c>
      <c r="C2038" t="s">
        <v>11</v>
      </c>
      <c r="D2038" t="s">
        <v>316</v>
      </c>
      <c r="E2038">
        <v>40119400</v>
      </c>
      <c r="F2038">
        <v>116063</v>
      </c>
      <c r="G2038">
        <v>32528192</v>
      </c>
      <c r="H2038">
        <v>618</v>
      </c>
      <c r="I2038">
        <v>9469</v>
      </c>
      <c r="J2038">
        <v>3023288</v>
      </c>
      <c r="K2038">
        <v>20</v>
      </c>
      <c r="L2038" t="s">
        <v>581</v>
      </c>
      <c r="M2038" t="s">
        <v>580</v>
      </c>
    </row>
    <row r="2039" spans="1:13" x14ac:dyDescent="0.2">
      <c r="A2039">
        <v>2016</v>
      </c>
      <c r="B2039">
        <v>12</v>
      </c>
      <c r="C2039" t="s">
        <v>40</v>
      </c>
      <c r="D2039" t="s">
        <v>317</v>
      </c>
      <c r="E2039">
        <v>40119400</v>
      </c>
      <c r="F2039">
        <v>0</v>
      </c>
      <c r="G2039">
        <v>0</v>
      </c>
      <c r="H2039">
        <v>0</v>
      </c>
      <c r="I2039">
        <v>4133</v>
      </c>
      <c r="J2039">
        <v>1349487</v>
      </c>
      <c r="K2039">
        <v>8</v>
      </c>
      <c r="L2039" t="s">
        <v>581</v>
      </c>
      <c r="M2039" t="s">
        <v>580</v>
      </c>
    </row>
    <row r="2040" spans="1:13" x14ac:dyDescent="0.2">
      <c r="A2040">
        <v>2016</v>
      </c>
      <c r="B2040">
        <v>12</v>
      </c>
      <c r="C2040" t="s">
        <v>23</v>
      </c>
      <c r="D2040" t="s">
        <v>325</v>
      </c>
      <c r="E2040">
        <v>40119400</v>
      </c>
      <c r="F2040">
        <v>89</v>
      </c>
      <c r="G2040">
        <v>346401</v>
      </c>
      <c r="H2040">
        <v>67</v>
      </c>
      <c r="I2040">
        <v>0</v>
      </c>
      <c r="J2040">
        <v>0</v>
      </c>
      <c r="K2040">
        <v>0</v>
      </c>
      <c r="L2040" t="s">
        <v>581</v>
      </c>
      <c r="M2040" t="s">
        <v>580</v>
      </c>
    </row>
    <row r="2041" spans="1:13" x14ac:dyDescent="0.2">
      <c r="A2041">
        <v>2016</v>
      </c>
      <c r="B2041">
        <v>12</v>
      </c>
      <c r="C2041" t="s">
        <v>24</v>
      </c>
      <c r="D2041" t="s">
        <v>342</v>
      </c>
      <c r="E2041">
        <v>40119400</v>
      </c>
      <c r="F2041">
        <v>1989</v>
      </c>
      <c r="G2041">
        <v>1179400</v>
      </c>
      <c r="H2041">
        <v>12</v>
      </c>
      <c r="I2041">
        <v>0</v>
      </c>
      <c r="J2041">
        <v>0</v>
      </c>
      <c r="K2041">
        <v>0</v>
      </c>
      <c r="L2041" t="s">
        <v>581</v>
      </c>
      <c r="M2041" t="s">
        <v>580</v>
      </c>
    </row>
    <row r="2042" spans="1:13" x14ac:dyDescent="0.2">
      <c r="A2042">
        <v>2016</v>
      </c>
      <c r="B2042">
        <v>12</v>
      </c>
      <c r="C2042" t="s">
        <v>12</v>
      </c>
      <c r="D2042" t="s">
        <v>351</v>
      </c>
      <c r="E2042">
        <v>40119400</v>
      </c>
      <c r="F2042">
        <v>3738</v>
      </c>
      <c r="G2042">
        <v>1778878</v>
      </c>
      <c r="H2042">
        <v>22</v>
      </c>
      <c r="I2042">
        <v>28179</v>
      </c>
      <c r="J2042">
        <v>9224000</v>
      </c>
      <c r="K2042">
        <v>64</v>
      </c>
      <c r="L2042" t="s">
        <v>581</v>
      </c>
      <c r="M2042" t="s">
        <v>580</v>
      </c>
    </row>
    <row r="2043" spans="1:13" x14ac:dyDescent="0.2">
      <c r="A2043">
        <v>2016</v>
      </c>
      <c r="B2043">
        <v>12</v>
      </c>
      <c r="C2043" t="s">
        <v>25</v>
      </c>
      <c r="D2043" t="s">
        <v>353</v>
      </c>
      <c r="E2043">
        <v>40119400</v>
      </c>
      <c r="F2043">
        <v>833</v>
      </c>
      <c r="G2043">
        <v>694300</v>
      </c>
      <c r="H2043">
        <v>5</v>
      </c>
      <c r="I2043">
        <v>0</v>
      </c>
      <c r="J2043">
        <v>0</v>
      </c>
      <c r="K2043">
        <v>0</v>
      </c>
      <c r="L2043" t="s">
        <v>581</v>
      </c>
      <c r="M2043" t="s">
        <v>580</v>
      </c>
    </row>
    <row r="2044" spans="1:13" x14ac:dyDescent="0.2">
      <c r="A2044">
        <v>2016</v>
      </c>
      <c r="B2044">
        <v>12</v>
      </c>
      <c r="C2044" t="s">
        <v>13</v>
      </c>
      <c r="D2044" t="s">
        <v>384</v>
      </c>
      <c r="E2044">
        <v>40119400</v>
      </c>
      <c r="F2044">
        <v>1103</v>
      </c>
      <c r="G2044">
        <v>622000</v>
      </c>
      <c r="H2044">
        <v>4</v>
      </c>
      <c r="I2044">
        <v>0</v>
      </c>
      <c r="J2044">
        <v>0</v>
      </c>
      <c r="K2044">
        <v>0</v>
      </c>
      <c r="L2044" t="s">
        <v>581</v>
      </c>
      <c r="M2044" t="s">
        <v>580</v>
      </c>
    </row>
    <row r="2045" spans="1:13" x14ac:dyDescent="0.2">
      <c r="A2045">
        <v>2016</v>
      </c>
      <c r="B2045">
        <v>12</v>
      </c>
      <c r="C2045" t="s">
        <v>47</v>
      </c>
      <c r="D2045" t="s">
        <v>389</v>
      </c>
      <c r="E2045">
        <v>40119400</v>
      </c>
      <c r="F2045">
        <v>8908</v>
      </c>
      <c r="G2045">
        <v>7824153</v>
      </c>
      <c r="H2045">
        <v>158</v>
      </c>
      <c r="I2045">
        <v>43302</v>
      </c>
      <c r="J2045">
        <v>13406647</v>
      </c>
      <c r="K2045">
        <v>59</v>
      </c>
      <c r="L2045" t="s">
        <v>581</v>
      </c>
      <c r="M2045" t="s">
        <v>580</v>
      </c>
    </row>
    <row r="2046" spans="1:13" x14ac:dyDescent="0.2">
      <c r="A2046">
        <v>2016</v>
      </c>
      <c r="B2046">
        <v>12</v>
      </c>
      <c r="C2046" t="s">
        <v>27</v>
      </c>
      <c r="D2046" t="s">
        <v>395</v>
      </c>
      <c r="E2046">
        <v>40119400</v>
      </c>
      <c r="F2046">
        <v>493</v>
      </c>
      <c r="G2046">
        <v>834329</v>
      </c>
      <c r="H2046">
        <v>129</v>
      </c>
      <c r="I2046">
        <v>0</v>
      </c>
      <c r="J2046">
        <v>0</v>
      </c>
      <c r="K2046">
        <v>0</v>
      </c>
      <c r="L2046" t="s">
        <v>581</v>
      </c>
      <c r="M2046" t="s">
        <v>580</v>
      </c>
    </row>
    <row r="2047" spans="1:13" x14ac:dyDescent="0.2">
      <c r="A2047">
        <v>2016</v>
      </c>
      <c r="B2047">
        <v>12</v>
      </c>
      <c r="C2047" t="s">
        <v>38</v>
      </c>
      <c r="D2047" t="s">
        <v>400</v>
      </c>
      <c r="E2047">
        <v>40119400</v>
      </c>
      <c r="F2047">
        <v>9339</v>
      </c>
      <c r="G2047">
        <v>5084600</v>
      </c>
      <c r="H2047">
        <v>20</v>
      </c>
      <c r="I2047">
        <v>0</v>
      </c>
      <c r="J2047">
        <v>0</v>
      </c>
      <c r="K2047">
        <v>0</v>
      </c>
      <c r="L2047" t="s">
        <v>581</v>
      </c>
      <c r="M2047" t="s">
        <v>580</v>
      </c>
    </row>
    <row r="2048" spans="1:13" x14ac:dyDescent="0.2">
      <c r="A2048">
        <v>2016</v>
      </c>
      <c r="B2048">
        <v>12</v>
      </c>
      <c r="C2048" t="s">
        <v>42</v>
      </c>
      <c r="D2048" t="s">
        <v>455</v>
      </c>
      <c r="E2048">
        <v>40119400</v>
      </c>
      <c r="F2048">
        <v>0</v>
      </c>
      <c r="G2048">
        <v>0</v>
      </c>
      <c r="H2048">
        <v>0</v>
      </c>
      <c r="I2048">
        <v>47859</v>
      </c>
      <c r="J2048">
        <v>15537408</v>
      </c>
      <c r="K2048">
        <v>102</v>
      </c>
      <c r="L2048" t="s">
        <v>581</v>
      </c>
      <c r="M2048" t="s">
        <v>580</v>
      </c>
    </row>
    <row r="2049" spans="1:13" x14ac:dyDescent="0.2">
      <c r="A2049">
        <v>2016</v>
      </c>
      <c r="B2049">
        <v>12</v>
      </c>
      <c r="C2049" t="s">
        <v>43</v>
      </c>
      <c r="D2049" t="s">
        <v>465</v>
      </c>
      <c r="E2049">
        <v>40119400</v>
      </c>
      <c r="F2049">
        <v>2584</v>
      </c>
      <c r="G2049">
        <v>645000</v>
      </c>
      <c r="H2049">
        <v>60</v>
      </c>
      <c r="I2049">
        <v>0</v>
      </c>
      <c r="J2049">
        <v>0</v>
      </c>
      <c r="K2049">
        <v>0</v>
      </c>
      <c r="L2049" t="s">
        <v>581</v>
      </c>
      <c r="M2049" t="s">
        <v>580</v>
      </c>
    </row>
    <row r="2050" spans="1:13" x14ac:dyDescent="0.2">
      <c r="A2050">
        <v>2016</v>
      </c>
      <c r="B2050">
        <v>12</v>
      </c>
      <c r="C2050" t="s">
        <v>15</v>
      </c>
      <c r="D2050" t="s">
        <v>475</v>
      </c>
      <c r="E2050">
        <v>40119400</v>
      </c>
      <c r="F2050">
        <v>0</v>
      </c>
      <c r="G2050">
        <v>0</v>
      </c>
      <c r="H2050">
        <v>0</v>
      </c>
      <c r="I2050">
        <v>10423</v>
      </c>
      <c r="J2050">
        <v>3575406</v>
      </c>
      <c r="K2050">
        <v>26</v>
      </c>
      <c r="L2050" t="s">
        <v>581</v>
      </c>
      <c r="M2050" t="s">
        <v>580</v>
      </c>
    </row>
    <row r="2051" spans="1:13" x14ac:dyDescent="0.2">
      <c r="A2051">
        <v>2016</v>
      </c>
      <c r="B2051">
        <v>12</v>
      </c>
      <c r="C2051" t="s">
        <v>28</v>
      </c>
      <c r="D2051" t="s">
        <v>478</v>
      </c>
      <c r="E2051">
        <v>40119400</v>
      </c>
      <c r="F2051">
        <v>0</v>
      </c>
      <c r="G2051">
        <v>0</v>
      </c>
      <c r="H2051">
        <v>0</v>
      </c>
      <c r="I2051">
        <v>8129</v>
      </c>
      <c r="J2051">
        <v>2828755</v>
      </c>
      <c r="K2051">
        <v>22</v>
      </c>
      <c r="L2051" t="s">
        <v>581</v>
      </c>
      <c r="M2051" t="s">
        <v>580</v>
      </c>
    </row>
    <row r="2052" spans="1:13" x14ac:dyDescent="0.2">
      <c r="A2052">
        <v>2016</v>
      </c>
      <c r="B2052">
        <v>12</v>
      </c>
      <c r="C2052" t="s">
        <v>17</v>
      </c>
      <c r="D2052" t="s">
        <v>489</v>
      </c>
      <c r="E2052">
        <v>40119400</v>
      </c>
      <c r="F2052">
        <v>854</v>
      </c>
      <c r="G2052">
        <v>384000</v>
      </c>
      <c r="H2052">
        <v>2</v>
      </c>
      <c r="I2052">
        <v>5329</v>
      </c>
      <c r="J2052">
        <v>2109700</v>
      </c>
      <c r="K2052">
        <v>6</v>
      </c>
      <c r="L2052" t="s">
        <v>581</v>
      </c>
      <c r="M2052" t="s">
        <v>580</v>
      </c>
    </row>
    <row r="2053" spans="1:13" x14ac:dyDescent="0.2">
      <c r="A2053">
        <v>2016</v>
      </c>
      <c r="B2053">
        <v>12</v>
      </c>
      <c r="C2053" t="s">
        <v>45</v>
      </c>
      <c r="D2053" t="s">
        <v>499</v>
      </c>
      <c r="E2053">
        <v>40119400</v>
      </c>
      <c r="F2053">
        <v>0</v>
      </c>
      <c r="G2053">
        <v>0</v>
      </c>
      <c r="H2053">
        <v>0</v>
      </c>
      <c r="I2053">
        <v>34181</v>
      </c>
      <c r="J2053">
        <v>10842528</v>
      </c>
      <c r="K2053">
        <v>59</v>
      </c>
      <c r="L2053" t="s">
        <v>581</v>
      </c>
      <c r="M2053" t="s">
        <v>580</v>
      </c>
    </row>
    <row r="2054" spans="1:13" x14ac:dyDescent="0.2">
      <c r="A2054">
        <v>2016</v>
      </c>
      <c r="B2054">
        <v>12</v>
      </c>
      <c r="C2054" t="s">
        <v>46</v>
      </c>
      <c r="D2054" t="s">
        <v>550</v>
      </c>
      <c r="E2054">
        <v>40119400</v>
      </c>
      <c r="F2054">
        <v>0</v>
      </c>
      <c r="G2054">
        <v>0</v>
      </c>
      <c r="H2054">
        <v>0</v>
      </c>
      <c r="I2054">
        <v>3197</v>
      </c>
      <c r="J2054">
        <v>931089</v>
      </c>
      <c r="K2054">
        <v>4</v>
      </c>
      <c r="L2054" t="s">
        <v>581</v>
      </c>
      <c r="M2054" t="s">
        <v>580</v>
      </c>
    </row>
    <row r="2055" spans="1:13" x14ac:dyDescent="0.2">
      <c r="A2055">
        <v>2016</v>
      </c>
      <c r="B2055">
        <v>12</v>
      </c>
      <c r="C2055" t="s">
        <v>78</v>
      </c>
      <c r="D2055" t="s">
        <v>572</v>
      </c>
      <c r="E2055">
        <v>40119400</v>
      </c>
      <c r="F2055">
        <v>0</v>
      </c>
      <c r="G2055">
        <v>0</v>
      </c>
      <c r="H2055">
        <v>0</v>
      </c>
      <c r="I2055">
        <v>24546</v>
      </c>
      <c r="J2055">
        <v>8005552</v>
      </c>
      <c r="K2055">
        <v>60</v>
      </c>
      <c r="L2055" t="s">
        <v>581</v>
      </c>
      <c r="M2055" t="s">
        <v>580</v>
      </c>
    </row>
    <row r="2056" spans="1:13" x14ac:dyDescent="0.2">
      <c r="A2056">
        <v>2017</v>
      </c>
      <c r="B2056">
        <v>1</v>
      </c>
      <c r="C2056" t="s">
        <v>20</v>
      </c>
      <c r="D2056" t="s">
        <v>271</v>
      </c>
      <c r="E2056">
        <v>40117000</v>
      </c>
      <c r="F2056">
        <v>0</v>
      </c>
      <c r="G2056">
        <v>0</v>
      </c>
      <c r="H2056">
        <v>0</v>
      </c>
      <c r="I2056">
        <v>3158</v>
      </c>
      <c r="J2056">
        <v>1065780</v>
      </c>
      <c r="K2056">
        <v>17</v>
      </c>
      <c r="L2056" t="s">
        <v>581</v>
      </c>
      <c r="M2056" t="s">
        <v>584</v>
      </c>
    </row>
    <row r="2057" spans="1:13" x14ac:dyDescent="0.2">
      <c r="A2057">
        <v>2017</v>
      </c>
      <c r="B2057">
        <v>1</v>
      </c>
      <c r="C2057" t="s">
        <v>47</v>
      </c>
      <c r="D2057" t="s">
        <v>389</v>
      </c>
      <c r="E2057">
        <v>40117000</v>
      </c>
      <c r="F2057">
        <v>568679</v>
      </c>
      <c r="G2057">
        <v>155494515</v>
      </c>
      <c r="H2057">
        <v>13188</v>
      </c>
      <c r="I2057">
        <v>0</v>
      </c>
      <c r="J2057">
        <v>0</v>
      </c>
      <c r="K2057">
        <v>0</v>
      </c>
      <c r="L2057" t="s">
        <v>581</v>
      </c>
      <c r="M2057" t="s">
        <v>584</v>
      </c>
    </row>
    <row r="2058" spans="1:13" x14ac:dyDescent="0.2">
      <c r="A2058">
        <v>2017</v>
      </c>
      <c r="B2058">
        <v>1</v>
      </c>
      <c r="C2058" t="s">
        <v>27</v>
      </c>
      <c r="D2058" t="s">
        <v>395</v>
      </c>
      <c r="E2058">
        <v>40117000</v>
      </c>
      <c r="F2058">
        <v>64009</v>
      </c>
      <c r="G2058">
        <v>26807337</v>
      </c>
      <c r="H2058">
        <v>744</v>
      </c>
      <c r="I2058">
        <v>105513</v>
      </c>
      <c r="J2058">
        <v>36118800</v>
      </c>
      <c r="K2058">
        <v>793</v>
      </c>
      <c r="L2058" t="s">
        <v>581</v>
      </c>
      <c r="M2058" t="s">
        <v>584</v>
      </c>
    </row>
    <row r="2059" spans="1:13" x14ac:dyDescent="0.2">
      <c r="A2059">
        <v>2017</v>
      </c>
      <c r="B2059">
        <v>1</v>
      </c>
      <c r="C2059" t="s">
        <v>38</v>
      </c>
      <c r="D2059" t="s">
        <v>400</v>
      </c>
      <c r="E2059">
        <v>40117000</v>
      </c>
      <c r="F2059">
        <v>0</v>
      </c>
      <c r="G2059">
        <v>0</v>
      </c>
      <c r="H2059">
        <v>0</v>
      </c>
      <c r="I2059">
        <v>18866</v>
      </c>
      <c r="J2059">
        <v>8468603</v>
      </c>
      <c r="K2059">
        <v>239</v>
      </c>
      <c r="L2059" t="s">
        <v>581</v>
      </c>
      <c r="M2059" t="s">
        <v>584</v>
      </c>
    </row>
    <row r="2060" spans="1:13" x14ac:dyDescent="0.2">
      <c r="A2060">
        <v>2017</v>
      </c>
      <c r="B2060">
        <v>1</v>
      </c>
      <c r="C2060" t="s">
        <v>76</v>
      </c>
      <c r="D2060" t="s">
        <v>426</v>
      </c>
      <c r="E2060">
        <v>40117000</v>
      </c>
      <c r="F2060">
        <v>0</v>
      </c>
      <c r="G2060">
        <v>0</v>
      </c>
      <c r="H2060">
        <v>0</v>
      </c>
      <c r="I2060">
        <v>17707</v>
      </c>
      <c r="J2060">
        <v>6383900</v>
      </c>
      <c r="K2060">
        <v>146</v>
      </c>
      <c r="L2060" t="s">
        <v>581</v>
      </c>
      <c r="M2060" t="s">
        <v>584</v>
      </c>
    </row>
    <row r="2061" spans="1:13" x14ac:dyDescent="0.2">
      <c r="A2061">
        <v>2017</v>
      </c>
      <c r="B2061">
        <v>1</v>
      </c>
      <c r="C2061" t="s">
        <v>39</v>
      </c>
      <c r="D2061" t="s">
        <v>430</v>
      </c>
      <c r="E2061">
        <v>40117000</v>
      </c>
      <c r="F2061">
        <v>0</v>
      </c>
      <c r="G2061">
        <v>0</v>
      </c>
      <c r="H2061">
        <v>0</v>
      </c>
      <c r="I2061">
        <v>2140</v>
      </c>
      <c r="J2061">
        <v>968739</v>
      </c>
      <c r="K2061">
        <v>34</v>
      </c>
      <c r="L2061" t="s">
        <v>581</v>
      </c>
      <c r="M2061" t="s">
        <v>584</v>
      </c>
    </row>
    <row r="2062" spans="1:13" x14ac:dyDescent="0.2">
      <c r="A2062">
        <v>2017</v>
      </c>
      <c r="B2062">
        <v>1</v>
      </c>
      <c r="C2062" t="s">
        <v>42</v>
      </c>
      <c r="D2062" t="s">
        <v>455</v>
      </c>
      <c r="E2062">
        <v>40117000</v>
      </c>
      <c r="F2062">
        <v>0</v>
      </c>
      <c r="G2062">
        <v>0</v>
      </c>
      <c r="H2062">
        <v>0</v>
      </c>
      <c r="I2062">
        <v>3184</v>
      </c>
      <c r="J2062">
        <v>1194665</v>
      </c>
      <c r="K2062">
        <v>11</v>
      </c>
      <c r="L2062" t="s">
        <v>581</v>
      </c>
      <c r="M2062" t="s">
        <v>584</v>
      </c>
    </row>
    <row r="2063" spans="1:13" x14ac:dyDescent="0.2">
      <c r="A2063">
        <v>2017</v>
      </c>
      <c r="B2063">
        <v>1</v>
      </c>
      <c r="C2063" t="s">
        <v>43</v>
      </c>
      <c r="D2063" t="s">
        <v>465</v>
      </c>
      <c r="E2063">
        <v>40117000</v>
      </c>
      <c r="F2063">
        <v>5387</v>
      </c>
      <c r="G2063">
        <v>2817751</v>
      </c>
      <c r="H2063">
        <v>78</v>
      </c>
      <c r="I2063">
        <v>1404</v>
      </c>
      <c r="J2063">
        <v>509200</v>
      </c>
      <c r="K2063">
        <v>10</v>
      </c>
      <c r="L2063" t="s">
        <v>581</v>
      </c>
      <c r="M2063" t="s">
        <v>584</v>
      </c>
    </row>
    <row r="2064" spans="1:13" x14ac:dyDescent="0.2">
      <c r="A2064">
        <v>2017</v>
      </c>
      <c r="B2064">
        <v>1</v>
      </c>
      <c r="C2064" t="s">
        <v>80</v>
      </c>
      <c r="D2064" t="s">
        <v>472</v>
      </c>
      <c r="E2064">
        <v>40117000</v>
      </c>
      <c r="F2064">
        <v>0</v>
      </c>
      <c r="G2064">
        <v>0</v>
      </c>
      <c r="H2064">
        <v>0</v>
      </c>
      <c r="I2064">
        <v>31479</v>
      </c>
      <c r="J2064">
        <v>10931593</v>
      </c>
      <c r="K2064">
        <v>275</v>
      </c>
      <c r="L2064" t="s">
        <v>581</v>
      </c>
      <c r="M2064" t="s">
        <v>584</v>
      </c>
    </row>
    <row r="2065" spans="1:13" x14ac:dyDescent="0.2">
      <c r="A2065">
        <v>2017</v>
      </c>
      <c r="B2065">
        <v>1</v>
      </c>
      <c r="C2065" t="s">
        <v>16</v>
      </c>
      <c r="D2065" t="s">
        <v>480</v>
      </c>
      <c r="E2065">
        <v>40117000</v>
      </c>
      <c r="F2065">
        <v>177277</v>
      </c>
      <c r="G2065">
        <v>62700100</v>
      </c>
      <c r="H2065">
        <v>2097</v>
      </c>
      <c r="I2065">
        <v>155783</v>
      </c>
      <c r="J2065">
        <v>57881900</v>
      </c>
      <c r="K2065">
        <v>915</v>
      </c>
      <c r="L2065" t="s">
        <v>581</v>
      </c>
      <c r="M2065" t="s">
        <v>584</v>
      </c>
    </row>
    <row r="2066" spans="1:13" x14ac:dyDescent="0.2">
      <c r="A2066">
        <v>2017</v>
      </c>
      <c r="B2066">
        <v>1</v>
      </c>
      <c r="C2066" t="s">
        <v>17</v>
      </c>
      <c r="D2066" t="s">
        <v>489</v>
      </c>
      <c r="E2066">
        <v>40117000</v>
      </c>
      <c r="F2066">
        <v>19579</v>
      </c>
      <c r="G2066">
        <v>21767602</v>
      </c>
      <c r="H2066">
        <v>1582</v>
      </c>
      <c r="I2066">
        <v>63591</v>
      </c>
      <c r="J2066">
        <v>23400550</v>
      </c>
      <c r="K2066">
        <v>980</v>
      </c>
      <c r="L2066" t="s">
        <v>581</v>
      </c>
      <c r="M2066" t="s">
        <v>584</v>
      </c>
    </row>
    <row r="2067" spans="1:13" x14ac:dyDescent="0.2">
      <c r="A2067">
        <v>2017</v>
      </c>
      <c r="B2067">
        <v>1</v>
      </c>
      <c r="C2067" t="s">
        <v>29</v>
      </c>
      <c r="D2067" t="s">
        <v>496</v>
      </c>
      <c r="E2067">
        <v>40117000</v>
      </c>
      <c r="F2067">
        <v>0</v>
      </c>
      <c r="G2067">
        <v>0</v>
      </c>
      <c r="H2067">
        <v>0</v>
      </c>
      <c r="I2067">
        <v>2378</v>
      </c>
      <c r="J2067">
        <v>737600</v>
      </c>
      <c r="K2067">
        <v>22</v>
      </c>
      <c r="L2067" t="s">
        <v>581</v>
      </c>
      <c r="M2067" t="s">
        <v>584</v>
      </c>
    </row>
    <row r="2068" spans="1:13" x14ac:dyDescent="0.2">
      <c r="A2068">
        <v>2017</v>
      </c>
      <c r="B2068">
        <v>1</v>
      </c>
      <c r="C2068" t="s">
        <v>45</v>
      </c>
      <c r="D2068" t="s">
        <v>499</v>
      </c>
      <c r="E2068">
        <v>40117000</v>
      </c>
      <c r="F2068">
        <v>0</v>
      </c>
      <c r="G2068">
        <v>0</v>
      </c>
      <c r="H2068">
        <v>0</v>
      </c>
      <c r="I2068">
        <v>161304</v>
      </c>
      <c r="J2068">
        <v>55504036</v>
      </c>
      <c r="K2068">
        <v>582</v>
      </c>
      <c r="L2068" t="s">
        <v>581</v>
      </c>
      <c r="M2068" t="s">
        <v>584</v>
      </c>
    </row>
    <row r="2069" spans="1:13" x14ac:dyDescent="0.2">
      <c r="A2069">
        <v>2017</v>
      </c>
      <c r="B2069">
        <v>1</v>
      </c>
      <c r="C2069" t="s">
        <v>52</v>
      </c>
      <c r="D2069" t="s">
        <v>506</v>
      </c>
      <c r="E2069">
        <v>40117000</v>
      </c>
      <c r="F2069">
        <v>0</v>
      </c>
      <c r="G2069">
        <v>0</v>
      </c>
      <c r="H2069">
        <v>0</v>
      </c>
      <c r="I2069">
        <v>15639</v>
      </c>
      <c r="J2069">
        <v>4747600</v>
      </c>
      <c r="K2069">
        <v>154</v>
      </c>
      <c r="L2069" t="s">
        <v>581</v>
      </c>
      <c r="M2069" t="s">
        <v>584</v>
      </c>
    </row>
    <row r="2070" spans="1:13" x14ac:dyDescent="0.2">
      <c r="A2070">
        <v>2017</v>
      </c>
      <c r="B2070">
        <v>1</v>
      </c>
      <c r="C2070" t="s">
        <v>19</v>
      </c>
      <c r="D2070" t="s">
        <v>531</v>
      </c>
      <c r="E2070">
        <v>40117000</v>
      </c>
      <c r="F2070">
        <v>3060</v>
      </c>
      <c r="G2070">
        <v>976067</v>
      </c>
      <c r="H2070">
        <v>216</v>
      </c>
      <c r="I2070">
        <v>0</v>
      </c>
      <c r="J2070">
        <v>0</v>
      </c>
      <c r="K2070">
        <v>0</v>
      </c>
      <c r="L2070" t="s">
        <v>581</v>
      </c>
      <c r="M2070" t="s">
        <v>584</v>
      </c>
    </row>
    <row r="2071" spans="1:13" x14ac:dyDescent="0.2">
      <c r="A2071">
        <v>2017</v>
      </c>
      <c r="B2071">
        <v>1</v>
      </c>
      <c r="C2071" t="s">
        <v>65</v>
      </c>
      <c r="D2071" t="s">
        <v>543</v>
      </c>
      <c r="E2071">
        <v>40117000</v>
      </c>
      <c r="F2071">
        <v>151928</v>
      </c>
      <c r="G2071">
        <v>42968286</v>
      </c>
      <c r="H2071">
        <v>3851</v>
      </c>
      <c r="I2071">
        <v>0</v>
      </c>
      <c r="J2071">
        <v>0</v>
      </c>
      <c r="K2071">
        <v>0</v>
      </c>
      <c r="L2071" t="s">
        <v>581</v>
      </c>
      <c r="M2071" t="s">
        <v>584</v>
      </c>
    </row>
    <row r="2072" spans="1:13" x14ac:dyDescent="0.2">
      <c r="A2072">
        <v>2017</v>
      </c>
      <c r="B2072">
        <v>1</v>
      </c>
      <c r="C2072" t="s">
        <v>30</v>
      </c>
      <c r="D2072" t="s">
        <v>547</v>
      </c>
      <c r="E2072">
        <v>40117000</v>
      </c>
      <c r="F2072">
        <v>0</v>
      </c>
      <c r="G2072">
        <v>0</v>
      </c>
      <c r="H2072">
        <v>0</v>
      </c>
      <c r="I2072">
        <v>488</v>
      </c>
      <c r="J2072">
        <v>173767</v>
      </c>
      <c r="K2072">
        <v>2</v>
      </c>
      <c r="L2072" t="s">
        <v>581</v>
      </c>
      <c r="M2072" t="s">
        <v>584</v>
      </c>
    </row>
    <row r="2073" spans="1:13" x14ac:dyDescent="0.2">
      <c r="A2073">
        <v>2017</v>
      </c>
      <c r="B2073">
        <v>1</v>
      </c>
      <c r="C2073" t="s">
        <v>58</v>
      </c>
      <c r="D2073" t="s">
        <v>548</v>
      </c>
      <c r="E2073">
        <v>40117000</v>
      </c>
      <c r="F2073">
        <v>0</v>
      </c>
      <c r="G2073">
        <v>0</v>
      </c>
      <c r="H2073">
        <v>0</v>
      </c>
      <c r="I2073">
        <v>34116</v>
      </c>
      <c r="J2073">
        <v>14729400</v>
      </c>
      <c r="K2073">
        <v>124</v>
      </c>
      <c r="L2073" t="s">
        <v>581</v>
      </c>
      <c r="M2073" t="s">
        <v>584</v>
      </c>
    </row>
    <row r="2074" spans="1:13" x14ac:dyDescent="0.2">
      <c r="A2074">
        <v>2017</v>
      </c>
      <c r="B2074">
        <v>1</v>
      </c>
      <c r="C2074" t="s">
        <v>46</v>
      </c>
      <c r="D2074" t="s">
        <v>550</v>
      </c>
      <c r="E2074">
        <v>40117000</v>
      </c>
      <c r="F2074">
        <v>2929</v>
      </c>
      <c r="G2074">
        <v>1480500</v>
      </c>
      <c r="H2074">
        <v>86</v>
      </c>
      <c r="I2074">
        <v>863344</v>
      </c>
      <c r="J2074">
        <v>308589323</v>
      </c>
      <c r="K2074">
        <v>2834</v>
      </c>
      <c r="L2074" t="s">
        <v>581</v>
      </c>
      <c r="M2074" t="s">
        <v>584</v>
      </c>
    </row>
    <row r="2075" spans="1:13" x14ac:dyDescent="0.2">
      <c r="A2075">
        <v>2017</v>
      </c>
      <c r="B2075">
        <v>1</v>
      </c>
      <c r="C2075" t="s">
        <v>78</v>
      </c>
      <c r="D2075" t="s">
        <v>572</v>
      </c>
      <c r="E2075">
        <v>40117000</v>
      </c>
      <c r="F2075">
        <v>0</v>
      </c>
      <c r="G2075">
        <v>0</v>
      </c>
      <c r="H2075">
        <v>0</v>
      </c>
      <c r="I2075">
        <v>73342</v>
      </c>
      <c r="J2075">
        <v>22871867</v>
      </c>
      <c r="K2075">
        <v>530</v>
      </c>
      <c r="L2075" t="s">
        <v>581</v>
      </c>
      <c r="M2075" t="s">
        <v>584</v>
      </c>
    </row>
    <row r="2076" spans="1:13" x14ac:dyDescent="0.2">
      <c r="A2076">
        <v>2017</v>
      </c>
      <c r="B2076">
        <v>1</v>
      </c>
      <c r="C2076" t="s">
        <v>21</v>
      </c>
      <c r="D2076" t="s">
        <v>274</v>
      </c>
      <c r="E2076">
        <v>40117000</v>
      </c>
      <c r="F2076">
        <v>5</v>
      </c>
      <c r="G2076">
        <v>3710</v>
      </c>
      <c r="H2076">
        <v>2</v>
      </c>
      <c r="I2076">
        <v>37253</v>
      </c>
      <c r="J2076">
        <v>12952200</v>
      </c>
      <c r="K2076">
        <v>129</v>
      </c>
      <c r="L2076" t="s">
        <v>581</v>
      </c>
      <c r="M2076" t="s">
        <v>584</v>
      </c>
    </row>
    <row r="2077" spans="1:13" x14ac:dyDescent="0.2">
      <c r="A2077">
        <v>2017</v>
      </c>
      <c r="B2077">
        <v>1</v>
      </c>
      <c r="C2077" t="s">
        <v>62</v>
      </c>
      <c r="D2077" t="s">
        <v>275</v>
      </c>
      <c r="E2077">
        <v>40117000</v>
      </c>
      <c r="F2077">
        <v>0</v>
      </c>
      <c r="G2077">
        <v>0</v>
      </c>
      <c r="H2077">
        <v>0</v>
      </c>
      <c r="I2077">
        <v>13455</v>
      </c>
      <c r="J2077">
        <v>4999371</v>
      </c>
      <c r="K2077">
        <v>55</v>
      </c>
      <c r="L2077" t="s">
        <v>581</v>
      </c>
      <c r="M2077" t="s">
        <v>584</v>
      </c>
    </row>
    <row r="2078" spans="1:13" x14ac:dyDescent="0.2">
      <c r="A2078">
        <v>2017</v>
      </c>
      <c r="B2078">
        <v>1</v>
      </c>
      <c r="C2078" t="s">
        <v>8</v>
      </c>
      <c r="D2078" t="s">
        <v>283</v>
      </c>
      <c r="E2078">
        <v>40117000</v>
      </c>
      <c r="F2078">
        <v>1936</v>
      </c>
      <c r="G2078">
        <v>836986</v>
      </c>
      <c r="H2078">
        <v>50</v>
      </c>
      <c r="I2078">
        <v>187449</v>
      </c>
      <c r="J2078">
        <v>60789700</v>
      </c>
      <c r="K2078">
        <v>1059</v>
      </c>
      <c r="L2078" t="s">
        <v>581</v>
      </c>
      <c r="M2078" t="s">
        <v>584</v>
      </c>
    </row>
    <row r="2079" spans="1:13" x14ac:dyDescent="0.2">
      <c r="A2079">
        <v>2017</v>
      </c>
      <c r="B2079">
        <v>1</v>
      </c>
      <c r="C2079" t="s">
        <v>10</v>
      </c>
      <c r="D2079" t="s">
        <v>295</v>
      </c>
      <c r="E2079">
        <v>40117000</v>
      </c>
      <c r="F2079">
        <v>54382</v>
      </c>
      <c r="G2079">
        <v>24718909</v>
      </c>
      <c r="H2079">
        <v>290</v>
      </c>
      <c r="I2079">
        <v>29857</v>
      </c>
      <c r="J2079">
        <v>11081505</v>
      </c>
      <c r="K2079">
        <v>167</v>
      </c>
      <c r="L2079" t="s">
        <v>581</v>
      </c>
      <c r="M2079" t="s">
        <v>584</v>
      </c>
    </row>
    <row r="2080" spans="1:13" x14ac:dyDescent="0.2">
      <c r="A2080">
        <v>2017</v>
      </c>
      <c r="B2080">
        <v>1</v>
      </c>
      <c r="C2080" t="s">
        <v>50</v>
      </c>
      <c r="D2080" t="s">
        <v>305</v>
      </c>
      <c r="E2080">
        <v>40117000</v>
      </c>
      <c r="F2080">
        <v>0</v>
      </c>
      <c r="G2080">
        <v>0</v>
      </c>
      <c r="H2080">
        <v>0</v>
      </c>
      <c r="I2080">
        <v>145246</v>
      </c>
      <c r="J2080">
        <v>52174214</v>
      </c>
      <c r="K2080">
        <v>537</v>
      </c>
      <c r="L2080" t="s">
        <v>581</v>
      </c>
      <c r="M2080" t="s">
        <v>584</v>
      </c>
    </row>
    <row r="2081" spans="1:13" x14ac:dyDescent="0.2">
      <c r="A2081">
        <v>2017</v>
      </c>
      <c r="B2081">
        <v>1</v>
      </c>
      <c r="C2081" t="s">
        <v>73</v>
      </c>
      <c r="D2081" t="s">
        <v>314</v>
      </c>
      <c r="E2081">
        <v>40117000</v>
      </c>
      <c r="F2081">
        <v>0</v>
      </c>
      <c r="G2081">
        <v>0</v>
      </c>
      <c r="H2081">
        <v>0</v>
      </c>
      <c r="I2081">
        <v>7316</v>
      </c>
      <c r="J2081">
        <v>2466200</v>
      </c>
      <c r="K2081">
        <v>88</v>
      </c>
      <c r="L2081" t="s">
        <v>581</v>
      </c>
      <c r="M2081" t="s">
        <v>584</v>
      </c>
    </row>
    <row r="2082" spans="1:13" x14ac:dyDescent="0.2">
      <c r="A2082">
        <v>2017</v>
      </c>
      <c r="B2082">
        <v>1</v>
      </c>
      <c r="C2082" t="s">
        <v>11</v>
      </c>
      <c r="D2082" t="s">
        <v>316</v>
      </c>
      <c r="E2082">
        <v>40117000</v>
      </c>
      <c r="F2082">
        <v>105014</v>
      </c>
      <c r="G2082">
        <v>30826332</v>
      </c>
      <c r="H2082">
        <v>2956</v>
      </c>
      <c r="I2082">
        <v>42517</v>
      </c>
      <c r="J2082">
        <v>14410744</v>
      </c>
      <c r="K2082">
        <v>176</v>
      </c>
      <c r="L2082" t="s">
        <v>581</v>
      </c>
      <c r="M2082" t="s">
        <v>584</v>
      </c>
    </row>
    <row r="2083" spans="1:13" x14ac:dyDescent="0.2">
      <c r="A2083">
        <v>2017</v>
      </c>
      <c r="B2083">
        <v>1</v>
      </c>
      <c r="C2083" t="s">
        <v>22</v>
      </c>
      <c r="D2083" t="s">
        <v>324</v>
      </c>
      <c r="E2083">
        <v>40117000</v>
      </c>
      <c r="F2083">
        <v>138643</v>
      </c>
      <c r="G2083">
        <v>44765890</v>
      </c>
      <c r="H2083">
        <v>2358</v>
      </c>
      <c r="I2083">
        <v>129611</v>
      </c>
      <c r="J2083">
        <v>43598900</v>
      </c>
      <c r="K2083">
        <v>1014</v>
      </c>
      <c r="L2083" t="s">
        <v>581</v>
      </c>
      <c r="M2083" t="s">
        <v>584</v>
      </c>
    </row>
    <row r="2084" spans="1:13" x14ac:dyDescent="0.2">
      <c r="A2084">
        <v>2017</v>
      </c>
      <c r="B2084">
        <v>1</v>
      </c>
      <c r="C2084" t="s">
        <v>23</v>
      </c>
      <c r="D2084" t="s">
        <v>325</v>
      </c>
      <c r="E2084">
        <v>40117000</v>
      </c>
      <c r="F2084">
        <v>284</v>
      </c>
      <c r="G2084">
        <v>184307</v>
      </c>
      <c r="H2084">
        <v>50</v>
      </c>
      <c r="I2084">
        <v>1117123</v>
      </c>
      <c r="J2084">
        <v>370641800</v>
      </c>
      <c r="K2084">
        <v>5995</v>
      </c>
      <c r="L2084" t="s">
        <v>581</v>
      </c>
      <c r="M2084" t="s">
        <v>584</v>
      </c>
    </row>
    <row r="2085" spans="1:13" x14ac:dyDescent="0.2">
      <c r="A2085">
        <v>2017</v>
      </c>
      <c r="B2085">
        <v>1</v>
      </c>
      <c r="C2085" t="s">
        <v>41</v>
      </c>
      <c r="D2085" t="s">
        <v>327</v>
      </c>
      <c r="E2085">
        <v>40117000</v>
      </c>
      <c r="F2085">
        <v>0</v>
      </c>
      <c r="G2085">
        <v>0</v>
      </c>
      <c r="H2085">
        <v>0</v>
      </c>
      <c r="I2085">
        <v>780</v>
      </c>
      <c r="J2085">
        <v>357300</v>
      </c>
      <c r="K2085">
        <v>2</v>
      </c>
      <c r="L2085" t="s">
        <v>581</v>
      </c>
      <c r="M2085" t="s">
        <v>584</v>
      </c>
    </row>
    <row r="2086" spans="1:13" x14ac:dyDescent="0.2">
      <c r="A2086">
        <v>2017</v>
      </c>
      <c r="B2086">
        <v>1</v>
      </c>
      <c r="C2086" t="s">
        <v>60</v>
      </c>
      <c r="D2086" t="s">
        <v>333</v>
      </c>
      <c r="E2086">
        <v>40117000</v>
      </c>
      <c r="F2086">
        <v>0</v>
      </c>
      <c r="G2086">
        <v>0</v>
      </c>
      <c r="H2086">
        <v>0</v>
      </c>
      <c r="I2086">
        <v>10253</v>
      </c>
      <c r="J2086">
        <v>3922100</v>
      </c>
      <c r="K2086">
        <v>92</v>
      </c>
      <c r="L2086" t="s">
        <v>581</v>
      </c>
      <c r="M2086" t="s">
        <v>584</v>
      </c>
    </row>
    <row r="2087" spans="1:13" x14ac:dyDescent="0.2">
      <c r="A2087">
        <v>2017</v>
      </c>
      <c r="B2087">
        <v>1</v>
      </c>
      <c r="C2087" t="s">
        <v>24</v>
      </c>
      <c r="D2087" t="s">
        <v>342</v>
      </c>
      <c r="E2087">
        <v>40117000</v>
      </c>
      <c r="F2087">
        <v>10976</v>
      </c>
      <c r="G2087">
        <v>6256720</v>
      </c>
      <c r="H2087">
        <v>55</v>
      </c>
      <c r="I2087">
        <v>21295</v>
      </c>
      <c r="J2087">
        <v>5658500</v>
      </c>
      <c r="K2087">
        <v>199</v>
      </c>
      <c r="L2087" t="s">
        <v>581</v>
      </c>
      <c r="M2087" t="s">
        <v>584</v>
      </c>
    </row>
    <row r="2088" spans="1:13" x14ac:dyDescent="0.2">
      <c r="A2088">
        <v>2017</v>
      </c>
      <c r="B2088">
        <v>1</v>
      </c>
      <c r="C2088" t="s">
        <v>12</v>
      </c>
      <c r="D2088" t="s">
        <v>351</v>
      </c>
      <c r="E2088">
        <v>40117000</v>
      </c>
      <c r="F2088">
        <v>92581</v>
      </c>
      <c r="G2088">
        <v>32620004</v>
      </c>
      <c r="H2088">
        <v>1081</v>
      </c>
      <c r="I2088">
        <v>464098</v>
      </c>
      <c r="J2088">
        <v>162413079</v>
      </c>
      <c r="K2088">
        <v>3926</v>
      </c>
      <c r="L2088" t="s">
        <v>581</v>
      </c>
      <c r="M2088" t="s">
        <v>584</v>
      </c>
    </row>
    <row r="2089" spans="1:13" x14ac:dyDescent="0.2">
      <c r="A2089">
        <v>2017</v>
      </c>
      <c r="B2089">
        <v>1</v>
      </c>
      <c r="C2089" t="s">
        <v>25</v>
      </c>
      <c r="D2089" t="s">
        <v>353</v>
      </c>
      <c r="E2089">
        <v>40117000</v>
      </c>
      <c r="F2089">
        <v>0</v>
      </c>
      <c r="G2089">
        <v>0</v>
      </c>
      <c r="H2089">
        <v>0</v>
      </c>
      <c r="I2089">
        <v>315325</v>
      </c>
      <c r="J2089">
        <v>97556600</v>
      </c>
      <c r="K2089">
        <v>2363</v>
      </c>
      <c r="L2089" t="s">
        <v>581</v>
      </c>
      <c r="M2089" t="s">
        <v>584</v>
      </c>
    </row>
    <row r="2090" spans="1:13" x14ac:dyDescent="0.2">
      <c r="A2090">
        <v>2017</v>
      </c>
      <c r="B2090">
        <v>1</v>
      </c>
      <c r="C2090" t="s">
        <v>36</v>
      </c>
      <c r="D2090" t="s">
        <v>369</v>
      </c>
      <c r="E2090">
        <v>40117000</v>
      </c>
      <c r="F2090">
        <v>0</v>
      </c>
      <c r="G2090">
        <v>0</v>
      </c>
      <c r="H2090">
        <v>0</v>
      </c>
      <c r="I2090">
        <v>7514</v>
      </c>
      <c r="J2090">
        <v>2904200</v>
      </c>
      <c r="K2090">
        <v>97</v>
      </c>
      <c r="L2090" t="s">
        <v>581</v>
      </c>
      <c r="M2090" t="s">
        <v>584</v>
      </c>
    </row>
    <row r="2091" spans="1:13" x14ac:dyDescent="0.2">
      <c r="A2091">
        <v>2017</v>
      </c>
      <c r="B2091">
        <v>1</v>
      </c>
      <c r="C2091" t="s">
        <v>26</v>
      </c>
      <c r="D2091" t="s">
        <v>383</v>
      </c>
      <c r="E2091">
        <v>40117000</v>
      </c>
      <c r="F2091">
        <v>0</v>
      </c>
      <c r="G2091">
        <v>0</v>
      </c>
      <c r="H2091">
        <v>0</v>
      </c>
      <c r="I2091">
        <v>25385</v>
      </c>
      <c r="J2091">
        <v>8894600</v>
      </c>
      <c r="K2091">
        <v>168</v>
      </c>
      <c r="L2091" t="s">
        <v>581</v>
      </c>
      <c r="M2091" t="s">
        <v>584</v>
      </c>
    </row>
    <row r="2092" spans="1:13" x14ac:dyDescent="0.2">
      <c r="A2092">
        <v>2017</v>
      </c>
      <c r="B2092">
        <v>1</v>
      </c>
      <c r="C2092" t="s">
        <v>13</v>
      </c>
      <c r="D2092" t="s">
        <v>384</v>
      </c>
      <c r="E2092">
        <v>40117000</v>
      </c>
      <c r="F2092">
        <v>15362</v>
      </c>
      <c r="G2092">
        <v>4294559</v>
      </c>
      <c r="H2092">
        <v>3704</v>
      </c>
      <c r="I2092">
        <v>0</v>
      </c>
      <c r="J2092">
        <v>0</v>
      </c>
      <c r="K2092">
        <v>0</v>
      </c>
      <c r="L2092" t="s">
        <v>581</v>
      </c>
      <c r="M2092" t="s">
        <v>584</v>
      </c>
    </row>
    <row r="2093" spans="1:13" x14ac:dyDescent="0.2">
      <c r="A2093">
        <v>2017</v>
      </c>
      <c r="B2093">
        <v>1</v>
      </c>
      <c r="C2093" t="s">
        <v>63</v>
      </c>
      <c r="D2093" t="s">
        <v>385</v>
      </c>
      <c r="E2093">
        <v>40117000</v>
      </c>
      <c r="F2093">
        <v>0</v>
      </c>
      <c r="G2093">
        <v>0</v>
      </c>
      <c r="H2093">
        <v>0</v>
      </c>
      <c r="I2093">
        <v>24493</v>
      </c>
      <c r="J2093">
        <v>7415700</v>
      </c>
      <c r="K2093">
        <v>284</v>
      </c>
      <c r="L2093" t="s">
        <v>581</v>
      </c>
      <c r="M2093" t="s">
        <v>584</v>
      </c>
    </row>
    <row r="2094" spans="1:13" x14ac:dyDescent="0.2">
      <c r="A2094">
        <v>2017</v>
      </c>
      <c r="B2094">
        <v>1</v>
      </c>
      <c r="C2094" t="s">
        <v>71</v>
      </c>
      <c r="D2094" t="s">
        <v>386</v>
      </c>
      <c r="E2094">
        <v>40117000</v>
      </c>
      <c r="F2094">
        <v>34016</v>
      </c>
      <c r="G2094">
        <v>17263996</v>
      </c>
      <c r="H2094">
        <v>299</v>
      </c>
      <c r="I2094">
        <v>0</v>
      </c>
      <c r="J2094">
        <v>0</v>
      </c>
      <c r="K2094">
        <v>0</v>
      </c>
      <c r="L2094" t="s">
        <v>581</v>
      </c>
      <c r="M2094" t="s">
        <v>584</v>
      </c>
    </row>
    <row r="2095" spans="1:13" x14ac:dyDescent="0.2">
      <c r="A2095">
        <v>2017</v>
      </c>
      <c r="B2095">
        <v>1</v>
      </c>
      <c r="C2095" t="s">
        <v>33</v>
      </c>
      <c r="D2095" t="s">
        <v>258</v>
      </c>
      <c r="E2095">
        <v>40118000</v>
      </c>
      <c r="F2095">
        <v>0</v>
      </c>
      <c r="G2095">
        <v>0</v>
      </c>
      <c r="H2095">
        <v>0</v>
      </c>
      <c r="I2095">
        <v>45869</v>
      </c>
      <c r="J2095">
        <v>12787725</v>
      </c>
      <c r="K2095">
        <v>41</v>
      </c>
      <c r="L2095" t="s">
        <v>581</v>
      </c>
      <c r="M2095" t="s">
        <v>585</v>
      </c>
    </row>
    <row r="2096" spans="1:13" x14ac:dyDescent="0.2">
      <c r="A2096">
        <v>2017</v>
      </c>
      <c r="B2096">
        <v>1</v>
      </c>
      <c r="C2096" t="s">
        <v>63</v>
      </c>
      <c r="D2096" t="s">
        <v>385</v>
      </c>
      <c r="E2096">
        <v>40118000</v>
      </c>
      <c r="F2096">
        <v>0</v>
      </c>
      <c r="G2096">
        <v>0</v>
      </c>
      <c r="H2096">
        <v>0</v>
      </c>
      <c r="I2096">
        <v>57</v>
      </c>
      <c r="J2096">
        <v>23200</v>
      </c>
      <c r="K2096">
        <v>1</v>
      </c>
      <c r="L2096" t="s">
        <v>581</v>
      </c>
      <c r="M2096" t="s">
        <v>585</v>
      </c>
    </row>
    <row r="2097" spans="1:13" x14ac:dyDescent="0.2">
      <c r="A2097">
        <v>2017</v>
      </c>
      <c r="B2097">
        <v>1</v>
      </c>
      <c r="C2097" t="s">
        <v>47</v>
      </c>
      <c r="D2097" t="s">
        <v>389</v>
      </c>
      <c r="E2097">
        <v>40118000</v>
      </c>
      <c r="F2097">
        <v>135089</v>
      </c>
      <c r="G2097">
        <v>37979233</v>
      </c>
      <c r="H2097">
        <v>3047</v>
      </c>
      <c r="I2097">
        <v>46362</v>
      </c>
      <c r="J2097">
        <v>13860147</v>
      </c>
      <c r="K2097">
        <v>78</v>
      </c>
      <c r="L2097" t="s">
        <v>581</v>
      </c>
      <c r="M2097" t="s">
        <v>585</v>
      </c>
    </row>
    <row r="2098" spans="1:13" x14ac:dyDescent="0.2">
      <c r="A2098">
        <v>2017</v>
      </c>
      <c r="B2098">
        <v>1</v>
      </c>
      <c r="C2098" t="s">
        <v>27</v>
      </c>
      <c r="D2098" t="s">
        <v>395</v>
      </c>
      <c r="E2098">
        <v>40118000</v>
      </c>
      <c r="F2098">
        <v>946</v>
      </c>
      <c r="G2098">
        <v>266400</v>
      </c>
      <c r="H2098">
        <v>9</v>
      </c>
      <c r="I2098">
        <v>4231</v>
      </c>
      <c r="J2098">
        <v>1433600</v>
      </c>
      <c r="K2098">
        <v>30</v>
      </c>
      <c r="L2098" t="s">
        <v>581</v>
      </c>
      <c r="M2098" t="s">
        <v>585</v>
      </c>
    </row>
    <row r="2099" spans="1:13" x14ac:dyDescent="0.2">
      <c r="A2099">
        <v>2017</v>
      </c>
      <c r="B2099">
        <v>1</v>
      </c>
      <c r="C2099" t="s">
        <v>38</v>
      </c>
      <c r="D2099" t="s">
        <v>400</v>
      </c>
      <c r="E2099">
        <v>40118000</v>
      </c>
      <c r="F2099">
        <v>37820</v>
      </c>
      <c r="G2099">
        <v>19007600</v>
      </c>
      <c r="H2099">
        <v>58</v>
      </c>
      <c r="I2099">
        <v>11551</v>
      </c>
      <c r="J2099">
        <v>3831849</v>
      </c>
      <c r="K2099">
        <v>28</v>
      </c>
      <c r="L2099" t="s">
        <v>581</v>
      </c>
      <c r="M2099" t="s">
        <v>585</v>
      </c>
    </row>
    <row r="2100" spans="1:13" x14ac:dyDescent="0.2">
      <c r="A2100">
        <v>2017</v>
      </c>
      <c r="B2100">
        <v>1</v>
      </c>
      <c r="C2100" t="s">
        <v>56</v>
      </c>
      <c r="D2100" t="s">
        <v>411</v>
      </c>
      <c r="E2100">
        <v>40118000</v>
      </c>
      <c r="F2100">
        <v>0</v>
      </c>
      <c r="G2100">
        <v>0</v>
      </c>
      <c r="H2100">
        <v>0</v>
      </c>
      <c r="I2100">
        <v>7822</v>
      </c>
      <c r="J2100">
        <v>2171385</v>
      </c>
      <c r="K2100">
        <v>3</v>
      </c>
      <c r="L2100" t="s">
        <v>581</v>
      </c>
      <c r="M2100" t="s">
        <v>585</v>
      </c>
    </row>
    <row r="2101" spans="1:13" x14ac:dyDescent="0.2">
      <c r="A2101">
        <v>2017</v>
      </c>
      <c r="B2101">
        <v>1</v>
      </c>
      <c r="C2101" t="s">
        <v>93</v>
      </c>
      <c r="D2101" t="s">
        <v>415</v>
      </c>
      <c r="E2101">
        <v>40118000</v>
      </c>
      <c r="F2101">
        <v>0</v>
      </c>
      <c r="G2101">
        <v>0</v>
      </c>
      <c r="H2101">
        <v>0</v>
      </c>
      <c r="I2101">
        <v>184861</v>
      </c>
      <c r="J2101">
        <v>55277747</v>
      </c>
      <c r="K2101">
        <v>127</v>
      </c>
      <c r="L2101" t="s">
        <v>581</v>
      </c>
      <c r="M2101" t="s">
        <v>585</v>
      </c>
    </row>
    <row r="2102" spans="1:13" x14ac:dyDescent="0.2">
      <c r="A2102">
        <v>2017</v>
      </c>
      <c r="B2102">
        <v>1</v>
      </c>
      <c r="C2102" t="s">
        <v>49</v>
      </c>
      <c r="D2102" t="s">
        <v>427</v>
      </c>
      <c r="E2102">
        <v>40118000</v>
      </c>
      <c r="F2102">
        <v>47960</v>
      </c>
      <c r="G2102">
        <v>19213182</v>
      </c>
      <c r="H2102">
        <v>88</v>
      </c>
      <c r="I2102">
        <v>0</v>
      </c>
      <c r="J2102">
        <v>0</v>
      </c>
      <c r="K2102">
        <v>0</v>
      </c>
      <c r="L2102" t="s">
        <v>581</v>
      </c>
      <c r="M2102" t="s">
        <v>585</v>
      </c>
    </row>
    <row r="2103" spans="1:13" x14ac:dyDescent="0.2">
      <c r="A2103">
        <v>2017</v>
      </c>
      <c r="B2103">
        <v>1</v>
      </c>
      <c r="C2103" t="s">
        <v>39</v>
      </c>
      <c r="D2103" t="s">
        <v>430</v>
      </c>
      <c r="E2103">
        <v>40118000</v>
      </c>
      <c r="F2103">
        <v>0</v>
      </c>
      <c r="G2103">
        <v>0</v>
      </c>
      <c r="H2103">
        <v>0</v>
      </c>
      <c r="I2103">
        <v>11069</v>
      </c>
      <c r="J2103">
        <v>3393085</v>
      </c>
      <c r="K2103">
        <v>47</v>
      </c>
      <c r="L2103" t="s">
        <v>581</v>
      </c>
      <c r="M2103" t="s">
        <v>585</v>
      </c>
    </row>
    <row r="2104" spans="1:13" x14ac:dyDescent="0.2">
      <c r="A2104">
        <v>2017</v>
      </c>
      <c r="B2104">
        <v>1</v>
      </c>
      <c r="C2104" t="s">
        <v>89</v>
      </c>
      <c r="D2104" t="s">
        <v>438</v>
      </c>
      <c r="E2104">
        <v>40118000</v>
      </c>
      <c r="F2104">
        <v>0</v>
      </c>
      <c r="G2104">
        <v>0</v>
      </c>
      <c r="H2104">
        <v>0</v>
      </c>
      <c r="I2104">
        <v>14306</v>
      </c>
      <c r="J2104">
        <v>4504477</v>
      </c>
      <c r="K2104">
        <v>8</v>
      </c>
      <c r="L2104" t="s">
        <v>581</v>
      </c>
      <c r="M2104" t="s">
        <v>585</v>
      </c>
    </row>
    <row r="2105" spans="1:13" x14ac:dyDescent="0.2">
      <c r="A2105">
        <v>2017</v>
      </c>
      <c r="B2105">
        <v>1</v>
      </c>
      <c r="C2105" t="s">
        <v>240</v>
      </c>
      <c r="D2105" t="s">
        <v>442</v>
      </c>
      <c r="E2105">
        <v>40118000</v>
      </c>
      <c r="F2105">
        <v>0</v>
      </c>
      <c r="G2105">
        <v>0</v>
      </c>
      <c r="H2105">
        <v>0</v>
      </c>
      <c r="I2105">
        <v>174130</v>
      </c>
      <c r="J2105">
        <v>45369623</v>
      </c>
      <c r="K2105">
        <v>84</v>
      </c>
      <c r="L2105" t="s">
        <v>581</v>
      </c>
      <c r="M2105" t="s">
        <v>585</v>
      </c>
    </row>
    <row r="2106" spans="1:13" x14ac:dyDescent="0.2">
      <c r="A2106">
        <v>2017</v>
      </c>
      <c r="B2106">
        <v>1</v>
      </c>
      <c r="C2106" t="s">
        <v>42</v>
      </c>
      <c r="D2106" t="s">
        <v>455</v>
      </c>
      <c r="E2106">
        <v>40118000</v>
      </c>
      <c r="F2106">
        <v>0</v>
      </c>
      <c r="G2106">
        <v>0</v>
      </c>
      <c r="H2106">
        <v>0</v>
      </c>
      <c r="I2106">
        <v>84909</v>
      </c>
      <c r="J2106">
        <v>26961837</v>
      </c>
      <c r="K2106">
        <v>166</v>
      </c>
      <c r="L2106" t="s">
        <v>581</v>
      </c>
      <c r="M2106" t="s">
        <v>585</v>
      </c>
    </row>
    <row r="2107" spans="1:13" x14ac:dyDescent="0.2">
      <c r="A2107">
        <v>2017</v>
      </c>
      <c r="B2107">
        <v>1</v>
      </c>
      <c r="C2107" t="s">
        <v>213</v>
      </c>
      <c r="D2107" t="s">
        <v>457</v>
      </c>
      <c r="E2107">
        <v>40118000</v>
      </c>
      <c r="F2107">
        <v>0</v>
      </c>
      <c r="G2107">
        <v>0</v>
      </c>
      <c r="H2107">
        <v>0</v>
      </c>
      <c r="I2107">
        <v>63980</v>
      </c>
      <c r="J2107">
        <v>16763292</v>
      </c>
      <c r="K2107">
        <v>18</v>
      </c>
      <c r="L2107" t="s">
        <v>581</v>
      </c>
      <c r="M2107" t="s">
        <v>585</v>
      </c>
    </row>
    <row r="2108" spans="1:13" x14ac:dyDescent="0.2">
      <c r="A2108">
        <v>2017</v>
      </c>
      <c r="B2108">
        <v>1</v>
      </c>
      <c r="C2108" t="s">
        <v>54</v>
      </c>
      <c r="D2108" t="s">
        <v>459</v>
      </c>
      <c r="E2108">
        <v>40118000</v>
      </c>
      <c r="F2108">
        <v>0</v>
      </c>
      <c r="G2108">
        <v>0</v>
      </c>
      <c r="H2108">
        <v>0</v>
      </c>
      <c r="I2108">
        <v>11972</v>
      </c>
      <c r="J2108">
        <v>3315515</v>
      </c>
      <c r="K2108">
        <v>5</v>
      </c>
      <c r="L2108" t="s">
        <v>581</v>
      </c>
      <c r="M2108" t="s">
        <v>585</v>
      </c>
    </row>
    <row r="2109" spans="1:13" x14ac:dyDescent="0.2">
      <c r="A2109">
        <v>2017</v>
      </c>
      <c r="B2109">
        <v>1</v>
      </c>
      <c r="C2109" t="s">
        <v>43</v>
      </c>
      <c r="D2109" t="s">
        <v>465</v>
      </c>
      <c r="E2109">
        <v>40118000</v>
      </c>
      <c r="F2109">
        <v>3010</v>
      </c>
      <c r="G2109">
        <v>2212058</v>
      </c>
      <c r="H2109">
        <v>211</v>
      </c>
      <c r="I2109">
        <v>21485</v>
      </c>
      <c r="J2109">
        <v>6201000</v>
      </c>
      <c r="K2109">
        <v>72</v>
      </c>
      <c r="L2109" t="s">
        <v>581</v>
      </c>
      <c r="M2109" t="s">
        <v>585</v>
      </c>
    </row>
    <row r="2110" spans="1:13" x14ac:dyDescent="0.2">
      <c r="A2110">
        <v>2017</v>
      </c>
      <c r="B2110">
        <v>1</v>
      </c>
      <c r="C2110" t="s">
        <v>80</v>
      </c>
      <c r="D2110" t="s">
        <v>472</v>
      </c>
      <c r="E2110">
        <v>40118000</v>
      </c>
      <c r="F2110">
        <v>0</v>
      </c>
      <c r="G2110">
        <v>0</v>
      </c>
      <c r="H2110">
        <v>0</v>
      </c>
      <c r="I2110">
        <v>1040</v>
      </c>
      <c r="J2110">
        <v>382678</v>
      </c>
      <c r="K2110">
        <v>9</v>
      </c>
      <c r="L2110" t="s">
        <v>581</v>
      </c>
      <c r="M2110" t="s">
        <v>585</v>
      </c>
    </row>
    <row r="2111" spans="1:13" x14ac:dyDescent="0.2">
      <c r="A2111">
        <v>2017</v>
      </c>
      <c r="B2111">
        <v>1</v>
      </c>
      <c r="C2111" t="s">
        <v>15</v>
      </c>
      <c r="D2111" t="s">
        <v>475</v>
      </c>
      <c r="E2111">
        <v>40118000</v>
      </c>
      <c r="F2111">
        <v>0</v>
      </c>
      <c r="G2111">
        <v>0</v>
      </c>
      <c r="H2111">
        <v>0</v>
      </c>
      <c r="I2111">
        <v>236480</v>
      </c>
      <c r="J2111">
        <v>67723360</v>
      </c>
      <c r="K2111">
        <v>91</v>
      </c>
      <c r="L2111" t="s">
        <v>581</v>
      </c>
      <c r="M2111" t="s">
        <v>585</v>
      </c>
    </row>
    <row r="2112" spans="1:13" x14ac:dyDescent="0.2">
      <c r="A2112">
        <v>2017</v>
      </c>
      <c r="B2112">
        <v>1</v>
      </c>
      <c r="C2112" t="s">
        <v>16</v>
      </c>
      <c r="D2112" t="s">
        <v>480</v>
      </c>
      <c r="E2112">
        <v>40118000</v>
      </c>
      <c r="F2112">
        <v>915</v>
      </c>
      <c r="G2112">
        <v>331700</v>
      </c>
      <c r="H2112">
        <v>7</v>
      </c>
      <c r="I2112">
        <v>57988</v>
      </c>
      <c r="J2112">
        <v>17693200</v>
      </c>
      <c r="K2112">
        <v>124</v>
      </c>
      <c r="L2112" t="s">
        <v>581</v>
      </c>
      <c r="M2112" t="s">
        <v>585</v>
      </c>
    </row>
    <row r="2113" spans="1:13" x14ac:dyDescent="0.2">
      <c r="A2113">
        <v>2017</v>
      </c>
      <c r="B2113">
        <v>1</v>
      </c>
      <c r="C2113" t="s">
        <v>17</v>
      </c>
      <c r="D2113" t="s">
        <v>489</v>
      </c>
      <c r="E2113">
        <v>40118000</v>
      </c>
      <c r="F2113">
        <v>7219</v>
      </c>
      <c r="G2113">
        <v>4994410</v>
      </c>
      <c r="H2113">
        <v>8128</v>
      </c>
      <c r="I2113">
        <v>37461</v>
      </c>
      <c r="J2113">
        <v>26072105</v>
      </c>
      <c r="K2113">
        <v>403</v>
      </c>
      <c r="L2113" t="s">
        <v>581</v>
      </c>
      <c r="M2113" t="s">
        <v>585</v>
      </c>
    </row>
    <row r="2114" spans="1:13" x14ac:dyDescent="0.2">
      <c r="A2114">
        <v>2017</v>
      </c>
      <c r="B2114">
        <v>1</v>
      </c>
      <c r="C2114" t="s">
        <v>582</v>
      </c>
      <c r="D2114" t="e">
        <v>#N/A</v>
      </c>
      <c r="E2114">
        <v>40118000</v>
      </c>
      <c r="F2114">
        <v>433</v>
      </c>
      <c r="G2114">
        <v>282535</v>
      </c>
      <c r="H2114">
        <v>1</v>
      </c>
      <c r="I2114">
        <v>0</v>
      </c>
      <c r="J2114">
        <v>0</v>
      </c>
      <c r="K2114">
        <v>0</v>
      </c>
      <c r="L2114" t="s">
        <v>581</v>
      </c>
      <c r="M2114" t="s">
        <v>585</v>
      </c>
    </row>
    <row r="2115" spans="1:13" x14ac:dyDescent="0.2">
      <c r="A2115">
        <v>2017</v>
      </c>
      <c r="B2115">
        <v>1</v>
      </c>
      <c r="C2115" t="s">
        <v>29</v>
      </c>
      <c r="D2115" t="s">
        <v>496</v>
      </c>
      <c r="E2115">
        <v>40118000</v>
      </c>
      <c r="F2115">
        <v>9147</v>
      </c>
      <c r="G2115">
        <v>5663600</v>
      </c>
      <c r="H2115">
        <v>208</v>
      </c>
      <c r="I2115">
        <v>0</v>
      </c>
      <c r="J2115">
        <v>0</v>
      </c>
      <c r="K2115">
        <v>0</v>
      </c>
      <c r="L2115" t="s">
        <v>581</v>
      </c>
      <c r="M2115" t="s">
        <v>585</v>
      </c>
    </row>
    <row r="2116" spans="1:13" x14ac:dyDescent="0.2">
      <c r="A2116">
        <v>2017</v>
      </c>
      <c r="B2116">
        <v>1</v>
      </c>
      <c r="C2116" t="s">
        <v>45</v>
      </c>
      <c r="D2116" t="s">
        <v>499</v>
      </c>
      <c r="E2116">
        <v>40118000</v>
      </c>
      <c r="F2116">
        <v>0</v>
      </c>
      <c r="G2116">
        <v>0</v>
      </c>
      <c r="H2116">
        <v>0</v>
      </c>
      <c r="I2116">
        <v>916449</v>
      </c>
      <c r="J2116">
        <v>281000354</v>
      </c>
      <c r="K2116">
        <v>760</v>
      </c>
      <c r="L2116" t="s">
        <v>581</v>
      </c>
      <c r="M2116" t="s">
        <v>585</v>
      </c>
    </row>
    <row r="2117" spans="1:13" x14ac:dyDescent="0.2">
      <c r="A2117">
        <v>2017</v>
      </c>
      <c r="B2117">
        <v>1</v>
      </c>
      <c r="C2117" t="s">
        <v>64</v>
      </c>
      <c r="D2117" t="s">
        <v>501</v>
      </c>
      <c r="E2117">
        <v>40118000</v>
      </c>
      <c r="F2117">
        <v>0</v>
      </c>
      <c r="G2117">
        <v>0</v>
      </c>
      <c r="H2117">
        <v>0</v>
      </c>
      <c r="I2117">
        <v>13757</v>
      </c>
      <c r="J2117">
        <v>4118622</v>
      </c>
      <c r="K2117">
        <v>21</v>
      </c>
      <c r="L2117" t="s">
        <v>581</v>
      </c>
      <c r="M2117" t="s">
        <v>585</v>
      </c>
    </row>
    <row r="2118" spans="1:13" x14ac:dyDescent="0.2">
      <c r="A2118">
        <v>2017</v>
      </c>
      <c r="B2118">
        <v>1</v>
      </c>
      <c r="C2118" t="s">
        <v>52</v>
      </c>
      <c r="D2118" t="s">
        <v>506</v>
      </c>
      <c r="E2118">
        <v>40118000</v>
      </c>
      <c r="F2118">
        <v>0</v>
      </c>
      <c r="G2118">
        <v>0</v>
      </c>
      <c r="H2118">
        <v>0</v>
      </c>
      <c r="I2118">
        <v>120277</v>
      </c>
      <c r="J2118">
        <v>39489900</v>
      </c>
      <c r="K2118">
        <v>281</v>
      </c>
      <c r="L2118" t="s">
        <v>581</v>
      </c>
      <c r="M2118" t="s">
        <v>585</v>
      </c>
    </row>
    <row r="2119" spans="1:13" x14ac:dyDescent="0.2">
      <c r="A2119">
        <v>2017</v>
      </c>
      <c r="B2119">
        <v>1</v>
      </c>
      <c r="C2119" t="s">
        <v>18</v>
      </c>
      <c r="D2119" t="s">
        <v>507</v>
      </c>
      <c r="E2119">
        <v>40118000</v>
      </c>
      <c r="F2119">
        <v>0</v>
      </c>
      <c r="G2119">
        <v>0</v>
      </c>
      <c r="H2119">
        <v>0</v>
      </c>
      <c r="I2119">
        <v>89700</v>
      </c>
      <c r="J2119">
        <v>23822912</v>
      </c>
      <c r="K2119">
        <v>41</v>
      </c>
      <c r="L2119" t="s">
        <v>581</v>
      </c>
      <c r="M2119" t="s">
        <v>585</v>
      </c>
    </row>
    <row r="2120" spans="1:13" x14ac:dyDescent="0.2">
      <c r="A2120">
        <v>2017</v>
      </c>
      <c r="B2120">
        <v>1</v>
      </c>
      <c r="C2120" t="s">
        <v>53</v>
      </c>
      <c r="D2120" t="s">
        <v>513</v>
      </c>
      <c r="E2120">
        <v>40118000</v>
      </c>
      <c r="F2120">
        <v>98</v>
      </c>
      <c r="G2120">
        <v>41900</v>
      </c>
      <c r="H2120">
        <v>2</v>
      </c>
      <c r="I2120">
        <v>0</v>
      </c>
      <c r="J2120">
        <v>0</v>
      </c>
      <c r="K2120">
        <v>0</v>
      </c>
      <c r="L2120" t="s">
        <v>581</v>
      </c>
      <c r="M2120" t="s">
        <v>585</v>
      </c>
    </row>
    <row r="2121" spans="1:13" x14ac:dyDescent="0.2">
      <c r="A2121">
        <v>2017</v>
      </c>
      <c r="B2121">
        <v>1</v>
      </c>
      <c r="C2121" t="s">
        <v>19</v>
      </c>
      <c r="D2121" t="s">
        <v>531</v>
      </c>
      <c r="E2121">
        <v>40118000</v>
      </c>
      <c r="F2121">
        <v>1113</v>
      </c>
      <c r="G2121">
        <v>347794</v>
      </c>
      <c r="H2121">
        <v>30</v>
      </c>
      <c r="I2121">
        <v>0</v>
      </c>
      <c r="J2121">
        <v>0</v>
      </c>
      <c r="K2121">
        <v>0</v>
      </c>
      <c r="L2121" t="s">
        <v>581</v>
      </c>
      <c r="M2121" t="s">
        <v>585</v>
      </c>
    </row>
    <row r="2122" spans="1:13" x14ac:dyDescent="0.2">
      <c r="A2122">
        <v>2017</v>
      </c>
      <c r="B2122">
        <v>1</v>
      </c>
      <c r="C2122" t="s">
        <v>65</v>
      </c>
      <c r="D2122" t="s">
        <v>543</v>
      </c>
      <c r="E2122">
        <v>40118000</v>
      </c>
      <c r="F2122">
        <v>4679</v>
      </c>
      <c r="G2122">
        <v>1386996</v>
      </c>
      <c r="H2122">
        <v>74</v>
      </c>
      <c r="I2122">
        <v>172018</v>
      </c>
      <c r="J2122">
        <v>50207210</v>
      </c>
      <c r="K2122">
        <v>262</v>
      </c>
      <c r="L2122" t="s">
        <v>581</v>
      </c>
      <c r="M2122" t="s">
        <v>585</v>
      </c>
    </row>
    <row r="2123" spans="1:13" x14ac:dyDescent="0.2">
      <c r="A2123">
        <v>2017</v>
      </c>
      <c r="B2123">
        <v>1</v>
      </c>
      <c r="C2123" t="s">
        <v>111</v>
      </c>
      <c r="D2123" t="e">
        <v>#N/A</v>
      </c>
      <c r="E2123">
        <v>40118000</v>
      </c>
      <c r="F2123">
        <v>0</v>
      </c>
      <c r="G2123">
        <v>0</v>
      </c>
      <c r="H2123">
        <v>0</v>
      </c>
      <c r="I2123">
        <v>4386</v>
      </c>
      <c r="J2123">
        <v>1261814</v>
      </c>
      <c r="K2123">
        <v>2</v>
      </c>
      <c r="L2123" t="s">
        <v>581</v>
      </c>
      <c r="M2123" t="s">
        <v>585</v>
      </c>
    </row>
    <row r="2124" spans="1:13" x14ac:dyDescent="0.2">
      <c r="A2124">
        <v>2017</v>
      </c>
      <c r="B2124">
        <v>1</v>
      </c>
      <c r="C2124" t="s">
        <v>46</v>
      </c>
      <c r="D2124" t="s">
        <v>550</v>
      </c>
      <c r="E2124">
        <v>40118000</v>
      </c>
      <c r="F2124">
        <v>17427</v>
      </c>
      <c r="G2124">
        <v>12041477</v>
      </c>
      <c r="H2124">
        <v>4</v>
      </c>
      <c r="I2124">
        <v>833567</v>
      </c>
      <c r="J2124">
        <v>241639790</v>
      </c>
      <c r="K2124">
        <v>892</v>
      </c>
      <c r="L2124" t="s">
        <v>581</v>
      </c>
      <c r="M2124" t="s">
        <v>585</v>
      </c>
    </row>
    <row r="2125" spans="1:13" x14ac:dyDescent="0.2">
      <c r="A2125">
        <v>2017</v>
      </c>
      <c r="B2125">
        <v>1</v>
      </c>
      <c r="C2125" t="s">
        <v>66</v>
      </c>
      <c r="D2125" t="s">
        <v>562</v>
      </c>
      <c r="E2125">
        <v>40118000</v>
      </c>
      <c r="F2125">
        <v>551</v>
      </c>
      <c r="G2125">
        <v>271400</v>
      </c>
      <c r="H2125">
        <v>4</v>
      </c>
      <c r="I2125">
        <v>86687</v>
      </c>
      <c r="J2125">
        <v>24184352</v>
      </c>
      <c r="K2125">
        <v>108</v>
      </c>
      <c r="L2125" t="s">
        <v>581</v>
      </c>
      <c r="M2125" t="s">
        <v>585</v>
      </c>
    </row>
    <row r="2126" spans="1:13" x14ac:dyDescent="0.2">
      <c r="A2126">
        <v>2017</v>
      </c>
      <c r="B2126">
        <v>1</v>
      </c>
      <c r="C2126" t="s">
        <v>78</v>
      </c>
      <c r="D2126" t="s">
        <v>572</v>
      </c>
      <c r="E2126">
        <v>40118000</v>
      </c>
      <c r="F2126">
        <v>0</v>
      </c>
      <c r="G2126">
        <v>0</v>
      </c>
      <c r="H2126">
        <v>0</v>
      </c>
      <c r="I2126">
        <v>451518</v>
      </c>
      <c r="J2126">
        <v>128149613</v>
      </c>
      <c r="K2126">
        <v>374</v>
      </c>
      <c r="L2126" t="s">
        <v>581</v>
      </c>
      <c r="M2126" t="s">
        <v>585</v>
      </c>
    </row>
    <row r="2127" spans="1:13" x14ac:dyDescent="0.2">
      <c r="A2127">
        <v>2017</v>
      </c>
      <c r="B2127">
        <v>1</v>
      </c>
      <c r="C2127" t="s">
        <v>211</v>
      </c>
      <c r="D2127" t="e">
        <v>#N/A</v>
      </c>
      <c r="E2127">
        <v>40118000</v>
      </c>
      <c r="F2127">
        <v>0</v>
      </c>
      <c r="G2127">
        <v>0</v>
      </c>
      <c r="H2127">
        <v>0</v>
      </c>
      <c r="I2127">
        <v>53367</v>
      </c>
      <c r="J2127">
        <v>17271166</v>
      </c>
      <c r="K2127">
        <v>30</v>
      </c>
      <c r="L2127" t="s">
        <v>581</v>
      </c>
      <c r="M2127" t="s">
        <v>585</v>
      </c>
    </row>
    <row r="2128" spans="1:13" x14ac:dyDescent="0.2">
      <c r="A2128">
        <v>2017</v>
      </c>
      <c r="B2128">
        <v>1</v>
      </c>
      <c r="C2128" t="s">
        <v>238</v>
      </c>
      <c r="D2128" t="s">
        <v>259</v>
      </c>
      <c r="E2128">
        <v>40118000</v>
      </c>
      <c r="F2128">
        <v>0</v>
      </c>
      <c r="G2128">
        <v>0</v>
      </c>
      <c r="H2128">
        <v>0</v>
      </c>
      <c r="I2128">
        <v>69533</v>
      </c>
      <c r="J2128">
        <v>17897076</v>
      </c>
      <c r="K2128">
        <v>18</v>
      </c>
      <c r="L2128" t="s">
        <v>581</v>
      </c>
      <c r="M2128" t="s">
        <v>585</v>
      </c>
    </row>
    <row r="2129" spans="1:13" x14ac:dyDescent="0.2">
      <c r="A2129">
        <v>2017</v>
      </c>
      <c r="B2129">
        <v>1</v>
      </c>
      <c r="C2129" t="s">
        <v>20</v>
      </c>
      <c r="D2129" t="s">
        <v>271</v>
      </c>
      <c r="E2129">
        <v>40118000</v>
      </c>
      <c r="F2129">
        <v>0</v>
      </c>
      <c r="G2129">
        <v>0</v>
      </c>
      <c r="H2129">
        <v>0</v>
      </c>
      <c r="I2129">
        <v>107927</v>
      </c>
      <c r="J2129">
        <v>31499929</v>
      </c>
      <c r="K2129">
        <v>35</v>
      </c>
      <c r="L2129" t="s">
        <v>581</v>
      </c>
      <c r="M2129" t="s">
        <v>585</v>
      </c>
    </row>
    <row r="2130" spans="1:13" x14ac:dyDescent="0.2">
      <c r="A2130">
        <v>2017</v>
      </c>
      <c r="B2130">
        <v>1</v>
      </c>
      <c r="C2130" t="s">
        <v>21</v>
      </c>
      <c r="D2130" t="s">
        <v>274</v>
      </c>
      <c r="E2130">
        <v>40118000</v>
      </c>
      <c r="F2130">
        <v>0</v>
      </c>
      <c r="G2130">
        <v>0</v>
      </c>
      <c r="H2130">
        <v>0</v>
      </c>
      <c r="I2130">
        <v>22687</v>
      </c>
      <c r="J2130">
        <v>6564800</v>
      </c>
      <c r="K2130">
        <v>40</v>
      </c>
      <c r="L2130" t="s">
        <v>581</v>
      </c>
      <c r="M2130" t="s">
        <v>585</v>
      </c>
    </row>
    <row r="2131" spans="1:13" x14ac:dyDescent="0.2">
      <c r="A2131">
        <v>2017</v>
      </c>
      <c r="B2131">
        <v>1</v>
      </c>
      <c r="C2131" t="s">
        <v>62</v>
      </c>
      <c r="D2131" t="s">
        <v>275</v>
      </c>
      <c r="E2131">
        <v>40118000</v>
      </c>
      <c r="F2131">
        <v>0</v>
      </c>
      <c r="G2131">
        <v>0</v>
      </c>
      <c r="H2131">
        <v>0</v>
      </c>
      <c r="I2131">
        <v>1317864</v>
      </c>
      <c r="J2131">
        <v>422244365</v>
      </c>
      <c r="K2131">
        <v>700</v>
      </c>
      <c r="L2131" t="s">
        <v>581</v>
      </c>
      <c r="M2131" t="s">
        <v>585</v>
      </c>
    </row>
    <row r="2132" spans="1:13" x14ac:dyDescent="0.2">
      <c r="A2132">
        <v>2017</v>
      </c>
      <c r="B2132">
        <v>1</v>
      </c>
      <c r="C2132" t="s">
        <v>8</v>
      </c>
      <c r="D2132" t="s">
        <v>283</v>
      </c>
      <c r="E2132">
        <v>40118000</v>
      </c>
      <c r="F2132">
        <v>11159</v>
      </c>
      <c r="G2132">
        <v>3809986</v>
      </c>
      <c r="H2132">
        <v>259</v>
      </c>
      <c r="I2132">
        <v>54085</v>
      </c>
      <c r="J2132">
        <v>15306300</v>
      </c>
      <c r="K2132">
        <v>70</v>
      </c>
      <c r="L2132" t="s">
        <v>581</v>
      </c>
      <c r="M2132" t="s">
        <v>585</v>
      </c>
    </row>
    <row r="2133" spans="1:13" x14ac:dyDescent="0.2">
      <c r="A2133">
        <v>2017</v>
      </c>
      <c r="B2133">
        <v>1</v>
      </c>
      <c r="C2133" t="s">
        <v>90</v>
      </c>
      <c r="D2133" t="s">
        <v>284</v>
      </c>
      <c r="E2133">
        <v>40118000</v>
      </c>
      <c r="F2133">
        <v>0</v>
      </c>
      <c r="G2133">
        <v>0</v>
      </c>
      <c r="H2133">
        <v>0</v>
      </c>
      <c r="I2133">
        <v>33564</v>
      </c>
      <c r="J2133">
        <v>9235322</v>
      </c>
      <c r="K2133">
        <v>38</v>
      </c>
      <c r="L2133" t="s">
        <v>581</v>
      </c>
      <c r="M2133" t="s">
        <v>585</v>
      </c>
    </row>
    <row r="2134" spans="1:13" x14ac:dyDescent="0.2">
      <c r="A2134">
        <v>2017</v>
      </c>
      <c r="B2134">
        <v>1</v>
      </c>
      <c r="C2134" t="s">
        <v>10</v>
      </c>
      <c r="D2134" t="s">
        <v>295</v>
      </c>
      <c r="E2134">
        <v>40118000</v>
      </c>
      <c r="F2134">
        <v>1860</v>
      </c>
      <c r="G2134">
        <v>1092200</v>
      </c>
      <c r="H2134">
        <v>24</v>
      </c>
      <c r="I2134">
        <v>292734</v>
      </c>
      <c r="J2134">
        <v>80476306</v>
      </c>
      <c r="K2134">
        <v>112</v>
      </c>
      <c r="L2134" t="s">
        <v>581</v>
      </c>
      <c r="M2134" t="s">
        <v>585</v>
      </c>
    </row>
    <row r="2135" spans="1:13" x14ac:dyDescent="0.2">
      <c r="A2135">
        <v>2017</v>
      </c>
      <c r="B2135">
        <v>1</v>
      </c>
      <c r="C2135" t="s">
        <v>50</v>
      </c>
      <c r="D2135" t="s">
        <v>305</v>
      </c>
      <c r="E2135">
        <v>40118000</v>
      </c>
      <c r="F2135">
        <v>266</v>
      </c>
      <c r="G2135">
        <v>160200</v>
      </c>
      <c r="H2135">
        <v>2</v>
      </c>
      <c r="I2135">
        <v>27837</v>
      </c>
      <c r="J2135">
        <v>8157369</v>
      </c>
      <c r="K2135">
        <v>45</v>
      </c>
      <c r="L2135" t="s">
        <v>581</v>
      </c>
      <c r="M2135" t="s">
        <v>585</v>
      </c>
    </row>
    <row r="2136" spans="1:13" x14ac:dyDescent="0.2">
      <c r="A2136">
        <v>2017</v>
      </c>
      <c r="B2136">
        <v>1</v>
      </c>
      <c r="C2136" t="s">
        <v>73</v>
      </c>
      <c r="D2136" t="s">
        <v>314</v>
      </c>
      <c r="E2136">
        <v>40118000</v>
      </c>
      <c r="F2136">
        <v>0</v>
      </c>
      <c r="G2136">
        <v>0</v>
      </c>
      <c r="H2136">
        <v>0</v>
      </c>
      <c r="I2136">
        <v>673606</v>
      </c>
      <c r="J2136">
        <v>182094764</v>
      </c>
      <c r="K2136">
        <v>348</v>
      </c>
      <c r="L2136" t="s">
        <v>581</v>
      </c>
      <c r="M2136" t="s">
        <v>585</v>
      </c>
    </row>
    <row r="2137" spans="1:13" x14ac:dyDescent="0.2">
      <c r="A2137">
        <v>2017</v>
      </c>
      <c r="B2137">
        <v>1</v>
      </c>
      <c r="C2137" t="s">
        <v>11</v>
      </c>
      <c r="D2137" t="s">
        <v>316</v>
      </c>
      <c r="E2137">
        <v>40118000</v>
      </c>
      <c r="F2137">
        <v>124739</v>
      </c>
      <c r="G2137">
        <v>34357504</v>
      </c>
      <c r="H2137">
        <v>1060</v>
      </c>
      <c r="I2137">
        <v>670982</v>
      </c>
      <c r="J2137">
        <v>187078817</v>
      </c>
      <c r="K2137">
        <v>440</v>
      </c>
      <c r="L2137" t="s">
        <v>581</v>
      </c>
      <c r="M2137" t="s">
        <v>585</v>
      </c>
    </row>
    <row r="2138" spans="1:13" x14ac:dyDescent="0.2">
      <c r="A2138">
        <v>2017</v>
      </c>
      <c r="B2138">
        <v>1</v>
      </c>
      <c r="C2138" t="s">
        <v>40</v>
      </c>
      <c r="D2138" t="s">
        <v>317</v>
      </c>
      <c r="E2138">
        <v>40118000</v>
      </c>
      <c r="F2138">
        <v>0</v>
      </c>
      <c r="G2138">
        <v>0</v>
      </c>
      <c r="H2138">
        <v>0</v>
      </c>
      <c r="I2138">
        <v>301066</v>
      </c>
      <c r="J2138">
        <v>72274056</v>
      </c>
      <c r="K2138">
        <v>101</v>
      </c>
      <c r="L2138" t="s">
        <v>581</v>
      </c>
      <c r="M2138" t="s">
        <v>585</v>
      </c>
    </row>
    <row r="2139" spans="1:13" x14ac:dyDescent="0.2">
      <c r="A2139">
        <v>2017</v>
      </c>
      <c r="B2139">
        <v>1</v>
      </c>
      <c r="C2139" t="s">
        <v>31</v>
      </c>
      <c r="D2139" t="s">
        <v>319</v>
      </c>
      <c r="E2139">
        <v>40118000</v>
      </c>
      <c r="F2139">
        <v>0</v>
      </c>
      <c r="G2139">
        <v>0</v>
      </c>
      <c r="H2139">
        <v>0</v>
      </c>
      <c r="I2139">
        <v>9230</v>
      </c>
      <c r="J2139">
        <v>2671074</v>
      </c>
      <c r="K2139">
        <v>14</v>
      </c>
      <c r="L2139" t="s">
        <v>581</v>
      </c>
      <c r="M2139" t="s">
        <v>585</v>
      </c>
    </row>
    <row r="2140" spans="1:13" x14ac:dyDescent="0.2">
      <c r="A2140">
        <v>2017</v>
      </c>
      <c r="B2140">
        <v>1</v>
      </c>
      <c r="C2140" t="s">
        <v>22</v>
      </c>
      <c r="D2140" t="s">
        <v>324</v>
      </c>
      <c r="E2140">
        <v>40118000</v>
      </c>
      <c r="F2140">
        <v>71104</v>
      </c>
      <c r="G2140">
        <v>26423230</v>
      </c>
      <c r="H2140">
        <v>1096</v>
      </c>
      <c r="I2140">
        <v>525</v>
      </c>
      <c r="J2140">
        <v>180700</v>
      </c>
      <c r="K2140">
        <v>9</v>
      </c>
      <c r="L2140" t="s">
        <v>581</v>
      </c>
      <c r="M2140" t="s">
        <v>585</v>
      </c>
    </row>
    <row r="2141" spans="1:13" x14ac:dyDescent="0.2">
      <c r="A2141">
        <v>2017</v>
      </c>
      <c r="B2141">
        <v>1</v>
      </c>
      <c r="C2141" t="s">
        <v>23</v>
      </c>
      <c r="D2141" t="s">
        <v>325</v>
      </c>
      <c r="E2141">
        <v>40118000</v>
      </c>
      <c r="F2141">
        <v>53509</v>
      </c>
      <c r="G2141">
        <v>25790843</v>
      </c>
      <c r="H2141">
        <v>13890</v>
      </c>
      <c r="I2141">
        <v>47880</v>
      </c>
      <c r="J2141">
        <v>16445900</v>
      </c>
      <c r="K2141">
        <v>226</v>
      </c>
      <c r="L2141" t="s">
        <v>581</v>
      </c>
      <c r="M2141" t="s">
        <v>585</v>
      </c>
    </row>
    <row r="2142" spans="1:13" x14ac:dyDescent="0.2">
      <c r="A2142">
        <v>2017</v>
      </c>
      <c r="B2142">
        <v>1</v>
      </c>
      <c r="C2142" t="s">
        <v>79</v>
      </c>
      <c r="D2142" t="s">
        <v>331</v>
      </c>
      <c r="E2142">
        <v>40118000</v>
      </c>
      <c r="F2142">
        <v>0</v>
      </c>
      <c r="G2142">
        <v>0</v>
      </c>
      <c r="H2142">
        <v>0</v>
      </c>
      <c r="I2142">
        <v>8428</v>
      </c>
      <c r="J2142">
        <v>2646015</v>
      </c>
      <c r="K2142">
        <v>25</v>
      </c>
      <c r="L2142" t="s">
        <v>581</v>
      </c>
      <c r="M2142" t="s">
        <v>585</v>
      </c>
    </row>
    <row r="2143" spans="1:13" x14ac:dyDescent="0.2">
      <c r="A2143">
        <v>2017</v>
      </c>
      <c r="B2143">
        <v>1</v>
      </c>
      <c r="C2143" t="s">
        <v>74</v>
      </c>
      <c r="D2143" t="s">
        <v>332</v>
      </c>
      <c r="E2143">
        <v>40118000</v>
      </c>
      <c r="F2143">
        <v>0</v>
      </c>
      <c r="G2143">
        <v>0</v>
      </c>
      <c r="H2143">
        <v>0</v>
      </c>
      <c r="I2143">
        <v>8616</v>
      </c>
      <c r="J2143">
        <v>2340364</v>
      </c>
      <c r="K2143">
        <v>4</v>
      </c>
      <c r="L2143" t="s">
        <v>581</v>
      </c>
      <c r="M2143" t="s">
        <v>585</v>
      </c>
    </row>
    <row r="2144" spans="1:13" x14ac:dyDescent="0.2">
      <c r="A2144">
        <v>2017</v>
      </c>
      <c r="B2144">
        <v>1</v>
      </c>
      <c r="C2144" t="s">
        <v>24</v>
      </c>
      <c r="D2144" t="s">
        <v>342</v>
      </c>
      <c r="E2144">
        <v>40118000</v>
      </c>
      <c r="F2144">
        <v>962</v>
      </c>
      <c r="G2144">
        <v>598800</v>
      </c>
      <c r="H2144">
        <v>6</v>
      </c>
      <c r="I2144">
        <v>65064</v>
      </c>
      <c r="J2144">
        <v>21775000</v>
      </c>
      <c r="K2144">
        <v>160</v>
      </c>
      <c r="L2144" t="s">
        <v>581</v>
      </c>
      <c r="M2144" t="s">
        <v>585</v>
      </c>
    </row>
    <row r="2145" spans="1:13" x14ac:dyDescent="0.2">
      <c r="A2145">
        <v>2017</v>
      </c>
      <c r="B2145">
        <v>1</v>
      </c>
      <c r="C2145" t="s">
        <v>12</v>
      </c>
      <c r="D2145" t="s">
        <v>351</v>
      </c>
      <c r="E2145">
        <v>40118000</v>
      </c>
      <c r="F2145">
        <v>130497</v>
      </c>
      <c r="G2145">
        <v>43354530</v>
      </c>
      <c r="H2145">
        <v>1907</v>
      </c>
      <c r="I2145">
        <v>452100</v>
      </c>
      <c r="J2145">
        <v>133056824</v>
      </c>
      <c r="K2145">
        <v>1456</v>
      </c>
      <c r="L2145" t="s">
        <v>581</v>
      </c>
      <c r="M2145" t="s">
        <v>585</v>
      </c>
    </row>
    <row r="2146" spans="1:13" x14ac:dyDescent="0.2">
      <c r="A2146">
        <v>2017</v>
      </c>
      <c r="B2146">
        <v>1</v>
      </c>
      <c r="C2146" t="s">
        <v>25</v>
      </c>
      <c r="D2146" t="s">
        <v>353</v>
      </c>
      <c r="E2146">
        <v>40118000</v>
      </c>
      <c r="F2146">
        <v>5305</v>
      </c>
      <c r="G2146">
        <v>1938200</v>
      </c>
      <c r="H2146">
        <v>1050</v>
      </c>
      <c r="I2146">
        <v>61865</v>
      </c>
      <c r="J2146">
        <v>21123000</v>
      </c>
      <c r="K2146">
        <v>226</v>
      </c>
      <c r="L2146" t="s">
        <v>581</v>
      </c>
      <c r="M2146" t="s">
        <v>585</v>
      </c>
    </row>
    <row r="2147" spans="1:13" x14ac:dyDescent="0.2">
      <c r="A2147">
        <v>2017</v>
      </c>
      <c r="B2147">
        <v>1</v>
      </c>
      <c r="C2147" t="s">
        <v>97</v>
      </c>
      <c r="D2147" t="s">
        <v>361</v>
      </c>
      <c r="E2147">
        <v>40118000</v>
      </c>
      <c r="F2147">
        <v>0</v>
      </c>
      <c r="G2147">
        <v>0</v>
      </c>
      <c r="H2147">
        <v>0</v>
      </c>
      <c r="I2147">
        <v>9578</v>
      </c>
      <c r="J2147">
        <v>2660812</v>
      </c>
      <c r="K2147">
        <v>4</v>
      </c>
      <c r="L2147" t="s">
        <v>581</v>
      </c>
      <c r="M2147" t="s">
        <v>585</v>
      </c>
    </row>
    <row r="2148" spans="1:13" x14ac:dyDescent="0.2">
      <c r="A2148">
        <v>2017</v>
      </c>
      <c r="B2148">
        <v>1</v>
      </c>
      <c r="C2148" t="s">
        <v>83</v>
      </c>
      <c r="D2148" t="s">
        <v>372</v>
      </c>
      <c r="E2148">
        <v>40118000</v>
      </c>
      <c r="F2148">
        <v>0</v>
      </c>
      <c r="G2148">
        <v>0</v>
      </c>
      <c r="H2148">
        <v>0</v>
      </c>
      <c r="I2148">
        <v>23168</v>
      </c>
      <c r="J2148">
        <v>7028453</v>
      </c>
      <c r="K2148">
        <v>25</v>
      </c>
      <c r="L2148" t="s">
        <v>581</v>
      </c>
      <c r="M2148" t="s">
        <v>585</v>
      </c>
    </row>
    <row r="2149" spans="1:13" x14ac:dyDescent="0.2">
      <c r="A2149">
        <v>2017</v>
      </c>
      <c r="B2149">
        <v>1</v>
      </c>
      <c r="C2149" t="s">
        <v>13</v>
      </c>
      <c r="D2149" t="s">
        <v>384</v>
      </c>
      <c r="E2149">
        <v>40118000</v>
      </c>
      <c r="F2149">
        <v>344</v>
      </c>
      <c r="G2149">
        <v>164700</v>
      </c>
      <c r="H2149">
        <v>4</v>
      </c>
      <c r="I2149">
        <v>24786</v>
      </c>
      <c r="J2149">
        <v>7290093</v>
      </c>
      <c r="K2149">
        <v>33</v>
      </c>
      <c r="L2149" t="s">
        <v>581</v>
      </c>
      <c r="M2149" t="s">
        <v>585</v>
      </c>
    </row>
    <row r="2150" spans="1:13" x14ac:dyDescent="0.2">
      <c r="A2150">
        <v>2017</v>
      </c>
      <c r="B2150">
        <v>2</v>
      </c>
      <c r="C2150" t="s">
        <v>20</v>
      </c>
      <c r="D2150" t="s">
        <v>271</v>
      </c>
      <c r="E2150">
        <v>40117000</v>
      </c>
      <c r="F2150">
        <v>0</v>
      </c>
      <c r="G2150">
        <v>0</v>
      </c>
      <c r="H2150">
        <v>0</v>
      </c>
      <c r="I2150">
        <v>51061</v>
      </c>
      <c r="J2150">
        <v>16530816</v>
      </c>
      <c r="K2150">
        <v>149</v>
      </c>
      <c r="L2150" t="s">
        <v>581</v>
      </c>
      <c r="M2150" t="s">
        <v>584</v>
      </c>
    </row>
    <row r="2151" spans="1:13" x14ac:dyDescent="0.2">
      <c r="A2151">
        <v>2017</v>
      </c>
      <c r="B2151">
        <v>2</v>
      </c>
      <c r="C2151" t="s">
        <v>27</v>
      </c>
      <c r="D2151" t="s">
        <v>395</v>
      </c>
      <c r="E2151">
        <v>40117000</v>
      </c>
      <c r="F2151">
        <v>76636</v>
      </c>
      <c r="G2151">
        <v>31792609</v>
      </c>
      <c r="H2151">
        <v>1141</v>
      </c>
      <c r="I2151">
        <v>270681</v>
      </c>
      <c r="J2151">
        <v>97699527</v>
      </c>
      <c r="K2151">
        <v>2653</v>
      </c>
      <c r="L2151" t="s">
        <v>581</v>
      </c>
      <c r="M2151" t="s">
        <v>584</v>
      </c>
    </row>
    <row r="2152" spans="1:13" x14ac:dyDescent="0.2">
      <c r="A2152">
        <v>2017</v>
      </c>
      <c r="B2152">
        <v>2</v>
      </c>
      <c r="C2152" t="s">
        <v>38</v>
      </c>
      <c r="D2152" t="s">
        <v>400</v>
      </c>
      <c r="E2152">
        <v>40117000</v>
      </c>
      <c r="F2152">
        <v>0</v>
      </c>
      <c r="G2152">
        <v>0</v>
      </c>
      <c r="H2152">
        <v>0</v>
      </c>
      <c r="I2152">
        <v>33847</v>
      </c>
      <c r="J2152">
        <v>13183648</v>
      </c>
      <c r="K2152">
        <v>516</v>
      </c>
      <c r="L2152" t="s">
        <v>581</v>
      </c>
      <c r="M2152" t="s">
        <v>584</v>
      </c>
    </row>
    <row r="2153" spans="1:13" x14ac:dyDescent="0.2">
      <c r="A2153">
        <v>2017</v>
      </c>
      <c r="B2153">
        <v>2</v>
      </c>
      <c r="C2153" t="s">
        <v>204</v>
      </c>
      <c r="D2153" t="s">
        <v>422</v>
      </c>
      <c r="E2153">
        <v>40117000</v>
      </c>
      <c r="F2153">
        <v>19866</v>
      </c>
      <c r="G2153">
        <v>8100578</v>
      </c>
      <c r="H2153">
        <v>1906</v>
      </c>
      <c r="I2153">
        <v>0</v>
      </c>
      <c r="J2153">
        <v>0</v>
      </c>
      <c r="K2153">
        <v>0</v>
      </c>
      <c r="L2153" t="s">
        <v>581</v>
      </c>
      <c r="M2153" t="s">
        <v>584</v>
      </c>
    </row>
    <row r="2154" spans="1:13" x14ac:dyDescent="0.2">
      <c r="A2154">
        <v>2017</v>
      </c>
      <c r="B2154">
        <v>2</v>
      </c>
      <c r="C2154" t="s">
        <v>43</v>
      </c>
      <c r="D2154" t="s">
        <v>465</v>
      </c>
      <c r="E2154">
        <v>40117000</v>
      </c>
      <c r="F2154">
        <v>49343</v>
      </c>
      <c r="G2154">
        <v>14433939</v>
      </c>
      <c r="H2154">
        <v>1991</v>
      </c>
      <c r="I2154">
        <v>2772</v>
      </c>
      <c r="J2154">
        <v>1016800</v>
      </c>
      <c r="K2154">
        <v>15</v>
      </c>
      <c r="L2154" t="s">
        <v>581</v>
      </c>
      <c r="M2154" t="s">
        <v>584</v>
      </c>
    </row>
    <row r="2155" spans="1:13" x14ac:dyDescent="0.2">
      <c r="A2155">
        <v>2017</v>
      </c>
      <c r="B2155">
        <v>2</v>
      </c>
      <c r="C2155" t="s">
        <v>44</v>
      </c>
      <c r="D2155" t="s">
        <v>466</v>
      </c>
      <c r="E2155">
        <v>40117000</v>
      </c>
      <c r="F2155">
        <v>0</v>
      </c>
      <c r="G2155">
        <v>0</v>
      </c>
      <c r="H2155">
        <v>0</v>
      </c>
      <c r="I2155">
        <v>397</v>
      </c>
      <c r="J2155">
        <v>446746</v>
      </c>
      <c r="K2155">
        <v>4</v>
      </c>
      <c r="L2155" t="s">
        <v>581</v>
      </c>
      <c r="M2155" t="s">
        <v>584</v>
      </c>
    </row>
    <row r="2156" spans="1:13" x14ac:dyDescent="0.2">
      <c r="A2156">
        <v>2017</v>
      </c>
      <c r="B2156">
        <v>2</v>
      </c>
      <c r="C2156" t="s">
        <v>80</v>
      </c>
      <c r="D2156" t="s">
        <v>472</v>
      </c>
      <c r="E2156">
        <v>40117000</v>
      </c>
      <c r="F2156">
        <v>0</v>
      </c>
      <c r="G2156">
        <v>0</v>
      </c>
      <c r="H2156">
        <v>0</v>
      </c>
      <c r="I2156">
        <v>12930</v>
      </c>
      <c r="J2156">
        <v>3987000</v>
      </c>
      <c r="K2156">
        <v>108</v>
      </c>
      <c r="L2156" t="s">
        <v>581</v>
      </c>
      <c r="M2156" t="s">
        <v>584</v>
      </c>
    </row>
    <row r="2157" spans="1:13" x14ac:dyDescent="0.2">
      <c r="A2157">
        <v>2017</v>
      </c>
      <c r="B2157">
        <v>2</v>
      </c>
      <c r="C2157" t="s">
        <v>16</v>
      </c>
      <c r="D2157" t="s">
        <v>480</v>
      </c>
      <c r="E2157">
        <v>40117000</v>
      </c>
      <c r="F2157">
        <v>388783</v>
      </c>
      <c r="G2157">
        <v>141541000</v>
      </c>
      <c r="H2157">
        <v>4029</v>
      </c>
      <c r="I2157">
        <v>84071</v>
      </c>
      <c r="J2157">
        <v>30203700</v>
      </c>
      <c r="K2157">
        <v>365</v>
      </c>
      <c r="L2157" t="s">
        <v>581</v>
      </c>
      <c r="M2157" t="s">
        <v>584</v>
      </c>
    </row>
    <row r="2158" spans="1:13" x14ac:dyDescent="0.2">
      <c r="A2158">
        <v>2017</v>
      </c>
      <c r="B2158">
        <v>2</v>
      </c>
      <c r="C2158" t="s">
        <v>17</v>
      </c>
      <c r="D2158" t="s">
        <v>489</v>
      </c>
      <c r="E2158">
        <v>40117000</v>
      </c>
      <c r="F2158">
        <v>18496</v>
      </c>
      <c r="G2158">
        <v>23032554</v>
      </c>
      <c r="H2158">
        <v>1513</v>
      </c>
      <c r="I2158">
        <v>111457</v>
      </c>
      <c r="J2158">
        <v>41753227</v>
      </c>
      <c r="K2158">
        <v>1875</v>
      </c>
      <c r="L2158" t="s">
        <v>581</v>
      </c>
      <c r="M2158" t="s">
        <v>584</v>
      </c>
    </row>
    <row r="2159" spans="1:13" x14ac:dyDescent="0.2">
      <c r="A2159">
        <v>2017</v>
      </c>
      <c r="B2159">
        <v>2</v>
      </c>
      <c r="C2159" t="s">
        <v>29</v>
      </c>
      <c r="D2159" t="s">
        <v>496</v>
      </c>
      <c r="E2159">
        <v>40117000</v>
      </c>
      <c r="F2159">
        <v>0</v>
      </c>
      <c r="G2159">
        <v>0</v>
      </c>
      <c r="H2159">
        <v>0</v>
      </c>
      <c r="I2159">
        <v>16925</v>
      </c>
      <c r="J2159">
        <v>5249500</v>
      </c>
      <c r="K2159">
        <v>176</v>
      </c>
      <c r="L2159" t="s">
        <v>581</v>
      </c>
      <c r="M2159" t="s">
        <v>584</v>
      </c>
    </row>
    <row r="2160" spans="1:13" x14ac:dyDescent="0.2">
      <c r="A2160">
        <v>2017</v>
      </c>
      <c r="B2160">
        <v>2</v>
      </c>
      <c r="C2160" t="s">
        <v>45</v>
      </c>
      <c r="D2160" t="s">
        <v>499</v>
      </c>
      <c r="E2160">
        <v>40117000</v>
      </c>
      <c r="F2160">
        <v>0</v>
      </c>
      <c r="G2160">
        <v>0</v>
      </c>
      <c r="H2160">
        <v>0</v>
      </c>
      <c r="I2160">
        <v>115432</v>
      </c>
      <c r="J2160">
        <v>45814324</v>
      </c>
      <c r="K2160">
        <v>391</v>
      </c>
      <c r="L2160" t="s">
        <v>581</v>
      </c>
      <c r="M2160" t="s">
        <v>584</v>
      </c>
    </row>
    <row r="2161" spans="1:13" x14ac:dyDescent="0.2">
      <c r="A2161">
        <v>2017</v>
      </c>
      <c r="B2161">
        <v>2</v>
      </c>
      <c r="C2161" t="s">
        <v>53</v>
      </c>
      <c r="D2161" t="s">
        <v>513</v>
      </c>
      <c r="E2161">
        <v>40117000</v>
      </c>
      <c r="F2161">
        <v>0</v>
      </c>
      <c r="G2161">
        <v>0</v>
      </c>
      <c r="H2161">
        <v>0</v>
      </c>
      <c r="I2161">
        <v>8302</v>
      </c>
      <c r="J2161">
        <v>4001100</v>
      </c>
      <c r="K2161">
        <v>103</v>
      </c>
      <c r="L2161" t="s">
        <v>581</v>
      </c>
      <c r="M2161" t="s">
        <v>584</v>
      </c>
    </row>
    <row r="2162" spans="1:13" x14ac:dyDescent="0.2">
      <c r="A2162">
        <v>2017</v>
      </c>
      <c r="B2162">
        <v>2</v>
      </c>
      <c r="C2162" t="s">
        <v>77</v>
      </c>
      <c r="D2162" t="s">
        <v>517</v>
      </c>
      <c r="E2162">
        <v>40117000</v>
      </c>
      <c r="F2162">
        <v>0</v>
      </c>
      <c r="G2162">
        <v>0</v>
      </c>
      <c r="H2162">
        <v>0</v>
      </c>
      <c r="I2162">
        <v>13708</v>
      </c>
      <c r="J2162">
        <v>5307728</v>
      </c>
      <c r="K2162">
        <v>92</v>
      </c>
      <c r="L2162" t="s">
        <v>581</v>
      </c>
      <c r="M2162" t="s">
        <v>584</v>
      </c>
    </row>
    <row r="2163" spans="1:13" x14ac:dyDescent="0.2">
      <c r="A2163">
        <v>2017</v>
      </c>
      <c r="B2163">
        <v>2</v>
      </c>
      <c r="C2163" t="s">
        <v>65</v>
      </c>
      <c r="D2163" t="s">
        <v>543</v>
      </c>
      <c r="E2163">
        <v>40117000</v>
      </c>
      <c r="F2163">
        <v>94967</v>
      </c>
      <c r="G2163">
        <v>27366699</v>
      </c>
      <c r="H2163">
        <v>2147</v>
      </c>
      <c r="I2163">
        <v>2082</v>
      </c>
      <c r="J2163">
        <v>749266</v>
      </c>
      <c r="K2163">
        <v>6</v>
      </c>
      <c r="L2163" t="s">
        <v>581</v>
      </c>
      <c r="M2163" t="s">
        <v>584</v>
      </c>
    </row>
    <row r="2164" spans="1:13" x14ac:dyDescent="0.2">
      <c r="A2164">
        <v>2017</v>
      </c>
      <c r="B2164">
        <v>2</v>
      </c>
      <c r="C2164" t="s">
        <v>58</v>
      </c>
      <c r="D2164" t="s">
        <v>548</v>
      </c>
      <c r="E2164">
        <v>40117000</v>
      </c>
      <c r="F2164">
        <v>0</v>
      </c>
      <c r="G2164">
        <v>0</v>
      </c>
      <c r="H2164">
        <v>0</v>
      </c>
      <c r="I2164">
        <v>17299</v>
      </c>
      <c r="J2164">
        <v>6884700</v>
      </c>
      <c r="K2164">
        <v>61</v>
      </c>
      <c r="L2164" t="s">
        <v>581</v>
      </c>
      <c r="M2164" t="s">
        <v>584</v>
      </c>
    </row>
    <row r="2165" spans="1:13" x14ac:dyDescent="0.2">
      <c r="A2165">
        <v>2017</v>
      </c>
      <c r="B2165">
        <v>2</v>
      </c>
      <c r="C2165" t="s">
        <v>46</v>
      </c>
      <c r="D2165" t="s">
        <v>550</v>
      </c>
      <c r="E2165">
        <v>40117000</v>
      </c>
      <c r="F2165">
        <v>6893</v>
      </c>
      <c r="G2165">
        <v>3103700</v>
      </c>
      <c r="H2165">
        <v>177</v>
      </c>
      <c r="I2165">
        <v>300691</v>
      </c>
      <c r="J2165">
        <v>119080018</v>
      </c>
      <c r="K2165">
        <v>1216</v>
      </c>
      <c r="L2165" t="s">
        <v>581</v>
      </c>
      <c r="M2165" t="s">
        <v>584</v>
      </c>
    </row>
    <row r="2166" spans="1:13" x14ac:dyDescent="0.2">
      <c r="A2166">
        <v>2017</v>
      </c>
      <c r="B2166">
        <v>2</v>
      </c>
      <c r="C2166" t="s">
        <v>66</v>
      </c>
      <c r="D2166" t="s">
        <v>562</v>
      </c>
      <c r="E2166">
        <v>40117000</v>
      </c>
      <c r="F2166">
        <v>7367</v>
      </c>
      <c r="G2166">
        <v>2326115</v>
      </c>
      <c r="H2166">
        <v>2010</v>
      </c>
      <c r="I2166">
        <v>0</v>
      </c>
      <c r="J2166">
        <v>0</v>
      </c>
      <c r="K2166">
        <v>0</v>
      </c>
      <c r="L2166" t="s">
        <v>581</v>
      </c>
      <c r="M2166" t="s">
        <v>584</v>
      </c>
    </row>
    <row r="2167" spans="1:13" x14ac:dyDescent="0.2">
      <c r="A2167">
        <v>2017</v>
      </c>
      <c r="B2167">
        <v>2</v>
      </c>
      <c r="C2167" t="s">
        <v>78</v>
      </c>
      <c r="D2167" t="s">
        <v>572</v>
      </c>
      <c r="E2167">
        <v>40117000</v>
      </c>
      <c r="F2167">
        <v>0</v>
      </c>
      <c r="G2167">
        <v>0</v>
      </c>
      <c r="H2167">
        <v>0</v>
      </c>
      <c r="I2167">
        <v>58553</v>
      </c>
      <c r="J2167">
        <v>19526260</v>
      </c>
      <c r="K2167">
        <v>329</v>
      </c>
      <c r="L2167" t="s">
        <v>581</v>
      </c>
      <c r="M2167" t="s">
        <v>584</v>
      </c>
    </row>
    <row r="2168" spans="1:13" x14ac:dyDescent="0.2">
      <c r="A2168">
        <v>2017</v>
      </c>
      <c r="B2168">
        <v>2</v>
      </c>
      <c r="C2168" t="s">
        <v>21</v>
      </c>
      <c r="D2168" t="s">
        <v>274</v>
      </c>
      <c r="E2168">
        <v>40117000</v>
      </c>
      <c r="F2168">
        <v>5</v>
      </c>
      <c r="G2168">
        <v>7420</v>
      </c>
      <c r="H2168">
        <v>10</v>
      </c>
      <c r="I2168">
        <v>28446</v>
      </c>
      <c r="J2168">
        <v>11470400</v>
      </c>
      <c r="K2168">
        <v>139</v>
      </c>
      <c r="L2168" t="s">
        <v>581</v>
      </c>
      <c r="M2168" t="s">
        <v>584</v>
      </c>
    </row>
    <row r="2169" spans="1:13" x14ac:dyDescent="0.2">
      <c r="A2169">
        <v>2017</v>
      </c>
      <c r="B2169">
        <v>2</v>
      </c>
      <c r="C2169" t="s">
        <v>62</v>
      </c>
      <c r="D2169" t="s">
        <v>275</v>
      </c>
      <c r="E2169">
        <v>40117000</v>
      </c>
      <c r="F2169">
        <v>0</v>
      </c>
      <c r="G2169">
        <v>0</v>
      </c>
      <c r="H2169">
        <v>0</v>
      </c>
      <c r="I2169">
        <v>2289</v>
      </c>
      <c r="J2169">
        <v>834119</v>
      </c>
      <c r="K2169">
        <v>10</v>
      </c>
      <c r="L2169" t="s">
        <v>581</v>
      </c>
      <c r="M2169" t="s">
        <v>584</v>
      </c>
    </row>
    <row r="2170" spans="1:13" x14ac:dyDescent="0.2">
      <c r="A2170">
        <v>2017</v>
      </c>
      <c r="B2170">
        <v>2</v>
      </c>
      <c r="C2170" t="s">
        <v>8</v>
      </c>
      <c r="D2170" t="s">
        <v>283</v>
      </c>
      <c r="E2170">
        <v>40117000</v>
      </c>
      <c r="F2170">
        <v>1046</v>
      </c>
      <c r="G2170">
        <v>536710</v>
      </c>
      <c r="H2170">
        <v>40</v>
      </c>
      <c r="I2170">
        <v>202592</v>
      </c>
      <c r="J2170">
        <v>70654200</v>
      </c>
      <c r="K2170">
        <v>1276</v>
      </c>
      <c r="L2170" t="s">
        <v>581</v>
      </c>
      <c r="M2170" t="s">
        <v>584</v>
      </c>
    </row>
    <row r="2171" spans="1:13" x14ac:dyDescent="0.2">
      <c r="A2171">
        <v>2017</v>
      </c>
      <c r="B2171">
        <v>2</v>
      </c>
      <c r="C2171" t="s">
        <v>10</v>
      </c>
      <c r="D2171" t="s">
        <v>295</v>
      </c>
      <c r="E2171">
        <v>40117000</v>
      </c>
      <c r="F2171">
        <v>16664</v>
      </c>
      <c r="G2171">
        <v>7411063</v>
      </c>
      <c r="H2171">
        <v>81</v>
      </c>
      <c r="I2171">
        <v>37067</v>
      </c>
      <c r="J2171">
        <v>13561436</v>
      </c>
      <c r="K2171">
        <v>182</v>
      </c>
      <c r="L2171" t="s">
        <v>581</v>
      </c>
      <c r="M2171" t="s">
        <v>584</v>
      </c>
    </row>
    <row r="2172" spans="1:13" x14ac:dyDescent="0.2">
      <c r="A2172">
        <v>2017</v>
      </c>
      <c r="B2172">
        <v>2</v>
      </c>
      <c r="C2172" t="s">
        <v>50</v>
      </c>
      <c r="D2172" t="s">
        <v>305</v>
      </c>
      <c r="E2172">
        <v>40117000</v>
      </c>
      <c r="F2172">
        <v>0</v>
      </c>
      <c r="G2172">
        <v>0</v>
      </c>
      <c r="H2172">
        <v>0</v>
      </c>
      <c r="I2172">
        <v>40793</v>
      </c>
      <c r="J2172">
        <v>14624764</v>
      </c>
      <c r="K2172">
        <v>132</v>
      </c>
      <c r="L2172" t="s">
        <v>581</v>
      </c>
      <c r="M2172" t="s">
        <v>584</v>
      </c>
    </row>
    <row r="2173" spans="1:13" x14ac:dyDescent="0.2">
      <c r="A2173">
        <v>2017</v>
      </c>
      <c r="B2173">
        <v>2</v>
      </c>
      <c r="C2173" t="s">
        <v>73</v>
      </c>
      <c r="D2173" t="s">
        <v>314</v>
      </c>
      <c r="E2173">
        <v>40117000</v>
      </c>
      <c r="F2173">
        <v>0</v>
      </c>
      <c r="G2173">
        <v>0</v>
      </c>
      <c r="H2173">
        <v>0</v>
      </c>
      <c r="I2173">
        <v>6976</v>
      </c>
      <c r="J2173">
        <v>2412800</v>
      </c>
      <c r="K2173">
        <v>85</v>
      </c>
      <c r="L2173" t="s">
        <v>581</v>
      </c>
      <c r="M2173" t="s">
        <v>584</v>
      </c>
    </row>
    <row r="2174" spans="1:13" x14ac:dyDescent="0.2">
      <c r="A2174">
        <v>2017</v>
      </c>
      <c r="B2174">
        <v>2</v>
      </c>
      <c r="C2174" t="s">
        <v>11</v>
      </c>
      <c r="D2174" t="s">
        <v>316</v>
      </c>
      <c r="E2174">
        <v>40117000</v>
      </c>
      <c r="F2174">
        <v>229204</v>
      </c>
      <c r="G2174">
        <v>59085809</v>
      </c>
      <c r="H2174">
        <v>5650</v>
      </c>
      <c r="I2174">
        <v>0</v>
      </c>
      <c r="J2174">
        <v>0</v>
      </c>
      <c r="K2174">
        <v>0</v>
      </c>
      <c r="L2174" t="s">
        <v>581</v>
      </c>
      <c r="M2174" t="s">
        <v>584</v>
      </c>
    </row>
    <row r="2175" spans="1:13" x14ac:dyDescent="0.2">
      <c r="A2175">
        <v>2017</v>
      </c>
      <c r="B2175">
        <v>2</v>
      </c>
      <c r="C2175" t="s">
        <v>40</v>
      </c>
      <c r="D2175" t="s">
        <v>317</v>
      </c>
      <c r="E2175">
        <v>40117000</v>
      </c>
      <c r="F2175">
        <v>0</v>
      </c>
      <c r="G2175">
        <v>0</v>
      </c>
      <c r="H2175">
        <v>0</v>
      </c>
      <c r="I2175">
        <v>17657</v>
      </c>
      <c r="J2175">
        <v>6333533</v>
      </c>
      <c r="K2175">
        <v>82</v>
      </c>
      <c r="L2175" t="s">
        <v>581</v>
      </c>
      <c r="M2175" t="s">
        <v>584</v>
      </c>
    </row>
    <row r="2176" spans="1:13" x14ac:dyDescent="0.2">
      <c r="A2176">
        <v>2017</v>
      </c>
      <c r="B2176">
        <v>2</v>
      </c>
      <c r="C2176" t="s">
        <v>22</v>
      </c>
      <c r="D2176" t="s">
        <v>324</v>
      </c>
      <c r="E2176">
        <v>40117000</v>
      </c>
      <c r="F2176">
        <v>118870</v>
      </c>
      <c r="G2176">
        <v>38065248</v>
      </c>
      <c r="H2176">
        <v>2464</v>
      </c>
      <c r="I2176">
        <v>173831</v>
      </c>
      <c r="J2176">
        <v>58898700</v>
      </c>
      <c r="K2176">
        <v>1356</v>
      </c>
      <c r="L2176" t="s">
        <v>581</v>
      </c>
      <c r="M2176" t="s">
        <v>584</v>
      </c>
    </row>
    <row r="2177" spans="1:13" x14ac:dyDescent="0.2">
      <c r="A2177">
        <v>2017</v>
      </c>
      <c r="B2177">
        <v>2</v>
      </c>
      <c r="C2177" t="s">
        <v>23</v>
      </c>
      <c r="D2177" t="s">
        <v>325</v>
      </c>
      <c r="E2177">
        <v>40117000</v>
      </c>
      <c r="F2177">
        <v>879</v>
      </c>
      <c r="G2177">
        <v>508355</v>
      </c>
      <c r="H2177">
        <v>150</v>
      </c>
      <c r="I2177">
        <v>516858</v>
      </c>
      <c r="J2177">
        <v>186148155</v>
      </c>
      <c r="K2177">
        <v>1778</v>
      </c>
      <c r="L2177" t="s">
        <v>581</v>
      </c>
      <c r="M2177" t="s">
        <v>584</v>
      </c>
    </row>
    <row r="2178" spans="1:13" x14ac:dyDescent="0.2">
      <c r="A2178">
        <v>2017</v>
      </c>
      <c r="B2178">
        <v>2</v>
      </c>
      <c r="C2178" t="s">
        <v>24</v>
      </c>
      <c r="D2178" t="s">
        <v>342</v>
      </c>
      <c r="E2178">
        <v>40117000</v>
      </c>
      <c r="F2178">
        <v>0</v>
      </c>
      <c r="G2178">
        <v>0</v>
      </c>
      <c r="H2178">
        <v>0</v>
      </c>
      <c r="I2178">
        <v>27523</v>
      </c>
      <c r="J2178">
        <v>7052000</v>
      </c>
      <c r="K2178">
        <v>261</v>
      </c>
      <c r="L2178" t="s">
        <v>581</v>
      </c>
      <c r="M2178" t="s">
        <v>584</v>
      </c>
    </row>
    <row r="2179" spans="1:13" x14ac:dyDescent="0.2">
      <c r="A2179">
        <v>2017</v>
      </c>
      <c r="B2179">
        <v>2</v>
      </c>
      <c r="C2179" t="s">
        <v>12</v>
      </c>
      <c r="D2179" t="s">
        <v>351</v>
      </c>
      <c r="E2179">
        <v>40117000</v>
      </c>
      <c r="F2179">
        <v>219453</v>
      </c>
      <c r="G2179">
        <v>76731918</v>
      </c>
      <c r="H2179">
        <v>3191</v>
      </c>
      <c r="I2179">
        <v>213581</v>
      </c>
      <c r="J2179">
        <v>74618081</v>
      </c>
      <c r="K2179">
        <v>885</v>
      </c>
      <c r="L2179" t="s">
        <v>581</v>
      </c>
      <c r="M2179" t="s">
        <v>584</v>
      </c>
    </row>
    <row r="2180" spans="1:13" x14ac:dyDescent="0.2">
      <c r="A2180">
        <v>2017</v>
      </c>
      <c r="B2180">
        <v>2</v>
      </c>
      <c r="C2180" t="s">
        <v>25</v>
      </c>
      <c r="D2180" t="s">
        <v>353</v>
      </c>
      <c r="E2180">
        <v>40117000</v>
      </c>
      <c r="F2180">
        <v>0</v>
      </c>
      <c r="G2180">
        <v>0</v>
      </c>
      <c r="H2180">
        <v>0</v>
      </c>
      <c r="I2180">
        <v>68744</v>
      </c>
      <c r="J2180">
        <v>25511900</v>
      </c>
      <c r="K2180">
        <v>346</v>
      </c>
      <c r="L2180" t="s">
        <v>581</v>
      </c>
      <c r="M2180" t="s">
        <v>584</v>
      </c>
    </row>
    <row r="2181" spans="1:13" x14ac:dyDescent="0.2">
      <c r="A2181">
        <v>2017</v>
      </c>
      <c r="B2181">
        <v>2</v>
      </c>
      <c r="C2181" t="s">
        <v>36</v>
      </c>
      <c r="D2181" t="s">
        <v>369</v>
      </c>
      <c r="E2181">
        <v>40117000</v>
      </c>
      <c r="F2181">
        <v>0</v>
      </c>
      <c r="G2181">
        <v>0</v>
      </c>
      <c r="H2181">
        <v>0</v>
      </c>
      <c r="I2181">
        <v>15005</v>
      </c>
      <c r="J2181">
        <v>5462500</v>
      </c>
      <c r="K2181">
        <v>171</v>
      </c>
      <c r="L2181" t="s">
        <v>581</v>
      </c>
      <c r="M2181" t="s">
        <v>584</v>
      </c>
    </row>
    <row r="2182" spans="1:13" x14ac:dyDescent="0.2">
      <c r="A2182">
        <v>2017</v>
      </c>
      <c r="B2182">
        <v>2</v>
      </c>
      <c r="C2182" t="s">
        <v>26</v>
      </c>
      <c r="D2182" t="s">
        <v>383</v>
      </c>
      <c r="E2182">
        <v>40117000</v>
      </c>
      <c r="F2182">
        <v>0</v>
      </c>
      <c r="G2182">
        <v>0</v>
      </c>
      <c r="H2182">
        <v>0</v>
      </c>
      <c r="I2182">
        <v>46902</v>
      </c>
      <c r="J2182">
        <v>16793000</v>
      </c>
      <c r="K2182">
        <v>257</v>
      </c>
      <c r="L2182" t="s">
        <v>581</v>
      </c>
      <c r="M2182" t="s">
        <v>584</v>
      </c>
    </row>
    <row r="2183" spans="1:13" x14ac:dyDescent="0.2">
      <c r="A2183">
        <v>2017</v>
      </c>
      <c r="B2183">
        <v>2</v>
      </c>
      <c r="C2183" t="s">
        <v>13</v>
      </c>
      <c r="D2183" t="s">
        <v>384</v>
      </c>
      <c r="E2183">
        <v>40117000</v>
      </c>
      <c r="F2183">
        <v>14748</v>
      </c>
      <c r="G2183">
        <v>3819931</v>
      </c>
      <c r="H2183">
        <v>4410</v>
      </c>
      <c r="I2183">
        <v>0</v>
      </c>
      <c r="J2183">
        <v>0</v>
      </c>
      <c r="K2183">
        <v>0</v>
      </c>
      <c r="L2183" t="s">
        <v>581</v>
      </c>
      <c r="M2183" t="s">
        <v>584</v>
      </c>
    </row>
    <row r="2184" spans="1:13" x14ac:dyDescent="0.2">
      <c r="A2184">
        <v>2017</v>
      </c>
      <c r="B2184">
        <v>2</v>
      </c>
      <c r="C2184" t="s">
        <v>63</v>
      </c>
      <c r="D2184" t="s">
        <v>385</v>
      </c>
      <c r="E2184">
        <v>40117000</v>
      </c>
      <c r="F2184">
        <v>0</v>
      </c>
      <c r="G2184">
        <v>0</v>
      </c>
      <c r="H2184">
        <v>0</v>
      </c>
      <c r="I2184">
        <v>46788</v>
      </c>
      <c r="J2184">
        <v>13606600</v>
      </c>
      <c r="K2184">
        <v>445</v>
      </c>
      <c r="L2184" t="s">
        <v>581</v>
      </c>
      <c r="M2184" t="s">
        <v>584</v>
      </c>
    </row>
    <row r="2185" spans="1:13" x14ac:dyDescent="0.2">
      <c r="A2185">
        <v>2017</v>
      </c>
      <c r="B2185">
        <v>2</v>
      </c>
      <c r="C2185" t="s">
        <v>71</v>
      </c>
      <c r="D2185" t="s">
        <v>386</v>
      </c>
      <c r="E2185">
        <v>40117000</v>
      </c>
      <c r="F2185">
        <v>41214</v>
      </c>
      <c r="G2185">
        <v>20952911</v>
      </c>
      <c r="H2185">
        <v>417</v>
      </c>
      <c r="I2185">
        <v>2365</v>
      </c>
      <c r="J2185">
        <v>821875</v>
      </c>
      <c r="K2185">
        <v>8</v>
      </c>
      <c r="L2185" t="s">
        <v>581</v>
      </c>
      <c r="M2185" t="s">
        <v>584</v>
      </c>
    </row>
    <row r="2186" spans="1:13" x14ac:dyDescent="0.2">
      <c r="A2186">
        <v>2017</v>
      </c>
      <c r="B2186">
        <v>2</v>
      </c>
      <c r="C2186" t="s">
        <v>47</v>
      </c>
      <c r="D2186" t="s">
        <v>389</v>
      </c>
      <c r="E2186">
        <v>40117000</v>
      </c>
      <c r="F2186">
        <v>448759</v>
      </c>
      <c r="G2186">
        <v>125706676</v>
      </c>
      <c r="H2186">
        <v>8636</v>
      </c>
      <c r="I2186">
        <v>0</v>
      </c>
      <c r="J2186">
        <v>0</v>
      </c>
      <c r="K2186">
        <v>0</v>
      </c>
      <c r="L2186" t="s">
        <v>581</v>
      </c>
      <c r="M2186" t="s">
        <v>584</v>
      </c>
    </row>
    <row r="2187" spans="1:13" x14ac:dyDescent="0.2">
      <c r="A2187">
        <v>2017</v>
      </c>
      <c r="B2187">
        <v>2</v>
      </c>
      <c r="C2187" t="s">
        <v>61</v>
      </c>
      <c r="D2187" t="s">
        <v>257</v>
      </c>
      <c r="E2187">
        <v>40118000</v>
      </c>
      <c r="F2187">
        <v>0</v>
      </c>
      <c r="G2187">
        <v>0</v>
      </c>
      <c r="H2187">
        <v>0</v>
      </c>
      <c r="I2187">
        <v>160</v>
      </c>
      <c r="J2187">
        <v>102796</v>
      </c>
      <c r="K2187">
        <v>10</v>
      </c>
      <c r="L2187" t="s">
        <v>581</v>
      </c>
      <c r="M2187" t="s">
        <v>585</v>
      </c>
    </row>
    <row r="2188" spans="1:13" x14ac:dyDescent="0.2">
      <c r="A2188">
        <v>2017</v>
      </c>
      <c r="B2188">
        <v>2</v>
      </c>
      <c r="C2188" t="s">
        <v>71</v>
      </c>
      <c r="D2188" t="s">
        <v>386</v>
      </c>
      <c r="E2188">
        <v>40118000</v>
      </c>
      <c r="F2188">
        <v>7232</v>
      </c>
      <c r="G2188">
        <v>3792259</v>
      </c>
      <c r="H2188">
        <v>51</v>
      </c>
      <c r="I2188">
        <v>0</v>
      </c>
      <c r="J2188">
        <v>0</v>
      </c>
      <c r="K2188">
        <v>0</v>
      </c>
      <c r="L2188" t="s">
        <v>581</v>
      </c>
      <c r="M2188" t="s">
        <v>585</v>
      </c>
    </row>
    <row r="2189" spans="1:13" x14ac:dyDescent="0.2">
      <c r="A2189">
        <v>2017</v>
      </c>
      <c r="B2189">
        <v>2</v>
      </c>
      <c r="C2189" t="s">
        <v>47</v>
      </c>
      <c r="D2189" t="s">
        <v>389</v>
      </c>
      <c r="E2189">
        <v>40118000</v>
      </c>
      <c r="F2189">
        <v>72566</v>
      </c>
      <c r="G2189">
        <v>22271945</v>
      </c>
      <c r="H2189">
        <v>1691</v>
      </c>
      <c r="I2189">
        <v>39511</v>
      </c>
      <c r="J2189">
        <v>11714825</v>
      </c>
      <c r="K2189">
        <v>47</v>
      </c>
      <c r="L2189" t="s">
        <v>581</v>
      </c>
      <c r="M2189" t="s">
        <v>585</v>
      </c>
    </row>
    <row r="2190" spans="1:13" x14ac:dyDescent="0.2">
      <c r="A2190">
        <v>2017</v>
      </c>
      <c r="B2190">
        <v>2</v>
      </c>
      <c r="C2190" t="s">
        <v>27</v>
      </c>
      <c r="D2190" t="s">
        <v>395</v>
      </c>
      <c r="E2190">
        <v>40118000</v>
      </c>
      <c r="F2190">
        <v>1031</v>
      </c>
      <c r="G2190">
        <v>332068</v>
      </c>
      <c r="H2190">
        <v>22</v>
      </c>
      <c r="I2190">
        <v>0</v>
      </c>
      <c r="J2190">
        <v>0</v>
      </c>
      <c r="K2190">
        <v>0</v>
      </c>
      <c r="L2190" t="s">
        <v>581</v>
      </c>
      <c r="M2190" t="s">
        <v>585</v>
      </c>
    </row>
    <row r="2191" spans="1:13" x14ac:dyDescent="0.2">
      <c r="A2191">
        <v>2017</v>
      </c>
      <c r="B2191">
        <v>2</v>
      </c>
      <c r="C2191" t="s">
        <v>38</v>
      </c>
      <c r="D2191" t="s">
        <v>400</v>
      </c>
      <c r="E2191">
        <v>40118000</v>
      </c>
      <c r="F2191">
        <v>0</v>
      </c>
      <c r="G2191">
        <v>0</v>
      </c>
      <c r="H2191">
        <v>0</v>
      </c>
      <c r="I2191">
        <v>75935</v>
      </c>
      <c r="J2191">
        <v>22996775</v>
      </c>
      <c r="K2191">
        <v>172</v>
      </c>
      <c r="L2191" t="s">
        <v>581</v>
      </c>
      <c r="M2191" t="s">
        <v>585</v>
      </c>
    </row>
    <row r="2192" spans="1:13" x14ac:dyDescent="0.2">
      <c r="A2192">
        <v>2017</v>
      </c>
      <c r="B2192">
        <v>2</v>
      </c>
      <c r="C2192" t="s">
        <v>118</v>
      </c>
      <c r="D2192" t="s">
        <v>402</v>
      </c>
      <c r="E2192">
        <v>40118000</v>
      </c>
      <c r="F2192">
        <v>0</v>
      </c>
      <c r="G2192">
        <v>0</v>
      </c>
      <c r="H2192">
        <v>0</v>
      </c>
      <c r="I2192">
        <v>15593</v>
      </c>
      <c r="J2192">
        <v>4056935</v>
      </c>
      <c r="K2192">
        <v>5</v>
      </c>
      <c r="L2192" t="s">
        <v>581</v>
      </c>
      <c r="M2192" t="s">
        <v>585</v>
      </c>
    </row>
    <row r="2193" spans="1:13" x14ac:dyDescent="0.2">
      <c r="A2193">
        <v>2017</v>
      </c>
      <c r="B2193">
        <v>2</v>
      </c>
      <c r="C2193" t="s">
        <v>92</v>
      </c>
      <c r="D2193" t="s">
        <v>412</v>
      </c>
      <c r="E2193">
        <v>40118000</v>
      </c>
      <c r="F2193">
        <v>0</v>
      </c>
      <c r="G2193">
        <v>0</v>
      </c>
      <c r="H2193">
        <v>0</v>
      </c>
      <c r="I2193">
        <v>1325</v>
      </c>
      <c r="J2193">
        <v>391339</v>
      </c>
      <c r="K2193">
        <v>2</v>
      </c>
      <c r="L2193" t="s">
        <v>581</v>
      </c>
      <c r="M2193" t="s">
        <v>585</v>
      </c>
    </row>
    <row r="2194" spans="1:13" x14ac:dyDescent="0.2">
      <c r="A2194">
        <v>2017</v>
      </c>
      <c r="B2194">
        <v>2</v>
      </c>
      <c r="C2194" t="s">
        <v>93</v>
      </c>
      <c r="D2194" t="s">
        <v>415</v>
      </c>
      <c r="E2194">
        <v>40118000</v>
      </c>
      <c r="F2194">
        <v>0</v>
      </c>
      <c r="G2194">
        <v>0</v>
      </c>
      <c r="H2194">
        <v>0</v>
      </c>
      <c r="I2194">
        <v>131883</v>
      </c>
      <c r="J2194">
        <v>39544776</v>
      </c>
      <c r="K2194">
        <v>82</v>
      </c>
      <c r="L2194" t="s">
        <v>581</v>
      </c>
      <c r="M2194" t="s">
        <v>585</v>
      </c>
    </row>
    <row r="2195" spans="1:13" x14ac:dyDescent="0.2">
      <c r="A2195">
        <v>2017</v>
      </c>
      <c r="B2195">
        <v>2</v>
      </c>
      <c r="C2195" t="s">
        <v>204</v>
      </c>
      <c r="D2195" t="s">
        <v>422</v>
      </c>
      <c r="E2195">
        <v>40118000</v>
      </c>
      <c r="F2195">
        <v>23663</v>
      </c>
      <c r="G2195">
        <v>8127974</v>
      </c>
      <c r="H2195">
        <v>584</v>
      </c>
      <c r="I2195">
        <v>0</v>
      </c>
      <c r="J2195">
        <v>0</v>
      </c>
      <c r="K2195">
        <v>0</v>
      </c>
      <c r="L2195" t="s">
        <v>581</v>
      </c>
      <c r="M2195" t="s">
        <v>585</v>
      </c>
    </row>
    <row r="2196" spans="1:13" x14ac:dyDescent="0.2">
      <c r="A2196">
        <v>2017</v>
      </c>
      <c r="B2196">
        <v>2</v>
      </c>
      <c r="C2196" t="s">
        <v>49</v>
      </c>
      <c r="D2196" t="s">
        <v>427</v>
      </c>
      <c r="E2196">
        <v>40118000</v>
      </c>
      <c r="F2196">
        <v>52393</v>
      </c>
      <c r="G2196">
        <v>22561914</v>
      </c>
      <c r="H2196">
        <v>104</v>
      </c>
      <c r="I2196">
        <v>0</v>
      </c>
      <c r="J2196">
        <v>0</v>
      </c>
      <c r="K2196">
        <v>0</v>
      </c>
      <c r="L2196" t="s">
        <v>581</v>
      </c>
      <c r="M2196" t="s">
        <v>585</v>
      </c>
    </row>
    <row r="2197" spans="1:13" x14ac:dyDescent="0.2">
      <c r="A2197">
        <v>2017</v>
      </c>
      <c r="B2197">
        <v>2</v>
      </c>
      <c r="C2197" t="s">
        <v>39</v>
      </c>
      <c r="D2197" t="s">
        <v>430</v>
      </c>
      <c r="E2197">
        <v>40118000</v>
      </c>
      <c r="F2197">
        <v>0</v>
      </c>
      <c r="G2197">
        <v>0</v>
      </c>
      <c r="H2197">
        <v>0</v>
      </c>
      <c r="I2197">
        <v>11531</v>
      </c>
      <c r="J2197">
        <v>3796161</v>
      </c>
      <c r="K2197">
        <v>46</v>
      </c>
      <c r="L2197" t="s">
        <v>581</v>
      </c>
      <c r="M2197" t="s">
        <v>585</v>
      </c>
    </row>
    <row r="2198" spans="1:13" x14ac:dyDescent="0.2">
      <c r="A2198">
        <v>2017</v>
      </c>
      <c r="B2198">
        <v>2</v>
      </c>
      <c r="C2198" t="s">
        <v>240</v>
      </c>
      <c r="D2198" t="s">
        <v>442</v>
      </c>
      <c r="E2198">
        <v>40118000</v>
      </c>
      <c r="F2198">
        <v>0</v>
      </c>
      <c r="G2198">
        <v>0</v>
      </c>
      <c r="H2198">
        <v>0</v>
      </c>
      <c r="I2198">
        <v>28906</v>
      </c>
      <c r="J2198">
        <v>7688688</v>
      </c>
      <c r="K2198">
        <v>36</v>
      </c>
      <c r="L2198" t="s">
        <v>581</v>
      </c>
      <c r="M2198" t="s">
        <v>585</v>
      </c>
    </row>
    <row r="2199" spans="1:13" x14ac:dyDescent="0.2">
      <c r="A2199">
        <v>2017</v>
      </c>
      <c r="B2199">
        <v>2</v>
      </c>
      <c r="C2199" t="s">
        <v>85</v>
      </c>
      <c r="D2199" t="s">
        <v>447</v>
      </c>
      <c r="E2199">
        <v>40118000</v>
      </c>
      <c r="F2199">
        <v>0</v>
      </c>
      <c r="G2199">
        <v>0</v>
      </c>
      <c r="H2199">
        <v>0</v>
      </c>
      <c r="I2199">
        <v>130984</v>
      </c>
      <c r="J2199">
        <v>34414254</v>
      </c>
      <c r="K2199">
        <v>42</v>
      </c>
      <c r="L2199" t="s">
        <v>581</v>
      </c>
      <c r="M2199" t="s">
        <v>585</v>
      </c>
    </row>
    <row r="2200" spans="1:13" x14ac:dyDescent="0.2">
      <c r="A2200">
        <v>2017</v>
      </c>
      <c r="B2200">
        <v>2</v>
      </c>
      <c r="C2200" t="s">
        <v>42</v>
      </c>
      <c r="D2200" t="s">
        <v>455</v>
      </c>
      <c r="E2200">
        <v>40118000</v>
      </c>
      <c r="F2200">
        <v>0</v>
      </c>
      <c r="G2200">
        <v>0</v>
      </c>
      <c r="H2200">
        <v>0</v>
      </c>
      <c r="I2200">
        <v>126559</v>
      </c>
      <c r="J2200">
        <v>40719649</v>
      </c>
      <c r="K2200">
        <v>276</v>
      </c>
      <c r="L2200" t="s">
        <v>581</v>
      </c>
      <c r="M2200" t="s">
        <v>585</v>
      </c>
    </row>
    <row r="2201" spans="1:13" x14ac:dyDescent="0.2">
      <c r="A2201">
        <v>2017</v>
      </c>
      <c r="B2201">
        <v>2</v>
      </c>
      <c r="C2201" t="s">
        <v>14</v>
      </c>
      <c r="D2201" t="s">
        <v>456</v>
      </c>
      <c r="E2201">
        <v>40118000</v>
      </c>
      <c r="F2201">
        <v>18011</v>
      </c>
      <c r="G2201">
        <v>7402665</v>
      </c>
      <c r="H2201">
        <v>67</v>
      </c>
      <c r="I2201">
        <v>0</v>
      </c>
      <c r="J2201">
        <v>0</v>
      </c>
      <c r="K2201">
        <v>0</v>
      </c>
      <c r="L2201" t="s">
        <v>581</v>
      </c>
      <c r="M2201" t="s">
        <v>585</v>
      </c>
    </row>
    <row r="2202" spans="1:13" x14ac:dyDescent="0.2">
      <c r="A2202">
        <v>2017</v>
      </c>
      <c r="B2202">
        <v>2</v>
      </c>
      <c r="C2202" t="s">
        <v>54</v>
      </c>
      <c r="D2202" t="s">
        <v>459</v>
      </c>
      <c r="E2202">
        <v>40118000</v>
      </c>
      <c r="F2202">
        <v>0</v>
      </c>
      <c r="G2202">
        <v>0</v>
      </c>
      <c r="H2202">
        <v>0</v>
      </c>
      <c r="I2202">
        <v>39458</v>
      </c>
      <c r="J2202">
        <v>10655460</v>
      </c>
      <c r="K2202">
        <v>18</v>
      </c>
      <c r="L2202" t="s">
        <v>581</v>
      </c>
      <c r="M2202" t="s">
        <v>585</v>
      </c>
    </row>
    <row r="2203" spans="1:13" x14ac:dyDescent="0.2">
      <c r="A2203">
        <v>2017</v>
      </c>
      <c r="B2203">
        <v>2</v>
      </c>
      <c r="C2203" t="s">
        <v>253</v>
      </c>
      <c r="D2203" t="s">
        <v>460</v>
      </c>
      <c r="E2203">
        <v>40118000</v>
      </c>
      <c r="F2203">
        <v>0</v>
      </c>
      <c r="G2203">
        <v>0</v>
      </c>
      <c r="H2203">
        <v>0</v>
      </c>
      <c r="I2203">
        <v>50373</v>
      </c>
      <c r="J2203">
        <v>13746687</v>
      </c>
      <c r="K2203">
        <v>33</v>
      </c>
      <c r="L2203" t="s">
        <v>581</v>
      </c>
      <c r="M2203" t="s">
        <v>585</v>
      </c>
    </row>
    <row r="2204" spans="1:13" x14ac:dyDescent="0.2">
      <c r="A2204">
        <v>2017</v>
      </c>
      <c r="B2204">
        <v>2</v>
      </c>
      <c r="C2204" t="s">
        <v>43</v>
      </c>
      <c r="D2204" t="s">
        <v>465</v>
      </c>
      <c r="E2204">
        <v>40118000</v>
      </c>
      <c r="F2204">
        <v>2850</v>
      </c>
      <c r="G2204">
        <v>2070000</v>
      </c>
      <c r="H2204">
        <v>3</v>
      </c>
      <c r="I2204">
        <v>22105</v>
      </c>
      <c r="J2204">
        <v>6296600</v>
      </c>
      <c r="K2204">
        <v>76</v>
      </c>
      <c r="L2204" t="s">
        <v>581</v>
      </c>
      <c r="M2204" t="s">
        <v>585</v>
      </c>
    </row>
    <row r="2205" spans="1:13" x14ac:dyDescent="0.2">
      <c r="A2205">
        <v>2017</v>
      </c>
      <c r="B2205">
        <v>2</v>
      </c>
      <c r="C2205" t="s">
        <v>0</v>
      </c>
      <c r="D2205" t="s">
        <v>474</v>
      </c>
      <c r="E2205">
        <v>40118000</v>
      </c>
      <c r="F2205">
        <v>0</v>
      </c>
      <c r="G2205">
        <v>0</v>
      </c>
      <c r="H2205">
        <v>0</v>
      </c>
      <c r="I2205">
        <v>10364</v>
      </c>
      <c r="J2205">
        <v>6013461</v>
      </c>
      <c r="K2205">
        <v>22</v>
      </c>
      <c r="L2205" t="s">
        <v>581</v>
      </c>
      <c r="M2205" t="s">
        <v>585</v>
      </c>
    </row>
    <row r="2206" spans="1:13" x14ac:dyDescent="0.2">
      <c r="A2206">
        <v>2017</v>
      </c>
      <c r="B2206">
        <v>2</v>
      </c>
      <c r="C2206" t="s">
        <v>15</v>
      </c>
      <c r="D2206" t="s">
        <v>475</v>
      </c>
      <c r="E2206">
        <v>40118000</v>
      </c>
      <c r="F2206">
        <v>0</v>
      </c>
      <c r="G2206">
        <v>0</v>
      </c>
      <c r="H2206">
        <v>0</v>
      </c>
      <c r="I2206">
        <v>525024</v>
      </c>
      <c r="J2206">
        <v>150001081</v>
      </c>
      <c r="K2206">
        <v>288</v>
      </c>
      <c r="L2206" t="s">
        <v>581</v>
      </c>
      <c r="M2206" t="s">
        <v>585</v>
      </c>
    </row>
    <row r="2207" spans="1:13" x14ac:dyDescent="0.2">
      <c r="A2207">
        <v>2017</v>
      </c>
      <c r="B2207">
        <v>2</v>
      </c>
      <c r="C2207" t="s">
        <v>16</v>
      </c>
      <c r="D2207" t="s">
        <v>480</v>
      </c>
      <c r="E2207">
        <v>40118000</v>
      </c>
      <c r="F2207">
        <v>655</v>
      </c>
      <c r="G2207">
        <v>252200</v>
      </c>
      <c r="H2207">
        <v>5</v>
      </c>
      <c r="I2207">
        <v>33437</v>
      </c>
      <c r="J2207">
        <v>10873700</v>
      </c>
      <c r="K2207">
        <v>79</v>
      </c>
      <c r="L2207" t="s">
        <v>581</v>
      </c>
      <c r="M2207" t="s">
        <v>585</v>
      </c>
    </row>
    <row r="2208" spans="1:13" x14ac:dyDescent="0.2">
      <c r="A2208">
        <v>2017</v>
      </c>
      <c r="B2208">
        <v>2</v>
      </c>
      <c r="C2208" t="s">
        <v>17</v>
      </c>
      <c r="D2208" t="s">
        <v>489</v>
      </c>
      <c r="E2208">
        <v>40118000</v>
      </c>
      <c r="F2208">
        <v>20415</v>
      </c>
      <c r="G2208">
        <v>8620225</v>
      </c>
      <c r="H2208">
        <v>17549</v>
      </c>
      <c r="I2208">
        <v>73367</v>
      </c>
      <c r="J2208">
        <v>46647157</v>
      </c>
      <c r="K2208">
        <v>569</v>
      </c>
      <c r="L2208" t="s">
        <v>581</v>
      </c>
      <c r="M2208" t="s">
        <v>585</v>
      </c>
    </row>
    <row r="2209" spans="1:13" x14ac:dyDescent="0.2">
      <c r="A2209">
        <v>2017</v>
      </c>
      <c r="B2209">
        <v>2</v>
      </c>
      <c r="C2209" t="s">
        <v>86</v>
      </c>
      <c r="D2209" t="s">
        <v>493</v>
      </c>
      <c r="E2209">
        <v>40118000</v>
      </c>
      <c r="F2209">
        <v>0</v>
      </c>
      <c r="G2209">
        <v>0</v>
      </c>
      <c r="H2209">
        <v>0</v>
      </c>
      <c r="I2209">
        <v>1143</v>
      </c>
      <c r="J2209">
        <v>424077</v>
      </c>
      <c r="K2209">
        <v>9</v>
      </c>
      <c r="L2209" t="s">
        <v>581</v>
      </c>
      <c r="M2209" t="s">
        <v>585</v>
      </c>
    </row>
    <row r="2210" spans="1:13" x14ac:dyDescent="0.2">
      <c r="A2210">
        <v>2017</v>
      </c>
      <c r="B2210">
        <v>2</v>
      </c>
      <c r="C2210" t="s">
        <v>29</v>
      </c>
      <c r="D2210" t="s">
        <v>496</v>
      </c>
      <c r="E2210">
        <v>40118000</v>
      </c>
      <c r="F2210">
        <v>13613</v>
      </c>
      <c r="G2210">
        <v>8677300</v>
      </c>
      <c r="H2210">
        <v>342</v>
      </c>
      <c r="I2210">
        <v>0</v>
      </c>
      <c r="J2210">
        <v>0</v>
      </c>
      <c r="K2210">
        <v>0</v>
      </c>
      <c r="L2210" t="s">
        <v>581</v>
      </c>
      <c r="M2210" t="s">
        <v>585</v>
      </c>
    </row>
    <row r="2211" spans="1:13" x14ac:dyDescent="0.2">
      <c r="A2211">
        <v>2017</v>
      </c>
      <c r="B2211">
        <v>2</v>
      </c>
      <c r="C2211" t="s">
        <v>45</v>
      </c>
      <c r="D2211" t="s">
        <v>499</v>
      </c>
      <c r="E2211">
        <v>40118000</v>
      </c>
      <c r="F2211">
        <v>0</v>
      </c>
      <c r="G2211">
        <v>0</v>
      </c>
      <c r="H2211">
        <v>0</v>
      </c>
      <c r="I2211">
        <v>1007278</v>
      </c>
      <c r="J2211">
        <v>310065826</v>
      </c>
      <c r="K2211">
        <v>882</v>
      </c>
      <c r="L2211" t="s">
        <v>581</v>
      </c>
      <c r="M2211" t="s">
        <v>585</v>
      </c>
    </row>
    <row r="2212" spans="1:13" x14ac:dyDescent="0.2">
      <c r="A2212">
        <v>2017</v>
      </c>
      <c r="B2212">
        <v>2</v>
      </c>
      <c r="C2212" t="s">
        <v>64</v>
      </c>
      <c r="D2212" t="s">
        <v>501</v>
      </c>
      <c r="E2212">
        <v>40118000</v>
      </c>
      <c r="F2212">
        <v>0</v>
      </c>
      <c r="G2212">
        <v>0</v>
      </c>
      <c r="H2212">
        <v>0</v>
      </c>
      <c r="I2212">
        <v>15150</v>
      </c>
      <c r="J2212">
        <v>4402028</v>
      </c>
      <c r="K2212">
        <v>14</v>
      </c>
      <c r="L2212" t="s">
        <v>581</v>
      </c>
      <c r="M2212" t="s">
        <v>585</v>
      </c>
    </row>
    <row r="2213" spans="1:13" x14ac:dyDescent="0.2">
      <c r="A2213">
        <v>2017</v>
      </c>
      <c r="B2213">
        <v>2</v>
      </c>
      <c r="C2213" t="s">
        <v>52</v>
      </c>
      <c r="D2213" t="s">
        <v>506</v>
      </c>
      <c r="E2213">
        <v>40118000</v>
      </c>
      <c r="F2213">
        <v>0</v>
      </c>
      <c r="G2213">
        <v>0</v>
      </c>
      <c r="H2213">
        <v>0</v>
      </c>
      <c r="I2213">
        <v>111569</v>
      </c>
      <c r="J2213">
        <v>35289200</v>
      </c>
      <c r="K2213">
        <v>282</v>
      </c>
      <c r="L2213" t="s">
        <v>581</v>
      </c>
      <c r="M2213" t="s">
        <v>585</v>
      </c>
    </row>
    <row r="2214" spans="1:13" x14ac:dyDescent="0.2">
      <c r="A2214">
        <v>2017</v>
      </c>
      <c r="B2214">
        <v>2</v>
      </c>
      <c r="C2214" t="s">
        <v>18</v>
      </c>
      <c r="D2214" t="s">
        <v>507</v>
      </c>
      <c r="E2214">
        <v>40118000</v>
      </c>
      <c r="F2214">
        <v>0</v>
      </c>
      <c r="G2214">
        <v>0</v>
      </c>
      <c r="H2214">
        <v>0</v>
      </c>
      <c r="I2214">
        <v>71719</v>
      </c>
      <c r="J2214">
        <v>20348362</v>
      </c>
      <c r="K2214">
        <v>95</v>
      </c>
      <c r="L2214" t="s">
        <v>581</v>
      </c>
      <c r="M2214" t="s">
        <v>585</v>
      </c>
    </row>
    <row r="2215" spans="1:13" x14ac:dyDescent="0.2">
      <c r="A2215">
        <v>2017</v>
      </c>
      <c r="B2215">
        <v>2</v>
      </c>
      <c r="C2215" t="s">
        <v>19</v>
      </c>
      <c r="D2215" t="s">
        <v>531</v>
      </c>
      <c r="E2215">
        <v>40118000</v>
      </c>
      <c r="F2215">
        <v>121</v>
      </c>
      <c r="G2215">
        <v>55800</v>
      </c>
      <c r="H2215">
        <v>2</v>
      </c>
      <c r="I2215">
        <v>0</v>
      </c>
      <c r="J2215">
        <v>0</v>
      </c>
      <c r="K2215">
        <v>0</v>
      </c>
      <c r="L2215" t="s">
        <v>581</v>
      </c>
      <c r="M2215" t="s">
        <v>585</v>
      </c>
    </row>
    <row r="2216" spans="1:13" x14ac:dyDescent="0.2">
      <c r="A2216">
        <v>2017</v>
      </c>
      <c r="B2216">
        <v>2</v>
      </c>
      <c r="C2216" t="s">
        <v>65</v>
      </c>
      <c r="D2216" t="s">
        <v>543</v>
      </c>
      <c r="E2216">
        <v>40118000</v>
      </c>
      <c r="F2216">
        <v>6140</v>
      </c>
      <c r="G2216">
        <v>1858564</v>
      </c>
      <c r="H2216">
        <v>140</v>
      </c>
      <c r="I2216">
        <v>12409</v>
      </c>
      <c r="J2216">
        <v>4010710</v>
      </c>
      <c r="K2216">
        <v>33</v>
      </c>
      <c r="L2216" t="s">
        <v>581</v>
      </c>
      <c r="M2216" t="s">
        <v>585</v>
      </c>
    </row>
    <row r="2217" spans="1:13" x14ac:dyDescent="0.2">
      <c r="A2217">
        <v>2017</v>
      </c>
      <c r="B2217">
        <v>2</v>
      </c>
      <c r="C2217" t="s">
        <v>58</v>
      </c>
      <c r="D2217" t="s">
        <v>548</v>
      </c>
      <c r="E2217">
        <v>40118000</v>
      </c>
      <c r="F2217">
        <v>0</v>
      </c>
      <c r="G2217">
        <v>0</v>
      </c>
      <c r="H2217">
        <v>0</v>
      </c>
      <c r="I2217">
        <v>26884</v>
      </c>
      <c r="J2217">
        <v>8857944</v>
      </c>
      <c r="K2217">
        <v>12</v>
      </c>
      <c r="L2217" t="s">
        <v>581</v>
      </c>
      <c r="M2217" t="s">
        <v>585</v>
      </c>
    </row>
    <row r="2218" spans="1:13" x14ac:dyDescent="0.2">
      <c r="A2218">
        <v>2017</v>
      </c>
      <c r="B2218">
        <v>2</v>
      </c>
      <c r="C2218" t="s">
        <v>46</v>
      </c>
      <c r="D2218" t="s">
        <v>550</v>
      </c>
      <c r="E2218">
        <v>40118000</v>
      </c>
      <c r="F2218">
        <v>0</v>
      </c>
      <c r="G2218">
        <v>0</v>
      </c>
      <c r="H2218">
        <v>0</v>
      </c>
      <c r="I2218">
        <v>446221</v>
      </c>
      <c r="J2218">
        <v>126879193</v>
      </c>
      <c r="K2218">
        <v>424</v>
      </c>
      <c r="L2218" t="s">
        <v>581</v>
      </c>
      <c r="M2218" t="s">
        <v>585</v>
      </c>
    </row>
    <row r="2219" spans="1:13" x14ac:dyDescent="0.2">
      <c r="A2219">
        <v>2017</v>
      </c>
      <c r="B2219">
        <v>2</v>
      </c>
      <c r="C2219" t="s">
        <v>78</v>
      </c>
      <c r="D2219" t="s">
        <v>572</v>
      </c>
      <c r="E2219">
        <v>40118000</v>
      </c>
      <c r="F2219">
        <v>0</v>
      </c>
      <c r="G2219">
        <v>0</v>
      </c>
      <c r="H2219">
        <v>0</v>
      </c>
      <c r="I2219">
        <v>291575</v>
      </c>
      <c r="J2219">
        <v>82959319</v>
      </c>
      <c r="K2219">
        <v>213</v>
      </c>
      <c r="L2219" t="s">
        <v>581</v>
      </c>
      <c r="M2219" t="s">
        <v>585</v>
      </c>
    </row>
    <row r="2220" spans="1:13" x14ac:dyDescent="0.2">
      <c r="A2220">
        <v>2017</v>
      </c>
      <c r="B2220">
        <v>2</v>
      </c>
      <c r="C2220" t="s">
        <v>211</v>
      </c>
      <c r="D2220" t="e">
        <v>#N/A</v>
      </c>
      <c r="E2220">
        <v>40118000</v>
      </c>
      <c r="F2220">
        <v>0</v>
      </c>
      <c r="G2220">
        <v>0</v>
      </c>
      <c r="H2220">
        <v>0</v>
      </c>
      <c r="I2220">
        <v>60664</v>
      </c>
      <c r="J2220">
        <v>18334622</v>
      </c>
      <c r="K2220">
        <v>48</v>
      </c>
      <c r="L2220" t="s">
        <v>581</v>
      </c>
      <c r="M2220" t="s">
        <v>585</v>
      </c>
    </row>
    <row r="2221" spans="1:13" x14ac:dyDescent="0.2">
      <c r="A2221">
        <v>2017</v>
      </c>
      <c r="B2221">
        <v>2</v>
      </c>
      <c r="C2221" t="s">
        <v>33</v>
      </c>
      <c r="D2221" t="s">
        <v>258</v>
      </c>
      <c r="E2221">
        <v>40118000</v>
      </c>
      <c r="F2221">
        <v>0</v>
      </c>
      <c r="G2221">
        <v>0</v>
      </c>
      <c r="H2221">
        <v>0</v>
      </c>
      <c r="I2221">
        <v>5653</v>
      </c>
      <c r="J2221">
        <v>1673115</v>
      </c>
      <c r="K2221">
        <v>18</v>
      </c>
      <c r="L2221" t="s">
        <v>581</v>
      </c>
      <c r="M2221" t="s">
        <v>585</v>
      </c>
    </row>
    <row r="2222" spans="1:13" x14ac:dyDescent="0.2">
      <c r="A2222">
        <v>2017</v>
      </c>
      <c r="B2222">
        <v>2</v>
      </c>
      <c r="C2222" t="s">
        <v>20</v>
      </c>
      <c r="D2222" t="s">
        <v>271</v>
      </c>
      <c r="E2222">
        <v>40118000</v>
      </c>
      <c r="F2222">
        <v>0</v>
      </c>
      <c r="G2222">
        <v>0</v>
      </c>
      <c r="H2222">
        <v>0</v>
      </c>
      <c r="I2222">
        <v>5913</v>
      </c>
      <c r="J2222">
        <v>1861603</v>
      </c>
      <c r="K2222">
        <v>27</v>
      </c>
      <c r="L2222" t="s">
        <v>581</v>
      </c>
      <c r="M2222" t="s">
        <v>585</v>
      </c>
    </row>
    <row r="2223" spans="1:13" x14ac:dyDescent="0.2">
      <c r="A2223">
        <v>2017</v>
      </c>
      <c r="B2223">
        <v>2</v>
      </c>
      <c r="C2223" t="s">
        <v>21</v>
      </c>
      <c r="D2223" t="s">
        <v>274</v>
      </c>
      <c r="E2223">
        <v>40118000</v>
      </c>
      <c r="F2223">
        <v>0</v>
      </c>
      <c r="G2223">
        <v>0</v>
      </c>
      <c r="H2223">
        <v>0</v>
      </c>
      <c r="I2223">
        <v>8483</v>
      </c>
      <c r="J2223">
        <v>2514800</v>
      </c>
      <c r="K2223">
        <v>27</v>
      </c>
      <c r="L2223" t="s">
        <v>581</v>
      </c>
      <c r="M2223" t="s">
        <v>585</v>
      </c>
    </row>
    <row r="2224" spans="1:13" x14ac:dyDescent="0.2">
      <c r="A2224">
        <v>2017</v>
      </c>
      <c r="B2224">
        <v>2</v>
      </c>
      <c r="C2224" t="s">
        <v>62</v>
      </c>
      <c r="D2224" t="s">
        <v>275</v>
      </c>
      <c r="E2224">
        <v>40118000</v>
      </c>
      <c r="F2224">
        <v>0</v>
      </c>
      <c r="G2224">
        <v>0</v>
      </c>
      <c r="H2224">
        <v>0</v>
      </c>
      <c r="I2224">
        <v>1112224</v>
      </c>
      <c r="J2224">
        <v>293026188</v>
      </c>
      <c r="K2224">
        <v>398</v>
      </c>
      <c r="L2224" t="s">
        <v>581</v>
      </c>
      <c r="M2224" t="s">
        <v>585</v>
      </c>
    </row>
    <row r="2225" spans="1:13" x14ac:dyDescent="0.2">
      <c r="A2225">
        <v>2017</v>
      </c>
      <c r="B2225">
        <v>2</v>
      </c>
      <c r="C2225" t="s">
        <v>8</v>
      </c>
      <c r="D2225" t="s">
        <v>283</v>
      </c>
      <c r="E2225">
        <v>40118000</v>
      </c>
      <c r="F2225">
        <v>6147</v>
      </c>
      <c r="G2225">
        <v>2256831</v>
      </c>
      <c r="H2225">
        <v>152</v>
      </c>
      <c r="I2225">
        <v>40091</v>
      </c>
      <c r="J2225">
        <v>12799500</v>
      </c>
      <c r="K2225">
        <v>65</v>
      </c>
      <c r="L2225" t="s">
        <v>581</v>
      </c>
      <c r="M2225" t="s">
        <v>585</v>
      </c>
    </row>
    <row r="2226" spans="1:13" x14ac:dyDescent="0.2">
      <c r="A2226">
        <v>2017</v>
      </c>
      <c r="B2226">
        <v>2</v>
      </c>
      <c r="C2226" t="s">
        <v>90</v>
      </c>
      <c r="D2226" t="s">
        <v>284</v>
      </c>
      <c r="E2226">
        <v>40118000</v>
      </c>
      <c r="F2226">
        <v>0</v>
      </c>
      <c r="G2226">
        <v>0</v>
      </c>
      <c r="H2226">
        <v>0</v>
      </c>
      <c r="I2226">
        <v>15678</v>
      </c>
      <c r="J2226">
        <v>5157313</v>
      </c>
      <c r="K2226">
        <v>7</v>
      </c>
      <c r="L2226" t="s">
        <v>581</v>
      </c>
      <c r="M2226" t="s">
        <v>585</v>
      </c>
    </row>
    <row r="2227" spans="1:13" x14ac:dyDescent="0.2">
      <c r="A2227">
        <v>2017</v>
      </c>
      <c r="B2227">
        <v>2</v>
      </c>
      <c r="C2227" t="s">
        <v>10</v>
      </c>
      <c r="D2227" t="s">
        <v>295</v>
      </c>
      <c r="E2227">
        <v>40118000</v>
      </c>
      <c r="F2227">
        <v>4805</v>
      </c>
      <c r="G2227">
        <v>2688500</v>
      </c>
      <c r="H2227">
        <v>62</v>
      </c>
      <c r="I2227">
        <v>159740</v>
      </c>
      <c r="J2227">
        <v>43222784</v>
      </c>
      <c r="K2227">
        <v>67</v>
      </c>
      <c r="L2227" t="s">
        <v>581</v>
      </c>
      <c r="M2227" t="s">
        <v>585</v>
      </c>
    </row>
    <row r="2228" spans="1:13" x14ac:dyDescent="0.2">
      <c r="A2228">
        <v>2017</v>
      </c>
      <c r="B2228">
        <v>2</v>
      </c>
      <c r="C2228" t="s">
        <v>50</v>
      </c>
      <c r="D2228" t="s">
        <v>305</v>
      </c>
      <c r="E2228">
        <v>40118000</v>
      </c>
      <c r="F2228">
        <v>266</v>
      </c>
      <c r="G2228">
        <v>158800</v>
      </c>
      <c r="H2228">
        <v>2</v>
      </c>
      <c r="I2228">
        <v>119766</v>
      </c>
      <c r="J2228">
        <v>35828444</v>
      </c>
      <c r="K2228">
        <v>163</v>
      </c>
      <c r="L2228" t="s">
        <v>581</v>
      </c>
      <c r="M2228" t="s">
        <v>585</v>
      </c>
    </row>
    <row r="2229" spans="1:13" x14ac:dyDescent="0.2">
      <c r="A2229">
        <v>2017</v>
      </c>
      <c r="B2229">
        <v>2</v>
      </c>
      <c r="C2229" t="s">
        <v>237</v>
      </c>
      <c r="D2229" t="s">
        <v>309</v>
      </c>
      <c r="E2229">
        <v>40118000</v>
      </c>
      <c r="F2229">
        <v>0</v>
      </c>
      <c r="G2229">
        <v>0</v>
      </c>
      <c r="H2229">
        <v>0</v>
      </c>
      <c r="I2229">
        <v>11660</v>
      </c>
      <c r="J2229">
        <v>3490664</v>
      </c>
      <c r="K2229">
        <v>20</v>
      </c>
      <c r="L2229" t="s">
        <v>581</v>
      </c>
      <c r="M2229" t="s">
        <v>585</v>
      </c>
    </row>
    <row r="2230" spans="1:13" x14ac:dyDescent="0.2">
      <c r="A2230">
        <v>2017</v>
      </c>
      <c r="B2230">
        <v>2</v>
      </c>
      <c r="C2230" t="s">
        <v>73</v>
      </c>
      <c r="D2230" t="s">
        <v>314</v>
      </c>
      <c r="E2230">
        <v>40118000</v>
      </c>
      <c r="F2230">
        <v>0</v>
      </c>
      <c r="G2230">
        <v>0</v>
      </c>
      <c r="H2230">
        <v>0</v>
      </c>
      <c r="I2230">
        <v>420086</v>
      </c>
      <c r="J2230">
        <v>111127687</v>
      </c>
      <c r="K2230">
        <v>148</v>
      </c>
      <c r="L2230" t="s">
        <v>581</v>
      </c>
      <c r="M2230" t="s">
        <v>585</v>
      </c>
    </row>
    <row r="2231" spans="1:13" x14ac:dyDescent="0.2">
      <c r="A2231">
        <v>2017</v>
      </c>
      <c r="B2231">
        <v>2</v>
      </c>
      <c r="C2231" t="s">
        <v>11</v>
      </c>
      <c r="D2231" t="s">
        <v>316</v>
      </c>
      <c r="E2231">
        <v>40118000</v>
      </c>
      <c r="F2231">
        <v>119656</v>
      </c>
      <c r="G2231">
        <v>36379103</v>
      </c>
      <c r="H2231">
        <v>11025</v>
      </c>
      <c r="I2231">
        <v>395768</v>
      </c>
      <c r="J2231">
        <v>111000818</v>
      </c>
      <c r="K2231">
        <v>383</v>
      </c>
      <c r="L2231" t="s">
        <v>581</v>
      </c>
      <c r="M2231" t="s">
        <v>585</v>
      </c>
    </row>
    <row r="2232" spans="1:13" x14ac:dyDescent="0.2">
      <c r="A2232">
        <v>2017</v>
      </c>
      <c r="B2232">
        <v>2</v>
      </c>
      <c r="C2232" t="s">
        <v>40</v>
      </c>
      <c r="D2232" t="s">
        <v>317</v>
      </c>
      <c r="E2232">
        <v>40118000</v>
      </c>
      <c r="F2232">
        <v>0</v>
      </c>
      <c r="G2232">
        <v>0</v>
      </c>
      <c r="H2232">
        <v>0</v>
      </c>
      <c r="I2232">
        <v>68500</v>
      </c>
      <c r="J2232">
        <v>19062653</v>
      </c>
      <c r="K2232">
        <v>55</v>
      </c>
      <c r="L2232" t="s">
        <v>581</v>
      </c>
      <c r="M2232" t="s">
        <v>585</v>
      </c>
    </row>
    <row r="2233" spans="1:13" x14ac:dyDescent="0.2">
      <c r="A2233">
        <v>2017</v>
      </c>
      <c r="B2233">
        <v>2</v>
      </c>
      <c r="C2233" t="s">
        <v>31</v>
      </c>
      <c r="D2233" t="s">
        <v>319</v>
      </c>
      <c r="E2233">
        <v>40118000</v>
      </c>
      <c r="F2233">
        <v>0</v>
      </c>
      <c r="G2233">
        <v>0</v>
      </c>
      <c r="H2233">
        <v>0</v>
      </c>
      <c r="I2233">
        <v>17220</v>
      </c>
      <c r="J2233">
        <v>4752332</v>
      </c>
      <c r="K2233">
        <v>26</v>
      </c>
      <c r="L2233" t="s">
        <v>581</v>
      </c>
      <c r="M2233" t="s">
        <v>585</v>
      </c>
    </row>
    <row r="2234" spans="1:13" x14ac:dyDescent="0.2">
      <c r="A2234">
        <v>2017</v>
      </c>
      <c r="B2234">
        <v>2</v>
      </c>
      <c r="C2234" t="s">
        <v>22</v>
      </c>
      <c r="D2234" t="s">
        <v>324</v>
      </c>
      <c r="E2234">
        <v>40118000</v>
      </c>
      <c r="F2234">
        <v>34566</v>
      </c>
      <c r="G2234">
        <v>10568845</v>
      </c>
      <c r="H2234">
        <v>623</v>
      </c>
      <c r="I2234">
        <v>0</v>
      </c>
      <c r="J2234">
        <v>0</v>
      </c>
      <c r="K2234">
        <v>0</v>
      </c>
      <c r="L2234" t="s">
        <v>581</v>
      </c>
      <c r="M2234" t="s">
        <v>585</v>
      </c>
    </row>
    <row r="2235" spans="1:13" x14ac:dyDescent="0.2">
      <c r="A2235">
        <v>2017</v>
      </c>
      <c r="B2235">
        <v>2</v>
      </c>
      <c r="C2235" t="s">
        <v>23</v>
      </c>
      <c r="D2235" t="s">
        <v>325</v>
      </c>
      <c r="E2235">
        <v>40118000</v>
      </c>
      <c r="F2235">
        <v>41002</v>
      </c>
      <c r="G2235">
        <v>20950132</v>
      </c>
      <c r="H2235">
        <v>18190</v>
      </c>
      <c r="I2235">
        <v>21166</v>
      </c>
      <c r="J2235">
        <v>7393400</v>
      </c>
      <c r="K2235">
        <v>108</v>
      </c>
      <c r="L2235" t="s">
        <v>581</v>
      </c>
      <c r="M2235" t="s">
        <v>585</v>
      </c>
    </row>
    <row r="2236" spans="1:13" x14ac:dyDescent="0.2">
      <c r="A2236">
        <v>2017</v>
      </c>
      <c r="B2236">
        <v>2</v>
      </c>
      <c r="C2236" t="s">
        <v>59</v>
      </c>
      <c r="D2236" t="s">
        <v>330</v>
      </c>
      <c r="E2236">
        <v>40118000</v>
      </c>
      <c r="F2236">
        <v>0</v>
      </c>
      <c r="G2236">
        <v>0</v>
      </c>
      <c r="H2236">
        <v>0</v>
      </c>
      <c r="I2236">
        <v>4705</v>
      </c>
      <c r="J2236">
        <v>2760891</v>
      </c>
      <c r="K2236">
        <v>18</v>
      </c>
      <c r="L2236" t="s">
        <v>581</v>
      </c>
      <c r="M2236" t="s">
        <v>585</v>
      </c>
    </row>
    <row r="2237" spans="1:13" x14ac:dyDescent="0.2">
      <c r="A2237">
        <v>2017</v>
      </c>
      <c r="B2237">
        <v>2</v>
      </c>
      <c r="C2237" t="s">
        <v>79</v>
      </c>
      <c r="D2237" t="s">
        <v>331</v>
      </c>
      <c r="E2237">
        <v>40118000</v>
      </c>
      <c r="F2237">
        <v>0</v>
      </c>
      <c r="G2237">
        <v>0</v>
      </c>
      <c r="H2237">
        <v>0</v>
      </c>
      <c r="I2237">
        <v>25718</v>
      </c>
      <c r="J2237">
        <v>7658111</v>
      </c>
      <c r="K2237">
        <v>33</v>
      </c>
      <c r="L2237" t="s">
        <v>581</v>
      </c>
      <c r="M2237" t="s">
        <v>585</v>
      </c>
    </row>
    <row r="2238" spans="1:13" x14ac:dyDescent="0.2">
      <c r="A2238">
        <v>2017</v>
      </c>
      <c r="B2238">
        <v>2</v>
      </c>
      <c r="C2238" t="s">
        <v>74</v>
      </c>
      <c r="D2238" t="s">
        <v>332</v>
      </c>
      <c r="E2238">
        <v>40118000</v>
      </c>
      <c r="F2238">
        <v>0</v>
      </c>
      <c r="G2238">
        <v>0</v>
      </c>
      <c r="H2238">
        <v>0</v>
      </c>
      <c r="I2238">
        <v>11245</v>
      </c>
      <c r="J2238">
        <v>3127666</v>
      </c>
      <c r="K2238">
        <v>14</v>
      </c>
      <c r="L2238" t="s">
        <v>581</v>
      </c>
      <c r="M2238" t="s">
        <v>585</v>
      </c>
    </row>
    <row r="2239" spans="1:13" x14ac:dyDescent="0.2">
      <c r="A2239">
        <v>2017</v>
      </c>
      <c r="B2239">
        <v>2</v>
      </c>
      <c r="C2239" t="s">
        <v>24</v>
      </c>
      <c r="D2239" t="s">
        <v>342</v>
      </c>
      <c r="E2239">
        <v>40118000</v>
      </c>
      <c r="F2239">
        <v>0</v>
      </c>
      <c r="G2239">
        <v>0</v>
      </c>
      <c r="H2239">
        <v>0</v>
      </c>
      <c r="I2239">
        <v>31809</v>
      </c>
      <c r="J2239">
        <v>9351200</v>
      </c>
      <c r="K2239">
        <v>100</v>
      </c>
      <c r="L2239" t="s">
        <v>581</v>
      </c>
      <c r="M2239" t="s">
        <v>585</v>
      </c>
    </row>
    <row r="2240" spans="1:13" x14ac:dyDescent="0.2">
      <c r="A2240">
        <v>2017</v>
      </c>
      <c r="B2240">
        <v>2</v>
      </c>
      <c r="C2240" t="s">
        <v>12</v>
      </c>
      <c r="D2240" t="s">
        <v>351</v>
      </c>
      <c r="E2240">
        <v>40118000</v>
      </c>
      <c r="F2240">
        <v>238023</v>
      </c>
      <c r="G2240">
        <v>80391600</v>
      </c>
      <c r="H2240">
        <v>782</v>
      </c>
      <c r="I2240">
        <v>346938</v>
      </c>
      <c r="J2240">
        <v>104012341</v>
      </c>
      <c r="K2240">
        <v>752</v>
      </c>
      <c r="L2240" t="s">
        <v>581</v>
      </c>
      <c r="M2240" t="s">
        <v>585</v>
      </c>
    </row>
    <row r="2241" spans="1:13" x14ac:dyDescent="0.2">
      <c r="A2241">
        <v>2017</v>
      </c>
      <c r="B2241">
        <v>2</v>
      </c>
      <c r="C2241" t="s">
        <v>25</v>
      </c>
      <c r="D2241" t="s">
        <v>353</v>
      </c>
      <c r="E2241">
        <v>40118000</v>
      </c>
      <c r="F2241">
        <v>3930</v>
      </c>
      <c r="G2241">
        <v>1555700</v>
      </c>
      <c r="H2241">
        <v>59</v>
      </c>
      <c r="I2241">
        <v>41272</v>
      </c>
      <c r="J2241">
        <v>14300700</v>
      </c>
      <c r="K2241">
        <v>247</v>
      </c>
      <c r="L2241" t="s">
        <v>581</v>
      </c>
      <c r="M2241" t="s">
        <v>585</v>
      </c>
    </row>
    <row r="2242" spans="1:13" x14ac:dyDescent="0.2">
      <c r="A2242">
        <v>2017</v>
      </c>
      <c r="B2242">
        <v>2</v>
      </c>
      <c r="C2242" t="s">
        <v>36</v>
      </c>
      <c r="D2242" t="s">
        <v>369</v>
      </c>
      <c r="E2242">
        <v>40118000</v>
      </c>
      <c r="F2242">
        <v>0</v>
      </c>
      <c r="G2242">
        <v>0</v>
      </c>
      <c r="H2242">
        <v>0</v>
      </c>
      <c r="I2242">
        <v>918</v>
      </c>
      <c r="J2242">
        <v>376400</v>
      </c>
      <c r="K2242">
        <v>8</v>
      </c>
      <c r="L2242" t="s">
        <v>581</v>
      </c>
      <c r="M2242" t="s">
        <v>585</v>
      </c>
    </row>
    <row r="2243" spans="1:13" x14ac:dyDescent="0.2">
      <c r="A2243">
        <v>2017</v>
      </c>
      <c r="B2243">
        <v>2</v>
      </c>
      <c r="C2243" t="s">
        <v>83</v>
      </c>
      <c r="D2243" t="s">
        <v>372</v>
      </c>
      <c r="E2243">
        <v>40118000</v>
      </c>
      <c r="F2243">
        <v>0</v>
      </c>
      <c r="G2243">
        <v>0</v>
      </c>
      <c r="H2243">
        <v>0</v>
      </c>
      <c r="I2243">
        <v>1126</v>
      </c>
      <c r="J2243">
        <v>374888</v>
      </c>
      <c r="K2243">
        <v>2</v>
      </c>
      <c r="L2243" t="s">
        <v>581</v>
      </c>
      <c r="M2243" t="s">
        <v>585</v>
      </c>
    </row>
    <row r="2244" spans="1:13" x14ac:dyDescent="0.2">
      <c r="A2244">
        <v>2017</v>
      </c>
      <c r="B2244">
        <v>2</v>
      </c>
      <c r="C2244" t="s">
        <v>13</v>
      </c>
      <c r="D2244" t="s">
        <v>384</v>
      </c>
      <c r="E2244">
        <v>40118000</v>
      </c>
      <c r="F2244">
        <v>3044</v>
      </c>
      <c r="G2244">
        <v>1344100</v>
      </c>
      <c r="H2244">
        <v>33</v>
      </c>
      <c r="I2244">
        <v>0</v>
      </c>
      <c r="J2244">
        <v>0</v>
      </c>
      <c r="K2244">
        <v>0</v>
      </c>
      <c r="L2244" t="s">
        <v>581</v>
      </c>
      <c r="M2244" t="s">
        <v>585</v>
      </c>
    </row>
    <row r="2245" spans="1:13" x14ac:dyDescent="0.2">
      <c r="A2245">
        <v>2017</v>
      </c>
      <c r="B2245">
        <v>3</v>
      </c>
      <c r="C2245" t="s">
        <v>61</v>
      </c>
      <c r="D2245" t="s">
        <v>257</v>
      </c>
      <c r="E2245">
        <v>40117000</v>
      </c>
      <c r="F2245">
        <v>0</v>
      </c>
      <c r="G2245">
        <v>0</v>
      </c>
      <c r="H2245">
        <v>0</v>
      </c>
      <c r="I2245">
        <v>24</v>
      </c>
      <c r="J2245">
        <v>67598</v>
      </c>
      <c r="K2245">
        <v>4</v>
      </c>
      <c r="L2245" t="s">
        <v>581</v>
      </c>
      <c r="M2245" t="s">
        <v>584</v>
      </c>
    </row>
    <row r="2246" spans="1:13" x14ac:dyDescent="0.2">
      <c r="A2246">
        <v>2017</v>
      </c>
      <c r="B2246">
        <v>3</v>
      </c>
      <c r="C2246" t="s">
        <v>8</v>
      </c>
      <c r="D2246" t="s">
        <v>283</v>
      </c>
      <c r="E2246">
        <v>40117000</v>
      </c>
      <c r="F2246">
        <v>1282</v>
      </c>
      <c r="G2246">
        <v>582730</v>
      </c>
      <c r="H2246">
        <v>36</v>
      </c>
      <c r="I2246">
        <v>229150</v>
      </c>
      <c r="J2246">
        <v>80341000</v>
      </c>
      <c r="K2246">
        <v>1347</v>
      </c>
      <c r="L2246" t="s">
        <v>581</v>
      </c>
      <c r="M2246" t="s">
        <v>584</v>
      </c>
    </row>
    <row r="2247" spans="1:13" x14ac:dyDescent="0.2">
      <c r="A2247">
        <v>2017</v>
      </c>
      <c r="B2247">
        <v>3</v>
      </c>
      <c r="C2247" t="s">
        <v>51</v>
      </c>
      <c r="D2247" t="s">
        <v>285</v>
      </c>
      <c r="E2247">
        <v>40117000</v>
      </c>
      <c r="F2247">
        <v>0</v>
      </c>
      <c r="G2247">
        <v>0</v>
      </c>
      <c r="H2247">
        <v>0</v>
      </c>
      <c r="I2247">
        <v>15406</v>
      </c>
      <c r="J2247">
        <v>6186800</v>
      </c>
      <c r="K2247">
        <v>131</v>
      </c>
      <c r="L2247" t="s">
        <v>581</v>
      </c>
      <c r="M2247" t="s">
        <v>584</v>
      </c>
    </row>
    <row r="2248" spans="1:13" x14ac:dyDescent="0.2">
      <c r="A2248">
        <v>2017</v>
      </c>
      <c r="B2248">
        <v>3</v>
      </c>
      <c r="C2248" t="s">
        <v>10</v>
      </c>
      <c r="D2248" t="s">
        <v>295</v>
      </c>
      <c r="E2248">
        <v>40117000</v>
      </c>
      <c r="F2248">
        <v>68155</v>
      </c>
      <c r="G2248">
        <v>29367992</v>
      </c>
      <c r="H2248">
        <v>389</v>
      </c>
      <c r="I2248">
        <v>0</v>
      </c>
      <c r="J2248">
        <v>0</v>
      </c>
      <c r="K2248">
        <v>0</v>
      </c>
      <c r="L2248" t="s">
        <v>581</v>
      </c>
      <c r="M2248" t="s">
        <v>584</v>
      </c>
    </row>
    <row r="2249" spans="1:13" x14ac:dyDescent="0.2">
      <c r="A2249">
        <v>2017</v>
      </c>
      <c r="B2249">
        <v>3</v>
      </c>
      <c r="C2249" t="s">
        <v>50</v>
      </c>
      <c r="D2249" t="s">
        <v>305</v>
      </c>
      <c r="E2249">
        <v>40117000</v>
      </c>
      <c r="F2249">
        <v>0</v>
      </c>
      <c r="G2249">
        <v>0</v>
      </c>
      <c r="H2249">
        <v>0</v>
      </c>
      <c r="I2249">
        <v>35405</v>
      </c>
      <c r="J2249">
        <v>11959252</v>
      </c>
      <c r="K2249">
        <v>89</v>
      </c>
      <c r="L2249" t="s">
        <v>581</v>
      </c>
      <c r="M2249" t="s">
        <v>584</v>
      </c>
    </row>
    <row r="2250" spans="1:13" x14ac:dyDescent="0.2">
      <c r="A2250">
        <v>2017</v>
      </c>
      <c r="B2250">
        <v>3</v>
      </c>
      <c r="C2250" t="s">
        <v>11</v>
      </c>
      <c r="D2250" t="s">
        <v>316</v>
      </c>
      <c r="E2250">
        <v>40117000</v>
      </c>
      <c r="F2250">
        <v>104142</v>
      </c>
      <c r="G2250">
        <v>27038362</v>
      </c>
      <c r="H2250">
        <v>1384</v>
      </c>
      <c r="I2250">
        <v>0</v>
      </c>
      <c r="J2250">
        <v>0</v>
      </c>
      <c r="K2250">
        <v>0</v>
      </c>
      <c r="L2250" t="s">
        <v>581</v>
      </c>
      <c r="M2250" t="s">
        <v>584</v>
      </c>
    </row>
    <row r="2251" spans="1:13" x14ac:dyDescent="0.2">
      <c r="A2251">
        <v>2017</v>
      </c>
      <c r="B2251">
        <v>3</v>
      </c>
      <c r="C2251" t="s">
        <v>40</v>
      </c>
      <c r="D2251" t="s">
        <v>317</v>
      </c>
      <c r="E2251">
        <v>40117000</v>
      </c>
      <c r="F2251">
        <v>0</v>
      </c>
      <c r="G2251">
        <v>0</v>
      </c>
      <c r="H2251">
        <v>0</v>
      </c>
      <c r="I2251">
        <v>47318</v>
      </c>
      <c r="J2251">
        <v>16797526</v>
      </c>
      <c r="K2251">
        <v>230</v>
      </c>
      <c r="L2251" t="s">
        <v>581</v>
      </c>
      <c r="M2251" t="s">
        <v>584</v>
      </c>
    </row>
    <row r="2252" spans="1:13" x14ac:dyDescent="0.2">
      <c r="A2252">
        <v>2017</v>
      </c>
      <c r="B2252">
        <v>3</v>
      </c>
      <c r="C2252" t="s">
        <v>81</v>
      </c>
      <c r="D2252" t="s">
        <v>318</v>
      </c>
      <c r="E2252">
        <v>40117000</v>
      </c>
      <c r="F2252">
        <v>0</v>
      </c>
      <c r="G2252">
        <v>0</v>
      </c>
      <c r="H2252">
        <v>0</v>
      </c>
      <c r="I2252">
        <v>20341</v>
      </c>
      <c r="J2252">
        <v>6238400</v>
      </c>
      <c r="K2252">
        <v>152</v>
      </c>
      <c r="L2252" t="s">
        <v>581</v>
      </c>
      <c r="M2252" t="s">
        <v>584</v>
      </c>
    </row>
    <row r="2253" spans="1:13" x14ac:dyDescent="0.2">
      <c r="A2253">
        <v>2017</v>
      </c>
      <c r="B2253">
        <v>3</v>
      </c>
      <c r="C2253" t="s">
        <v>22</v>
      </c>
      <c r="D2253" t="s">
        <v>324</v>
      </c>
      <c r="E2253">
        <v>40117000</v>
      </c>
      <c r="F2253">
        <v>118806</v>
      </c>
      <c r="G2253">
        <v>37597129</v>
      </c>
      <c r="H2253">
        <v>2579</v>
      </c>
      <c r="I2253">
        <v>268133</v>
      </c>
      <c r="J2253">
        <v>93888900</v>
      </c>
      <c r="K2253">
        <v>1999</v>
      </c>
      <c r="L2253" t="s">
        <v>581</v>
      </c>
      <c r="M2253" t="s">
        <v>584</v>
      </c>
    </row>
    <row r="2254" spans="1:13" x14ac:dyDescent="0.2">
      <c r="A2254">
        <v>2017</v>
      </c>
      <c r="B2254">
        <v>3</v>
      </c>
      <c r="C2254" t="s">
        <v>23</v>
      </c>
      <c r="D2254" t="s">
        <v>325</v>
      </c>
      <c r="E2254">
        <v>40117000</v>
      </c>
      <c r="F2254">
        <v>391</v>
      </c>
      <c r="G2254">
        <v>187224</v>
      </c>
      <c r="H2254">
        <v>74</v>
      </c>
      <c r="I2254">
        <v>1550886</v>
      </c>
      <c r="J2254">
        <v>502178480</v>
      </c>
      <c r="K2254">
        <v>9373</v>
      </c>
      <c r="L2254" t="s">
        <v>581</v>
      </c>
      <c r="M2254" t="s">
        <v>584</v>
      </c>
    </row>
    <row r="2255" spans="1:13" x14ac:dyDescent="0.2">
      <c r="A2255">
        <v>2017</v>
      </c>
      <c r="B2255">
        <v>3</v>
      </c>
      <c r="C2255" t="s">
        <v>24</v>
      </c>
      <c r="D2255" t="s">
        <v>342</v>
      </c>
      <c r="E2255">
        <v>40117000</v>
      </c>
      <c r="F2255">
        <v>0</v>
      </c>
      <c r="G2255">
        <v>0</v>
      </c>
      <c r="H2255">
        <v>0</v>
      </c>
      <c r="I2255">
        <v>136441</v>
      </c>
      <c r="J2255">
        <v>37673700</v>
      </c>
      <c r="K2255">
        <v>1035</v>
      </c>
      <c r="L2255" t="s">
        <v>581</v>
      </c>
      <c r="M2255" t="s">
        <v>584</v>
      </c>
    </row>
    <row r="2256" spans="1:13" x14ac:dyDescent="0.2">
      <c r="A2256">
        <v>2017</v>
      </c>
      <c r="B2256">
        <v>3</v>
      </c>
      <c r="C2256" t="s">
        <v>12</v>
      </c>
      <c r="D2256" t="s">
        <v>351</v>
      </c>
      <c r="E2256">
        <v>40117000</v>
      </c>
      <c r="F2256">
        <v>203791</v>
      </c>
      <c r="G2256">
        <v>74807147</v>
      </c>
      <c r="H2256">
        <v>2493</v>
      </c>
      <c r="I2256">
        <v>1065842</v>
      </c>
      <c r="J2256">
        <v>351720840</v>
      </c>
      <c r="K2256">
        <v>10229</v>
      </c>
      <c r="L2256" t="s">
        <v>581</v>
      </c>
      <c r="M2256" t="s">
        <v>584</v>
      </c>
    </row>
    <row r="2257" spans="1:13" x14ac:dyDescent="0.2">
      <c r="A2257">
        <v>2017</v>
      </c>
      <c r="B2257">
        <v>3</v>
      </c>
      <c r="C2257" t="s">
        <v>25</v>
      </c>
      <c r="D2257" t="s">
        <v>353</v>
      </c>
      <c r="E2257">
        <v>40117000</v>
      </c>
      <c r="F2257">
        <v>0</v>
      </c>
      <c r="G2257">
        <v>0</v>
      </c>
      <c r="H2257">
        <v>0</v>
      </c>
      <c r="I2257">
        <v>668610</v>
      </c>
      <c r="J2257">
        <v>208963700</v>
      </c>
      <c r="K2257">
        <v>5044</v>
      </c>
      <c r="L2257" t="s">
        <v>581</v>
      </c>
      <c r="M2257" t="s">
        <v>584</v>
      </c>
    </row>
    <row r="2258" spans="1:13" x14ac:dyDescent="0.2">
      <c r="A2258">
        <v>2017</v>
      </c>
      <c r="B2258">
        <v>3</v>
      </c>
      <c r="C2258" t="s">
        <v>97</v>
      </c>
      <c r="D2258" t="s">
        <v>361</v>
      </c>
      <c r="E2258">
        <v>40117000</v>
      </c>
      <c r="F2258">
        <v>0</v>
      </c>
      <c r="G2258">
        <v>0</v>
      </c>
      <c r="H2258">
        <v>0</v>
      </c>
      <c r="I2258">
        <v>8260</v>
      </c>
      <c r="J2258">
        <v>162000</v>
      </c>
      <c r="K2258">
        <v>90</v>
      </c>
      <c r="L2258" t="s">
        <v>581</v>
      </c>
      <c r="M2258" t="s">
        <v>584</v>
      </c>
    </row>
    <row r="2259" spans="1:13" x14ac:dyDescent="0.2">
      <c r="A2259">
        <v>2017</v>
      </c>
      <c r="B2259">
        <v>3</v>
      </c>
      <c r="C2259" t="s">
        <v>36</v>
      </c>
      <c r="D2259" t="s">
        <v>369</v>
      </c>
      <c r="E2259">
        <v>40117000</v>
      </c>
      <c r="F2259">
        <v>0</v>
      </c>
      <c r="G2259">
        <v>0</v>
      </c>
      <c r="H2259">
        <v>0</v>
      </c>
      <c r="I2259">
        <v>22371</v>
      </c>
      <c r="J2259">
        <v>8278800</v>
      </c>
      <c r="K2259">
        <v>274</v>
      </c>
      <c r="L2259" t="s">
        <v>581</v>
      </c>
      <c r="M2259" t="s">
        <v>584</v>
      </c>
    </row>
    <row r="2260" spans="1:13" x14ac:dyDescent="0.2">
      <c r="A2260">
        <v>2017</v>
      </c>
      <c r="B2260">
        <v>3</v>
      </c>
      <c r="C2260" t="s">
        <v>26</v>
      </c>
      <c r="D2260" t="s">
        <v>383</v>
      </c>
      <c r="E2260">
        <v>40117000</v>
      </c>
      <c r="F2260">
        <v>0</v>
      </c>
      <c r="G2260">
        <v>0</v>
      </c>
      <c r="H2260">
        <v>0</v>
      </c>
      <c r="I2260">
        <v>55039</v>
      </c>
      <c r="J2260">
        <v>18668500</v>
      </c>
      <c r="K2260">
        <v>277</v>
      </c>
      <c r="L2260" t="s">
        <v>581</v>
      </c>
      <c r="M2260" t="s">
        <v>584</v>
      </c>
    </row>
    <row r="2261" spans="1:13" x14ac:dyDescent="0.2">
      <c r="A2261">
        <v>2017</v>
      </c>
      <c r="B2261">
        <v>3</v>
      </c>
      <c r="C2261" t="s">
        <v>63</v>
      </c>
      <c r="D2261" t="s">
        <v>385</v>
      </c>
      <c r="E2261">
        <v>40117000</v>
      </c>
      <c r="F2261">
        <v>0</v>
      </c>
      <c r="G2261">
        <v>0</v>
      </c>
      <c r="H2261">
        <v>0</v>
      </c>
      <c r="I2261">
        <v>72510</v>
      </c>
      <c r="J2261">
        <v>20540900</v>
      </c>
      <c r="K2261">
        <v>655</v>
      </c>
      <c r="L2261" t="s">
        <v>581</v>
      </c>
      <c r="M2261" t="s">
        <v>584</v>
      </c>
    </row>
    <row r="2262" spans="1:13" x14ac:dyDescent="0.2">
      <c r="A2262">
        <v>2017</v>
      </c>
      <c r="B2262">
        <v>3</v>
      </c>
      <c r="C2262" t="s">
        <v>71</v>
      </c>
      <c r="D2262" t="s">
        <v>386</v>
      </c>
      <c r="E2262">
        <v>40117000</v>
      </c>
      <c r="F2262">
        <v>2089</v>
      </c>
      <c r="G2262">
        <v>775000</v>
      </c>
      <c r="H2262">
        <v>68</v>
      </c>
      <c r="I2262">
        <v>2085</v>
      </c>
      <c r="J2262">
        <v>680115</v>
      </c>
      <c r="K2262">
        <v>6</v>
      </c>
      <c r="L2262" t="s">
        <v>581</v>
      </c>
      <c r="M2262" t="s">
        <v>584</v>
      </c>
    </row>
    <row r="2263" spans="1:13" x14ac:dyDescent="0.2">
      <c r="A2263">
        <v>2017</v>
      </c>
      <c r="B2263">
        <v>3</v>
      </c>
      <c r="C2263" t="s">
        <v>47</v>
      </c>
      <c r="D2263" t="s">
        <v>389</v>
      </c>
      <c r="E2263">
        <v>40117000</v>
      </c>
      <c r="F2263">
        <v>538865</v>
      </c>
      <c r="G2263">
        <v>154042824</v>
      </c>
      <c r="H2263">
        <v>11146</v>
      </c>
      <c r="I2263">
        <v>0</v>
      </c>
      <c r="J2263">
        <v>0</v>
      </c>
      <c r="K2263">
        <v>0</v>
      </c>
      <c r="L2263" t="s">
        <v>581</v>
      </c>
      <c r="M2263" t="s">
        <v>584</v>
      </c>
    </row>
    <row r="2264" spans="1:13" x14ac:dyDescent="0.2">
      <c r="A2264">
        <v>2017</v>
      </c>
      <c r="B2264">
        <v>3</v>
      </c>
      <c r="C2264" t="s">
        <v>27</v>
      </c>
      <c r="D2264" t="s">
        <v>395</v>
      </c>
      <c r="E2264">
        <v>40117000</v>
      </c>
      <c r="F2264">
        <v>150242</v>
      </c>
      <c r="G2264">
        <v>65490023</v>
      </c>
      <c r="H2264">
        <v>1193</v>
      </c>
      <c r="I2264">
        <v>220406</v>
      </c>
      <c r="J2264">
        <v>73581805</v>
      </c>
      <c r="K2264">
        <v>2342</v>
      </c>
      <c r="L2264" t="s">
        <v>581</v>
      </c>
      <c r="M2264" t="s">
        <v>584</v>
      </c>
    </row>
    <row r="2265" spans="1:13" x14ac:dyDescent="0.2">
      <c r="A2265">
        <v>2017</v>
      </c>
      <c r="B2265">
        <v>3</v>
      </c>
      <c r="C2265" t="s">
        <v>38</v>
      </c>
      <c r="D2265" t="s">
        <v>400</v>
      </c>
      <c r="E2265">
        <v>40117000</v>
      </c>
      <c r="F2265">
        <v>0</v>
      </c>
      <c r="G2265">
        <v>0</v>
      </c>
      <c r="H2265">
        <v>0</v>
      </c>
      <c r="I2265">
        <v>15315</v>
      </c>
      <c r="J2265">
        <v>6316809</v>
      </c>
      <c r="K2265">
        <v>218</v>
      </c>
      <c r="L2265" t="s">
        <v>581</v>
      </c>
      <c r="M2265" t="s">
        <v>584</v>
      </c>
    </row>
    <row r="2266" spans="1:13" x14ac:dyDescent="0.2">
      <c r="A2266">
        <v>2017</v>
      </c>
      <c r="B2266">
        <v>3</v>
      </c>
      <c r="C2266" t="s">
        <v>56</v>
      </c>
      <c r="D2266" t="s">
        <v>411</v>
      </c>
      <c r="E2266">
        <v>40117000</v>
      </c>
      <c r="F2266">
        <v>16271</v>
      </c>
      <c r="G2266">
        <v>4317886</v>
      </c>
      <c r="H2266">
        <v>530</v>
      </c>
      <c r="I2266">
        <v>0</v>
      </c>
      <c r="J2266">
        <v>0</v>
      </c>
      <c r="K2266">
        <v>0</v>
      </c>
      <c r="L2266" t="s">
        <v>581</v>
      </c>
      <c r="M2266" t="s">
        <v>584</v>
      </c>
    </row>
    <row r="2267" spans="1:13" x14ac:dyDescent="0.2">
      <c r="A2267">
        <v>2017</v>
      </c>
      <c r="B2267">
        <v>3</v>
      </c>
      <c r="C2267" t="s">
        <v>204</v>
      </c>
      <c r="D2267" t="s">
        <v>422</v>
      </c>
      <c r="E2267">
        <v>40117000</v>
      </c>
      <c r="F2267">
        <v>23877</v>
      </c>
      <c r="G2267">
        <v>9789340</v>
      </c>
      <c r="H2267">
        <v>1383</v>
      </c>
      <c r="I2267">
        <v>0</v>
      </c>
      <c r="J2267">
        <v>0</v>
      </c>
      <c r="K2267">
        <v>0</v>
      </c>
      <c r="L2267" t="s">
        <v>581</v>
      </c>
      <c r="M2267" t="s">
        <v>584</v>
      </c>
    </row>
    <row r="2268" spans="1:13" x14ac:dyDescent="0.2">
      <c r="A2268">
        <v>2017</v>
      </c>
      <c r="B2268">
        <v>3</v>
      </c>
      <c r="C2268" t="s">
        <v>68</v>
      </c>
      <c r="D2268" t="s">
        <v>428</v>
      </c>
      <c r="E2268">
        <v>40117000</v>
      </c>
      <c r="F2268">
        <v>6</v>
      </c>
      <c r="G2268">
        <v>4776</v>
      </c>
      <c r="H2268">
        <v>1</v>
      </c>
      <c r="I2268">
        <v>0</v>
      </c>
      <c r="J2268">
        <v>0</v>
      </c>
      <c r="K2268">
        <v>0</v>
      </c>
      <c r="L2268" t="s">
        <v>581</v>
      </c>
      <c r="M2268" t="s">
        <v>584</v>
      </c>
    </row>
    <row r="2269" spans="1:13" x14ac:dyDescent="0.2">
      <c r="A2269">
        <v>2017</v>
      </c>
      <c r="B2269">
        <v>3</v>
      </c>
      <c r="C2269" t="s">
        <v>42</v>
      </c>
      <c r="D2269" t="s">
        <v>455</v>
      </c>
      <c r="E2269">
        <v>40117000</v>
      </c>
      <c r="F2269">
        <v>0</v>
      </c>
      <c r="G2269">
        <v>0</v>
      </c>
      <c r="H2269">
        <v>0</v>
      </c>
      <c r="I2269">
        <v>244</v>
      </c>
      <c r="J2269">
        <v>86374</v>
      </c>
      <c r="K2269">
        <v>1</v>
      </c>
      <c r="L2269" t="s">
        <v>581</v>
      </c>
      <c r="M2269" t="s">
        <v>584</v>
      </c>
    </row>
    <row r="2270" spans="1:13" x14ac:dyDescent="0.2">
      <c r="A2270">
        <v>2017</v>
      </c>
      <c r="B2270">
        <v>3</v>
      </c>
      <c r="C2270" t="s">
        <v>43</v>
      </c>
      <c r="D2270" t="s">
        <v>465</v>
      </c>
      <c r="E2270">
        <v>40117000</v>
      </c>
      <c r="F2270">
        <v>44399</v>
      </c>
      <c r="G2270">
        <v>14326685</v>
      </c>
      <c r="H2270">
        <v>2684</v>
      </c>
      <c r="I2270">
        <v>991</v>
      </c>
      <c r="J2270">
        <v>358600</v>
      </c>
      <c r="K2270">
        <v>6</v>
      </c>
      <c r="L2270" t="s">
        <v>581</v>
      </c>
      <c r="M2270" t="s">
        <v>584</v>
      </c>
    </row>
    <row r="2271" spans="1:13" x14ac:dyDescent="0.2">
      <c r="A2271">
        <v>2017</v>
      </c>
      <c r="B2271">
        <v>3</v>
      </c>
      <c r="C2271" t="s">
        <v>44</v>
      </c>
      <c r="D2271" t="s">
        <v>466</v>
      </c>
      <c r="E2271">
        <v>40117000</v>
      </c>
      <c r="F2271">
        <v>0</v>
      </c>
      <c r="G2271">
        <v>0</v>
      </c>
      <c r="H2271">
        <v>0</v>
      </c>
      <c r="I2271">
        <v>250</v>
      </c>
      <c r="J2271">
        <v>285615</v>
      </c>
      <c r="K2271">
        <v>4</v>
      </c>
      <c r="L2271" t="s">
        <v>581</v>
      </c>
      <c r="M2271" t="s">
        <v>584</v>
      </c>
    </row>
    <row r="2272" spans="1:13" x14ac:dyDescent="0.2">
      <c r="A2272">
        <v>2017</v>
      </c>
      <c r="B2272">
        <v>3</v>
      </c>
      <c r="C2272" t="s">
        <v>80</v>
      </c>
      <c r="D2272" t="s">
        <v>472</v>
      </c>
      <c r="E2272">
        <v>40117000</v>
      </c>
      <c r="F2272">
        <v>0</v>
      </c>
      <c r="G2272">
        <v>0</v>
      </c>
      <c r="H2272">
        <v>0</v>
      </c>
      <c r="I2272">
        <v>17805</v>
      </c>
      <c r="J2272">
        <v>5880104</v>
      </c>
      <c r="K2272">
        <v>161</v>
      </c>
      <c r="L2272" t="s">
        <v>581</v>
      </c>
      <c r="M2272" t="s">
        <v>584</v>
      </c>
    </row>
    <row r="2273" spans="1:13" x14ac:dyDescent="0.2">
      <c r="A2273">
        <v>2017</v>
      </c>
      <c r="B2273">
        <v>3</v>
      </c>
      <c r="C2273" t="s">
        <v>16</v>
      </c>
      <c r="D2273" t="s">
        <v>480</v>
      </c>
      <c r="E2273">
        <v>40117000</v>
      </c>
      <c r="F2273">
        <v>315365</v>
      </c>
      <c r="G2273">
        <v>106437800</v>
      </c>
      <c r="H2273">
        <v>3539</v>
      </c>
      <c r="I2273">
        <v>175562</v>
      </c>
      <c r="J2273">
        <v>64622100</v>
      </c>
      <c r="K2273">
        <v>983</v>
      </c>
      <c r="L2273" t="s">
        <v>581</v>
      </c>
      <c r="M2273" t="s">
        <v>584</v>
      </c>
    </row>
    <row r="2274" spans="1:13" x14ac:dyDescent="0.2">
      <c r="A2274">
        <v>2017</v>
      </c>
      <c r="B2274">
        <v>3</v>
      </c>
      <c r="C2274" t="s">
        <v>17</v>
      </c>
      <c r="D2274" t="s">
        <v>489</v>
      </c>
      <c r="E2274">
        <v>40117000</v>
      </c>
      <c r="F2274">
        <v>41367</v>
      </c>
      <c r="G2274">
        <v>32978591</v>
      </c>
      <c r="H2274">
        <v>1798</v>
      </c>
      <c r="I2274">
        <v>121868</v>
      </c>
      <c r="J2274">
        <v>48534407</v>
      </c>
      <c r="K2274">
        <v>2253</v>
      </c>
      <c r="L2274" t="s">
        <v>581</v>
      </c>
      <c r="M2274" t="s">
        <v>584</v>
      </c>
    </row>
    <row r="2275" spans="1:13" x14ac:dyDescent="0.2">
      <c r="A2275">
        <v>2017</v>
      </c>
      <c r="B2275">
        <v>3</v>
      </c>
      <c r="C2275" t="s">
        <v>29</v>
      </c>
      <c r="D2275" t="s">
        <v>496</v>
      </c>
      <c r="E2275">
        <v>40117000</v>
      </c>
      <c r="F2275">
        <v>0</v>
      </c>
      <c r="G2275">
        <v>0</v>
      </c>
      <c r="H2275">
        <v>0</v>
      </c>
      <c r="I2275">
        <v>14056</v>
      </c>
      <c r="J2275">
        <v>3851700</v>
      </c>
      <c r="K2275">
        <v>119</v>
      </c>
      <c r="L2275" t="s">
        <v>581</v>
      </c>
      <c r="M2275" t="s">
        <v>584</v>
      </c>
    </row>
    <row r="2276" spans="1:13" x14ac:dyDescent="0.2">
      <c r="A2276">
        <v>2017</v>
      </c>
      <c r="B2276">
        <v>3</v>
      </c>
      <c r="C2276" t="s">
        <v>45</v>
      </c>
      <c r="D2276" t="s">
        <v>499</v>
      </c>
      <c r="E2276">
        <v>40117000</v>
      </c>
      <c r="F2276">
        <v>0</v>
      </c>
      <c r="G2276">
        <v>0</v>
      </c>
      <c r="H2276">
        <v>0</v>
      </c>
      <c r="I2276">
        <v>99186</v>
      </c>
      <c r="J2276">
        <v>39276493</v>
      </c>
      <c r="K2276">
        <v>351</v>
      </c>
      <c r="L2276" t="s">
        <v>581</v>
      </c>
      <c r="M2276" t="s">
        <v>584</v>
      </c>
    </row>
    <row r="2277" spans="1:13" x14ac:dyDescent="0.2">
      <c r="A2277">
        <v>2017</v>
      </c>
      <c r="B2277">
        <v>3</v>
      </c>
      <c r="C2277" t="s">
        <v>52</v>
      </c>
      <c r="D2277" t="s">
        <v>506</v>
      </c>
      <c r="E2277">
        <v>40117000</v>
      </c>
      <c r="F2277">
        <v>426</v>
      </c>
      <c r="G2277">
        <v>83068</v>
      </c>
      <c r="H2277">
        <v>2</v>
      </c>
      <c r="I2277">
        <v>17720</v>
      </c>
      <c r="J2277">
        <v>6369300</v>
      </c>
      <c r="K2277">
        <v>126</v>
      </c>
      <c r="L2277" t="s">
        <v>581</v>
      </c>
      <c r="M2277" t="s">
        <v>584</v>
      </c>
    </row>
    <row r="2278" spans="1:13" x14ac:dyDescent="0.2">
      <c r="A2278">
        <v>2017</v>
      </c>
      <c r="B2278">
        <v>3</v>
      </c>
      <c r="C2278" t="s">
        <v>53</v>
      </c>
      <c r="D2278" t="s">
        <v>513</v>
      </c>
      <c r="E2278">
        <v>40117000</v>
      </c>
      <c r="F2278">
        <v>0</v>
      </c>
      <c r="G2278">
        <v>0</v>
      </c>
      <c r="H2278">
        <v>0</v>
      </c>
      <c r="I2278">
        <v>7186</v>
      </c>
      <c r="J2278">
        <v>2400900</v>
      </c>
      <c r="K2278">
        <v>68</v>
      </c>
      <c r="L2278" t="s">
        <v>581</v>
      </c>
      <c r="M2278" t="s">
        <v>584</v>
      </c>
    </row>
    <row r="2279" spans="1:13" x14ac:dyDescent="0.2">
      <c r="A2279">
        <v>2017</v>
      </c>
      <c r="B2279">
        <v>3</v>
      </c>
      <c r="C2279" t="s">
        <v>77</v>
      </c>
      <c r="D2279" t="s">
        <v>517</v>
      </c>
      <c r="E2279">
        <v>40117000</v>
      </c>
      <c r="F2279">
        <v>0</v>
      </c>
      <c r="G2279">
        <v>0</v>
      </c>
      <c r="H2279">
        <v>0</v>
      </c>
      <c r="I2279">
        <v>5794</v>
      </c>
      <c r="J2279">
        <v>4281104</v>
      </c>
      <c r="K2279">
        <v>16</v>
      </c>
      <c r="L2279" t="s">
        <v>581</v>
      </c>
      <c r="M2279" t="s">
        <v>584</v>
      </c>
    </row>
    <row r="2280" spans="1:13" x14ac:dyDescent="0.2">
      <c r="A2280">
        <v>2017</v>
      </c>
      <c r="B2280">
        <v>3</v>
      </c>
      <c r="C2280" t="s">
        <v>65</v>
      </c>
      <c r="D2280" t="s">
        <v>543</v>
      </c>
      <c r="E2280">
        <v>40117000</v>
      </c>
      <c r="F2280">
        <v>81360</v>
      </c>
      <c r="G2280">
        <v>22494489</v>
      </c>
      <c r="H2280">
        <v>2436</v>
      </c>
      <c r="I2280">
        <v>7991</v>
      </c>
      <c r="J2280">
        <v>4698091</v>
      </c>
      <c r="K2280">
        <v>281</v>
      </c>
      <c r="L2280" t="s">
        <v>581</v>
      </c>
      <c r="M2280" t="s">
        <v>584</v>
      </c>
    </row>
    <row r="2281" spans="1:13" x14ac:dyDescent="0.2">
      <c r="A2281">
        <v>2017</v>
      </c>
      <c r="B2281">
        <v>3</v>
      </c>
      <c r="C2281" t="s">
        <v>58</v>
      </c>
      <c r="D2281" t="s">
        <v>548</v>
      </c>
      <c r="E2281">
        <v>40117000</v>
      </c>
      <c r="F2281">
        <v>0</v>
      </c>
      <c r="G2281">
        <v>0</v>
      </c>
      <c r="H2281">
        <v>0</v>
      </c>
      <c r="I2281">
        <v>32987</v>
      </c>
      <c r="J2281">
        <v>13898200</v>
      </c>
      <c r="K2281">
        <v>112</v>
      </c>
      <c r="L2281" t="s">
        <v>581</v>
      </c>
      <c r="M2281" t="s">
        <v>584</v>
      </c>
    </row>
    <row r="2282" spans="1:13" x14ac:dyDescent="0.2">
      <c r="A2282">
        <v>2017</v>
      </c>
      <c r="B2282">
        <v>3</v>
      </c>
      <c r="C2282" t="s">
        <v>46</v>
      </c>
      <c r="D2282" t="s">
        <v>550</v>
      </c>
      <c r="E2282">
        <v>40117000</v>
      </c>
      <c r="F2282">
        <v>3668</v>
      </c>
      <c r="G2282">
        <v>1706600</v>
      </c>
      <c r="H2282">
        <v>95</v>
      </c>
      <c r="I2282">
        <v>379087</v>
      </c>
      <c r="J2282">
        <v>135398679</v>
      </c>
      <c r="K2282">
        <v>1383</v>
      </c>
      <c r="L2282" t="s">
        <v>581</v>
      </c>
      <c r="M2282" t="s">
        <v>584</v>
      </c>
    </row>
    <row r="2283" spans="1:13" x14ac:dyDescent="0.2">
      <c r="A2283">
        <v>2017</v>
      </c>
      <c r="B2283">
        <v>3</v>
      </c>
      <c r="C2283" t="s">
        <v>66</v>
      </c>
      <c r="D2283" t="s">
        <v>562</v>
      </c>
      <c r="E2283">
        <v>40117000</v>
      </c>
      <c r="F2283">
        <v>2173</v>
      </c>
      <c r="G2283">
        <v>634561</v>
      </c>
      <c r="H2283">
        <v>807</v>
      </c>
      <c r="I2283">
        <v>0</v>
      </c>
      <c r="J2283">
        <v>0</v>
      </c>
      <c r="K2283">
        <v>0</v>
      </c>
      <c r="L2283" t="s">
        <v>581</v>
      </c>
      <c r="M2283" t="s">
        <v>584</v>
      </c>
    </row>
    <row r="2284" spans="1:13" x14ac:dyDescent="0.2">
      <c r="A2284">
        <v>2017</v>
      </c>
      <c r="B2284">
        <v>3</v>
      </c>
      <c r="C2284" t="s">
        <v>78</v>
      </c>
      <c r="D2284" t="s">
        <v>572</v>
      </c>
      <c r="E2284">
        <v>40117000</v>
      </c>
      <c r="F2284">
        <v>0</v>
      </c>
      <c r="G2284">
        <v>0</v>
      </c>
      <c r="H2284">
        <v>0</v>
      </c>
      <c r="I2284">
        <v>54326</v>
      </c>
      <c r="J2284">
        <v>17454273</v>
      </c>
      <c r="K2284">
        <v>458</v>
      </c>
      <c r="L2284" t="s">
        <v>581</v>
      </c>
      <c r="M2284" t="s">
        <v>584</v>
      </c>
    </row>
    <row r="2285" spans="1:13" x14ac:dyDescent="0.2">
      <c r="A2285">
        <v>2017</v>
      </c>
      <c r="B2285">
        <v>3</v>
      </c>
      <c r="C2285" t="s">
        <v>20</v>
      </c>
      <c r="D2285" t="s">
        <v>271</v>
      </c>
      <c r="E2285">
        <v>40117000</v>
      </c>
      <c r="F2285">
        <v>0</v>
      </c>
      <c r="G2285">
        <v>0</v>
      </c>
      <c r="H2285">
        <v>0</v>
      </c>
      <c r="I2285">
        <v>67538</v>
      </c>
      <c r="J2285">
        <v>21053879</v>
      </c>
      <c r="K2285">
        <v>233</v>
      </c>
      <c r="L2285" t="s">
        <v>581</v>
      </c>
      <c r="M2285" t="s">
        <v>584</v>
      </c>
    </row>
    <row r="2286" spans="1:13" x14ac:dyDescent="0.2">
      <c r="A2286">
        <v>2017</v>
      </c>
      <c r="B2286">
        <v>3</v>
      </c>
      <c r="C2286" t="s">
        <v>21</v>
      </c>
      <c r="D2286" t="s">
        <v>274</v>
      </c>
      <c r="E2286">
        <v>40117000</v>
      </c>
      <c r="F2286">
        <v>0</v>
      </c>
      <c r="G2286">
        <v>0</v>
      </c>
      <c r="H2286">
        <v>0</v>
      </c>
      <c r="I2286">
        <v>14020</v>
      </c>
      <c r="J2286">
        <v>5105400</v>
      </c>
      <c r="K2286">
        <v>44</v>
      </c>
      <c r="L2286" t="s">
        <v>581</v>
      </c>
      <c r="M2286" t="s">
        <v>584</v>
      </c>
    </row>
    <row r="2287" spans="1:13" x14ac:dyDescent="0.2">
      <c r="A2287">
        <v>2017</v>
      </c>
      <c r="B2287">
        <v>3</v>
      </c>
      <c r="C2287" t="s">
        <v>62</v>
      </c>
      <c r="D2287" t="s">
        <v>275</v>
      </c>
      <c r="E2287">
        <v>40117000</v>
      </c>
      <c r="F2287">
        <v>0</v>
      </c>
      <c r="G2287">
        <v>0</v>
      </c>
      <c r="H2287">
        <v>0</v>
      </c>
      <c r="I2287">
        <v>17761</v>
      </c>
      <c r="J2287">
        <v>8698700</v>
      </c>
      <c r="K2287">
        <v>112</v>
      </c>
      <c r="L2287" t="s">
        <v>581</v>
      </c>
      <c r="M2287" t="s">
        <v>584</v>
      </c>
    </row>
    <row r="2288" spans="1:13" x14ac:dyDescent="0.2">
      <c r="A2288">
        <v>2017</v>
      </c>
      <c r="B2288">
        <v>3</v>
      </c>
      <c r="C2288" t="s">
        <v>33</v>
      </c>
      <c r="D2288" t="s">
        <v>258</v>
      </c>
      <c r="E2288">
        <v>40118000</v>
      </c>
      <c r="F2288">
        <v>0</v>
      </c>
      <c r="G2288">
        <v>0</v>
      </c>
      <c r="H2288">
        <v>0</v>
      </c>
      <c r="I2288">
        <v>6425</v>
      </c>
      <c r="J2288">
        <v>1890669</v>
      </c>
      <c r="K2288">
        <v>8</v>
      </c>
      <c r="L2288" t="s">
        <v>581</v>
      </c>
      <c r="M2288" t="s">
        <v>585</v>
      </c>
    </row>
    <row r="2289" spans="1:13" x14ac:dyDescent="0.2">
      <c r="A2289">
        <v>2017</v>
      </c>
      <c r="B2289">
        <v>3</v>
      </c>
      <c r="C2289" t="s">
        <v>45</v>
      </c>
      <c r="D2289" t="s">
        <v>499</v>
      </c>
      <c r="E2289">
        <v>40118000</v>
      </c>
      <c r="F2289">
        <v>0</v>
      </c>
      <c r="G2289">
        <v>0</v>
      </c>
      <c r="H2289">
        <v>0</v>
      </c>
      <c r="I2289">
        <v>1241938</v>
      </c>
      <c r="J2289">
        <v>390182288</v>
      </c>
      <c r="K2289">
        <v>996</v>
      </c>
      <c r="L2289" t="s">
        <v>581</v>
      </c>
      <c r="M2289" t="s">
        <v>585</v>
      </c>
    </row>
    <row r="2290" spans="1:13" x14ac:dyDescent="0.2">
      <c r="A2290">
        <v>2017</v>
      </c>
      <c r="B2290">
        <v>3</v>
      </c>
      <c r="C2290" t="s">
        <v>64</v>
      </c>
      <c r="D2290" t="s">
        <v>501</v>
      </c>
      <c r="E2290">
        <v>40118000</v>
      </c>
      <c r="F2290">
        <v>0</v>
      </c>
      <c r="G2290">
        <v>0</v>
      </c>
      <c r="H2290">
        <v>0</v>
      </c>
      <c r="I2290">
        <v>51253</v>
      </c>
      <c r="J2290">
        <v>15301618</v>
      </c>
      <c r="K2290">
        <v>70</v>
      </c>
      <c r="L2290" t="s">
        <v>581</v>
      </c>
      <c r="M2290" t="s">
        <v>585</v>
      </c>
    </row>
    <row r="2291" spans="1:13" x14ac:dyDescent="0.2">
      <c r="A2291">
        <v>2017</v>
      </c>
      <c r="B2291">
        <v>3</v>
      </c>
      <c r="C2291" t="s">
        <v>52</v>
      </c>
      <c r="D2291" t="s">
        <v>506</v>
      </c>
      <c r="E2291">
        <v>40118000</v>
      </c>
      <c r="F2291">
        <v>11549</v>
      </c>
      <c r="G2291">
        <v>5018000</v>
      </c>
      <c r="H2291">
        <v>9</v>
      </c>
      <c r="I2291">
        <v>173529</v>
      </c>
      <c r="J2291">
        <v>54902900</v>
      </c>
      <c r="K2291">
        <v>348</v>
      </c>
      <c r="L2291" t="s">
        <v>581</v>
      </c>
      <c r="M2291" t="s">
        <v>585</v>
      </c>
    </row>
    <row r="2292" spans="1:13" x14ac:dyDescent="0.2">
      <c r="A2292">
        <v>2017</v>
      </c>
      <c r="B2292">
        <v>3</v>
      </c>
      <c r="C2292" t="s">
        <v>18</v>
      </c>
      <c r="D2292" t="s">
        <v>507</v>
      </c>
      <c r="E2292">
        <v>40118000</v>
      </c>
      <c r="F2292">
        <v>0</v>
      </c>
      <c r="G2292">
        <v>0</v>
      </c>
      <c r="H2292">
        <v>0</v>
      </c>
      <c r="I2292">
        <v>79876</v>
      </c>
      <c r="J2292">
        <v>21362170</v>
      </c>
      <c r="K2292">
        <v>44</v>
      </c>
      <c r="L2292" t="s">
        <v>581</v>
      </c>
      <c r="M2292" t="s">
        <v>585</v>
      </c>
    </row>
    <row r="2293" spans="1:13" x14ac:dyDescent="0.2">
      <c r="A2293">
        <v>2017</v>
      </c>
      <c r="B2293">
        <v>3</v>
      </c>
      <c r="C2293" t="s">
        <v>19</v>
      </c>
      <c r="D2293" t="s">
        <v>531</v>
      </c>
      <c r="E2293">
        <v>40118000</v>
      </c>
      <c r="F2293">
        <v>124</v>
      </c>
      <c r="G2293">
        <v>62263</v>
      </c>
      <c r="H2293">
        <v>150</v>
      </c>
      <c r="I2293">
        <v>70411</v>
      </c>
      <c r="J2293">
        <v>15112956</v>
      </c>
      <c r="K2293">
        <v>58</v>
      </c>
      <c r="L2293" t="s">
        <v>581</v>
      </c>
      <c r="M2293" t="s">
        <v>585</v>
      </c>
    </row>
    <row r="2294" spans="1:13" x14ac:dyDescent="0.2">
      <c r="A2294">
        <v>2017</v>
      </c>
      <c r="B2294">
        <v>3</v>
      </c>
      <c r="C2294" t="s">
        <v>65</v>
      </c>
      <c r="D2294" t="s">
        <v>543</v>
      </c>
      <c r="E2294">
        <v>40118000</v>
      </c>
      <c r="F2294">
        <v>15586</v>
      </c>
      <c r="G2294">
        <v>4580003</v>
      </c>
      <c r="H2294">
        <v>210</v>
      </c>
      <c r="I2294">
        <v>19006</v>
      </c>
      <c r="J2294">
        <v>6085379</v>
      </c>
      <c r="K2294">
        <v>35</v>
      </c>
      <c r="L2294" t="s">
        <v>581</v>
      </c>
      <c r="M2294" t="s">
        <v>585</v>
      </c>
    </row>
    <row r="2295" spans="1:13" x14ac:dyDescent="0.2">
      <c r="A2295">
        <v>2017</v>
      </c>
      <c r="B2295">
        <v>3</v>
      </c>
      <c r="C2295" t="s">
        <v>111</v>
      </c>
      <c r="D2295" t="e">
        <v>#N/A</v>
      </c>
      <c r="E2295">
        <v>40118000</v>
      </c>
      <c r="F2295">
        <v>0</v>
      </c>
      <c r="G2295">
        <v>0</v>
      </c>
      <c r="H2295">
        <v>0</v>
      </c>
      <c r="I2295">
        <v>94091</v>
      </c>
      <c r="J2295">
        <v>31000326</v>
      </c>
      <c r="K2295">
        <v>42</v>
      </c>
      <c r="L2295" t="s">
        <v>581</v>
      </c>
      <c r="M2295" t="s">
        <v>585</v>
      </c>
    </row>
    <row r="2296" spans="1:13" x14ac:dyDescent="0.2">
      <c r="A2296">
        <v>2017</v>
      </c>
      <c r="B2296">
        <v>3</v>
      </c>
      <c r="C2296" t="s">
        <v>58</v>
      </c>
      <c r="D2296" t="s">
        <v>548</v>
      </c>
      <c r="E2296">
        <v>40118000</v>
      </c>
      <c r="F2296">
        <v>0</v>
      </c>
      <c r="G2296">
        <v>0</v>
      </c>
      <c r="H2296">
        <v>0</v>
      </c>
      <c r="I2296">
        <v>53766</v>
      </c>
      <c r="J2296">
        <v>17667416</v>
      </c>
      <c r="K2296">
        <v>24</v>
      </c>
      <c r="L2296" t="s">
        <v>581</v>
      </c>
      <c r="M2296" t="s">
        <v>585</v>
      </c>
    </row>
    <row r="2297" spans="1:13" x14ac:dyDescent="0.2">
      <c r="A2297">
        <v>2017</v>
      </c>
      <c r="B2297">
        <v>3</v>
      </c>
      <c r="C2297" t="s">
        <v>46</v>
      </c>
      <c r="D2297" t="s">
        <v>550</v>
      </c>
      <c r="E2297">
        <v>40118000</v>
      </c>
      <c r="F2297">
        <v>18709</v>
      </c>
      <c r="G2297">
        <v>12575112</v>
      </c>
      <c r="H2297">
        <v>4</v>
      </c>
      <c r="I2297">
        <v>1054795</v>
      </c>
      <c r="J2297">
        <v>301188369</v>
      </c>
      <c r="K2297">
        <v>1211</v>
      </c>
      <c r="L2297" t="s">
        <v>581</v>
      </c>
      <c r="M2297" t="s">
        <v>585</v>
      </c>
    </row>
    <row r="2298" spans="1:13" x14ac:dyDescent="0.2">
      <c r="A2298">
        <v>2017</v>
      </c>
      <c r="B2298">
        <v>3</v>
      </c>
      <c r="C2298" t="s">
        <v>66</v>
      </c>
      <c r="D2298" t="s">
        <v>562</v>
      </c>
      <c r="E2298">
        <v>40118000</v>
      </c>
      <c r="F2298">
        <v>3380</v>
      </c>
      <c r="G2298">
        <v>1077350</v>
      </c>
      <c r="H2298">
        <v>10</v>
      </c>
      <c r="I2298">
        <v>60701</v>
      </c>
      <c r="J2298">
        <v>17175555</v>
      </c>
      <c r="K2298">
        <v>75</v>
      </c>
      <c r="L2298" t="s">
        <v>581</v>
      </c>
      <c r="M2298" t="s">
        <v>585</v>
      </c>
    </row>
    <row r="2299" spans="1:13" x14ac:dyDescent="0.2">
      <c r="A2299">
        <v>2017</v>
      </c>
      <c r="B2299">
        <v>3</v>
      </c>
      <c r="C2299" t="s">
        <v>78</v>
      </c>
      <c r="D2299" t="s">
        <v>572</v>
      </c>
      <c r="E2299">
        <v>40118000</v>
      </c>
      <c r="F2299">
        <v>0</v>
      </c>
      <c r="G2299">
        <v>0</v>
      </c>
      <c r="H2299">
        <v>0</v>
      </c>
      <c r="I2299">
        <v>155469</v>
      </c>
      <c r="J2299">
        <v>47974333</v>
      </c>
      <c r="K2299">
        <v>138</v>
      </c>
      <c r="L2299" t="s">
        <v>581</v>
      </c>
      <c r="M2299" t="s">
        <v>585</v>
      </c>
    </row>
    <row r="2300" spans="1:13" x14ac:dyDescent="0.2">
      <c r="A2300">
        <v>2017</v>
      </c>
      <c r="B2300">
        <v>3</v>
      </c>
      <c r="C2300" t="s">
        <v>211</v>
      </c>
      <c r="D2300" t="e">
        <v>#N/A</v>
      </c>
      <c r="E2300">
        <v>40118000</v>
      </c>
      <c r="F2300">
        <v>0</v>
      </c>
      <c r="G2300">
        <v>0</v>
      </c>
      <c r="H2300">
        <v>0</v>
      </c>
      <c r="I2300">
        <v>43272</v>
      </c>
      <c r="J2300">
        <v>11939412</v>
      </c>
      <c r="K2300">
        <v>12</v>
      </c>
      <c r="L2300" t="s">
        <v>581</v>
      </c>
      <c r="M2300" t="s">
        <v>585</v>
      </c>
    </row>
    <row r="2301" spans="1:13" x14ac:dyDescent="0.2">
      <c r="A2301">
        <v>2017</v>
      </c>
      <c r="B2301">
        <v>3</v>
      </c>
      <c r="C2301" t="s">
        <v>20</v>
      </c>
      <c r="D2301" t="s">
        <v>271</v>
      </c>
      <c r="E2301">
        <v>40118000</v>
      </c>
      <c r="F2301">
        <v>0</v>
      </c>
      <c r="G2301">
        <v>0</v>
      </c>
      <c r="H2301">
        <v>0</v>
      </c>
      <c r="I2301">
        <v>95674</v>
      </c>
      <c r="J2301">
        <v>26689151</v>
      </c>
      <c r="K2301">
        <v>80</v>
      </c>
      <c r="L2301" t="s">
        <v>581</v>
      </c>
      <c r="M2301" t="s">
        <v>585</v>
      </c>
    </row>
    <row r="2302" spans="1:13" x14ac:dyDescent="0.2">
      <c r="A2302">
        <v>2017</v>
      </c>
      <c r="B2302">
        <v>3</v>
      </c>
      <c r="C2302" t="s">
        <v>62</v>
      </c>
      <c r="D2302" t="s">
        <v>275</v>
      </c>
      <c r="E2302">
        <v>40118000</v>
      </c>
      <c r="F2302">
        <v>0</v>
      </c>
      <c r="G2302">
        <v>0</v>
      </c>
      <c r="H2302">
        <v>0</v>
      </c>
      <c r="I2302">
        <v>1248066</v>
      </c>
      <c r="J2302">
        <v>338629834</v>
      </c>
      <c r="K2302">
        <v>736</v>
      </c>
      <c r="L2302" t="s">
        <v>581</v>
      </c>
      <c r="M2302" t="s">
        <v>585</v>
      </c>
    </row>
    <row r="2303" spans="1:13" x14ac:dyDescent="0.2">
      <c r="A2303">
        <v>2017</v>
      </c>
      <c r="B2303">
        <v>3</v>
      </c>
      <c r="C2303" t="s">
        <v>8</v>
      </c>
      <c r="D2303" t="s">
        <v>283</v>
      </c>
      <c r="E2303">
        <v>40118000</v>
      </c>
      <c r="F2303">
        <v>13113</v>
      </c>
      <c r="G2303">
        <v>4659215</v>
      </c>
      <c r="H2303">
        <v>216</v>
      </c>
      <c r="I2303">
        <v>16772</v>
      </c>
      <c r="J2303">
        <v>4950800</v>
      </c>
      <c r="K2303">
        <v>18</v>
      </c>
      <c r="L2303" t="s">
        <v>581</v>
      </c>
      <c r="M2303" t="s">
        <v>585</v>
      </c>
    </row>
    <row r="2304" spans="1:13" x14ac:dyDescent="0.2">
      <c r="A2304">
        <v>2017</v>
      </c>
      <c r="B2304">
        <v>3</v>
      </c>
      <c r="C2304" t="s">
        <v>90</v>
      </c>
      <c r="D2304" t="s">
        <v>284</v>
      </c>
      <c r="E2304">
        <v>40118000</v>
      </c>
      <c r="F2304">
        <v>0</v>
      </c>
      <c r="G2304">
        <v>0</v>
      </c>
      <c r="H2304">
        <v>0</v>
      </c>
      <c r="I2304">
        <v>42749</v>
      </c>
      <c r="J2304">
        <v>11639440</v>
      </c>
      <c r="K2304">
        <v>26</v>
      </c>
      <c r="L2304" t="s">
        <v>581</v>
      </c>
      <c r="M2304" t="s">
        <v>585</v>
      </c>
    </row>
    <row r="2305" spans="1:13" x14ac:dyDescent="0.2">
      <c r="A2305">
        <v>2017</v>
      </c>
      <c r="B2305">
        <v>3</v>
      </c>
      <c r="C2305" t="s">
        <v>51</v>
      </c>
      <c r="D2305" t="s">
        <v>285</v>
      </c>
      <c r="E2305">
        <v>40118000</v>
      </c>
      <c r="F2305">
        <v>0</v>
      </c>
      <c r="G2305">
        <v>0</v>
      </c>
      <c r="H2305">
        <v>0</v>
      </c>
      <c r="I2305">
        <v>16193</v>
      </c>
      <c r="J2305">
        <v>4401000</v>
      </c>
      <c r="K2305">
        <v>24</v>
      </c>
      <c r="L2305" t="s">
        <v>581</v>
      </c>
      <c r="M2305" t="s">
        <v>585</v>
      </c>
    </row>
    <row r="2306" spans="1:13" x14ac:dyDescent="0.2">
      <c r="A2306">
        <v>2017</v>
      </c>
      <c r="B2306">
        <v>3</v>
      </c>
      <c r="C2306" t="s">
        <v>10</v>
      </c>
      <c r="D2306" t="s">
        <v>295</v>
      </c>
      <c r="E2306">
        <v>40118000</v>
      </c>
      <c r="F2306">
        <v>0</v>
      </c>
      <c r="G2306">
        <v>0</v>
      </c>
      <c r="H2306">
        <v>0</v>
      </c>
      <c r="I2306">
        <v>318558</v>
      </c>
      <c r="J2306">
        <v>84796115</v>
      </c>
      <c r="K2306">
        <v>92</v>
      </c>
      <c r="L2306" t="s">
        <v>581</v>
      </c>
      <c r="M2306" t="s">
        <v>585</v>
      </c>
    </row>
    <row r="2307" spans="1:13" x14ac:dyDescent="0.2">
      <c r="A2307">
        <v>2017</v>
      </c>
      <c r="B2307">
        <v>3</v>
      </c>
      <c r="C2307" t="s">
        <v>87</v>
      </c>
      <c r="D2307" t="s">
        <v>303</v>
      </c>
      <c r="E2307">
        <v>40118000</v>
      </c>
      <c r="F2307">
        <v>0</v>
      </c>
      <c r="G2307">
        <v>0</v>
      </c>
      <c r="H2307">
        <v>0</v>
      </c>
      <c r="I2307">
        <v>33889</v>
      </c>
      <c r="J2307">
        <v>11119234</v>
      </c>
      <c r="K2307">
        <v>7</v>
      </c>
      <c r="L2307" t="s">
        <v>581</v>
      </c>
      <c r="M2307" t="s">
        <v>585</v>
      </c>
    </row>
    <row r="2308" spans="1:13" x14ac:dyDescent="0.2">
      <c r="A2308">
        <v>2017</v>
      </c>
      <c r="B2308">
        <v>3</v>
      </c>
      <c r="C2308" t="s">
        <v>50</v>
      </c>
      <c r="D2308" t="s">
        <v>305</v>
      </c>
      <c r="E2308">
        <v>40118000</v>
      </c>
      <c r="F2308">
        <v>614</v>
      </c>
      <c r="G2308">
        <v>396100</v>
      </c>
      <c r="H2308">
        <v>4</v>
      </c>
      <c r="I2308">
        <v>78225</v>
      </c>
      <c r="J2308">
        <v>23024439</v>
      </c>
      <c r="K2308">
        <v>117</v>
      </c>
      <c r="L2308" t="s">
        <v>581</v>
      </c>
      <c r="M2308" t="s">
        <v>585</v>
      </c>
    </row>
    <row r="2309" spans="1:13" x14ac:dyDescent="0.2">
      <c r="A2309">
        <v>2017</v>
      </c>
      <c r="B2309">
        <v>3</v>
      </c>
      <c r="C2309" t="s">
        <v>583</v>
      </c>
      <c r="D2309" t="e">
        <v>#N/A</v>
      </c>
      <c r="E2309">
        <v>40118000</v>
      </c>
      <c r="F2309">
        <v>0</v>
      </c>
      <c r="G2309">
        <v>0</v>
      </c>
      <c r="H2309">
        <v>0</v>
      </c>
      <c r="I2309">
        <v>14409</v>
      </c>
      <c r="J2309">
        <v>4335036</v>
      </c>
      <c r="K2309">
        <v>20</v>
      </c>
      <c r="L2309" t="s">
        <v>581</v>
      </c>
      <c r="M2309" t="s">
        <v>585</v>
      </c>
    </row>
    <row r="2310" spans="1:13" x14ac:dyDescent="0.2">
      <c r="A2310">
        <v>2017</v>
      </c>
      <c r="B2310">
        <v>3</v>
      </c>
      <c r="C2310" t="s">
        <v>73</v>
      </c>
      <c r="D2310" t="s">
        <v>314</v>
      </c>
      <c r="E2310">
        <v>40118000</v>
      </c>
      <c r="F2310">
        <v>0</v>
      </c>
      <c r="G2310">
        <v>0</v>
      </c>
      <c r="H2310">
        <v>0</v>
      </c>
      <c r="I2310">
        <v>488092</v>
      </c>
      <c r="J2310">
        <v>126100295</v>
      </c>
      <c r="K2310">
        <v>96</v>
      </c>
      <c r="L2310" t="s">
        <v>581</v>
      </c>
      <c r="M2310" t="s">
        <v>585</v>
      </c>
    </row>
    <row r="2311" spans="1:13" x14ac:dyDescent="0.2">
      <c r="A2311">
        <v>2017</v>
      </c>
      <c r="B2311">
        <v>3</v>
      </c>
      <c r="C2311" t="s">
        <v>11</v>
      </c>
      <c r="D2311" t="s">
        <v>316</v>
      </c>
      <c r="E2311">
        <v>40118000</v>
      </c>
      <c r="F2311">
        <v>165425</v>
      </c>
      <c r="G2311">
        <v>46042901</v>
      </c>
      <c r="H2311">
        <v>9103</v>
      </c>
      <c r="I2311">
        <v>466150</v>
      </c>
      <c r="J2311">
        <v>122497231</v>
      </c>
      <c r="K2311">
        <v>259</v>
      </c>
      <c r="L2311" t="s">
        <v>581</v>
      </c>
      <c r="M2311" t="s">
        <v>585</v>
      </c>
    </row>
    <row r="2312" spans="1:13" x14ac:dyDescent="0.2">
      <c r="A2312">
        <v>2017</v>
      </c>
      <c r="B2312">
        <v>3</v>
      </c>
      <c r="C2312" t="s">
        <v>40</v>
      </c>
      <c r="D2312" t="s">
        <v>317</v>
      </c>
      <c r="E2312">
        <v>40118000</v>
      </c>
      <c r="F2312">
        <v>0</v>
      </c>
      <c r="G2312">
        <v>0</v>
      </c>
      <c r="H2312">
        <v>0</v>
      </c>
      <c r="I2312">
        <v>199385</v>
      </c>
      <c r="J2312">
        <v>56809330</v>
      </c>
      <c r="K2312">
        <v>60</v>
      </c>
      <c r="L2312" t="s">
        <v>581</v>
      </c>
      <c r="M2312" t="s">
        <v>585</v>
      </c>
    </row>
    <row r="2313" spans="1:13" x14ac:dyDescent="0.2">
      <c r="A2313">
        <v>2017</v>
      </c>
      <c r="B2313">
        <v>3</v>
      </c>
      <c r="C2313" t="s">
        <v>31</v>
      </c>
      <c r="D2313" t="s">
        <v>319</v>
      </c>
      <c r="E2313">
        <v>40118000</v>
      </c>
      <c r="F2313">
        <v>0</v>
      </c>
      <c r="G2313">
        <v>0</v>
      </c>
      <c r="H2313">
        <v>0</v>
      </c>
      <c r="I2313">
        <v>49780</v>
      </c>
      <c r="J2313">
        <v>14873547</v>
      </c>
      <c r="K2313">
        <v>93</v>
      </c>
      <c r="L2313" t="s">
        <v>581</v>
      </c>
      <c r="M2313" t="s">
        <v>585</v>
      </c>
    </row>
    <row r="2314" spans="1:13" x14ac:dyDescent="0.2">
      <c r="A2314">
        <v>2017</v>
      </c>
      <c r="B2314">
        <v>3</v>
      </c>
      <c r="C2314" t="s">
        <v>22</v>
      </c>
      <c r="D2314" t="s">
        <v>324</v>
      </c>
      <c r="E2314">
        <v>40118000</v>
      </c>
      <c r="F2314">
        <v>39952</v>
      </c>
      <c r="G2314">
        <v>14927020</v>
      </c>
      <c r="H2314">
        <v>650</v>
      </c>
      <c r="I2314">
        <v>0</v>
      </c>
      <c r="J2314">
        <v>0</v>
      </c>
      <c r="K2314">
        <v>0</v>
      </c>
      <c r="L2314" t="s">
        <v>581</v>
      </c>
      <c r="M2314" t="s">
        <v>585</v>
      </c>
    </row>
    <row r="2315" spans="1:13" x14ac:dyDescent="0.2">
      <c r="A2315">
        <v>2017</v>
      </c>
      <c r="B2315">
        <v>3</v>
      </c>
      <c r="C2315" t="s">
        <v>23</v>
      </c>
      <c r="D2315" t="s">
        <v>325</v>
      </c>
      <c r="E2315">
        <v>40118000</v>
      </c>
      <c r="F2315">
        <v>50999</v>
      </c>
      <c r="G2315">
        <v>27548886</v>
      </c>
      <c r="H2315">
        <v>20750</v>
      </c>
      <c r="I2315">
        <v>43812</v>
      </c>
      <c r="J2315">
        <v>13402100</v>
      </c>
      <c r="K2315">
        <v>111</v>
      </c>
      <c r="L2315" t="s">
        <v>581</v>
      </c>
      <c r="M2315" t="s">
        <v>585</v>
      </c>
    </row>
    <row r="2316" spans="1:13" x14ac:dyDescent="0.2">
      <c r="A2316">
        <v>2017</v>
      </c>
      <c r="B2316">
        <v>3</v>
      </c>
      <c r="C2316" t="s">
        <v>59</v>
      </c>
      <c r="D2316" t="s">
        <v>330</v>
      </c>
      <c r="E2316">
        <v>40118000</v>
      </c>
      <c r="F2316">
        <v>0</v>
      </c>
      <c r="G2316">
        <v>0</v>
      </c>
      <c r="H2316">
        <v>0</v>
      </c>
      <c r="I2316">
        <v>6425</v>
      </c>
      <c r="J2316">
        <v>1869452</v>
      </c>
      <c r="K2316">
        <v>8</v>
      </c>
      <c r="L2316" t="s">
        <v>581</v>
      </c>
      <c r="M2316" t="s">
        <v>585</v>
      </c>
    </row>
    <row r="2317" spans="1:13" x14ac:dyDescent="0.2">
      <c r="A2317">
        <v>2017</v>
      </c>
      <c r="B2317">
        <v>3</v>
      </c>
      <c r="C2317" t="s">
        <v>75</v>
      </c>
      <c r="D2317" t="s">
        <v>334</v>
      </c>
      <c r="E2317">
        <v>40118000</v>
      </c>
      <c r="F2317">
        <v>0</v>
      </c>
      <c r="G2317">
        <v>0</v>
      </c>
      <c r="H2317">
        <v>0</v>
      </c>
      <c r="I2317">
        <v>7066</v>
      </c>
      <c r="J2317">
        <v>2127264</v>
      </c>
      <c r="K2317">
        <v>2</v>
      </c>
      <c r="L2317" t="s">
        <v>581</v>
      </c>
      <c r="M2317" t="s">
        <v>585</v>
      </c>
    </row>
    <row r="2318" spans="1:13" x14ac:dyDescent="0.2">
      <c r="A2318">
        <v>2017</v>
      </c>
      <c r="B2318">
        <v>3</v>
      </c>
      <c r="C2318" t="s">
        <v>24</v>
      </c>
      <c r="D2318" t="s">
        <v>342</v>
      </c>
      <c r="E2318">
        <v>40118000</v>
      </c>
      <c r="F2318">
        <v>0</v>
      </c>
      <c r="G2318">
        <v>0</v>
      </c>
      <c r="H2318">
        <v>0</v>
      </c>
      <c r="I2318">
        <v>58380</v>
      </c>
      <c r="J2318">
        <v>18714200</v>
      </c>
      <c r="K2318">
        <v>190</v>
      </c>
      <c r="L2318" t="s">
        <v>581</v>
      </c>
      <c r="M2318" t="s">
        <v>585</v>
      </c>
    </row>
    <row r="2319" spans="1:13" x14ac:dyDescent="0.2">
      <c r="A2319">
        <v>2017</v>
      </c>
      <c r="B2319">
        <v>3</v>
      </c>
      <c r="C2319" t="s">
        <v>12</v>
      </c>
      <c r="D2319" t="s">
        <v>351</v>
      </c>
      <c r="E2319">
        <v>40118000</v>
      </c>
      <c r="F2319">
        <v>295537</v>
      </c>
      <c r="G2319">
        <v>102442200</v>
      </c>
      <c r="H2319">
        <v>1339</v>
      </c>
      <c r="I2319">
        <v>529949</v>
      </c>
      <c r="J2319">
        <v>164925499</v>
      </c>
      <c r="K2319">
        <v>1522</v>
      </c>
      <c r="L2319" t="s">
        <v>581</v>
      </c>
      <c r="M2319" t="s">
        <v>585</v>
      </c>
    </row>
    <row r="2320" spans="1:13" x14ac:dyDescent="0.2">
      <c r="A2320">
        <v>2017</v>
      </c>
      <c r="B2320">
        <v>3</v>
      </c>
      <c r="C2320" t="s">
        <v>234</v>
      </c>
      <c r="D2320" t="s">
        <v>352</v>
      </c>
      <c r="E2320">
        <v>40118000</v>
      </c>
      <c r="F2320">
        <v>0</v>
      </c>
      <c r="G2320">
        <v>0</v>
      </c>
      <c r="H2320">
        <v>0</v>
      </c>
      <c r="I2320">
        <v>64770</v>
      </c>
      <c r="J2320">
        <v>12779178</v>
      </c>
      <c r="K2320">
        <v>48</v>
      </c>
      <c r="L2320" t="s">
        <v>581</v>
      </c>
      <c r="M2320" t="s">
        <v>585</v>
      </c>
    </row>
    <row r="2321" spans="1:13" x14ac:dyDescent="0.2">
      <c r="A2321">
        <v>2017</v>
      </c>
      <c r="B2321">
        <v>3</v>
      </c>
      <c r="C2321" t="s">
        <v>25</v>
      </c>
      <c r="D2321" t="s">
        <v>353</v>
      </c>
      <c r="E2321">
        <v>40118000</v>
      </c>
      <c r="F2321">
        <v>4105</v>
      </c>
      <c r="G2321">
        <v>1610200</v>
      </c>
      <c r="H2321">
        <v>183</v>
      </c>
      <c r="I2321">
        <v>68452</v>
      </c>
      <c r="J2321">
        <v>22301900</v>
      </c>
      <c r="K2321">
        <v>217</v>
      </c>
      <c r="L2321" t="s">
        <v>581</v>
      </c>
      <c r="M2321" t="s">
        <v>585</v>
      </c>
    </row>
    <row r="2322" spans="1:13" x14ac:dyDescent="0.2">
      <c r="A2322">
        <v>2017</v>
      </c>
      <c r="B2322">
        <v>3</v>
      </c>
      <c r="C2322" t="s">
        <v>13</v>
      </c>
      <c r="D2322" t="s">
        <v>384</v>
      </c>
      <c r="E2322">
        <v>40118000</v>
      </c>
      <c r="F2322">
        <v>3175</v>
      </c>
      <c r="G2322">
        <v>1560300</v>
      </c>
      <c r="H2322">
        <v>32</v>
      </c>
      <c r="I2322">
        <v>93257</v>
      </c>
      <c r="J2322">
        <v>25603867</v>
      </c>
      <c r="K2322">
        <v>55</v>
      </c>
      <c r="L2322" t="s">
        <v>581</v>
      </c>
      <c r="M2322" t="s">
        <v>585</v>
      </c>
    </row>
    <row r="2323" spans="1:13" x14ac:dyDescent="0.2">
      <c r="A2323">
        <v>2017</v>
      </c>
      <c r="B2323">
        <v>3</v>
      </c>
      <c r="C2323" t="s">
        <v>47</v>
      </c>
      <c r="D2323" t="s">
        <v>389</v>
      </c>
      <c r="E2323">
        <v>40118000</v>
      </c>
      <c r="F2323">
        <v>69986</v>
      </c>
      <c r="G2323">
        <v>15451444</v>
      </c>
      <c r="H2323">
        <v>1522</v>
      </c>
      <c r="I2323">
        <v>28915</v>
      </c>
      <c r="J2323">
        <v>8101284</v>
      </c>
      <c r="K2323">
        <v>36</v>
      </c>
      <c r="L2323" t="s">
        <v>581</v>
      </c>
      <c r="M2323" t="s">
        <v>585</v>
      </c>
    </row>
    <row r="2324" spans="1:13" x14ac:dyDescent="0.2">
      <c r="A2324">
        <v>2017</v>
      </c>
      <c r="B2324">
        <v>3</v>
      </c>
      <c r="C2324" t="s">
        <v>88</v>
      </c>
      <c r="D2324" t="s">
        <v>393</v>
      </c>
      <c r="E2324">
        <v>40118000</v>
      </c>
      <c r="F2324">
        <v>0</v>
      </c>
      <c r="G2324">
        <v>0</v>
      </c>
      <c r="H2324">
        <v>0</v>
      </c>
      <c r="I2324">
        <v>109936</v>
      </c>
      <c r="J2324">
        <v>29830087</v>
      </c>
      <c r="K2324">
        <v>72</v>
      </c>
      <c r="L2324" t="s">
        <v>581</v>
      </c>
      <c r="M2324" t="s">
        <v>585</v>
      </c>
    </row>
    <row r="2325" spans="1:13" x14ac:dyDescent="0.2">
      <c r="A2325">
        <v>2017</v>
      </c>
      <c r="B2325">
        <v>3</v>
      </c>
      <c r="C2325" t="s">
        <v>27</v>
      </c>
      <c r="D2325" t="s">
        <v>395</v>
      </c>
      <c r="E2325">
        <v>40118000</v>
      </c>
      <c r="F2325">
        <v>3132</v>
      </c>
      <c r="G2325">
        <v>881000</v>
      </c>
      <c r="H2325">
        <v>30</v>
      </c>
      <c r="I2325">
        <v>2916</v>
      </c>
      <c r="J2325">
        <v>849100</v>
      </c>
      <c r="K2325">
        <v>8</v>
      </c>
      <c r="L2325" t="s">
        <v>581</v>
      </c>
      <c r="M2325" t="s">
        <v>585</v>
      </c>
    </row>
    <row r="2326" spans="1:13" x14ac:dyDescent="0.2">
      <c r="A2326">
        <v>2017</v>
      </c>
      <c r="B2326">
        <v>3</v>
      </c>
      <c r="C2326" t="s">
        <v>38</v>
      </c>
      <c r="D2326" t="s">
        <v>400</v>
      </c>
      <c r="E2326">
        <v>40118000</v>
      </c>
      <c r="F2326">
        <v>68842</v>
      </c>
      <c r="G2326">
        <v>36901000</v>
      </c>
      <c r="H2326">
        <v>114</v>
      </c>
      <c r="I2326">
        <v>140974</v>
      </c>
      <c r="J2326">
        <v>43053967</v>
      </c>
      <c r="K2326">
        <v>365</v>
      </c>
      <c r="L2326" t="s">
        <v>581</v>
      </c>
      <c r="M2326" t="s">
        <v>585</v>
      </c>
    </row>
    <row r="2327" spans="1:13" x14ac:dyDescent="0.2">
      <c r="A2327">
        <v>2017</v>
      </c>
      <c r="B2327">
        <v>3</v>
      </c>
      <c r="C2327" t="s">
        <v>56</v>
      </c>
      <c r="D2327" t="s">
        <v>411</v>
      </c>
      <c r="E2327">
        <v>40118000</v>
      </c>
      <c r="F2327">
        <v>0</v>
      </c>
      <c r="G2327">
        <v>0</v>
      </c>
      <c r="H2327">
        <v>0</v>
      </c>
      <c r="I2327">
        <v>7958</v>
      </c>
      <c r="J2327">
        <v>2541536</v>
      </c>
      <c r="K2327">
        <v>18</v>
      </c>
      <c r="L2327" t="s">
        <v>581</v>
      </c>
      <c r="M2327" t="s">
        <v>585</v>
      </c>
    </row>
    <row r="2328" spans="1:13" x14ac:dyDescent="0.2">
      <c r="A2328">
        <v>2017</v>
      </c>
      <c r="B2328">
        <v>3</v>
      </c>
      <c r="C2328" t="s">
        <v>93</v>
      </c>
      <c r="D2328" t="s">
        <v>415</v>
      </c>
      <c r="E2328">
        <v>40118000</v>
      </c>
      <c r="F2328">
        <v>0</v>
      </c>
      <c r="G2328">
        <v>0</v>
      </c>
      <c r="H2328">
        <v>0</v>
      </c>
      <c r="I2328">
        <v>242037</v>
      </c>
      <c r="J2328">
        <v>76571850</v>
      </c>
      <c r="K2328">
        <v>171</v>
      </c>
      <c r="L2328" t="s">
        <v>581</v>
      </c>
      <c r="M2328" t="s">
        <v>585</v>
      </c>
    </row>
    <row r="2329" spans="1:13" x14ac:dyDescent="0.2">
      <c r="A2329">
        <v>2017</v>
      </c>
      <c r="B2329">
        <v>3</v>
      </c>
      <c r="C2329" t="s">
        <v>204</v>
      </c>
      <c r="D2329" t="s">
        <v>422</v>
      </c>
      <c r="E2329">
        <v>40118000</v>
      </c>
      <c r="F2329">
        <v>51337</v>
      </c>
      <c r="G2329">
        <v>16701139</v>
      </c>
      <c r="H2329">
        <v>1245</v>
      </c>
      <c r="I2329">
        <v>0</v>
      </c>
      <c r="J2329">
        <v>0</v>
      </c>
      <c r="K2329">
        <v>0</v>
      </c>
      <c r="L2329" t="s">
        <v>581</v>
      </c>
      <c r="M2329" t="s">
        <v>585</v>
      </c>
    </row>
    <row r="2330" spans="1:13" x14ac:dyDescent="0.2">
      <c r="A2330">
        <v>2017</v>
      </c>
      <c r="B2330">
        <v>3</v>
      </c>
      <c r="C2330" t="s">
        <v>49</v>
      </c>
      <c r="D2330" t="s">
        <v>427</v>
      </c>
      <c r="E2330">
        <v>40118000</v>
      </c>
      <c r="F2330">
        <v>59178</v>
      </c>
      <c r="G2330">
        <v>25016626</v>
      </c>
      <c r="H2330">
        <v>112</v>
      </c>
      <c r="I2330">
        <v>0</v>
      </c>
      <c r="J2330">
        <v>0</v>
      </c>
      <c r="K2330">
        <v>0</v>
      </c>
      <c r="L2330" t="s">
        <v>581</v>
      </c>
      <c r="M2330" t="s">
        <v>585</v>
      </c>
    </row>
    <row r="2331" spans="1:13" x14ac:dyDescent="0.2">
      <c r="A2331">
        <v>2017</v>
      </c>
      <c r="B2331">
        <v>3</v>
      </c>
      <c r="C2331" t="s">
        <v>39</v>
      </c>
      <c r="D2331" t="s">
        <v>430</v>
      </c>
      <c r="E2331">
        <v>40118000</v>
      </c>
      <c r="F2331">
        <v>0</v>
      </c>
      <c r="G2331">
        <v>0</v>
      </c>
      <c r="H2331">
        <v>0</v>
      </c>
      <c r="I2331">
        <v>3012</v>
      </c>
      <c r="J2331">
        <v>1080847</v>
      </c>
      <c r="K2331">
        <v>16</v>
      </c>
      <c r="L2331" t="s">
        <v>581</v>
      </c>
      <c r="M2331" t="s">
        <v>585</v>
      </c>
    </row>
    <row r="2332" spans="1:13" x14ac:dyDescent="0.2">
      <c r="A2332">
        <v>2017</v>
      </c>
      <c r="B2332">
        <v>3</v>
      </c>
      <c r="C2332" t="s">
        <v>240</v>
      </c>
      <c r="D2332" t="s">
        <v>442</v>
      </c>
      <c r="E2332">
        <v>40118000</v>
      </c>
      <c r="F2332">
        <v>0</v>
      </c>
      <c r="G2332">
        <v>0</v>
      </c>
      <c r="H2332">
        <v>0</v>
      </c>
      <c r="I2332">
        <v>73021</v>
      </c>
      <c r="J2332">
        <v>19104212</v>
      </c>
      <c r="K2332">
        <v>33</v>
      </c>
      <c r="L2332" t="s">
        <v>581</v>
      </c>
      <c r="M2332" t="s">
        <v>585</v>
      </c>
    </row>
    <row r="2333" spans="1:13" x14ac:dyDescent="0.2">
      <c r="A2333">
        <v>2017</v>
      </c>
      <c r="B2333">
        <v>3</v>
      </c>
      <c r="C2333" t="s">
        <v>42</v>
      </c>
      <c r="D2333" t="s">
        <v>455</v>
      </c>
      <c r="E2333">
        <v>40118000</v>
      </c>
      <c r="F2333">
        <v>0</v>
      </c>
      <c r="G2333">
        <v>0</v>
      </c>
      <c r="H2333">
        <v>0</v>
      </c>
      <c r="I2333">
        <v>127331</v>
      </c>
      <c r="J2333">
        <v>64681145</v>
      </c>
      <c r="K2333">
        <v>178</v>
      </c>
      <c r="L2333" t="s">
        <v>581</v>
      </c>
      <c r="M2333" t="s">
        <v>585</v>
      </c>
    </row>
    <row r="2334" spans="1:13" x14ac:dyDescent="0.2">
      <c r="A2334">
        <v>2017</v>
      </c>
      <c r="B2334">
        <v>3</v>
      </c>
      <c r="C2334" t="s">
        <v>14</v>
      </c>
      <c r="D2334" t="s">
        <v>456</v>
      </c>
      <c r="E2334">
        <v>40118000</v>
      </c>
      <c r="F2334">
        <v>19296</v>
      </c>
      <c r="G2334">
        <v>7857242</v>
      </c>
      <c r="H2334">
        <v>50</v>
      </c>
      <c r="I2334">
        <v>0</v>
      </c>
      <c r="J2334">
        <v>0</v>
      </c>
      <c r="K2334">
        <v>0</v>
      </c>
      <c r="L2334" t="s">
        <v>581</v>
      </c>
      <c r="M2334" t="s">
        <v>585</v>
      </c>
    </row>
    <row r="2335" spans="1:13" x14ac:dyDescent="0.2">
      <c r="A2335">
        <v>2017</v>
      </c>
      <c r="B2335">
        <v>3</v>
      </c>
      <c r="C2335" t="s">
        <v>213</v>
      </c>
      <c r="D2335" t="s">
        <v>457</v>
      </c>
      <c r="E2335">
        <v>40118000</v>
      </c>
      <c r="F2335">
        <v>0</v>
      </c>
      <c r="G2335">
        <v>0</v>
      </c>
      <c r="H2335">
        <v>0</v>
      </c>
      <c r="I2335">
        <v>348297</v>
      </c>
      <c r="J2335">
        <v>91808952</v>
      </c>
      <c r="K2335">
        <v>94</v>
      </c>
      <c r="L2335" t="s">
        <v>581</v>
      </c>
      <c r="M2335" t="s">
        <v>585</v>
      </c>
    </row>
    <row r="2336" spans="1:13" x14ac:dyDescent="0.2">
      <c r="A2336">
        <v>2017</v>
      </c>
      <c r="B2336">
        <v>3</v>
      </c>
      <c r="C2336" t="s">
        <v>43</v>
      </c>
      <c r="D2336" t="s">
        <v>465</v>
      </c>
      <c r="E2336">
        <v>40118000</v>
      </c>
      <c r="F2336">
        <v>0</v>
      </c>
      <c r="G2336">
        <v>0</v>
      </c>
      <c r="H2336">
        <v>0</v>
      </c>
      <c r="I2336">
        <v>18396</v>
      </c>
      <c r="J2336">
        <v>5897700</v>
      </c>
      <c r="K2336">
        <v>84</v>
      </c>
      <c r="L2336" t="s">
        <v>581</v>
      </c>
      <c r="M2336" t="s">
        <v>585</v>
      </c>
    </row>
    <row r="2337" spans="1:13" x14ac:dyDescent="0.2">
      <c r="A2337">
        <v>2017</v>
      </c>
      <c r="B2337">
        <v>3</v>
      </c>
      <c r="C2337" t="s">
        <v>80</v>
      </c>
      <c r="D2337" t="s">
        <v>472</v>
      </c>
      <c r="E2337">
        <v>40118000</v>
      </c>
      <c r="F2337">
        <v>0</v>
      </c>
      <c r="G2337">
        <v>0</v>
      </c>
      <c r="H2337">
        <v>0</v>
      </c>
      <c r="I2337">
        <v>3348</v>
      </c>
      <c r="J2337">
        <v>961882</v>
      </c>
      <c r="K2337">
        <v>4</v>
      </c>
      <c r="L2337" t="s">
        <v>581</v>
      </c>
      <c r="M2337" t="s">
        <v>585</v>
      </c>
    </row>
    <row r="2338" spans="1:13" x14ac:dyDescent="0.2">
      <c r="A2338">
        <v>2017</v>
      </c>
      <c r="B2338">
        <v>3</v>
      </c>
      <c r="C2338" t="s">
        <v>222</v>
      </c>
      <c r="D2338" t="s">
        <v>473</v>
      </c>
      <c r="E2338">
        <v>40118000</v>
      </c>
      <c r="F2338">
        <v>0</v>
      </c>
      <c r="G2338">
        <v>0</v>
      </c>
      <c r="H2338">
        <v>0</v>
      </c>
      <c r="I2338">
        <v>7055</v>
      </c>
      <c r="J2338">
        <v>1955335</v>
      </c>
      <c r="K2338">
        <v>4</v>
      </c>
      <c r="L2338" t="s">
        <v>581</v>
      </c>
      <c r="M2338" t="s">
        <v>585</v>
      </c>
    </row>
    <row r="2339" spans="1:13" x14ac:dyDescent="0.2">
      <c r="A2339">
        <v>2017</v>
      </c>
      <c r="B2339">
        <v>3</v>
      </c>
      <c r="C2339" t="s">
        <v>0</v>
      </c>
      <c r="D2339" t="s">
        <v>474</v>
      </c>
      <c r="E2339">
        <v>40118000</v>
      </c>
      <c r="F2339">
        <v>0</v>
      </c>
      <c r="G2339">
        <v>0</v>
      </c>
      <c r="H2339">
        <v>0</v>
      </c>
      <c r="I2339">
        <v>16078</v>
      </c>
      <c r="J2339">
        <v>6516641</v>
      </c>
      <c r="K2339">
        <v>30</v>
      </c>
      <c r="L2339" t="s">
        <v>581</v>
      </c>
      <c r="M2339" t="s">
        <v>585</v>
      </c>
    </row>
    <row r="2340" spans="1:13" x14ac:dyDescent="0.2">
      <c r="A2340">
        <v>2017</v>
      </c>
      <c r="B2340">
        <v>3</v>
      </c>
      <c r="C2340" t="s">
        <v>15</v>
      </c>
      <c r="D2340" t="s">
        <v>475</v>
      </c>
      <c r="E2340">
        <v>40118000</v>
      </c>
      <c r="F2340">
        <v>0</v>
      </c>
      <c r="G2340">
        <v>0</v>
      </c>
      <c r="H2340">
        <v>0</v>
      </c>
      <c r="I2340">
        <v>650741</v>
      </c>
      <c r="J2340">
        <v>198382723</v>
      </c>
      <c r="K2340">
        <v>200</v>
      </c>
      <c r="L2340" t="s">
        <v>581</v>
      </c>
      <c r="M2340" t="s">
        <v>585</v>
      </c>
    </row>
    <row r="2341" spans="1:13" x14ac:dyDescent="0.2">
      <c r="A2341">
        <v>2017</v>
      </c>
      <c r="B2341">
        <v>3</v>
      </c>
      <c r="C2341" t="s">
        <v>16</v>
      </c>
      <c r="D2341" t="s">
        <v>480</v>
      </c>
      <c r="E2341">
        <v>40118000</v>
      </c>
      <c r="F2341">
        <v>0</v>
      </c>
      <c r="G2341">
        <v>0</v>
      </c>
      <c r="H2341">
        <v>0</v>
      </c>
      <c r="I2341">
        <v>70132</v>
      </c>
      <c r="J2341">
        <v>22016100</v>
      </c>
      <c r="K2341">
        <v>144</v>
      </c>
      <c r="L2341" t="s">
        <v>581</v>
      </c>
      <c r="M2341" t="s">
        <v>585</v>
      </c>
    </row>
    <row r="2342" spans="1:13" x14ac:dyDescent="0.2">
      <c r="A2342">
        <v>2017</v>
      </c>
      <c r="B2342">
        <v>3</v>
      </c>
      <c r="C2342" t="s">
        <v>17</v>
      </c>
      <c r="D2342" t="s">
        <v>489</v>
      </c>
      <c r="E2342">
        <v>40118000</v>
      </c>
      <c r="F2342">
        <v>15069</v>
      </c>
      <c r="G2342">
        <v>7107768</v>
      </c>
      <c r="H2342">
        <v>20744</v>
      </c>
      <c r="I2342">
        <v>115460</v>
      </c>
      <c r="J2342">
        <v>59106164</v>
      </c>
      <c r="K2342">
        <v>577</v>
      </c>
      <c r="L2342" t="s">
        <v>581</v>
      </c>
      <c r="M2342" t="s">
        <v>585</v>
      </c>
    </row>
    <row r="2343" spans="1:13" x14ac:dyDescent="0.2">
      <c r="A2343">
        <v>2017</v>
      </c>
      <c r="B2343">
        <v>3</v>
      </c>
      <c r="C2343" t="s">
        <v>29</v>
      </c>
      <c r="D2343" t="s">
        <v>496</v>
      </c>
      <c r="E2343">
        <v>40118000</v>
      </c>
      <c r="F2343">
        <v>14868</v>
      </c>
      <c r="G2343">
        <v>9307500</v>
      </c>
      <c r="H2343">
        <v>346</v>
      </c>
      <c r="I2343">
        <v>0</v>
      </c>
      <c r="J2343">
        <v>0</v>
      </c>
      <c r="K2343">
        <v>0</v>
      </c>
      <c r="L2343" t="s">
        <v>581</v>
      </c>
      <c r="M2343" t="s">
        <v>585</v>
      </c>
    </row>
    <row r="2344" spans="1:13" x14ac:dyDescent="0.2">
      <c r="A2344">
        <v>2017</v>
      </c>
      <c r="B2344">
        <v>3</v>
      </c>
      <c r="C2344" t="s">
        <v>21</v>
      </c>
      <c r="D2344" t="s">
        <v>274</v>
      </c>
      <c r="E2344">
        <v>40118000</v>
      </c>
      <c r="F2344">
        <v>0</v>
      </c>
      <c r="G2344">
        <v>0</v>
      </c>
      <c r="H2344">
        <v>0</v>
      </c>
      <c r="I2344">
        <v>30207</v>
      </c>
      <c r="J2344">
        <v>9173200</v>
      </c>
      <c r="K2344">
        <v>91</v>
      </c>
      <c r="L2344" t="s">
        <v>581</v>
      </c>
      <c r="M2344" t="s">
        <v>585</v>
      </c>
    </row>
    <row r="2345" spans="1:13" x14ac:dyDescent="0.2">
      <c r="A2345">
        <v>2017</v>
      </c>
      <c r="B2345">
        <v>4</v>
      </c>
      <c r="C2345" t="s">
        <v>61</v>
      </c>
      <c r="D2345" t="s">
        <v>257</v>
      </c>
      <c r="E2345">
        <v>40117000</v>
      </c>
      <c r="F2345">
        <v>0</v>
      </c>
      <c r="G2345">
        <v>0</v>
      </c>
      <c r="H2345">
        <v>0</v>
      </c>
      <c r="I2345">
        <v>200</v>
      </c>
      <c r="J2345">
        <v>94232</v>
      </c>
      <c r="K2345">
        <v>4</v>
      </c>
      <c r="L2345" t="s">
        <v>581</v>
      </c>
      <c r="M2345" t="s">
        <v>584</v>
      </c>
    </row>
    <row r="2346" spans="1:13" x14ac:dyDescent="0.2">
      <c r="A2346">
        <v>2017</v>
      </c>
      <c r="B2346">
        <v>4</v>
      </c>
      <c r="C2346" t="s">
        <v>15</v>
      </c>
      <c r="D2346" t="s">
        <v>475</v>
      </c>
      <c r="E2346">
        <v>40117000</v>
      </c>
      <c r="F2346">
        <v>0</v>
      </c>
      <c r="G2346">
        <v>0</v>
      </c>
      <c r="H2346">
        <v>0</v>
      </c>
      <c r="I2346">
        <v>824</v>
      </c>
      <c r="J2346">
        <v>358000</v>
      </c>
      <c r="K2346">
        <v>18</v>
      </c>
      <c r="L2346" t="s">
        <v>581</v>
      </c>
      <c r="M2346" t="s">
        <v>584</v>
      </c>
    </row>
    <row r="2347" spans="1:13" x14ac:dyDescent="0.2">
      <c r="A2347">
        <v>2017</v>
      </c>
      <c r="B2347">
        <v>4</v>
      </c>
      <c r="C2347" t="s">
        <v>16</v>
      </c>
      <c r="D2347" t="s">
        <v>480</v>
      </c>
      <c r="E2347">
        <v>40117000</v>
      </c>
      <c r="F2347">
        <v>346671</v>
      </c>
      <c r="G2347">
        <v>124256382</v>
      </c>
      <c r="H2347">
        <v>3799</v>
      </c>
      <c r="I2347">
        <v>140734</v>
      </c>
      <c r="J2347">
        <v>49835900</v>
      </c>
      <c r="K2347">
        <v>763</v>
      </c>
      <c r="L2347" t="s">
        <v>581</v>
      </c>
      <c r="M2347" t="s">
        <v>584</v>
      </c>
    </row>
    <row r="2348" spans="1:13" x14ac:dyDescent="0.2">
      <c r="A2348">
        <v>2017</v>
      </c>
      <c r="B2348">
        <v>4</v>
      </c>
      <c r="C2348" t="s">
        <v>17</v>
      </c>
      <c r="D2348" t="s">
        <v>489</v>
      </c>
      <c r="E2348">
        <v>40117000</v>
      </c>
      <c r="F2348">
        <v>23851</v>
      </c>
      <c r="G2348">
        <v>36406498</v>
      </c>
      <c r="H2348">
        <v>2004</v>
      </c>
      <c r="I2348">
        <v>66613</v>
      </c>
      <c r="J2348">
        <v>29226827</v>
      </c>
      <c r="K2348">
        <v>1658</v>
      </c>
      <c r="L2348" t="s">
        <v>581</v>
      </c>
      <c r="M2348" t="s">
        <v>584</v>
      </c>
    </row>
    <row r="2349" spans="1:13" x14ac:dyDescent="0.2">
      <c r="A2349">
        <v>2017</v>
      </c>
      <c r="B2349">
        <v>4</v>
      </c>
      <c r="C2349" t="s">
        <v>29</v>
      </c>
      <c r="D2349" t="s">
        <v>496</v>
      </c>
      <c r="E2349">
        <v>40117000</v>
      </c>
      <c r="F2349">
        <v>0</v>
      </c>
      <c r="G2349">
        <v>0</v>
      </c>
      <c r="H2349">
        <v>0</v>
      </c>
      <c r="I2349">
        <v>5673</v>
      </c>
      <c r="J2349">
        <v>1527000</v>
      </c>
      <c r="K2349">
        <v>44</v>
      </c>
      <c r="L2349" t="s">
        <v>581</v>
      </c>
      <c r="M2349" t="s">
        <v>584</v>
      </c>
    </row>
    <row r="2350" spans="1:13" x14ac:dyDescent="0.2">
      <c r="A2350">
        <v>2017</v>
      </c>
      <c r="B2350">
        <v>4</v>
      </c>
      <c r="C2350" t="s">
        <v>45</v>
      </c>
      <c r="D2350" t="s">
        <v>499</v>
      </c>
      <c r="E2350">
        <v>40117000</v>
      </c>
      <c r="F2350">
        <v>0</v>
      </c>
      <c r="G2350">
        <v>0</v>
      </c>
      <c r="H2350">
        <v>0</v>
      </c>
      <c r="I2350">
        <v>36033</v>
      </c>
      <c r="J2350">
        <v>13955365</v>
      </c>
      <c r="K2350">
        <v>133</v>
      </c>
      <c r="L2350" t="s">
        <v>581</v>
      </c>
      <c r="M2350" t="s">
        <v>584</v>
      </c>
    </row>
    <row r="2351" spans="1:13" x14ac:dyDescent="0.2">
      <c r="A2351">
        <v>2017</v>
      </c>
      <c r="B2351">
        <v>4</v>
      </c>
      <c r="C2351" t="s">
        <v>19</v>
      </c>
      <c r="D2351" t="s">
        <v>531</v>
      </c>
      <c r="E2351">
        <v>40117000</v>
      </c>
      <c r="F2351">
        <v>15379</v>
      </c>
      <c r="G2351">
        <v>4882224</v>
      </c>
      <c r="H2351">
        <v>963</v>
      </c>
      <c r="I2351">
        <v>0</v>
      </c>
      <c r="J2351">
        <v>0</v>
      </c>
      <c r="K2351">
        <v>0</v>
      </c>
      <c r="L2351" t="s">
        <v>581</v>
      </c>
      <c r="M2351" t="s">
        <v>584</v>
      </c>
    </row>
    <row r="2352" spans="1:13" x14ac:dyDescent="0.2">
      <c r="A2352">
        <v>2017</v>
      </c>
      <c r="B2352">
        <v>4</v>
      </c>
      <c r="C2352" t="s">
        <v>65</v>
      </c>
      <c r="D2352" t="s">
        <v>543</v>
      </c>
      <c r="E2352">
        <v>40117000</v>
      </c>
      <c r="F2352">
        <v>138356</v>
      </c>
      <c r="G2352">
        <v>37597366</v>
      </c>
      <c r="H2352">
        <v>2799</v>
      </c>
      <c r="I2352">
        <v>13511</v>
      </c>
      <c r="J2352">
        <v>5107028</v>
      </c>
      <c r="K2352">
        <v>143</v>
      </c>
      <c r="L2352" t="s">
        <v>581</v>
      </c>
      <c r="M2352" t="s">
        <v>584</v>
      </c>
    </row>
    <row r="2353" spans="1:13" x14ac:dyDescent="0.2">
      <c r="A2353">
        <v>2017</v>
      </c>
      <c r="B2353">
        <v>4</v>
      </c>
      <c r="C2353" t="s">
        <v>58</v>
      </c>
      <c r="D2353" t="s">
        <v>548</v>
      </c>
      <c r="E2353">
        <v>40117000</v>
      </c>
      <c r="F2353">
        <v>0</v>
      </c>
      <c r="G2353">
        <v>0</v>
      </c>
      <c r="H2353">
        <v>0</v>
      </c>
      <c r="I2353">
        <v>15980</v>
      </c>
      <c r="J2353">
        <v>6353800</v>
      </c>
      <c r="K2353">
        <v>59</v>
      </c>
      <c r="L2353" t="s">
        <v>581</v>
      </c>
      <c r="M2353" t="s">
        <v>584</v>
      </c>
    </row>
    <row r="2354" spans="1:13" x14ac:dyDescent="0.2">
      <c r="A2354">
        <v>2017</v>
      </c>
      <c r="B2354">
        <v>4</v>
      </c>
      <c r="C2354" t="s">
        <v>46</v>
      </c>
      <c r="D2354" t="s">
        <v>550</v>
      </c>
      <c r="E2354">
        <v>40117000</v>
      </c>
      <c r="F2354">
        <v>9524</v>
      </c>
      <c r="G2354">
        <v>4475400</v>
      </c>
      <c r="H2354">
        <v>270</v>
      </c>
      <c r="I2354">
        <v>165846</v>
      </c>
      <c r="J2354">
        <v>56649720</v>
      </c>
      <c r="K2354">
        <v>710</v>
      </c>
      <c r="L2354" t="s">
        <v>581</v>
      </c>
      <c r="M2354" t="s">
        <v>584</v>
      </c>
    </row>
    <row r="2355" spans="1:13" x14ac:dyDescent="0.2">
      <c r="A2355">
        <v>2017</v>
      </c>
      <c r="B2355">
        <v>4</v>
      </c>
      <c r="C2355" t="s">
        <v>78</v>
      </c>
      <c r="D2355" t="s">
        <v>572</v>
      </c>
      <c r="E2355">
        <v>40117000</v>
      </c>
      <c r="F2355">
        <v>0</v>
      </c>
      <c r="G2355">
        <v>0</v>
      </c>
      <c r="H2355">
        <v>0</v>
      </c>
      <c r="I2355">
        <v>81333</v>
      </c>
      <c r="J2355">
        <v>26218015</v>
      </c>
      <c r="K2355">
        <v>487</v>
      </c>
      <c r="L2355" t="s">
        <v>581</v>
      </c>
      <c r="M2355" t="s">
        <v>584</v>
      </c>
    </row>
    <row r="2356" spans="1:13" x14ac:dyDescent="0.2">
      <c r="A2356">
        <v>2017</v>
      </c>
      <c r="B2356">
        <v>4</v>
      </c>
      <c r="C2356" t="s">
        <v>20</v>
      </c>
      <c r="D2356" t="s">
        <v>271</v>
      </c>
      <c r="E2356">
        <v>40117000</v>
      </c>
      <c r="F2356">
        <v>0</v>
      </c>
      <c r="G2356">
        <v>0</v>
      </c>
      <c r="H2356">
        <v>0</v>
      </c>
      <c r="I2356">
        <v>85152</v>
      </c>
      <c r="J2356">
        <v>29114856</v>
      </c>
      <c r="K2356">
        <v>346</v>
      </c>
      <c r="L2356" t="s">
        <v>581</v>
      </c>
      <c r="M2356" t="s">
        <v>584</v>
      </c>
    </row>
    <row r="2357" spans="1:13" x14ac:dyDescent="0.2">
      <c r="A2357">
        <v>2017</v>
      </c>
      <c r="B2357">
        <v>4</v>
      </c>
      <c r="C2357" t="s">
        <v>21</v>
      </c>
      <c r="D2357" t="s">
        <v>274</v>
      </c>
      <c r="E2357">
        <v>40117000</v>
      </c>
      <c r="F2357">
        <v>0</v>
      </c>
      <c r="G2357">
        <v>0</v>
      </c>
      <c r="H2357">
        <v>0</v>
      </c>
      <c r="I2357">
        <v>23364</v>
      </c>
      <c r="J2357">
        <v>8548300</v>
      </c>
      <c r="K2357">
        <v>72</v>
      </c>
      <c r="L2357" t="s">
        <v>581</v>
      </c>
      <c r="M2357" t="s">
        <v>584</v>
      </c>
    </row>
    <row r="2358" spans="1:13" x14ac:dyDescent="0.2">
      <c r="A2358">
        <v>2017</v>
      </c>
      <c r="B2358">
        <v>4</v>
      </c>
      <c r="C2358" t="s">
        <v>62</v>
      </c>
      <c r="D2358" t="s">
        <v>275</v>
      </c>
      <c r="E2358">
        <v>40117000</v>
      </c>
      <c r="F2358">
        <v>0</v>
      </c>
      <c r="G2358">
        <v>0</v>
      </c>
      <c r="H2358">
        <v>0</v>
      </c>
      <c r="I2358">
        <v>21870</v>
      </c>
      <c r="J2358">
        <v>8480839</v>
      </c>
      <c r="K2358">
        <v>112</v>
      </c>
      <c r="L2358" t="s">
        <v>581</v>
      </c>
      <c r="M2358" t="s">
        <v>584</v>
      </c>
    </row>
    <row r="2359" spans="1:13" x14ac:dyDescent="0.2">
      <c r="A2359">
        <v>2017</v>
      </c>
      <c r="B2359">
        <v>4</v>
      </c>
      <c r="C2359" t="s">
        <v>8</v>
      </c>
      <c r="D2359" t="s">
        <v>283</v>
      </c>
      <c r="E2359">
        <v>40117000</v>
      </c>
      <c r="F2359">
        <v>5931</v>
      </c>
      <c r="G2359">
        <v>2780200</v>
      </c>
      <c r="H2359">
        <v>35</v>
      </c>
      <c r="I2359">
        <v>208535</v>
      </c>
      <c r="J2359">
        <v>71743100</v>
      </c>
      <c r="K2359">
        <v>1380</v>
      </c>
      <c r="L2359" t="s">
        <v>581</v>
      </c>
      <c r="M2359" t="s">
        <v>584</v>
      </c>
    </row>
    <row r="2360" spans="1:13" x14ac:dyDescent="0.2">
      <c r="A2360">
        <v>2017</v>
      </c>
      <c r="B2360">
        <v>4</v>
      </c>
      <c r="C2360" t="s">
        <v>10</v>
      </c>
      <c r="D2360" t="s">
        <v>295</v>
      </c>
      <c r="E2360">
        <v>40117000</v>
      </c>
      <c r="F2360">
        <v>28401</v>
      </c>
      <c r="G2360">
        <v>11803996</v>
      </c>
      <c r="H2360">
        <v>174</v>
      </c>
      <c r="I2360">
        <v>0</v>
      </c>
      <c r="J2360">
        <v>0</v>
      </c>
      <c r="K2360">
        <v>0</v>
      </c>
      <c r="L2360" t="s">
        <v>581</v>
      </c>
      <c r="M2360" t="s">
        <v>584</v>
      </c>
    </row>
    <row r="2361" spans="1:13" x14ac:dyDescent="0.2">
      <c r="A2361">
        <v>2017</v>
      </c>
      <c r="B2361">
        <v>4</v>
      </c>
      <c r="C2361" t="s">
        <v>50</v>
      </c>
      <c r="D2361" t="s">
        <v>305</v>
      </c>
      <c r="E2361">
        <v>40117000</v>
      </c>
      <c r="F2361">
        <v>0</v>
      </c>
      <c r="G2361">
        <v>0</v>
      </c>
      <c r="H2361">
        <v>0</v>
      </c>
      <c r="I2361">
        <v>61561</v>
      </c>
      <c r="J2361">
        <v>12172996</v>
      </c>
      <c r="K2361">
        <v>543</v>
      </c>
      <c r="L2361" t="s">
        <v>581</v>
      </c>
      <c r="M2361" t="s">
        <v>584</v>
      </c>
    </row>
    <row r="2362" spans="1:13" x14ac:dyDescent="0.2">
      <c r="A2362">
        <v>2017</v>
      </c>
      <c r="B2362">
        <v>4</v>
      </c>
      <c r="C2362" t="s">
        <v>73</v>
      </c>
      <c r="D2362" t="s">
        <v>314</v>
      </c>
      <c r="E2362">
        <v>40117000</v>
      </c>
      <c r="F2362">
        <v>0</v>
      </c>
      <c r="G2362">
        <v>0</v>
      </c>
      <c r="H2362">
        <v>0</v>
      </c>
      <c r="I2362">
        <v>6809</v>
      </c>
      <c r="J2362">
        <v>2165100</v>
      </c>
      <c r="K2362">
        <v>57</v>
      </c>
      <c r="L2362" t="s">
        <v>581</v>
      </c>
      <c r="M2362" t="s">
        <v>584</v>
      </c>
    </row>
    <row r="2363" spans="1:13" x14ac:dyDescent="0.2">
      <c r="A2363">
        <v>2017</v>
      </c>
      <c r="B2363">
        <v>4</v>
      </c>
      <c r="C2363" t="s">
        <v>11</v>
      </c>
      <c r="D2363" t="s">
        <v>316</v>
      </c>
      <c r="E2363">
        <v>40117000</v>
      </c>
      <c r="F2363">
        <v>227907</v>
      </c>
      <c r="G2363">
        <v>58978064</v>
      </c>
      <c r="H2363">
        <v>3481</v>
      </c>
      <c r="I2363">
        <v>0</v>
      </c>
      <c r="J2363">
        <v>0</v>
      </c>
      <c r="K2363">
        <v>0</v>
      </c>
      <c r="L2363" t="s">
        <v>581</v>
      </c>
      <c r="M2363" t="s">
        <v>584</v>
      </c>
    </row>
    <row r="2364" spans="1:13" x14ac:dyDescent="0.2">
      <c r="A2364">
        <v>2017</v>
      </c>
      <c r="B2364">
        <v>4</v>
      </c>
      <c r="C2364" t="s">
        <v>40</v>
      </c>
      <c r="D2364" t="s">
        <v>317</v>
      </c>
      <c r="E2364">
        <v>40117000</v>
      </c>
      <c r="F2364">
        <v>0</v>
      </c>
      <c r="G2364">
        <v>0</v>
      </c>
      <c r="H2364">
        <v>0</v>
      </c>
      <c r="I2364">
        <v>1116</v>
      </c>
      <c r="J2364">
        <v>376793</v>
      </c>
      <c r="K2364">
        <v>6</v>
      </c>
      <c r="L2364" t="s">
        <v>581</v>
      </c>
      <c r="M2364" t="s">
        <v>584</v>
      </c>
    </row>
    <row r="2365" spans="1:13" x14ac:dyDescent="0.2">
      <c r="A2365">
        <v>2017</v>
      </c>
      <c r="B2365">
        <v>4</v>
      </c>
      <c r="C2365" t="s">
        <v>81</v>
      </c>
      <c r="D2365" t="s">
        <v>318</v>
      </c>
      <c r="E2365">
        <v>40117000</v>
      </c>
      <c r="F2365">
        <v>0</v>
      </c>
      <c r="G2365">
        <v>0</v>
      </c>
      <c r="H2365">
        <v>0</v>
      </c>
      <c r="I2365">
        <v>21873</v>
      </c>
      <c r="J2365">
        <v>6571700</v>
      </c>
      <c r="K2365">
        <v>146</v>
      </c>
      <c r="L2365" t="s">
        <v>581</v>
      </c>
      <c r="M2365" t="s">
        <v>584</v>
      </c>
    </row>
    <row r="2366" spans="1:13" x14ac:dyDescent="0.2">
      <c r="A2366">
        <v>2017</v>
      </c>
      <c r="B2366">
        <v>4</v>
      </c>
      <c r="C2366" t="s">
        <v>22</v>
      </c>
      <c r="D2366" t="s">
        <v>324</v>
      </c>
      <c r="E2366">
        <v>40117000</v>
      </c>
      <c r="F2366">
        <v>117394</v>
      </c>
      <c r="G2366">
        <v>41694105</v>
      </c>
      <c r="H2366">
        <v>1891</v>
      </c>
      <c r="I2366">
        <v>176825</v>
      </c>
      <c r="J2366">
        <v>51554800</v>
      </c>
      <c r="K2366">
        <v>1235</v>
      </c>
      <c r="L2366" t="s">
        <v>581</v>
      </c>
      <c r="M2366" t="s">
        <v>584</v>
      </c>
    </row>
    <row r="2367" spans="1:13" x14ac:dyDescent="0.2">
      <c r="A2367">
        <v>2017</v>
      </c>
      <c r="B2367">
        <v>4</v>
      </c>
      <c r="C2367" t="s">
        <v>23</v>
      </c>
      <c r="D2367" t="s">
        <v>325</v>
      </c>
      <c r="E2367">
        <v>40117000</v>
      </c>
      <c r="F2367">
        <v>3370</v>
      </c>
      <c r="G2367">
        <v>1740888</v>
      </c>
      <c r="H2367">
        <v>178</v>
      </c>
      <c r="I2367">
        <v>1153628</v>
      </c>
      <c r="J2367">
        <v>382199500</v>
      </c>
      <c r="K2367">
        <v>5893</v>
      </c>
      <c r="L2367" t="s">
        <v>581</v>
      </c>
      <c r="M2367" t="s">
        <v>584</v>
      </c>
    </row>
    <row r="2368" spans="1:13" x14ac:dyDescent="0.2">
      <c r="A2368">
        <v>2017</v>
      </c>
      <c r="B2368">
        <v>4</v>
      </c>
      <c r="C2368" t="s">
        <v>79</v>
      </c>
      <c r="D2368" t="s">
        <v>331</v>
      </c>
      <c r="E2368">
        <v>40117000</v>
      </c>
      <c r="F2368">
        <v>0</v>
      </c>
      <c r="G2368">
        <v>0</v>
      </c>
      <c r="H2368">
        <v>0</v>
      </c>
      <c r="I2368">
        <v>41</v>
      </c>
      <c r="J2368">
        <v>107448</v>
      </c>
      <c r="K2368">
        <v>14</v>
      </c>
      <c r="L2368" t="s">
        <v>581</v>
      </c>
      <c r="M2368" t="s">
        <v>584</v>
      </c>
    </row>
    <row r="2369" spans="1:13" x14ac:dyDescent="0.2">
      <c r="A2369">
        <v>2017</v>
      </c>
      <c r="B2369">
        <v>4</v>
      </c>
      <c r="C2369" t="s">
        <v>60</v>
      </c>
      <c r="D2369" t="s">
        <v>333</v>
      </c>
      <c r="E2369">
        <v>40117000</v>
      </c>
      <c r="F2369">
        <v>0</v>
      </c>
      <c r="G2369">
        <v>0</v>
      </c>
      <c r="H2369">
        <v>0</v>
      </c>
      <c r="I2369">
        <v>1820</v>
      </c>
      <c r="J2369">
        <v>1127500</v>
      </c>
      <c r="K2369">
        <v>4</v>
      </c>
      <c r="L2369" t="s">
        <v>581</v>
      </c>
      <c r="M2369" t="s">
        <v>584</v>
      </c>
    </row>
    <row r="2370" spans="1:13" x14ac:dyDescent="0.2">
      <c r="A2370">
        <v>2017</v>
      </c>
      <c r="B2370">
        <v>4</v>
      </c>
      <c r="C2370" t="s">
        <v>24</v>
      </c>
      <c r="D2370" t="s">
        <v>342</v>
      </c>
      <c r="E2370">
        <v>40117000</v>
      </c>
      <c r="F2370">
        <v>0</v>
      </c>
      <c r="G2370">
        <v>0</v>
      </c>
      <c r="H2370">
        <v>0</v>
      </c>
      <c r="I2370">
        <v>33399</v>
      </c>
      <c r="J2370">
        <v>10906000</v>
      </c>
      <c r="K2370">
        <v>214</v>
      </c>
      <c r="L2370" t="s">
        <v>581</v>
      </c>
      <c r="M2370" t="s">
        <v>584</v>
      </c>
    </row>
    <row r="2371" spans="1:13" x14ac:dyDescent="0.2">
      <c r="A2371">
        <v>2017</v>
      </c>
      <c r="B2371">
        <v>4</v>
      </c>
      <c r="C2371" t="s">
        <v>12</v>
      </c>
      <c r="D2371" t="s">
        <v>351</v>
      </c>
      <c r="E2371">
        <v>40117000</v>
      </c>
      <c r="F2371">
        <v>247419</v>
      </c>
      <c r="G2371">
        <v>86324796</v>
      </c>
      <c r="H2371">
        <v>2359</v>
      </c>
      <c r="I2371">
        <v>558946</v>
      </c>
      <c r="J2371">
        <v>189273158</v>
      </c>
      <c r="K2371">
        <v>4603</v>
      </c>
      <c r="L2371" t="s">
        <v>581</v>
      </c>
      <c r="M2371" t="s">
        <v>584</v>
      </c>
    </row>
    <row r="2372" spans="1:13" x14ac:dyDescent="0.2">
      <c r="A2372">
        <v>2017</v>
      </c>
      <c r="B2372">
        <v>4</v>
      </c>
      <c r="C2372" t="s">
        <v>25</v>
      </c>
      <c r="D2372" t="s">
        <v>353</v>
      </c>
      <c r="E2372">
        <v>40117000</v>
      </c>
      <c r="F2372">
        <v>0</v>
      </c>
      <c r="G2372">
        <v>0</v>
      </c>
      <c r="H2372">
        <v>0</v>
      </c>
      <c r="I2372">
        <v>308811</v>
      </c>
      <c r="J2372">
        <v>91777900</v>
      </c>
      <c r="K2372">
        <v>2310</v>
      </c>
      <c r="L2372" t="s">
        <v>581</v>
      </c>
      <c r="M2372" t="s">
        <v>584</v>
      </c>
    </row>
    <row r="2373" spans="1:13" x14ac:dyDescent="0.2">
      <c r="A2373">
        <v>2017</v>
      </c>
      <c r="B2373">
        <v>4</v>
      </c>
      <c r="C2373" t="s">
        <v>98</v>
      </c>
      <c r="D2373" t="s">
        <v>368</v>
      </c>
      <c r="E2373">
        <v>40117000</v>
      </c>
      <c r="F2373">
        <v>0</v>
      </c>
      <c r="G2373">
        <v>0</v>
      </c>
      <c r="H2373">
        <v>0</v>
      </c>
      <c r="I2373">
        <v>1388</v>
      </c>
      <c r="J2373">
        <v>520000</v>
      </c>
      <c r="K2373">
        <v>4</v>
      </c>
      <c r="L2373" t="s">
        <v>581</v>
      </c>
      <c r="M2373" t="s">
        <v>584</v>
      </c>
    </row>
    <row r="2374" spans="1:13" x14ac:dyDescent="0.2">
      <c r="A2374">
        <v>2017</v>
      </c>
      <c r="B2374">
        <v>4</v>
      </c>
      <c r="C2374" t="s">
        <v>36</v>
      </c>
      <c r="D2374" t="s">
        <v>369</v>
      </c>
      <c r="E2374">
        <v>40117000</v>
      </c>
      <c r="F2374">
        <v>0</v>
      </c>
      <c r="G2374">
        <v>0</v>
      </c>
      <c r="H2374">
        <v>0</v>
      </c>
      <c r="I2374">
        <v>1896</v>
      </c>
      <c r="J2374">
        <v>730500</v>
      </c>
      <c r="K2374">
        <v>6</v>
      </c>
      <c r="L2374" t="s">
        <v>581</v>
      </c>
      <c r="M2374" t="s">
        <v>584</v>
      </c>
    </row>
    <row r="2375" spans="1:13" x14ac:dyDescent="0.2">
      <c r="A2375">
        <v>2017</v>
      </c>
      <c r="B2375">
        <v>4</v>
      </c>
      <c r="C2375" t="s">
        <v>26</v>
      </c>
      <c r="D2375" t="s">
        <v>383</v>
      </c>
      <c r="E2375">
        <v>40117000</v>
      </c>
      <c r="F2375">
        <v>0</v>
      </c>
      <c r="G2375">
        <v>0</v>
      </c>
      <c r="H2375">
        <v>0</v>
      </c>
      <c r="I2375">
        <v>93343</v>
      </c>
      <c r="J2375">
        <v>32271200</v>
      </c>
      <c r="K2375">
        <v>443</v>
      </c>
      <c r="L2375" t="s">
        <v>581</v>
      </c>
      <c r="M2375" t="s">
        <v>584</v>
      </c>
    </row>
    <row r="2376" spans="1:13" x14ac:dyDescent="0.2">
      <c r="A2376">
        <v>2017</v>
      </c>
      <c r="B2376">
        <v>4</v>
      </c>
      <c r="C2376" t="s">
        <v>63</v>
      </c>
      <c r="D2376" t="s">
        <v>385</v>
      </c>
      <c r="E2376">
        <v>40117000</v>
      </c>
      <c r="F2376">
        <v>0</v>
      </c>
      <c r="G2376">
        <v>0</v>
      </c>
      <c r="H2376">
        <v>0</v>
      </c>
      <c r="I2376">
        <v>39911</v>
      </c>
      <c r="J2376">
        <v>11126300</v>
      </c>
      <c r="K2376">
        <v>349</v>
      </c>
      <c r="L2376" t="s">
        <v>581</v>
      </c>
      <c r="M2376" t="s">
        <v>584</v>
      </c>
    </row>
    <row r="2377" spans="1:13" x14ac:dyDescent="0.2">
      <c r="A2377">
        <v>2017</v>
      </c>
      <c r="B2377">
        <v>4</v>
      </c>
      <c r="C2377" t="s">
        <v>71</v>
      </c>
      <c r="D2377" t="s">
        <v>386</v>
      </c>
      <c r="E2377">
        <v>40117000</v>
      </c>
      <c r="F2377">
        <v>142738</v>
      </c>
      <c r="G2377">
        <v>71043784</v>
      </c>
      <c r="H2377">
        <v>1317</v>
      </c>
      <c r="I2377">
        <v>0</v>
      </c>
      <c r="J2377">
        <v>0</v>
      </c>
      <c r="K2377">
        <v>0</v>
      </c>
      <c r="L2377" t="s">
        <v>581</v>
      </c>
      <c r="M2377" t="s">
        <v>584</v>
      </c>
    </row>
    <row r="2378" spans="1:13" x14ac:dyDescent="0.2">
      <c r="A2378">
        <v>2017</v>
      </c>
      <c r="B2378">
        <v>4</v>
      </c>
      <c r="C2378" t="s">
        <v>47</v>
      </c>
      <c r="D2378" t="s">
        <v>389</v>
      </c>
      <c r="E2378">
        <v>40117000</v>
      </c>
      <c r="F2378">
        <v>392423</v>
      </c>
      <c r="G2378">
        <v>108024145</v>
      </c>
      <c r="H2378">
        <v>7907</v>
      </c>
      <c r="I2378">
        <v>0</v>
      </c>
      <c r="J2378">
        <v>0</v>
      </c>
      <c r="K2378">
        <v>0</v>
      </c>
      <c r="L2378" t="s">
        <v>581</v>
      </c>
      <c r="M2378" t="s">
        <v>584</v>
      </c>
    </row>
    <row r="2379" spans="1:13" x14ac:dyDescent="0.2">
      <c r="A2379">
        <v>2017</v>
      </c>
      <c r="B2379">
        <v>4</v>
      </c>
      <c r="C2379" t="s">
        <v>27</v>
      </c>
      <c r="D2379" t="s">
        <v>395</v>
      </c>
      <c r="E2379">
        <v>40117000</v>
      </c>
      <c r="F2379">
        <v>44082</v>
      </c>
      <c r="G2379">
        <v>20112787</v>
      </c>
      <c r="H2379">
        <v>335</v>
      </c>
      <c r="I2379">
        <v>246609</v>
      </c>
      <c r="J2379">
        <v>80827400</v>
      </c>
      <c r="K2379">
        <v>2525</v>
      </c>
      <c r="L2379" t="s">
        <v>581</v>
      </c>
      <c r="M2379" t="s">
        <v>584</v>
      </c>
    </row>
    <row r="2380" spans="1:13" x14ac:dyDescent="0.2">
      <c r="A2380">
        <v>2017</v>
      </c>
      <c r="B2380">
        <v>4</v>
      </c>
      <c r="C2380" t="s">
        <v>38</v>
      </c>
      <c r="D2380" t="s">
        <v>400</v>
      </c>
      <c r="E2380">
        <v>40117000</v>
      </c>
      <c r="F2380">
        <v>10</v>
      </c>
      <c r="G2380">
        <v>926</v>
      </c>
      <c r="H2380">
        <v>1</v>
      </c>
      <c r="I2380">
        <v>9693</v>
      </c>
      <c r="J2380">
        <v>3991002</v>
      </c>
      <c r="K2380">
        <v>126</v>
      </c>
      <c r="L2380" t="s">
        <v>581</v>
      </c>
      <c r="M2380" t="s">
        <v>584</v>
      </c>
    </row>
    <row r="2381" spans="1:13" x14ac:dyDescent="0.2">
      <c r="A2381">
        <v>2017</v>
      </c>
      <c r="B2381">
        <v>4</v>
      </c>
      <c r="C2381" t="s">
        <v>56</v>
      </c>
      <c r="D2381" t="s">
        <v>411</v>
      </c>
      <c r="E2381">
        <v>40117000</v>
      </c>
      <c r="F2381">
        <v>15858</v>
      </c>
      <c r="G2381">
        <v>4119667</v>
      </c>
      <c r="H2381">
        <v>526</v>
      </c>
      <c r="I2381">
        <v>0</v>
      </c>
      <c r="J2381">
        <v>0</v>
      </c>
      <c r="K2381">
        <v>0</v>
      </c>
      <c r="L2381" t="s">
        <v>581</v>
      </c>
      <c r="M2381" t="s">
        <v>584</v>
      </c>
    </row>
    <row r="2382" spans="1:13" x14ac:dyDescent="0.2">
      <c r="A2382">
        <v>2017</v>
      </c>
      <c r="B2382">
        <v>4</v>
      </c>
      <c r="C2382" t="s">
        <v>204</v>
      </c>
      <c r="D2382" t="s">
        <v>422</v>
      </c>
      <c r="E2382">
        <v>40117000</v>
      </c>
      <c r="F2382">
        <v>4272</v>
      </c>
      <c r="G2382">
        <v>1756556</v>
      </c>
      <c r="H2382">
        <v>624</v>
      </c>
      <c r="I2382">
        <v>0</v>
      </c>
      <c r="J2382">
        <v>0</v>
      </c>
      <c r="K2382">
        <v>0</v>
      </c>
      <c r="L2382" t="s">
        <v>581</v>
      </c>
      <c r="M2382" t="s">
        <v>584</v>
      </c>
    </row>
    <row r="2383" spans="1:13" x14ac:dyDescent="0.2">
      <c r="A2383">
        <v>2017</v>
      </c>
      <c r="B2383">
        <v>4</v>
      </c>
      <c r="C2383" t="s">
        <v>42</v>
      </c>
      <c r="D2383" t="s">
        <v>455</v>
      </c>
      <c r="E2383">
        <v>40117000</v>
      </c>
      <c r="F2383">
        <v>0</v>
      </c>
      <c r="G2383">
        <v>0</v>
      </c>
      <c r="H2383">
        <v>0</v>
      </c>
      <c r="I2383">
        <v>948</v>
      </c>
      <c r="J2383">
        <v>344598</v>
      </c>
      <c r="K2383">
        <v>3</v>
      </c>
      <c r="L2383" t="s">
        <v>581</v>
      </c>
      <c r="M2383" t="s">
        <v>584</v>
      </c>
    </row>
    <row r="2384" spans="1:13" x14ac:dyDescent="0.2">
      <c r="A2384">
        <v>2017</v>
      </c>
      <c r="B2384">
        <v>4</v>
      </c>
      <c r="C2384" t="s">
        <v>43</v>
      </c>
      <c r="D2384" t="s">
        <v>465</v>
      </c>
      <c r="E2384">
        <v>40117000</v>
      </c>
      <c r="F2384">
        <v>57843</v>
      </c>
      <c r="G2384">
        <v>20366897</v>
      </c>
      <c r="H2384">
        <v>2219</v>
      </c>
      <c r="I2384">
        <v>6825</v>
      </c>
      <c r="J2384">
        <v>2693600</v>
      </c>
      <c r="K2384">
        <v>22</v>
      </c>
      <c r="L2384" t="s">
        <v>581</v>
      </c>
      <c r="M2384" t="s">
        <v>584</v>
      </c>
    </row>
    <row r="2385" spans="1:13" x14ac:dyDescent="0.2">
      <c r="A2385">
        <v>2017</v>
      </c>
      <c r="B2385">
        <v>4</v>
      </c>
      <c r="C2385" t="s">
        <v>44</v>
      </c>
      <c r="D2385" t="s">
        <v>466</v>
      </c>
      <c r="E2385">
        <v>40117000</v>
      </c>
      <c r="F2385">
        <v>0</v>
      </c>
      <c r="G2385">
        <v>0</v>
      </c>
      <c r="H2385">
        <v>0</v>
      </c>
      <c r="I2385">
        <v>11435</v>
      </c>
      <c r="J2385">
        <v>18903780</v>
      </c>
      <c r="K2385">
        <v>117</v>
      </c>
      <c r="L2385" t="s">
        <v>581</v>
      </c>
      <c r="M2385" t="s">
        <v>584</v>
      </c>
    </row>
    <row r="2386" spans="1:13" x14ac:dyDescent="0.2">
      <c r="A2386">
        <v>2017</v>
      </c>
      <c r="B2386">
        <v>4</v>
      </c>
      <c r="C2386" t="s">
        <v>80</v>
      </c>
      <c r="D2386" t="s">
        <v>472</v>
      </c>
      <c r="E2386">
        <v>40117000</v>
      </c>
      <c r="F2386">
        <v>0</v>
      </c>
      <c r="G2386">
        <v>0</v>
      </c>
      <c r="H2386">
        <v>0</v>
      </c>
      <c r="I2386">
        <v>13104</v>
      </c>
      <c r="J2386">
        <v>4259100</v>
      </c>
      <c r="K2386">
        <v>131</v>
      </c>
      <c r="L2386" t="s">
        <v>581</v>
      </c>
      <c r="M2386" t="s">
        <v>584</v>
      </c>
    </row>
    <row r="2387" spans="1:13" x14ac:dyDescent="0.2">
      <c r="A2387">
        <v>2017</v>
      </c>
      <c r="B2387">
        <v>4</v>
      </c>
      <c r="C2387" t="s">
        <v>33</v>
      </c>
      <c r="D2387" t="s">
        <v>258</v>
      </c>
      <c r="E2387">
        <v>40118000</v>
      </c>
      <c r="F2387">
        <v>0</v>
      </c>
      <c r="G2387">
        <v>0</v>
      </c>
      <c r="H2387">
        <v>0</v>
      </c>
      <c r="I2387">
        <v>4458</v>
      </c>
      <c r="J2387">
        <v>1435508</v>
      </c>
      <c r="K2387">
        <v>14</v>
      </c>
      <c r="L2387" t="s">
        <v>581</v>
      </c>
      <c r="M2387" t="s">
        <v>585</v>
      </c>
    </row>
    <row r="2388" spans="1:13" x14ac:dyDescent="0.2">
      <c r="A2388">
        <v>2017</v>
      </c>
      <c r="B2388">
        <v>4</v>
      </c>
      <c r="C2388" t="s">
        <v>253</v>
      </c>
      <c r="D2388" t="s">
        <v>460</v>
      </c>
      <c r="E2388">
        <v>40118000</v>
      </c>
      <c r="F2388">
        <v>0</v>
      </c>
      <c r="G2388">
        <v>0</v>
      </c>
      <c r="H2388">
        <v>0</v>
      </c>
      <c r="I2388">
        <v>14457</v>
      </c>
      <c r="J2388">
        <v>4145634</v>
      </c>
      <c r="K2388">
        <v>18</v>
      </c>
      <c r="L2388" t="s">
        <v>581</v>
      </c>
      <c r="M2388" t="s">
        <v>585</v>
      </c>
    </row>
    <row r="2389" spans="1:13" x14ac:dyDescent="0.2">
      <c r="A2389">
        <v>2017</v>
      </c>
      <c r="B2389">
        <v>4</v>
      </c>
      <c r="C2389" t="s">
        <v>101</v>
      </c>
      <c r="D2389" t="s">
        <v>463</v>
      </c>
      <c r="E2389">
        <v>40118000</v>
      </c>
      <c r="F2389">
        <v>0</v>
      </c>
      <c r="G2389">
        <v>0</v>
      </c>
      <c r="H2389">
        <v>0</v>
      </c>
      <c r="I2389">
        <v>19523</v>
      </c>
      <c r="J2389">
        <v>6225754</v>
      </c>
      <c r="K2389">
        <v>32</v>
      </c>
      <c r="L2389" t="s">
        <v>581</v>
      </c>
      <c r="M2389" t="s">
        <v>585</v>
      </c>
    </row>
    <row r="2390" spans="1:13" x14ac:dyDescent="0.2">
      <c r="A2390">
        <v>2017</v>
      </c>
      <c r="B2390">
        <v>4</v>
      </c>
      <c r="C2390" t="s">
        <v>43</v>
      </c>
      <c r="D2390" t="s">
        <v>465</v>
      </c>
      <c r="E2390">
        <v>40118000</v>
      </c>
      <c r="F2390">
        <v>2797</v>
      </c>
      <c r="G2390">
        <v>990000</v>
      </c>
      <c r="H2390">
        <v>6</v>
      </c>
      <c r="I2390">
        <v>84544</v>
      </c>
      <c r="J2390">
        <v>26247100</v>
      </c>
      <c r="K2390">
        <v>255</v>
      </c>
      <c r="L2390" t="s">
        <v>581</v>
      </c>
      <c r="M2390" t="s">
        <v>585</v>
      </c>
    </row>
    <row r="2391" spans="1:13" x14ac:dyDescent="0.2">
      <c r="A2391">
        <v>2017</v>
      </c>
      <c r="B2391">
        <v>4</v>
      </c>
      <c r="C2391" t="s">
        <v>222</v>
      </c>
      <c r="D2391" t="s">
        <v>473</v>
      </c>
      <c r="E2391">
        <v>40118000</v>
      </c>
      <c r="F2391">
        <v>0</v>
      </c>
      <c r="G2391">
        <v>0</v>
      </c>
      <c r="H2391">
        <v>0</v>
      </c>
      <c r="I2391">
        <v>4819</v>
      </c>
      <c r="J2391">
        <v>1459850</v>
      </c>
      <c r="K2391">
        <v>6</v>
      </c>
      <c r="L2391" t="s">
        <v>581</v>
      </c>
      <c r="M2391" t="s">
        <v>585</v>
      </c>
    </row>
    <row r="2392" spans="1:13" x14ac:dyDescent="0.2">
      <c r="A2392">
        <v>2017</v>
      </c>
      <c r="B2392">
        <v>4</v>
      </c>
      <c r="C2392" t="s">
        <v>0</v>
      </c>
      <c r="D2392" t="s">
        <v>474</v>
      </c>
      <c r="E2392">
        <v>40118000</v>
      </c>
      <c r="F2392">
        <v>0</v>
      </c>
      <c r="G2392">
        <v>0</v>
      </c>
      <c r="H2392">
        <v>0</v>
      </c>
      <c r="I2392">
        <v>27152</v>
      </c>
      <c r="J2392">
        <v>8748408</v>
      </c>
      <c r="K2392">
        <v>48</v>
      </c>
      <c r="L2392" t="s">
        <v>581</v>
      </c>
      <c r="M2392" t="s">
        <v>585</v>
      </c>
    </row>
    <row r="2393" spans="1:13" x14ac:dyDescent="0.2">
      <c r="A2393">
        <v>2017</v>
      </c>
      <c r="B2393">
        <v>4</v>
      </c>
      <c r="C2393" t="s">
        <v>15</v>
      </c>
      <c r="D2393" t="s">
        <v>475</v>
      </c>
      <c r="E2393">
        <v>40118000</v>
      </c>
      <c r="F2393">
        <v>0</v>
      </c>
      <c r="G2393">
        <v>0</v>
      </c>
      <c r="H2393">
        <v>0</v>
      </c>
      <c r="I2393">
        <v>449325</v>
      </c>
      <c r="J2393">
        <v>127000806</v>
      </c>
      <c r="K2393">
        <v>105</v>
      </c>
      <c r="L2393" t="s">
        <v>581</v>
      </c>
      <c r="M2393" t="s">
        <v>585</v>
      </c>
    </row>
    <row r="2394" spans="1:13" x14ac:dyDescent="0.2">
      <c r="A2394">
        <v>2017</v>
      </c>
      <c r="B2394">
        <v>4</v>
      </c>
      <c r="C2394" t="s">
        <v>16</v>
      </c>
      <c r="D2394" t="s">
        <v>480</v>
      </c>
      <c r="E2394">
        <v>40118000</v>
      </c>
      <c r="F2394">
        <v>0</v>
      </c>
      <c r="G2394">
        <v>0</v>
      </c>
      <c r="H2394">
        <v>0</v>
      </c>
      <c r="I2394">
        <v>16685</v>
      </c>
      <c r="J2394">
        <v>5496500</v>
      </c>
      <c r="K2394">
        <v>41</v>
      </c>
      <c r="L2394" t="s">
        <v>581</v>
      </c>
      <c r="M2394" t="s">
        <v>585</v>
      </c>
    </row>
    <row r="2395" spans="1:13" x14ac:dyDescent="0.2">
      <c r="A2395">
        <v>2017</v>
      </c>
      <c r="B2395">
        <v>4</v>
      </c>
      <c r="C2395" t="s">
        <v>17</v>
      </c>
      <c r="D2395" t="s">
        <v>489</v>
      </c>
      <c r="E2395">
        <v>40118000</v>
      </c>
      <c r="F2395">
        <v>31508</v>
      </c>
      <c r="G2395">
        <v>13739479</v>
      </c>
      <c r="H2395">
        <v>22027</v>
      </c>
      <c r="I2395">
        <v>22973</v>
      </c>
      <c r="J2395">
        <v>11249020</v>
      </c>
      <c r="K2395">
        <v>261</v>
      </c>
      <c r="L2395" t="s">
        <v>581</v>
      </c>
      <c r="M2395" t="s">
        <v>585</v>
      </c>
    </row>
    <row r="2396" spans="1:13" x14ac:dyDescent="0.2">
      <c r="A2396">
        <v>2017</v>
      </c>
      <c r="B2396">
        <v>4</v>
      </c>
      <c r="C2396" t="s">
        <v>29</v>
      </c>
      <c r="D2396" t="s">
        <v>496</v>
      </c>
      <c r="E2396">
        <v>40118000</v>
      </c>
      <c r="F2396">
        <v>7376</v>
      </c>
      <c r="G2396">
        <v>4442000</v>
      </c>
      <c r="H2396">
        <v>298</v>
      </c>
      <c r="I2396">
        <v>0</v>
      </c>
      <c r="J2396">
        <v>0</v>
      </c>
      <c r="K2396">
        <v>0</v>
      </c>
      <c r="L2396" t="s">
        <v>581</v>
      </c>
      <c r="M2396" t="s">
        <v>585</v>
      </c>
    </row>
    <row r="2397" spans="1:13" x14ac:dyDescent="0.2">
      <c r="A2397">
        <v>2017</v>
      </c>
      <c r="B2397">
        <v>4</v>
      </c>
      <c r="C2397" t="s">
        <v>45</v>
      </c>
      <c r="D2397" t="s">
        <v>499</v>
      </c>
      <c r="E2397">
        <v>40118000</v>
      </c>
      <c r="F2397">
        <v>0</v>
      </c>
      <c r="G2397">
        <v>0</v>
      </c>
      <c r="H2397">
        <v>0</v>
      </c>
      <c r="I2397">
        <v>583492</v>
      </c>
      <c r="J2397">
        <v>186660407</v>
      </c>
      <c r="K2397">
        <v>428</v>
      </c>
      <c r="L2397" t="s">
        <v>581</v>
      </c>
      <c r="M2397" t="s">
        <v>585</v>
      </c>
    </row>
    <row r="2398" spans="1:13" x14ac:dyDescent="0.2">
      <c r="A2398">
        <v>2017</v>
      </c>
      <c r="B2398">
        <v>4</v>
      </c>
      <c r="C2398" t="s">
        <v>64</v>
      </c>
      <c r="D2398" t="s">
        <v>501</v>
      </c>
      <c r="E2398">
        <v>40118000</v>
      </c>
      <c r="F2398">
        <v>0</v>
      </c>
      <c r="G2398">
        <v>0</v>
      </c>
      <c r="H2398">
        <v>0</v>
      </c>
      <c r="I2398">
        <v>27057</v>
      </c>
      <c r="J2398">
        <v>4967652</v>
      </c>
      <c r="K2398">
        <v>43</v>
      </c>
      <c r="L2398" t="s">
        <v>581</v>
      </c>
      <c r="M2398" t="s">
        <v>585</v>
      </c>
    </row>
    <row r="2399" spans="1:13" x14ac:dyDescent="0.2">
      <c r="A2399">
        <v>2017</v>
      </c>
      <c r="B2399">
        <v>4</v>
      </c>
      <c r="C2399" t="s">
        <v>52</v>
      </c>
      <c r="D2399" t="s">
        <v>506</v>
      </c>
      <c r="E2399">
        <v>40118000</v>
      </c>
      <c r="F2399">
        <v>0</v>
      </c>
      <c r="G2399">
        <v>0</v>
      </c>
      <c r="H2399">
        <v>0</v>
      </c>
      <c r="I2399">
        <v>227389</v>
      </c>
      <c r="J2399">
        <v>74381700</v>
      </c>
      <c r="K2399">
        <v>443</v>
      </c>
      <c r="L2399" t="s">
        <v>581</v>
      </c>
      <c r="M2399" t="s">
        <v>585</v>
      </c>
    </row>
    <row r="2400" spans="1:13" x14ac:dyDescent="0.2">
      <c r="A2400">
        <v>2017</v>
      </c>
      <c r="B2400">
        <v>4</v>
      </c>
      <c r="C2400" t="s">
        <v>19</v>
      </c>
      <c r="D2400" t="s">
        <v>531</v>
      </c>
      <c r="E2400">
        <v>40118000</v>
      </c>
      <c r="F2400">
        <v>7561</v>
      </c>
      <c r="G2400">
        <v>1995203</v>
      </c>
      <c r="H2400">
        <v>2959</v>
      </c>
      <c r="I2400">
        <v>0</v>
      </c>
      <c r="J2400">
        <v>0</v>
      </c>
      <c r="K2400">
        <v>0</v>
      </c>
      <c r="L2400" t="s">
        <v>581</v>
      </c>
      <c r="M2400" t="s">
        <v>585</v>
      </c>
    </row>
    <row r="2401" spans="1:13" x14ac:dyDescent="0.2">
      <c r="A2401">
        <v>2017</v>
      </c>
      <c r="B2401">
        <v>4</v>
      </c>
      <c r="C2401" t="s">
        <v>65</v>
      </c>
      <c r="D2401" t="s">
        <v>543</v>
      </c>
      <c r="E2401">
        <v>40118000</v>
      </c>
      <c r="F2401">
        <v>2943</v>
      </c>
      <c r="G2401">
        <v>1740885</v>
      </c>
      <c r="H2401">
        <v>86</v>
      </c>
      <c r="I2401">
        <v>87089</v>
      </c>
      <c r="J2401">
        <v>26446649</v>
      </c>
      <c r="K2401">
        <v>130</v>
      </c>
      <c r="L2401" t="s">
        <v>581</v>
      </c>
      <c r="M2401" t="s">
        <v>585</v>
      </c>
    </row>
    <row r="2402" spans="1:13" x14ac:dyDescent="0.2">
      <c r="A2402">
        <v>2017</v>
      </c>
      <c r="B2402">
        <v>4</v>
      </c>
      <c r="C2402" t="s">
        <v>111</v>
      </c>
      <c r="D2402" t="e">
        <v>#N/A</v>
      </c>
      <c r="E2402">
        <v>40118000</v>
      </c>
      <c r="F2402">
        <v>0</v>
      </c>
      <c r="G2402">
        <v>0</v>
      </c>
      <c r="H2402">
        <v>0</v>
      </c>
      <c r="I2402">
        <v>102368</v>
      </c>
      <c r="J2402">
        <v>28684366</v>
      </c>
      <c r="K2402">
        <v>44</v>
      </c>
      <c r="L2402" t="s">
        <v>581</v>
      </c>
      <c r="M2402" t="s">
        <v>585</v>
      </c>
    </row>
    <row r="2403" spans="1:13" x14ac:dyDescent="0.2">
      <c r="A2403">
        <v>2017</v>
      </c>
      <c r="B2403">
        <v>4</v>
      </c>
      <c r="C2403" t="s">
        <v>58</v>
      </c>
      <c r="D2403" t="s">
        <v>548</v>
      </c>
      <c r="E2403">
        <v>40118000</v>
      </c>
      <c r="F2403">
        <v>0</v>
      </c>
      <c r="G2403">
        <v>0</v>
      </c>
      <c r="H2403">
        <v>0</v>
      </c>
      <c r="I2403">
        <v>111806</v>
      </c>
      <c r="J2403">
        <v>36574442</v>
      </c>
      <c r="K2403">
        <v>39</v>
      </c>
      <c r="L2403" t="s">
        <v>581</v>
      </c>
      <c r="M2403" t="s">
        <v>585</v>
      </c>
    </row>
    <row r="2404" spans="1:13" x14ac:dyDescent="0.2">
      <c r="A2404">
        <v>2017</v>
      </c>
      <c r="B2404">
        <v>4</v>
      </c>
      <c r="C2404" t="s">
        <v>46</v>
      </c>
      <c r="D2404" t="s">
        <v>550</v>
      </c>
      <c r="E2404">
        <v>40118000</v>
      </c>
      <c r="F2404">
        <v>26219</v>
      </c>
      <c r="G2404">
        <v>17686572</v>
      </c>
      <c r="H2404">
        <v>5</v>
      </c>
      <c r="I2404">
        <v>344481</v>
      </c>
      <c r="J2404">
        <v>100541975</v>
      </c>
      <c r="K2404">
        <v>433</v>
      </c>
      <c r="L2404" t="s">
        <v>581</v>
      </c>
      <c r="M2404" t="s">
        <v>585</v>
      </c>
    </row>
    <row r="2405" spans="1:13" x14ac:dyDescent="0.2">
      <c r="A2405">
        <v>2017</v>
      </c>
      <c r="B2405">
        <v>4</v>
      </c>
      <c r="C2405" t="s">
        <v>107</v>
      </c>
      <c r="D2405" t="s">
        <v>552</v>
      </c>
      <c r="E2405">
        <v>40118000</v>
      </c>
      <c r="F2405">
        <v>0</v>
      </c>
      <c r="G2405">
        <v>0</v>
      </c>
      <c r="H2405">
        <v>0</v>
      </c>
      <c r="I2405">
        <v>200737</v>
      </c>
      <c r="J2405">
        <v>60188386</v>
      </c>
      <c r="K2405">
        <v>104</v>
      </c>
      <c r="L2405" t="s">
        <v>581</v>
      </c>
      <c r="M2405" t="s">
        <v>585</v>
      </c>
    </row>
    <row r="2406" spans="1:13" x14ac:dyDescent="0.2">
      <c r="A2406">
        <v>2017</v>
      </c>
      <c r="B2406">
        <v>4</v>
      </c>
      <c r="C2406" t="s">
        <v>66</v>
      </c>
      <c r="D2406" t="s">
        <v>562</v>
      </c>
      <c r="E2406">
        <v>40118000</v>
      </c>
      <c r="F2406">
        <v>0</v>
      </c>
      <c r="G2406">
        <v>0</v>
      </c>
      <c r="H2406">
        <v>0</v>
      </c>
      <c r="I2406">
        <v>48177</v>
      </c>
      <c r="J2406">
        <v>14281620</v>
      </c>
      <c r="K2406">
        <v>60</v>
      </c>
      <c r="L2406" t="s">
        <v>581</v>
      </c>
      <c r="M2406" t="s">
        <v>585</v>
      </c>
    </row>
    <row r="2407" spans="1:13" x14ac:dyDescent="0.2">
      <c r="A2407">
        <v>2017</v>
      </c>
      <c r="B2407">
        <v>4</v>
      </c>
      <c r="C2407" t="s">
        <v>78</v>
      </c>
      <c r="D2407" t="s">
        <v>572</v>
      </c>
      <c r="E2407">
        <v>40118000</v>
      </c>
      <c r="F2407">
        <v>0</v>
      </c>
      <c r="G2407">
        <v>0</v>
      </c>
      <c r="H2407">
        <v>0</v>
      </c>
      <c r="I2407">
        <v>354879</v>
      </c>
      <c r="J2407">
        <v>109058339</v>
      </c>
      <c r="K2407">
        <v>526</v>
      </c>
      <c r="L2407" t="s">
        <v>581</v>
      </c>
      <c r="M2407" t="s">
        <v>585</v>
      </c>
    </row>
    <row r="2408" spans="1:13" x14ac:dyDescent="0.2">
      <c r="A2408">
        <v>2017</v>
      </c>
      <c r="B2408">
        <v>4</v>
      </c>
      <c r="C2408" t="s">
        <v>211</v>
      </c>
      <c r="D2408" t="e">
        <v>#N/A</v>
      </c>
      <c r="E2408">
        <v>40118000</v>
      </c>
      <c r="F2408">
        <v>0</v>
      </c>
      <c r="G2408">
        <v>0</v>
      </c>
      <c r="H2408">
        <v>0</v>
      </c>
      <c r="I2408">
        <v>54394</v>
      </c>
      <c r="J2408">
        <v>15922088</v>
      </c>
      <c r="K2408">
        <v>12</v>
      </c>
      <c r="L2408" t="s">
        <v>581</v>
      </c>
      <c r="M2408" t="s">
        <v>585</v>
      </c>
    </row>
    <row r="2409" spans="1:13" x14ac:dyDescent="0.2">
      <c r="A2409">
        <v>2017</v>
      </c>
      <c r="B2409">
        <v>4</v>
      </c>
      <c r="C2409" t="s">
        <v>20</v>
      </c>
      <c r="D2409" t="s">
        <v>271</v>
      </c>
      <c r="E2409">
        <v>40118000</v>
      </c>
      <c r="F2409">
        <v>0</v>
      </c>
      <c r="G2409">
        <v>0</v>
      </c>
      <c r="H2409">
        <v>0</v>
      </c>
      <c r="I2409">
        <v>8945</v>
      </c>
      <c r="J2409">
        <v>3197206</v>
      </c>
      <c r="K2409">
        <v>36</v>
      </c>
      <c r="L2409" t="s">
        <v>581</v>
      </c>
      <c r="M2409" t="s">
        <v>585</v>
      </c>
    </row>
    <row r="2410" spans="1:13" x14ac:dyDescent="0.2">
      <c r="A2410">
        <v>2017</v>
      </c>
      <c r="B2410">
        <v>4</v>
      </c>
      <c r="C2410" t="s">
        <v>21</v>
      </c>
      <c r="D2410" t="s">
        <v>274</v>
      </c>
      <c r="E2410">
        <v>40118000</v>
      </c>
      <c r="F2410">
        <v>0</v>
      </c>
      <c r="G2410">
        <v>0</v>
      </c>
      <c r="H2410">
        <v>0</v>
      </c>
      <c r="I2410">
        <v>4382</v>
      </c>
      <c r="J2410">
        <v>1239200</v>
      </c>
      <c r="K2410">
        <v>8</v>
      </c>
      <c r="L2410" t="s">
        <v>581</v>
      </c>
      <c r="M2410" t="s">
        <v>585</v>
      </c>
    </row>
    <row r="2411" spans="1:13" x14ac:dyDescent="0.2">
      <c r="A2411">
        <v>2017</v>
      </c>
      <c r="B2411">
        <v>4</v>
      </c>
      <c r="C2411" t="s">
        <v>62</v>
      </c>
      <c r="D2411" t="s">
        <v>275</v>
      </c>
      <c r="E2411">
        <v>40118000</v>
      </c>
      <c r="F2411">
        <v>0</v>
      </c>
      <c r="G2411">
        <v>0</v>
      </c>
      <c r="H2411">
        <v>0</v>
      </c>
      <c r="I2411">
        <v>1230173</v>
      </c>
      <c r="J2411">
        <v>402246124</v>
      </c>
      <c r="K2411">
        <v>537</v>
      </c>
      <c r="L2411" t="s">
        <v>581</v>
      </c>
      <c r="M2411" t="s">
        <v>585</v>
      </c>
    </row>
    <row r="2412" spans="1:13" x14ac:dyDescent="0.2">
      <c r="A2412">
        <v>2017</v>
      </c>
      <c r="B2412">
        <v>4</v>
      </c>
      <c r="C2412" t="s">
        <v>8</v>
      </c>
      <c r="D2412" t="s">
        <v>283</v>
      </c>
      <c r="E2412">
        <v>40118000</v>
      </c>
      <c r="F2412">
        <v>8204</v>
      </c>
      <c r="G2412">
        <v>2878610</v>
      </c>
      <c r="H2412">
        <v>165</v>
      </c>
      <c r="I2412">
        <v>21168</v>
      </c>
      <c r="J2412">
        <v>6237300</v>
      </c>
      <c r="K2412">
        <v>34</v>
      </c>
      <c r="L2412" t="s">
        <v>581</v>
      </c>
      <c r="M2412" t="s">
        <v>585</v>
      </c>
    </row>
    <row r="2413" spans="1:13" x14ac:dyDescent="0.2">
      <c r="A2413">
        <v>2017</v>
      </c>
      <c r="B2413">
        <v>4</v>
      </c>
      <c r="C2413" t="s">
        <v>90</v>
      </c>
      <c r="D2413" t="s">
        <v>284</v>
      </c>
      <c r="E2413">
        <v>40118000</v>
      </c>
      <c r="F2413">
        <v>0</v>
      </c>
      <c r="G2413">
        <v>0</v>
      </c>
      <c r="H2413">
        <v>0</v>
      </c>
      <c r="I2413">
        <v>28265</v>
      </c>
      <c r="J2413">
        <v>7866496</v>
      </c>
      <c r="K2413">
        <v>8</v>
      </c>
      <c r="L2413" t="s">
        <v>581</v>
      </c>
      <c r="M2413" t="s">
        <v>585</v>
      </c>
    </row>
    <row r="2414" spans="1:13" x14ac:dyDescent="0.2">
      <c r="A2414">
        <v>2017</v>
      </c>
      <c r="B2414">
        <v>4</v>
      </c>
      <c r="C2414" t="s">
        <v>51</v>
      </c>
      <c r="D2414" t="s">
        <v>285</v>
      </c>
      <c r="E2414">
        <v>40118000</v>
      </c>
      <c r="F2414">
        <v>0</v>
      </c>
      <c r="G2414">
        <v>0</v>
      </c>
      <c r="H2414">
        <v>0</v>
      </c>
      <c r="I2414">
        <v>27421</v>
      </c>
      <c r="J2414">
        <v>7471500</v>
      </c>
      <c r="K2414">
        <v>52</v>
      </c>
      <c r="L2414" t="s">
        <v>581</v>
      </c>
      <c r="M2414" t="s">
        <v>585</v>
      </c>
    </row>
    <row r="2415" spans="1:13" x14ac:dyDescent="0.2">
      <c r="A2415">
        <v>2017</v>
      </c>
      <c r="B2415">
        <v>4</v>
      </c>
      <c r="C2415" t="s">
        <v>10</v>
      </c>
      <c r="D2415" t="s">
        <v>295</v>
      </c>
      <c r="E2415">
        <v>40118000</v>
      </c>
      <c r="F2415">
        <v>0</v>
      </c>
      <c r="G2415">
        <v>0</v>
      </c>
      <c r="H2415">
        <v>0</v>
      </c>
      <c r="I2415">
        <v>124699</v>
      </c>
      <c r="J2415">
        <v>34317926</v>
      </c>
      <c r="K2415">
        <v>31</v>
      </c>
      <c r="L2415" t="s">
        <v>581</v>
      </c>
      <c r="M2415" t="s">
        <v>585</v>
      </c>
    </row>
    <row r="2416" spans="1:13" x14ac:dyDescent="0.2">
      <c r="A2416">
        <v>2017</v>
      </c>
      <c r="B2416">
        <v>4</v>
      </c>
      <c r="C2416" t="s">
        <v>50</v>
      </c>
      <c r="D2416" t="s">
        <v>305</v>
      </c>
      <c r="E2416">
        <v>40118000</v>
      </c>
      <c r="F2416">
        <v>266</v>
      </c>
      <c r="G2416">
        <v>155500</v>
      </c>
      <c r="H2416">
        <v>2</v>
      </c>
      <c r="I2416">
        <v>25354</v>
      </c>
      <c r="J2416">
        <v>8247965</v>
      </c>
      <c r="K2416">
        <v>84</v>
      </c>
      <c r="L2416" t="s">
        <v>581</v>
      </c>
      <c r="M2416" t="s">
        <v>585</v>
      </c>
    </row>
    <row r="2417" spans="1:13" x14ac:dyDescent="0.2">
      <c r="A2417">
        <v>2017</v>
      </c>
      <c r="B2417">
        <v>4</v>
      </c>
      <c r="C2417" t="s">
        <v>583</v>
      </c>
      <c r="D2417" t="e">
        <v>#N/A</v>
      </c>
      <c r="E2417">
        <v>40118000</v>
      </c>
      <c r="F2417">
        <v>0</v>
      </c>
      <c r="G2417">
        <v>0</v>
      </c>
      <c r="H2417">
        <v>0</v>
      </c>
      <c r="I2417">
        <v>16196</v>
      </c>
      <c r="J2417">
        <v>4702904</v>
      </c>
      <c r="K2417">
        <v>12</v>
      </c>
      <c r="L2417" t="s">
        <v>581</v>
      </c>
      <c r="M2417" t="s">
        <v>585</v>
      </c>
    </row>
    <row r="2418" spans="1:13" x14ac:dyDescent="0.2">
      <c r="A2418">
        <v>2017</v>
      </c>
      <c r="B2418">
        <v>4</v>
      </c>
      <c r="C2418" t="s">
        <v>73</v>
      </c>
      <c r="D2418" t="s">
        <v>314</v>
      </c>
      <c r="E2418">
        <v>40118000</v>
      </c>
      <c r="F2418">
        <v>0</v>
      </c>
      <c r="G2418">
        <v>0</v>
      </c>
      <c r="H2418">
        <v>0</v>
      </c>
      <c r="I2418">
        <v>217810</v>
      </c>
      <c r="J2418">
        <v>56743256</v>
      </c>
      <c r="K2418">
        <v>43</v>
      </c>
      <c r="L2418" t="s">
        <v>581</v>
      </c>
      <c r="M2418" t="s">
        <v>585</v>
      </c>
    </row>
    <row r="2419" spans="1:13" x14ac:dyDescent="0.2">
      <c r="A2419">
        <v>2017</v>
      </c>
      <c r="B2419">
        <v>4</v>
      </c>
      <c r="C2419" t="s">
        <v>11</v>
      </c>
      <c r="D2419" t="s">
        <v>316</v>
      </c>
      <c r="E2419">
        <v>40118000</v>
      </c>
      <c r="F2419">
        <v>107969</v>
      </c>
      <c r="G2419">
        <v>26148433</v>
      </c>
      <c r="H2419">
        <v>16833</v>
      </c>
      <c r="I2419">
        <v>210396</v>
      </c>
      <c r="J2419">
        <v>61473227</v>
      </c>
      <c r="K2419">
        <v>182</v>
      </c>
      <c r="L2419" t="s">
        <v>581</v>
      </c>
      <c r="M2419" t="s">
        <v>585</v>
      </c>
    </row>
    <row r="2420" spans="1:13" x14ac:dyDescent="0.2">
      <c r="A2420">
        <v>2017</v>
      </c>
      <c r="B2420">
        <v>4</v>
      </c>
      <c r="C2420" t="s">
        <v>40</v>
      </c>
      <c r="D2420" t="s">
        <v>317</v>
      </c>
      <c r="E2420">
        <v>40118000</v>
      </c>
      <c r="F2420">
        <v>0</v>
      </c>
      <c r="G2420">
        <v>0</v>
      </c>
      <c r="H2420">
        <v>0</v>
      </c>
      <c r="I2420">
        <v>209772</v>
      </c>
      <c r="J2420">
        <v>72821629</v>
      </c>
      <c r="K2420">
        <v>91</v>
      </c>
      <c r="L2420" t="s">
        <v>581</v>
      </c>
      <c r="M2420" t="s">
        <v>585</v>
      </c>
    </row>
    <row r="2421" spans="1:13" x14ac:dyDescent="0.2">
      <c r="A2421">
        <v>2017</v>
      </c>
      <c r="B2421">
        <v>4</v>
      </c>
      <c r="C2421" t="s">
        <v>22</v>
      </c>
      <c r="D2421" t="s">
        <v>324</v>
      </c>
      <c r="E2421">
        <v>40118000</v>
      </c>
      <c r="F2421">
        <v>29662</v>
      </c>
      <c r="G2421">
        <v>11768236</v>
      </c>
      <c r="H2421">
        <v>548</v>
      </c>
      <c r="I2421">
        <v>0</v>
      </c>
      <c r="J2421">
        <v>0</v>
      </c>
      <c r="K2421">
        <v>0</v>
      </c>
      <c r="L2421" t="s">
        <v>581</v>
      </c>
      <c r="M2421" t="s">
        <v>585</v>
      </c>
    </row>
    <row r="2422" spans="1:13" x14ac:dyDescent="0.2">
      <c r="A2422">
        <v>2017</v>
      </c>
      <c r="B2422">
        <v>4</v>
      </c>
      <c r="C2422" t="s">
        <v>23</v>
      </c>
      <c r="D2422" t="s">
        <v>325</v>
      </c>
      <c r="E2422">
        <v>40118000</v>
      </c>
      <c r="F2422">
        <v>30502</v>
      </c>
      <c r="G2422">
        <v>21686678</v>
      </c>
      <c r="H2422">
        <v>11240</v>
      </c>
      <c r="I2422">
        <v>39232</v>
      </c>
      <c r="J2422">
        <v>13202273</v>
      </c>
      <c r="K2422">
        <v>150</v>
      </c>
      <c r="L2422" t="s">
        <v>581</v>
      </c>
      <c r="M2422" t="s">
        <v>585</v>
      </c>
    </row>
    <row r="2423" spans="1:13" x14ac:dyDescent="0.2">
      <c r="A2423">
        <v>2017</v>
      </c>
      <c r="B2423">
        <v>4</v>
      </c>
      <c r="C2423" t="s">
        <v>75</v>
      </c>
      <c r="D2423" t="s">
        <v>334</v>
      </c>
      <c r="E2423">
        <v>40118000</v>
      </c>
      <c r="F2423">
        <v>0</v>
      </c>
      <c r="G2423">
        <v>0</v>
      </c>
      <c r="H2423">
        <v>0</v>
      </c>
      <c r="I2423">
        <v>2542</v>
      </c>
      <c r="J2423">
        <v>938895</v>
      </c>
      <c r="K2423">
        <v>20</v>
      </c>
      <c r="L2423" t="s">
        <v>581</v>
      </c>
      <c r="M2423" t="s">
        <v>585</v>
      </c>
    </row>
    <row r="2424" spans="1:13" x14ac:dyDescent="0.2">
      <c r="A2424">
        <v>2017</v>
      </c>
      <c r="B2424">
        <v>4</v>
      </c>
      <c r="C2424" t="s">
        <v>24</v>
      </c>
      <c r="D2424" t="s">
        <v>342</v>
      </c>
      <c r="E2424">
        <v>40118000</v>
      </c>
      <c r="F2424">
        <v>0</v>
      </c>
      <c r="G2424">
        <v>0</v>
      </c>
      <c r="H2424">
        <v>0</v>
      </c>
      <c r="I2424">
        <v>20100</v>
      </c>
      <c r="J2424">
        <v>6004500</v>
      </c>
      <c r="K2424">
        <v>90</v>
      </c>
      <c r="L2424" t="s">
        <v>581</v>
      </c>
      <c r="M2424" t="s">
        <v>585</v>
      </c>
    </row>
    <row r="2425" spans="1:13" x14ac:dyDescent="0.2">
      <c r="A2425">
        <v>2017</v>
      </c>
      <c r="B2425">
        <v>4</v>
      </c>
      <c r="C2425" t="s">
        <v>12</v>
      </c>
      <c r="D2425" t="s">
        <v>351</v>
      </c>
      <c r="E2425">
        <v>40118000</v>
      </c>
      <c r="F2425">
        <v>100328</v>
      </c>
      <c r="G2425">
        <v>36593568</v>
      </c>
      <c r="H2425">
        <v>516</v>
      </c>
      <c r="I2425">
        <v>496379</v>
      </c>
      <c r="J2425">
        <v>149258176</v>
      </c>
      <c r="K2425">
        <v>2816</v>
      </c>
      <c r="L2425" t="s">
        <v>581</v>
      </c>
      <c r="M2425" t="s">
        <v>585</v>
      </c>
    </row>
    <row r="2426" spans="1:13" x14ac:dyDescent="0.2">
      <c r="A2426">
        <v>2017</v>
      </c>
      <c r="B2426">
        <v>4</v>
      </c>
      <c r="C2426" t="s">
        <v>25</v>
      </c>
      <c r="D2426" t="s">
        <v>353</v>
      </c>
      <c r="E2426">
        <v>40118000</v>
      </c>
      <c r="F2426">
        <v>8762</v>
      </c>
      <c r="G2426">
        <v>3498270</v>
      </c>
      <c r="H2426">
        <v>1661</v>
      </c>
      <c r="I2426">
        <v>109661</v>
      </c>
      <c r="J2426">
        <v>38365600</v>
      </c>
      <c r="K2426">
        <v>364</v>
      </c>
      <c r="L2426" t="s">
        <v>581</v>
      </c>
      <c r="M2426" t="s">
        <v>585</v>
      </c>
    </row>
    <row r="2427" spans="1:13" x14ac:dyDescent="0.2">
      <c r="A2427">
        <v>2017</v>
      </c>
      <c r="B2427">
        <v>4</v>
      </c>
      <c r="C2427" t="s">
        <v>13</v>
      </c>
      <c r="D2427" t="s">
        <v>384</v>
      </c>
      <c r="E2427">
        <v>40118000</v>
      </c>
      <c r="F2427">
        <v>1651</v>
      </c>
      <c r="G2427">
        <v>725200</v>
      </c>
      <c r="H2427">
        <v>28</v>
      </c>
      <c r="I2427">
        <v>144295</v>
      </c>
      <c r="J2427">
        <v>42559387</v>
      </c>
      <c r="K2427">
        <v>118</v>
      </c>
      <c r="L2427" t="s">
        <v>581</v>
      </c>
      <c r="M2427" t="s">
        <v>585</v>
      </c>
    </row>
    <row r="2428" spans="1:13" x14ac:dyDescent="0.2">
      <c r="A2428">
        <v>2017</v>
      </c>
      <c r="B2428">
        <v>4</v>
      </c>
      <c r="C2428" t="s">
        <v>71</v>
      </c>
      <c r="D2428" t="s">
        <v>386</v>
      </c>
      <c r="E2428">
        <v>40118000</v>
      </c>
      <c r="F2428">
        <v>0</v>
      </c>
      <c r="G2428">
        <v>0</v>
      </c>
      <c r="H2428">
        <v>0</v>
      </c>
      <c r="I2428">
        <v>14028</v>
      </c>
      <c r="J2428">
        <v>4119240</v>
      </c>
      <c r="K2428">
        <v>18</v>
      </c>
      <c r="L2428" t="s">
        <v>581</v>
      </c>
      <c r="M2428" t="s">
        <v>585</v>
      </c>
    </row>
    <row r="2429" spans="1:13" x14ac:dyDescent="0.2">
      <c r="A2429">
        <v>2017</v>
      </c>
      <c r="B2429">
        <v>4</v>
      </c>
      <c r="C2429" t="s">
        <v>47</v>
      </c>
      <c r="D2429" t="s">
        <v>389</v>
      </c>
      <c r="E2429">
        <v>40118000</v>
      </c>
      <c r="F2429">
        <v>74182</v>
      </c>
      <c r="G2429">
        <v>20126519</v>
      </c>
      <c r="H2429">
        <v>1850</v>
      </c>
      <c r="I2429">
        <v>30441</v>
      </c>
      <c r="J2429">
        <v>9594171</v>
      </c>
      <c r="K2429">
        <v>58</v>
      </c>
      <c r="L2429" t="s">
        <v>581</v>
      </c>
      <c r="M2429" t="s">
        <v>585</v>
      </c>
    </row>
    <row r="2430" spans="1:13" x14ac:dyDescent="0.2">
      <c r="A2430">
        <v>2017</v>
      </c>
      <c r="B2430">
        <v>4</v>
      </c>
      <c r="C2430" t="s">
        <v>27</v>
      </c>
      <c r="D2430" t="s">
        <v>395</v>
      </c>
      <c r="E2430">
        <v>40118000</v>
      </c>
      <c r="F2430">
        <v>440</v>
      </c>
      <c r="G2430">
        <v>128500</v>
      </c>
      <c r="H2430">
        <v>4</v>
      </c>
      <c r="I2430">
        <v>3385</v>
      </c>
      <c r="J2430">
        <v>1221500</v>
      </c>
      <c r="K2430">
        <v>24</v>
      </c>
      <c r="L2430" t="s">
        <v>581</v>
      </c>
      <c r="M2430" t="s">
        <v>585</v>
      </c>
    </row>
    <row r="2431" spans="1:13" x14ac:dyDescent="0.2">
      <c r="A2431">
        <v>2017</v>
      </c>
      <c r="B2431">
        <v>4</v>
      </c>
      <c r="C2431" t="s">
        <v>38</v>
      </c>
      <c r="D2431" t="s">
        <v>400</v>
      </c>
      <c r="E2431">
        <v>40118000</v>
      </c>
      <c r="F2431">
        <v>16165</v>
      </c>
      <c r="G2431">
        <v>8234600</v>
      </c>
      <c r="H2431">
        <v>46</v>
      </c>
      <c r="I2431">
        <v>92218</v>
      </c>
      <c r="J2431">
        <v>28936664</v>
      </c>
      <c r="K2431">
        <v>263</v>
      </c>
      <c r="L2431" t="s">
        <v>581</v>
      </c>
      <c r="M2431" t="s">
        <v>585</v>
      </c>
    </row>
    <row r="2432" spans="1:13" x14ac:dyDescent="0.2">
      <c r="A2432">
        <v>2017</v>
      </c>
      <c r="B2432">
        <v>4</v>
      </c>
      <c r="C2432" t="s">
        <v>56</v>
      </c>
      <c r="D2432" t="s">
        <v>411</v>
      </c>
      <c r="E2432">
        <v>40118000</v>
      </c>
      <c r="F2432">
        <v>0</v>
      </c>
      <c r="G2432">
        <v>0</v>
      </c>
      <c r="H2432">
        <v>0</v>
      </c>
      <c r="I2432">
        <v>16923</v>
      </c>
      <c r="J2432">
        <v>5226719</v>
      </c>
      <c r="K2432">
        <v>27</v>
      </c>
      <c r="L2432" t="s">
        <v>581</v>
      </c>
      <c r="M2432" t="s">
        <v>585</v>
      </c>
    </row>
    <row r="2433" spans="1:13" x14ac:dyDescent="0.2">
      <c r="A2433">
        <v>2017</v>
      </c>
      <c r="B2433">
        <v>4</v>
      </c>
      <c r="C2433" t="s">
        <v>93</v>
      </c>
      <c r="D2433" t="s">
        <v>415</v>
      </c>
      <c r="E2433">
        <v>40118000</v>
      </c>
      <c r="F2433">
        <v>0</v>
      </c>
      <c r="G2433">
        <v>0</v>
      </c>
      <c r="H2433">
        <v>0</v>
      </c>
      <c r="I2433">
        <v>59683</v>
      </c>
      <c r="J2433">
        <v>18232138</v>
      </c>
      <c r="K2433">
        <v>38</v>
      </c>
      <c r="L2433" t="s">
        <v>581</v>
      </c>
      <c r="M2433" t="s">
        <v>585</v>
      </c>
    </row>
    <row r="2434" spans="1:13" x14ac:dyDescent="0.2">
      <c r="A2434">
        <v>2017</v>
      </c>
      <c r="B2434">
        <v>4</v>
      </c>
      <c r="C2434" t="s">
        <v>204</v>
      </c>
      <c r="D2434" t="s">
        <v>422</v>
      </c>
      <c r="E2434">
        <v>40118000</v>
      </c>
      <c r="F2434">
        <v>35627</v>
      </c>
      <c r="G2434">
        <v>11773180</v>
      </c>
      <c r="H2434">
        <v>914</v>
      </c>
      <c r="I2434">
        <v>0</v>
      </c>
      <c r="J2434">
        <v>0</v>
      </c>
      <c r="K2434">
        <v>0</v>
      </c>
      <c r="L2434" t="s">
        <v>581</v>
      </c>
      <c r="M2434" t="s">
        <v>585</v>
      </c>
    </row>
    <row r="2435" spans="1:13" x14ac:dyDescent="0.2">
      <c r="A2435">
        <v>2017</v>
      </c>
      <c r="B2435">
        <v>4</v>
      </c>
      <c r="C2435" t="s">
        <v>49</v>
      </c>
      <c r="D2435" t="s">
        <v>427</v>
      </c>
      <c r="E2435">
        <v>40118000</v>
      </c>
      <c r="F2435">
        <v>18448</v>
      </c>
      <c r="G2435">
        <v>7580723</v>
      </c>
      <c r="H2435">
        <v>40</v>
      </c>
      <c r="I2435">
        <v>0</v>
      </c>
      <c r="J2435">
        <v>0</v>
      </c>
      <c r="K2435">
        <v>0</v>
      </c>
      <c r="L2435" t="s">
        <v>581</v>
      </c>
      <c r="M2435" t="s">
        <v>585</v>
      </c>
    </row>
    <row r="2436" spans="1:13" x14ac:dyDescent="0.2">
      <c r="A2436">
        <v>2017</v>
      </c>
      <c r="B2436">
        <v>4</v>
      </c>
      <c r="C2436" t="s">
        <v>39</v>
      </c>
      <c r="D2436" t="s">
        <v>430</v>
      </c>
      <c r="E2436">
        <v>40118000</v>
      </c>
      <c r="F2436">
        <v>0</v>
      </c>
      <c r="G2436">
        <v>0</v>
      </c>
      <c r="H2436">
        <v>0</v>
      </c>
      <c r="I2436">
        <v>1143</v>
      </c>
      <c r="J2436">
        <v>423288</v>
      </c>
      <c r="K2436">
        <v>9</v>
      </c>
      <c r="L2436" t="s">
        <v>581</v>
      </c>
      <c r="M2436" t="s">
        <v>585</v>
      </c>
    </row>
    <row r="2437" spans="1:13" x14ac:dyDescent="0.2">
      <c r="A2437">
        <v>2017</v>
      </c>
      <c r="B2437">
        <v>4</v>
      </c>
      <c r="C2437" t="s">
        <v>240</v>
      </c>
      <c r="D2437" t="s">
        <v>442</v>
      </c>
      <c r="E2437">
        <v>40118000</v>
      </c>
      <c r="F2437">
        <v>0</v>
      </c>
      <c r="G2437">
        <v>0</v>
      </c>
      <c r="H2437">
        <v>0</v>
      </c>
      <c r="I2437">
        <v>72558</v>
      </c>
      <c r="J2437">
        <v>19097790</v>
      </c>
      <c r="K2437">
        <v>30</v>
      </c>
      <c r="L2437" t="s">
        <v>581</v>
      </c>
      <c r="M2437" t="s">
        <v>585</v>
      </c>
    </row>
    <row r="2438" spans="1:13" x14ac:dyDescent="0.2">
      <c r="A2438">
        <v>2017</v>
      </c>
      <c r="B2438">
        <v>4</v>
      </c>
      <c r="C2438" t="s">
        <v>42</v>
      </c>
      <c r="D2438" t="s">
        <v>455</v>
      </c>
      <c r="E2438">
        <v>40118000</v>
      </c>
      <c r="F2438">
        <v>0</v>
      </c>
      <c r="G2438">
        <v>0</v>
      </c>
      <c r="H2438">
        <v>0</v>
      </c>
      <c r="I2438">
        <v>149147</v>
      </c>
      <c r="J2438">
        <v>67617631</v>
      </c>
      <c r="K2438">
        <v>168</v>
      </c>
      <c r="L2438" t="s">
        <v>581</v>
      </c>
      <c r="M2438" t="s">
        <v>585</v>
      </c>
    </row>
    <row r="2439" spans="1:13" x14ac:dyDescent="0.2">
      <c r="A2439">
        <v>2017</v>
      </c>
      <c r="B2439">
        <v>4</v>
      </c>
      <c r="C2439" t="s">
        <v>54</v>
      </c>
      <c r="D2439" t="s">
        <v>459</v>
      </c>
      <c r="E2439">
        <v>40118000</v>
      </c>
      <c r="F2439">
        <v>0</v>
      </c>
      <c r="G2439">
        <v>0</v>
      </c>
      <c r="H2439">
        <v>0</v>
      </c>
      <c r="I2439">
        <v>23941</v>
      </c>
      <c r="J2439">
        <v>6898850</v>
      </c>
      <c r="K2439">
        <v>10</v>
      </c>
      <c r="L2439" t="s">
        <v>581</v>
      </c>
      <c r="M2439" t="s">
        <v>585</v>
      </c>
    </row>
    <row r="2440" spans="1:13" x14ac:dyDescent="0.2">
      <c r="A2440">
        <v>2017</v>
      </c>
      <c r="B2440">
        <v>5</v>
      </c>
      <c r="C2440" t="s">
        <v>20</v>
      </c>
      <c r="D2440" t="s">
        <v>271</v>
      </c>
      <c r="E2440">
        <v>40117000</v>
      </c>
      <c r="F2440">
        <v>0</v>
      </c>
      <c r="G2440">
        <v>0</v>
      </c>
      <c r="H2440">
        <v>0</v>
      </c>
      <c r="I2440">
        <v>44529</v>
      </c>
      <c r="J2440">
        <v>14395973</v>
      </c>
      <c r="K2440">
        <v>142</v>
      </c>
      <c r="L2440" t="s">
        <v>581</v>
      </c>
      <c r="M2440" t="s">
        <v>584</v>
      </c>
    </row>
    <row r="2441" spans="1:13" x14ac:dyDescent="0.2">
      <c r="A2441">
        <v>2017</v>
      </c>
      <c r="B2441">
        <v>5</v>
      </c>
      <c r="C2441" t="s">
        <v>65</v>
      </c>
      <c r="D2441" t="s">
        <v>543</v>
      </c>
      <c r="E2441">
        <v>40117000</v>
      </c>
      <c r="F2441">
        <v>93802</v>
      </c>
      <c r="G2441">
        <v>28321466</v>
      </c>
      <c r="H2441">
        <v>2126</v>
      </c>
      <c r="I2441">
        <v>21593</v>
      </c>
      <c r="J2441">
        <v>7998310</v>
      </c>
      <c r="K2441">
        <v>148</v>
      </c>
      <c r="L2441" t="s">
        <v>581</v>
      </c>
      <c r="M2441" t="s">
        <v>584</v>
      </c>
    </row>
    <row r="2442" spans="1:13" x14ac:dyDescent="0.2">
      <c r="A2442">
        <v>2017</v>
      </c>
      <c r="B2442">
        <v>5</v>
      </c>
      <c r="C2442" t="s">
        <v>30</v>
      </c>
      <c r="D2442" t="s">
        <v>547</v>
      </c>
      <c r="E2442">
        <v>40117000</v>
      </c>
      <c r="F2442">
        <v>32</v>
      </c>
      <c r="G2442">
        <v>10372</v>
      </c>
      <c r="H2442">
        <v>32</v>
      </c>
      <c r="I2442">
        <v>0</v>
      </c>
      <c r="J2442">
        <v>0</v>
      </c>
      <c r="K2442">
        <v>0</v>
      </c>
      <c r="L2442" t="s">
        <v>581</v>
      </c>
      <c r="M2442" t="s">
        <v>584</v>
      </c>
    </row>
    <row r="2443" spans="1:13" x14ac:dyDescent="0.2">
      <c r="A2443">
        <v>2017</v>
      </c>
      <c r="B2443">
        <v>5</v>
      </c>
      <c r="C2443" t="s">
        <v>111</v>
      </c>
      <c r="D2443" t="e">
        <v>#N/A</v>
      </c>
      <c r="E2443">
        <v>40117000</v>
      </c>
      <c r="F2443">
        <v>0</v>
      </c>
      <c r="G2443">
        <v>0</v>
      </c>
      <c r="H2443">
        <v>0</v>
      </c>
      <c r="I2443">
        <v>4770</v>
      </c>
      <c r="J2443">
        <v>1695794</v>
      </c>
      <c r="K2443">
        <v>15</v>
      </c>
      <c r="L2443" t="s">
        <v>581</v>
      </c>
      <c r="M2443" t="s">
        <v>584</v>
      </c>
    </row>
    <row r="2444" spans="1:13" x14ac:dyDescent="0.2">
      <c r="A2444">
        <v>2017</v>
      </c>
      <c r="B2444">
        <v>5</v>
      </c>
      <c r="C2444" t="s">
        <v>58</v>
      </c>
      <c r="D2444" t="s">
        <v>548</v>
      </c>
      <c r="E2444">
        <v>40117000</v>
      </c>
      <c r="F2444">
        <v>0</v>
      </c>
      <c r="G2444">
        <v>0</v>
      </c>
      <c r="H2444">
        <v>0</v>
      </c>
      <c r="I2444">
        <v>13383</v>
      </c>
      <c r="J2444">
        <v>5339100</v>
      </c>
      <c r="K2444">
        <v>43</v>
      </c>
      <c r="L2444" t="s">
        <v>581</v>
      </c>
      <c r="M2444" t="s">
        <v>584</v>
      </c>
    </row>
    <row r="2445" spans="1:13" x14ac:dyDescent="0.2">
      <c r="A2445">
        <v>2017</v>
      </c>
      <c r="B2445">
        <v>5</v>
      </c>
      <c r="C2445" t="s">
        <v>46</v>
      </c>
      <c r="D2445" t="s">
        <v>550</v>
      </c>
      <c r="E2445">
        <v>40117000</v>
      </c>
      <c r="F2445">
        <v>9781</v>
      </c>
      <c r="G2445">
        <v>4421600</v>
      </c>
      <c r="H2445">
        <v>246</v>
      </c>
      <c r="I2445">
        <v>349811</v>
      </c>
      <c r="J2445">
        <v>119368974</v>
      </c>
      <c r="K2445">
        <v>1322</v>
      </c>
      <c r="L2445" t="s">
        <v>581</v>
      </c>
      <c r="M2445" t="s">
        <v>584</v>
      </c>
    </row>
    <row r="2446" spans="1:13" x14ac:dyDescent="0.2">
      <c r="A2446">
        <v>2017</v>
      </c>
      <c r="B2446">
        <v>5</v>
      </c>
      <c r="C2446" t="s">
        <v>66</v>
      </c>
      <c r="D2446" t="s">
        <v>562</v>
      </c>
      <c r="E2446">
        <v>40117000</v>
      </c>
      <c r="F2446">
        <v>16467</v>
      </c>
      <c r="G2446">
        <v>5042163</v>
      </c>
      <c r="H2446">
        <v>5390</v>
      </c>
      <c r="I2446">
        <v>0</v>
      </c>
      <c r="J2446">
        <v>0</v>
      </c>
      <c r="K2446">
        <v>0</v>
      </c>
      <c r="L2446" t="s">
        <v>581</v>
      </c>
      <c r="M2446" t="s">
        <v>584</v>
      </c>
    </row>
    <row r="2447" spans="1:13" x14ac:dyDescent="0.2">
      <c r="A2447">
        <v>2017</v>
      </c>
      <c r="B2447">
        <v>5</v>
      </c>
      <c r="C2447" t="s">
        <v>78</v>
      </c>
      <c r="D2447" t="s">
        <v>572</v>
      </c>
      <c r="E2447">
        <v>40117000</v>
      </c>
      <c r="F2447">
        <v>0</v>
      </c>
      <c r="G2447">
        <v>0</v>
      </c>
      <c r="H2447">
        <v>0</v>
      </c>
      <c r="I2447">
        <v>51793</v>
      </c>
      <c r="J2447">
        <v>16503114</v>
      </c>
      <c r="K2447">
        <v>478</v>
      </c>
      <c r="L2447" t="s">
        <v>581</v>
      </c>
      <c r="M2447" t="s">
        <v>584</v>
      </c>
    </row>
    <row r="2448" spans="1:13" x14ac:dyDescent="0.2">
      <c r="A2448">
        <v>2017</v>
      </c>
      <c r="B2448">
        <v>5</v>
      </c>
      <c r="C2448" t="s">
        <v>21</v>
      </c>
      <c r="D2448" t="s">
        <v>274</v>
      </c>
      <c r="E2448">
        <v>40117000</v>
      </c>
      <c r="F2448">
        <v>0</v>
      </c>
      <c r="G2448">
        <v>0</v>
      </c>
      <c r="H2448">
        <v>0</v>
      </c>
      <c r="I2448">
        <v>21177</v>
      </c>
      <c r="J2448">
        <v>7996800</v>
      </c>
      <c r="K2448">
        <v>67</v>
      </c>
      <c r="L2448" t="s">
        <v>581</v>
      </c>
      <c r="M2448" t="s">
        <v>584</v>
      </c>
    </row>
    <row r="2449" spans="1:13" x14ac:dyDescent="0.2">
      <c r="A2449">
        <v>2017</v>
      </c>
      <c r="B2449">
        <v>5</v>
      </c>
      <c r="C2449" t="s">
        <v>62</v>
      </c>
      <c r="D2449" t="s">
        <v>275</v>
      </c>
      <c r="E2449">
        <v>40117000</v>
      </c>
      <c r="F2449">
        <v>0</v>
      </c>
      <c r="G2449">
        <v>0</v>
      </c>
      <c r="H2449">
        <v>0</v>
      </c>
      <c r="I2449">
        <v>24784</v>
      </c>
      <c r="J2449">
        <v>8539395</v>
      </c>
      <c r="K2449">
        <v>88</v>
      </c>
      <c r="L2449" t="s">
        <v>581</v>
      </c>
      <c r="M2449" t="s">
        <v>584</v>
      </c>
    </row>
    <row r="2450" spans="1:13" x14ac:dyDescent="0.2">
      <c r="A2450">
        <v>2017</v>
      </c>
      <c r="B2450">
        <v>5</v>
      </c>
      <c r="C2450" t="s">
        <v>10</v>
      </c>
      <c r="D2450" t="s">
        <v>295</v>
      </c>
      <c r="E2450">
        <v>40117000</v>
      </c>
      <c r="F2450">
        <v>101125</v>
      </c>
      <c r="G2450">
        <v>44819295</v>
      </c>
      <c r="H2450">
        <v>433</v>
      </c>
      <c r="I2450">
        <v>13020</v>
      </c>
      <c r="J2450">
        <v>4025000</v>
      </c>
      <c r="K2450">
        <v>70</v>
      </c>
      <c r="L2450" t="s">
        <v>581</v>
      </c>
      <c r="M2450" t="s">
        <v>584</v>
      </c>
    </row>
    <row r="2451" spans="1:13" x14ac:dyDescent="0.2">
      <c r="A2451">
        <v>2017</v>
      </c>
      <c r="B2451">
        <v>5</v>
      </c>
      <c r="C2451" t="s">
        <v>50</v>
      </c>
      <c r="D2451" t="s">
        <v>305</v>
      </c>
      <c r="E2451">
        <v>40117000</v>
      </c>
      <c r="F2451">
        <v>0</v>
      </c>
      <c r="G2451">
        <v>0</v>
      </c>
      <c r="H2451">
        <v>0</v>
      </c>
      <c r="I2451">
        <v>41498</v>
      </c>
      <c r="J2451">
        <v>16060897</v>
      </c>
      <c r="K2451">
        <v>218</v>
      </c>
      <c r="L2451" t="s">
        <v>581</v>
      </c>
      <c r="M2451" t="s">
        <v>584</v>
      </c>
    </row>
    <row r="2452" spans="1:13" x14ac:dyDescent="0.2">
      <c r="A2452">
        <v>2017</v>
      </c>
      <c r="B2452">
        <v>5</v>
      </c>
      <c r="C2452" t="s">
        <v>73</v>
      </c>
      <c r="D2452" t="s">
        <v>314</v>
      </c>
      <c r="E2452">
        <v>40117000</v>
      </c>
      <c r="F2452">
        <v>0</v>
      </c>
      <c r="G2452">
        <v>0</v>
      </c>
      <c r="H2452">
        <v>0</v>
      </c>
      <c r="I2452">
        <v>44</v>
      </c>
      <c r="J2452">
        <v>76144</v>
      </c>
      <c r="K2452">
        <v>4</v>
      </c>
      <c r="L2452" t="s">
        <v>581</v>
      </c>
      <c r="M2452" t="s">
        <v>584</v>
      </c>
    </row>
    <row r="2453" spans="1:13" x14ac:dyDescent="0.2">
      <c r="A2453">
        <v>2017</v>
      </c>
      <c r="B2453">
        <v>5</v>
      </c>
      <c r="C2453" t="s">
        <v>11</v>
      </c>
      <c r="D2453" t="s">
        <v>316</v>
      </c>
      <c r="E2453">
        <v>40117000</v>
      </c>
      <c r="F2453">
        <v>197616</v>
      </c>
      <c r="G2453">
        <v>58173321</v>
      </c>
      <c r="H2453">
        <v>2890</v>
      </c>
      <c r="I2453">
        <v>4332</v>
      </c>
      <c r="J2453">
        <v>1480184</v>
      </c>
      <c r="K2453">
        <v>12</v>
      </c>
      <c r="L2453" t="s">
        <v>581</v>
      </c>
      <c r="M2453" t="s">
        <v>584</v>
      </c>
    </row>
    <row r="2454" spans="1:13" x14ac:dyDescent="0.2">
      <c r="A2454">
        <v>2017</v>
      </c>
      <c r="B2454">
        <v>5</v>
      </c>
      <c r="C2454" t="s">
        <v>40</v>
      </c>
      <c r="D2454" t="s">
        <v>317</v>
      </c>
      <c r="E2454">
        <v>40117000</v>
      </c>
      <c r="F2454">
        <v>0</v>
      </c>
      <c r="G2454">
        <v>0</v>
      </c>
      <c r="H2454">
        <v>0</v>
      </c>
      <c r="I2454">
        <v>21948</v>
      </c>
      <c r="J2454">
        <v>7160134</v>
      </c>
      <c r="K2454">
        <v>118</v>
      </c>
      <c r="L2454" t="s">
        <v>581</v>
      </c>
      <c r="M2454" t="s">
        <v>584</v>
      </c>
    </row>
    <row r="2455" spans="1:13" x14ac:dyDescent="0.2">
      <c r="A2455">
        <v>2017</v>
      </c>
      <c r="B2455">
        <v>5</v>
      </c>
      <c r="C2455" t="s">
        <v>81</v>
      </c>
      <c r="D2455" t="s">
        <v>318</v>
      </c>
      <c r="E2455">
        <v>40117000</v>
      </c>
      <c r="F2455">
        <v>0</v>
      </c>
      <c r="G2455">
        <v>0</v>
      </c>
      <c r="H2455">
        <v>0</v>
      </c>
      <c r="I2455">
        <v>7142</v>
      </c>
      <c r="J2455">
        <v>2174800</v>
      </c>
      <c r="K2455">
        <v>54</v>
      </c>
      <c r="L2455" t="s">
        <v>581</v>
      </c>
      <c r="M2455" t="s">
        <v>584</v>
      </c>
    </row>
    <row r="2456" spans="1:13" x14ac:dyDescent="0.2">
      <c r="A2456">
        <v>2017</v>
      </c>
      <c r="B2456">
        <v>5</v>
      </c>
      <c r="C2456" t="s">
        <v>22</v>
      </c>
      <c r="D2456" t="s">
        <v>324</v>
      </c>
      <c r="E2456">
        <v>40117000</v>
      </c>
      <c r="F2456">
        <v>113898</v>
      </c>
      <c r="G2456">
        <v>44415110</v>
      </c>
      <c r="H2456">
        <v>1987</v>
      </c>
      <c r="I2456">
        <v>0</v>
      </c>
      <c r="J2456">
        <v>0</v>
      </c>
      <c r="K2456">
        <v>0</v>
      </c>
      <c r="L2456" t="s">
        <v>581</v>
      </c>
      <c r="M2456" t="s">
        <v>584</v>
      </c>
    </row>
    <row r="2457" spans="1:13" x14ac:dyDescent="0.2">
      <c r="A2457">
        <v>2017</v>
      </c>
      <c r="B2457">
        <v>5</v>
      </c>
      <c r="C2457" t="s">
        <v>23</v>
      </c>
      <c r="D2457" t="s">
        <v>325</v>
      </c>
      <c r="E2457">
        <v>40117000</v>
      </c>
      <c r="F2457">
        <v>1302</v>
      </c>
      <c r="G2457">
        <v>819622</v>
      </c>
      <c r="H2457">
        <v>180</v>
      </c>
      <c r="I2457">
        <v>70</v>
      </c>
      <c r="J2457">
        <v>438174</v>
      </c>
      <c r="K2457">
        <v>5</v>
      </c>
      <c r="L2457" t="s">
        <v>581</v>
      </c>
      <c r="M2457" t="s">
        <v>584</v>
      </c>
    </row>
    <row r="2458" spans="1:13" x14ac:dyDescent="0.2">
      <c r="A2458">
        <v>2017</v>
      </c>
      <c r="B2458">
        <v>5</v>
      </c>
      <c r="C2458" t="s">
        <v>41</v>
      </c>
      <c r="D2458" t="s">
        <v>327</v>
      </c>
      <c r="E2458">
        <v>40117000</v>
      </c>
      <c r="F2458">
        <v>65</v>
      </c>
      <c r="G2458">
        <v>49581</v>
      </c>
      <c r="H2458">
        <v>8</v>
      </c>
      <c r="I2458">
        <v>0</v>
      </c>
      <c r="J2458">
        <v>0</v>
      </c>
      <c r="K2458">
        <v>0</v>
      </c>
      <c r="L2458" t="s">
        <v>581</v>
      </c>
      <c r="M2458" t="s">
        <v>584</v>
      </c>
    </row>
    <row r="2459" spans="1:13" x14ac:dyDescent="0.2">
      <c r="A2459">
        <v>2017</v>
      </c>
      <c r="B2459">
        <v>5</v>
      </c>
      <c r="C2459" t="s">
        <v>79</v>
      </c>
      <c r="D2459" t="s">
        <v>331</v>
      </c>
      <c r="E2459">
        <v>40117000</v>
      </c>
      <c r="F2459">
        <v>0</v>
      </c>
      <c r="G2459">
        <v>0</v>
      </c>
      <c r="H2459">
        <v>0</v>
      </c>
      <c r="I2459">
        <v>24</v>
      </c>
      <c r="J2459">
        <v>55100</v>
      </c>
      <c r="K2459">
        <v>8</v>
      </c>
      <c r="L2459" t="s">
        <v>581</v>
      </c>
      <c r="M2459" t="s">
        <v>584</v>
      </c>
    </row>
    <row r="2460" spans="1:13" x14ac:dyDescent="0.2">
      <c r="A2460">
        <v>2017</v>
      </c>
      <c r="B2460">
        <v>5</v>
      </c>
      <c r="C2460" t="s">
        <v>12</v>
      </c>
      <c r="D2460" t="s">
        <v>351</v>
      </c>
      <c r="E2460">
        <v>40117000</v>
      </c>
      <c r="F2460">
        <v>91515</v>
      </c>
      <c r="G2460">
        <v>30214951</v>
      </c>
      <c r="H2460">
        <v>1030</v>
      </c>
      <c r="I2460">
        <v>2471</v>
      </c>
      <c r="J2460">
        <v>824415</v>
      </c>
      <c r="K2460">
        <v>41</v>
      </c>
      <c r="L2460" t="s">
        <v>581</v>
      </c>
      <c r="M2460" t="s">
        <v>584</v>
      </c>
    </row>
    <row r="2461" spans="1:13" x14ac:dyDescent="0.2">
      <c r="A2461">
        <v>2017</v>
      </c>
      <c r="B2461">
        <v>5</v>
      </c>
      <c r="C2461" t="s">
        <v>26</v>
      </c>
      <c r="D2461" t="s">
        <v>383</v>
      </c>
      <c r="E2461">
        <v>40117000</v>
      </c>
      <c r="F2461">
        <v>7103</v>
      </c>
      <c r="G2461">
        <v>3832500</v>
      </c>
      <c r="H2461">
        <v>25</v>
      </c>
      <c r="I2461">
        <v>0</v>
      </c>
      <c r="J2461">
        <v>0</v>
      </c>
      <c r="K2461">
        <v>0</v>
      </c>
      <c r="L2461" t="s">
        <v>581</v>
      </c>
      <c r="M2461" t="s">
        <v>584</v>
      </c>
    </row>
    <row r="2462" spans="1:13" x14ac:dyDescent="0.2">
      <c r="A2462">
        <v>2017</v>
      </c>
      <c r="B2462">
        <v>5</v>
      </c>
      <c r="C2462" t="s">
        <v>13</v>
      </c>
      <c r="D2462" t="s">
        <v>384</v>
      </c>
      <c r="E2462">
        <v>40117000</v>
      </c>
      <c r="F2462">
        <v>15701</v>
      </c>
      <c r="G2462">
        <v>4458842</v>
      </c>
      <c r="H2462">
        <v>3010</v>
      </c>
      <c r="I2462">
        <v>0</v>
      </c>
      <c r="J2462">
        <v>0</v>
      </c>
      <c r="K2462">
        <v>0</v>
      </c>
      <c r="L2462" t="s">
        <v>581</v>
      </c>
      <c r="M2462" t="s">
        <v>584</v>
      </c>
    </row>
    <row r="2463" spans="1:13" x14ac:dyDescent="0.2">
      <c r="A2463">
        <v>2017</v>
      </c>
      <c r="B2463">
        <v>5</v>
      </c>
      <c r="C2463" t="s">
        <v>71</v>
      </c>
      <c r="D2463" t="s">
        <v>386</v>
      </c>
      <c r="E2463">
        <v>40117000</v>
      </c>
      <c r="F2463">
        <v>78876</v>
      </c>
      <c r="G2463">
        <v>39414256</v>
      </c>
      <c r="H2463">
        <v>791</v>
      </c>
      <c r="I2463">
        <v>0</v>
      </c>
      <c r="J2463">
        <v>0</v>
      </c>
      <c r="K2463">
        <v>0</v>
      </c>
      <c r="L2463" t="s">
        <v>581</v>
      </c>
      <c r="M2463" t="s">
        <v>584</v>
      </c>
    </row>
    <row r="2464" spans="1:13" x14ac:dyDescent="0.2">
      <c r="A2464">
        <v>2017</v>
      </c>
      <c r="B2464">
        <v>5</v>
      </c>
      <c r="C2464" t="s">
        <v>47</v>
      </c>
      <c r="D2464" t="s">
        <v>389</v>
      </c>
      <c r="E2464">
        <v>40117000</v>
      </c>
      <c r="F2464">
        <v>751266</v>
      </c>
      <c r="G2464">
        <v>218235684</v>
      </c>
      <c r="H2464">
        <v>14207</v>
      </c>
      <c r="I2464">
        <v>0</v>
      </c>
      <c r="J2464">
        <v>0</v>
      </c>
      <c r="K2464">
        <v>0</v>
      </c>
      <c r="L2464" t="s">
        <v>581</v>
      </c>
      <c r="M2464" t="s">
        <v>584</v>
      </c>
    </row>
    <row r="2465" spans="1:13" x14ac:dyDescent="0.2">
      <c r="A2465">
        <v>2017</v>
      </c>
      <c r="B2465">
        <v>5</v>
      </c>
      <c r="C2465" t="s">
        <v>27</v>
      </c>
      <c r="D2465" t="s">
        <v>395</v>
      </c>
      <c r="E2465">
        <v>40117000</v>
      </c>
      <c r="F2465">
        <v>50734</v>
      </c>
      <c r="G2465">
        <v>22131824</v>
      </c>
      <c r="H2465">
        <v>621</v>
      </c>
      <c r="I2465">
        <v>5067</v>
      </c>
      <c r="J2465">
        <v>5352000</v>
      </c>
      <c r="K2465">
        <v>38</v>
      </c>
      <c r="L2465" t="s">
        <v>581</v>
      </c>
      <c r="M2465" t="s">
        <v>584</v>
      </c>
    </row>
    <row r="2466" spans="1:13" x14ac:dyDescent="0.2">
      <c r="A2466">
        <v>2017</v>
      </c>
      <c r="B2466">
        <v>5</v>
      </c>
      <c r="C2466" t="s">
        <v>38</v>
      </c>
      <c r="D2466" t="s">
        <v>400</v>
      </c>
      <c r="E2466">
        <v>40117000</v>
      </c>
      <c r="F2466">
        <v>0</v>
      </c>
      <c r="G2466">
        <v>0</v>
      </c>
      <c r="H2466">
        <v>0</v>
      </c>
      <c r="I2466">
        <v>11828</v>
      </c>
      <c r="J2466">
        <v>5023198</v>
      </c>
      <c r="K2466">
        <v>192</v>
      </c>
      <c r="L2466" t="s">
        <v>581</v>
      </c>
      <c r="M2466" t="s">
        <v>584</v>
      </c>
    </row>
    <row r="2467" spans="1:13" x14ac:dyDescent="0.2">
      <c r="A2467">
        <v>2017</v>
      </c>
      <c r="B2467">
        <v>5</v>
      </c>
      <c r="C2467" t="s">
        <v>56</v>
      </c>
      <c r="D2467" t="s">
        <v>411</v>
      </c>
      <c r="E2467">
        <v>40117000</v>
      </c>
      <c r="F2467">
        <v>17141</v>
      </c>
      <c r="G2467">
        <v>4553940</v>
      </c>
      <c r="H2467">
        <v>566</v>
      </c>
      <c r="I2467">
        <v>0</v>
      </c>
      <c r="J2467">
        <v>0</v>
      </c>
      <c r="K2467">
        <v>0</v>
      </c>
      <c r="L2467" t="s">
        <v>581</v>
      </c>
      <c r="M2467" t="s">
        <v>584</v>
      </c>
    </row>
    <row r="2468" spans="1:13" x14ac:dyDescent="0.2">
      <c r="A2468">
        <v>2017</v>
      </c>
      <c r="B2468">
        <v>5</v>
      </c>
      <c r="C2468" t="s">
        <v>204</v>
      </c>
      <c r="D2468" t="s">
        <v>422</v>
      </c>
      <c r="E2468">
        <v>40117000</v>
      </c>
      <c r="F2468">
        <v>23186</v>
      </c>
      <c r="G2468">
        <v>10018259</v>
      </c>
      <c r="H2468">
        <v>2612</v>
      </c>
      <c r="I2468">
        <v>0</v>
      </c>
      <c r="J2468">
        <v>0</v>
      </c>
      <c r="K2468">
        <v>0</v>
      </c>
      <c r="L2468" t="s">
        <v>581</v>
      </c>
      <c r="M2468" t="s">
        <v>584</v>
      </c>
    </row>
    <row r="2469" spans="1:13" x14ac:dyDescent="0.2">
      <c r="A2469">
        <v>2017</v>
      </c>
      <c r="B2469">
        <v>5</v>
      </c>
      <c r="C2469" t="s">
        <v>68</v>
      </c>
      <c r="D2469" t="s">
        <v>428</v>
      </c>
      <c r="E2469">
        <v>40117000</v>
      </c>
      <c r="F2469">
        <v>12</v>
      </c>
      <c r="G2469">
        <v>9840</v>
      </c>
      <c r="H2469">
        <v>2</v>
      </c>
      <c r="I2469">
        <v>0</v>
      </c>
      <c r="J2469">
        <v>0</v>
      </c>
      <c r="K2469">
        <v>0</v>
      </c>
      <c r="L2469" t="s">
        <v>581</v>
      </c>
      <c r="M2469" t="s">
        <v>584</v>
      </c>
    </row>
    <row r="2470" spans="1:13" x14ac:dyDescent="0.2">
      <c r="A2470">
        <v>2017</v>
      </c>
      <c r="B2470">
        <v>5</v>
      </c>
      <c r="C2470" t="s">
        <v>39</v>
      </c>
      <c r="D2470" t="s">
        <v>430</v>
      </c>
      <c r="E2470">
        <v>40117000</v>
      </c>
      <c r="F2470">
        <v>0</v>
      </c>
      <c r="G2470">
        <v>0</v>
      </c>
      <c r="H2470">
        <v>0</v>
      </c>
      <c r="I2470">
        <v>2110</v>
      </c>
      <c r="J2470">
        <v>858500</v>
      </c>
      <c r="K2470">
        <v>17</v>
      </c>
      <c r="L2470" t="s">
        <v>581</v>
      </c>
      <c r="M2470" t="s">
        <v>584</v>
      </c>
    </row>
    <row r="2471" spans="1:13" x14ac:dyDescent="0.2">
      <c r="A2471">
        <v>2017</v>
      </c>
      <c r="B2471">
        <v>5</v>
      </c>
      <c r="C2471" t="s">
        <v>43</v>
      </c>
      <c r="D2471" t="s">
        <v>465</v>
      </c>
      <c r="E2471">
        <v>40117000</v>
      </c>
      <c r="F2471">
        <v>335</v>
      </c>
      <c r="G2471">
        <v>159658</v>
      </c>
      <c r="H2471">
        <v>16</v>
      </c>
      <c r="I2471">
        <v>0</v>
      </c>
      <c r="J2471">
        <v>0</v>
      </c>
      <c r="K2471">
        <v>0</v>
      </c>
      <c r="L2471" t="s">
        <v>581</v>
      </c>
      <c r="M2471" t="s">
        <v>584</v>
      </c>
    </row>
    <row r="2472" spans="1:13" x14ac:dyDescent="0.2">
      <c r="A2472">
        <v>2017</v>
      </c>
      <c r="B2472">
        <v>5</v>
      </c>
      <c r="C2472" t="s">
        <v>44</v>
      </c>
      <c r="D2472" t="s">
        <v>466</v>
      </c>
      <c r="E2472">
        <v>40117000</v>
      </c>
      <c r="F2472">
        <v>0</v>
      </c>
      <c r="G2472">
        <v>0</v>
      </c>
      <c r="H2472">
        <v>0</v>
      </c>
      <c r="I2472">
        <v>12277</v>
      </c>
      <c r="J2472">
        <v>4982797</v>
      </c>
      <c r="K2472">
        <v>97</v>
      </c>
      <c r="L2472" t="s">
        <v>581</v>
      </c>
      <c r="M2472" t="s">
        <v>584</v>
      </c>
    </row>
    <row r="2473" spans="1:13" x14ac:dyDescent="0.2">
      <c r="A2473">
        <v>2017</v>
      </c>
      <c r="B2473">
        <v>5</v>
      </c>
      <c r="C2473" t="s">
        <v>80</v>
      </c>
      <c r="D2473" t="s">
        <v>472</v>
      </c>
      <c r="E2473">
        <v>40117000</v>
      </c>
      <c r="F2473">
        <v>0</v>
      </c>
      <c r="G2473">
        <v>0</v>
      </c>
      <c r="H2473">
        <v>0</v>
      </c>
      <c r="I2473">
        <v>14662</v>
      </c>
      <c r="J2473">
        <v>4697500</v>
      </c>
      <c r="K2473">
        <v>152</v>
      </c>
      <c r="L2473" t="s">
        <v>581</v>
      </c>
      <c r="M2473" t="s">
        <v>584</v>
      </c>
    </row>
    <row r="2474" spans="1:13" x14ac:dyDescent="0.2">
      <c r="A2474">
        <v>2017</v>
      </c>
      <c r="B2474">
        <v>5</v>
      </c>
      <c r="C2474" t="s">
        <v>0</v>
      </c>
      <c r="D2474" t="s">
        <v>474</v>
      </c>
      <c r="E2474">
        <v>40117000</v>
      </c>
      <c r="F2474">
        <v>0</v>
      </c>
      <c r="G2474">
        <v>0</v>
      </c>
      <c r="H2474">
        <v>0</v>
      </c>
      <c r="I2474">
        <v>125</v>
      </c>
      <c r="J2474">
        <v>205043</v>
      </c>
      <c r="K2474">
        <v>11</v>
      </c>
      <c r="L2474" t="s">
        <v>581</v>
      </c>
      <c r="M2474" t="s">
        <v>584</v>
      </c>
    </row>
    <row r="2475" spans="1:13" x14ac:dyDescent="0.2">
      <c r="A2475">
        <v>2017</v>
      </c>
      <c r="B2475">
        <v>5</v>
      </c>
      <c r="C2475" t="s">
        <v>16</v>
      </c>
      <c r="D2475" t="s">
        <v>480</v>
      </c>
      <c r="E2475">
        <v>40117000</v>
      </c>
      <c r="F2475">
        <v>196505</v>
      </c>
      <c r="G2475">
        <v>70252540</v>
      </c>
      <c r="H2475">
        <v>2151</v>
      </c>
      <c r="I2475">
        <v>44</v>
      </c>
      <c r="J2475">
        <v>32600</v>
      </c>
      <c r="K2475">
        <v>4</v>
      </c>
      <c r="L2475" t="s">
        <v>581</v>
      </c>
      <c r="M2475" t="s">
        <v>584</v>
      </c>
    </row>
    <row r="2476" spans="1:13" x14ac:dyDescent="0.2">
      <c r="A2476">
        <v>2017</v>
      </c>
      <c r="B2476">
        <v>5</v>
      </c>
      <c r="C2476" t="s">
        <v>17</v>
      </c>
      <c r="D2476" t="s">
        <v>489</v>
      </c>
      <c r="E2476">
        <v>40117000</v>
      </c>
      <c r="F2476">
        <v>30307</v>
      </c>
      <c r="G2476">
        <v>30421342</v>
      </c>
      <c r="H2476">
        <v>1625</v>
      </c>
      <c r="I2476">
        <v>48707</v>
      </c>
      <c r="J2476">
        <v>21205486</v>
      </c>
      <c r="K2476">
        <v>1593</v>
      </c>
      <c r="L2476" t="s">
        <v>581</v>
      </c>
      <c r="M2476" t="s">
        <v>584</v>
      </c>
    </row>
    <row r="2477" spans="1:13" x14ac:dyDescent="0.2">
      <c r="A2477">
        <v>2017</v>
      </c>
      <c r="B2477">
        <v>5</v>
      </c>
      <c r="C2477" t="s">
        <v>45</v>
      </c>
      <c r="D2477" t="s">
        <v>499</v>
      </c>
      <c r="E2477">
        <v>40117000</v>
      </c>
      <c r="F2477">
        <v>0</v>
      </c>
      <c r="G2477">
        <v>0</v>
      </c>
      <c r="H2477">
        <v>0</v>
      </c>
      <c r="I2477">
        <v>58750</v>
      </c>
      <c r="J2477">
        <v>23390516</v>
      </c>
      <c r="K2477">
        <v>201</v>
      </c>
      <c r="L2477" t="s">
        <v>581</v>
      </c>
      <c r="M2477" t="s">
        <v>584</v>
      </c>
    </row>
    <row r="2478" spans="1:13" x14ac:dyDescent="0.2">
      <c r="A2478">
        <v>2017</v>
      </c>
      <c r="B2478">
        <v>5</v>
      </c>
      <c r="C2478" t="s">
        <v>19</v>
      </c>
      <c r="D2478" t="s">
        <v>531</v>
      </c>
      <c r="E2478">
        <v>40117000</v>
      </c>
      <c r="F2478">
        <v>9414</v>
      </c>
      <c r="G2478">
        <v>2810844</v>
      </c>
      <c r="H2478">
        <v>576</v>
      </c>
      <c r="I2478">
        <v>0</v>
      </c>
      <c r="J2478">
        <v>0</v>
      </c>
      <c r="K2478">
        <v>0</v>
      </c>
      <c r="L2478" t="s">
        <v>581</v>
      </c>
      <c r="M2478" t="s">
        <v>584</v>
      </c>
    </row>
    <row r="2479" spans="1:13" x14ac:dyDescent="0.2">
      <c r="A2479">
        <v>2017</v>
      </c>
      <c r="B2479">
        <v>5</v>
      </c>
      <c r="C2479" t="s">
        <v>33</v>
      </c>
      <c r="D2479" t="s">
        <v>258</v>
      </c>
      <c r="E2479">
        <v>40118000</v>
      </c>
      <c r="F2479">
        <v>0</v>
      </c>
      <c r="G2479">
        <v>0</v>
      </c>
      <c r="H2479">
        <v>0</v>
      </c>
      <c r="I2479">
        <v>12756</v>
      </c>
      <c r="J2479">
        <v>3865618</v>
      </c>
      <c r="K2479">
        <v>13</v>
      </c>
      <c r="L2479" t="s">
        <v>581</v>
      </c>
      <c r="M2479" t="s">
        <v>585</v>
      </c>
    </row>
    <row r="2480" spans="1:13" x14ac:dyDescent="0.2">
      <c r="A2480">
        <v>2017</v>
      </c>
      <c r="B2480">
        <v>5</v>
      </c>
      <c r="C2480" t="s">
        <v>43</v>
      </c>
      <c r="D2480" t="s">
        <v>465</v>
      </c>
      <c r="E2480">
        <v>40118000</v>
      </c>
      <c r="F2480">
        <v>1290</v>
      </c>
      <c r="G2480">
        <v>440000</v>
      </c>
      <c r="H2480">
        <v>4</v>
      </c>
      <c r="I2480">
        <v>0</v>
      </c>
      <c r="J2480">
        <v>0</v>
      </c>
      <c r="K2480">
        <v>0</v>
      </c>
      <c r="L2480" t="s">
        <v>581</v>
      </c>
      <c r="M2480" t="s">
        <v>585</v>
      </c>
    </row>
    <row r="2481" spans="1:13" x14ac:dyDescent="0.2">
      <c r="A2481">
        <v>2017</v>
      </c>
      <c r="B2481">
        <v>5</v>
      </c>
      <c r="C2481" t="s">
        <v>44</v>
      </c>
      <c r="D2481" t="s">
        <v>466</v>
      </c>
      <c r="E2481">
        <v>40118000</v>
      </c>
      <c r="F2481">
        <v>0</v>
      </c>
      <c r="G2481">
        <v>0</v>
      </c>
      <c r="H2481">
        <v>0</v>
      </c>
      <c r="I2481">
        <v>18654</v>
      </c>
      <c r="J2481">
        <v>5638605</v>
      </c>
      <c r="K2481">
        <v>6</v>
      </c>
      <c r="L2481" t="s">
        <v>581</v>
      </c>
      <c r="M2481" t="s">
        <v>585</v>
      </c>
    </row>
    <row r="2482" spans="1:13" x14ac:dyDescent="0.2">
      <c r="A2482">
        <v>2017</v>
      </c>
      <c r="B2482">
        <v>5</v>
      </c>
      <c r="C2482" t="s">
        <v>222</v>
      </c>
      <c r="D2482" t="s">
        <v>473</v>
      </c>
      <c r="E2482">
        <v>40118000</v>
      </c>
      <c r="F2482">
        <v>0</v>
      </c>
      <c r="G2482">
        <v>0</v>
      </c>
      <c r="H2482">
        <v>0</v>
      </c>
      <c r="I2482">
        <v>17963</v>
      </c>
      <c r="J2482">
        <v>5271421</v>
      </c>
      <c r="K2482">
        <v>42</v>
      </c>
      <c r="L2482" t="s">
        <v>581</v>
      </c>
      <c r="M2482" t="s">
        <v>585</v>
      </c>
    </row>
    <row r="2483" spans="1:13" x14ac:dyDescent="0.2">
      <c r="A2483">
        <v>2017</v>
      </c>
      <c r="B2483">
        <v>5</v>
      </c>
      <c r="C2483" t="s">
        <v>15</v>
      </c>
      <c r="D2483" t="s">
        <v>475</v>
      </c>
      <c r="E2483">
        <v>40118000</v>
      </c>
      <c r="F2483">
        <v>0</v>
      </c>
      <c r="G2483">
        <v>0</v>
      </c>
      <c r="H2483">
        <v>0</v>
      </c>
      <c r="I2483">
        <v>197009</v>
      </c>
      <c r="J2483">
        <v>58741683</v>
      </c>
      <c r="K2483">
        <v>84</v>
      </c>
      <c r="L2483" t="s">
        <v>581</v>
      </c>
      <c r="M2483" t="s">
        <v>585</v>
      </c>
    </row>
    <row r="2484" spans="1:13" x14ac:dyDescent="0.2">
      <c r="A2484">
        <v>2017</v>
      </c>
      <c r="B2484">
        <v>5</v>
      </c>
      <c r="C2484" t="s">
        <v>16</v>
      </c>
      <c r="D2484" t="s">
        <v>480</v>
      </c>
      <c r="E2484">
        <v>40118000</v>
      </c>
      <c r="F2484">
        <v>1763</v>
      </c>
      <c r="G2484">
        <v>648100</v>
      </c>
      <c r="H2484">
        <v>14</v>
      </c>
      <c r="I2484">
        <v>0</v>
      </c>
      <c r="J2484">
        <v>0</v>
      </c>
      <c r="K2484">
        <v>0</v>
      </c>
      <c r="L2484" t="s">
        <v>581</v>
      </c>
      <c r="M2484" t="s">
        <v>585</v>
      </c>
    </row>
    <row r="2485" spans="1:13" x14ac:dyDescent="0.2">
      <c r="A2485">
        <v>2017</v>
      </c>
      <c r="B2485">
        <v>5</v>
      </c>
      <c r="C2485" t="s">
        <v>17</v>
      </c>
      <c r="D2485" t="s">
        <v>489</v>
      </c>
      <c r="E2485">
        <v>40118000</v>
      </c>
      <c r="F2485">
        <v>10204</v>
      </c>
      <c r="G2485">
        <v>4501960</v>
      </c>
      <c r="H2485">
        <v>21306</v>
      </c>
      <c r="I2485">
        <v>19923</v>
      </c>
      <c r="J2485">
        <v>5057531</v>
      </c>
      <c r="K2485">
        <v>476</v>
      </c>
      <c r="L2485" t="s">
        <v>581</v>
      </c>
      <c r="M2485" t="s">
        <v>585</v>
      </c>
    </row>
    <row r="2486" spans="1:13" x14ac:dyDescent="0.2">
      <c r="A2486">
        <v>2017</v>
      </c>
      <c r="B2486">
        <v>5</v>
      </c>
      <c r="C2486" t="s">
        <v>29</v>
      </c>
      <c r="D2486" t="s">
        <v>496</v>
      </c>
      <c r="E2486">
        <v>40118000</v>
      </c>
      <c r="F2486">
        <v>8212</v>
      </c>
      <c r="G2486">
        <v>4998600</v>
      </c>
      <c r="H2486">
        <v>321</v>
      </c>
      <c r="I2486">
        <v>0</v>
      </c>
      <c r="J2486">
        <v>0</v>
      </c>
      <c r="K2486">
        <v>0</v>
      </c>
      <c r="L2486" t="s">
        <v>581</v>
      </c>
      <c r="M2486" t="s">
        <v>585</v>
      </c>
    </row>
    <row r="2487" spans="1:13" x14ac:dyDescent="0.2">
      <c r="A2487">
        <v>2017</v>
      </c>
      <c r="B2487">
        <v>5</v>
      </c>
      <c r="C2487" t="s">
        <v>45</v>
      </c>
      <c r="D2487" t="s">
        <v>499</v>
      </c>
      <c r="E2487">
        <v>40118000</v>
      </c>
      <c r="F2487">
        <v>0</v>
      </c>
      <c r="G2487">
        <v>0</v>
      </c>
      <c r="H2487">
        <v>0</v>
      </c>
      <c r="I2487">
        <v>756876</v>
      </c>
      <c r="J2487">
        <v>245258632</v>
      </c>
      <c r="K2487">
        <v>653</v>
      </c>
      <c r="L2487" t="s">
        <v>581</v>
      </c>
      <c r="M2487" t="s">
        <v>585</v>
      </c>
    </row>
    <row r="2488" spans="1:13" x14ac:dyDescent="0.2">
      <c r="A2488">
        <v>2017</v>
      </c>
      <c r="B2488">
        <v>5</v>
      </c>
      <c r="C2488" t="s">
        <v>64</v>
      </c>
      <c r="D2488" t="s">
        <v>501</v>
      </c>
      <c r="E2488">
        <v>40118000</v>
      </c>
      <c r="F2488">
        <v>0</v>
      </c>
      <c r="G2488">
        <v>0</v>
      </c>
      <c r="H2488">
        <v>0</v>
      </c>
      <c r="I2488">
        <v>24788</v>
      </c>
      <c r="J2488">
        <v>7273249</v>
      </c>
      <c r="K2488">
        <v>28</v>
      </c>
      <c r="L2488" t="s">
        <v>581</v>
      </c>
      <c r="M2488" t="s">
        <v>585</v>
      </c>
    </row>
    <row r="2489" spans="1:13" x14ac:dyDescent="0.2">
      <c r="A2489">
        <v>2017</v>
      </c>
      <c r="B2489">
        <v>5</v>
      </c>
      <c r="C2489" t="s">
        <v>18</v>
      </c>
      <c r="D2489" t="s">
        <v>507</v>
      </c>
      <c r="E2489">
        <v>40118000</v>
      </c>
      <c r="F2489">
        <v>0</v>
      </c>
      <c r="G2489">
        <v>0</v>
      </c>
      <c r="H2489">
        <v>0</v>
      </c>
      <c r="I2489">
        <v>80114</v>
      </c>
      <c r="J2489">
        <v>23044817</v>
      </c>
      <c r="K2489">
        <v>73</v>
      </c>
      <c r="L2489" t="s">
        <v>581</v>
      </c>
      <c r="M2489" t="s">
        <v>585</v>
      </c>
    </row>
    <row r="2490" spans="1:13" x14ac:dyDescent="0.2">
      <c r="A2490">
        <v>2017</v>
      </c>
      <c r="B2490">
        <v>5</v>
      </c>
      <c r="C2490" t="s">
        <v>19</v>
      </c>
      <c r="D2490" t="s">
        <v>531</v>
      </c>
      <c r="E2490">
        <v>40118000</v>
      </c>
      <c r="F2490">
        <v>3584</v>
      </c>
      <c r="G2490">
        <v>1115654</v>
      </c>
      <c r="H2490">
        <v>300</v>
      </c>
      <c r="I2490">
        <v>0</v>
      </c>
      <c r="J2490">
        <v>0</v>
      </c>
      <c r="K2490">
        <v>0</v>
      </c>
      <c r="L2490" t="s">
        <v>581</v>
      </c>
      <c r="M2490" t="s">
        <v>585</v>
      </c>
    </row>
    <row r="2491" spans="1:13" x14ac:dyDescent="0.2">
      <c r="A2491">
        <v>2017</v>
      </c>
      <c r="B2491">
        <v>5</v>
      </c>
      <c r="C2491" t="s">
        <v>65</v>
      </c>
      <c r="D2491" t="s">
        <v>543</v>
      </c>
      <c r="E2491">
        <v>40118000</v>
      </c>
      <c r="F2491">
        <v>4449</v>
      </c>
      <c r="G2491">
        <v>1381442</v>
      </c>
      <c r="H2491">
        <v>70</v>
      </c>
      <c r="I2491">
        <v>66314</v>
      </c>
      <c r="J2491">
        <v>22645549</v>
      </c>
      <c r="K2491">
        <v>209</v>
      </c>
      <c r="L2491" t="s">
        <v>581</v>
      </c>
      <c r="M2491" t="s">
        <v>585</v>
      </c>
    </row>
    <row r="2492" spans="1:13" x14ac:dyDescent="0.2">
      <c r="A2492">
        <v>2017</v>
      </c>
      <c r="B2492">
        <v>5</v>
      </c>
      <c r="C2492" t="s">
        <v>111</v>
      </c>
      <c r="D2492" t="e">
        <v>#N/A</v>
      </c>
      <c r="E2492">
        <v>40118000</v>
      </c>
      <c r="F2492">
        <v>0</v>
      </c>
      <c r="G2492">
        <v>0</v>
      </c>
      <c r="H2492">
        <v>0</v>
      </c>
      <c r="I2492">
        <v>4333</v>
      </c>
      <c r="J2492">
        <v>1342368</v>
      </c>
      <c r="K2492">
        <v>2</v>
      </c>
      <c r="L2492" t="s">
        <v>581</v>
      </c>
      <c r="M2492" t="s">
        <v>585</v>
      </c>
    </row>
    <row r="2493" spans="1:13" x14ac:dyDescent="0.2">
      <c r="A2493">
        <v>2017</v>
      </c>
      <c r="B2493">
        <v>5</v>
      </c>
      <c r="C2493" t="s">
        <v>58</v>
      </c>
      <c r="D2493" t="s">
        <v>548</v>
      </c>
      <c r="E2493">
        <v>40118000</v>
      </c>
      <c r="F2493">
        <v>0</v>
      </c>
      <c r="G2493">
        <v>0</v>
      </c>
      <c r="H2493">
        <v>0</v>
      </c>
      <c r="I2493">
        <v>152130</v>
      </c>
      <c r="J2493">
        <v>50251761</v>
      </c>
      <c r="K2493">
        <v>57</v>
      </c>
      <c r="L2493" t="s">
        <v>581</v>
      </c>
      <c r="M2493" t="s">
        <v>585</v>
      </c>
    </row>
    <row r="2494" spans="1:13" x14ac:dyDescent="0.2">
      <c r="A2494">
        <v>2017</v>
      </c>
      <c r="B2494">
        <v>5</v>
      </c>
      <c r="C2494" t="s">
        <v>46</v>
      </c>
      <c r="D2494" t="s">
        <v>550</v>
      </c>
      <c r="E2494">
        <v>40118000</v>
      </c>
      <c r="F2494">
        <v>790</v>
      </c>
      <c r="G2494">
        <v>735664</v>
      </c>
      <c r="H2494">
        <v>1</v>
      </c>
      <c r="I2494">
        <v>719347</v>
      </c>
      <c r="J2494">
        <v>205212060</v>
      </c>
      <c r="K2494">
        <v>745</v>
      </c>
      <c r="L2494" t="s">
        <v>581</v>
      </c>
      <c r="M2494" t="s">
        <v>585</v>
      </c>
    </row>
    <row r="2495" spans="1:13" x14ac:dyDescent="0.2">
      <c r="A2495">
        <v>2017</v>
      </c>
      <c r="B2495">
        <v>5</v>
      </c>
      <c r="C2495" t="s">
        <v>107</v>
      </c>
      <c r="D2495" t="s">
        <v>552</v>
      </c>
      <c r="E2495">
        <v>40118000</v>
      </c>
      <c r="F2495">
        <v>0</v>
      </c>
      <c r="G2495">
        <v>0</v>
      </c>
      <c r="H2495">
        <v>0</v>
      </c>
      <c r="I2495">
        <v>349453</v>
      </c>
      <c r="J2495">
        <v>108391666</v>
      </c>
      <c r="K2495">
        <v>139</v>
      </c>
      <c r="L2495" t="s">
        <v>581</v>
      </c>
      <c r="M2495" t="s">
        <v>585</v>
      </c>
    </row>
    <row r="2496" spans="1:13" x14ac:dyDescent="0.2">
      <c r="A2496">
        <v>2017</v>
      </c>
      <c r="B2496">
        <v>5</v>
      </c>
      <c r="C2496" t="s">
        <v>66</v>
      </c>
      <c r="D2496" t="s">
        <v>562</v>
      </c>
      <c r="E2496">
        <v>40118000</v>
      </c>
      <c r="F2496">
        <v>0</v>
      </c>
      <c r="G2496">
        <v>0</v>
      </c>
      <c r="H2496">
        <v>0</v>
      </c>
      <c r="I2496">
        <v>69319</v>
      </c>
      <c r="J2496">
        <v>21976994</v>
      </c>
      <c r="K2496">
        <v>86</v>
      </c>
      <c r="L2496" t="s">
        <v>581</v>
      </c>
      <c r="M2496" t="s">
        <v>585</v>
      </c>
    </row>
    <row r="2497" spans="1:13" x14ac:dyDescent="0.2">
      <c r="A2497">
        <v>2017</v>
      </c>
      <c r="B2497">
        <v>5</v>
      </c>
      <c r="C2497" t="s">
        <v>78</v>
      </c>
      <c r="D2497" t="s">
        <v>572</v>
      </c>
      <c r="E2497">
        <v>40118000</v>
      </c>
      <c r="F2497">
        <v>0</v>
      </c>
      <c r="G2497">
        <v>0</v>
      </c>
      <c r="H2497">
        <v>0</v>
      </c>
      <c r="I2497">
        <v>584195</v>
      </c>
      <c r="J2497">
        <v>177884614</v>
      </c>
      <c r="K2497">
        <v>182</v>
      </c>
      <c r="L2497" t="s">
        <v>581</v>
      </c>
      <c r="M2497" t="s">
        <v>585</v>
      </c>
    </row>
    <row r="2498" spans="1:13" x14ac:dyDescent="0.2">
      <c r="A2498">
        <v>2017</v>
      </c>
      <c r="B2498">
        <v>5</v>
      </c>
      <c r="C2498" t="s">
        <v>211</v>
      </c>
      <c r="D2498" t="e">
        <v>#N/A</v>
      </c>
      <c r="E2498">
        <v>40118000</v>
      </c>
      <c r="F2498">
        <v>0</v>
      </c>
      <c r="G2498">
        <v>0</v>
      </c>
      <c r="H2498">
        <v>0</v>
      </c>
      <c r="I2498">
        <v>145558</v>
      </c>
      <c r="J2498">
        <v>39082194</v>
      </c>
      <c r="K2498">
        <v>42</v>
      </c>
      <c r="L2498" t="s">
        <v>581</v>
      </c>
      <c r="M2498" t="s">
        <v>585</v>
      </c>
    </row>
    <row r="2499" spans="1:13" x14ac:dyDescent="0.2">
      <c r="A2499">
        <v>2017</v>
      </c>
      <c r="B2499">
        <v>5</v>
      </c>
      <c r="C2499" t="s">
        <v>105</v>
      </c>
      <c r="D2499" t="s">
        <v>268</v>
      </c>
      <c r="E2499">
        <v>40118000</v>
      </c>
      <c r="F2499">
        <v>0</v>
      </c>
      <c r="G2499">
        <v>0</v>
      </c>
      <c r="H2499">
        <v>0</v>
      </c>
      <c r="I2499">
        <v>21496</v>
      </c>
      <c r="J2499">
        <v>6728698</v>
      </c>
      <c r="K2499">
        <v>38</v>
      </c>
      <c r="L2499" t="s">
        <v>581</v>
      </c>
      <c r="M2499" t="s">
        <v>585</v>
      </c>
    </row>
    <row r="2500" spans="1:13" x14ac:dyDescent="0.2">
      <c r="A2500">
        <v>2017</v>
      </c>
      <c r="B2500">
        <v>5</v>
      </c>
      <c r="C2500" t="s">
        <v>20</v>
      </c>
      <c r="D2500" t="s">
        <v>271</v>
      </c>
      <c r="E2500">
        <v>40118000</v>
      </c>
      <c r="F2500">
        <v>0</v>
      </c>
      <c r="G2500">
        <v>0</v>
      </c>
      <c r="H2500">
        <v>0</v>
      </c>
      <c r="I2500">
        <v>177967</v>
      </c>
      <c r="J2500">
        <v>48566242</v>
      </c>
      <c r="K2500">
        <v>84</v>
      </c>
      <c r="L2500" t="s">
        <v>581</v>
      </c>
      <c r="M2500" t="s">
        <v>585</v>
      </c>
    </row>
    <row r="2501" spans="1:13" x14ac:dyDescent="0.2">
      <c r="A2501">
        <v>2017</v>
      </c>
      <c r="B2501">
        <v>5</v>
      </c>
      <c r="C2501" t="s">
        <v>62</v>
      </c>
      <c r="D2501" t="s">
        <v>275</v>
      </c>
      <c r="E2501">
        <v>40118000</v>
      </c>
      <c r="F2501">
        <v>0</v>
      </c>
      <c r="G2501">
        <v>0</v>
      </c>
      <c r="H2501">
        <v>0</v>
      </c>
      <c r="I2501">
        <v>872281</v>
      </c>
      <c r="J2501">
        <v>276918400</v>
      </c>
      <c r="K2501">
        <v>346</v>
      </c>
      <c r="L2501" t="s">
        <v>581</v>
      </c>
      <c r="M2501" t="s">
        <v>585</v>
      </c>
    </row>
    <row r="2502" spans="1:13" x14ac:dyDescent="0.2">
      <c r="A2502">
        <v>2017</v>
      </c>
      <c r="B2502">
        <v>5</v>
      </c>
      <c r="C2502" t="s">
        <v>8</v>
      </c>
      <c r="D2502" t="s">
        <v>283</v>
      </c>
      <c r="E2502">
        <v>40118000</v>
      </c>
      <c r="F2502">
        <v>9569</v>
      </c>
      <c r="G2502">
        <v>3248285</v>
      </c>
      <c r="H2502">
        <v>349</v>
      </c>
      <c r="I2502">
        <v>0</v>
      </c>
      <c r="J2502">
        <v>0</v>
      </c>
      <c r="K2502">
        <v>0</v>
      </c>
      <c r="L2502" t="s">
        <v>581</v>
      </c>
      <c r="M2502" t="s">
        <v>585</v>
      </c>
    </row>
    <row r="2503" spans="1:13" x14ac:dyDescent="0.2">
      <c r="A2503">
        <v>2017</v>
      </c>
      <c r="B2503">
        <v>5</v>
      </c>
      <c r="C2503" t="s">
        <v>90</v>
      </c>
      <c r="D2503" t="s">
        <v>284</v>
      </c>
      <c r="E2503">
        <v>40118000</v>
      </c>
      <c r="F2503">
        <v>0</v>
      </c>
      <c r="G2503">
        <v>0</v>
      </c>
      <c r="H2503">
        <v>0</v>
      </c>
      <c r="I2503">
        <v>35325</v>
      </c>
      <c r="J2503">
        <v>9840680</v>
      </c>
      <c r="K2503">
        <v>10</v>
      </c>
      <c r="L2503" t="s">
        <v>581</v>
      </c>
      <c r="M2503" t="s">
        <v>585</v>
      </c>
    </row>
    <row r="2504" spans="1:13" x14ac:dyDescent="0.2">
      <c r="A2504">
        <v>2017</v>
      </c>
      <c r="B2504">
        <v>5</v>
      </c>
      <c r="C2504" t="s">
        <v>10</v>
      </c>
      <c r="D2504" t="s">
        <v>295</v>
      </c>
      <c r="E2504">
        <v>40118000</v>
      </c>
      <c r="F2504">
        <v>0</v>
      </c>
      <c r="G2504">
        <v>0</v>
      </c>
      <c r="H2504">
        <v>0</v>
      </c>
      <c r="I2504">
        <v>199540</v>
      </c>
      <c r="J2504">
        <v>59712062</v>
      </c>
      <c r="K2504">
        <v>68</v>
      </c>
      <c r="L2504" t="s">
        <v>581</v>
      </c>
      <c r="M2504" t="s">
        <v>585</v>
      </c>
    </row>
    <row r="2505" spans="1:13" x14ac:dyDescent="0.2">
      <c r="A2505">
        <v>2017</v>
      </c>
      <c r="B2505">
        <v>5</v>
      </c>
      <c r="C2505" t="s">
        <v>50</v>
      </c>
      <c r="D2505" t="s">
        <v>305</v>
      </c>
      <c r="E2505">
        <v>40118000</v>
      </c>
      <c r="F2505">
        <v>266</v>
      </c>
      <c r="G2505">
        <v>154700</v>
      </c>
      <c r="H2505">
        <v>2</v>
      </c>
      <c r="I2505">
        <v>71547</v>
      </c>
      <c r="J2505">
        <v>21524675</v>
      </c>
      <c r="K2505">
        <v>90</v>
      </c>
      <c r="L2505" t="s">
        <v>581</v>
      </c>
      <c r="M2505" t="s">
        <v>585</v>
      </c>
    </row>
    <row r="2506" spans="1:13" x14ac:dyDescent="0.2">
      <c r="A2506">
        <v>2017</v>
      </c>
      <c r="B2506">
        <v>5</v>
      </c>
      <c r="C2506" t="s">
        <v>34</v>
      </c>
      <c r="D2506" t="s">
        <v>310</v>
      </c>
      <c r="E2506">
        <v>40118000</v>
      </c>
      <c r="F2506">
        <v>0</v>
      </c>
      <c r="G2506">
        <v>0</v>
      </c>
      <c r="H2506">
        <v>0</v>
      </c>
      <c r="I2506">
        <v>2900</v>
      </c>
      <c r="J2506">
        <v>1240000</v>
      </c>
      <c r="K2506">
        <v>2</v>
      </c>
      <c r="L2506" t="s">
        <v>581</v>
      </c>
      <c r="M2506" t="s">
        <v>585</v>
      </c>
    </row>
    <row r="2507" spans="1:13" x14ac:dyDescent="0.2">
      <c r="A2507">
        <v>2017</v>
      </c>
      <c r="B2507">
        <v>5</v>
      </c>
      <c r="C2507" t="s">
        <v>73</v>
      </c>
      <c r="D2507" t="s">
        <v>314</v>
      </c>
      <c r="E2507">
        <v>40118000</v>
      </c>
      <c r="F2507">
        <v>0</v>
      </c>
      <c r="G2507">
        <v>0</v>
      </c>
      <c r="H2507">
        <v>0</v>
      </c>
      <c r="I2507">
        <v>397114</v>
      </c>
      <c r="J2507">
        <v>119362515</v>
      </c>
      <c r="K2507">
        <v>97</v>
      </c>
      <c r="L2507" t="s">
        <v>581</v>
      </c>
      <c r="M2507" t="s">
        <v>585</v>
      </c>
    </row>
    <row r="2508" spans="1:13" x14ac:dyDescent="0.2">
      <c r="A2508">
        <v>2017</v>
      </c>
      <c r="B2508">
        <v>5</v>
      </c>
      <c r="C2508" t="s">
        <v>11</v>
      </c>
      <c r="D2508" t="s">
        <v>316</v>
      </c>
      <c r="E2508">
        <v>40118000</v>
      </c>
      <c r="F2508">
        <v>161813</v>
      </c>
      <c r="G2508">
        <v>46133220</v>
      </c>
      <c r="H2508">
        <v>12602</v>
      </c>
      <c r="I2508">
        <v>86071</v>
      </c>
      <c r="J2508">
        <v>25503953</v>
      </c>
      <c r="K2508">
        <v>47</v>
      </c>
      <c r="L2508" t="s">
        <v>581</v>
      </c>
      <c r="M2508" t="s">
        <v>585</v>
      </c>
    </row>
    <row r="2509" spans="1:13" x14ac:dyDescent="0.2">
      <c r="A2509">
        <v>2017</v>
      </c>
      <c r="B2509">
        <v>5</v>
      </c>
      <c r="C2509" t="s">
        <v>40</v>
      </c>
      <c r="D2509" t="s">
        <v>317</v>
      </c>
      <c r="E2509">
        <v>40118000</v>
      </c>
      <c r="F2509">
        <v>0</v>
      </c>
      <c r="G2509">
        <v>0</v>
      </c>
      <c r="H2509">
        <v>0</v>
      </c>
      <c r="I2509">
        <v>190609</v>
      </c>
      <c r="J2509">
        <v>77477214</v>
      </c>
      <c r="K2509">
        <v>113</v>
      </c>
      <c r="L2509" t="s">
        <v>581</v>
      </c>
      <c r="M2509" t="s">
        <v>585</v>
      </c>
    </row>
    <row r="2510" spans="1:13" x14ac:dyDescent="0.2">
      <c r="A2510">
        <v>2017</v>
      </c>
      <c r="B2510">
        <v>5</v>
      </c>
      <c r="C2510" t="s">
        <v>31</v>
      </c>
      <c r="D2510" t="s">
        <v>319</v>
      </c>
      <c r="E2510">
        <v>40118000</v>
      </c>
      <c r="F2510">
        <v>0</v>
      </c>
      <c r="G2510">
        <v>0</v>
      </c>
      <c r="H2510">
        <v>0</v>
      </c>
      <c r="I2510">
        <v>24506</v>
      </c>
      <c r="J2510">
        <v>7464451</v>
      </c>
      <c r="K2510">
        <v>37</v>
      </c>
      <c r="L2510" t="s">
        <v>581</v>
      </c>
      <c r="M2510" t="s">
        <v>585</v>
      </c>
    </row>
    <row r="2511" spans="1:13" x14ac:dyDescent="0.2">
      <c r="A2511">
        <v>2017</v>
      </c>
      <c r="B2511">
        <v>5</v>
      </c>
      <c r="C2511" t="s">
        <v>22</v>
      </c>
      <c r="D2511" t="s">
        <v>324</v>
      </c>
      <c r="E2511">
        <v>40118000</v>
      </c>
      <c r="F2511">
        <v>38979</v>
      </c>
      <c r="G2511">
        <v>16502454</v>
      </c>
      <c r="H2511">
        <v>754</v>
      </c>
      <c r="I2511">
        <v>0</v>
      </c>
      <c r="J2511">
        <v>0</v>
      </c>
      <c r="K2511">
        <v>0</v>
      </c>
      <c r="L2511" t="s">
        <v>581</v>
      </c>
      <c r="M2511" t="s">
        <v>585</v>
      </c>
    </row>
    <row r="2512" spans="1:13" x14ac:dyDescent="0.2">
      <c r="A2512">
        <v>2017</v>
      </c>
      <c r="B2512">
        <v>5</v>
      </c>
      <c r="C2512" t="s">
        <v>23</v>
      </c>
      <c r="D2512" t="s">
        <v>325</v>
      </c>
      <c r="E2512">
        <v>40118000</v>
      </c>
      <c r="F2512">
        <v>25998</v>
      </c>
      <c r="G2512">
        <v>24949088</v>
      </c>
      <c r="H2512">
        <v>9586</v>
      </c>
      <c r="I2512">
        <v>52</v>
      </c>
      <c r="J2512">
        <v>22673</v>
      </c>
      <c r="K2512">
        <v>1</v>
      </c>
      <c r="L2512" t="s">
        <v>581</v>
      </c>
      <c r="M2512" t="s">
        <v>585</v>
      </c>
    </row>
    <row r="2513" spans="1:13" x14ac:dyDescent="0.2">
      <c r="A2513">
        <v>2017</v>
      </c>
      <c r="B2513">
        <v>5</v>
      </c>
      <c r="C2513" t="s">
        <v>59</v>
      </c>
      <c r="D2513" t="s">
        <v>330</v>
      </c>
      <c r="E2513">
        <v>40118000</v>
      </c>
      <c r="F2513">
        <v>0</v>
      </c>
      <c r="G2513">
        <v>0</v>
      </c>
      <c r="H2513">
        <v>0</v>
      </c>
      <c r="I2513">
        <v>96770</v>
      </c>
      <c r="J2513">
        <v>30531636</v>
      </c>
      <c r="K2513">
        <v>26</v>
      </c>
      <c r="L2513" t="s">
        <v>581</v>
      </c>
      <c r="M2513" t="s">
        <v>585</v>
      </c>
    </row>
    <row r="2514" spans="1:13" x14ac:dyDescent="0.2">
      <c r="A2514">
        <v>2017</v>
      </c>
      <c r="B2514">
        <v>5</v>
      </c>
      <c r="C2514" t="s">
        <v>75</v>
      </c>
      <c r="D2514" t="s">
        <v>334</v>
      </c>
      <c r="E2514">
        <v>40118000</v>
      </c>
      <c r="F2514">
        <v>0</v>
      </c>
      <c r="G2514">
        <v>0</v>
      </c>
      <c r="H2514">
        <v>0</v>
      </c>
      <c r="I2514">
        <v>12962</v>
      </c>
      <c r="J2514">
        <v>3731120</v>
      </c>
      <c r="K2514">
        <v>9</v>
      </c>
      <c r="L2514" t="s">
        <v>581</v>
      </c>
      <c r="M2514" t="s">
        <v>585</v>
      </c>
    </row>
    <row r="2515" spans="1:13" x14ac:dyDescent="0.2">
      <c r="A2515">
        <v>2017</v>
      </c>
      <c r="B2515">
        <v>5</v>
      </c>
      <c r="C2515" t="s">
        <v>12</v>
      </c>
      <c r="D2515" t="s">
        <v>351</v>
      </c>
      <c r="E2515">
        <v>40118000</v>
      </c>
      <c r="F2515">
        <v>131177</v>
      </c>
      <c r="G2515">
        <v>46398082</v>
      </c>
      <c r="H2515">
        <v>781</v>
      </c>
      <c r="I2515">
        <v>1480</v>
      </c>
      <c r="J2515">
        <v>619279</v>
      </c>
      <c r="K2515">
        <v>22</v>
      </c>
      <c r="L2515" t="s">
        <v>581</v>
      </c>
      <c r="M2515" t="s">
        <v>585</v>
      </c>
    </row>
    <row r="2516" spans="1:13" x14ac:dyDescent="0.2">
      <c r="A2516">
        <v>2017</v>
      </c>
      <c r="B2516">
        <v>5</v>
      </c>
      <c r="C2516" t="s">
        <v>25</v>
      </c>
      <c r="D2516" t="s">
        <v>353</v>
      </c>
      <c r="E2516">
        <v>40118000</v>
      </c>
      <c r="F2516">
        <v>862</v>
      </c>
      <c r="G2516">
        <v>392200</v>
      </c>
      <c r="H2516">
        <v>18</v>
      </c>
      <c r="I2516">
        <v>0</v>
      </c>
      <c r="J2516">
        <v>0</v>
      </c>
      <c r="K2516">
        <v>0</v>
      </c>
      <c r="L2516" t="s">
        <v>581</v>
      </c>
      <c r="M2516" t="s">
        <v>585</v>
      </c>
    </row>
    <row r="2517" spans="1:13" x14ac:dyDescent="0.2">
      <c r="A2517">
        <v>2017</v>
      </c>
      <c r="B2517">
        <v>5</v>
      </c>
      <c r="C2517" t="s">
        <v>97</v>
      </c>
      <c r="D2517" t="s">
        <v>361</v>
      </c>
      <c r="E2517">
        <v>40118000</v>
      </c>
      <c r="F2517">
        <v>0</v>
      </c>
      <c r="G2517">
        <v>0</v>
      </c>
      <c r="H2517">
        <v>0</v>
      </c>
      <c r="I2517">
        <v>27059</v>
      </c>
      <c r="J2517">
        <v>7880833</v>
      </c>
      <c r="K2517">
        <v>21</v>
      </c>
      <c r="L2517" t="s">
        <v>581</v>
      </c>
      <c r="M2517" t="s">
        <v>585</v>
      </c>
    </row>
    <row r="2518" spans="1:13" x14ac:dyDescent="0.2">
      <c r="A2518">
        <v>2017</v>
      </c>
      <c r="B2518">
        <v>5</v>
      </c>
      <c r="C2518" t="s">
        <v>13</v>
      </c>
      <c r="D2518" t="s">
        <v>384</v>
      </c>
      <c r="E2518">
        <v>40118000</v>
      </c>
      <c r="F2518">
        <v>2246</v>
      </c>
      <c r="G2518">
        <v>1082900</v>
      </c>
      <c r="H2518">
        <v>23</v>
      </c>
      <c r="I2518">
        <v>201435</v>
      </c>
      <c r="J2518">
        <v>59196472</v>
      </c>
      <c r="K2518">
        <v>216</v>
      </c>
      <c r="L2518" t="s">
        <v>581</v>
      </c>
      <c r="M2518" t="s">
        <v>585</v>
      </c>
    </row>
    <row r="2519" spans="1:13" x14ac:dyDescent="0.2">
      <c r="A2519">
        <v>2017</v>
      </c>
      <c r="B2519">
        <v>5</v>
      </c>
      <c r="C2519" t="s">
        <v>47</v>
      </c>
      <c r="D2519" t="s">
        <v>389</v>
      </c>
      <c r="E2519">
        <v>40118000</v>
      </c>
      <c r="F2519">
        <v>145938</v>
      </c>
      <c r="G2519">
        <v>37758707</v>
      </c>
      <c r="H2519">
        <v>3080</v>
      </c>
      <c r="I2519">
        <v>24846</v>
      </c>
      <c r="J2519">
        <v>7420146</v>
      </c>
      <c r="K2519">
        <v>22</v>
      </c>
      <c r="L2519" t="s">
        <v>581</v>
      </c>
      <c r="M2519" t="s">
        <v>585</v>
      </c>
    </row>
    <row r="2520" spans="1:13" x14ac:dyDescent="0.2">
      <c r="A2520">
        <v>2017</v>
      </c>
      <c r="B2520">
        <v>5</v>
      </c>
      <c r="C2520" t="s">
        <v>27</v>
      </c>
      <c r="D2520" t="s">
        <v>395</v>
      </c>
      <c r="E2520">
        <v>40118000</v>
      </c>
      <c r="F2520">
        <v>352</v>
      </c>
      <c r="G2520">
        <v>106400</v>
      </c>
      <c r="H2520">
        <v>4</v>
      </c>
      <c r="I2520">
        <v>0</v>
      </c>
      <c r="J2520">
        <v>0</v>
      </c>
      <c r="K2520">
        <v>0</v>
      </c>
      <c r="L2520" t="s">
        <v>581</v>
      </c>
      <c r="M2520" t="s">
        <v>585</v>
      </c>
    </row>
    <row r="2521" spans="1:13" x14ac:dyDescent="0.2">
      <c r="A2521">
        <v>2017</v>
      </c>
      <c r="B2521">
        <v>5</v>
      </c>
      <c r="C2521" t="s">
        <v>38</v>
      </c>
      <c r="D2521" t="s">
        <v>400</v>
      </c>
      <c r="E2521">
        <v>40118000</v>
      </c>
      <c r="F2521">
        <v>22027</v>
      </c>
      <c r="G2521">
        <v>11636586</v>
      </c>
      <c r="H2521">
        <v>793</v>
      </c>
      <c r="I2521">
        <v>26027</v>
      </c>
      <c r="J2521">
        <v>9382573</v>
      </c>
      <c r="K2521">
        <v>172</v>
      </c>
      <c r="L2521" t="s">
        <v>581</v>
      </c>
      <c r="M2521" t="s">
        <v>585</v>
      </c>
    </row>
    <row r="2522" spans="1:13" x14ac:dyDescent="0.2">
      <c r="A2522">
        <v>2017</v>
      </c>
      <c r="B2522">
        <v>5</v>
      </c>
      <c r="C2522" t="s">
        <v>56</v>
      </c>
      <c r="D2522" t="s">
        <v>411</v>
      </c>
      <c r="E2522">
        <v>40118000</v>
      </c>
      <c r="F2522">
        <v>0</v>
      </c>
      <c r="G2522">
        <v>0</v>
      </c>
      <c r="H2522">
        <v>0</v>
      </c>
      <c r="I2522">
        <v>3835</v>
      </c>
      <c r="J2522">
        <v>1103247</v>
      </c>
      <c r="K2522">
        <v>7</v>
      </c>
      <c r="L2522" t="s">
        <v>581</v>
      </c>
      <c r="M2522" t="s">
        <v>585</v>
      </c>
    </row>
    <row r="2523" spans="1:13" x14ac:dyDescent="0.2">
      <c r="A2523">
        <v>2017</v>
      </c>
      <c r="B2523">
        <v>5</v>
      </c>
      <c r="C2523" t="s">
        <v>93</v>
      </c>
      <c r="D2523" t="s">
        <v>415</v>
      </c>
      <c r="E2523">
        <v>40118000</v>
      </c>
      <c r="F2523">
        <v>0</v>
      </c>
      <c r="G2523">
        <v>0</v>
      </c>
      <c r="H2523">
        <v>0</v>
      </c>
      <c r="I2523">
        <v>147181</v>
      </c>
      <c r="J2523">
        <v>47963432</v>
      </c>
      <c r="K2523">
        <v>106</v>
      </c>
      <c r="L2523" t="s">
        <v>581</v>
      </c>
      <c r="M2523" t="s">
        <v>585</v>
      </c>
    </row>
    <row r="2524" spans="1:13" x14ac:dyDescent="0.2">
      <c r="A2524">
        <v>2017</v>
      </c>
      <c r="B2524">
        <v>5</v>
      </c>
      <c r="C2524" t="s">
        <v>204</v>
      </c>
      <c r="D2524" t="s">
        <v>422</v>
      </c>
      <c r="E2524">
        <v>40118000</v>
      </c>
      <c r="F2524">
        <v>28781</v>
      </c>
      <c r="G2524">
        <v>10006513</v>
      </c>
      <c r="H2524">
        <v>739</v>
      </c>
      <c r="I2524">
        <v>0</v>
      </c>
      <c r="J2524">
        <v>0</v>
      </c>
      <c r="K2524">
        <v>0</v>
      </c>
      <c r="L2524" t="s">
        <v>581</v>
      </c>
      <c r="M2524" t="s">
        <v>585</v>
      </c>
    </row>
    <row r="2525" spans="1:13" x14ac:dyDescent="0.2">
      <c r="A2525">
        <v>2017</v>
      </c>
      <c r="B2525">
        <v>5</v>
      </c>
      <c r="C2525" t="s">
        <v>49</v>
      </c>
      <c r="D2525" t="s">
        <v>427</v>
      </c>
      <c r="E2525">
        <v>40118000</v>
      </c>
      <c r="F2525">
        <v>20678</v>
      </c>
      <c r="G2525">
        <v>7988966</v>
      </c>
      <c r="H2525">
        <v>49</v>
      </c>
      <c r="I2525">
        <v>0</v>
      </c>
      <c r="J2525">
        <v>0</v>
      </c>
      <c r="K2525">
        <v>0</v>
      </c>
      <c r="L2525" t="s">
        <v>581</v>
      </c>
      <c r="M2525" t="s">
        <v>585</v>
      </c>
    </row>
    <row r="2526" spans="1:13" x14ac:dyDescent="0.2">
      <c r="A2526">
        <v>2017</v>
      </c>
      <c r="B2526">
        <v>5</v>
      </c>
      <c r="C2526" t="s">
        <v>39</v>
      </c>
      <c r="D2526" t="s">
        <v>430</v>
      </c>
      <c r="E2526">
        <v>40118000</v>
      </c>
      <c r="F2526">
        <v>0</v>
      </c>
      <c r="G2526">
        <v>0</v>
      </c>
      <c r="H2526">
        <v>0</v>
      </c>
      <c r="I2526">
        <v>143082</v>
      </c>
      <c r="J2526">
        <v>41153032</v>
      </c>
      <c r="K2526">
        <v>77</v>
      </c>
      <c r="L2526" t="s">
        <v>581</v>
      </c>
      <c r="M2526" t="s">
        <v>585</v>
      </c>
    </row>
    <row r="2527" spans="1:13" x14ac:dyDescent="0.2">
      <c r="A2527">
        <v>2017</v>
      </c>
      <c r="B2527">
        <v>5</v>
      </c>
      <c r="C2527" t="s">
        <v>240</v>
      </c>
      <c r="D2527" t="s">
        <v>442</v>
      </c>
      <c r="E2527">
        <v>40118000</v>
      </c>
      <c r="F2527">
        <v>0</v>
      </c>
      <c r="G2527">
        <v>0</v>
      </c>
      <c r="H2527">
        <v>0</v>
      </c>
      <c r="I2527">
        <v>43360</v>
      </c>
      <c r="J2527">
        <v>12778758</v>
      </c>
      <c r="K2527">
        <v>54</v>
      </c>
      <c r="L2527" t="s">
        <v>581</v>
      </c>
      <c r="M2527" t="s">
        <v>585</v>
      </c>
    </row>
    <row r="2528" spans="1:13" x14ac:dyDescent="0.2">
      <c r="A2528">
        <v>2017</v>
      </c>
      <c r="B2528">
        <v>5</v>
      </c>
      <c r="C2528" t="s">
        <v>85</v>
      </c>
      <c r="D2528" t="s">
        <v>447</v>
      </c>
      <c r="E2528">
        <v>40118000</v>
      </c>
      <c r="F2528">
        <v>0</v>
      </c>
      <c r="G2528">
        <v>0</v>
      </c>
      <c r="H2528">
        <v>0</v>
      </c>
      <c r="I2528">
        <v>111951</v>
      </c>
      <c r="J2528">
        <v>30457620</v>
      </c>
      <c r="K2528">
        <v>36</v>
      </c>
      <c r="L2528" t="s">
        <v>581</v>
      </c>
      <c r="M2528" t="s">
        <v>585</v>
      </c>
    </row>
    <row r="2529" spans="1:13" x14ac:dyDescent="0.2">
      <c r="A2529">
        <v>2017</v>
      </c>
      <c r="B2529">
        <v>5</v>
      </c>
      <c r="C2529" t="s">
        <v>42</v>
      </c>
      <c r="D2529" t="s">
        <v>455</v>
      </c>
      <c r="E2529">
        <v>40118000</v>
      </c>
      <c r="F2529">
        <v>0</v>
      </c>
      <c r="G2529">
        <v>0</v>
      </c>
      <c r="H2529">
        <v>0</v>
      </c>
      <c r="I2529">
        <v>11929</v>
      </c>
      <c r="J2529">
        <v>3833568</v>
      </c>
      <c r="K2529">
        <v>16</v>
      </c>
      <c r="L2529" t="s">
        <v>581</v>
      </c>
      <c r="M2529" t="s">
        <v>585</v>
      </c>
    </row>
    <row r="2530" spans="1:13" x14ac:dyDescent="0.2">
      <c r="A2530">
        <v>2017</v>
      </c>
      <c r="B2530">
        <v>5</v>
      </c>
      <c r="C2530" t="s">
        <v>213</v>
      </c>
      <c r="D2530" t="s">
        <v>457</v>
      </c>
      <c r="E2530">
        <v>40118000</v>
      </c>
      <c r="F2530">
        <v>0</v>
      </c>
      <c r="G2530">
        <v>0</v>
      </c>
      <c r="H2530">
        <v>0</v>
      </c>
      <c r="I2530">
        <v>344835</v>
      </c>
      <c r="J2530">
        <v>91105680</v>
      </c>
      <c r="K2530">
        <v>90</v>
      </c>
      <c r="L2530" t="s">
        <v>581</v>
      </c>
      <c r="M2530" t="s">
        <v>585</v>
      </c>
    </row>
    <row r="2531" spans="1:13" x14ac:dyDescent="0.2">
      <c r="A2531">
        <v>2017</v>
      </c>
      <c r="B2531">
        <v>5</v>
      </c>
      <c r="C2531" t="s">
        <v>235</v>
      </c>
      <c r="D2531" t="s">
        <v>458</v>
      </c>
      <c r="E2531">
        <v>40118000</v>
      </c>
      <c r="F2531">
        <v>0</v>
      </c>
      <c r="G2531">
        <v>0</v>
      </c>
      <c r="H2531">
        <v>0</v>
      </c>
      <c r="I2531">
        <v>18658</v>
      </c>
      <c r="J2531">
        <v>5076270</v>
      </c>
      <c r="K2531">
        <v>6</v>
      </c>
      <c r="L2531" t="s">
        <v>581</v>
      </c>
      <c r="M2531" t="s">
        <v>585</v>
      </c>
    </row>
    <row r="2532" spans="1:13" x14ac:dyDescent="0.2">
      <c r="A2532">
        <v>2017</v>
      </c>
      <c r="B2532">
        <v>5</v>
      </c>
      <c r="C2532" t="s">
        <v>54</v>
      </c>
      <c r="D2532" t="s">
        <v>459</v>
      </c>
      <c r="E2532">
        <v>40118000</v>
      </c>
      <c r="F2532">
        <v>0</v>
      </c>
      <c r="G2532">
        <v>0</v>
      </c>
      <c r="H2532">
        <v>0</v>
      </c>
      <c r="I2532">
        <v>34912</v>
      </c>
      <c r="J2532">
        <v>9485520</v>
      </c>
      <c r="K2532">
        <v>16</v>
      </c>
      <c r="L2532" t="s">
        <v>581</v>
      </c>
      <c r="M2532" t="s">
        <v>585</v>
      </c>
    </row>
    <row r="2533" spans="1:13" x14ac:dyDescent="0.2">
      <c r="A2533">
        <v>2017</v>
      </c>
      <c r="B2533">
        <v>6</v>
      </c>
      <c r="C2533" t="s">
        <v>61</v>
      </c>
      <c r="D2533" t="s">
        <v>257</v>
      </c>
      <c r="E2533">
        <v>40117000</v>
      </c>
      <c r="F2533">
        <v>0</v>
      </c>
      <c r="G2533">
        <v>0</v>
      </c>
      <c r="H2533">
        <v>0</v>
      </c>
      <c r="I2533">
        <v>204</v>
      </c>
      <c r="J2533">
        <v>153060</v>
      </c>
      <c r="K2533">
        <v>3</v>
      </c>
      <c r="L2533" t="s">
        <v>581</v>
      </c>
      <c r="M2533" t="s">
        <v>584</v>
      </c>
    </row>
    <row r="2534" spans="1:13" x14ac:dyDescent="0.2">
      <c r="A2534">
        <v>2017</v>
      </c>
      <c r="B2534">
        <v>6</v>
      </c>
      <c r="C2534" t="s">
        <v>30</v>
      </c>
      <c r="D2534" t="s">
        <v>547</v>
      </c>
      <c r="E2534">
        <v>40117000</v>
      </c>
      <c r="F2534">
        <v>16</v>
      </c>
      <c r="G2534">
        <v>4824</v>
      </c>
      <c r="H2534">
        <v>16</v>
      </c>
      <c r="I2534">
        <v>0</v>
      </c>
      <c r="J2534">
        <v>0</v>
      </c>
      <c r="K2534">
        <v>0</v>
      </c>
      <c r="L2534" t="s">
        <v>581</v>
      </c>
      <c r="M2534" t="s">
        <v>584</v>
      </c>
    </row>
    <row r="2535" spans="1:13" x14ac:dyDescent="0.2">
      <c r="A2535">
        <v>2017</v>
      </c>
      <c r="B2535">
        <v>6</v>
      </c>
      <c r="C2535" t="s">
        <v>58</v>
      </c>
      <c r="D2535" t="s">
        <v>548</v>
      </c>
      <c r="E2535">
        <v>40117000</v>
      </c>
      <c r="F2535">
        <v>0</v>
      </c>
      <c r="G2535">
        <v>0</v>
      </c>
      <c r="H2535">
        <v>0</v>
      </c>
      <c r="I2535">
        <v>8183</v>
      </c>
      <c r="J2535">
        <v>3217600</v>
      </c>
      <c r="K2535">
        <v>24</v>
      </c>
      <c r="L2535" t="s">
        <v>581</v>
      </c>
      <c r="M2535" t="s">
        <v>584</v>
      </c>
    </row>
    <row r="2536" spans="1:13" x14ac:dyDescent="0.2">
      <c r="A2536">
        <v>2017</v>
      </c>
      <c r="B2536">
        <v>6</v>
      </c>
      <c r="C2536" t="s">
        <v>46</v>
      </c>
      <c r="D2536" t="s">
        <v>550</v>
      </c>
      <c r="E2536">
        <v>40117000</v>
      </c>
      <c r="F2536">
        <v>5468</v>
      </c>
      <c r="G2536">
        <v>2675000</v>
      </c>
      <c r="H2536">
        <v>159</v>
      </c>
      <c r="I2536">
        <v>371796</v>
      </c>
      <c r="J2536">
        <v>127813945</v>
      </c>
      <c r="K2536">
        <v>1676</v>
      </c>
      <c r="L2536" t="s">
        <v>581</v>
      </c>
      <c r="M2536" t="s">
        <v>584</v>
      </c>
    </row>
    <row r="2537" spans="1:13" x14ac:dyDescent="0.2">
      <c r="A2537">
        <v>2017</v>
      </c>
      <c r="B2537">
        <v>6</v>
      </c>
      <c r="C2537" t="s">
        <v>96</v>
      </c>
      <c r="D2537" t="s">
        <v>551</v>
      </c>
      <c r="E2537">
        <v>40117000</v>
      </c>
      <c r="F2537">
        <v>0</v>
      </c>
      <c r="G2537">
        <v>0</v>
      </c>
      <c r="H2537">
        <v>0</v>
      </c>
      <c r="I2537">
        <v>2588</v>
      </c>
      <c r="J2537">
        <v>792600</v>
      </c>
      <c r="K2537">
        <v>19</v>
      </c>
      <c r="L2537" t="s">
        <v>581</v>
      </c>
      <c r="M2537" t="s">
        <v>584</v>
      </c>
    </row>
    <row r="2538" spans="1:13" x14ac:dyDescent="0.2">
      <c r="A2538">
        <v>2017</v>
      </c>
      <c r="B2538">
        <v>6</v>
      </c>
      <c r="C2538" t="s">
        <v>78</v>
      </c>
      <c r="D2538" t="s">
        <v>572</v>
      </c>
      <c r="E2538">
        <v>40117000</v>
      </c>
      <c r="F2538">
        <v>0</v>
      </c>
      <c r="G2538">
        <v>0</v>
      </c>
      <c r="H2538">
        <v>0</v>
      </c>
      <c r="I2538">
        <v>34464</v>
      </c>
      <c r="J2538">
        <v>11164774</v>
      </c>
      <c r="K2538">
        <v>1130</v>
      </c>
      <c r="L2538" t="s">
        <v>581</v>
      </c>
      <c r="M2538" t="s">
        <v>584</v>
      </c>
    </row>
    <row r="2539" spans="1:13" x14ac:dyDescent="0.2">
      <c r="A2539">
        <v>2017</v>
      </c>
      <c r="B2539">
        <v>6</v>
      </c>
      <c r="C2539" t="s">
        <v>20</v>
      </c>
      <c r="D2539" t="s">
        <v>271</v>
      </c>
      <c r="E2539">
        <v>40117000</v>
      </c>
      <c r="F2539">
        <v>0</v>
      </c>
      <c r="G2539">
        <v>0</v>
      </c>
      <c r="H2539">
        <v>0</v>
      </c>
      <c r="I2539">
        <v>30198</v>
      </c>
      <c r="J2539">
        <v>9652051</v>
      </c>
      <c r="K2539">
        <v>103</v>
      </c>
      <c r="L2539" t="s">
        <v>581</v>
      </c>
      <c r="M2539" t="s">
        <v>584</v>
      </c>
    </row>
    <row r="2540" spans="1:13" x14ac:dyDescent="0.2">
      <c r="A2540">
        <v>2017</v>
      </c>
      <c r="B2540">
        <v>6</v>
      </c>
      <c r="C2540" t="s">
        <v>21</v>
      </c>
      <c r="D2540" t="s">
        <v>274</v>
      </c>
      <c r="E2540">
        <v>40117000</v>
      </c>
      <c r="F2540">
        <v>0</v>
      </c>
      <c r="G2540">
        <v>0</v>
      </c>
      <c r="H2540">
        <v>0</v>
      </c>
      <c r="I2540">
        <v>24264</v>
      </c>
      <c r="J2540">
        <v>9153200</v>
      </c>
      <c r="K2540">
        <v>75</v>
      </c>
      <c r="L2540" t="s">
        <v>581</v>
      </c>
      <c r="M2540" t="s">
        <v>584</v>
      </c>
    </row>
    <row r="2541" spans="1:13" x14ac:dyDescent="0.2">
      <c r="A2541">
        <v>2017</v>
      </c>
      <c r="B2541">
        <v>6</v>
      </c>
      <c r="C2541" t="s">
        <v>62</v>
      </c>
      <c r="D2541" t="s">
        <v>275</v>
      </c>
      <c r="E2541">
        <v>40117000</v>
      </c>
      <c r="F2541">
        <v>0</v>
      </c>
      <c r="G2541">
        <v>0</v>
      </c>
      <c r="H2541">
        <v>0</v>
      </c>
      <c r="I2541">
        <v>16911</v>
      </c>
      <c r="J2541">
        <v>6232062</v>
      </c>
      <c r="K2541">
        <v>67</v>
      </c>
      <c r="L2541" t="s">
        <v>581</v>
      </c>
      <c r="M2541" t="s">
        <v>584</v>
      </c>
    </row>
    <row r="2542" spans="1:13" x14ac:dyDescent="0.2">
      <c r="A2542">
        <v>2017</v>
      </c>
      <c r="B2542">
        <v>6</v>
      </c>
      <c r="C2542" t="s">
        <v>8</v>
      </c>
      <c r="D2542" t="s">
        <v>283</v>
      </c>
      <c r="E2542">
        <v>40117000</v>
      </c>
      <c r="F2542">
        <v>0</v>
      </c>
      <c r="G2542">
        <v>0</v>
      </c>
      <c r="H2542">
        <v>0</v>
      </c>
      <c r="I2542">
        <v>201798</v>
      </c>
      <c r="J2542">
        <v>72036800</v>
      </c>
      <c r="K2542">
        <v>984</v>
      </c>
      <c r="L2542" t="s">
        <v>581</v>
      </c>
      <c r="M2542" t="s">
        <v>584</v>
      </c>
    </row>
    <row r="2543" spans="1:13" x14ac:dyDescent="0.2">
      <c r="A2543">
        <v>2017</v>
      </c>
      <c r="B2543">
        <v>6</v>
      </c>
      <c r="C2543" t="s">
        <v>51</v>
      </c>
      <c r="D2543" t="s">
        <v>285</v>
      </c>
      <c r="E2543">
        <v>40117000</v>
      </c>
      <c r="F2543">
        <v>0</v>
      </c>
      <c r="G2543">
        <v>0</v>
      </c>
      <c r="H2543">
        <v>0</v>
      </c>
      <c r="I2543">
        <v>120</v>
      </c>
      <c r="J2543">
        <v>65000</v>
      </c>
      <c r="K2543">
        <v>2</v>
      </c>
      <c r="L2543" t="s">
        <v>581</v>
      </c>
      <c r="M2543" t="s">
        <v>584</v>
      </c>
    </row>
    <row r="2544" spans="1:13" x14ac:dyDescent="0.2">
      <c r="A2544">
        <v>2017</v>
      </c>
      <c r="B2544">
        <v>6</v>
      </c>
      <c r="C2544" t="s">
        <v>10</v>
      </c>
      <c r="D2544" t="s">
        <v>295</v>
      </c>
      <c r="E2544">
        <v>40117000</v>
      </c>
      <c r="F2544">
        <v>147414</v>
      </c>
      <c r="G2544">
        <v>65257852</v>
      </c>
      <c r="H2544">
        <v>680</v>
      </c>
      <c r="I2544">
        <v>0</v>
      </c>
      <c r="J2544">
        <v>0</v>
      </c>
      <c r="K2544">
        <v>0</v>
      </c>
      <c r="L2544" t="s">
        <v>581</v>
      </c>
      <c r="M2544" t="s">
        <v>584</v>
      </c>
    </row>
    <row r="2545" spans="1:13" x14ac:dyDescent="0.2">
      <c r="A2545">
        <v>2017</v>
      </c>
      <c r="B2545">
        <v>6</v>
      </c>
      <c r="C2545" t="s">
        <v>50</v>
      </c>
      <c r="D2545" t="s">
        <v>305</v>
      </c>
      <c r="E2545">
        <v>40117000</v>
      </c>
      <c r="F2545">
        <v>0</v>
      </c>
      <c r="G2545">
        <v>0</v>
      </c>
      <c r="H2545">
        <v>0</v>
      </c>
      <c r="I2545">
        <v>39217</v>
      </c>
      <c r="J2545">
        <v>14289969</v>
      </c>
      <c r="K2545">
        <v>141</v>
      </c>
      <c r="L2545" t="s">
        <v>581</v>
      </c>
      <c r="M2545" t="s">
        <v>584</v>
      </c>
    </row>
    <row r="2546" spans="1:13" x14ac:dyDescent="0.2">
      <c r="A2546">
        <v>2017</v>
      </c>
      <c r="B2546">
        <v>6</v>
      </c>
      <c r="C2546" t="s">
        <v>73</v>
      </c>
      <c r="D2546" t="s">
        <v>314</v>
      </c>
      <c r="E2546">
        <v>40117000</v>
      </c>
      <c r="F2546">
        <v>0</v>
      </c>
      <c r="G2546">
        <v>0</v>
      </c>
      <c r="H2546">
        <v>0</v>
      </c>
      <c r="I2546">
        <v>4505</v>
      </c>
      <c r="J2546">
        <v>1540300</v>
      </c>
      <c r="K2546">
        <v>49</v>
      </c>
      <c r="L2546" t="s">
        <v>581</v>
      </c>
      <c r="M2546" t="s">
        <v>584</v>
      </c>
    </row>
    <row r="2547" spans="1:13" x14ac:dyDescent="0.2">
      <c r="A2547">
        <v>2017</v>
      </c>
      <c r="B2547">
        <v>6</v>
      </c>
      <c r="C2547" t="s">
        <v>11</v>
      </c>
      <c r="D2547" t="s">
        <v>316</v>
      </c>
      <c r="E2547">
        <v>40117000</v>
      </c>
      <c r="F2547">
        <v>161813</v>
      </c>
      <c r="G2547">
        <v>40193343</v>
      </c>
      <c r="H2547">
        <v>2173</v>
      </c>
      <c r="I2547">
        <v>0</v>
      </c>
      <c r="J2547">
        <v>0</v>
      </c>
      <c r="K2547">
        <v>0</v>
      </c>
      <c r="L2547" t="s">
        <v>581</v>
      </c>
      <c r="M2547" t="s">
        <v>584</v>
      </c>
    </row>
    <row r="2548" spans="1:13" x14ac:dyDescent="0.2">
      <c r="A2548">
        <v>2017</v>
      </c>
      <c r="B2548">
        <v>6</v>
      </c>
      <c r="C2548" t="s">
        <v>40</v>
      </c>
      <c r="D2548" t="s">
        <v>317</v>
      </c>
      <c r="E2548">
        <v>40117000</v>
      </c>
      <c r="F2548">
        <v>0</v>
      </c>
      <c r="G2548">
        <v>0</v>
      </c>
      <c r="H2548">
        <v>0</v>
      </c>
      <c r="I2548">
        <v>9516</v>
      </c>
      <c r="J2548">
        <v>2984151</v>
      </c>
      <c r="K2548">
        <v>41</v>
      </c>
      <c r="L2548" t="s">
        <v>581</v>
      </c>
      <c r="M2548" t="s">
        <v>584</v>
      </c>
    </row>
    <row r="2549" spans="1:13" x14ac:dyDescent="0.2">
      <c r="A2549">
        <v>2017</v>
      </c>
      <c r="B2549">
        <v>6</v>
      </c>
      <c r="C2549" t="s">
        <v>81</v>
      </c>
      <c r="D2549" t="s">
        <v>318</v>
      </c>
      <c r="E2549">
        <v>40117000</v>
      </c>
      <c r="F2549">
        <v>0</v>
      </c>
      <c r="G2549">
        <v>0</v>
      </c>
      <c r="H2549">
        <v>0</v>
      </c>
      <c r="I2549">
        <v>14111</v>
      </c>
      <c r="J2549">
        <v>4314000</v>
      </c>
      <c r="K2549">
        <v>108</v>
      </c>
      <c r="L2549" t="s">
        <v>581</v>
      </c>
      <c r="M2549" t="s">
        <v>584</v>
      </c>
    </row>
    <row r="2550" spans="1:13" x14ac:dyDescent="0.2">
      <c r="A2550">
        <v>2017</v>
      </c>
      <c r="B2550">
        <v>6</v>
      </c>
      <c r="C2550" t="s">
        <v>22</v>
      </c>
      <c r="D2550" t="s">
        <v>324</v>
      </c>
      <c r="E2550">
        <v>40117000</v>
      </c>
      <c r="F2550">
        <v>123318</v>
      </c>
      <c r="G2550">
        <v>51705083</v>
      </c>
      <c r="H2550">
        <v>1890</v>
      </c>
      <c r="I2550">
        <v>0</v>
      </c>
      <c r="J2550">
        <v>0</v>
      </c>
      <c r="K2550">
        <v>0</v>
      </c>
      <c r="L2550" t="s">
        <v>581</v>
      </c>
      <c r="M2550" t="s">
        <v>584</v>
      </c>
    </row>
    <row r="2551" spans="1:13" x14ac:dyDescent="0.2">
      <c r="A2551">
        <v>2017</v>
      </c>
      <c r="B2551">
        <v>6</v>
      </c>
      <c r="C2551" t="s">
        <v>23</v>
      </c>
      <c r="D2551" t="s">
        <v>325</v>
      </c>
      <c r="E2551">
        <v>40117000</v>
      </c>
      <c r="F2551">
        <v>1466</v>
      </c>
      <c r="G2551">
        <v>759529</v>
      </c>
      <c r="H2551">
        <v>127</v>
      </c>
      <c r="I2551">
        <v>726107</v>
      </c>
      <c r="J2551">
        <v>260190800</v>
      </c>
      <c r="K2551">
        <v>2234</v>
      </c>
      <c r="L2551" t="s">
        <v>581</v>
      </c>
      <c r="M2551" t="s">
        <v>584</v>
      </c>
    </row>
    <row r="2552" spans="1:13" x14ac:dyDescent="0.2">
      <c r="A2552">
        <v>2017</v>
      </c>
      <c r="B2552">
        <v>6</v>
      </c>
      <c r="C2552" t="s">
        <v>79</v>
      </c>
      <c r="D2552" t="s">
        <v>331</v>
      </c>
      <c r="E2552">
        <v>40117000</v>
      </c>
      <c r="F2552">
        <v>0</v>
      </c>
      <c r="G2552">
        <v>0</v>
      </c>
      <c r="H2552">
        <v>0</v>
      </c>
      <c r="I2552">
        <v>24</v>
      </c>
      <c r="J2552">
        <v>60000</v>
      </c>
      <c r="K2552">
        <v>4</v>
      </c>
      <c r="L2552" t="s">
        <v>581</v>
      </c>
      <c r="M2552" t="s">
        <v>584</v>
      </c>
    </row>
    <row r="2553" spans="1:13" x14ac:dyDescent="0.2">
      <c r="A2553">
        <v>2017</v>
      </c>
      <c r="B2553">
        <v>6</v>
      </c>
      <c r="C2553" t="s">
        <v>24</v>
      </c>
      <c r="D2553" t="s">
        <v>342</v>
      </c>
      <c r="E2553">
        <v>40117000</v>
      </c>
      <c r="F2553">
        <v>0</v>
      </c>
      <c r="G2553">
        <v>0</v>
      </c>
      <c r="H2553">
        <v>0</v>
      </c>
      <c r="I2553">
        <v>3234</v>
      </c>
      <c r="J2553">
        <v>1927500</v>
      </c>
      <c r="K2553">
        <v>11</v>
      </c>
      <c r="L2553" t="s">
        <v>581</v>
      </c>
      <c r="M2553" t="s">
        <v>584</v>
      </c>
    </row>
    <row r="2554" spans="1:13" x14ac:dyDescent="0.2">
      <c r="A2554">
        <v>2017</v>
      </c>
      <c r="B2554">
        <v>6</v>
      </c>
      <c r="C2554" t="s">
        <v>12</v>
      </c>
      <c r="D2554" t="s">
        <v>351</v>
      </c>
      <c r="E2554">
        <v>40117000</v>
      </c>
      <c r="F2554">
        <v>77705</v>
      </c>
      <c r="G2554">
        <v>28524100</v>
      </c>
      <c r="H2554">
        <v>971</v>
      </c>
      <c r="I2554">
        <v>257167</v>
      </c>
      <c r="J2554">
        <v>92531319</v>
      </c>
      <c r="K2554">
        <v>898</v>
      </c>
      <c r="L2554" t="s">
        <v>581</v>
      </c>
      <c r="M2554" t="s">
        <v>584</v>
      </c>
    </row>
    <row r="2555" spans="1:13" x14ac:dyDescent="0.2">
      <c r="A2555">
        <v>2017</v>
      </c>
      <c r="B2555">
        <v>6</v>
      </c>
      <c r="C2555" t="s">
        <v>25</v>
      </c>
      <c r="D2555" t="s">
        <v>353</v>
      </c>
      <c r="E2555">
        <v>40117000</v>
      </c>
      <c r="F2555">
        <v>0</v>
      </c>
      <c r="G2555">
        <v>0</v>
      </c>
      <c r="H2555">
        <v>0</v>
      </c>
      <c r="I2555">
        <v>42072</v>
      </c>
      <c r="J2555">
        <v>14305300</v>
      </c>
      <c r="K2555">
        <v>194</v>
      </c>
      <c r="L2555" t="s">
        <v>581</v>
      </c>
      <c r="M2555" t="s">
        <v>584</v>
      </c>
    </row>
    <row r="2556" spans="1:13" x14ac:dyDescent="0.2">
      <c r="A2556">
        <v>2017</v>
      </c>
      <c r="B2556">
        <v>6</v>
      </c>
      <c r="C2556" t="s">
        <v>98</v>
      </c>
      <c r="D2556" t="s">
        <v>368</v>
      </c>
      <c r="E2556">
        <v>40117000</v>
      </c>
      <c r="F2556">
        <v>0</v>
      </c>
      <c r="G2556">
        <v>0</v>
      </c>
      <c r="H2556">
        <v>0</v>
      </c>
      <c r="I2556">
        <v>11</v>
      </c>
      <c r="J2556">
        <v>1649</v>
      </c>
      <c r="K2556">
        <v>1</v>
      </c>
      <c r="L2556" t="s">
        <v>581</v>
      </c>
      <c r="M2556" t="s">
        <v>584</v>
      </c>
    </row>
    <row r="2557" spans="1:13" x14ac:dyDescent="0.2">
      <c r="A2557">
        <v>2017</v>
      </c>
      <c r="B2557">
        <v>6</v>
      </c>
      <c r="C2557" t="s">
        <v>26</v>
      </c>
      <c r="D2557" t="s">
        <v>383</v>
      </c>
      <c r="E2557">
        <v>40117000</v>
      </c>
      <c r="F2557">
        <v>0</v>
      </c>
      <c r="G2557">
        <v>0</v>
      </c>
      <c r="H2557">
        <v>0</v>
      </c>
      <c r="I2557">
        <v>31705</v>
      </c>
      <c r="J2557">
        <v>11166500</v>
      </c>
      <c r="K2557">
        <v>105</v>
      </c>
      <c r="L2557" t="s">
        <v>581</v>
      </c>
      <c r="M2557" t="s">
        <v>584</v>
      </c>
    </row>
    <row r="2558" spans="1:13" x14ac:dyDescent="0.2">
      <c r="A2558">
        <v>2017</v>
      </c>
      <c r="B2558">
        <v>6</v>
      </c>
      <c r="C2558" t="s">
        <v>71</v>
      </c>
      <c r="D2558" t="s">
        <v>386</v>
      </c>
      <c r="E2558">
        <v>40117000</v>
      </c>
      <c r="F2558">
        <v>58292</v>
      </c>
      <c r="G2558">
        <v>28101318</v>
      </c>
      <c r="H2558">
        <v>596</v>
      </c>
      <c r="I2558">
        <v>445</v>
      </c>
      <c r="J2558">
        <v>143038</v>
      </c>
      <c r="K2558">
        <v>1</v>
      </c>
      <c r="L2558" t="s">
        <v>581</v>
      </c>
      <c r="M2558" t="s">
        <v>584</v>
      </c>
    </row>
    <row r="2559" spans="1:13" x14ac:dyDescent="0.2">
      <c r="A2559">
        <v>2017</v>
      </c>
      <c r="B2559">
        <v>6</v>
      </c>
      <c r="C2559" t="s">
        <v>47</v>
      </c>
      <c r="D2559" t="s">
        <v>389</v>
      </c>
      <c r="E2559">
        <v>40117000</v>
      </c>
      <c r="F2559">
        <v>522416</v>
      </c>
      <c r="G2559">
        <v>153289469</v>
      </c>
      <c r="H2559">
        <v>11110</v>
      </c>
      <c r="I2559">
        <v>0</v>
      </c>
      <c r="J2559">
        <v>0</v>
      </c>
      <c r="K2559">
        <v>0</v>
      </c>
      <c r="L2559" t="s">
        <v>581</v>
      </c>
      <c r="M2559" t="s">
        <v>584</v>
      </c>
    </row>
    <row r="2560" spans="1:13" x14ac:dyDescent="0.2">
      <c r="A2560">
        <v>2017</v>
      </c>
      <c r="B2560">
        <v>6</v>
      </c>
      <c r="C2560" t="s">
        <v>27</v>
      </c>
      <c r="D2560" t="s">
        <v>395</v>
      </c>
      <c r="E2560">
        <v>40117000</v>
      </c>
      <c r="F2560">
        <v>58661</v>
      </c>
      <c r="G2560">
        <v>25805557</v>
      </c>
      <c r="H2560">
        <v>522</v>
      </c>
      <c r="I2560">
        <v>38763</v>
      </c>
      <c r="J2560">
        <v>13478640</v>
      </c>
      <c r="K2560">
        <v>201</v>
      </c>
      <c r="L2560" t="s">
        <v>581</v>
      </c>
      <c r="M2560" t="s">
        <v>584</v>
      </c>
    </row>
    <row r="2561" spans="1:13" x14ac:dyDescent="0.2">
      <c r="A2561">
        <v>2017</v>
      </c>
      <c r="B2561">
        <v>6</v>
      </c>
      <c r="C2561" t="s">
        <v>38</v>
      </c>
      <c r="D2561" t="s">
        <v>400</v>
      </c>
      <c r="E2561">
        <v>40117000</v>
      </c>
      <c r="F2561">
        <v>0</v>
      </c>
      <c r="G2561">
        <v>0</v>
      </c>
      <c r="H2561">
        <v>0</v>
      </c>
      <c r="I2561">
        <v>52395</v>
      </c>
      <c r="J2561">
        <v>19541580</v>
      </c>
      <c r="K2561">
        <v>829</v>
      </c>
      <c r="L2561" t="s">
        <v>581</v>
      </c>
      <c r="M2561" t="s">
        <v>584</v>
      </c>
    </row>
    <row r="2562" spans="1:13" x14ac:dyDescent="0.2">
      <c r="A2562">
        <v>2017</v>
      </c>
      <c r="B2562">
        <v>6</v>
      </c>
      <c r="C2562" t="s">
        <v>204</v>
      </c>
      <c r="D2562" t="s">
        <v>422</v>
      </c>
      <c r="E2562">
        <v>40117000</v>
      </c>
      <c r="F2562">
        <v>33106</v>
      </c>
      <c r="G2562">
        <v>15178841</v>
      </c>
      <c r="H2562">
        <v>2957</v>
      </c>
      <c r="I2562">
        <v>0</v>
      </c>
      <c r="J2562">
        <v>0</v>
      </c>
      <c r="K2562">
        <v>0</v>
      </c>
      <c r="L2562" t="s">
        <v>581</v>
      </c>
      <c r="M2562" t="s">
        <v>584</v>
      </c>
    </row>
    <row r="2563" spans="1:13" x14ac:dyDescent="0.2">
      <c r="A2563">
        <v>2017</v>
      </c>
      <c r="B2563">
        <v>6</v>
      </c>
      <c r="C2563" t="s">
        <v>68</v>
      </c>
      <c r="D2563" t="s">
        <v>428</v>
      </c>
      <c r="E2563">
        <v>40117000</v>
      </c>
      <c r="F2563">
        <v>18</v>
      </c>
      <c r="G2563">
        <v>14759</v>
      </c>
      <c r="H2563">
        <v>3</v>
      </c>
      <c r="I2563">
        <v>0</v>
      </c>
      <c r="J2563">
        <v>0</v>
      </c>
      <c r="K2563">
        <v>0</v>
      </c>
      <c r="L2563" t="s">
        <v>581</v>
      </c>
      <c r="M2563" t="s">
        <v>584</v>
      </c>
    </row>
    <row r="2564" spans="1:13" x14ac:dyDescent="0.2">
      <c r="A2564">
        <v>2017</v>
      </c>
      <c r="B2564">
        <v>6</v>
      </c>
      <c r="C2564" t="s">
        <v>39</v>
      </c>
      <c r="D2564" t="s">
        <v>430</v>
      </c>
      <c r="E2564">
        <v>40117000</v>
      </c>
      <c r="F2564">
        <v>0</v>
      </c>
      <c r="G2564">
        <v>0</v>
      </c>
      <c r="H2564">
        <v>0</v>
      </c>
      <c r="I2564">
        <v>11286</v>
      </c>
      <c r="J2564">
        <v>3209101</v>
      </c>
      <c r="K2564">
        <v>46</v>
      </c>
      <c r="L2564" t="s">
        <v>581</v>
      </c>
      <c r="M2564" t="s">
        <v>584</v>
      </c>
    </row>
    <row r="2565" spans="1:13" x14ac:dyDescent="0.2">
      <c r="A2565">
        <v>2017</v>
      </c>
      <c r="B2565">
        <v>6</v>
      </c>
      <c r="C2565" t="s">
        <v>42</v>
      </c>
      <c r="D2565" t="s">
        <v>455</v>
      </c>
      <c r="E2565">
        <v>40117000</v>
      </c>
      <c r="F2565">
        <v>0</v>
      </c>
      <c r="G2565">
        <v>0</v>
      </c>
      <c r="H2565">
        <v>0</v>
      </c>
      <c r="I2565">
        <v>2212</v>
      </c>
      <c r="J2565">
        <v>819479</v>
      </c>
      <c r="K2565">
        <v>7</v>
      </c>
      <c r="L2565" t="s">
        <v>581</v>
      </c>
      <c r="M2565" t="s">
        <v>584</v>
      </c>
    </row>
    <row r="2566" spans="1:13" x14ac:dyDescent="0.2">
      <c r="A2566">
        <v>2017</v>
      </c>
      <c r="B2566">
        <v>6</v>
      </c>
      <c r="C2566" t="s">
        <v>43</v>
      </c>
      <c r="D2566" t="s">
        <v>465</v>
      </c>
      <c r="E2566">
        <v>40117000</v>
      </c>
      <c r="F2566">
        <v>100275</v>
      </c>
      <c r="G2566">
        <v>36526408</v>
      </c>
      <c r="H2566">
        <v>4214</v>
      </c>
      <c r="I2566">
        <v>954</v>
      </c>
      <c r="J2566">
        <v>340000</v>
      </c>
      <c r="K2566">
        <v>3</v>
      </c>
      <c r="L2566" t="s">
        <v>581</v>
      </c>
      <c r="M2566" t="s">
        <v>584</v>
      </c>
    </row>
    <row r="2567" spans="1:13" x14ac:dyDescent="0.2">
      <c r="A2567">
        <v>2017</v>
      </c>
      <c r="B2567">
        <v>6</v>
      </c>
      <c r="C2567" t="s">
        <v>80</v>
      </c>
      <c r="D2567" t="s">
        <v>472</v>
      </c>
      <c r="E2567">
        <v>40117000</v>
      </c>
      <c r="F2567">
        <v>0</v>
      </c>
      <c r="G2567">
        <v>0</v>
      </c>
      <c r="H2567">
        <v>0</v>
      </c>
      <c r="I2567">
        <v>16727</v>
      </c>
      <c r="J2567">
        <v>5596400</v>
      </c>
      <c r="K2567">
        <v>160</v>
      </c>
      <c r="L2567" t="s">
        <v>581</v>
      </c>
      <c r="M2567" t="s">
        <v>584</v>
      </c>
    </row>
    <row r="2568" spans="1:13" x14ac:dyDescent="0.2">
      <c r="A2568">
        <v>2017</v>
      </c>
      <c r="B2568">
        <v>6</v>
      </c>
      <c r="C2568" t="s">
        <v>15</v>
      </c>
      <c r="D2568" t="s">
        <v>475</v>
      </c>
      <c r="E2568">
        <v>40117000</v>
      </c>
      <c r="F2568">
        <v>0</v>
      </c>
      <c r="G2568">
        <v>0</v>
      </c>
      <c r="H2568">
        <v>0</v>
      </c>
      <c r="I2568">
        <v>400</v>
      </c>
      <c r="J2568">
        <v>248000</v>
      </c>
      <c r="K2568">
        <v>4</v>
      </c>
      <c r="L2568" t="s">
        <v>581</v>
      </c>
      <c r="M2568" t="s">
        <v>584</v>
      </c>
    </row>
    <row r="2569" spans="1:13" x14ac:dyDescent="0.2">
      <c r="A2569">
        <v>2017</v>
      </c>
      <c r="B2569">
        <v>6</v>
      </c>
      <c r="C2569" t="s">
        <v>16</v>
      </c>
      <c r="D2569" t="s">
        <v>480</v>
      </c>
      <c r="E2569">
        <v>40117000</v>
      </c>
      <c r="F2569">
        <v>211130</v>
      </c>
      <c r="G2569">
        <v>76732895</v>
      </c>
      <c r="H2569">
        <v>2325</v>
      </c>
      <c r="I2569">
        <v>45678</v>
      </c>
      <c r="J2569">
        <v>16339500</v>
      </c>
      <c r="K2569">
        <v>194</v>
      </c>
      <c r="L2569" t="s">
        <v>581</v>
      </c>
      <c r="M2569" t="s">
        <v>584</v>
      </c>
    </row>
    <row r="2570" spans="1:13" x14ac:dyDescent="0.2">
      <c r="A2570">
        <v>2017</v>
      </c>
      <c r="B2570">
        <v>6</v>
      </c>
      <c r="C2570" t="s">
        <v>17</v>
      </c>
      <c r="D2570" t="s">
        <v>489</v>
      </c>
      <c r="E2570">
        <v>40117000</v>
      </c>
      <c r="F2570">
        <v>23629</v>
      </c>
      <c r="G2570">
        <v>30174692</v>
      </c>
      <c r="H2570">
        <v>1855</v>
      </c>
      <c r="I2570">
        <v>66005</v>
      </c>
      <c r="J2570">
        <v>32536249</v>
      </c>
      <c r="K2570">
        <v>1769</v>
      </c>
      <c r="L2570" t="s">
        <v>581</v>
      </c>
      <c r="M2570" t="s">
        <v>584</v>
      </c>
    </row>
    <row r="2571" spans="1:13" x14ac:dyDescent="0.2">
      <c r="A2571">
        <v>2017</v>
      </c>
      <c r="B2571">
        <v>6</v>
      </c>
      <c r="C2571" t="s">
        <v>29</v>
      </c>
      <c r="D2571" t="s">
        <v>496</v>
      </c>
      <c r="E2571">
        <v>40117000</v>
      </c>
      <c r="F2571">
        <v>40</v>
      </c>
      <c r="G2571">
        <v>34700</v>
      </c>
      <c r="H2571">
        <v>2</v>
      </c>
      <c r="I2571">
        <v>0</v>
      </c>
      <c r="J2571">
        <v>0</v>
      </c>
      <c r="K2571">
        <v>0</v>
      </c>
      <c r="L2571" t="s">
        <v>581</v>
      </c>
      <c r="M2571" t="s">
        <v>584</v>
      </c>
    </row>
    <row r="2572" spans="1:13" x14ac:dyDescent="0.2">
      <c r="A2572">
        <v>2017</v>
      </c>
      <c r="B2572">
        <v>6</v>
      </c>
      <c r="C2572" t="s">
        <v>45</v>
      </c>
      <c r="D2572" t="s">
        <v>499</v>
      </c>
      <c r="E2572">
        <v>40117000</v>
      </c>
      <c r="F2572">
        <v>0</v>
      </c>
      <c r="G2572">
        <v>0</v>
      </c>
      <c r="H2572">
        <v>0</v>
      </c>
      <c r="I2572">
        <v>46644</v>
      </c>
      <c r="J2572">
        <v>17142692</v>
      </c>
      <c r="K2572">
        <v>139</v>
      </c>
      <c r="L2572" t="s">
        <v>581</v>
      </c>
      <c r="M2572" t="s">
        <v>584</v>
      </c>
    </row>
    <row r="2573" spans="1:13" x14ac:dyDescent="0.2">
      <c r="A2573">
        <v>2017</v>
      </c>
      <c r="B2573">
        <v>6</v>
      </c>
      <c r="C2573" t="s">
        <v>57</v>
      </c>
      <c r="D2573" t="s">
        <v>510</v>
      </c>
      <c r="E2573">
        <v>40117000</v>
      </c>
      <c r="F2573">
        <v>714</v>
      </c>
      <c r="G2573">
        <v>229356</v>
      </c>
      <c r="H2573">
        <v>100</v>
      </c>
      <c r="I2573">
        <v>0</v>
      </c>
      <c r="J2573">
        <v>0</v>
      </c>
      <c r="K2573">
        <v>0</v>
      </c>
      <c r="L2573" t="s">
        <v>581</v>
      </c>
      <c r="M2573" t="s">
        <v>584</v>
      </c>
    </row>
    <row r="2574" spans="1:13" x14ac:dyDescent="0.2">
      <c r="A2574">
        <v>2017</v>
      </c>
      <c r="B2574">
        <v>6</v>
      </c>
      <c r="C2574" t="s">
        <v>77</v>
      </c>
      <c r="D2574" t="s">
        <v>517</v>
      </c>
      <c r="E2574">
        <v>40117000</v>
      </c>
      <c r="F2574">
        <v>0</v>
      </c>
      <c r="G2574">
        <v>0</v>
      </c>
      <c r="H2574">
        <v>0</v>
      </c>
      <c r="I2574">
        <v>1764</v>
      </c>
      <c r="J2574">
        <v>651452</v>
      </c>
      <c r="K2574">
        <v>6</v>
      </c>
      <c r="L2574" t="s">
        <v>581</v>
      </c>
      <c r="M2574" t="s">
        <v>584</v>
      </c>
    </row>
    <row r="2575" spans="1:13" x14ac:dyDescent="0.2">
      <c r="A2575">
        <v>2017</v>
      </c>
      <c r="B2575">
        <v>6</v>
      </c>
      <c r="C2575" t="s">
        <v>19</v>
      </c>
      <c r="D2575" t="s">
        <v>531</v>
      </c>
      <c r="E2575">
        <v>40117000</v>
      </c>
      <c r="F2575">
        <v>4116</v>
      </c>
      <c r="G2575">
        <v>1206535</v>
      </c>
      <c r="H2575">
        <v>260</v>
      </c>
      <c r="I2575">
        <v>0</v>
      </c>
      <c r="J2575">
        <v>0</v>
      </c>
      <c r="K2575">
        <v>0</v>
      </c>
      <c r="L2575" t="s">
        <v>581</v>
      </c>
      <c r="M2575" t="s">
        <v>584</v>
      </c>
    </row>
    <row r="2576" spans="1:13" x14ac:dyDescent="0.2">
      <c r="A2576">
        <v>2017</v>
      </c>
      <c r="B2576">
        <v>6</v>
      </c>
      <c r="C2576" t="s">
        <v>119</v>
      </c>
      <c r="D2576" t="s">
        <v>539</v>
      </c>
      <c r="E2576">
        <v>40117000</v>
      </c>
      <c r="F2576">
        <v>0</v>
      </c>
      <c r="G2576">
        <v>0</v>
      </c>
      <c r="H2576">
        <v>0</v>
      </c>
      <c r="I2576">
        <v>15544</v>
      </c>
      <c r="J2576">
        <v>4590000</v>
      </c>
      <c r="K2576">
        <v>100</v>
      </c>
      <c r="L2576" t="s">
        <v>581</v>
      </c>
      <c r="M2576" t="s">
        <v>584</v>
      </c>
    </row>
    <row r="2577" spans="1:13" x14ac:dyDescent="0.2">
      <c r="A2577">
        <v>2017</v>
      </c>
      <c r="B2577">
        <v>6</v>
      </c>
      <c r="C2577" t="s">
        <v>65</v>
      </c>
      <c r="D2577" t="s">
        <v>543</v>
      </c>
      <c r="E2577">
        <v>40117000</v>
      </c>
      <c r="F2577">
        <v>127093</v>
      </c>
      <c r="G2577">
        <v>37779626</v>
      </c>
      <c r="H2577">
        <v>3833</v>
      </c>
      <c r="I2577">
        <v>11660</v>
      </c>
      <c r="J2577">
        <v>4073133</v>
      </c>
      <c r="K2577">
        <v>43</v>
      </c>
      <c r="L2577" t="s">
        <v>581</v>
      </c>
      <c r="M2577" t="s">
        <v>584</v>
      </c>
    </row>
    <row r="2578" spans="1:13" x14ac:dyDescent="0.2">
      <c r="A2578">
        <v>2017</v>
      </c>
      <c r="B2578">
        <v>6</v>
      </c>
      <c r="C2578" t="s">
        <v>61</v>
      </c>
      <c r="D2578" t="s">
        <v>257</v>
      </c>
      <c r="E2578">
        <v>40118000</v>
      </c>
      <c r="F2578">
        <v>0</v>
      </c>
      <c r="G2578">
        <v>0</v>
      </c>
      <c r="H2578">
        <v>0</v>
      </c>
      <c r="I2578">
        <v>2000</v>
      </c>
      <c r="J2578">
        <v>493200</v>
      </c>
      <c r="K2578">
        <v>4</v>
      </c>
      <c r="L2578" t="s">
        <v>581</v>
      </c>
      <c r="M2578" t="s">
        <v>585</v>
      </c>
    </row>
    <row r="2579" spans="1:13" x14ac:dyDescent="0.2">
      <c r="A2579">
        <v>2017</v>
      </c>
      <c r="B2579">
        <v>6</v>
      </c>
      <c r="C2579" t="s">
        <v>253</v>
      </c>
      <c r="D2579" t="s">
        <v>460</v>
      </c>
      <c r="E2579">
        <v>40118000</v>
      </c>
      <c r="F2579">
        <v>0</v>
      </c>
      <c r="G2579">
        <v>0</v>
      </c>
      <c r="H2579">
        <v>0</v>
      </c>
      <c r="I2579">
        <v>10389</v>
      </c>
      <c r="J2579">
        <v>2862076</v>
      </c>
      <c r="K2579">
        <v>4</v>
      </c>
      <c r="L2579" t="s">
        <v>581</v>
      </c>
      <c r="M2579" t="s">
        <v>585</v>
      </c>
    </row>
    <row r="2580" spans="1:13" x14ac:dyDescent="0.2">
      <c r="A2580">
        <v>2017</v>
      </c>
      <c r="B2580">
        <v>6</v>
      </c>
      <c r="C2580" t="s">
        <v>43</v>
      </c>
      <c r="D2580" t="s">
        <v>465</v>
      </c>
      <c r="E2580">
        <v>40118000</v>
      </c>
      <c r="F2580">
        <v>0</v>
      </c>
      <c r="G2580">
        <v>0</v>
      </c>
      <c r="H2580">
        <v>0</v>
      </c>
      <c r="I2580">
        <v>189998</v>
      </c>
      <c r="J2580">
        <v>58744300</v>
      </c>
      <c r="K2580">
        <v>532</v>
      </c>
      <c r="L2580" t="s">
        <v>581</v>
      </c>
      <c r="M2580" t="s">
        <v>585</v>
      </c>
    </row>
    <row r="2581" spans="1:13" x14ac:dyDescent="0.2">
      <c r="A2581">
        <v>2017</v>
      </c>
      <c r="B2581">
        <v>6</v>
      </c>
      <c r="C2581" t="s">
        <v>222</v>
      </c>
      <c r="D2581" t="s">
        <v>473</v>
      </c>
      <c r="E2581">
        <v>40118000</v>
      </c>
      <c r="F2581">
        <v>0</v>
      </c>
      <c r="G2581">
        <v>0</v>
      </c>
      <c r="H2581">
        <v>0</v>
      </c>
      <c r="I2581">
        <v>762</v>
      </c>
      <c r="J2581">
        <v>287163</v>
      </c>
      <c r="K2581">
        <v>6</v>
      </c>
      <c r="L2581" t="s">
        <v>581</v>
      </c>
      <c r="M2581" t="s">
        <v>585</v>
      </c>
    </row>
    <row r="2582" spans="1:13" x14ac:dyDescent="0.2">
      <c r="A2582">
        <v>2017</v>
      </c>
      <c r="B2582">
        <v>6</v>
      </c>
      <c r="C2582" t="s">
        <v>15</v>
      </c>
      <c r="D2582" t="s">
        <v>475</v>
      </c>
      <c r="E2582">
        <v>40118000</v>
      </c>
      <c r="F2582">
        <v>0</v>
      </c>
      <c r="G2582">
        <v>0</v>
      </c>
      <c r="H2582">
        <v>0</v>
      </c>
      <c r="I2582">
        <v>374174</v>
      </c>
      <c r="J2582">
        <v>108624863</v>
      </c>
      <c r="K2582">
        <v>187</v>
      </c>
      <c r="L2582" t="s">
        <v>581</v>
      </c>
      <c r="M2582" t="s">
        <v>585</v>
      </c>
    </row>
    <row r="2583" spans="1:13" x14ac:dyDescent="0.2">
      <c r="A2583">
        <v>2017</v>
      </c>
      <c r="B2583">
        <v>6</v>
      </c>
      <c r="C2583" t="s">
        <v>16</v>
      </c>
      <c r="D2583" t="s">
        <v>480</v>
      </c>
      <c r="E2583">
        <v>40118000</v>
      </c>
      <c r="F2583">
        <v>131</v>
      </c>
      <c r="G2583">
        <v>46800</v>
      </c>
      <c r="H2583">
        <v>1</v>
      </c>
      <c r="I2583">
        <v>10789</v>
      </c>
      <c r="J2583">
        <v>3621200</v>
      </c>
      <c r="K2583">
        <v>28</v>
      </c>
      <c r="L2583" t="s">
        <v>581</v>
      </c>
      <c r="M2583" t="s">
        <v>585</v>
      </c>
    </row>
    <row r="2584" spans="1:13" x14ac:dyDescent="0.2">
      <c r="A2584">
        <v>2017</v>
      </c>
      <c r="B2584">
        <v>6</v>
      </c>
      <c r="C2584" t="s">
        <v>17</v>
      </c>
      <c r="D2584" t="s">
        <v>489</v>
      </c>
      <c r="E2584">
        <v>40118000</v>
      </c>
      <c r="F2584">
        <v>27432</v>
      </c>
      <c r="G2584">
        <v>12985703</v>
      </c>
      <c r="H2584">
        <v>24778</v>
      </c>
      <c r="I2584">
        <v>29175</v>
      </c>
      <c r="J2584">
        <v>16570409</v>
      </c>
      <c r="K2584">
        <v>449</v>
      </c>
      <c r="L2584" t="s">
        <v>581</v>
      </c>
      <c r="M2584" t="s">
        <v>585</v>
      </c>
    </row>
    <row r="2585" spans="1:13" x14ac:dyDescent="0.2">
      <c r="A2585">
        <v>2017</v>
      </c>
      <c r="B2585">
        <v>6</v>
      </c>
      <c r="C2585" t="s">
        <v>582</v>
      </c>
      <c r="D2585" t="e">
        <v>#N/A</v>
      </c>
      <c r="E2585">
        <v>40118000</v>
      </c>
      <c r="F2585">
        <v>21220</v>
      </c>
      <c r="G2585">
        <v>11861523</v>
      </c>
      <c r="H2585">
        <v>8</v>
      </c>
      <c r="I2585">
        <v>0</v>
      </c>
      <c r="J2585">
        <v>0</v>
      </c>
      <c r="K2585">
        <v>0</v>
      </c>
      <c r="L2585" t="s">
        <v>581</v>
      </c>
      <c r="M2585" t="s">
        <v>585</v>
      </c>
    </row>
    <row r="2586" spans="1:13" x14ac:dyDescent="0.2">
      <c r="A2586">
        <v>2017</v>
      </c>
      <c r="B2586">
        <v>6</v>
      </c>
      <c r="C2586" t="s">
        <v>29</v>
      </c>
      <c r="D2586" t="s">
        <v>496</v>
      </c>
      <c r="E2586">
        <v>40118000</v>
      </c>
      <c r="F2586">
        <v>20752</v>
      </c>
      <c r="G2586">
        <v>13313200</v>
      </c>
      <c r="H2586">
        <v>483</v>
      </c>
      <c r="I2586">
        <v>0</v>
      </c>
      <c r="J2586">
        <v>0</v>
      </c>
      <c r="K2586">
        <v>0</v>
      </c>
      <c r="L2586" t="s">
        <v>581</v>
      </c>
      <c r="M2586" t="s">
        <v>585</v>
      </c>
    </row>
    <row r="2587" spans="1:13" x14ac:dyDescent="0.2">
      <c r="A2587">
        <v>2017</v>
      </c>
      <c r="B2587">
        <v>6</v>
      </c>
      <c r="C2587" t="s">
        <v>45</v>
      </c>
      <c r="D2587" t="s">
        <v>499</v>
      </c>
      <c r="E2587">
        <v>40118000</v>
      </c>
      <c r="F2587">
        <v>0</v>
      </c>
      <c r="G2587">
        <v>0</v>
      </c>
      <c r="H2587">
        <v>0</v>
      </c>
      <c r="I2587">
        <v>756912</v>
      </c>
      <c r="J2587">
        <v>244097935</v>
      </c>
      <c r="K2587">
        <v>629</v>
      </c>
      <c r="L2587" t="s">
        <v>581</v>
      </c>
      <c r="M2587" t="s">
        <v>585</v>
      </c>
    </row>
    <row r="2588" spans="1:13" x14ac:dyDescent="0.2">
      <c r="A2588">
        <v>2017</v>
      </c>
      <c r="B2588">
        <v>6</v>
      </c>
      <c r="C2588" t="s">
        <v>64</v>
      </c>
      <c r="D2588" t="s">
        <v>501</v>
      </c>
      <c r="E2588">
        <v>40118000</v>
      </c>
      <c r="F2588">
        <v>0</v>
      </c>
      <c r="G2588">
        <v>0</v>
      </c>
      <c r="H2588">
        <v>0</v>
      </c>
      <c r="I2588">
        <v>4696</v>
      </c>
      <c r="J2588">
        <v>1531888</v>
      </c>
      <c r="K2588">
        <v>15</v>
      </c>
      <c r="L2588" t="s">
        <v>581</v>
      </c>
      <c r="M2588" t="s">
        <v>585</v>
      </c>
    </row>
    <row r="2589" spans="1:13" x14ac:dyDescent="0.2">
      <c r="A2589">
        <v>2017</v>
      </c>
      <c r="B2589">
        <v>6</v>
      </c>
      <c r="C2589" t="s">
        <v>52</v>
      </c>
      <c r="D2589" t="s">
        <v>506</v>
      </c>
      <c r="E2589">
        <v>40118000</v>
      </c>
      <c r="F2589">
        <v>0</v>
      </c>
      <c r="G2589">
        <v>0</v>
      </c>
      <c r="H2589">
        <v>0</v>
      </c>
      <c r="I2589">
        <v>63077</v>
      </c>
      <c r="J2589">
        <v>21543700</v>
      </c>
      <c r="K2589">
        <v>146</v>
      </c>
      <c r="L2589" t="s">
        <v>581</v>
      </c>
      <c r="M2589" t="s">
        <v>585</v>
      </c>
    </row>
    <row r="2590" spans="1:13" x14ac:dyDescent="0.2">
      <c r="A2590">
        <v>2017</v>
      </c>
      <c r="B2590">
        <v>6</v>
      </c>
      <c r="C2590" t="s">
        <v>241</v>
      </c>
      <c r="D2590" t="s">
        <v>514</v>
      </c>
      <c r="E2590">
        <v>40118000</v>
      </c>
      <c r="F2590">
        <v>0</v>
      </c>
      <c r="G2590">
        <v>0</v>
      </c>
      <c r="H2590">
        <v>0</v>
      </c>
      <c r="I2590">
        <v>6425</v>
      </c>
      <c r="J2590">
        <v>1842504</v>
      </c>
      <c r="K2590">
        <v>8</v>
      </c>
      <c r="L2590" t="s">
        <v>581</v>
      </c>
      <c r="M2590" t="s">
        <v>585</v>
      </c>
    </row>
    <row r="2591" spans="1:13" x14ac:dyDescent="0.2">
      <c r="A2591">
        <v>2017</v>
      </c>
      <c r="B2591">
        <v>6</v>
      </c>
      <c r="C2591" t="s">
        <v>77</v>
      </c>
      <c r="D2591" t="s">
        <v>517</v>
      </c>
      <c r="E2591">
        <v>40118000</v>
      </c>
      <c r="F2591">
        <v>0</v>
      </c>
      <c r="G2591">
        <v>0</v>
      </c>
      <c r="H2591">
        <v>0</v>
      </c>
      <c r="I2591">
        <v>4819</v>
      </c>
      <c r="J2591">
        <v>1381878</v>
      </c>
      <c r="K2591">
        <v>6</v>
      </c>
      <c r="L2591" t="s">
        <v>581</v>
      </c>
      <c r="M2591" t="s">
        <v>585</v>
      </c>
    </row>
    <row r="2592" spans="1:13" x14ac:dyDescent="0.2">
      <c r="A2592">
        <v>2017</v>
      </c>
      <c r="B2592">
        <v>6</v>
      </c>
      <c r="C2592" t="s">
        <v>19</v>
      </c>
      <c r="D2592" t="s">
        <v>531</v>
      </c>
      <c r="E2592">
        <v>40118000</v>
      </c>
      <c r="F2592">
        <v>4977</v>
      </c>
      <c r="G2592">
        <v>1615323</v>
      </c>
      <c r="H2592">
        <v>375</v>
      </c>
      <c r="I2592">
        <v>0</v>
      </c>
      <c r="J2592">
        <v>0</v>
      </c>
      <c r="K2592">
        <v>0</v>
      </c>
      <c r="L2592" t="s">
        <v>581</v>
      </c>
      <c r="M2592" t="s">
        <v>585</v>
      </c>
    </row>
    <row r="2593" spans="1:13" x14ac:dyDescent="0.2">
      <c r="A2593">
        <v>2017</v>
      </c>
      <c r="B2593">
        <v>6</v>
      </c>
      <c r="C2593" t="s">
        <v>32</v>
      </c>
      <c r="D2593" t="s">
        <v>540</v>
      </c>
      <c r="E2593">
        <v>40118000</v>
      </c>
      <c r="F2593">
        <v>0</v>
      </c>
      <c r="G2593">
        <v>0</v>
      </c>
      <c r="H2593">
        <v>0</v>
      </c>
      <c r="I2593">
        <v>2740</v>
      </c>
      <c r="J2593">
        <v>756403</v>
      </c>
      <c r="K2593">
        <v>5</v>
      </c>
      <c r="L2593" t="s">
        <v>581</v>
      </c>
      <c r="M2593" t="s">
        <v>585</v>
      </c>
    </row>
    <row r="2594" spans="1:13" x14ac:dyDescent="0.2">
      <c r="A2594">
        <v>2017</v>
      </c>
      <c r="B2594">
        <v>6</v>
      </c>
      <c r="C2594" t="s">
        <v>65</v>
      </c>
      <c r="D2594" t="s">
        <v>543</v>
      </c>
      <c r="E2594">
        <v>40118000</v>
      </c>
      <c r="F2594">
        <v>6967</v>
      </c>
      <c r="G2594">
        <v>2136125</v>
      </c>
      <c r="H2594">
        <v>118</v>
      </c>
      <c r="I2594">
        <v>107511</v>
      </c>
      <c r="J2594">
        <v>35045062</v>
      </c>
      <c r="K2594">
        <v>220</v>
      </c>
      <c r="L2594" t="s">
        <v>581</v>
      </c>
      <c r="M2594" t="s">
        <v>585</v>
      </c>
    </row>
    <row r="2595" spans="1:13" x14ac:dyDescent="0.2">
      <c r="A2595">
        <v>2017</v>
      </c>
      <c r="B2595">
        <v>6</v>
      </c>
      <c r="C2595" t="s">
        <v>111</v>
      </c>
      <c r="D2595" t="e">
        <v>#N/A</v>
      </c>
      <c r="E2595">
        <v>40118000</v>
      </c>
      <c r="F2595">
        <v>0</v>
      </c>
      <c r="G2595">
        <v>0</v>
      </c>
      <c r="H2595">
        <v>0</v>
      </c>
      <c r="I2595">
        <v>59850</v>
      </c>
      <c r="J2595">
        <v>17247125</v>
      </c>
      <c r="K2595">
        <v>25</v>
      </c>
      <c r="L2595" t="s">
        <v>581</v>
      </c>
      <c r="M2595" t="s">
        <v>585</v>
      </c>
    </row>
    <row r="2596" spans="1:13" x14ac:dyDescent="0.2">
      <c r="A2596">
        <v>2017</v>
      </c>
      <c r="B2596">
        <v>6</v>
      </c>
      <c r="C2596" t="s">
        <v>58</v>
      </c>
      <c r="D2596" t="s">
        <v>548</v>
      </c>
      <c r="E2596">
        <v>40118000</v>
      </c>
      <c r="F2596">
        <v>0</v>
      </c>
      <c r="G2596">
        <v>0</v>
      </c>
      <c r="H2596">
        <v>0</v>
      </c>
      <c r="I2596">
        <v>134415</v>
      </c>
      <c r="J2596">
        <v>45490080</v>
      </c>
      <c r="K2596">
        <v>60</v>
      </c>
      <c r="L2596" t="s">
        <v>581</v>
      </c>
      <c r="M2596" t="s">
        <v>585</v>
      </c>
    </row>
    <row r="2597" spans="1:13" x14ac:dyDescent="0.2">
      <c r="A2597">
        <v>2017</v>
      </c>
      <c r="B2597">
        <v>6</v>
      </c>
      <c r="C2597" t="s">
        <v>46</v>
      </c>
      <c r="D2597" t="s">
        <v>550</v>
      </c>
      <c r="E2597">
        <v>40118000</v>
      </c>
      <c r="F2597">
        <v>14500</v>
      </c>
      <c r="G2597">
        <v>8846055</v>
      </c>
      <c r="H2597">
        <v>3</v>
      </c>
      <c r="I2597">
        <v>535262</v>
      </c>
      <c r="J2597">
        <v>161427557</v>
      </c>
      <c r="K2597">
        <v>684</v>
      </c>
      <c r="L2597" t="s">
        <v>581</v>
      </c>
      <c r="M2597" t="s">
        <v>585</v>
      </c>
    </row>
    <row r="2598" spans="1:13" x14ac:dyDescent="0.2">
      <c r="A2598">
        <v>2017</v>
      </c>
      <c r="B2598">
        <v>6</v>
      </c>
      <c r="C2598" t="s">
        <v>107</v>
      </c>
      <c r="D2598" t="s">
        <v>552</v>
      </c>
      <c r="E2598">
        <v>40118000</v>
      </c>
      <c r="F2598">
        <v>0</v>
      </c>
      <c r="G2598">
        <v>0</v>
      </c>
      <c r="H2598">
        <v>0</v>
      </c>
      <c r="I2598">
        <v>73377</v>
      </c>
      <c r="J2598">
        <v>23188058</v>
      </c>
      <c r="K2598">
        <v>22</v>
      </c>
      <c r="L2598" t="s">
        <v>581</v>
      </c>
      <c r="M2598" t="s">
        <v>585</v>
      </c>
    </row>
    <row r="2599" spans="1:13" x14ac:dyDescent="0.2">
      <c r="A2599">
        <v>2017</v>
      </c>
      <c r="B2599">
        <v>6</v>
      </c>
      <c r="C2599" t="s">
        <v>66</v>
      </c>
      <c r="D2599" t="s">
        <v>562</v>
      </c>
      <c r="E2599">
        <v>40118000</v>
      </c>
      <c r="F2599">
        <v>0</v>
      </c>
      <c r="G2599">
        <v>0</v>
      </c>
      <c r="H2599">
        <v>0</v>
      </c>
      <c r="I2599">
        <v>16713</v>
      </c>
      <c r="J2599">
        <v>5172640</v>
      </c>
      <c r="K2599">
        <v>20</v>
      </c>
      <c r="L2599" t="s">
        <v>581</v>
      </c>
      <c r="M2599" t="s">
        <v>585</v>
      </c>
    </row>
    <row r="2600" spans="1:13" x14ac:dyDescent="0.2">
      <c r="A2600">
        <v>2017</v>
      </c>
      <c r="B2600">
        <v>6</v>
      </c>
      <c r="C2600" t="s">
        <v>78</v>
      </c>
      <c r="D2600" t="s">
        <v>572</v>
      </c>
      <c r="E2600">
        <v>40118000</v>
      </c>
      <c r="F2600">
        <v>0</v>
      </c>
      <c r="G2600">
        <v>0</v>
      </c>
      <c r="H2600">
        <v>0</v>
      </c>
      <c r="I2600">
        <v>347062</v>
      </c>
      <c r="J2600">
        <v>105562857</v>
      </c>
      <c r="K2600">
        <v>157</v>
      </c>
      <c r="L2600" t="s">
        <v>581</v>
      </c>
      <c r="M2600" t="s">
        <v>585</v>
      </c>
    </row>
    <row r="2601" spans="1:13" x14ac:dyDescent="0.2">
      <c r="A2601">
        <v>2017</v>
      </c>
      <c r="B2601">
        <v>6</v>
      </c>
      <c r="C2601" t="s">
        <v>211</v>
      </c>
      <c r="D2601" t="e">
        <v>#N/A</v>
      </c>
      <c r="E2601">
        <v>40118000</v>
      </c>
      <c r="F2601">
        <v>0</v>
      </c>
      <c r="G2601">
        <v>0</v>
      </c>
      <c r="H2601">
        <v>0</v>
      </c>
      <c r="I2601">
        <v>42627</v>
      </c>
      <c r="J2601">
        <v>12074162</v>
      </c>
      <c r="K2601">
        <v>16</v>
      </c>
      <c r="L2601" t="s">
        <v>581</v>
      </c>
      <c r="M2601" t="s">
        <v>585</v>
      </c>
    </row>
    <row r="2602" spans="1:13" x14ac:dyDescent="0.2">
      <c r="A2602">
        <v>2017</v>
      </c>
      <c r="B2602">
        <v>6</v>
      </c>
      <c r="C2602" t="s">
        <v>33</v>
      </c>
      <c r="D2602" t="s">
        <v>258</v>
      </c>
      <c r="E2602">
        <v>40118000</v>
      </c>
      <c r="F2602">
        <v>0</v>
      </c>
      <c r="G2602">
        <v>0</v>
      </c>
      <c r="H2602">
        <v>0</v>
      </c>
      <c r="I2602">
        <v>11510</v>
      </c>
      <c r="J2602">
        <v>3364596</v>
      </c>
      <c r="K2602">
        <v>17</v>
      </c>
      <c r="L2602" t="s">
        <v>581</v>
      </c>
      <c r="M2602" t="s">
        <v>585</v>
      </c>
    </row>
    <row r="2603" spans="1:13" x14ac:dyDescent="0.2">
      <c r="A2603">
        <v>2017</v>
      </c>
      <c r="B2603">
        <v>6</v>
      </c>
      <c r="C2603" t="s">
        <v>20</v>
      </c>
      <c r="D2603" t="s">
        <v>271</v>
      </c>
      <c r="E2603">
        <v>40118000</v>
      </c>
      <c r="F2603">
        <v>0</v>
      </c>
      <c r="G2603">
        <v>0</v>
      </c>
      <c r="H2603">
        <v>0</v>
      </c>
      <c r="I2603">
        <v>47698</v>
      </c>
      <c r="J2603">
        <v>15671567</v>
      </c>
      <c r="K2603">
        <v>52</v>
      </c>
      <c r="L2603" t="s">
        <v>581</v>
      </c>
      <c r="M2603" t="s">
        <v>585</v>
      </c>
    </row>
    <row r="2604" spans="1:13" x14ac:dyDescent="0.2">
      <c r="A2604">
        <v>2017</v>
      </c>
      <c r="B2604">
        <v>6</v>
      </c>
      <c r="C2604" t="s">
        <v>21</v>
      </c>
      <c r="D2604" t="s">
        <v>274</v>
      </c>
      <c r="E2604">
        <v>40118000</v>
      </c>
      <c r="F2604">
        <v>0</v>
      </c>
      <c r="G2604">
        <v>0</v>
      </c>
      <c r="H2604">
        <v>0</v>
      </c>
      <c r="I2604">
        <v>36673</v>
      </c>
      <c r="J2604">
        <v>11227100</v>
      </c>
      <c r="K2604">
        <v>63</v>
      </c>
      <c r="L2604" t="s">
        <v>581</v>
      </c>
      <c r="M2604" t="s">
        <v>585</v>
      </c>
    </row>
    <row r="2605" spans="1:13" x14ac:dyDescent="0.2">
      <c r="A2605">
        <v>2017</v>
      </c>
      <c r="B2605">
        <v>6</v>
      </c>
      <c r="C2605" t="s">
        <v>62</v>
      </c>
      <c r="D2605" t="s">
        <v>275</v>
      </c>
      <c r="E2605">
        <v>40118000</v>
      </c>
      <c r="F2605">
        <v>0</v>
      </c>
      <c r="G2605">
        <v>0</v>
      </c>
      <c r="H2605">
        <v>0</v>
      </c>
      <c r="I2605">
        <v>792449</v>
      </c>
      <c r="J2605">
        <v>230573674</v>
      </c>
      <c r="K2605">
        <v>246</v>
      </c>
      <c r="L2605" t="s">
        <v>581</v>
      </c>
      <c r="M2605" t="s">
        <v>585</v>
      </c>
    </row>
    <row r="2606" spans="1:13" x14ac:dyDescent="0.2">
      <c r="A2606">
        <v>2017</v>
      </c>
      <c r="B2606">
        <v>6</v>
      </c>
      <c r="C2606" t="s">
        <v>8</v>
      </c>
      <c r="D2606" t="s">
        <v>283</v>
      </c>
      <c r="E2606">
        <v>40118000</v>
      </c>
      <c r="F2606">
        <v>6391</v>
      </c>
      <c r="G2606">
        <v>2036139</v>
      </c>
      <c r="H2606">
        <v>255</v>
      </c>
      <c r="I2606">
        <v>34302</v>
      </c>
      <c r="J2606">
        <v>10705500</v>
      </c>
      <c r="K2606">
        <v>55</v>
      </c>
      <c r="L2606" t="s">
        <v>581</v>
      </c>
      <c r="M2606" t="s">
        <v>585</v>
      </c>
    </row>
    <row r="2607" spans="1:13" x14ac:dyDescent="0.2">
      <c r="A2607">
        <v>2017</v>
      </c>
      <c r="B2607">
        <v>6</v>
      </c>
      <c r="C2607" t="s">
        <v>51</v>
      </c>
      <c r="D2607" t="s">
        <v>285</v>
      </c>
      <c r="E2607">
        <v>40118000</v>
      </c>
      <c r="F2607">
        <v>0</v>
      </c>
      <c r="G2607">
        <v>0</v>
      </c>
      <c r="H2607">
        <v>0</v>
      </c>
      <c r="I2607">
        <v>21449</v>
      </c>
      <c r="J2607">
        <v>5754300</v>
      </c>
      <c r="K2607">
        <v>32</v>
      </c>
      <c r="L2607" t="s">
        <v>581</v>
      </c>
      <c r="M2607" t="s">
        <v>585</v>
      </c>
    </row>
    <row r="2608" spans="1:13" x14ac:dyDescent="0.2">
      <c r="A2608">
        <v>2017</v>
      </c>
      <c r="B2608">
        <v>6</v>
      </c>
      <c r="C2608" t="s">
        <v>10</v>
      </c>
      <c r="D2608" t="s">
        <v>295</v>
      </c>
      <c r="E2608">
        <v>40118000</v>
      </c>
      <c r="F2608">
        <v>0</v>
      </c>
      <c r="G2608">
        <v>0</v>
      </c>
      <c r="H2608">
        <v>0</v>
      </c>
      <c r="I2608">
        <v>319468</v>
      </c>
      <c r="J2608">
        <v>98269774</v>
      </c>
      <c r="K2608">
        <v>131</v>
      </c>
      <c r="L2608" t="s">
        <v>581</v>
      </c>
      <c r="M2608" t="s">
        <v>585</v>
      </c>
    </row>
    <row r="2609" spans="1:13" x14ac:dyDescent="0.2">
      <c r="A2609">
        <v>2017</v>
      </c>
      <c r="B2609">
        <v>6</v>
      </c>
      <c r="C2609" t="s">
        <v>50</v>
      </c>
      <c r="D2609" t="s">
        <v>305</v>
      </c>
      <c r="E2609">
        <v>40118000</v>
      </c>
      <c r="F2609">
        <v>665</v>
      </c>
      <c r="G2609">
        <v>384600</v>
      </c>
      <c r="H2609">
        <v>5</v>
      </c>
      <c r="I2609">
        <v>53858</v>
      </c>
      <c r="J2609">
        <v>17150100</v>
      </c>
      <c r="K2609">
        <v>121</v>
      </c>
      <c r="L2609" t="s">
        <v>581</v>
      </c>
      <c r="M2609" t="s">
        <v>585</v>
      </c>
    </row>
    <row r="2610" spans="1:13" x14ac:dyDescent="0.2">
      <c r="A2610">
        <v>2017</v>
      </c>
      <c r="B2610">
        <v>6</v>
      </c>
      <c r="C2610" t="s">
        <v>55</v>
      </c>
      <c r="D2610" t="s">
        <v>311</v>
      </c>
      <c r="E2610">
        <v>40118000</v>
      </c>
      <c r="F2610">
        <v>0</v>
      </c>
      <c r="G2610">
        <v>0</v>
      </c>
      <c r="H2610">
        <v>0</v>
      </c>
      <c r="I2610">
        <v>15042</v>
      </c>
      <c r="J2610">
        <v>4305872</v>
      </c>
      <c r="K2610">
        <v>12</v>
      </c>
      <c r="L2610" t="s">
        <v>581</v>
      </c>
      <c r="M2610" t="s">
        <v>585</v>
      </c>
    </row>
    <row r="2611" spans="1:13" x14ac:dyDescent="0.2">
      <c r="A2611">
        <v>2017</v>
      </c>
      <c r="B2611">
        <v>6</v>
      </c>
      <c r="C2611" t="s">
        <v>73</v>
      </c>
      <c r="D2611" t="s">
        <v>314</v>
      </c>
      <c r="E2611">
        <v>40118000</v>
      </c>
      <c r="F2611">
        <v>0</v>
      </c>
      <c r="G2611">
        <v>0</v>
      </c>
      <c r="H2611">
        <v>0</v>
      </c>
      <c r="I2611">
        <v>338634</v>
      </c>
      <c r="J2611">
        <v>90506680</v>
      </c>
      <c r="K2611">
        <v>71</v>
      </c>
      <c r="L2611" t="s">
        <v>581</v>
      </c>
      <c r="M2611" t="s">
        <v>585</v>
      </c>
    </row>
    <row r="2612" spans="1:13" x14ac:dyDescent="0.2">
      <c r="A2612">
        <v>2017</v>
      </c>
      <c r="B2612">
        <v>6</v>
      </c>
      <c r="C2612" t="s">
        <v>11</v>
      </c>
      <c r="D2612" t="s">
        <v>316</v>
      </c>
      <c r="E2612">
        <v>40118000</v>
      </c>
      <c r="F2612">
        <v>130697</v>
      </c>
      <c r="G2612">
        <v>33700453</v>
      </c>
      <c r="H2612">
        <v>10203</v>
      </c>
      <c r="I2612">
        <v>311537</v>
      </c>
      <c r="J2612">
        <v>86619344</v>
      </c>
      <c r="K2612">
        <v>171</v>
      </c>
      <c r="L2612" t="s">
        <v>581</v>
      </c>
      <c r="M2612" t="s">
        <v>585</v>
      </c>
    </row>
    <row r="2613" spans="1:13" x14ac:dyDescent="0.2">
      <c r="A2613">
        <v>2017</v>
      </c>
      <c r="B2613">
        <v>6</v>
      </c>
      <c r="C2613" t="s">
        <v>40</v>
      </c>
      <c r="D2613" t="s">
        <v>317</v>
      </c>
      <c r="E2613">
        <v>40118000</v>
      </c>
      <c r="F2613">
        <v>0</v>
      </c>
      <c r="G2613">
        <v>0</v>
      </c>
      <c r="H2613">
        <v>0</v>
      </c>
      <c r="I2613">
        <v>254343</v>
      </c>
      <c r="J2613">
        <v>110952982</v>
      </c>
      <c r="K2613">
        <v>75</v>
      </c>
      <c r="L2613" t="s">
        <v>581</v>
      </c>
      <c r="M2613" t="s">
        <v>585</v>
      </c>
    </row>
    <row r="2614" spans="1:13" x14ac:dyDescent="0.2">
      <c r="A2614">
        <v>2017</v>
      </c>
      <c r="B2614">
        <v>6</v>
      </c>
      <c r="C2614" t="s">
        <v>22</v>
      </c>
      <c r="D2614" t="s">
        <v>324</v>
      </c>
      <c r="E2614">
        <v>40118000</v>
      </c>
      <c r="F2614">
        <v>43436</v>
      </c>
      <c r="G2614">
        <v>18200766</v>
      </c>
      <c r="H2614">
        <v>981</v>
      </c>
      <c r="I2614">
        <v>0</v>
      </c>
      <c r="J2614">
        <v>0</v>
      </c>
      <c r="K2614">
        <v>0</v>
      </c>
      <c r="L2614" t="s">
        <v>581</v>
      </c>
      <c r="M2614" t="s">
        <v>585</v>
      </c>
    </row>
    <row r="2615" spans="1:13" x14ac:dyDescent="0.2">
      <c r="A2615">
        <v>2017</v>
      </c>
      <c r="B2615">
        <v>6</v>
      </c>
      <c r="C2615" t="s">
        <v>23</v>
      </c>
      <c r="D2615" t="s">
        <v>325</v>
      </c>
      <c r="E2615">
        <v>40118000</v>
      </c>
      <c r="F2615">
        <v>38471</v>
      </c>
      <c r="G2615">
        <v>36971891</v>
      </c>
      <c r="H2615">
        <v>22608</v>
      </c>
      <c r="I2615">
        <v>38680</v>
      </c>
      <c r="J2615">
        <v>12836800</v>
      </c>
      <c r="K2615">
        <v>122</v>
      </c>
      <c r="L2615" t="s">
        <v>581</v>
      </c>
      <c r="M2615" t="s">
        <v>585</v>
      </c>
    </row>
    <row r="2616" spans="1:13" x14ac:dyDescent="0.2">
      <c r="A2616">
        <v>2017</v>
      </c>
      <c r="B2616">
        <v>6</v>
      </c>
      <c r="C2616" t="s">
        <v>59</v>
      </c>
      <c r="D2616" t="s">
        <v>330</v>
      </c>
      <c r="E2616">
        <v>40118000</v>
      </c>
      <c r="F2616">
        <v>0</v>
      </c>
      <c r="G2616">
        <v>0</v>
      </c>
      <c r="H2616">
        <v>0</v>
      </c>
      <c r="I2616">
        <v>119162</v>
      </c>
      <c r="J2616">
        <v>36754849</v>
      </c>
      <c r="K2616">
        <v>33</v>
      </c>
      <c r="L2616" t="s">
        <v>581</v>
      </c>
      <c r="M2616" t="s">
        <v>585</v>
      </c>
    </row>
    <row r="2617" spans="1:13" x14ac:dyDescent="0.2">
      <c r="A2617">
        <v>2017</v>
      </c>
      <c r="B2617">
        <v>6</v>
      </c>
      <c r="C2617" t="s">
        <v>79</v>
      </c>
      <c r="D2617" t="s">
        <v>331</v>
      </c>
      <c r="E2617">
        <v>40118000</v>
      </c>
      <c r="F2617">
        <v>0</v>
      </c>
      <c r="G2617">
        <v>0</v>
      </c>
      <c r="H2617">
        <v>0</v>
      </c>
      <c r="I2617">
        <v>7794</v>
      </c>
      <c r="J2617">
        <v>2297246</v>
      </c>
      <c r="K2617">
        <v>10</v>
      </c>
      <c r="L2617" t="s">
        <v>581</v>
      </c>
      <c r="M2617" t="s">
        <v>585</v>
      </c>
    </row>
    <row r="2618" spans="1:13" x14ac:dyDescent="0.2">
      <c r="A2618">
        <v>2017</v>
      </c>
      <c r="B2618">
        <v>6</v>
      </c>
      <c r="C2618" t="s">
        <v>74</v>
      </c>
      <c r="D2618" t="s">
        <v>332</v>
      </c>
      <c r="E2618">
        <v>40118000</v>
      </c>
      <c r="F2618">
        <v>0</v>
      </c>
      <c r="G2618">
        <v>0</v>
      </c>
      <c r="H2618">
        <v>0</v>
      </c>
      <c r="I2618">
        <v>8616</v>
      </c>
      <c r="J2618">
        <v>2499368</v>
      </c>
      <c r="K2618">
        <v>4</v>
      </c>
      <c r="L2618" t="s">
        <v>581</v>
      </c>
      <c r="M2618" t="s">
        <v>585</v>
      </c>
    </row>
    <row r="2619" spans="1:13" x14ac:dyDescent="0.2">
      <c r="A2619">
        <v>2017</v>
      </c>
      <c r="B2619">
        <v>6</v>
      </c>
      <c r="C2619" t="s">
        <v>75</v>
      </c>
      <c r="D2619" t="s">
        <v>334</v>
      </c>
      <c r="E2619">
        <v>40118000</v>
      </c>
      <c r="F2619">
        <v>0</v>
      </c>
      <c r="G2619">
        <v>0</v>
      </c>
      <c r="H2619">
        <v>0</v>
      </c>
      <c r="I2619">
        <v>12814</v>
      </c>
      <c r="J2619">
        <v>4164585</v>
      </c>
      <c r="K2619">
        <v>35</v>
      </c>
      <c r="L2619" t="s">
        <v>581</v>
      </c>
      <c r="M2619" t="s">
        <v>585</v>
      </c>
    </row>
    <row r="2620" spans="1:13" x14ac:dyDescent="0.2">
      <c r="A2620">
        <v>2017</v>
      </c>
      <c r="B2620">
        <v>6</v>
      </c>
      <c r="C2620" t="s">
        <v>24</v>
      </c>
      <c r="D2620" t="s">
        <v>342</v>
      </c>
      <c r="E2620">
        <v>40118000</v>
      </c>
      <c r="F2620">
        <v>0</v>
      </c>
      <c r="G2620">
        <v>0</v>
      </c>
      <c r="H2620">
        <v>0</v>
      </c>
      <c r="I2620">
        <v>37375</v>
      </c>
      <c r="J2620">
        <v>12048500</v>
      </c>
      <c r="K2620">
        <v>130</v>
      </c>
      <c r="L2620" t="s">
        <v>581</v>
      </c>
      <c r="M2620" t="s">
        <v>585</v>
      </c>
    </row>
    <row r="2621" spans="1:13" x14ac:dyDescent="0.2">
      <c r="A2621">
        <v>2017</v>
      </c>
      <c r="B2621">
        <v>6</v>
      </c>
      <c r="C2621" t="s">
        <v>12</v>
      </c>
      <c r="D2621" t="s">
        <v>351</v>
      </c>
      <c r="E2621">
        <v>40118000</v>
      </c>
      <c r="F2621">
        <v>139488</v>
      </c>
      <c r="G2621">
        <v>54182700</v>
      </c>
      <c r="H2621">
        <v>627</v>
      </c>
      <c r="I2621">
        <v>359498</v>
      </c>
      <c r="J2621">
        <v>117296005</v>
      </c>
      <c r="K2621">
        <v>767</v>
      </c>
      <c r="L2621" t="s">
        <v>581</v>
      </c>
      <c r="M2621" t="s">
        <v>585</v>
      </c>
    </row>
    <row r="2622" spans="1:13" x14ac:dyDescent="0.2">
      <c r="A2622">
        <v>2017</v>
      </c>
      <c r="B2622">
        <v>6</v>
      </c>
      <c r="C2622" t="s">
        <v>25</v>
      </c>
      <c r="D2622" t="s">
        <v>353</v>
      </c>
      <c r="E2622">
        <v>40118000</v>
      </c>
      <c r="F2622">
        <v>1466</v>
      </c>
      <c r="G2622">
        <v>599500</v>
      </c>
      <c r="H2622">
        <v>22</v>
      </c>
      <c r="I2622">
        <v>276973</v>
      </c>
      <c r="J2622">
        <v>94400700</v>
      </c>
      <c r="K2622">
        <v>698</v>
      </c>
      <c r="L2622" t="s">
        <v>581</v>
      </c>
      <c r="M2622" t="s">
        <v>585</v>
      </c>
    </row>
    <row r="2623" spans="1:13" x14ac:dyDescent="0.2">
      <c r="A2623">
        <v>2017</v>
      </c>
      <c r="B2623">
        <v>6</v>
      </c>
      <c r="C2623" t="s">
        <v>97</v>
      </c>
      <c r="D2623" t="s">
        <v>361</v>
      </c>
      <c r="E2623">
        <v>40118000</v>
      </c>
      <c r="F2623">
        <v>0</v>
      </c>
      <c r="G2623">
        <v>0</v>
      </c>
      <c r="H2623">
        <v>0</v>
      </c>
      <c r="I2623">
        <v>16758</v>
      </c>
      <c r="J2623">
        <v>4812395</v>
      </c>
      <c r="K2623">
        <v>7</v>
      </c>
      <c r="L2623" t="s">
        <v>581</v>
      </c>
      <c r="M2623" t="s">
        <v>585</v>
      </c>
    </row>
    <row r="2624" spans="1:13" x14ac:dyDescent="0.2">
      <c r="A2624">
        <v>2017</v>
      </c>
      <c r="B2624">
        <v>6</v>
      </c>
      <c r="C2624" t="s">
        <v>84</v>
      </c>
      <c r="D2624" t="s">
        <v>380</v>
      </c>
      <c r="E2624">
        <v>40118000</v>
      </c>
      <c r="F2624">
        <v>0</v>
      </c>
      <c r="G2624">
        <v>0</v>
      </c>
      <c r="H2624">
        <v>0</v>
      </c>
      <c r="I2624">
        <v>8758</v>
      </c>
      <c r="J2624">
        <v>3102982</v>
      </c>
      <c r="K2624">
        <v>29</v>
      </c>
      <c r="L2624" t="s">
        <v>581</v>
      </c>
      <c r="M2624" t="s">
        <v>585</v>
      </c>
    </row>
    <row r="2625" spans="1:13" x14ac:dyDescent="0.2">
      <c r="A2625">
        <v>2017</v>
      </c>
      <c r="B2625">
        <v>6</v>
      </c>
      <c r="C2625" t="s">
        <v>13</v>
      </c>
      <c r="D2625" t="s">
        <v>384</v>
      </c>
      <c r="E2625">
        <v>40118000</v>
      </c>
      <c r="F2625">
        <v>0</v>
      </c>
      <c r="G2625">
        <v>0</v>
      </c>
      <c r="H2625">
        <v>0</v>
      </c>
      <c r="I2625">
        <v>158810</v>
      </c>
      <c r="J2625">
        <v>46940200</v>
      </c>
      <c r="K2625">
        <v>144</v>
      </c>
      <c r="L2625" t="s">
        <v>581</v>
      </c>
      <c r="M2625" t="s">
        <v>585</v>
      </c>
    </row>
    <row r="2626" spans="1:13" x14ac:dyDescent="0.2">
      <c r="A2626">
        <v>2017</v>
      </c>
      <c r="B2626">
        <v>6</v>
      </c>
      <c r="C2626" t="s">
        <v>71</v>
      </c>
      <c r="D2626" t="s">
        <v>386</v>
      </c>
      <c r="E2626">
        <v>40118000</v>
      </c>
      <c r="F2626">
        <v>7480</v>
      </c>
      <c r="G2626">
        <v>3490614</v>
      </c>
      <c r="H2626">
        <v>79</v>
      </c>
      <c r="I2626">
        <v>1559</v>
      </c>
      <c r="J2626">
        <v>465202</v>
      </c>
      <c r="K2626">
        <v>2</v>
      </c>
      <c r="L2626" t="s">
        <v>581</v>
      </c>
      <c r="M2626" t="s">
        <v>585</v>
      </c>
    </row>
    <row r="2627" spans="1:13" x14ac:dyDescent="0.2">
      <c r="A2627">
        <v>2017</v>
      </c>
      <c r="B2627">
        <v>6</v>
      </c>
      <c r="C2627" t="s">
        <v>47</v>
      </c>
      <c r="D2627" t="s">
        <v>389</v>
      </c>
      <c r="E2627">
        <v>40118000</v>
      </c>
      <c r="F2627">
        <v>111302</v>
      </c>
      <c r="G2627">
        <v>35927794</v>
      </c>
      <c r="H2627">
        <v>2161</v>
      </c>
      <c r="I2627">
        <v>0</v>
      </c>
      <c r="J2627">
        <v>0</v>
      </c>
      <c r="K2627">
        <v>0</v>
      </c>
      <c r="L2627" t="s">
        <v>581</v>
      </c>
      <c r="M2627" t="s">
        <v>585</v>
      </c>
    </row>
    <row r="2628" spans="1:13" x14ac:dyDescent="0.2">
      <c r="A2628">
        <v>2017</v>
      </c>
      <c r="B2628">
        <v>6</v>
      </c>
      <c r="C2628" t="s">
        <v>27</v>
      </c>
      <c r="D2628" t="s">
        <v>395</v>
      </c>
      <c r="E2628">
        <v>40118000</v>
      </c>
      <c r="F2628">
        <v>686</v>
      </c>
      <c r="G2628">
        <v>209000</v>
      </c>
      <c r="H2628">
        <v>8</v>
      </c>
      <c r="I2628">
        <v>2352</v>
      </c>
      <c r="J2628">
        <v>683700</v>
      </c>
      <c r="K2628">
        <v>4</v>
      </c>
      <c r="L2628" t="s">
        <v>581</v>
      </c>
      <c r="M2628" t="s">
        <v>585</v>
      </c>
    </row>
    <row r="2629" spans="1:13" x14ac:dyDescent="0.2">
      <c r="A2629">
        <v>2017</v>
      </c>
      <c r="B2629">
        <v>6</v>
      </c>
      <c r="C2629" t="s">
        <v>38</v>
      </c>
      <c r="D2629" t="s">
        <v>400</v>
      </c>
      <c r="E2629">
        <v>40118000</v>
      </c>
      <c r="F2629">
        <v>0</v>
      </c>
      <c r="G2629">
        <v>0</v>
      </c>
      <c r="H2629">
        <v>0</v>
      </c>
      <c r="I2629">
        <v>128572</v>
      </c>
      <c r="J2629">
        <v>40799150</v>
      </c>
      <c r="K2629">
        <v>355</v>
      </c>
      <c r="L2629" t="s">
        <v>581</v>
      </c>
      <c r="M2629" t="s">
        <v>585</v>
      </c>
    </row>
    <row r="2630" spans="1:13" x14ac:dyDescent="0.2">
      <c r="A2630">
        <v>2017</v>
      </c>
      <c r="B2630">
        <v>6</v>
      </c>
      <c r="C2630" t="s">
        <v>93</v>
      </c>
      <c r="D2630" t="s">
        <v>415</v>
      </c>
      <c r="E2630">
        <v>40118000</v>
      </c>
      <c r="F2630">
        <v>0</v>
      </c>
      <c r="G2630">
        <v>0</v>
      </c>
      <c r="H2630">
        <v>0</v>
      </c>
      <c r="I2630">
        <v>171348</v>
      </c>
      <c r="J2630">
        <v>52118597</v>
      </c>
      <c r="K2630">
        <v>84</v>
      </c>
      <c r="L2630" t="s">
        <v>581</v>
      </c>
      <c r="M2630" t="s">
        <v>585</v>
      </c>
    </row>
    <row r="2631" spans="1:13" x14ac:dyDescent="0.2">
      <c r="A2631">
        <v>2017</v>
      </c>
      <c r="B2631">
        <v>6</v>
      </c>
      <c r="C2631" t="s">
        <v>204</v>
      </c>
      <c r="D2631" t="s">
        <v>422</v>
      </c>
      <c r="E2631">
        <v>40118000</v>
      </c>
      <c r="F2631">
        <v>39212</v>
      </c>
      <c r="G2631">
        <v>13538815</v>
      </c>
      <c r="H2631">
        <v>1226</v>
      </c>
      <c r="I2631">
        <v>0</v>
      </c>
      <c r="J2631">
        <v>0</v>
      </c>
      <c r="K2631">
        <v>0</v>
      </c>
      <c r="L2631" t="s">
        <v>581</v>
      </c>
      <c r="M2631" t="s">
        <v>585</v>
      </c>
    </row>
    <row r="2632" spans="1:13" x14ac:dyDescent="0.2">
      <c r="A2632">
        <v>2017</v>
      </c>
      <c r="B2632">
        <v>6</v>
      </c>
      <c r="C2632" t="s">
        <v>49</v>
      </c>
      <c r="D2632" t="s">
        <v>427</v>
      </c>
      <c r="E2632">
        <v>40118000</v>
      </c>
      <c r="F2632">
        <v>23896</v>
      </c>
      <c r="G2632">
        <v>9140960</v>
      </c>
      <c r="H2632">
        <v>53</v>
      </c>
      <c r="I2632">
        <v>0</v>
      </c>
      <c r="J2632">
        <v>0</v>
      </c>
      <c r="K2632">
        <v>0</v>
      </c>
      <c r="L2632" t="s">
        <v>581</v>
      </c>
      <c r="M2632" t="s">
        <v>585</v>
      </c>
    </row>
    <row r="2633" spans="1:13" x14ac:dyDescent="0.2">
      <c r="A2633">
        <v>2017</v>
      </c>
      <c r="B2633">
        <v>6</v>
      </c>
      <c r="C2633" t="s">
        <v>39</v>
      </c>
      <c r="D2633" t="s">
        <v>430</v>
      </c>
      <c r="E2633">
        <v>40118000</v>
      </c>
      <c r="F2633">
        <v>0</v>
      </c>
      <c r="G2633">
        <v>0</v>
      </c>
      <c r="H2633">
        <v>0</v>
      </c>
      <c r="I2633">
        <v>44426</v>
      </c>
      <c r="J2633">
        <v>12809488</v>
      </c>
      <c r="K2633">
        <v>20</v>
      </c>
      <c r="L2633" t="s">
        <v>581</v>
      </c>
      <c r="M2633" t="s">
        <v>585</v>
      </c>
    </row>
    <row r="2634" spans="1:13" x14ac:dyDescent="0.2">
      <c r="A2634">
        <v>2017</v>
      </c>
      <c r="B2634">
        <v>6</v>
      </c>
      <c r="C2634" t="s">
        <v>240</v>
      </c>
      <c r="D2634" t="s">
        <v>442</v>
      </c>
      <c r="E2634">
        <v>40118000</v>
      </c>
      <c r="F2634">
        <v>0</v>
      </c>
      <c r="G2634">
        <v>0</v>
      </c>
      <c r="H2634">
        <v>0</v>
      </c>
      <c r="I2634">
        <v>14453</v>
      </c>
      <c r="J2634">
        <v>4259586</v>
      </c>
      <c r="K2634">
        <v>18</v>
      </c>
      <c r="L2634" t="s">
        <v>581</v>
      </c>
      <c r="M2634" t="s">
        <v>585</v>
      </c>
    </row>
    <row r="2635" spans="1:13" x14ac:dyDescent="0.2">
      <c r="A2635">
        <v>2017</v>
      </c>
      <c r="B2635">
        <v>6</v>
      </c>
      <c r="C2635" t="s">
        <v>42</v>
      </c>
      <c r="D2635" t="s">
        <v>455</v>
      </c>
      <c r="E2635">
        <v>40118000</v>
      </c>
      <c r="F2635">
        <v>0</v>
      </c>
      <c r="G2635">
        <v>0</v>
      </c>
      <c r="H2635">
        <v>0</v>
      </c>
      <c r="I2635">
        <v>35397</v>
      </c>
      <c r="J2635">
        <v>11404921</v>
      </c>
      <c r="K2635">
        <v>57</v>
      </c>
      <c r="L2635" t="s">
        <v>581</v>
      </c>
      <c r="M2635" t="s">
        <v>585</v>
      </c>
    </row>
    <row r="2636" spans="1:13" x14ac:dyDescent="0.2">
      <c r="A2636">
        <v>2017</v>
      </c>
      <c r="B2636">
        <v>6</v>
      </c>
      <c r="C2636" t="s">
        <v>235</v>
      </c>
      <c r="D2636" t="s">
        <v>458</v>
      </c>
      <c r="E2636">
        <v>40118000</v>
      </c>
      <c r="F2636">
        <v>0</v>
      </c>
      <c r="G2636">
        <v>0</v>
      </c>
      <c r="H2636">
        <v>0</v>
      </c>
      <c r="I2636">
        <v>12439</v>
      </c>
      <c r="J2636">
        <v>3436180</v>
      </c>
      <c r="K2636">
        <v>4</v>
      </c>
      <c r="L2636" t="s">
        <v>581</v>
      </c>
      <c r="M2636" t="s">
        <v>585</v>
      </c>
    </row>
    <row r="2637" spans="1:13" x14ac:dyDescent="0.2">
      <c r="A2637">
        <v>2017</v>
      </c>
      <c r="B2637">
        <v>6</v>
      </c>
      <c r="C2637" t="s">
        <v>54</v>
      </c>
      <c r="D2637" t="s">
        <v>459</v>
      </c>
      <c r="E2637">
        <v>40118000</v>
      </c>
      <c r="F2637">
        <v>0</v>
      </c>
      <c r="G2637">
        <v>0</v>
      </c>
      <c r="H2637">
        <v>0</v>
      </c>
      <c r="I2637">
        <v>29506</v>
      </c>
      <c r="J2637">
        <v>7995294</v>
      </c>
      <c r="K2637">
        <v>13</v>
      </c>
      <c r="L2637" t="s">
        <v>581</v>
      </c>
      <c r="M2637" t="s">
        <v>585</v>
      </c>
    </row>
    <row r="2638" spans="1:13" x14ac:dyDescent="0.2">
      <c r="A2638">
        <v>2017</v>
      </c>
      <c r="B2638">
        <v>7</v>
      </c>
      <c r="C2638" t="s">
        <v>61</v>
      </c>
      <c r="D2638" t="s">
        <v>257</v>
      </c>
      <c r="E2638">
        <v>40117000</v>
      </c>
      <c r="F2638">
        <v>0</v>
      </c>
      <c r="G2638">
        <v>0</v>
      </c>
      <c r="H2638">
        <v>0</v>
      </c>
      <c r="I2638">
        <v>18</v>
      </c>
      <c r="J2638">
        <v>29829</v>
      </c>
      <c r="K2638">
        <v>2</v>
      </c>
      <c r="L2638" t="s">
        <v>581</v>
      </c>
      <c r="M2638" t="s">
        <v>584</v>
      </c>
    </row>
    <row r="2639" spans="1:13" x14ac:dyDescent="0.2">
      <c r="A2639">
        <v>2017</v>
      </c>
      <c r="B2639">
        <v>7</v>
      </c>
      <c r="C2639" t="s">
        <v>20</v>
      </c>
      <c r="D2639" t="s">
        <v>271</v>
      </c>
      <c r="E2639">
        <v>40117000</v>
      </c>
      <c r="F2639">
        <v>0</v>
      </c>
      <c r="G2639">
        <v>0</v>
      </c>
      <c r="H2639">
        <v>0</v>
      </c>
      <c r="I2639">
        <v>21975</v>
      </c>
      <c r="J2639">
        <v>7440853</v>
      </c>
      <c r="K2639">
        <v>113</v>
      </c>
      <c r="L2639" t="s">
        <v>581</v>
      </c>
      <c r="M2639" t="s">
        <v>584</v>
      </c>
    </row>
    <row r="2640" spans="1:13" x14ac:dyDescent="0.2">
      <c r="A2640">
        <v>2017</v>
      </c>
      <c r="B2640">
        <v>7</v>
      </c>
      <c r="C2640" t="s">
        <v>21</v>
      </c>
      <c r="D2640" t="s">
        <v>274</v>
      </c>
      <c r="E2640">
        <v>40117000</v>
      </c>
      <c r="F2640">
        <v>0</v>
      </c>
      <c r="G2640">
        <v>0</v>
      </c>
      <c r="H2640">
        <v>0</v>
      </c>
      <c r="I2640">
        <v>20942</v>
      </c>
      <c r="J2640">
        <v>7692200</v>
      </c>
      <c r="K2640">
        <v>62</v>
      </c>
      <c r="L2640" t="s">
        <v>581</v>
      </c>
      <c r="M2640" t="s">
        <v>584</v>
      </c>
    </row>
    <row r="2641" spans="1:13" x14ac:dyDescent="0.2">
      <c r="A2641">
        <v>2017</v>
      </c>
      <c r="B2641">
        <v>7</v>
      </c>
      <c r="C2641" t="s">
        <v>62</v>
      </c>
      <c r="D2641" t="s">
        <v>275</v>
      </c>
      <c r="E2641">
        <v>40117000</v>
      </c>
      <c r="F2641">
        <v>0</v>
      </c>
      <c r="G2641">
        <v>0</v>
      </c>
      <c r="H2641">
        <v>0</v>
      </c>
      <c r="I2641">
        <v>16036</v>
      </c>
      <c r="J2641">
        <v>5981311</v>
      </c>
      <c r="K2641">
        <v>58</v>
      </c>
      <c r="L2641" t="s">
        <v>581</v>
      </c>
      <c r="M2641" t="s">
        <v>584</v>
      </c>
    </row>
    <row r="2642" spans="1:13" x14ac:dyDescent="0.2">
      <c r="A2642">
        <v>2017</v>
      </c>
      <c r="B2642">
        <v>7</v>
      </c>
      <c r="C2642" t="s">
        <v>8</v>
      </c>
      <c r="D2642" t="s">
        <v>283</v>
      </c>
      <c r="E2642">
        <v>40117000</v>
      </c>
      <c r="F2642">
        <v>5412</v>
      </c>
      <c r="G2642">
        <v>2788000</v>
      </c>
      <c r="H2642">
        <v>105</v>
      </c>
      <c r="I2642">
        <v>281621</v>
      </c>
      <c r="J2642">
        <v>82641200</v>
      </c>
      <c r="K2642">
        <v>2240</v>
      </c>
      <c r="L2642" t="s">
        <v>581</v>
      </c>
      <c r="M2642" t="s">
        <v>584</v>
      </c>
    </row>
    <row r="2643" spans="1:13" x14ac:dyDescent="0.2">
      <c r="A2643">
        <v>2017</v>
      </c>
      <c r="B2643">
        <v>7</v>
      </c>
      <c r="C2643" t="s">
        <v>51</v>
      </c>
      <c r="D2643" t="s">
        <v>285</v>
      </c>
      <c r="E2643">
        <v>40117000</v>
      </c>
      <c r="F2643">
        <v>0</v>
      </c>
      <c r="G2643">
        <v>0</v>
      </c>
      <c r="H2643">
        <v>0</v>
      </c>
      <c r="I2643">
        <v>13976</v>
      </c>
      <c r="J2643">
        <v>6221600</v>
      </c>
      <c r="K2643">
        <v>78</v>
      </c>
      <c r="L2643" t="s">
        <v>581</v>
      </c>
      <c r="M2643" t="s">
        <v>584</v>
      </c>
    </row>
    <row r="2644" spans="1:13" x14ac:dyDescent="0.2">
      <c r="A2644">
        <v>2017</v>
      </c>
      <c r="B2644">
        <v>7</v>
      </c>
      <c r="C2644" t="s">
        <v>10</v>
      </c>
      <c r="D2644" t="s">
        <v>295</v>
      </c>
      <c r="E2644">
        <v>40117000</v>
      </c>
      <c r="F2644">
        <v>0</v>
      </c>
      <c r="G2644">
        <v>0</v>
      </c>
      <c r="H2644">
        <v>0</v>
      </c>
      <c r="I2644">
        <v>10168</v>
      </c>
      <c r="J2644">
        <v>5336797</v>
      </c>
      <c r="K2644">
        <v>38</v>
      </c>
      <c r="L2644" t="s">
        <v>581</v>
      </c>
      <c r="M2644" t="s">
        <v>584</v>
      </c>
    </row>
    <row r="2645" spans="1:13" x14ac:dyDescent="0.2">
      <c r="A2645">
        <v>2017</v>
      </c>
      <c r="B2645">
        <v>7</v>
      </c>
      <c r="C2645" t="s">
        <v>50</v>
      </c>
      <c r="D2645" t="s">
        <v>305</v>
      </c>
      <c r="E2645">
        <v>40117000</v>
      </c>
      <c r="F2645">
        <v>0</v>
      </c>
      <c r="G2645">
        <v>0</v>
      </c>
      <c r="H2645">
        <v>0</v>
      </c>
      <c r="I2645">
        <v>2136</v>
      </c>
      <c r="J2645">
        <v>782873</v>
      </c>
      <c r="K2645">
        <v>7</v>
      </c>
      <c r="L2645" t="s">
        <v>581</v>
      </c>
      <c r="M2645" t="s">
        <v>584</v>
      </c>
    </row>
    <row r="2646" spans="1:13" x14ac:dyDescent="0.2">
      <c r="A2646">
        <v>2017</v>
      </c>
      <c r="B2646">
        <v>7</v>
      </c>
      <c r="C2646" t="s">
        <v>11</v>
      </c>
      <c r="D2646" t="s">
        <v>316</v>
      </c>
      <c r="E2646">
        <v>40117000</v>
      </c>
      <c r="F2646">
        <v>179973</v>
      </c>
      <c r="G2646">
        <v>57749868</v>
      </c>
      <c r="H2646">
        <v>4534</v>
      </c>
      <c r="I2646">
        <v>2085</v>
      </c>
      <c r="J2646">
        <v>733576</v>
      </c>
      <c r="K2646">
        <v>328</v>
      </c>
      <c r="L2646" t="s">
        <v>581</v>
      </c>
      <c r="M2646" t="s">
        <v>584</v>
      </c>
    </row>
    <row r="2647" spans="1:13" x14ac:dyDescent="0.2">
      <c r="A2647">
        <v>2017</v>
      </c>
      <c r="B2647">
        <v>7</v>
      </c>
      <c r="C2647" t="s">
        <v>81</v>
      </c>
      <c r="D2647" t="s">
        <v>318</v>
      </c>
      <c r="E2647">
        <v>40117000</v>
      </c>
      <c r="F2647">
        <v>0</v>
      </c>
      <c r="G2647">
        <v>0</v>
      </c>
      <c r="H2647">
        <v>0</v>
      </c>
      <c r="I2647">
        <v>7137</v>
      </c>
      <c r="J2647">
        <v>2123000</v>
      </c>
      <c r="K2647">
        <v>45</v>
      </c>
      <c r="L2647" t="s">
        <v>581</v>
      </c>
      <c r="M2647" t="s">
        <v>584</v>
      </c>
    </row>
    <row r="2648" spans="1:13" x14ac:dyDescent="0.2">
      <c r="A2648">
        <v>2017</v>
      </c>
      <c r="B2648">
        <v>7</v>
      </c>
      <c r="C2648" t="s">
        <v>22</v>
      </c>
      <c r="D2648" t="s">
        <v>324</v>
      </c>
      <c r="E2648">
        <v>40117000</v>
      </c>
      <c r="F2648">
        <v>99625</v>
      </c>
      <c r="G2648">
        <v>35911330</v>
      </c>
      <c r="H2648">
        <v>1279</v>
      </c>
      <c r="I2648">
        <v>468328</v>
      </c>
      <c r="J2648">
        <v>139179600</v>
      </c>
      <c r="K2648">
        <v>3482</v>
      </c>
      <c r="L2648" t="s">
        <v>581</v>
      </c>
      <c r="M2648" t="s">
        <v>584</v>
      </c>
    </row>
    <row r="2649" spans="1:13" x14ac:dyDescent="0.2">
      <c r="A2649">
        <v>2017</v>
      </c>
      <c r="B2649">
        <v>7</v>
      </c>
      <c r="C2649" t="s">
        <v>23</v>
      </c>
      <c r="D2649" t="s">
        <v>325</v>
      </c>
      <c r="E2649">
        <v>40117000</v>
      </c>
      <c r="F2649">
        <v>2743</v>
      </c>
      <c r="G2649">
        <v>1120136</v>
      </c>
      <c r="H2649">
        <v>77</v>
      </c>
      <c r="I2649">
        <v>1911638</v>
      </c>
      <c r="J2649">
        <v>604512300</v>
      </c>
      <c r="K2649">
        <v>12193</v>
      </c>
      <c r="L2649" t="s">
        <v>581</v>
      </c>
      <c r="M2649" t="s">
        <v>584</v>
      </c>
    </row>
    <row r="2650" spans="1:13" x14ac:dyDescent="0.2">
      <c r="A2650">
        <v>2017</v>
      </c>
      <c r="B2650">
        <v>7</v>
      </c>
      <c r="C2650" t="s">
        <v>24</v>
      </c>
      <c r="D2650" t="s">
        <v>342</v>
      </c>
      <c r="E2650">
        <v>40117000</v>
      </c>
      <c r="F2650">
        <v>0</v>
      </c>
      <c r="G2650">
        <v>0</v>
      </c>
      <c r="H2650">
        <v>0</v>
      </c>
      <c r="I2650">
        <v>74240</v>
      </c>
      <c r="J2650">
        <v>25274300</v>
      </c>
      <c r="K2650">
        <v>486</v>
      </c>
      <c r="L2650" t="s">
        <v>581</v>
      </c>
      <c r="M2650" t="s">
        <v>584</v>
      </c>
    </row>
    <row r="2651" spans="1:13" x14ac:dyDescent="0.2">
      <c r="A2651">
        <v>2017</v>
      </c>
      <c r="B2651">
        <v>7</v>
      </c>
      <c r="C2651" t="s">
        <v>12</v>
      </c>
      <c r="D2651" t="s">
        <v>351</v>
      </c>
      <c r="E2651">
        <v>40117000</v>
      </c>
      <c r="F2651">
        <v>97792</v>
      </c>
      <c r="G2651">
        <v>33901748</v>
      </c>
      <c r="H2651">
        <v>3005</v>
      </c>
      <c r="I2651">
        <v>1347993</v>
      </c>
      <c r="J2651">
        <v>450307686</v>
      </c>
      <c r="K2651">
        <v>11912</v>
      </c>
      <c r="L2651" t="s">
        <v>581</v>
      </c>
      <c r="M2651" t="s">
        <v>584</v>
      </c>
    </row>
    <row r="2652" spans="1:13" x14ac:dyDescent="0.2">
      <c r="A2652">
        <v>2017</v>
      </c>
      <c r="B2652">
        <v>7</v>
      </c>
      <c r="C2652" t="s">
        <v>25</v>
      </c>
      <c r="D2652" t="s">
        <v>353</v>
      </c>
      <c r="E2652">
        <v>40117000</v>
      </c>
      <c r="F2652">
        <v>0</v>
      </c>
      <c r="G2652">
        <v>0</v>
      </c>
      <c r="H2652">
        <v>0</v>
      </c>
      <c r="I2652">
        <v>856503</v>
      </c>
      <c r="J2652">
        <v>238486300</v>
      </c>
      <c r="K2652">
        <v>6135</v>
      </c>
      <c r="L2652" t="s">
        <v>581</v>
      </c>
      <c r="M2652" t="s">
        <v>584</v>
      </c>
    </row>
    <row r="2653" spans="1:13" x14ac:dyDescent="0.2">
      <c r="A2653">
        <v>2017</v>
      </c>
      <c r="B2653">
        <v>7</v>
      </c>
      <c r="C2653" t="s">
        <v>112</v>
      </c>
      <c r="D2653" t="s">
        <v>356</v>
      </c>
      <c r="E2653">
        <v>40117000</v>
      </c>
      <c r="F2653">
        <v>0</v>
      </c>
      <c r="G2653">
        <v>0</v>
      </c>
      <c r="H2653">
        <v>0</v>
      </c>
      <c r="I2653">
        <v>250</v>
      </c>
      <c r="J2653">
        <v>82500</v>
      </c>
      <c r="K2653">
        <v>5</v>
      </c>
      <c r="L2653" t="s">
        <v>581</v>
      </c>
      <c r="M2653" t="s">
        <v>584</v>
      </c>
    </row>
    <row r="2654" spans="1:13" x14ac:dyDescent="0.2">
      <c r="A2654">
        <v>2017</v>
      </c>
      <c r="B2654">
        <v>7</v>
      </c>
      <c r="C2654" t="s">
        <v>36</v>
      </c>
      <c r="D2654" t="s">
        <v>369</v>
      </c>
      <c r="E2654">
        <v>40117000</v>
      </c>
      <c r="F2654">
        <v>0</v>
      </c>
      <c r="G2654">
        <v>0</v>
      </c>
      <c r="H2654">
        <v>0</v>
      </c>
      <c r="I2654">
        <v>40876</v>
      </c>
      <c r="J2654">
        <v>16709900</v>
      </c>
      <c r="K2654">
        <v>533</v>
      </c>
      <c r="L2654" t="s">
        <v>581</v>
      </c>
      <c r="M2654" t="s">
        <v>584</v>
      </c>
    </row>
    <row r="2655" spans="1:13" x14ac:dyDescent="0.2">
      <c r="A2655">
        <v>2017</v>
      </c>
      <c r="B2655">
        <v>7</v>
      </c>
      <c r="C2655" t="s">
        <v>26</v>
      </c>
      <c r="D2655" t="s">
        <v>383</v>
      </c>
      <c r="E2655">
        <v>40117000</v>
      </c>
      <c r="F2655">
        <v>3697</v>
      </c>
      <c r="G2655">
        <v>1032400</v>
      </c>
      <c r="H2655">
        <v>26</v>
      </c>
      <c r="I2655">
        <v>82125</v>
      </c>
      <c r="J2655">
        <v>25192600</v>
      </c>
      <c r="K2655">
        <v>519</v>
      </c>
      <c r="L2655" t="s">
        <v>581</v>
      </c>
      <c r="M2655" t="s">
        <v>584</v>
      </c>
    </row>
    <row r="2656" spans="1:13" x14ac:dyDescent="0.2">
      <c r="A2656">
        <v>2017</v>
      </c>
      <c r="B2656">
        <v>7</v>
      </c>
      <c r="C2656" t="s">
        <v>63</v>
      </c>
      <c r="D2656" t="s">
        <v>385</v>
      </c>
      <c r="E2656">
        <v>40117000</v>
      </c>
      <c r="F2656">
        <v>0</v>
      </c>
      <c r="G2656">
        <v>0</v>
      </c>
      <c r="H2656">
        <v>0</v>
      </c>
      <c r="I2656">
        <v>115446</v>
      </c>
      <c r="J2656">
        <v>32252600</v>
      </c>
      <c r="K2656">
        <v>1147</v>
      </c>
      <c r="L2656" t="s">
        <v>581</v>
      </c>
      <c r="M2656" t="s">
        <v>584</v>
      </c>
    </row>
    <row r="2657" spans="1:13" x14ac:dyDescent="0.2">
      <c r="A2657">
        <v>2017</v>
      </c>
      <c r="B2657">
        <v>7</v>
      </c>
      <c r="C2657" t="s">
        <v>71</v>
      </c>
      <c r="D2657" t="s">
        <v>386</v>
      </c>
      <c r="E2657">
        <v>40117000</v>
      </c>
      <c r="F2657">
        <v>60893</v>
      </c>
      <c r="G2657">
        <v>30236216</v>
      </c>
      <c r="H2657">
        <v>389</v>
      </c>
      <c r="I2657">
        <v>0</v>
      </c>
      <c r="J2657">
        <v>0</v>
      </c>
      <c r="K2657">
        <v>0</v>
      </c>
      <c r="L2657" t="s">
        <v>581</v>
      </c>
      <c r="M2657" t="s">
        <v>584</v>
      </c>
    </row>
    <row r="2658" spans="1:13" x14ac:dyDescent="0.2">
      <c r="A2658">
        <v>2017</v>
      </c>
      <c r="B2658">
        <v>7</v>
      </c>
      <c r="C2658" t="s">
        <v>47</v>
      </c>
      <c r="D2658" t="s">
        <v>389</v>
      </c>
      <c r="E2658">
        <v>40117000</v>
      </c>
      <c r="F2658">
        <v>602238</v>
      </c>
      <c r="G2658">
        <v>176444230</v>
      </c>
      <c r="H2658">
        <v>13024</v>
      </c>
      <c r="I2658">
        <v>0</v>
      </c>
      <c r="J2658">
        <v>0</v>
      </c>
      <c r="K2658">
        <v>0</v>
      </c>
      <c r="L2658" t="s">
        <v>581</v>
      </c>
      <c r="M2658" t="s">
        <v>584</v>
      </c>
    </row>
    <row r="2659" spans="1:13" x14ac:dyDescent="0.2">
      <c r="A2659">
        <v>2017</v>
      </c>
      <c r="B2659">
        <v>7</v>
      </c>
      <c r="C2659" t="s">
        <v>27</v>
      </c>
      <c r="D2659" t="s">
        <v>395</v>
      </c>
      <c r="E2659">
        <v>40117000</v>
      </c>
      <c r="F2659">
        <v>25610</v>
      </c>
      <c r="G2659">
        <v>7402032</v>
      </c>
      <c r="H2659">
        <v>222</v>
      </c>
      <c r="I2659">
        <v>686828</v>
      </c>
      <c r="J2659">
        <v>232601700</v>
      </c>
      <c r="K2659">
        <v>7971</v>
      </c>
      <c r="L2659" t="s">
        <v>581</v>
      </c>
      <c r="M2659" t="s">
        <v>584</v>
      </c>
    </row>
    <row r="2660" spans="1:13" x14ac:dyDescent="0.2">
      <c r="A2660">
        <v>2017</v>
      </c>
      <c r="B2660">
        <v>7</v>
      </c>
      <c r="C2660" t="s">
        <v>38</v>
      </c>
      <c r="D2660" t="s">
        <v>400</v>
      </c>
      <c r="E2660">
        <v>40117000</v>
      </c>
      <c r="F2660">
        <v>0</v>
      </c>
      <c r="G2660">
        <v>0</v>
      </c>
      <c r="H2660">
        <v>0</v>
      </c>
      <c r="I2660">
        <v>16750</v>
      </c>
      <c r="J2660">
        <v>7008000</v>
      </c>
      <c r="K2660">
        <v>320</v>
      </c>
      <c r="L2660" t="s">
        <v>581</v>
      </c>
      <c r="M2660" t="s">
        <v>584</v>
      </c>
    </row>
    <row r="2661" spans="1:13" x14ac:dyDescent="0.2">
      <c r="A2661">
        <v>2017</v>
      </c>
      <c r="B2661">
        <v>7</v>
      </c>
      <c r="C2661" t="s">
        <v>56</v>
      </c>
      <c r="D2661" t="s">
        <v>411</v>
      </c>
      <c r="E2661">
        <v>40117000</v>
      </c>
      <c r="F2661">
        <v>14758</v>
      </c>
      <c r="G2661">
        <v>4409654</v>
      </c>
      <c r="H2661">
        <v>504</v>
      </c>
      <c r="I2661">
        <v>0</v>
      </c>
      <c r="J2661">
        <v>0</v>
      </c>
      <c r="K2661">
        <v>0</v>
      </c>
      <c r="L2661" t="s">
        <v>581</v>
      </c>
      <c r="M2661" t="s">
        <v>584</v>
      </c>
    </row>
    <row r="2662" spans="1:13" x14ac:dyDescent="0.2">
      <c r="A2662">
        <v>2017</v>
      </c>
      <c r="B2662">
        <v>7</v>
      </c>
      <c r="C2662" t="s">
        <v>204</v>
      </c>
      <c r="D2662" t="s">
        <v>422</v>
      </c>
      <c r="E2662">
        <v>40117000</v>
      </c>
      <c r="F2662">
        <v>10257</v>
      </c>
      <c r="G2662">
        <v>4753530</v>
      </c>
      <c r="H2662">
        <v>816</v>
      </c>
      <c r="I2662">
        <v>0</v>
      </c>
      <c r="J2662">
        <v>0</v>
      </c>
      <c r="K2662">
        <v>0</v>
      </c>
      <c r="L2662" t="s">
        <v>581</v>
      </c>
      <c r="M2662" t="s">
        <v>584</v>
      </c>
    </row>
    <row r="2663" spans="1:13" x14ac:dyDescent="0.2">
      <c r="A2663">
        <v>2017</v>
      </c>
      <c r="B2663">
        <v>7</v>
      </c>
      <c r="C2663" t="s">
        <v>49</v>
      </c>
      <c r="D2663" t="s">
        <v>427</v>
      </c>
      <c r="E2663">
        <v>40117000</v>
      </c>
      <c r="F2663">
        <v>315</v>
      </c>
      <c r="G2663">
        <v>143353</v>
      </c>
      <c r="H2663">
        <v>4</v>
      </c>
      <c r="I2663">
        <v>0</v>
      </c>
      <c r="J2663">
        <v>0</v>
      </c>
      <c r="K2663">
        <v>0</v>
      </c>
      <c r="L2663" t="s">
        <v>581</v>
      </c>
      <c r="M2663" t="s">
        <v>584</v>
      </c>
    </row>
    <row r="2664" spans="1:13" x14ac:dyDescent="0.2">
      <c r="A2664">
        <v>2017</v>
      </c>
      <c r="B2664">
        <v>7</v>
      </c>
      <c r="C2664" t="s">
        <v>68</v>
      </c>
      <c r="D2664" t="s">
        <v>428</v>
      </c>
      <c r="E2664">
        <v>40117000</v>
      </c>
      <c r="F2664">
        <v>12</v>
      </c>
      <c r="G2664">
        <v>9839</v>
      </c>
      <c r="H2664">
        <v>2</v>
      </c>
      <c r="I2664">
        <v>0</v>
      </c>
      <c r="J2664">
        <v>0</v>
      </c>
      <c r="K2664">
        <v>0</v>
      </c>
      <c r="L2664" t="s">
        <v>581</v>
      </c>
      <c r="M2664" t="s">
        <v>584</v>
      </c>
    </row>
    <row r="2665" spans="1:13" x14ac:dyDescent="0.2">
      <c r="A2665">
        <v>2017</v>
      </c>
      <c r="B2665">
        <v>7</v>
      </c>
      <c r="C2665" t="s">
        <v>39</v>
      </c>
      <c r="D2665" t="s">
        <v>430</v>
      </c>
      <c r="E2665">
        <v>40117000</v>
      </c>
      <c r="F2665">
        <v>0</v>
      </c>
      <c r="G2665">
        <v>0</v>
      </c>
      <c r="H2665">
        <v>0</v>
      </c>
      <c r="I2665">
        <v>2297</v>
      </c>
      <c r="J2665">
        <v>854217</v>
      </c>
      <c r="K2665">
        <v>20</v>
      </c>
      <c r="L2665" t="s">
        <v>581</v>
      </c>
      <c r="M2665" t="s">
        <v>584</v>
      </c>
    </row>
    <row r="2666" spans="1:13" x14ac:dyDescent="0.2">
      <c r="A2666">
        <v>2017</v>
      </c>
      <c r="B2666">
        <v>7</v>
      </c>
      <c r="C2666" t="s">
        <v>43</v>
      </c>
      <c r="D2666" t="s">
        <v>465</v>
      </c>
      <c r="E2666">
        <v>40117000</v>
      </c>
      <c r="F2666">
        <v>56767</v>
      </c>
      <c r="G2666">
        <v>20675648</v>
      </c>
      <c r="H2666">
        <v>2206</v>
      </c>
      <c r="I2666">
        <v>9353</v>
      </c>
      <c r="J2666">
        <v>3621600</v>
      </c>
      <c r="K2666">
        <v>58</v>
      </c>
      <c r="L2666" t="s">
        <v>581</v>
      </c>
      <c r="M2666" t="s">
        <v>584</v>
      </c>
    </row>
    <row r="2667" spans="1:13" x14ac:dyDescent="0.2">
      <c r="A2667">
        <v>2017</v>
      </c>
      <c r="B2667">
        <v>7</v>
      </c>
      <c r="C2667" t="s">
        <v>44</v>
      </c>
      <c r="D2667" t="s">
        <v>466</v>
      </c>
      <c r="E2667">
        <v>40117000</v>
      </c>
      <c r="F2667">
        <v>0</v>
      </c>
      <c r="G2667">
        <v>0</v>
      </c>
      <c r="H2667">
        <v>0</v>
      </c>
      <c r="I2667">
        <v>5956</v>
      </c>
      <c r="J2667">
        <v>24866442</v>
      </c>
      <c r="K2667">
        <v>47</v>
      </c>
      <c r="L2667" t="s">
        <v>581</v>
      </c>
      <c r="M2667" t="s">
        <v>584</v>
      </c>
    </row>
    <row r="2668" spans="1:13" x14ac:dyDescent="0.2">
      <c r="A2668">
        <v>2017</v>
      </c>
      <c r="B2668">
        <v>7</v>
      </c>
      <c r="C2668" t="s">
        <v>80</v>
      </c>
      <c r="D2668" t="s">
        <v>472</v>
      </c>
      <c r="E2668">
        <v>40117000</v>
      </c>
      <c r="F2668">
        <v>0</v>
      </c>
      <c r="G2668">
        <v>0</v>
      </c>
      <c r="H2668">
        <v>0</v>
      </c>
      <c r="I2668">
        <v>29171</v>
      </c>
      <c r="J2668">
        <v>6684621</v>
      </c>
      <c r="K2668">
        <v>664</v>
      </c>
      <c r="L2668" t="s">
        <v>581</v>
      </c>
      <c r="M2668" t="s">
        <v>584</v>
      </c>
    </row>
    <row r="2669" spans="1:13" x14ac:dyDescent="0.2">
      <c r="A2669">
        <v>2017</v>
      </c>
      <c r="B2669">
        <v>7</v>
      </c>
      <c r="C2669" t="s">
        <v>16</v>
      </c>
      <c r="D2669" t="s">
        <v>480</v>
      </c>
      <c r="E2669">
        <v>40117000</v>
      </c>
      <c r="F2669">
        <v>222774</v>
      </c>
      <c r="G2669">
        <v>82794000</v>
      </c>
      <c r="H2669">
        <v>2554</v>
      </c>
      <c r="I2669">
        <v>104964</v>
      </c>
      <c r="J2669">
        <v>36540500</v>
      </c>
      <c r="K2669">
        <v>916</v>
      </c>
      <c r="L2669" t="s">
        <v>581</v>
      </c>
      <c r="M2669" t="s">
        <v>584</v>
      </c>
    </row>
    <row r="2670" spans="1:13" x14ac:dyDescent="0.2">
      <c r="A2670">
        <v>2017</v>
      </c>
      <c r="B2670">
        <v>7</v>
      </c>
      <c r="C2670" t="s">
        <v>17</v>
      </c>
      <c r="D2670" t="s">
        <v>489</v>
      </c>
      <c r="E2670">
        <v>40117000</v>
      </c>
      <c r="F2670">
        <v>30106</v>
      </c>
      <c r="G2670">
        <v>34658500</v>
      </c>
      <c r="H2670">
        <v>2821</v>
      </c>
      <c r="I2670">
        <v>88676</v>
      </c>
      <c r="J2670">
        <v>29399712</v>
      </c>
      <c r="K2670">
        <v>1888</v>
      </c>
      <c r="L2670" t="s">
        <v>581</v>
      </c>
      <c r="M2670" t="s">
        <v>584</v>
      </c>
    </row>
    <row r="2671" spans="1:13" x14ac:dyDescent="0.2">
      <c r="A2671">
        <v>2017</v>
      </c>
      <c r="B2671">
        <v>7</v>
      </c>
      <c r="C2671" t="s">
        <v>29</v>
      </c>
      <c r="D2671" t="s">
        <v>496</v>
      </c>
      <c r="E2671">
        <v>40117000</v>
      </c>
      <c r="F2671">
        <v>80</v>
      </c>
      <c r="G2671">
        <v>100800</v>
      </c>
      <c r="H2671">
        <v>4</v>
      </c>
      <c r="I2671">
        <v>47531</v>
      </c>
      <c r="J2671">
        <v>13341500</v>
      </c>
      <c r="K2671">
        <v>378</v>
      </c>
      <c r="L2671" t="s">
        <v>581</v>
      </c>
      <c r="M2671" t="s">
        <v>584</v>
      </c>
    </row>
    <row r="2672" spans="1:13" x14ac:dyDescent="0.2">
      <c r="A2672">
        <v>2017</v>
      </c>
      <c r="B2672">
        <v>7</v>
      </c>
      <c r="C2672" t="s">
        <v>45</v>
      </c>
      <c r="D2672" t="s">
        <v>499</v>
      </c>
      <c r="E2672">
        <v>40117000</v>
      </c>
      <c r="F2672">
        <v>0</v>
      </c>
      <c r="G2672">
        <v>0</v>
      </c>
      <c r="H2672">
        <v>0</v>
      </c>
      <c r="I2672">
        <v>14913</v>
      </c>
      <c r="J2672">
        <v>5871580</v>
      </c>
      <c r="K2672">
        <v>54</v>
      </c>
      <c r="L2672" t="s">
        <v>581</v>
      </c>
      <c r="M2672" t="s">
        <v>584</v>
      </c>
    </row>
    <row r="2673" spans="1:13" x14ac:dyDescent="0.2">
      <c r="A2673">
        <v>2017</v>
      </c>
      <c r="B2673">
        <v>7</v>
      </c>
      <c r="C2673" t="s">
        <v>52</v>
      </c>
      <c r="D2673" t="s">
        <v>506</v>
      </c>
      <c r="E2673">
        <v>40117000</v>
      </c>
      <c r="F2673">
        <v>0</v>
      </c>
      <c r="G2673">
        <v>0</v>
      </c>
      <c r="H2673">
        <v>0</v>
      </c>
      <c r="I2673">
        <v>6353</v>
      </c>
      <c r="J2673">
        <v>2137100</v>
      </c>
      <c r="K2673">
        <v>42</v>
      </c>
      <c r="L2673" t="s">
        <v>581</v>
      </c>
      <c r="M2673" t="s">
        <v>584</v>
      </c>
    </row>
    <row r="2674" spans="1:13" x14ac:dyDescent="0.2">
      <c r="A2674">
        <v>2017</v>
      </c>
      <c r="B2674">
        <v>7</v>
      </c>
      <c r="C2674" t="s">
        <v>65</v>
      </c>
      <c r="D2674" t="s">
        <v>543</v>
      </c>
      <c r="E2674">
        <v>40117000</v>
      </c>
      <c r="F2674">
        <v>155961</v>
      </c>
      <c r="G2674">
        <v>45697229</v>
      </c>
      <c r="H2674">
        <v>5315</v>
      </c>
      <c r="I2674">
        <v>2193</v>
      </c>
      <c r="J2674">
        <v>866121</v>
      </c>
      <c r="K2674">
        <v>8</v>
      </c>
      <c r="L2674" t="s">
        <v>581</v>
      </c>
      <c r="M2674" t="s">
        <v>584</v>
      </c>
    </row>
    <row r="2675" spans="1:13" x14ac:dyDescent="0.2">
      <c r="A2675">
        <v>2017</v>
      </c>
      <c r="B2675">
        <v>7</v>
      </c>
      <c r="C2675" t="s">
        <v>30</v>
      </c>
      <c r="D2675" t="s">
        <v>547</v>
      </c>
      <c r="E2675">
        <v>40117000</v>
      </c>
      <c r="F2675">
        <v>5453</v>
      </c>
      <c r="G2675">
        <v>2112142</v>
      </c>
      <c r="H2675">
        <v>818</v>
      </c>
      <c r="I2675">
        <v>0</v>
      </c>
      <c r="J2675">
        <v>0</v>
      </c>
      <c r="K2675">
        <v>0</v>
      </c>
      <c r="L2675" t="s">
        <v>581</v>
      </c>
      <c r="M2675" t="s">
        <v>584</v>
      </c>
    </row>
    <row r="2676" spans="1:13" x14ac:dyDescent="0.2">
      <c r="A2676">
        <v>2017</v>
      </c>
      <c r="B2676">
        <v>7</v>
      </c>
      <c r="C2676" t="s">
        <v>58</v>
      </c>
      <c r="D2676" t="s">
        <v>548</v>
      </c>
      <c r="E2676">
        <v>40117000</v>
      </c>
      <c r="F2676">
        <v>0</v>
      </c>
      <c r="G2676">
        <v>0</v>
      </c>
      <c r="H2676">
        <v>0</v>
      </c>
      <c r="I2676">
        <v>16435</v>
      </c>
      <c r="J2676">
        <v>6493900</v>
      </c>
      <c r="K2676">
        <v>52</v>
      </c>
      <c r="L2676" t="s">
        <v>581</v>
      </c>
      <c r="M2676" t="s">
        <v>584</v>
      </c>
    </row>
    <row r="2677" spans="1:13" x14ac:dyDescent="0.2">
      <c r="A2677">
        <v>2017</v>
      </c>
      <c r="B2677">
        <v>7</v>
      </c>
      <c r="C2677" t="s">
        <v>46</v>
      </c>
      <c r="D2677" t="s">
        <v>550</v>
      </c>
      <c r="E2677">
        <v>40117000</v>
      </c>
      <c r="F2677">
        <v>4815</v>
      </c>
      <c r="G2677">
        <v>2101900</v>
      </c>
      <c r="H2677">
        <v>125</v>
      </c>
      <c r="I2677">
        <v>339296</v>
      </c>
      <c r="J2677">
        <v>128416064</v>
      </c>
      <c r="K2677">
        <v>1266</v>
      </c>
      <c r="L2677" t="s">
        <v>581</v>
      </c>
      <c r="M2677" t="s">
        <v>584</v>
      </c>
    </row>
    <row r="2678" spans="1:13" x14ac:dyDescent="0.2">
      <c r="A2678">
        <v>2017</v>
      </c>
      <c r="B2678">
        <v>7</v>
      </c>
      <c r="C2678" t="s">
        <v>78</v>
      </c>
      <c r="D2678" t="s">
        <v>572</v>
      </c>
      <c r="E2678">
        <v>40117000</v>
      </c>
      <c r="F2678">
        <v>0</v>
      </c>
      <c r="G2678">
        <v>0</v>
      </c>
      <c r="H2678">
        <v>0</v>
      </c>
      <c r="I2678">
        <v>17579</v>
      </c>
      <c r="J2678">
        <v>5939036</v>
      </c>
      <c r="K2678">
        <v>130</v>
      </c>
      <c r="L2678" t="s">
        <v>581</v>
      </c>
      <c r="M2678" t="s">
        <v>584</v>
      </c>
    </row>
    <row r="2679" spans="1:13" x14ac:dyDescent="0.2">
      <c r="A2679">
        <v>2017</v>
      </c>
      <c r="B2679">
        <v>7</v>
      </c>
      <c r="C2679" t="s">
        <v>33</v>
      </c>
      <c r="D2679" t="s">
        <v>258</v>
      </c>
      <c r="E2679">
        <v>40118000</v>
      </c>
      <c r="F2679">
        <v>0</v>
      </c>
      <c r="G2679">
        <v>0</v>
      </c>
      <c r="H2679">
        <v>0</v>
      </c>
      <c r="I2679">
        <v>19983</v>
      </c>
      <c r="J2679">
        <v>6530772</v>
      </c>
      <c r="K2679">
        <v>20</v>
      </c>
      <c r="L2679" t="s">
        <v>581</v>
      </c>
      <c r="M2679" t="s">
        <v>585</v>
      </c>
    </row>
    <row r="2680" spans="1:13" x14ac:dyDescent="0.2">
      <c r="A2680">
        <v>2017</v>
      </c>
      <c r="B2680">
        <v>7</v>
      </c>
      <c r="C2680" t="s">
        <v>20</v>
      </c>
      <c r="D2680" t="s">
        <v>271</v>
      </c>
      <c r="E2680">
        <v>40118000</v>
      </c>
      <c r="F2680">
        <v>0</v>
      </c>
      <c r="G2680">
        <v>0</v>
      </c>
      <c r="H2680">
        <v>0</v>
      </c>
      <c r="I2680">
        <v>11969</v>
      </c>
      <c r="J2680">
        <v>3581290</v>
      </c>
      <c r="K2680">
        <v>5</v>
      </c>
      <c r="L2680" t="s">
        <v>581</v>
      </c>
      <c r="M2680" t="s">
        <v>585</v>
      </c>
    </row>
    <row r="2681" spans="1:13" x14ac:dyDescent="0.2">
      <c r="A2681">
        <v>2017</v>
      </c>
      <c r="B2681">
        <v>7</v>
      </c>
      <c r="C2681" t="s">
        <v>21</v>
      </c>
      <c r="D2681" t="s">
        <v>274</v>
      </c>
      <c r="E2681">
        <v>40118000</v>
      </c>
      <c r="F2681">
        <v>0</v>
      </c>
      <c r="G2681">
        <v>0</v>
      </c>
      <c r="H2681">
        <v>0</v>
      </c>
      <c r="I2681">
        <v>29491</v>
      </c>
      <c r="J2681">
        <v>9660800</v>
      </c>
      <c r="K2681">
        <v>80</v>
      </c>
      <c r="L2681" t="s">
        <v>581</v>
      </c>
      <c r="M2681" t="s">
        <v>585</v>
      </c>
    </row>
    <row r="2682" spans="1:13" x14ac:dyDescent="0.2">
      <c r="A2682">
        <v>2017</v>
      </c>
      <c r="B2682">
        <v>7</v>
      </c>
      <c r="C2682" t="s">
        <v>62</v>
      </c>
      <c r="D2682" t="s">
        <v>275</v>
      </c>
      <c r="E2682">
        <v>40118000</v>
      </c>
      <c r="F2682">
        <v>0</v>
      </c>
      <c r="G2682">
        <v>0</v>
      </c>
      <c r="H2682">
        <v>0</v>
      </c>
      <c r="I2682">
        <v>1044368</v>
      </c>
      <c r="J2682">
        <v>284829599</v>
      </c>
      <c r="K2682">
        <v>409</v>
      </c>
      <c r="L2682" t="s">
        <v>581</v>
      </c>
      <c r="M2682" t="s">
        <v>585</v>
      </c>
    </row>
    <row r="2683" spans="1:13" x14ac:dyDescent="0.2">
      <c r="A2683">
        <v>2017</v>
      </c>
      <c r="B2683">
        <v>7</v>
      </c>
      <c r="C2683" t="s">
        <v>8</v>
      </c>
      <c r="D2683" t="s">
        <v>283</v>
      </c>
      <c r="E2683">
        <v>40118000</v>
      </c>
      <c r="F2683">
        <v>35473</v>
      </c>
      <c r="G2683">
        <v>15233100</v>
      </c>
      <c r="H2683">
        <v>334</v>
      </c>
      <c r="I2683">
        <v>67855</v>
      </c>
      <c r="J2683">
        <v>21019600</v>
      </c>
      <c r="K2683">
        <v>74</v>
      </c>
      <c r="L2683" t="s">
        <v>581</v>
      </c>
      <c r="M2683" t="s">
        <v>585</v>
      </c>
    </row>
    <row r="2684" spans="1:13" x14ac:dyDescent="0.2">
      <c r="A2684">
        <v>2017</v>
      </c>
      <c r="B2684">
        <v>7</v>
      </c>
      <c r="C2684" t="s">
        <v>90</v>
      </c>
      <c r="D2684" t="s">
        <v>284</v>
      </c>
      <c r="E2684">
        <v>40118000</v>
      </c>
      <c r="F2684">
        <v>0</v>
      </c>
      <c r="G2684">
        <v>0</v>
      </c>
      <c r="H2684">
        <v>0</v>
      </c>
      <c r="I2684">
        <v>43056</v>
      </c>
      <c r="J2684">
        <v>12713633</v>
      </c>
      <c r="K2684">
        <v>26</v>
      </c>
      <c r="L2684" t="s">
        <v>581</v>
      </c>
      <c r="M2684" t="s">
        <v>585</v>
      </c>
    </row>
    <row r="2685" spans="1:13" x14ac:dyDescent="0.2">
      <c r="A2685">
        <v>2017</v>
      </c>
      <c r="B2685">
        <v>7</v>
      </c>
      <c r="C2685" t="s">
        <v>10</v>
      </c>
      <c r="D2685" t="s">
        <v>295</v>
      </c>
      <c r="E2685">
        <v>40118000</v>
      </c>
      <c r="F2685">
        <v>0</v>
      </c>
      <c r="G2685">
        <v>0</v>
      </c>
      <c r="H2685">
        <v>0</v>
      </c>
      <c r="I2685">
        <v>619633</v>
      </c>
      <c r="J2685">
        <v>178363627</v>
      </c>
      <c r="K2685">
        <v>196</v>
      </c>
      <c r="L2685" t="s">
        <v>581</v>
      </c>
      <c r="M2685" t="s">
        <v>585</v>
      </c>
    </row>
    <row r="2686" spans="1:13" x14ac:dyDescent="0.2">
      <c r="A2686">
        <v>2017</v>
      </c>
      <c r="B2686">
        <v>7</v>
      </c>
      <c r="C2686" t="s">
        <v>50</v>
      </c>
      <c r="D2686" t="s">
        <v>305</v>
      </c>
      <c r="E2686">
        <v>40118000</v>
      </c>
      <c r="F2686">
        <v>614</v>
      </c>
      <c r="G2686">
        <v>365400</v>
      </c>
      <c r="H2686">
        <v>4</v>
      </c>
      <c r="I2686">
        <v>52130</v>
      </c>
      <c r="J2686">
        <v>16815080</v>
      </c>
      <c r="K2686">
        <v>60</v>
      </c>
      <c r="L2686" t="s">
        <v>581</v>
      </c>
      <c r="M2686" t="s">
        <v>585</v>
      </c>
    </row>
    <row r="2687" spans="1:13" x14ac:dyDescent="0.2">
      <c r="A2687">
        <v>2017</v>
      </c>
      <c r="B2687">
        <v>7</v>
      </c>
      <c r="C2687" t="s">
        <v>73</v>
      </c>
      <c r="D2687" t="s">
        <v>314</v>
      </c>
      <c r="E2687">
        <v>40118000</v>
      </c>
      <c r="F2687">
        <v>0</v>
      </c>
      <c r="G2687">
        <v>0</v>
      </c>
      <c r="H2687">
        <v>0</v>
      </c>
      <c r="I2687">
        <v>254447</v>
      </c>
      <c r="J2687">
        <v>73507807</v>
      </c>
      <c r="K2687">
        <v>90</v>
      </c>
      <c r="L2687" t="s">
        <v>581</v>
      </c>
      <c r="M2687" t="s">
        <v>585</v>
      </c>
    </row>
    <row r="2688" spans="1:13" x14ac:dyDescent="0.2">
      <c r="A2688">
        <v>2017</v>
      </c>
      <c r="B2688">
        <v>7</v>
      </c>
      <c r="C2688" t="s">
        <v>11</v>
      </c>
      <c r="D2688" t="s">
        <v>316</v>
      </c>
      <c r="E2688">
        <v>40118000</v>
      </c>
      <c r="F2688">
        <v>102760</v>
      </c>
      <c r="G2688">
        <v>28474478</v>
      </c>
      <c r="H2688">
        <v>438</v>
      </c>
      <c r="I2688">
        <v>224817</v>
      </c>
      <c r="J2688">
        <v>65449892</v>
      </c>
      <c r="K2688">
        <v>113</v>
      </c>
      <c r="L2688" t="s">
        <v>581</v>
      </c>
      <c r="M2688" t="s">
        <v>585</v>
      </c>
    </row>
    <row r="2689" spans="1:13" x14ac:dyDescent="0.2">
      <c r="A2689">
        <v>2017</v>
      </c>
      <c r="B2689">
        <v>7</v>
      </c>
      <c r="C2689" t="s">
        <v>40</v>
      </c>
      <c r="D2689" t="s">
        <v>317</v>
      </c>
      <c r="E2689">
        <v>40118000</v>
      </c>
      <c r="F2689">
        <v>0</v>
      </c>
      <c r="G2689">
        <v>0</v>
      </c>
      <c r="H2689">
        <v>0</v>
      </c>
      <c r="I2689">
        <v>109032</v>
      </c>
      <c r="J2689">
        <v>36484418</v>
      </c>
      <c r="K2689">
        <v>48</v>
      </c>
      <c r="L2689" t="s">
        <v>581</v>
      </c>
      <c r="M2689" t="s">
        <v>585</v>
      </c>
    </row>
    <row r="2690" spans="1:13" x14ac:dyDescent="0.2">
      <c r="A2690">
        <v>2017</v>
      </c>
      <c r="B2690">
        <v>7</v>
      </c>
      <c r="C2690" t="s">
        <v>22</v>
      </c>
      <c r="D2690" t="s">
        <v>324</v>
      </c>
      <c r="E2690">
        <v>40118000</v>
      </c>
      <c r="F2690">
        <v>23064</v>
      </c>
      <c r="G2690">
        <v>9990430</v>
      </c>
      <c r="H2690">
        <v>813</v>
      </c>
      <c r="I2690">
        <v>0</v>
      </c>
      <c r="J2690">
        <v>0</v>
      </c>
      <c r="K2690">
        <v>0</v>
      </c>
      <c r="L2690" t="s">
        <v>581</v>
      </c>
      <c r="M2690" t="s">
        <v>585</v>
      </c>
    </row>
    <row r="2691" spans="1:13" x14ac:dyDescent="0.2">
      <c r="A2691">
        <v>2017</v>
      </c>
      <c r="B2691">
        <v>7</v>
      </c>
      <c r="C2691" t="s">
        <v>23</v>
      </c>
      <c r="D2691" t="s">
        <v>325</v>
      </c>
      <c r="E2691">
        <v>40118000</v>
      </c>
      <c r="F2691">
        <v>45812</v>
      </c>
      <c r="G2691">
        <v>24840294</v>
      </c>
      <c r="H2691">
        <v>13588</v>
      </c>
      <c r="I2691">
        <v>8818</v>
      </c>
      <c r="J2691">
        <v>3319781</v>
      </c>
      <c r="K2691">
        <v>53</v>
      </c>
      <c r="L2691" t="s">
        <v>581</v>
      </c>
      <c r="M2691" t="s">
        <v>585</v>
      </c>
    </row>
    <row r="2692" spans="1:13" x14ac:dyDescent="0.2">
      <c r="A2692">
        <v>2017</v>
      </c>
      <c r="B2692">
        <v>7</v>
      </c>
      <c r="C2692" t="s">
        <v>59</v>
      </c>
      <c r="D2692" t="s">
        <v>330</v>
      </c>
      <c r="E2692">
        <v>40118000</v>
      </c>
      <c r="F2692">
        <v>0</v>
      </c>
      <c r="G2692">
        <v>0</v>
      </c>
      <c r="H2692">
        <v>0</v>
      </c>
      <c r="I2692">
        <v>48545</v>
      </c>
      <c r="J2692">
        <v>16410332</v>
      </c>
      <c r="K2692">
        <v>27</v>
      </c>
      <c r="L2692" t="s">
        <v>581</v>
      </c>
      <c r="M2692" t="s">
        <v>585</v>
      </c>
    </row>
    <row r="2693" spans="1:13" x14ac:dyDescent="0.2">
      <c r="A2693">
        <v>2017</v>
      </c>
      <c r="B2693">
        <v>7</v>
      </c>
      <c r="C2693" t="s">
        <v>75</v>
      </c>
      <c r="D2693" t="s">
        <v>334</v>
      </c>
      <c r="E2693">
        <v>40118000</v>
      </c>
      <c r="F2693">
        <v>0</v>
      </c>
      <c r="G2693">
        <v>0</v>
      </c>
      <c r="H2693">
        <v>0</v>
      </c>
      <c r="I2693">
        <v>8710</v>
      </c>
      <c r="J2693">
        <v>2674618</v>
      </c>
      <c r="K2693">
        <v>4</v>
      </c>
      <c r="L2693" t="s">
        <v>581</v>
      </c>
      <c r="M2693" t="s">
        <v>585</v>
      </c>
    </row>
    <row r="2694" spans="1:13" x14ac:dyDescent="0.2">
      <c r="A2694">
        <v>2017</v>
      </c>
      <c r="B2694">
        <v>7</v>
      </c>
      <c r="C2694" t="s">
        <v>24</v>
      </c>
      <c r="D2694" t="s">
        <v>342</v>
      </c>
      <c r="E2694">
        <v>40118000</v>
      </c>
      <c r="F2694">
        <v>0</v>
      </c>
      <c r="G2694">
        <v>0</v>
      </c>
      <c r="H2694">
        <v>0</v>
      </c>
      <c r="I2694">
        <v>16189</v>
      </c>
      <c r="J2694">
        <v>5387900</v>
      </c>
      <c r="K2694">
        <v>12</v>
      </c>
      <c r="L2694" t="s">
        <v>581</v>
      </c>
      <c r="M2694" t="s">
        <v>585</v>
      </c>
    </row>
    <row r="2695" spans="1:13" x14ac:dyDescent="0.2">
      <c r="A2695">
        <v>2017</v>
      </c>
      <c r="B2695">
        <v>7</v>
      </c>
      <c r="C2695" t="s">
        <v>12</v>
      </c>
      <c r="D2695" t="s">
        <v>351</v>
      </c>
      <c r="E2695">
        <v>40118000</v>
      </c>
      <c r="F2695">
        <v>121467</v>
      </c>
      <c r="G2695">
        <v>46242593</v>
      </c>
      <c r="H2695">
        <v>910</v>
      </c>
      <c r="I2695">
        <v>549146</v>
      </c>
      <c r="J2695">
        <v>174194725</v>
      </c>
      <c r="K2695">
        <v>2723</v>
      </c>
      <c r="L2695" t="s">
        <v>581</v>
      </c>
      <c r="M2695" t="s">
        <v>585</v>
      </c>
    </row>
    <row r="2696" spans="1:13" x14ac:dyDescent="0.2">
      <c r="A2696">
        <v>2017</v>
      </c>
      <c r="B2696">
        <v>7</v>
      </c>
      <c r="C2696" t="s">
        <v>25</v>
      </c>
      <c r="D2696" t="s">
        <v>353</v>
      </c>
      <c r="E2696">
        <v>40118000</v>
      </c>
      <c r="F2696">
        <v>1360</v>
      </c>
      <c r="G2696">
        <v>558400</v>
      </c>
      <c r="H2696">
        <v>20</v>
      </c>
      <c r="I2696">
        <v>183477</v>
      </c>
      <c r="J2696">
        <v>66451800</v>
      </c>
      <c r="K2696">
        <v>522</v>
      </c>
      <c r="L2696" t="s">
        <v>581</v>
      </c>
      <c r="M2696" t="s">
        <v>585</v>
      </c>
    </row>
    <row r="2697" spans="1:13" x14ac:dyDescent="0.2">
      <c r="A2697">
        <v>2017</v>
      </c>
      <c r="B2697">
        <v>7</v>
      </c>
      <c r="C2697" t="s">
        <v>97</v>
      </c>
      <c r="D2697" t="s">
        <v>361</v>
      </c>
      <c r="E2697">
        <v>40118000</v>
      </c>
      <c r="F2697">
        <v>0</v>
      </c>
      <c r="G2697">
        <v>0</v>
      </c>
      <c r="H2697">
        <v>0</v>
      </c>
      <c r="I2697">
        <v>23940</v>
      </c>
      <c r="J2697">
        <v>7161880</v>
      </c>
      <c r="K2697">
        <v>10</v>
      </c>
      <c r="L2697" t="s">
        <v>581</v>
      </c>
      <c r="M2697" t="s">
        <v>585</v>
      </c>
    </row>
    <row r="2698" spans="1:13" x14ac:dyDescent="0.2">
      <c r="A2698">
        <v>2017</v>
      </c>
      <c r="B2698">
        <v>7</v>
      </c>
      <c r="C2698" t="s">
        <v>98</v>
      </c>
      <c r="D2698" t="s">
        <v>368</v>
      </c>
      <c r="E2698">
        <v>40118000</v>
      </c>
      <c r="F2698">
        <v>0</v>
      </c>
      <c r="G2698">
        <v>0</v>
      </c>
      <c r="H2698">
        <v>0</v>
      </c>
      <c r="I2698">
        <v>2860</v>
      </c>
      <c r="J2698">
        <v>1256400</v>
      </c>
      <c r="K2698">
        <v>23</v>
      </c>
      <c r="L2698" t="s">
        <v>581</v>
      </c>
      <c r="M2698" t="s">
        <v>585</v>
      </c>
    </row>
    <row r="2699" spans="1:13" x14ac:dyDescent="0.2">
      <c r="A2699">
        <v>2017</v>
      </c>
      <c r="B2699">
        <v>7</v>
      </c>
      <c r="C2699" t="s">
        <v>36</v>
      </c>
      <c r="D2699" t="s">
        <v>369</v>
      </c>
      <c r="E2699">
        <v>40118000</v>
      </c>
      <c r="F2699">
        <v>0</v>
      </c>
      <c r="G2699">
        <v>0</v>
      </c>
      <c r="H2699">
        <v>0</v>
      </c>
      <c r="I2699">
        <v>3369</v>
      </c>
      <c r="J2699">
        <v>1352400</v>
      </c>
      <c r="K2699">
        <v>10</v>
      </c>
      <c r="L2699" t="s">
        <v>581</v>
      </c>
      <c r="M2699" t="s">
        <v>585</v>
      </c>
    </row>
    <row r="2700" spans="1:13" x14ac:dyDescent="0.2">
      <c r="A2700">
        <v>2017</v>
      </c>
      <c r="B2700">
        <v>7</v>
      </c>
      <c r="C2700" t="s">
        <v>13</v>
      </c>
      <c r="D2700" t="s">
        <v>384</v>
      </c>
      <c r="E2700">
        <v>40118000</v>
      </c>
      <c r="F2700">
        <v>16254</v>
      </c>
      <c r="G2700">
        <v>8633200</v>
      </c>
      <c r="H2700">
        <v>106</v>
      </c>
      <c r="I2700">
        <v>0</v>
      </c>
      <c r="J2700">
        <v>0</v>
      </c>
      <c r="K2700">
        <v>0</v>
      </c>
      <c r="L2700" t="s">
        <v>581</v>
      </c>
      <c r="M2700" t="s">
        <v>585</v>
      </c>
    </row>
    <row r="2701" spans="1:13" x14ac:dyDescent="0.2">
      <c r="A2701">
        <v>2017</v>
      </c>
      <c r="B2701">
        <v>7</v>
      </c>
      <c r="C2701" t="s">
        <v>71</v>
      </c>
      <c r="D2701" t="s">
        <v>386</v>
      </c>
      <c r="E2701">
        <v>40118000</v>
      </c>
      <c r="F2701">
        <v>7380</v>
      </c>
      <c r="G2701">
        <v>4027338</v>
      </c>
      <c r="H2701">
        <v>63</v>
      </c>
      <c r="I2701">
        <v>8040</v>
      </c>
      <c r="J2701">
        <v>2502761</v>
      </c>
      <c r="K2701">
        <v>20</v>
      </c>
      <c r="L2701" t="s">
        <v>581</v>
      </c>
      <c r="M2701" t="s">
        <v>585</v>
      </c>
    </row>
    <row r="2702" spans="1:13" x14ac:dyDescent="0.2">
      <c r="A2702">
        <v>2017</v>
      </c>
      <c r="B2702">
        <v>7</v>
      </c>
      <c r="C2702" t="s">
        <v>47</v>
      </c>
      <c r="D2702" t="s">
        <v>389</v>
      </c>
      <c r="E2702">
        <v>40118000</v>
      </c>
      <c r="F2702">
        <v>139501</v>
      </c>
      <c r="G2702">
        <v>39666188</v>
      </c>
      <c r="H2702">
        <v>3433</v>
      </c>
      <c r="I2702">
        <v>62921</v>
      </c>
      <c r="J2702">
        <v>21069902</v>
      </c>
      <c r="K2702">
        <v>122</v>
      </c>
      <c r="L2702" t="s">
        <v>581</v>
      </c>
      <c r="M2702" t="s">
        <v>585</v>
      </c>
    </row>
    <row r="2703" spans="1:13" x14ac:dyDescent="0.2">
      <c r="A2703">
        <v>2017</v>
      </c>
      <c r="B2703">
        <v>7</v>
      </c>
      <c r="C2703" t="s">
        <v>27</v>
      </c>
      <c r="D2703" t="s">
        <v>395</v>
      </c>
      <c r="E2703">
        <v>40118000</v>
      </c>
      <c r="F2703">
        <v>14191</v>
      </c>
      <c r="G2703">
        <v>5301460</v>
      </c>
      <c r="H2703">
        <v>47</v>
      </c>
      <c r="I2703">
        <v>4782</v>
      </c>
      <c r="J2703">
        <v>1868900</v>
      </c>
      <c r="K2703">
        <v>16</v>
      </c>
      <c r="L2703" t="s">
        <v>581</v>
      </c>
      <c r="M2703" t="s">
        <v>585</v>
      </c>
    </row>
    <row r="2704" spans="1:13" x14ac:dyDescent="0.2">
      <c r="A2704">
        <v>2017</v>
      </c>
      <c r="B2704">
        <v>7</v>
      </c>
      <c r="C2704" t="s">
        <v>38</v>
      </c>
      <c r="D2704" t="s">
        <v>400</v>
      </c>
      <c r="E2704">
        <v>40118000</v>
      </c>
      <c r="F2704">
        <v>58697</v>
      </c>
      <c r="G2704">
        <v>31280807</v>
      </c>
      <c r="H2704">
        <v>233</v>
      </c>
      <c r="I2704">
        <v>38559</v>
      </c>
      <c r="J2704">
        <v>13964005</v>
      </c>
      <c r="K2704">
        <v>153</v>
      </c>
      <c r="L2704" t="s">
        <v>581</v>
      </c>
      <c r="M2704" t="s">
        <v>585</v>
      </c>
    </row>
    <row r="2705" spans="1:13" x14ac:dyDescent="0.2">
      <c r="A2705">
        <v>2017</v>
      </c>
      <c r="B2705">
        <v>7</v>
      </c>
      <c r="C2705" t="s">
        <v>118</v>
      </c>
      <c r="D2705" t="s">
        <v>402</v>
      </c>
      <c r="E2705">
        <v>40118000</v>
      </c>
      <c r="F2705">
        <v>0</v>
      </c>
      <c r="G2705">
        <v>0</v>
      </c>
      <c r="H2705">
        <v>0</v>
      </c>
      <c r="I2705">
        <v>93401</v>
      </c>
      <c r="J2705">
        <v>27133650</v>
      </c>
      <c r="K2705">
        <v>30</v>
      </c>
      <c r="L2705" t="s">
        <v>581</v>
      </c>
      <c r="M2705" t="s">
        <v>585</v>
      </c>
    </row>
    <row r="2706" spans="1:13" x14ac:dyDescent="0.2">
      <c r="A2706">
        <v>2017</v>
      </c>
      <c r="B2706">
        <v>7</v>
      </c>
      <c r="C2706" t="s">
        <v>93</v>
      </c>
      <c r="D2706" t="s">
        <v>415</v>
      </c>
      <c r="E2706">
        <v>40118000</v>
      </c>
      <c r="F2706">
        <v>0</v>
      </c>
      <c r="G2706">
        <v>0</v>
      </c>
      <c r="H2706">
        <v>0</v>
      </c>
      <c r="I2706">
        <v>98715</v>
      </c>
      <c r="J2706">
        <v>30685628</v>
      </c>
      <c r="K2706">
        <v>57</v>
      </c>
      <c r="L2706" t="s">
        <v>581</v>
      </c>
      <c r="M2706" t="s">
        <v>585</v>
      </c>
    </row>
    <row r="2707" spans="1:13" x14ac:dyDescent="0.2">
      <c r="A2707">
        <v>2017</v>
      </c>
      <c r="B2707">
        <v>7</v>
      </c>
      <c r="C2707" t="s">
        <v>204</v>
      </c>
      <c r="D2707" t="s">
        <v>422</v>
      </c>
      <c r="E2707">
        <v>40118000</v>
      </c>
      <c r="F2707">
        <v>22465</v>
      </c>
      <c r="G2707">
        <v>7886713</v>
      </c>
      <c r="H2707">
        <v>707</v>
      </c>
      <c r="I2707">
        <v>0</v>
      </c>
      <c r="J2707">
        <v>0</v>
      </c>
      <c r="K2707">
        <v>0</v>
      </c>
      <c r="L2707" t="s">
        <v>581</v>
      </c>
      <c r="M2707" t="s">
        <v>585</v>
      </c>
    </row>
    <row r="2708" spans="1:13" x14ac:dyDescent="0.2">
      <c r="A2708">
        <v>2017</v>
      </c>
      <c r="B2708">
        <v>7</v>
      </c>
      <c r="C2708" t="s">
        <v>49</v>
      </c>
      <c r="D2708" t="s">
        <v>427</v>
      </c>
      <c r="E2708">
        <v>40118000</v>
      </c>
      <c r="F2708">
        <v>29261</v>
      </c>
      <c r="G2708">
        <v>12532745</v>
      </c>
      <c r="H2708">
        <v>58</v>
      </c>
      <c r="I2708">
        <v>0</v>
      </c>
      <c r="J2708">
        <v>0</v>
      </c>
      <c r="K2708">
        <v>0</v>
      </c>
      <c r="L2708" t="s">
        <v>581</v>
      </c>
      <c r="M2708" t="s">
        <v>585</v>
      </c>
    </row>
    <row r="2709" spans="1:13" x14ac:dyDescent="0.2">
      <c r="A2709">
        <v>2017</v>
      </c>
      <c r="B2709">
        <v>7</v>
      </c>
      <c r="C2709" t="s">
        <v>39</v>
      </c>
      <c r="D2709" t="s">
        <v>430</v>
      </c>
      <c r="E2709">
        <v>40118000</v>
      </c>
      <c r="F2709">
        <v>0</v>
      </c>
      <c r="G2709">
        <v>0</v>
      </c>
      <c r="H2709">
        <v>0</v>
      </c>
      <c r="I2709">
        <v>34683</v>
      </c>
      <c r="J2709">
        <v>12675127</v>
      </c>
      <c r="K2709">
        <v>146</v>
      </c>
      <c r="L2709" t="s">
        <v>581</v>
      </c>
      <c r="M2709" t="s">
        <v>585</v>
      </c>
    </row>
    <row r="2710" spans="1:13" x14ac:dyDescent="0.2">
      <c r="A2710">
        <v>2017</v>
      </c>
      <c r="B2710">
        <v>7</v>
      </c>
      <c r="C2710" t="s">
        <v>240</v>
      </c>
      <c r="D2710" t="s">
        <v>442</v>
      </c>
      <c r="E2710">
        <v>40118000</v>
      </c>
      <c r="F2710">
        <v>0</v>
      </c>
      <c r="G2710">
        <v>0</v>
      </c>
      <c r="H2710">
        <v>0</v>
      </c>
      <c r="I2710">
        <v>52443</v>
      </c>
      <c r="J2710">
        <v>14670190</v>
      </c>
      <c r="K2710">
        <v>19</v>
      </c>
      <c r="L2710" t="s">
        <v>581</v>
      </c>
      <c r="M2710" t="s">
        <v>585</v>
      </c>
    </row>
    <row r="2711" spans="1:13" x14ac:dyDescent="0.2">
      <c r="A2711">
        <v>2017</v>
      </c>
      <c r="B2711">
        <v>7</v>
      </c>
      <c r="C2711" t="s">
        <v>85</v>
      </c>
      <c r="D2711" t="s">
        <v>447</v>
      </c>
      <c r="E2711">
        <v>40118000</v>
      </c>
      <c r="F2711">
        <v>0</v>
      </c>
      <c r="G2711">
        <v>0</v>
      </c>
      <c r="H2711">
        <v>0</v>
      </c>
      <c r="I2711">
        <v>90436</v>
      </c>
      <c r="J2711">
        <v>26747100</v>
      </c>
      <c r="K2711">
        <v>31</v>
      </c>
      <c r="L2711" t="s">
        <v>581</v>
      </c>
      <c r="M2711" t="s">
        <v>585</v>
      </c>
    </row>
    <row r="2712" spans="1:13" x14ac:dyDescent="0.2">
      <c r="A2712">
        <v>2017</v>
      </c>
      <c r="B2712">
        <v>7</v>
      </c>
      <c r="C2712" t="s">
        <v>42</v>
      </c>
      <c r="D2712" t="s">
        <v>455</v>
      </c>
      <c r="E2712">
        <v>40118000</v>
      </c>
      <c r="F2712">
        <v>0</v>
      </c>
      <c r="G2712">
        <v>0</v>
      </c>
      <c r="H2712">
        <v>0</v>
      </c>
      <c r="I2712">
        <v>33530</v>
      </c>
      <c r="J2712">
        <v>11363368</v>
      </c>
      <c r="K2712">
        <v>58</v>
      </c>
      <c r="L2712" t="s">
        <v>581</v>
      </c>
      <c r="M2712" t="s">
        <v>585</v>
      </c>
    </row>
    <row r="2713" spans="1:13" x14ac:dyDescent="0.2">
      <c r="A2713">
        <v>2017</v>
      </c>
      <c r="B2713">
        <v>7</v>
      </c>
      <c r="C2713" t="s">
        <v>101</v>
      </c>
      <c r="D2713" t="s">
        <v>463</v>
      </c>
      <c r="E2713">
        <v>40118000</v>
      </c>
      <c r="F2713">
        <v>0</v>
      </c>
      <c r="G2713">
        <v>0</v>
      </c>
      <c r="H2713">
        <v>0</v>
      </c>
      <c r="I2713">
        <v>14892</v>
      </c>
      <c r="J2713">
        <v>4761092</v>
      </c>
      <c r="K2713">
        <v>13</v>
      </c>
      <c r="L2713" t="s">
        <v>581</v>
      </c>
      <c r="M2713" t="s">
        <v>585</v>
      </c>
    </row>
    <row r="2714" spans="1:13" x14ac:dyDescent="0.2">
      <c r="A2714">
        <v>2017</v>
      </c>
      <c r="B2714">
        <v>7</v>
      </c>
      <c r="C2714" t="s">
        <v>43</v>
      </c>
      <c r="D2714" t="s">
        <v>465</v>
      </c>
      <c r="E2714">
        <v>40118000</v>
      </c>
      <c r="F2714">
        <v>2158</v>
      </c>
      <c r="G2714">
        <v>2180000</v>
      </c>
      <c r="H2714">
        <v>4</v>
      </c>
      <c r="I2714">
        <v>124210</v>
      </c>
      <c r="J2714">
        <v>39739300</v>
      </c>
      <c r="K2714">
        <v>310</v>
      </c>
      <c r="L2714" t="s">
        <v>581</v>
      </c>
      <c r="M2714" t="s">
        <v>585</v>
      </c>
    </row>
    <row r="2715" spans="1:13" x14ac:dyDescent="0.2">
      <c r="A2715">
        <v>2017</v>
      </c>
      <c r="B2715">
        <v>7</v>
      </c>
      <c r="C2715" t="s">
        <v>222</v>
      </c>
      <c r="D2715" t="s">
        <v>473</v>
      </c>
      <c r="E2715">
        <v>40118000</v>
      </c>
      <c r="F2715">
        <v>0</v>
      </c>
      <c r="G2715">
        <v>0</v>
      </c>
      <c r="H2715">
        <v>0</v>
      </c>
      <c r="I2715">
        <v>24768</v>
      </c>
      <c r="J2715">
        <v>7510346</v>
      </c>
      <c r="K2715">
        <v>9</v>
      </c>
      <c r="L2715" t="s">
        <v>581</v>
      </c>
      <c r="M2715" t="s">
        <v>585</v>
      </c>
    </row>
    <row r="2716" spans="1:13" x14ac:dyDescent="0.2">
      <c r="A2716">
        <v>2017</v>
      </c>
      <c r="B2716">
        <v>7</v>
      </c>
      <c r="C2716" t="s">
        <v>0</v>
      </c>
      <c r="D2716" t="s">
        <v>474</v>
      </c>
      <c r="E2716">
        <v>40118000</v>
      </c>
      <c r="F2716">
        <v>0</v>
      </c>
      <c r="G2716">
        <v>0</v>
      </c>
      <c r="H2716">
        <v>0</v>
      </c>
      <c r="I2716">
        <v>27464</v>
      </c>
      <c r="J2716">
        <v>9410142</v>
      </c>
      <c r="K2716">
        <v>48</v>
      </c>
      <c r="L2716" t="s">
        <v>581</v>
      </c>
      <c r="M2716" t="s">
        <v>585</v>
      </c>
    </row>
    <row r="2717" spans="1:13" x14ac:dyDescent="0.2">
      <c r="A2717">
        <v>2017</v>
      </c>
      <c r="B2717">
        <v>7</v>
      </c>
      <c r="C2717" t="s">
        <v>15</v>
      </c>
      <c r="D2717" t="s">
        <v>475</v>
      </c>
      <c r="E2717">
        <v>40118000</v>
      </c>
      <c r="F2717">
        <v>0</v>
      </c>
      <c r="G2717">
        <v>0</v>
      </c>
      <c r="H2717">
        <v>0</v>
      </c>
      <c r="I2717">
        <v>567661</v>
      </c>
      <c r="J2717">
        <v>186195847</v>
      </c>
      <c r="K2717">
        <v>190</v>
      </c>
      <c r="L2717" t="s">
        <v>581</v>
      </c>
      <c r="M2717" t="s">
        <v>585</v>
      </c>
    </row>
    <row r="2718" spans="1:13" x14ac:dyDescent="0.2">
      <c r="A2718">
        <v>2017</v>
      </c>
      <c r="B2718">
        <v>7</v>
      </c>
      <c r="C2718" t="s">
        <v>230</v>
      </c>
      <c r="D2718" t="s">
        <v>477</v>
      </c>
      <c r="E2718">
        <v>40118000</v>
      </c>
      <c r="F2718">
        <v>0</v>
      </c>
      <c r="G2718">
        <v>0</v>
      </c>
      <c r="H2718">
        <v>0</v>
      </c>
      <c r="I2718">
        <v>55979</v>
      </c>
      <c r="J2718">
        <v>16381458</v>
      </c>
      <c r="K2718">
        <v>18</v>
      </c>
      <c r="L2718" t="s">
        <v>581</v>
      </c>
      <c r="M2718" t="s">
        <v>585</v>
      </c>
    </row>
    <row r="2719" spans="1:13" x14ac:dyDescent="0.2">
      <c r="A2719">
        <v>2017</v>
      </c>
      <c r="B2719">
        <v>7</v>
      </c>
      <c r="C2719" t="s">
        <v>28</v>
      </c>
      <c r="D2719" t="s">
        <v>478</v>
      </c>
      <c r="E2719">
        <v>40118000</v>
      </c>
      <c r="F2719">
        <v>0</v>
      </c>
      <c r="G2719">
        <v>0</v>
      </c>
      <c r="H2719">
        <v>0</v>
      </c>
      <c r="I2719">
        <v>14492</v>
      </c>
      <c r="J2719">
        <v>5344606</v>
      </c>
      <c r="K2719">
        <v>48</v>
      </c>
      <c r="L2719" t="s">
        <v>581</v>
      </c>
      <c r="M2719" t="s">
        <v>585</v>
      </c>
    </row>
    <row r="2720" spans="1:13" x14ac:dyDescent="0.2">
      <c r="A2720">
        <v>2017</v>
      </c>
      <c r="B2720">
        <v>7</v>
      </c>
      <c r="C2720" t="s">
        <v>16</v>
      </c>
      <c r="D2720" t="s">
        <v>480</v>
      </c>
      <c r="E2720">
        <v>40118000</v>
      </c>
      <c r="F2720">
        <v>0</v>
      </c>
      <c r="G2720">
        <v>0</v>
      </c>
      <c r="H2720">
        <v>0</v>
      </c>
      <c r="I2720">
        <v>19554</v>
      </c>
      <c r="J2720">
        <v>6754100</v>
      </c>
      <c r="K2720">
        <v>42</v>
      </c>
      <c r="L2720" t="s">
        <v>581</v>
      </c>
      <c r="M2720" t="s">
        <v>585</v>
      </c>
    </row>
    <row r="2721" spans="1:13" x14ac:dyDescent="0.2">
      <c r="A2721">
        <v>2017</v>
      </c>
      <c r="B2721">
        <v>7</v>
      </c>
      <c r="C2721" t="s">
        <v>17</v>
      </c>
      <c r="D2721" t="s">
        <v>489</v>
      </c>
      <c r="E2721">
        <v>40118000</v>
      </c>
      <c r="F2721">
        <v>19980</v>
      </c>
      <c r="G2721">
        <v>8628987</v>
      </c>
      <c r="H2721">
        <v>3830</v>
      </c>
      <c r="I2721">
        <v>33163</v>
      </c>
      <c r="J2721">
        <v>15138365</v>
      </c>
      <c r="K2721">
        <v>375</v>
      </c>
      <c r="L2721" t="s">
        <v>581</v>
      </c>
      <c r="M2721" t="s">
        <v>585</v>
      </c>
    </row>
    <row r="2722" spans="1:13" x14ac:dyDescent="0.2">
      <c r="A2722">
        <v>2017</v>
      </c>
      <c r="B2722">
        <v>7</v>
      </c>
      <c r="C2722" t="s">
        <v>582</v>
      </c>
      <c r="D2722" t="e">
        <v>#N/A</v>
      </c>
      <c r="E2722">
        <v>40118000</v>
      </c>
      <c r="F2722">
        <v>19600</v>
      </c>
      <c r="G2722">
        <v>1935143</v>
      </c>
      <c r="H2722">
        <v>18</v>
      </c>
      <c r="I2722">
        <v>0</v>
      </c>
      <c r="J2722">
        <v>0</v>
      </c>
      <c r="K2722">
        <v>0</v>
      </c>
      <c r="L2722" t="s">
        <v>581</v>
      </c>
      <c r="M2722" t="s">
        <v>585</v>
      </c>
    </row>
    <row r="2723" spans="1:13" x14ac:dyDescent="0.2">
      <c r="A2723">
        <v>2017</v>
      </c>
      <c r="B2723">
        <v>7</v>
      </c>
      <c r="C2723" t="s">
        <v>29</v>
      </c>
      <c r="D2723" t="s">
        <v>496</v>
      </c>
      <c r="E2723">
        <v>40118000</v>
      </c>
      <c r="F2723">
        <v>15645</v>
      </c>
      <c r="G2723">
        <v>9782200</v>
      </c>
      <c r="H2723">
        <v>330</v>
      </c>
      <c r="I2723">
        <v>0</v>
      </c>
      <c r="J2723">
        <v>0</v>
      </c>
      <c r="K2723">
        <v>0</v>
      </c>
      <c r="L2723" t="s">
        <v>581</v>
      </c>
      <c r="M2723" t="s">
        <v>585</v>
      </c>
    </row>
    <row r="2724" spans="1:13" x14ac:dyDescent="0.2">
      <c r="A2724">
        <v>2017</v>
      </c>
      <c r="B2724">
        <v>7</v>
      </c>
      <c r="C2724" t="s">
        <v>45</v>
      </c>
      <c r="D2724" t="s">
        <v>499</v>
      </c>
      <c r="E2724">
        <v>40118000</v>
      </c>
      <c r="F2724">
        <v>0</v>
      </c>
      <c r="G2724">
        <v>0</v>
      </c>
      <c r="H2724">
        <v>0</v>
      </c>
      <c r="I2724">
        <v>603029</v>
      </c>
      <c r="J2724">
        <v>201312991</v>
      </c>
      <c r="K2724">
        <v>545</v>
      </c>
      <c r="L2724" t="s">
        <v>581</v>
      </c>
      <c r="M2724" t="s">
        <v>585</v>
      </c>
    </row>
    <row r="2725" spans="1:13" x14ac:dyDescent="0.2">
      <c r="A2725">
        <v>2017</v>
      </c>
      <c r="B2725">
        <v>7</v>
      </c>
      <c r="C2725" t="s">
        <v>64</v>
      </c>
      <c r="D2725" t="s">
        <v>501</v>
      </c>
      <c r="E2725">
        <v>40118000</v>
      </c>
      <c r="F2725">
        <v>0</v>
      </c>
      <c r="G2725">
        <v>0</v>
      </c>
      <c r="H2725">
        <v>0</v>
      </c>
      <c r="I2725">
        <v>24706</v>
      </c>
      <c r="J2725">
        <v>7742850</v>
      </c>
      <c r="K2725">
        <v>28</v>
      </c>
      <c r="L2725" t="s">
        <v>581</v>
      </c>
      <c r="M2725" t="s">
        <v>585</v>
      </c>
    </row>
    <row r="2726" spans="1:13" x14ac:dyDescent="0.2">
      <c r="A2726">
        <v>2017</v>
      </c>
      <c r="B2726">
        <v>7</v>
      </c>
      <c r="C2726" t="s">
        <v>52</v>
      </c>
      <c r="D2726" t="s">
        <v>506</v>
      </c>
      <c r="E2726">
        <v>40118000</v>
      </c>
      <c r="F2726">
        <v>0</v>
      </c>
      <c r="G2726">
        <v>0</v>
      </c>
      <c r="H2726">
        <v>0</v>
      </c>
      <c r="I2726">
        <v>32705</v>
      </c>
      <c r="J2726">
        <v>11643800</v>
      </c>
      <c r="K2726">
        <v>64</v>
      </c>
      <c r="L2726" t="s">
        <v>581</v>
      </c>
      <c r="M2726" t="s">
        <v>585</v>
      </c>
    </row>
    <row r="2727" spans="1:13" x14ac:dyDescent="0.2">
      <c r="A2727">
        <v>2017</v>
      </c>
      <c r="B2727">
        <v>7</v>
      </c>
      <c r="C2727" t="s">
        <v>18</v>
      </c>
      <c r="D2727" t="s">
        <v>507</v>
      </c>
      <c r="E2727">
        <v>40118000</v>
      </c>
      <c r="F2727">
        <v>0</v>
      </c>
      <c r="G2727">
        <v>0</v>
      </c>
      <c r="H2727">
        <v>0</v>
      </c>
      <c r="I2727">
        <v>136617</v>
      </c>
      <c r="J2727">
        <v>39035818</v>
      </c>
      <c r="K2727">
        <v>58</v>
      </c>
      <c r="L2727" t="s">
        <v>581</v>
      </c>
      <c r="M2727" t="s">
        <v>585</v>
      </c>
    </row>
    <row r="2728" spans="1:13" x14ac:dyDescent="0.2">
      <c r="A2728">
        <v>2017</v>
      </c>
      <c r="B2728">
        <v>7</v>
      </c>
      <c r="C2728" t="s">
        <v>77</v>
      </c>
      <c r="D2728" t="s">
        <v>517</v>
      </c>
      <c r="E2728">
        <v>40118000</v>
      </c>
      <c r="F2728">
        <v>0</v>
      </c>
      <c r="G2728">
        <v>0</v>
      </c>
      <c r="H2728">
        <v>0</v>
      </c>
      <c r="I2728">
        <v>12925</v>
      </c>
      <c r="J2728">
        <v>4088232</v>
      </c>
      <c r="K2728">
        <v>6</v>
      </c>
      <c r="L2728" t="s">
        <v>581</v>
      </c>
      <c r="M2728" t="s">
        <v>585</v>
      </c>
    </row>
    <row r="2729" spans="1:13" x14ac:dyDescent="0.2">
      <c r="A2729">
        <v>2017</v>
      </c>
      <c r="B2729">
        <v>7</v>
      </c>
      <c r="C2729" t="s">
        <v>19</v>
      </c>
      <c r="D2729" t="s">
        <v>531</v>
      </c>
      <c r="E2729">
        <v>40118000</v>
      </c>
      <c r="F2729">
        <v>363</v>
      </c>
      <c r="G2729">
        <v>167400</v>
      </c>
      <c r="H2729">
        <v>6</v>
      </c>
      <c r="I2729">
        <v>11311</v>
      </c>
      <c r="J2729">
        <v>3845380</v>
      </c>
      <c r="K2729">
        <v>20</v>
      </c>
      <c r="L2729" t="s">
        <v>581</v>
      </c>
      <c r="M2729" t="s">
        <v>585</v>
      </c>
    </row>
    <row r="2730" spans="1:13" x14ac:dyDescent="0.2">
      <c r="A2730">
        <v>2017</v>
      </c>
      <c r="B2730">
        <v>7</v>
      </c>
      <c r="C2730" t="s">
        <v>65</v>
      </c>
      <c r="D2730" t="s">
        <v>543</v>
      </c>
      <c r="E2730">
        <v>40118000</v>
      </c>
      <c r="F2730">
        <v>15346</v>
      </c>
      <c r="G2730">
        <v>6379665</v>
      </c>
      <c r="H2730">
        <v>720</v>
      </c>
      <c r="I2730">
        <v>63334</v>
      </c>
      <c r="J2730">
        <v>24360082</v>
      </c>
      <c r="K2730">
        <v>296</v>
      </c>
      <c r="L2730" t="s">
        <v>581</v>
      </c>
      <c r="M2730" t="s">
        <v>585</v>
      </c>
    </row>
    <row r="2731" spans="1:13" x14ac:dyDescent="0.2">
      <c r="A2731">
        <v>2017</v>
      </c>
      <c r="B2731">
        <v>7</v>
      </c>
      <c r="C2731" t="s">
        <v>58</v>
      </c>
      <c r="D2731" t="s">
        <v>548</v>
      </c>
      <c r="E2731">
        <v>40118000</v>
      </c>
      <c r="F2731">
        <v>0</v>
      </c>
      <c r="G2731">
        <v>0</v>
      </c>
      <c r="H2731">
        <v>0</v>
      </c>
      <c r="I2731">
        <v>58158</v>
      </c>
      <c r="J2731">
        <v>16980516</v>
      </c>
      <c r="K2731">
        <v>22</v>
      </c>
      <c r="L2731" t="s">
        <v>581</v>
      </c>
      <c r="M2731" t="s">
        <v>585</v>
      </c>
    </row>
    <row r="2732" spans="1:13" x14ac:dyDescent="0.2">
      <c r="A2732">
        <v>2017</v>
      </c>
      <c r="B2732">
        <v>7</v>
      </c>
      <c r="C2732" t="s">
        <v>46</v>
      </c>
      <c r="D2732" t="s">
        <v>550</v>
      </c>
      <c r="E2732">
        <v>40118000</v>
      </c>
      <c r="F2732">
        <v>22236</v>
      </c>
      <c r="G2732">
        <v>9593172</v>
      </c>
      <c r="H2732">
        <v>5</v>
      </c>
      <c r="I2732">
        <v>486329</v>
      </c>
      <c r="J2732">
        <v>156779320</v>
      </c>
      <c r="K2732">
        <v>705</v>
      </c>
      <c r="L2732" t="s">
        <v>581</v>
      </c>
      <c r="M2732" t="s">
        <v>585</v>
      </c>
    </row>
    <row r="2733" spans="1:13" x14ac:dyDescent="0.2">
      <c r="A2733">
        <v>2017</v>
      </c>
      <c r="B2733">
        <v>7</v>
      </c>
      <c r="C2733" t="s">
        <v>107</v>
      </c>
      <c r="D2733" t="s">
        <v>552</v>
      </c>
      <c r="E2733">
        <v>40118000</v>
      </c>
      <c r="F2733">
        <v>0</v>
      </c>
      <c r="G2733">
        <v>0</v>
      </c>
      <c r="H2733">
        <v>0</v>
      </c>
      <c r="I2733">
        <v>36119</v>
      </c>
      <c r="J2733">
        <v>11845854</v>
      </c>
      <c r="K2733">
        <v>22</v>
      </c>
      <c r="L2733" t="s">
        <v>581</v>
      </c>
      <c r="M2733" t="s">
        <v>585</v>
      </c>
    </row>
    <row r="2734" spans="1:13" x14ac:dyDescent="0.2">
      <c r="A2734">
        <v>2017</v>
      </c>
      <c r="B2734">
        <v>7</v>
      </c>
      <c r="C2734" t="s">
        <v>78</v>
      </c>
      <c r="D2734" t="s">
        <v>572</v>
      </c>
      <c r="E2734">
        <v>40118000</v>
      </c>
      <c r="F2734">
        <v>0</v>
      </c>
      <c r="G2734">
        <v>0</v>
      </c>
      <c r="H2734">
        <v>0</v>
      </c>
      <c r="I2734">
        <v>33399</v>
      </c>
      <c r="J2734">
        <v>10824151</v>
      </c>
      <c r="K2734">
        <v>58</v>
      </c>
      <c r="L2734" t="s">
        <v>581</v>
      </c>
      <c r="M2734" t="s">
        <v>585</v>
      </c>
    </row>
    <row r="2735" spans="1:13" x14ac:dyDescent="0.2">
      <c r="A2735">
        <v>2017</v>
      </c>
      <c r="B2735">
        <v>7</v>
      </c>
      <c r="C2735" t="s">
        <v>211</v>
      </c>
      <c r="D2735" t="e">
        <v>#N/A</v>
      </c>
      <c r="E2735">
        <v>40118000</v>
      </c>
      <c r="F2735">
        <v>0</v>
      </c>
      <c r="G2735">
        <v>0</v>
      </c>
      <c r="H2735">
        <v>0</v>
      </c>
      <c r="I2735">
        <v>80195</v>
      </c>
      <c r="J2735">
        <v>22858521</v>
      </c>
      <c r="K2735">
        <v>27</v>
      </c>
      <c r="L2735" t="s">
        <v>581</v>
      </c>
      <c r="M2735" t="s">
        <v>585</v>
      </c>
    </row>
    <row r="2736" spans="1:13" x14ac:dyDescent="0.2">
      <c r="A2736">
        <v>2017</v>
      </c>
      <c r="B2736">
        <v>8</v>
      </c>
      <c r="C2736" t="s">
        <v>20</v>
      </c>
      <c r="D2736" t="s">
        <v>271</v>
      </c>
      <c r="E2736">
        <v>40117000</v>
      </c>
      <c r="F2736">
        <v>0</v>
      </c>
      <c r="G2736">
        <v>0</v>
      </c>
      <c r="H2736">
        <v>0</v>
      </c>
      <c r="I2736">
        <v>9135</v>
      </c>
      <c r="J2736">
        <v>3301443</v>
      </c>
      <c r="K2736">
        <v>33</v>
      </c>
      <c r="L2736" t="s">
        <v>581</v>
      </c>
      <c r="M2736" t="s">
        <v>584</v>
      </c>
    </row>
    <row r="2737" spans="1:13" x14ac:dyDescent="0.2">
      <c r="A2737">
        <v>2017</v>
      </c>
      <c r="B2737">
        <v>8</v>
      </c>
      <c r="C2737" t="s">
        <v>21</v>
      </c>
      <c r="D2737" t="s">
        <v>274</v>
      </c>
      <c r="E2737">
        <v>40117000</v>
      </c>
      <c r="F2737">
        <v>0</v>
      </c>
      <c r="G2737">
        <v>0</v>
      </c>
      <c r="H2737">
        <v>0</v>
      </c>
      <c r="I2737">
        <v>14685</v>
      </c>
      <c r="J2737">
        <v>5669100</v>
      </c>
      <c r="K2737">
        <v>44</v>
      </c>
      <c r="L2737" t="s">
        <v>581</v>
      </c>
      <c r="M2737" t="s">
        <v>584</v>
      </c>
    </row>
    <row r="2738" spans="1:13" x14ac:dyDescent="0.2">
      <c r="A2738">
        <v>2017</v>
      </c>
      <c r="B2738">
        <v>8</v>
      </c>
      <c r="C2738" t="s">
        <v>62</v>
      </c>
      <c r="D2738" t="s">
        <v>275</v>
      </c>
      <c r="E2738">
        <v>40117000</v>
      </c>
      <c r="F2738">
        <v>0</v>
      </c>
      <c r="G2738">
        <v>0</v>
      </c>
      <c r="H2738">
        <v>0</v>
      </c>
      <c r="I2738">
        <v>19002</v>
      </c>
      <c r="J2738">
        <v>7533967</v>
      </c>
      <c r="K2738">
        <v>84</v>
      </c>
      <c r="L2738" t="s">
        <v>581</v>
      </c>
      <c r="M2738" t="s">
        <v>584</v>
      </c>
    </row>
    <row r="2739" spans="1:13" x14ac:dyDescent="0.2">
      <c r="A2739">
        <v>2017</v>
      </c>
      <c r="B2739">
        <v>8</v>
      </c>
      <c r="C2739" t="s">
        <v>8</v>
      </c>
      <c r="D2739" t="s">
        <v>283</v>
      </c>
      <c r="E2739">
        <v>40117000</v>
      </c>
      <c r="F2739">
        <v>3493</v>
      </c>
      <c r="G2739">
        <v>598300</v>
      </c>
      <c r="H2739">
        <v>26</v>
      </c>
      <c r="I2739">
        <v>143643</v>
      </c>
      <c r="J2739">
        <v>47899400</v>
      </c>
      <c r="K2739">
        <v>818</v>
      </c>
      <c r="L2739" t="s">
        <v>581</v>
      </c>
      <c r="M2739" t="s">
        <v>584</v>
      </c>
    </row>
    <row r="2740" spans="1:13" x14ac:dyDescent="0.2">
      <c r="A2740">
        <v>2017</v>
      </c>
      <c r="B2740">
        <v>8</v>
      </c>
      <c r="C2740" t="s">
        <v>10</v>
      </c>
      <c r="D2740" t="s">
        <v>295</v>
      </c>
      <c r="E2740">
        <v>40117000</v>
      </c>
      <c r="F2740">
        <v>120</v>
      </c>
      <c r="G2740">
        <v>50900</v>
      </c>
      <c r="H2740">
        <v>1</v>
      </c>
      <c r="I2740">
        <v>29212</v>
      </c>
      <c r="J2740">
        <v>11775540</v>
      </c>
      <c r="K2740">
        <v>269</v>
      </c>
      <c r="L2740" t="s">
        <v>581</v>
      </c>
      <c r="M2740" t="s">
        <v>584</v>
      </c>
    </row>
    <row r="2741" spans="1:13" x14ac:dyDescent="0.2">
      <c r="A2741">
        <v>2017</v>
      </c>
      <c r="B2741">
        <v>8</v>
      </c>
      <c r="C2741" t="s">
        <v>50</v>
      </c>
      <c r="D2741" t="s">
        <v>305</v>
      </c>
      <c r="E2741">
        <v>40117000</v>
      </c>
      <c r="F2741">
        <v>0</v>
      </c>
      <c r="G2741">
        <v>0</v>
      </c>
      <c r="H2741">
        <v>0</v>
      </c>
      <c r="I2741">
        <v>23181</v>
      </c>
      <c r="J2741">
        <v>8305418</v>
      </c>
      <c r="K2741">
        <v>76</v>
      </c>
      <c r="L2741" t="s">
        <v>581</v>
      </c>
      <c r="M2741" t="s">
        <v>584</v>
      </c>
    </row>
    <row r="2742" spans="1:13" x14ac:dyDescent="0.2">
      <c r="A2742">
        <v>2017</v>
      </c>
      <c r="B2742">
        <v>8</v>
      </c>
      <c r="C2742" t="s">
        <v>11</v>
      </c>
      <c r="D2742" t="s">
        <v>316</v>
      </c>
      <c r="E2742">
        <v>40117000</v>
      </c>
      <c r="F2742">
        <v>221798</v>
      </c>
      <c r="G2742">
        <v>58811431</v>
      </c>
      <c r="H2742">
        <v>34376</v>
      </c>
      <c r="I2742">
        <v>4642</v>
      </c>
      <c r="J2742">
        <v>1616321</v>
      </c>
      <c r="K2742">
        <v>14</v>
      </c>
      <c r="L2742" t="s">
        <v>581</v>
      </c>
      <c r="M2742" t="s">
        <v>584</v>
      </c>
    </row>
    <row r="2743" spans="1:13" x14ac:dyDescent="0.2">
      <c r="A2743">
        <v>2017</v>
      </c>
      <c r="B2743">
        <v>8</v>
      </c>
      <c r="C2743" t="s">
        <v>40</v>
      </c>
      <c r="D2743" t="s">
        <v>317</v>
      </c>
      <c r="E2743">
        <v>40117000</v>
      </c>
      <c r="F2743">
        <v>0</v>
      </c>
      <c r="G2743">
        <v>0</v>
      </c>
      <c r="H2743">
        <v>0</v>
      </c>
      <c r="I2743">
        <v>12245</v>
      </c>
      <c r="J2743">
        <v>4402591</v>
      </c>
      <c r="K2743">
        <v>49</v>
      </c>
      <c r="L2743" t="s">
        <v>581</v>
      </c>
      <c r="M2743" t="s">
        <v>584</v>
      </c>
    </row>
    <row r="2744" spans="1:13" x14ac:dyDescent="0.2">
      <c r="A2744">
        <v>2017</v>
      </c>
      <c r="B2744">
        <v>8</v>
      </c>
      <c r="C2744" t="s">
        <v>22</v>
      </c>
      <c r="D2744" t="s">
        <v>324</v>
      </c>
      <c r="E2744">
        <v>40117000</v>
      </c>
      <c r="F2744">
        <v>85859</v>
      </c>
      <c r="G2744">
        <v>28898070</v>
      </c>
      <c r="H2744">
        <v>1346</v>
      </c>
      <c r="I2744">
        <v>92567</v>
      </c>
      <c r="J2744">
        <v>29231600</v>
      </c>
      <c r="K2744">
        <v>608</v>
      </c>
      <c r="L2744" t="s">
        <v>581</v>
      </c>
      <c r="M2744" t="s">
        <v>584</v>
      </c>
    </row>
    <row r="2745" spans="1:13" x14ac:dyDescent="0.2">
      <c r="A2745">
        <v>2017</v>
      </c>
      <c r="B2745">
        <v>8</v>
      </c>
      <c r="C2745" t="s">
        <v>23</v>
      </c>
      <c r="D2745" t="s">
        <v>325</v>
      </c>
      <c r="E2745">
        <v>40117000</v>
      </c>
      <c r="F2745">
        <v>5681</v>
      </c>
      <c r="G2745">
        <v>2383546</v>
      </c>
      <c r="H2745">
        <v>444</v>
      </c>
      <c r="I2745">
        <v>719340</v>
      </c>
      <c r="J2745">
        <v>240191372</v>
      </c>
      <c r="K2745">
        <v>3618</v>
      </c>
      <c r="L2745" t="s">
        <v>581</v>
      </c>
      <c r="M2745" t="s">
        <v>584</v>
      </c>
    </row>
    <row r="2746" spans="1:13" x14ac:dyDescent="0.2">
      <c r="A2746">
        <v>2017</v>
      </c>
      <c r="B2746">
        <v>8</v>
      </c>
      <c r="C2746" t="s">
        <v>41</v>
      </c>
      <c r="D2746" t="s">
        <v>327</v>
      </c>
      <c r="E2746">
        <v>40117000</v>
      </c>
      <c r="F2746">
        <v>10</v>
      </c>
      <c r="G2746">
        <v>16478</v>
      </c>
      <c r="H2746">
        <v>2</v>
      </c>
      <c r="I2746">
        <v>0</v>
      </c>
      <c r="J2746">
        <v>0</v>
      </c>
      <c r="K2746">
        <v>0</v>
      </c>
      <c r="L2746" t="s">
        <v>581</v>
      </c>
      <c r="M2746" t="s">
        <v>584</v>
      </c>
    </row>
    <row r="2747" spans="1:13" x14ac:dyDescent="0.2">
      <c r="A2747">
        <v>2017</v>
      </c>
      <c r="B2747">
        <v>8</v>
      </c>
      <c r="C2747" t="s">
        <v>24</v>
      </c>
      <c r="D2747" t="s">
        <v>342</v>
      </c>
      <c r="E2747">
        <v>40117000</v>
      </c>
      <c r="F2747">
        <v>0</v>
      </c>
      <c r="G2747">
        <v>0</v>
      </c>
      <c r="H2747">
        <v>0</v>
      </c>
      <c r="I2747">
        <v>3528</v>
      </c>
      <c r="J2747">
        <v>1642300</v>
      </c>
      <c r="K2747">
        <v>12</v>
      </c>
      <c r="L2747" t="s">
        <v>581</v>
      </c>
      <c r="M2747" t="s">
        <v>584</v>
      </c>
    </row>
    <row r="2748" spans="1:13" x14ac:dyDescent="0.2">
      <c r="A2748">
        <v>2017</v>
      </c>
      <c r="B2748">
        <v>8</v>
      </c>
      <c r="C2748" t="s">
        <v>12</v>
      </c>
      <c r="D2748" t="s">
        <v>351</v>
      </c>
      <c r="E2748">
        <v>40117000</v>
      </c>
      <c r="F2748">
        <v>46961</v>
      </c>
      <c r="G2748">
        <v>19154454</v>
      </c>
      <c r="H2748">
        <v>498</v>
      </c>
      <c r="I2748">
        <v>458848</v>
      </c>
      <c r="J2748">
        <v>152532268</v>
      </c>
      <c r="K2748">
        <v>4142</v>
      </c>
      <c r="L2748" t="s">
        <v>581</v>
      </c>
      <c r="M2748" t="s">
        <v>584</v>
      </c>
    </row>
    <row r="2749" spans="1:13" x14ac:dyDescent="0.2">
      <c r="A2749">
        <v>2017</v>
      </c>
      <c r="B2749">
        <v>8</v>
      </c>
      <c r="C2749" t="s">
        <v>25</v>
      </c>
      <c r="D2749" t="s">
        <v>353</v>
      </c>
      <c r="E2749">
        <v>40117000</v>
      </c>
      <c r="F2749">
        <v>0</v>
      </c>
      <c r="G2749">
        <v>0</v>
      </c>
      <c r="H2749">
        <v>0</v>
      </c>
      <c r="I2749">
        <v>230675</v>
      </c>
      <c r="J2749">
        <v>67354100</v>
      </c>
      <c r="K2749">
        <v>1603</v>
      </c>
      <c r="L2749" t="s">
        <v>581</v>
      </c>
      <c r="M2749" t="s">
        <v>584</v>
      </c>
    </row>
    <row r="2750" spans="1:13" x14ac:dyDescent="0.2">
      <c r="A2750">
        <v>2017</v>
      </c>
      <c r="B2750">
        <v>8</v>
      </c>
      <c r="C2750" t="s">
        <v>36</v>
      </c>
      <c r="D2750" t="s">
        <v>369</v>
      </c>
      <c r="E2750">
        <v>40117000</v>
      </c>
      <c r="F2750">
        <v>0</v>
      </c>
      <c r="G2750">
        <v>0</v>
      </c>
      <c r="H2750">
        <v>0</v>
      </c>
      <c r="I2750">
        <v>1197</v>
      </c>
      <c r="J2750">
        <v>460900</v>
      </c>
      <c r="K2750">
        <v>6</v>
      </c>
      <c r="L2750" t="s">
        <v>581</v>
      </c>
      <c r="M2750" t="s">
        <v>584</v>
      </c>
    </row>
    <row r="2751" spans="1:13" x14ac:dyDescent="0.2">
      <c r="A2751">
        <v>2017</v>
      </c>
      <c r="B2751">
        <v>8</v>
      </c>
      <c r="C2751" t="s">
        <v>83</v>
      </c>
      <c r="D2751" t="s">
        <v>372</v>
      </c>
      <c r="E2751">
        <v>40117000</v>
      </c>
      <c r="F2751">
        <v>0</v>
      </c>
      <c r="G2751">
        <v>0</v>
      </c>
      <c r="H2751">
        <v>0</v>
      </c>
      <c r="I2751">
        <v>12269</v>
      </c>
      <c r="J2751">
        <v>3667000</v>
      </c>
      <c r="K2751">
        <v>71</v>
      </c>
      <c r="L2751" t="s">
        <v>581</v>
      </c>
      <c r="M2751" t="s">
        <v>584</v>
      </c>
    </row>
    <row r="2752" spans="1:13" x14ac:dyDescent="0.2">
      <c r="A2752">
        <v>2017</v>
      </c>
      <c r="B2752">
        <v>8</v>
      </c>
      <c r="C2752" t="s">
        <v>26</v>
      </c>
      <c r="D2752" t="s">
        <v>383</v>
      </c>
      <c r="E2752">
        <v>40117000</v>
      </c>
      <c r="F2752">
        <v>93</v>
      </c>
      <c r="G2752">
        <v>29700</v>
      </c>
      <c r="H2752">
        <v>1</v>
      </c>
      <c r="I2752">
        <v>43850</v>
      </c>
      <c r="J2752">
        <v>14885400</v>
      </c>
      <c r="K2752">
        <v>220</v>
      </c>
      <c r="L2752" t="s">
        <v>581</v>
      </c>
      <c r="M2752" t="s">
        <v>584</v>
      </c>
    </row>
    <row r="2753" spans="1:13" x14ac:dyDescent="0.2">
      <c r="A2753">
        <v>2017</v>
      </c>
      <c r="B2753">
        <v>8</v>
      </c>
      <c r="C2753" t="s">
        <v>63</v>
      </c>
      <c r="D2753" t="s">
        <v>385</v>
      </c>
      <c r="E2753">
        <v>40117000</v>
      </c>
      <c r="F2753">
        <v>0</v>
      </c>
      <c r="G2753">
        <v>0</v>
      </c>
      <c r="H2753">
        <v>0</v>
      </c>
      <c r="I2753">
        <v>28991</v>
      </c>
      <c r="J2753">
        <v>7957900</v>
      </c>
      <c r="K2753">
        <v>258</v>
      </c>
      <c r="L2753" t="s">
        <v>581</v>
      </c>
      <c r="M2753" t="s">
        <v>584</v>
      </c>
    </row>
    <row r="2754" spans="1:13" x14ac:dyDescent="0.2">
      <c r="A2754">
        <v>2017</v>
      </c>
      <c r="B2754">
        <v>8</v>
      </c>
      <c r="C2754" t="s">
        <v>71</v>
      </c>
      <c r="D2754" t="s">
        <v>386</v>
      </c>
      <c r="E2754">
        <v>40117000</v>
      </c>
      <c r="F2754">
        <v>16599</v>
      </c>
      <c r="G2754">
        <v>8077563</v>
      </c>
      <c r="H2754">
        <v>152</v>
      </c>
      <c r="I2754">
        <v>445</v>
      </c>
      <c r="J2754">
        <v>155316</v>
      </c>
      <c r="K2754">
        <v>1</v>
      </c>
      <c r="L2754" t="s">
        <v>581</v>
      </c>
      <c r="M2754" t="s">
        <v>584</v>
      </c>
    </row>
    <row r="2755" spans="1:13" x14ac:dyDescent="0.2">
      <c r="A2755">
        <v>2017</v>
      </c>
      <c r="B2755">
        <v>8</v>
      </c>
      <c r="C2755" t="s">
        <v>47</v>
      </c>
      <c r="D2755" t="s">
        <v>389</v>
      </c>
      <c r="E2755">
        <v>40117000</v>
      </c>
      <c r="F2755">
        <v>613603</v>
      </c>
      <c r="G2755">
        <v>179242596</v>
      </c>
      <c r="H2755">
        <v>13822</v>
      </c>
      <c r="I2755">
        <v>0</v>
      </c>
      <c r="J2755">
        <v>0</v>
      </c>
      <c r="K2755">
        <v>0</v>
      </c>
      <c r="L2755" t="s">
        <v>581</v>
      </c>
      <c r="M2755" t="s">
        <v>584</v>
      </c>
    </row>
    <row r="2756" spans="1:13" x14ac:dyDescent="0.2">
      <c r="A2756">
        <v>2017</v>
      </c>
      <c r="B2756">
        <v>8</v>
      </c>
      <c r="C2756" t="s">
        <v>27</v>
      </c>
      <c r="D2756" t="s">
        <v>395</v>
      </c>
      <c r="E2756">
        <v>40117000</v>
      </c>
      <c r="F2756">
        <v>112617</v>
      </c>
      <c r="G2756">
        <v>51579996</v>
      </c>
      <c r="H2756">
        <v>962</v>
      </c>
      <c r="I2756">
        <v>89302</v>
      </c>
      <c r="J2756">
        <v>27413038</v>
      </c>
      <c r="K2756">
        <v>994</v>
      </c>
      <c r="L2756" t="s">
        <v>581</v>
      </c>
      <c r="M2756" t="s">
        <v>584</v>
      </c>
    </row>
    <row r="2757" spans="1:13" x14ac:dyDescent="0.2">
      <c r="A2757">
        <v>2017</v>
      </c>
      <c r="B2757">
        <v>8</v>
      </c>
      <c r="C2757" t="s">
        <v>38</v>
      </c>
      <c r="D2757" t="s">
        <v>400</v>
      </c>
      <c r="E2757">
        <v>40117000</v>
      </c>
      <c r="F2757">
        <v>0</v>
      </c>
      <c r="G2757">
        <v>0</v>
      </c>
      <c r="H2757">
        <v>0</v>
      </c>
      <c r="I2757">
        <v>11373</v>
      </c>
      <c r="J2757">
        <v>5138000</v>
      </c>
      <c r="K2757">
        <v>190</v>
      </c>
      <c r="L2757" t="s">
        <v>581</v>
      </c>
      <c r="M2757" t="s">
        <v>584</v>
      </c>
    </row>
    <row r="2758" spans="1:13" x14ac:dyDescent="0.2">
      <c r="A2758">
        <v>2017</v>
      </c>
      <c r="B2758">
        <v>8</v>
      </c>
      <c r="C2758" t="s">
        <v>56</v>
      </c>
      <c r="D2758" t="s">
        <v>411</v>
      </c>
      <c r="E2758">
        <v>40117000</v>
      </c>
      <c r="F2758">
        <v>16348</v>
      </c>
      <c r="G2758">
        <v>4627008</v>
      </c>
      <c r="H2758">
        <v>504</v>
      </c>
      <c r="I2758">
        <v>0</v>
      </c>
      <c r="J2758">
        <v>0</v>
      </c>
      <c r="K2758">
        <v>0</v>
      </c>
      <c r="L2758" t="s">
        <v>581</v>
      </c>
      <c r="M2758" t="s">
        <v>584</v>
      </c>
    </row>
    <row r="2759" spans="1:13" x14ac:dyDescent="0.2">
      <c r="A2759">
        <v>2017</v>
      </c>
      <c r="B2759">
        <v>8</v>
      </c>
      <c r="C2759" t="s">
        <v>204</v>
      </c>
      <c r="D2759" t="s">
        <v>422</v>
      </c>
      <c r="E2759">
        <v>40117000</v>
      </c>
      <c r="F2759">
        <v>14266</v>
      </c>
      <c r="G2759">
        <v>6596487</v>
      </c>
      <c r="H2759">
        <v>1351</v>
      </c>
      <c r="I2759">
        <v>0</v>
      </c>
      <c r="J2759">
        <v>0</v>
      </c>
      <c r="K2759">
        <v>0</v>
      </c>
      <c r="L2759" t="s">
        <v>581</v>
      </c>
      <c r="M2759" t="s">
        <v>584</v>
      </c>
    </row>
    <row r="2760" spans="1:13" x14ac:dyDescent="0.2">
      <c r="A2760">
        <v>2017</v>
      </c>
      <c r="B2760">
        <v>8</v>
      </c>
      <c r="C2760" t="s">
        <v>76</v>
      </c>
      <c r="D2760" t="s">
        <v>426</v>
      </c>
      <c r="E2760">
        <v>40117000</v>
      </c>
      <c r="F2760">
        <v>0</v>
      </c>
      <c r="G2760">
        <v>0</v>
      </c>
      <c r="H2760">
        <v>0</v>
      </c>
      <c r="I2760">
        <v>6953</v>
      </c>
      <c r="J2760">
        <v>2826500</v>
      </c>
      <c r="K2760">
        <v>44</v>
      </c>
      <c r="L2760" t="s">
        <v>581</v>
      </c>
      <c r="M2760" t="s">
        <v>584</v>
      </c>
    </row>
    <row r="2761" spans="1:13" x14ac:dyDescent="0.2">
      <c r="A2761">
        <v>2017</v>
      </c>
      <c r="B2761">
        <v>8</v>
      </c>
      <c r="C2761" t="s">
        <v>68</v>
      </c>
      <c r="D2761" t="s">
        <v>428</v>
      </c>
      <c r="E2761">
        <v>40117000</v>
      </c>
      <c r="F2761">
        <v>5348</v>
      </c>
      <c r="G2761">
        <v>1751259</v>
      </c>
      <c r="H2761">
        <v>68</v>
      </c>
      <c r="I2761">
        <v>0</v>
      </c>
      <c r="J2761">
        <v>0</v>
      </c>
      <c r="K2761">
        <v>0</v>
      </c>
      <c r="L2761" t="s">
        <v>581</v>
      </c>
      <c r="M2761" t="s">
        <v>584</v>
      </c>
    </row>
    <row r="2762" spans="1:13" x14ac:dyDescent="0.2">
      <c r="A2762">
        <v>2017</v>
      </c>
      <c r="B2762">
        <v>8</v>
      </c>
      <c r="C2762" t="s">
        <v>39</v>
      </c>
      <c r="D2762" t="s">
        <v>430</v>
      </c>
      <c r="E2762">
        <v>40117000</v>
      </c>
      <c r="F2762">
        <v>0</v>
      </c>
      <c r="G2762">
        <v>0</v>
      </c>
      <c r="H2762">
        <v>0</v>
      </c>
      <c r="I2762">
        <v>1730</v>
      </c>
      <c r="J2762">
        <v>622000</v>
      </c>
      <c r="K2762">
        <v>29</v>
      </c>
      <c r="L2762" t="s">
        <v>581</v>
      </c>
      <c r="M2762" t="s">
        <v>584</v>
      </c>
    </row>
    <row r="2763" spans="1:13" x14ac:dyDescent="0.2">
      <c r="A2763">
        <v>2017</v>
      </c>
      <c r="B2763">
        <v>8</v>
      </c>
      <c r="C2763" t="s">
        <v>70</v>
      </c>
      <c r="D2763" t="s">
        <v>464</v>
      </c>
      <c r="E2763">
        <v>40117000</v>
      </c>
      <c r="F2763">
        <v>0</v>
      </c>
      <c r="G2763">
        <v>0</v>
      </c>
      <c r="H2763">
        <v>0</v>
      </c>
      <c r="I2763">
        <v>8064</v>
      </c>
      <c r="J2763">
        <v>3289964</v>
      </c>
      <c r="K2763">
        <v>72</v>
      </c>
      <c r="L2763" t="s">
        <v>581</v>
      </c>
      <c r="M2763" t="s">
        <v>584</v>
      </c>
    </row>
    <row r="2764" spans="1:13" x14ac:dyDescent="0.2">
      <c r="A2764">
        <v>2017</v>
      </c>
      <c r="B2764">
        <v>8</v>
      </c>
      <c r="C2764" t="s">
        <v>43</v>
      </c>
      <c r="D2764" t="s">
        <v>465</v>
      </c>
      <c r="E2764">
        <v>40117000</v>
      </c>
      <c r="F2764">
        <v>131</v>
      </c>
      <c r="G2764">
        <v>17525463</v>
      </c>
      <c r="H2764">
        <v>2209</v>
      </c>
      <c r="I2764">
        <v>19242</v>
      </c>
      <c r="J2764">
        <v>7458500</v>
      </c>
      <c r="K2764">
        <v>133</v>
      </c>
      <c r="L2764" t="s">
        <v>581</v>
      </c>
      <c r="M2764" t="s">
        <v>584</v>
      </c>
    </row>
    <row r="2765" spans="1:13" x14ac:dyDescent="0.2">
      <c r="A2765">
        <v>2017</v>
      </c>
      <c r="B2765">
        <v>8</v>
      </c>
      <c r="C2765" t="s">
        <v>80</v>
      </c>
      <c r="D2765" t="s">
        <v>472</v>
      </c>
      <c r="E2765">
        <v>40117000</v>
      </c>
      <c r="F2765">
        <v>0</v>
      </c>
      <c r="G2765">
        <v>0</v>
      </c>
      <c r="H2765">
        <v>0</v>
      </c>
      <c r="I2765">
        <v>20103</v>
      </c>
      <c r="J2765">
        <v>7378268</v>
      </c>
      <c r="K2765">
        <v>192</v>
      </c>
      <c r="L2765" t="s">
        <v>581</v>
      </c>
      <c r="M2765" t="s">
        <v>584</v>
      </c>
    </row>
    <row r="2766" spans="1:13" x14ac:dyDescent="0.2">
      <c r="A2766">
        <v>2017</v>
      </c>
      <c r="B2766">
        <v>8</v>
      </c>
      <c r="C2766" t="s">
        <v>16</v>
      </c>
      <c r="D2766" t="s">
        <v>480</v>
      </c>
      <c r="E2766">
        <v>40117000</v>
      </c>
      <c r="F2766">
        <v>113808</v>
      </c>
      <c r="G2766">
        <v>43593900</v>
      </c>
      <c r="H2766">
        <v>1325</v>
      </c>
      <c r="I2766">
        <v>60048</v>
      </c>
      <c r="J2766">
        <v>20455000</v>
      </c>
      <c r="K2766">
        <v>357</v>
      </c>
      <c r="L2766" t="s">
        <v>581</v>
      </c>
      <c r="M2766" t="s">
        <v>584</v>
      </c>
    </row>
    <row r="2767" spans="1:13" x14ac:dyDescent="0.2">
      <c r="A2767">
        <v>2017</v>
      </c>
      <c r="B2767">
        <v>8</v>
      </c>
      <c r="C2767" t="s">
        <v>17</v>
      </c>
      <c r="D2767" t="s">
        <v>489</v>
      </c>
      <c r="E2767">
        <v>40117000</v>
      </c>
      <c r="F2767">
        <v>20493</v>
      </c>
      <c r="G2767">
        <v>24097766</v>
      </c>
      <c r="H2767">
        <v>1221</v>
      </c>
      <c r="I2767">
        <v>138728</v>
      </c>
      <c r="J2767">
        <v>58011458</v>
      </c>
      <c r="K2767">
        <v>3047</v>
      </c>
      <c r="L2767" t="s">
        <v>581</v>
      </c>
      <c r="M2767" t="s">
        <v>584</v>
      </c>
    </row>
    <row r="2768" spans="1:13" x14ac:dyDescent="0.2">
      <c r="A2768">
        <v>2017</v>
      </c>
      <c r="B2768">
        <v>8</v>
      </c>
      <c r="C2768" t="s">
        <v>582</v>
      </c>
      <c r="D2768" t="e">
        <v>#N/A</v>
      </c>
      <c r="E2768">
        <v>40117000</v>
      </c>
      <c r="F2768">
        <v>3744</v>
      </c>
      <c r="G2768">
        <v>1478372</v>
      </c>
      <c r="H2768">
        <v>14</v>
      </c>
      <c r="I2768">
        <v>0</v>
      </c>
      <c r="J2768">
        <v>0</v>
      </c>
      <c r="K2768">
        <v>0</v>
      </c>
      <c r="L2768" t="s">
        <v>581</v>
      </c>
      <c r="M2768" t="s">
        <v>584</v>
      </c>
    </row>
    <row r="2769" spans="1:13" x14ac:dyDescent="0.2">
      <c r="A2769">
        <v>2017</v>
      </c>
      <c r="B2769">
        <v>8</v>
      </c>
      <c r="C2769" t="s">
        <v>29</v>
      </c>
      <c r="D2769" t="s">
        <v>496</v>
      </c>
      <c r="E2769">
        <v>40117000</v>
      </c>
      <c r="F2769">
        <v>0</v>
      </c>
      <c r="G2769">
        <v>0</v>
      </c>
      <c r="H2769">
        <v>0</v>
      </c>
      <c r="I2769">
        <v>18917</v>
      </c>
      <c r="J2769">
        <v>5318200</v>
      </c>
      <c r="K2769">
        <v>105</v>
      </c>
      <c r="L2769" t="s">
        <v>581</v>
      </c>
      <c r="M2769" t="s">
        <v>584</v>
      </c>
    </row>
    <row r="2770" spans="1:13" x14ac:dyDescent="0.2">
      <c r="A2770">
        <v>2017</v>
      </c>
      <c r="B2770">
        <v>8</v>
      </c>
      <c r="C2770" t="s">
        <v>45</v>
      </c>
      <c r="D2770" t="s">
        <v>499</v>
      </c>
      <c r="E2770">
        <v>40117000</v>
      </c>
      <c r="F2770">
        <v>0</v>
      </c>
      <c r="G2770">
        <v>0</v>
      </c>
      <c r="H2770">
        <v>0</v>
      </c>
      <c r="I2770">
        <v>12429</v>
      </c>
      <c r="J2770">
        <v>4935510</v>
      </c>
      <c r="K2770">
        <v>44</v>
      </c>
      <c r="L2770" t="s">
        <v>581</v>
      </c>
      <c r="M2770" t="s">
        <v>584</v>
      </c>
    </row>
    <row r="2771" spans="1:13" x14ac:dyDescent="0.2">
      <c r="A2771">
        <v>2017</v>
      </c>
      <c r="B2771">
        <v>8</v>
      </c>
      <c r="C2771" t="s">
        <v>52</v>
      </c>
      <c r="D2771" t="s">
        <v>506</v>
      </c>
      <c r="E2771">
        <v>40117000</v>
      </c>
      <c r="F2771">
        <v>0</v>
      </c>
      <c r="G2771">
        <v>0</v>
      </c>
      <c r="H2771">
        <v>0</v>
      </c>
      <c r="I2771">
        <v>1692</v>
      </c>
      <c r="J2771">
        <v>625700</v>
      </c>
      <c r="K2771">
        <v>8</v>
      </c>
      <c r="L2771" t="s">
        <v>581</v>
      </c>
      <c r="M2771" t="s">
        <v>584</v>
      </c>
    </row>
    <row r="2772" spans="1:13" x14ac:dyDescent="0.2">
      <c r="A2772">
        <v>2017</v>
      </c>
      <c r="B2772">
        <v>8</v>
      </c>
      <c r="C2772" t="s">
        <v>57</v>
      </c>
      <c r="D2772" t="s">
        <v>510</v>
      </c>
      <c r="E2772">
        <v>40117000</v>
      </c>
      <c r="F2772">
        <v>0</v>
      </c>
      <c r="G2772">
        <v>0</v>
      </c>
      <c r="H2772">
        <v>0</v>
      </c>
      <c r="I2772">
        <v>100</v>
      </c>
      <c r="J2772">
        <v>41260</v>
      </c>
      <c r="K2772">
        <v>1</v>
      </c>
      <c r="L2772" t="s">
        <v>581</v>
      </c>
      <c r="M2772" t="s">
        <v>584</v>
      </c>
    </row>
    <row r="2773" spans="1:13" x14ac:dyDescent="0.2">
      <c r="A2773">
        <v>2017</v>
      </c>
      <c r="B2773">
        <v>8</v>
      </c>
      <c r="C2773" t="s">
        <v>19</v>
      </c>
      <c r="D2773" t="s">
        <v>531</v>
      </c>
      <c r="E2773">
        <v>40117000</v>
      </c>
      <c r="F2773">
        <v>7245</v>
      </c>
      <c r="G2773">
        <v>2252661</v>
      </c>
      <c r="H2773">
        <v>484</v>
      </c>
      <c r="I2773">
        <v>0</v>
      </c>
      <c r="J2773">
        <v>0</v>
      </c>
      <c r="K2773">
        <v>0</v>
      </c>
      <c r="L2773" t="s">
        <v>581</v>
      </c>
      <c r="M2773" t="s">
        <v>584</v>
      </c>
    </row>
    <row r="2774" spans="1:13" x14ac:dyDescent="0.2">
      <c r="A2774">
        <v>2017</v>
      </c>
      <c r="B2774">
        <v>8</v>
      </c>
      <c r="C2774" t="s">
        <v>32</v>
      </c>
      <c r="D2774" t="s">
        <v>540</v>
      </c>
      <c r="E2774">
        <v>40117000</v>
      </c>
      <c r="F2774">
        <v>0</v>
      </c>
      <c r="G2774">
        <v>0</v>
      </c>
      <c r="H2774">
        <v>0</v>
      </c>
      <c r="I2774">
        <v>300</v>
      </c>
      <c r="J2774">
        <v>214816</v>
      </c>
      <c r="K2774">
        <v>300</v>
      </c>
      <c r="L2774" t="s">
        <v>581</v>
      </c>
      <c r="M2774" t="s">
        <v>584</v>
      </c>
    </row>
    <row r="2775" spans="1:13" x14ac:dyDescent="0.2">
      <c r="A2775">
        <v>2017</v>
      </c>
      <c r="B2775">
        <v>8</v>
      </c>
      <c r="C2775" t="s">
        <v>65</v>
      </c>
      <c r="D2775" t="s">
        <v>543</v>
      </c>
      <c r="E2775">
        <v>40117000</v>
      </c>
      <c r="F2775">
        <v>130241</v>
      </c>
      <c r="G2775">
        <v>38603210</v>
      </c>
      <c r="H2775">
        <v>3421</v>
      </c>
      <c r="I2775">
        <v>6752</v>
      </c>
      <c r="J2775">
        <v>2673329</v>
      </c>
      <c r="K2775">
        <v>29</v>
      </c>
      <c r="L2775" t="s">
        <v>581</v>
      </c>
      <c r="M2775" t="s">
        <v>584</v>
      </c>
    </row>
    <row r="2776" spans="1:13" x14ac:dyDescent="0.2">
      <c r="A2776">
        <v>2017</v>
      </c>
      <c r="B2776">
        <v>8</v>
      </c>
      <c r="C2776" t="s">
        <v>46</v>
      </c>
      <c r="D2776" t="s">
        <v>550</v>
      </c>
      <c r="E2776">
        <v>40117000</v>
      </c>
      <c r="F2776">
        <v>6538</v>
      </c>
      <c r="G2776">
        <v>3071800</v>
      </c>
      <c r="H2776">
        <v>179</v>
      </c>
      <c r="I2776">
        <v>307486</v>
      </c>
      <c r="J2776">
        <v>111851113</v>
      </c>
      <c r="K2776">
        <v>1113</v>
      </c>
      <c r="L2776" t="s">
        <v>581</v>
      </c>
      <c r="M2776" t="s">
        <v>584</v>
      </c>
    </row>
    <row r="2777" spans="1:13" x14ac:dyDescent="0.2">
      <c r="A2777">
        <v>2017</v>
      </c>
      <c r="B2777">
        <v>8</v>
      </c>
      <c r="C2777" t="s">
        <v>78</v>
      </c>
      <c r="D2777" t="s">
        <v>572</v>
      </c>
      <c r="E2777">
        <v>40117000</v>
      </c>
      <c r="F2777">
        <v>0</v>
      </c>
      <c r="G2777">
        <v>0</v>
      </c>
      <c r="H2777">
        <v>0</v>
      </c>
      <c r="I2777">
        <v>63359</v>
      </c>
      <c r="J2777">
        <v>22543413</v>
      </c>
      <c r="K2777">
        <v>357</v>
      </c>
      <c r="L2777" t="s">
        <v>581</v>
      </c>
      <c r="M2777" t="s">
        <v>584</v>
      </c>
    </row>
    <row r="2778" spans="1:13" x14ac:dyDescent="0.2">
      <c r="A2778">
        <v>2017</v>
      </c>
      <c r="B2778">
        <v>8</v>
      </c>
      <c r="C2778" t="s">
        <v>61</v>
      </c>
      <c r="D2778" t="s">
        <v>257</v>
      </c>
      <c r="E2778">
        <v>40118000</v>
      </c>
      <c r="F2778">
        <v>0</v>
      </c>
      <c r="G2778">
        <v>0</v>
      </c>
      <c r="H2778">
        <v>0</v>
      </c>
      <c r="I2778">
        <v>6</v>
      </c>
      <c r="J2778">
        <v>7123</v>
      </c>
      <c r="K2778">
        <v>1</v>
      </c>
      <c r="L2778" t="s">
        <v>581</v>
      </c>
      <c r="M2778" t="s">
        <v>585</v>
      </c>
    </row>
    <row r="2779" spans="1:13" x14ac:dyDescent="0.2">
      <c r="A2779">
        <v>2017</v>
      </c>
      <c r="B2779">
        <v>8</v>
      </c>
      <c r="C2779" t="s">
        <v>20</v>
      </c>
      <c r="D2779" t="s">
        <v>271</v>
      </c>
      <c r="E2779">
        <v>40118000</v>
      </c>
      <c r="F2779">
        <v>0</v>
      </c>
      <c r="G2779">
        <v>0</v>
      </c>
      <c r="H2779">
        <v>0</v>
      </c>
      <c r="I2779">
        <v>11036</v>
      </c>
      <c r="J2779">
        <v>3726285</v>
      </c>
      <c r="K2779">
        <v>18</v>
      </c>
      <c r="L2779" t="s">
        <v>581</v>
      </c>
      <c r="M2779" t="s">
        <v>585</v>
      </c>
    </row>
    <row r="2780" spans="1:13" x14ac:dyDescent="0.2">
      <c r="A2780">
        <v>2017</v>
      </c>
      <c r="B2780">
        <v>8</v>
      </c>
      <c r="C2780" t="s">
        <v>21</v>
      </c>
      <c r="D2780" t="s">
        <v>274</v>
      </c>
      <c r="E2780">
        <v>40118000</v>
      </c>
      <c r="F2780">
        <v>0</v>
      </c>
      <c r="G2780">
        <v>0</v>
      </c>
      <c r="H2780">
        <v>0</v>
      </c>
      <c r="I2780">
        <v>27858</v>
      </c>
      <c r="J2780">
        <v>8877600</v>
      </c>
      <c r="K2780">
        <v>70</v>
      </c>
      <c r="L2780" t="s">
        <v>581</v>
      </c>
      <c r="M2780" t="s">
        <v>585</v>
      </c>
    </row>
    <row r="2781" spans="1:13" x14ac:dyDescent="0.2">
      <c r="A2781">
        <v>2017</v>
      </c>
      <c r="B2781">
        <v>8</v>
      </c>
      <c r="C2781" t="s">
        <v>62</v>
      </c>
      <c r="D2781" t="s">
        <v>275</v>
      </c>
      <c r="E2781">
        <v>40118000</v>
      </c>
      <c r="F2781">
        <v>0</v>
      </c>
      <c r="G2781">
        <v>0</v>
      </c>
      <c r="H2781">
        <v>0</v>
      </c>
      <c r="I2781">
        <v>1143223</v>
      </c>
      <c r="J2781">
        <v>334628457</v>
      </c>
      <c r="K2781">
        <v>351</v>
      </c>
      <c r="L2781" t="s">
        <v>581</v>
      </c>
      <c r="M2781" t="s">
        <v>585</v>
      </c>
    </row>
    <row r="2782" spans="1:13" x14ac:dyDescent="0.2">
      <c r="A2782">
        <v>2017</v>
      </c>
      <c r="B2782">
        <v>8</v>
      </c>
      <c r="C2782" t="s">
        <v>8</v>
      </c>
      <c r="D2782" t="s">
        <v>283</v>
      </c>
      <c r="E2782">
        <v>40118000</v>
      </c>
      <c r="F2782">
        <v>16072</v>
      </c>
      <c r="G2782">
        <v>3116099</v>
      </c>
      <c r="H2782">
        <v>265</v>
      </c>
      <c r="I2782">
        <v>16510</v>
      </c>
      <c r="J2782">
        <v>5092550</v>
      </c>
      <c r="K2782">
        <v>51</v>
      </c>
      <c r="L2782" t="s">
        <v>581</v>
      </c>
      <c r="M2782" t="s">
        <v>585</v>
      </c>
    </row>
    <row r="2783" spans="1:13" x14ac:dyDescent="0.2">
      <c r="A2783">
        <v>2017</v>
      </c>
      <c r="B2783">
        <v>8</v>
      </c>
      <c r="C2783" t="s">
        <v>90</v>
      </c>
      <c r="D2783" t="s">
        <v>284</v>
      </c>
      <c r="E2783">
        <v>40118000</v>
      </c>
      <c r="F2783">
        <v>0</v>
      </c>
      <c r="G2783">
        <v>0</v>
      </c>
      <c r="H2783">
        <v>0</v>
      </c>
      <c r="I2783">
        <v>101285</v>
      </c>
      <c r="J2783">
        <v>30349297</v>
      </c>
      <c r="K2783">
        <v>73</v>
      </c>
      <c r="L2783" t="s">
        <v>581</v>
      </c>
      <c r="M2783" t="s">
        <v>585</v>
      </c>
    </row>
    <row r="2784" spans="1:13" x14ac:dyDescent="0.2">
      <c r="A2784">
        <v>2017</v>
      </c>
      <c r="B2784">
        <v>8</v>
      </c>
      <c r="C2784" t="s">
        <v>51</v>
      </c>
      <c r="D2784" t="s">
        <v>285</v>
      </c>
      <c r="E2784">
        <v>40118000</v>
      </c>
      <c r="F2784">
        <v>0</v>
      </c>
      <c r="G2784">
        <v>0</v>
      </c>
      <c r="H2784">
        <v>0</v>
      </c>
      <c r="I2784">
        <v>53</v>
      </c>
      <c r="J2784">
        <v>25000</v>
      </c>
      <c r="K2784">
        <v>1</v>
      </c>
      <c r="L2784" t="s">
        <v>581</v>
      </c>
      <c r="M2784" t="s">
        <v>585</v>
      </c>
    </row>
    <row r="2785" spans="1:13" x14ac:dyDescent="0.2">
      <c r="A2785">
        <v>2017</v>
      </c>
      <c r="B2785">
        <v>8</v>
      </c>
      <c r="C2785" t="s">
        <v>10</v>
      </c>
      <c r="D2785" t="s">
        <v>295</v>
      </c>
      <c r="E2785">
        <v>40118000</v>
      </c>
      <c r="F2785">
        <v>0</v>
      </c>
      <c r="G2785">
        <v>0</v>
      </c>
      <c r="H2785">
        <v>0</v>
      </c>
      <c r="I2785">
        <v>189025</v>
      </c>
      <c r="J2785">
        <v>58126553</v>
      </c>
      <c r="K2785">
        <v>78</v>
      </c>
      <c r="L2785" t="s">
        <v>581</v>
      </c>
      <c r="M2785" t="s">
        <v>585</v>
      </c>
    </row>
    <row r="2786" spans="1:13" x14ac:dyDescent="0.2">
      <c r="A2786">
        <v>2017</v>
      </c>
      <c r="B2786">
        <v>8</v>
      </c>
      <c r="C2786" t="s">
        <v>50</v>
      </c>
      <c r="D2786" t="s">
        <v>305</v>
      </c>
      <c r="E2786">
        <v>40118000</v>
      </c>
      <c r="F2786">
        <v>399</v>
      </c>
      <c r="G2786">
        <v>236900</v>
      </c>
      <c r="H2786">
        <v>3</v>
      </c>
      <c r="I2786">
        <v>25480</v>
      </c>
      <c r="J2786">
        <v>8293290</v>
      </c>
      <c r="K2786">
        <v>33</v>
      </c>
      <c r="L2786" t="s">
        <v>581</v>
      </c>
      <c r="M2786" t="s">
        <v>585</v>
      </c>
    </row>
    <row r="2787" spans="1:13" x14ac:dyDescent="0.2">
      <c r="A2787">
        <v>2017</v>
      </c>
      <c r="B2787">
        <v>8</v>
      </c>
      <c r="C2787" t="s">
        <v>237</v>
      </c>
      <c r="D2787" t="s">
        <v>309</v>
      </c>
      <c r="E2787">
        <v>40118000</v>
      </c>
      <c r="F2787">
        <v>0</v>
      </c>
      <c r="G2787">
        <v>0</v>
      </c>
      <c r="H2787">
        <v>0</v>
      </c>
      <c r="I2787">
        <v>9576</v>
      </c>
      <c r="J2787">
        <v>2859452</v>
      </c>
      <c r="K2787">
        <v>4</v>
      </c>
      <c r="L2787" t="s">
        <v>581</v>
      </c>
      <c r="M2787" t="s">
        <v>585</v>
      </c>
    </row>
    <row r="2788" spans="1:13" x14ac:dyDescent="0.2">
      <c r="A2788">
        <v>2017</v>
      </c>
      <c r="B2788">
        <v>8</v>
      </c>
      <c r="C2788" t="s">
        <v>55</v>
      </c>
      <c r="D2788" t="s">
        <v>311</v>
      </c>
      <c r="E2788">
        <v>40118000</v>
      </c>
      <c r="F2788">
        <v>0</v>
      </c>
      <c r="G2788">
        <v>0</v>
      </c>
      <c r="H2788">
        <v>0</v>
      </c>
      <c r="I2788">
        <v>8616</v>
      </c>
      <c r="J2788">
        <v>2642488</v>
      </c>
      <c r="K2788">
        <v>4</v>
      </c>
      <c r="L2788" t="s">
        <v>581</v>
      </c>
      <c r="M2788" t="s">
        <v>585</v>
      </c>
    </row>
    <row r="2789" spans="1:13" x14ac:dyDescent="0.2">
      <c r="A2789">
        <v>2017</v>
      </c>
      <c r="B2789">
        <v>8</v>
      </c>
      <c r="C2789" t="s">
        <v>73</v>
      </c>
      <c r="D2789" t="s">
        <v>314</v>
      </c>
      <c r="E2789">
        <v>40118000</v>
      </c>
      <c r="F2789">
        <v>0</v>
      </c>
      <c r="G2789">
        <v>0</v>
      </c>
      <c r="H2789">
        <v>0</v>
      </c>
      <c r="I2789">
        <v>414441</v>
      </c>
      <c r="J2789">
        <v>123049023</v>
      </c>
      <c r="K2789">
        <v>90</v>
      </c>
      <c r="L2789" t="s">
        <v>581</v>
      </c>
      <c r="M2789" t="s">
        <v>585</v>
      </c>
    </row>
    <row r="2790" spans="1:13" x14ac:dyDescent="0.2">
      <c r="A2790">
        <v>2017</v>
      </c>
      <c r="B2790">
        <v>8</v>
      </c>
      <c r="C2790" t="s">
        <v>11</v>
      </c>
      <c r="D2790" t="s">
        <v>316</v>
      </c>
      <c r="E2790">
        <v>40118000</v>
      </c>
      <c r="F2790">
        <v>56633</v>
      </c>
      <c r="G2790">
        <v>15504979</v>
      </c>
      <c r="H2790">
        <v>575</v>
      </c>
      <c r="I2790">
        <v>439162</v>
      </c>
      <c r="J2790">
        <v>127404573</v>
      </c>
      <c r="K2790">
        <v>233</v>
      </c>
      <c r="L2790" t="s">
        <v>581</v>
      </c>
      <c r="M2790" t="s">
        <v>585</v>
      </c>
    </row>
    <row r="2791" spans="1:13" x14ac:dyDescent="0.2">
      <c r="A2791">
        <v>2017</v>
      </c>
      <c r="B2791">
        <v>8</v>
      </c>
      <c r="C2791" t="s">
        <v>40</v>
      </c>
      <c r="D2791" t="s">
        <v>317</v>
      </c>
      <c r="E2791">
        <v>40118000</v>
      </c>
      <c r="F2791">
        <v>0</v>
      </c>
      <c r="G2791">
        <v>0</v>
      </c>
      <c r="H2791">
        <v>0</v>
      </c>
      <c r="I2791">
        <v>48548</v>
      </c>
      <c r="J2791">
        <v>14074862</v>
      </c>
      <c r="K2791">
        <v>40</v>
      </c>
      <c r="L2791" t="s">
        <v>581</v>
      </c>
      <c r="M2791" t="s">
        <v>585</v>
      </c>
    </row>
    <row r="2792" spans="1:13" x14ac:dyDescent="0.2">
      <c r="A2792">
        <v>2017</v>
      </c>
      <c r="B2792">
        <v>8</v>
      </c>
      <c r="C2792" t="s">
        <v>82</v>
      </c>
      <c r="D2792" t="s">
        <v>320</v>
      </c>
      <c r="E2792">
        <v>40118000</v>
      </c>
      <c r="F2792">
        <v>0</v>
      </c>
      <c r="G2792">
        <v>0</v>
      </c>
      <c r="H2792">
        <v>0</v>
      </c>
      <c r="I2792">
        <v>60</v>
      </c>
      <c r="J2792">
        <v>58796</v>
      </c>
      <c r="K2792">
        <v>2</v>
      </c>
      <c r="L2792" t="s">
        <v>581</v>
      </c>
      <c r="M2792" t="s">
        <v>585</v>
      </c>
    </row>
    <row r="2793" spans="1:13" x14ac:dyDescent="0.2">
      <c r="A2793">
        <v>2017</v>
      </c>
      <c r="B2793">
        <v>8</v>
      </c>
      <c r="C2793" t="s">
        <v>22</v>
      </c>
      <c r="D2793" t="s">
        <v>324</v>
      </c>
      <c r="E2793">
        <v>40118000</v>
      </c>
      <c r="F2793">
        <v>31662</v>
      </c>
      <c r="G2793">
        <v>12728000</v>
      </c>
      <c r="H2793">
        <v>706</v>
      </c>
      <c r="I2793">
        <v>0</v>
      </c>
      <c r="J2793">
        <v>0</v>
      </c>
      <c r="K2793">
        <v>0</v>
      </c>
      <c r="L2793" t="s">
        <v>581</v>
      </c>
      <c r="M2793" t="s">
        <v>585</v>
      </c>
    </row>
    <row r="2794" spans="1:13" x14ac:dyDescent="0.2">
      <c r="A2794">
        <v>2017</v>
      </c>
      <c r="B2794">
        <v>8</v>
      </c>
      <c r="C2794" t="s">
        <v>23</v>
      </c>
      <c r="D2794" t="s">
        <v>325</v>
      </c>
      <c r="E2794">
        <v>40118000</v>
      </c>
      <c r="F2794">
        <v>21738</v>
      </c>
      <c r="G2794">
        <v>13890152</v>
      </c>
      <c r="H2794">
        <v>20261</v>
      </c>
      <c r="I2794">
        <v>84168</v>
      </c>
      <c r="J2794">
        <v>29770800</v>
      </c>
      <c r="K2794">
        <v>265</v>
      </c>
      <c r="L2794" t="s">
        <v>581</v>
      </c>
      <c r="M2794" t="s">
        <v>585</v>
      </c>
    </row>
    <row r="2795" spans="1:13" x14ac:dyDescent="0.2">
      <c r="A2795">
        <v>2017</v>
      </c>
      <c r="B2795">
        <v>8</v>
      </c>
      <c r="C2795" t="s">
        <v>59</v>
      </c>
      <c r="D2795" t="s">
        <v>330</v>
      </c>
      <c r="E2795">
        <v>40118000</v>
      </c>
      <c r="F2795">
        <v>0</v>
      </c>
      <c r="G2795">
        <v>0</v>
      </c>
      <c r="H2795">
        <v>0</v>
      </c>
      <c r="I2795">
        <v>12816</v>
      </c>
      <c r="J2795">
        <v>4056268</v>
      </c>
      <c r="K2795">
        <v>3</v>
      </c>
      <c r="L2795" t="s">
        <v>581</v>
      </c>
      <c r="M2795" t="s">
        <v>585</v>
      </c>
    </row>
    <row r="2796" spans="1:13" x14ac:dyDescent="0.2">
      <c r="A2796">
        <v>2017</v>
      </c>
      <c r="B2796">
        <v>8</v>
      </c>
      <c r="C2796" t="s">
        <v>75</v>
      </c>
      <c r="D2796" t="s">
        <v>334</v>
      </c>
      <c r="E2796">
        <v>40118000</v>
      </c>
      <c r="F2796">
        <v>0</v>
      </c>
      <c r="G2796">
        <v>0</v>
      </c>
      <c r="H2796">
        <v>0</v>
      </c>
      <c r="I2796">
        <v>47259</v>
      </c>
      <c r="J2796">
        <v>13436955</v>
      </c>
      <c r="K2796">
        <v>21</v>
      </c>
      <c r="L2796" t="s">
        <v>581</v>
      </c>
      <c r="M2796" t="s">
        <v>585</v>
      </c>
    </row>
    <row r="2797" spans="1:13" x14ac:dyDescent="0.2">
      <c r="A2797">
        <v>2017</v>
      </c>
      <c r="B2797">
        <v>8</v>
      </c>
      <c r="C2797" t="s">
        <v>12</v>
      </c>
      <c r="D2797" t="s">
        <v>351</v>
      </c>
      <c r="E2797">
        <v>40118000</v>
      </c>
      <c r="F2797">
        <v>83137</v>
      </c>
      <c r="G2797">
        <v>31976402</v>
      </c>
      <c r="H2797">
        <v>284</v>
      </c>
      <c r="I2797">
        <v>293370</v>
      </c>
      <c r="J2797">
        <v>99086058</v>
      </c>
      <c r="K2797">
        <v>638</v>
      </c>
      <c r="L2797" t="s">
        <v>581</v>
      </c>
      <c r="M2797" t="s">
        <v>585</v>
      </c>
    </row>
    <row r="2798" spans="1:13" x14ac:dyDescent="0.2">
      <c r="A2798">
        <v>2017</v>
      </c>
      <c r="B2798">
        <v>8</v>
      </c>
      <c r="C2798" t="s">
        <v>25</v>
      </c>
      <c r="D2798" t="s">
        <v>353</v>
      </c>
      <c r="E2798">
        <v>40118000</v>
      </c>
      <c r="F2798">
        <v>799</v>
      </c>
      <c r="G2798">
        <v>327200</v>
      </c>
      <c r="H2798">
        <v>12</v>
      </c>
      <c r="I2798">
        <v>294196</v>
      </c>
      <c r="J2798">
        <v>104154300</v>
      </c>
      <c r="K2798">
        <v>686</v>
      </c>
      <c r="L2798" t="s">
        <v>581</v>
      </c>
      <c r="M2798" t="s">
        <v>585</v>
      </c>
    </row>
    <row r="2799" spans="1:13" x14ac:dyDescent="0.2">
      <c r="A2799">
        <v>2017</v>
      </c>
      <c r="B2799">
        <v>8</v>
      </c>
      <c r="C2799" t="s">
        <v>36</v>
      </c>
      <c r="D2799" t="s">
        <v>369</v>
      </c>
      <c r="E2799">
        <v>40118000</v>
      </c>
      <c r="F2799">
        <v>0</v>
      </c>
      <c r="G2799">
        <v>0</v>
      </c>
      <c r="H2799">
        <v>0</v>
      </c>
      <c r="I2799">
        <v>115</v>
      </c>
      <c r="J2799">
        <v>48400</v>
      </c>
      <c r="K2799">
        <v>1</v>
      </c>
      <c r="L2799" t="s">
        <v>581</v>
      </c>
      <c r="M2799" t="s">
        <v>585</v>
      </c>
    </row>
    <row r="2800" spans="1:13" x14ac:dyDescent="0.2">
      <c r="A2800">
        <v>2017</v>
      </c>
      <c r="B2800">
        <v>8</v>
      </c>
      <c r="C2800" t="s">
        <v>84</v>
      </c>
      <c r="D2800" t="s">
        <v>380</v>
      </c>
      <c r="E2800">
        <v>40118000</v>
      </c>
      <c r="F2800">
        <v>0</v>
      </c>
      <c r="G2800">
        <v>0</v>
      </c>
      <c r="H2800">
        <v>0</v>
      </c>
      <c r="I2800">
        <v>9057</v>
      </c>
      <c r="J2800">
        <v>3389463</v>
      </c>
      <c r="K2800">
        <v>30</v>
      </c>
      <c r="L2800" t="s">
        <v>581</v>
      </c>
      <c r="M2800" t="s">
        <v>585</v>
      </c>
    </row>
    <row r="2801" spans="1:13" x14ac:dyDescent="0.2">
      <c r="A2801">
        <v>2017</v>
      </c>
      <c r="B2801">
        <v>8</v>
      </c>
      <c r="C2801" t="s">
        <v>13</v>
      </c>
      <c r="D2801" t="s">
        <v>384</v>
      </c>
      <c r="E2801">
        <v>40118000</v>
      </c>
      <c r="F2801">
        <v>0</v>
      </c>
      <c r="G2801">
        <v>0</v>
      </c>
      <c r="H2801">
        <v>0</v>
      </c>
      <c r="I2801">
        <v>169967</v>
      </c>
      <c r="J2801">
        <v>54800794</v>
      </c>
      <c r="K2801">
        <v>149</v>
      </c>
      <c r="L2801" t="s">
        <v>581</v>
      </c>
      <c r="M2801" t="s">
        <v>585</v>
      </c>
    </row>
    <row r="2802" spans="1:13" x14ac:dyDescent="0.2">
      <c r="A2802">
        <v>2017</v>
      </c>
      <c r="B2802">
        <v>8</v>
      </c>
      <c r="C2802" t="s">
        <v>71</v>
      </c>
      <c r="D2802" t="s">
        <v>386</v>
      </c>
      <c r="E2802">
        <v>40118000</v>
      </c>
      <c r="F2802">
        <v>0</v>
      </c>
      <c r="G2802">
        <v>0</v>
      </c>
      <c r="H2802">
        <v>0</v>
      </c>
      <c r="I2802">
        <v>47</v>
      </c>
      <c r="J2802">
        <v>20604</v>
      </c>
      <c r="K2802">
        <v>10</v>
      </c>
      <c r="L2802" t="s">
        <v>581</v>
      </c>
      <c r="M2802" t="s">
        <v>585</v>
      </c>
    </row>
    <row r="2803" spans="1:13" x14ac:dyDescent="0.2">
      <c r="A2803">
        <v>2017</v>
      </c>
      <c r="B2803">
        <v>8</v>
      </c>
      <c r="C2803" t="s">
        <v>47</v>
      </c>
      <c r="D2803" t="s">
        <v>389</v>
      </c>
      <c r="E2803">
        <v>40118000</v>
      </c>
      <c r="F2803">
        <v>157494</v>
      </c>
      <c r="G2803">
        <v>47133164</v>
      </c>
      <c r="H2803">
        <v>3713</v>
      </c>
      <c r="I2803">
        <v>60505</v>
      </c>
      <c r="J2803">
        <v>19852430</v>
      </c>
      <c r="K2803">
        <v>101</v>
      </c>
      <c r="L2803" t="s">
        <v>581</v>
      </c>
      <c r="M2803" t="s">
        <v>585</v>
      </c>
    </row>
    <row r="2804" spans="1:13" x14ac:dyDescent="0.2">
      <c r="A2804">
        <v>2017</v>
      </c>
      <c r="B2804">
        <v>8</v>
      </c>
      <c r="C2804" t="s">
        <v>88</v>
      </c>
      <c r="D2804" t="s">
        <v>393</v>
      </c>
      <c r="E2804">
        <v>40118000</v>
      </c>
      <c r="F2804">
        <v>0</v>
      </c>
      <c r="G2804">
        <v>0</v>
      </c>
      <c r="H2804">
        <v>0</v>
      </c>
      <c r="I2804">
        <v>16566</v>
      </c>
      <c r="J2804">
        <v>4997780</v>
      </c>
      <c r="K2804">
        <v>52</v>
      </c>
      <c r="L2804" t="s">
        <v>581</v>
      </c>
      <c r="M2804" t="s">
        <v>585</v>
      </c>
    </row>
    <row r="2805" spans="1:13" x14ac:dyDescent="0.2">
      <c r="A2805">
        <v>2017</v>
      </c>
      <c r="B2805">
        <v>8</v>
      </c>
      <c r="C2805" t="s">
        <v>27</v>
      </c>
      <c r="D2805" t="s">
        <v>395</v>
      </c>
      <c r="E2805">
        <v>40118000</v>
      </c>
      <c r="F2805">
        <v>1098</v>
      </c>
      <c r="G2805">
        <v>381200</v>
      </c>
      <c r="H2805">
        <v>10</v>
      </c>
      <c r="I2805">
        <v>2397</v>
      </c>
      <c r="J2805">
        <v>1166400</v>
      </c>
      <c r="K2805">
        <v>17</v>
      </c>
      <c r="L2805" t="s">
        <v>581</v>
      </c>
      <c r="M2805" t="s">
        <v>585</v>
      </c>
    </row>
    <row r="2806" spans="1:13" x14ac:dyDescent="0.2">
      <c r="A2806">
        <v>2017</v>
      </c>
      <c r="B2806">
        <v>8</v>
      </c>
      <c r="C2806" t="s">
        <v>38</v>
      </c>
      <c r="D2806" t="s">
        <v>400</v>
      </c>
      <c r="E2806">
        <v>40118000</v>
      </c>
      <c r="F2806">
        <v>42607</v>
      </c>
      <c r="G2806">
        <v>23969200</v>
      </c>
      <c r="H2806">
        <v>780</v>
      </c>
      <c r="I2806">
        <v>101271</v>
      </c>
      <c r="J2806">
        <v>36028339</v>
      </c>
      <c r="K2806">
        <v>363</v>
      </c>
      <c r="L2806" t="s">
        <v>581</v>
      </c>
      <c r="M2806" t="s">
        <v>585</v>
      </c>
    </row>
    <row r="2807" spans="1:13" x14ac:dyDescent="0.2">
      <c r="A2807">
        <v>2017</v>
      </c>
      <c r="B2807">
        <v>8</v>
      </c>
      <c r="C2807" t="s">
        <v>92</v>
      </c>
      <c r="D2807" t="s">
        <v>412</v>
      </c>
      <c r="E2807">
        <v>40118000</v>
      </c>
      <c r="F2807">
        <v>0</v>
      </c>
      <c r="G2807">
        <v>0</v>
      </c>
      <c r="H2807">
        <v>0</v>
      </c>
      <c r="I2807">
        <v>2740</v>
      </c>
      <c r="J2807">
        <v>868009</v>
      </c>
      <c r="K2807">
        <v>5</v>
      </c>
      <c r="L2807" t="s">
        <v>581</v>
      </c>
      <c r="M2807" t="s">
        <v>585</v>
      </c>
    </row>
    <row r="2808" spans="1:13" x14ac:dyDescent="0.2">
      <c r="A2808">
        <v>2017</v>
      </c>
      <c r="B2808">
        <v>8</v>
      </c>
      <c r="C2808" t="s">
        <v>93</v>
      </c>
      <c r="D2808" t="s">
        <v>415</v>
      </c>
      <c r="E2808">
        <v>40118000</v>
      </c>
      <c r="F2808">
        <v>0</v>
      </c>
      <c r="G2808">
        <v>0</v>
      </c>
      <c r="H2808">
        <v>0</v>
      </c>
      <c r="I2808">
        <v>84189</v>
      </c>
      <c r="J2808">
        <v>26278128</v>
      </c>
      <c r="K2808">
        <v>52</v>
      </c>
      <c r="L2808" t="s">
        <v>581</v>
      </c>
      <c r="M2808" t="s">
        <v>585</v>
      </c>
    </row>
    <row r="2809" spans="1:13" x14ac:dyDescent="0.2">
      <c r="A2809">
        <v>2017</v>
      </c>
      <c r="B2809">
        <v>8</v>
      </c>
      <c r="C2809" t="s">
        <v>204</v>
      </c>
      <c r="D2809" t="s">
        <v>422</v>
      </c>
      <c r="E2809">
        <v>40118000</v>
      </c>
      <c r="F2809">
        <v>24115</v>
      </c>
      <c r="G2809">
        <v>8329164</v>
      </c>
      <c r="H2809">
        <v>636</v>
      </c>
      <c r="I2809">
        <v>0</v>
      </c>
      <c r="J2809">
        <v>0</v>
      </c>
      <c r="K2809">
        <v>0</v>
      </c>
      <c r="L2809" t="s">
        <v>581</v>
      </c>
      <c r="M2809" t="s">
        <v>585</v>
      </c>
    </row>
    <row r="2810" spans="1:13" x14ac:dyDescent="0.2">
      <c r="A2810">
        <v>2017</v>
      </c>
      <c r="B2810">
        <v>8</v>
      </c>
      <c r="C2810" t="s">
        <v>49</v>
      </c>
      <c r="D2810" t="s">
        <v>427</v>
      </c>
      <c r="E2810">
        <v>40118000</v>
      </c>
      <c r="F2810">
        <v>66474</v>
      </c>
      <c r="G2810">
        <v>28209807</v>
      </c>
      <c r="H2810">
        <v>112</v>
      </c>
      <c r="I2810">
        <v>0</v>
      </c>
      <c r="J2810">
        <v>0</v>
      </c>
      <c r="K2810">
        <v>0</v>
      </c>
      <c r="L2810" t="s">
        <v>581</v>
      </c>
      <c r="M2810" t="s">
        <v>585</v>
      </c>
    </row>
    <row r="2811" spans="1:13" x14ac:dyDescent="0.2">
      <c r="A2811">
        <v>2017</v>
      </c>
      <c r="B2811">
        <v>8</v>
      </c>
      <c r="C2811" t="s">
        <v>39</v>
      </c>
      <c r="D2811" t="s">
        <v>430</v>
      </c>
      <c r="E2811">
        <v>40118000</v>
      </c>
      <c r="F2811">
        <v>0</v>
      </c>
      <c r="G2811">
        <v>0</v>
      </c>
      <c r="H2811">
        <v>0</v>
      </c>
      <c r="I2811">
        <v>108420</v>
      </c>
      <c r="J2811">
        <v>33398268</v>
      </c>
      <c r="K2811">
        <v>107</v>
      </c>
      <c r="L2811" t="s">
        <v>581</v>
      </c>
      <c r="M2811" t="s">
        <v>585</v>
      </c>
    </row>
    <row r="2812" spans="1:13" x14ac:dyDescent="0.2">
      <c r="A2812">
        <v>2017</v>
      </c>
      <c r="B2812">
        <v>8</v>
      </c>
      <c r="C2812" t="s">
        <v>240</v>
      </c>
      <c r="D2812" t="s">
        <v>442</v>
      </c>
      <c r="E2812">
        <v>40118000</v>
      </c>
      <c r="F2812">
        <v>0</v>
      </c>
      <c r="G2812">
        <v>0</v>
      </c>
      <c r="H2812">
        <v>0</v>
      </c>
      <c r="I2812">
        <v>19008</v>
      </c>
      <c r="J2812">
        <v>5632083</v>
      </c>
      <c r="K2812">
        <v>8</v>
      </c>
      <c r="L2812" t="s">
        <v>581</v>
      </c>
      <c r="M2812" t="s">
        <v>585</v>
      </c>
    </row>
    <row r="2813" spans="1:13" x14ac:dyDescent="0.2">
      <c r="A2813">
        <v>2017</v>
      </c>
      <c r="B2813">
        <v>8</v>
      </c>
      <c r="C2813" t="s">
        <v>85</v>
      </c>
      <c r="D2813" t="s">
        <v>447</v>
      </c>
      <c r="E2813">
        <v>40118000</v>
      </c>
      <c r="F2813">
        <v>0</v>
      </c>
      <c r="G2813">
        <v>0</v>
      </c>
      <c r="H2813">
        <v>0</v>
      </c>
      <c r="I2813">
        <v>72887</v>
      </c>
      <c r="J2813">
        <v>22391263</v>
      </c>
      <c r="K2813">
        <v>50</v>
      </c>
      <c r="L2813" t="s">
        <v>581</v>
      </c>
      <c r="M2813" t="s">
        <v>585</v>
      </c>
    </row>
    <row r="2814" spans="1:13" x14ac:dyDescent="0.2">
      <c r="A2814">
        <v>2017</v>
      </c>
      <c r="B2814">
        <v>8</v>
      </c>
      <c r="C2814" t="s">
        <v>42</v>
      </c>
      <c r="D2814" t="s">
        <v>455</v>
      </c>
      <c r="E2814">
        <v>40118000</v>
      </c>
      <c r="F2814">
        <v>0</v>
      </c>
      <c r="G2814">
        <v>0</v>
      </c>
      <c r="H2814">
        <v>0</v>
      </c>
      <c r="I2814">
        <v>162894</v>
      </c>
      <c r="J2814">
        <v>55489384</v>
      </c>
      <c r="K2814">
        <v>251</v>
      </c>
      <c r="L2814" t="s">
        <v>581</v>
      </c>
      <c r="M2814" t="s">
        <v>585</v>
      </c>
    </row>
    <row r="2815" spans="1:13" x14ac:dyDescent="0.2">
      <c r="A2815">
        <v>2017</v>
      </c>
      <c r="B2815">
        <v>8</v>
      </c>
      <c r="C2815" t="s">
        <v>14</v>
      </c>
      <c r="D2815" t="s">
        <v>456</v>
      </c>
      <c r="E2815">
        <v>40118000</v>
      </c>
      <c r="F2815">
        <v>38564</v>
      </c>
      <c r="G2815">
        <v>15524859</v>
      </c>
      <c r="H2815">
        <v>135</v>
      </c>
      <c r="I2815">
        <v>0</v>
      </c>
      <c r="J2815">
        <v>0</v>
      </c>
      <c r="K2815">
        <v>0</v>
      </c>
      <c r="L2815" t="s">
        <v>581</v>
      </c>
      <c r="M2815" t="s">
        <v>585</v>
      </c>
    </row>
    <row r="2816" spans="1:13" x14ac:dyDescent="0.2">
      <c r="A2816">
        <v>2017</v>
      </c>
      <c r="B2816">
        <v>8</v>
      </c>
      <c r="C2816" t="s">
        <v>213</v>
      </c>
      <c r="D2816" t="s">
        <v>457</v>
      </c>
      <c r="E2816">
        <v>40118000</v>
      </c>
      <c r="F2816">
        <v>0</v>
      </c>
      <c r="G2816">
        <v>0</v>
      </c>
      <c r="H2816">
        <v>0</v>
      </c>
      <c r="I2816">
        <v>92212</v>
      </c>
      <c r="J2816">
        <v>25989800</v>
      </c>
      <c r="K2816">
        <v>24</v>
      </c>
      <c r="L2816" t="s">
        <v>581</v>
      </c>
      <c r="M2816" t="s">
        <v>585</v>
      </c>
    </row>
    <row r="2817" spans="1:13" x14ac:dyDescent="0.2">
      <c r="A2817">
        <v>2017</v>
      </c>
      <c r="B2817">
        <v>8</v>
      </c>
      <c r="C2817" t="s">
        <v>43</v>
      </c>
      <c r="D2817" t="s">
        <v>465</v>
      </c>
      <c r="E2817">
        <v>40118000</v>
      </c>
      <c r="F2817">
        <v>14410</v>
      </c>
      <c r="G2817">
        <v>7901400</v>
      </c>
      <c r="H2817">
        <v>87</v>
      </c>
      <c r="I2817">
        <v>21470</v>
      </c>
      <c r="J2817">
        <v>6782900</v>
      </c>
      <c r="K2817">
        <v>69</v>
      </c>
      <c r="L2817" t="s">
        <v>581</v>
      </c>
      <c r="M2817" t="s">
        <v>585</v>
      </c>
    </row>
    <row r="2818" spans="1:13" x14ac:dyDescent="0.2">
      <c r="A2818">
        <v>2017</v>
      </c>
      <c r="B2818">
        <v>8</v>
      </c>
      <c r="C2818" t="s">
        <v>44</v>
      </c>
      <c r="D2818" t="s">
        <v>466</v>
      </c>
      <c r="E2818">
        <v>40118000</v>
      </c>
      <c r="F2818">
        <v>0</v>
      </c>
      <c r="G2818">
        <v>0</v>
      </c>
      <c r="H2818">
        <v>0</v>
      </c>
      <c r="I2818">
        <v>18677</v>
      </c>
      <c r="J2818">
        <v>5469000</v>
      </c>
      <c r="K2818">
        <v>6</v>
      </c>
      <c r="L2818" t="s">
        <v>581</v>
      </c>
      <c r="M2818" t="s">
        <v>585</v>
      </c>
    </row>
    <row r="2819" spans="1:13" x14ac:dyDescent="0.2">
      <c r="A2819">
        <v>2017</v>
      </c>
      <c r="B2819">
        <v>8</v>
      </c>
      <c r="C2819" t="s">
        <v>222</v>
      </c>
      <c r="D2819" t="s">
        <v>473</v>
      </c>
      <c r="E2819">
        <v>40118000</v>
      </c>
      <c r="F2819">
        <v>0</v>
      </c>
      <c r="G2819">
        <v>0</v>
      </c>
      <c r="H2819">
        <v>0</v>
      </c>
      <c r="I2819">
        <v>381</v>
      </c>
      <c r="J2819">
        <v>150102</v>
      </c>
      <c r="K2819">
        <v>3</v>
      </c>
      <c r="L2819" t="s">
        <v>581</v>
      </c>
      <c r="M2819" t="s">
        <v>585</v>
      </c>
    </row>
    <row r="2820" spans="1:13" x14ac:dyDescent="0.2">
      <c r="A2820">
        <v>2017</v>
      </c>
      <c r="B2820">
        <v>8</v>
      </c>
      <c r="C2820" t="s">
        <v>0</v>
      </c>
      <c r="D2820" t="s">
        <v>474</v>
      </c>
      <c r="E2820">
        <v>40118000</v>
      </c>
      <c r="F2820">
        <v>0</v>
      </c>
      <c r="G2820">
        <v>0</v>
      </c>
      <c r="H2820">
        <v>0</v>
      </c>
      <c r="I2820">
        <v>114824</v>
      </c>
      <c r="J2820">
        <v>32975481</v>
      </c>
      <c r="K2820">
        <v>21</v>
      </c>
      <c r="L2820" t="s">
        <v>581</v>
      </c>
      <c r="M2820" t="s">
        <v>585</v>
      </c>
    </row>
    <row r="2821" spans="1:13" x14ac:dyDescent="0.2">
      <c r="A2821">
        <v>2017</v>
      </c>
      <c r="B2821">
        <v>8</v>
      </c>
      <c r="C2821" t="s">
        <v>15</v>
      </c>
      <c r="D2821" t="s">
        <v>475</v>
      </c>
      <c r="E2821">
        <v>40118000</v>
      </c>
      <c r="F2821">
        <v>0</v>
      </c>
      <c r="G2821">
        <v>0</v>
      </c>
      <c r="H2821">
        <v>0</v>
      </c>
      <c r="I2821">
        <v>561027</v>
      </c>
      <c r="J2821">
        <v>181939259</v>
      </c>
      <c r="K2821">
        <v>143</v>
      </c>
      <c r="L2821" t="s">
        <v>581</v>
      </c>
      <c r="M2821" t="s">
        <v>585</v>
      </c>
    </row>
    <row r="2822" spans="1:13" x14ac:dyDescent="0.2">
      <c r="A2822">
        <v>2017</v>
      </c>
      <c r="B2822">
        <v>8</v>
      </c>
      <c r="C2822" t="s">
        <v>230</v>
      </c>
      <c r="D2822" t="s">
        <v>477</v>
      </c>
      <c r="E2822">
        <v>40118000</v>
      </c>
      <c r="F2822">
        <v>0</v>
      </c>
      <c r="G2822">
        <v>0</v>
      </c>
      <c r="H2822">
        <v>0</v>
      </c>
      <c r="I2822">
        <v>18684</v>
      </c>
      <c r="J2822">
        <v>5466486</v>
      </c>
      <c r="K2822">
        <v>6</v>
      </c>
      <c r="L2822" t="s">
        <v>581</v>
      </c>
      <c r="M2822" t="s">
        <v>585</v>
      </c>
    </row>
    <row r="2823" spans="1:13" x14ac:dyDescent="0.2">
      <c r="A2823">
        <v>2017</v>
      </c>
      <c r="B2823">
        <v>8</v>
      </c>
      <c r="C2823" t="s">
        <v>16</v>
      </c>
      <c r="D2823" t="s">
        <v>480</v>
      </c>
      <c r="E2823">
        <v>40118000</v>
      </c>
      <c r="F2823">
        <v>0</v>
      </c>
      <c r="G2823">
        <v>0</v>
      </c>
      <c r="H2823">
        <v>0</v>
      </c>
      <c r="I2823">
        <v>23363</v>
      </c>
      <c r="J2823">
        <v>9256100</v>
      </c>
      <c r="K2823">
        <v>61</v>
      </c>
      <c r="L2823" t="s">
        <v>581</v>
      </c>
      <c r="M2823" t="s">
        <v>585</v>
      </c>
    </row>
    <row r="2824" spans="1:13" x14ac:dyDescent="0.2">
      <c r="A2824">
        <v>2017</v>
      </c>
      <c r="B2824">
        <v>8</v>
      </c>
      <c r="C2824" t="s">
        <v>17</v>
      </c>
      <c r="D2824" t="s">
        <v>489</v>
      </c>
      <c r="E2824">
        <v>40118000</v>
      </c>
      <c r="F2824">
        <v>15567</v>
      </c>
      <c r="G2824">
        <v>5760637</v>
      </c>
      <c r="H2824">
        <v>644</v>
      </c>
      <c r="I2824">
        <v>68279</v>
      </c>
      <c r="J2824">
        <v>37548756</v>
      </c>
      <c r="K2824">
        <v>817</v>
      </c>
      <c r="L2824" t="s">
        <v>581</v>
      </c>
      <c r="M2824" t="s">
        <v>585</v>
      </c>
    </row>
    <row r="2825" spans="1:13" x14ac:dyDescent="0.2">
      <c r="A2825">
        <v>2017</v>
      </c>
      <c r="B2825">
        <v>8</v>
      </c>
      <c r="C2825" t="s">
        <v>29</v>
      </c>
      <c r="D2825" t="s">
        <v>496</v>
      </c>
      <c r="E2825">
        <v>40118000</v>
      </c>
      <c r="F2825">
        <v>4227</v>
      </c>
      <c r="G2825">
        <v>2476700</v>
      </c>
      <c r="H2825">
        <v>153</v>
      </c>
      <c r="I2825">
        <v>0</v>
      </c>
      <c r="J2825">
        <v>0</v>
      </c>
      <c r="K2825">
        <v>0</v>
      </c>
      <c r="L2825" t="s">
        <v>581</v>
      </c>
      <c r="M2825" t="s">
        <v>585</v>
      </c>
    </row>
    <row r="2826" spans="1:13" x14ac:dyDescent="0.2">
      <c r="A2826">
        <v>2017</v>
      </c>
      <c r="B2826">
        <v>8</v>
      </c>
      <c r="C2826" t="s">
        <v>45</v>
      </c>
      <c r="D2826" t="s">
        <v>499</v>
      </c>
      <c r="E2826">
        <v>40118000</v>
      </c>
      <c r="F2826">
        <v>0</v>
      </c>
      <c r="G2826">
        <v>0</v>
      </c>
      <c r="H2826">
        <v>0</v>
      </c>
      <c r="I2826">
        <v>983239</v>
      </c>
      <c r="J2826">
        <v>325888842</v>
      </c>
      <c r="K2826">
        <v>719</v>
      </c>
      <c r="L2826" t="s">
        <v>581</v>
      </c>
      <c r="M2826" t="s">
        <v>585</v>
      </c>
    </row>
    <row r="2827" spans="1:13" x14ac:dyDescent="0.2">
      <c r="A2827">
        <v>2017</v>
      </c>
      <c r="B2827">
        <v>8</v>
      </c>
      <c r="C2827" t="s">
        <v>64</v>
      </c>
      <c r="D2827" t="s">
        <v>501</v>
      </c>
      <c r="E2827">
        <v>40118000</v>
      </c>
      <c r="F2827">
        <v>0</v>
      </c>
      <c r="G2827">
        <v>0</v>
      </c>
      <c r="H2827">
        <v>0</v>
      </c>
      <c r="I2827">
        <v>14877</v>
      </c>
      <c r="J2827">
        <v>4884661</v>
      </c>
      <c r="K2827">
        <v>18</v>
      </c>
      <c r="L2827" t="s">
        <v>581</v>
      </c>
      <c r="M2827" t="s">
        <v>585</v>
      </c>
    </row>
    <row r="2828" spans="1:13" x14ac:dyDescent="0.2">
      <c r="A2828">
        <v>2017</v>
      </c>
      <c r="B2828">
        <v>8</v>
      </c>
      <c r="C2828" t="s">
        <v>52</v>
      </c>
      <c r="D2828" t="s">
        <v>506</v>
      </c>
      <c r="E2828">
        <v>40118000</v>
      </c>
      <c r="F2828">
        <v>0</v>
      </c>
      <c r="G2828">
        <v>0</v>
      </c>
      <c r="H2828">
        <v>0</v>
      </c>
      <c r="I2828">
        <v>178121</v>
      </c>
      <c r="J2828">
        <v>62437500</v>
      </c>
      <c r="K2828">
        <v>396</v>
      </c>
      <c r="L2828" t="s">
        <v>581</v>
      </c>
      <c r="M2828" t="s">
        <v>585</v>
      </c>
    </row>
    <row r="2829" spans="1:13" x14ac:dyDescent="0.2">
      <c r="A2829">
        <v>2017</v>
      </c>
      <c r="B2829">
        <v>8</v>
      </c>
      <c r="C2829" t="s">
        <v>18</v>
      </c>
      <c r="D2829" t="s">
        <v>507</v>
      </c>
      <c r="E2829">
        <v>40118000</v>
      </c>
      <c r="F2829">
        <v>0</v>
      </c>
      <c r="G2829">
        <v>0</v>
      </c>
      <c r="H2829">
        <v>0</v>
      </c>
      <c r="I2829">
        <v>165112</v>
      </c>
      <c r="J2829">
        <v>52926520</v>
      </c>
      <c r="K2829">
        <v>151</v>
      </c>
      <c r="L2829" t="s">
        <v>581</v>
      </c>
      <c r="M2829" t="s">
        <v>585</v>
      </c>
    </row>
    <row r="2830" spans="1:13" x14ac:dyDescent="0.2">
      <c r="A2830">
        <v>2017</v>
      </c>
      <c r="B2830">
        <v>8</v>
      </c>
      <c r="C2830" t="s">
        <v>241</v>
      </c>
      <c r="D2830" t="s">
        <v>514</v>
      </c>
      <c r="E2830">
        <v>40118000</v>
      </c>
      <c r="F2830">
        <v>0</v>
      </c>
      <c r="G2830">
        <v>0</v>
      </c>
      <c r="H2830">
        <v>0</v>
      </c>
      <c r="I2830">
        <v>23940</v>
      </c>
      <c r="J2830">
        <v>7083880</v>
      </c>
      <c r="K2830">
        <v>10</v>
      </c>
      <c r="L2830" t="s">
        <v>581</v>
      </c>
      <c r="M2830" t="s">
        <v>585</v>
      </c>
    </row>
    <row r="2831" spans="1:13" x14ac:dyDescent="0.2">
      <c r="A2831">
        <v>2017</v>
      </c>
      <c r="B2831">
        <v>8</v>
      </c>
      <c r="C2831" t="s">
        <v>19</v>
      </c>
      <c r="D2831" t="s">
        <v>531</v>
      </c>
      <c r="E2831">
        <v>40118000</v>
      </c>
      <c r="F2831">
        <v>11608</v>
      </c>
      <c r="G2831">
        <v>3272960</v>
      </c>
      <c r="H2831">
        <v>2752</v>
      </c>
      <c r="I2831">
        <v>0</v>
      </c>
      <c r="J2831">
        <v>0</v>
      </c>
      <c r="K2831">
        <v>0</v>
      </c>
      <c r="L2831" t="s">
        <v>581</v>
      </c>
      <c r="M2831" t="s">
        <v>585</v>
      </c>
    </row>
    <row r="2832" spans="1:13" x14ac:dyDescent="0.2">
      <c r="A2832">
        <v>2017</v>
      </c>
      <c r="B2832">
        <v>8</v>
      </c>
      <c r="C2832" t="s">
        <v>65</v>
      </c>
      <c r="D2832" t="s">
        <v>543</v>
      </c>
      <c r="E2832">
        <v>40118000</v>
      </c>
      <c r="F2832">
        <v>30878</v>
      </c>
      <c r="G2832">
        <v>9597092</v>
      </c>
      <c r="H2832">
        <v>421</v>
      </c>
      <c r="I2832">
        <v>59529</v>
      </c>
      <c r="J2832">
        <v>18898001</v>
      </c>
      <c r="K2832">
        <v>50</v>
      </c>
      <c r="L2832" t="s">
        <v>581</v>
      </c>
      <c r="M2832" t="s">
        <v>585</v>
      </c>
    </row>
    <row r="2833" spans="1:13" x14ac:dyDescent="0.2">
      <c r="A2833">
        <v>2017</v>
      </c>
      <c r="B2833">
        <v>8</v>
      </c>
      <c r="C2833" t="s">
        <v>111</v>
      </c>
      <c r="D2833" t="e">
        <v>#N/A</v>
      </c>
      <c r="E2833">
        <v>40118000</v>
      </c>
      <c r="F2833">
        <v>0</v>
      </c>
      <c r="G2833">
        <v>0</v>
      </c>
      <c r="H2833">
        <v>0</v>
      </c>
      <c r="I2833">
        <v>74459</v>
      </c>
      <c r="J2833">
        <v>21728574</v>
      </c>
      <c r="K2833">
        <v>33</v>
      </c>
      <c r="L2833" t="s">
        <v>581</v>
      </c>
      <c r="M2833" t="s">
        <v>585</v>
      </c>
    </row>
    <row r="2834" spans="1:13" x14ac:dyDescent="0.2">
      <c r="A2834">
        <v>2017</v>
      </c>
      <c r="B2834">
        <v>8</v>
      </c>
      <c r="C2834" t="s">
        <v>58</v>
      </c>
      <c r="D2834" t="s">
        <v>548</v>
      </c>
      <c r="E2834">
        <v>40118000</v>
      </c>
      <c r="F2834">
        <v>0</v>
      </c>
      <c r="G2834">
        <v>0</v>
      </c>
      <c r="H2834">
        <v>0</v>
      </c>
      <c r="I2834">
        <v>26910</v>
      </c>
      <c r="J2834">
        <v>7764564</v>
      </c>
      <c r="K2834">
        <v>12</v>
      </c>
      <c r="L2834" t="s">
        <v>581</v>
      </c>
      <c r="M2834" t="s">
        <v>585</v>
      </c>
    </row>
    <row r="2835" spans="1:13" x14ac:dyDescent="0.2">
      <c r="A2835">
        <v>2017</v>
      </c>
      <c r="B2835">
        <v>8</v>
      </c>
      <c r="C2835" t="s">
        <v>46</v>
      </c>
      <c r="D2835" t="s">
        <v>550</v>
      </c>
      <c r="E2835">
        <v>40118000</v>
      </c>
      <c r="F2835">
        <v>34770</v>
      </c>
      <c r="G2835">
        <v>15538003</v>
      </c>
      <c r="H2835">
        <v>7</v>
      </c>
      <c r="I2835">
        <v>800943</v>
      </c>
      <c r="J2835">
        <v>250125087</v>
      </c>
      <c r="K2835">
        <v>820</v>
      </c>
      <c r="L2835" t="s">
        <v>581</v>
      </c>
      <c r="M2835" t="s">
        <v>585</v>
      </c>
    </row>
    <row r="2836" spans="1:13" x14ac:dyDescent="0.2">
      <c r="A2836">
        <v>2017</v>
      </c>
      <c r="B2836">
        <v>8</v>
      </c>
      <c r="C2836" t="s">
        <v>107</v>
      </c>
      <c r="D2836" t="s">
        <v>552</v>
      </c>
      <c r="E2836">
        <v>40118000</v>
      </c>
      <c r="F2836">
        <v>0</v>
      </c>
      <c r="G2836">
        <v>0</v>
      </c>
      <c r="H2836">
        <v>0</v>
      </c>
      <c r="I2836">
        <v>398027</v>
      </c>
      <c r="J2836">
        <v>129586953</v>
      </c>
      <c r="K2836">
        <v>125</v>
      </c>
      <c r="L2836" t="s">
        <v>581</v>
      </c>
      <c r="M2836" t="s">
        <v>585</v>
      </c>
    </row>
    <row r="2837" spans="1:13" x14ac:dyDescent="0.2">
      <c r="A2837">
        <v>2017</v>
      </c>
      <c r="B2837">
        <v>8</v>
      </c>
      <c r="C2837" t="s">
        <v>78</v>
      </c>
      <c r="D2837" t="s">
        <v>572</v>
      </c>
      <c r="E2837">
        <v>40118000</v>
      </c>
      <c r="F2837">
        <v>0</v>
      </c>
      <c r="G2837">
        <v>0</v>
      </c>
      <c r="H2837">
        <v>0</v>
      </c>
      <c r="I2837">
        <v>196608</v>
      </c>
      <c r="J2837">
        <v>57680549</v>
      </c>
      <c r="K2837">
        <v>135</v>
      </c>
      <c r="L2837" t="s">
        <v>581</v>
      </c>
      <c r="M2837" t="s">
        <v>585</v>
      </c>
    </row>
    <row r="2838" spans="1:13" x14ac:dyDescent="0.2">
      <c r="A2838">
        <v>2017</v>
      </c>
      <c r="B2838">
        <v>8</v>
      </c>
      <c r="C2838" t="s">
        <v>211</v>
      </c>
      <c r="D2838" t="e">
        <v>#N/A</v>
      </c>
      <c r="E2838">
        <v>40118000</v>
      </c>
      <c r="F2838">
        <v>0</v>
      </c>
      <c r="G2838">
        <v>0</v>
      </c>
      <c r="H2838">
        <v>0</v>
      </c>
      <c r="I2838">
        <v>307496</v>
      </c>
      <c r="J2838">
        <v>95149170</v>
      </c>
      <c r="K2838">
        <v>76</v>
      </c>
      <c r="L2838" t="s">
        <v>581</v>
      </c>
      <c r="M2838" t="s">
        <v>585</v>
      </c>
    </row>
    <row r="2839" spans="1:13" x14ac:dyDescent="0.2">
      <c r="A2839">
        <v>2017</v>
      </c>
      <c r="B2839">
        <v>9</v>
      </c>
      <c r="C2839" t="s">
        <v>61</v>
      </c>
      <c r="D2839" t="s">
        <v>257</v>
      </c>
      <c r="E2839">
        <v>40117000</v>
      </c>
      <c r="F2839">
        <v>0</v>
      </c>
      <c r="G2839">
        <v>0</v>
      </c>
      <c r="H2839">
        <v>0</v>
      </c>
      <c r="I2839">
        <v>100</v>
      </c>
      <c r="J2839">
        <v>65922</v>
      </c>
      <c r="K2839">
        <v>2</v>
      </c>
      <c r="L2839" t="s">
        <v>581</v>
      </c>
      <c r="M2839" t="s">
        <v>584</v>
      </c>
    </row>
    <row r="2840" spans="1:13" x14ac:dyDescent="0.2">
      <c r="A2840">
        <v>2017</v>
      </c>
      <c r="B2840">
        <v>9</v>
      </c>
      <c r="C2840" t="s">
        <v>20</v>
      </c>
      <c r="D2840" t="s">
        <v>271</v>
      </c>
      <c r="E2840">
        <v>40117000</v>
      </c>
      <c r="F2840">
        <v>0</v>
      </c>
      <c r="G2840">
        <v>0</v>
      </c>
      <c r="H2840">
        <v>0</v>
      </c>
      <c r="I2840">
        <v>96113</v>
      </c>
      <c r="J2840">
        <v>29536975</v>
      </c>
      <c r="K2840">
        <v>634</v>
      </c>
      <c r="L2840" t="s">
        <v>581</v>
      </c>
      <c r="M2840" t="s">
        <v>584</v>
      </c>
    </row>
    <row r="2841" spans="1:13" x14ac:dyDescent="0.2">
      <c r="A2841">
        <v>2017</v>
      </c>
      <c r="B2841">
        <v>9</v>
      </c>
      <c r="C2841" t="s">
        <v>21</v>
      </c>
      <c r="D2841" t="s">
        <v>274</v>
      </c>
      <c r="E2841">
        <v>40117000</v>
      </c>
      <c r="F2841">
        <v>0</v>
      </c>
      <c r="G2841">
        <v>0</v>
      </c>
      <c r="H2841">
        <v>0</v>
      </c>
      <c r="I2841">
        <v>20090</v>
      </c>
      <c r="J2841">
        <v>7402300</v>
      </c>
      <c r="K2841">
        <v>63</v>
      </c>
      <c r="L2841" t="s">
        <v>581</v>
      </c>
      <c r="M2841" t="s">
        <v>584</v>
      </c>
    </row>
    <row r="2842" spans="1:13" x14ac:dyDescent="0.2">
      <c r="A2842">
        <v>2017</v>
      </c>
      <c r="B2842">
        <v>9</v>
      </c>
      <c r="C2842" t="s">
        <v>62</v>
      </c>
      <c r="D2842" t="s">
        <v>275</v>
      </c>
      <c r="E2842">
        <v>40117000</v>
      </c>
      <c r="F2842">
        <v>0</v>
      </c>
      <c r="G2842">
        <v>0</v>
      </c>
      <c r="H2842">
        <v>0</v>
      </c>
      <c r="I2842">
        <v>21802</v>
      </c>
      <c r="J2842">
        <v>7587016</v>
      </c>
      <c r="K2842">
        <v>65</v>
      </c>
      <c r="L2842" t="s">
        <v>581</v>
      </c>
      <c r="M2842" t="s">
        <v>584</v>
      </c>
    </row>
    <row r="2843" spans="1:13" x14ac:dyDescent="0.2">
      <c r="A2843">
        <v>2017</v>
      </c>
      <c r="B2843">
        <v>9</v>
      </c>
      <c r="C2843" t="s">
        <v>8</v>
      </c>
      <c r="D2843" t="s">
        <v>283</v>
      </c>
      <c r="E2843">
        <v>40117000</v>
      </c>
      <c r="F2843">
        <v>4959</v>
      </c>
      <c r="G2843">
        <v>1981440</v>
      </c>
      <c r="H2843">
        <v>59</v>
      </c>
      <c r="I2843">
        <v>211851</v>
      </c>
      <c r="J2843">
        <v>67606800</v>
      </c>
      <c r="K2843">
        <v>1135</v>
      </c>
      <c r="L2843" t="s">
        <v>581</v>
      </c>
      <c r="M2843" t="s">
        <v>584</v>
      </c>
    </row>
    <row r="2844" spans="1:13" x14ac:dyDescent="0.2">
      <c r="A2844">
        <v>2017</v>
      </c>
      <c r="B2844">
        <v>9</v>
      </c>
      <c r="C2844" t="s">
        <v>10</v>
      </c>
      <c r="D2844" t="s">
        <v>295</v>
      </c>
      <c r="E2844">
        <v>40117000</v>
      </c>
      <c r="F2844">
        <v>9898</v>
      </c>
      <c r="G2844">
        <v>4427070</v>
      </c>
      <c r="H2844">
        <v>32</v>
      </c>
      <c r="I2844">
        <v>0</v>
      </c>
      <c r="J2844">
        <v>0</v>
      </c>
      <c r="K2844">
        <v>0</v>
      </c>
      <c r="L2844" t="s">
        <v>581</v>
      </c>
      <c r="M2844" t="s">
        <v>584</v>
      </c>
    </row>
    <row r="2845" spans="1:13" x14ac:dyDescent="0.2">
      <c r="A2845">
        <v>2017</v>
      </c>
      <c r="B2845">
        <v>9</v>
      </c>
      <c r="C2845" t="s">
        <v>50</v>
      </c>
      <c r="D2845" t="s">
        <v>305</v>
      </c>
      <c r="E2845">
        <v>40117000</v>
      </c>
      <c r="F2845">
        <v>0</v>
      </c>
      <c r="G2845">
        <v>0</v>
      </c>
      <c r="H2845">
        <v>0</v>
      </c>
      <c r="I2845">
        <v>34108</v>
      </c>
      <c r="J2845">
        <v>12373519</v>
      </c>
      <c r="K2845">
        <v>117</v>
      </c>
      <c r="L2845" t="s">
        <v>581</v>
      </c>
      <c r="M2845" t="s">
        <v>584</v>
      </c>
    </row>
    <row r="2846" spans="1:13" x14ac:dyDescent="0.2">
      <c r="A2846">
        <v>2017</v>
      </c>
      <c r="B2846">
        <v>9</v>
      </c>
      <c r="C2846" t="s">
        <v>11</v>
      </c>
      <c r="D2846" t="s">
        <v>316</v>
      </c>
      <c r="E2846">
        <v>40117000</v>
      </c>
      <c r="F2846">
        <v>249123</v>
      </c>
      <c r="G2846">
        <v>70842773</v>
      </c>
      <c r="H2846">
        <v>6606</v>
      </c>
      <c r="I2846">
        <v>18948</v>
      </c>
      <c r="J2846">
        <v>6630589</v>
      </c>
      <c r="K2846">
        <v>80</v>
      </c>
      <c r="L2846" t="s">
        <v>581</v>
      </c>
      <c r="M2846" t="s">
        <v>584</v>
      </c>
    </row>
    <row r="2847" spans="1:13" x14ac:dyDescent="0.2">
      <c r="A2847">
        <v>2017</v>
      </c>
      <c r="B2847">
        <v>9</v>
      </c>
      <c r="C2847" t="s">
        <v>40</v>
      </c>
      <c r="D2847" t="s">
        <v>317</v>
      </c>
      <c r="E2847">
        <v>40117000</v>
      </c>
      <c r="F2847">
        <v>0</v>
      </c>
      <c r="G2847">
        <v>0</v>
      </c>
      <c r="H2847">
        <v>0</v>
      </c>
      <c r="I2847">
        <v>7440</v>
      </c>
      <c r="J2847">
        <v>2694483</v>
      </c>
      <c r="K2847">
        <v>40</v>
      </c>
      <c r="L2847" t="s">
        <v>581</v>
      </c>
      <c r="M2847" t="s">
        <v>584</v>
      </c>
    </row>
    <row r="2848" spans="1:13" x14ac:dyDescent="0.2">
      <c r="A2848">
        <v>2017</v>
      </c>
      <c r="B2848">
        <v>9</v>
      </c>
      <c r="C2848" t="s">
        <v>81</v>
      </c>
      <c r="D2848" t="s">
        <v>318</v>
      </c>
      <c r="E2848">
        <v>40117000</v>
      </c>
      <c r="F2848">
        <v>0</v>
      </c>
      <c r="G2848">
        <v>0</v>
      </c>
      <c r="H2848">
        <v>0</v>
      </c>
      <c r="I2848">
        <v>20489</v>
      </c>
      <c r="J2848">
        <v>6946200</v>
      </c>
      <c r="K2848">
        <v>130</v>
      </c>
      <c r="L2848" t="s">
        <v>581</v>
      </c>
      <c r="M2848" t="s">
        <v>584</v>
      </c>
    </row>
    <row r="2849" spans="1:13" x14ac:dyDescent="0.2">
      <c r="A2849">
        <v>2017</v>
      </c>
      <c r="B2849">
        <v>9</v>
      </c>
      <c r="C2849" t="s">
        <v>31</v>
      </c>
      <c r="D2849" t="s">
        <v>319</v>
      </c>
      <c r="E2849">
        <v>40117000</v>
      </c>
      <c r="F2849">
        <v>0</v>
      </c>
      <c r="G2849">
        <v>0</v>
      </c>
      <c r="H2849">
        <v>0</v>
      </c>
      <c r="I2849">
        <v>1360</v>
      </c>
      <c r="J2849">
        <v>418400</v>
      </c>
      <c r="K2849">
        <v>16</v>
      </c>
      <c r="L2849" t="s">
        <v>581</v>
      </c>
      <c r="M2849" t="s">
        <v>584</v>
      </c>
    </row>
    <row r="2850" spans="1:13" x14ac:dyDescent="0.2">
      <c r="A2850">
        <v>2017</v>
      </c>
      <c r="B2850">
        <v>9</v>
      </c>
      <c r="C2850" t="s">
        <v>22</v>
      </c>
      <c r="D2850" t="s">
        <v>324</v>
      </c>
      <c r="E2850">
        <v>40117000</v>
      </c>
      <c r="F2850">
        <v>138716</v>
      </c>
      <c r="G2850">
        <v>54572751</v>
      </c>
      <c r="H2850">
        <v>1952</v>
      </c>
      <c r="I2850">
        <v>135863</v>
      </c>
      <c r="J2850">
        <v>40180800</v>
      </c>
      <c r="K2850">
        <v>883</v>
      </c>
      <c r="L2850" t="s">
        <v>581</v>
      </c>
      <c r="M2850" t="s">
        <v>584</v>
      </c>
    </row>
    <row r="2851" spans="1:13" x14ac:dyDescent="0.2">
      <c r="A2851">
        <v>2017</v>
      </c>
      <c r="B2851">
        <v>9</v>
      </c>
      <c r="C2851" t="s">
        <v>23</v>
      </c>
      <c r="D2851" t="s">
        <v>325</v>
      </c>
      <c r="E2851">
        <v>40117000</v>
      </c>
      <c r="F2851">
        <v>1611</v>
      </c>
      <c r="G2851">
        <v>768965</v>
      </c>
      <c r="H2851">
        <v>159</v>
      </c>
      <c r="I2851">
        <v>849964</v>
      </c>
      <c r="J2851">
        <v>274672380</v>
      </c>
      <c r="K2851">
        <v>4849</v>
      </c>
      <c r="L2851" t="s">
        <v>581</v>
      </c>
      <c r="M2851" t="s">
        <v>584</v>
      </c>
    </row>
    <row r="2852" spans="1:13" x14ac:dyDescent="0.2">
      <c r="A2852">
        <v>2017</v>
      </c>
      <c r="B2852">
        <v>9</v>
      </c>
      <c r="C2852" t="s">
        <v>41</v>
      </c>
      <c r="D2852" t="s">
        <v>327</v>
      </c>
      <c r="E2852">
        <v>40117000</v>
      </c>
      <c r="F2852">
        <v>12</v>
      </c>
      <c r="G2852">
        <v>2185</v>
      </c>
      <c r="H2852">
        <v>1</v>
      </c>
      <c r="I2852">
        <v>1040</v>
      </c>
      <c r="J2852">
        <v>410600</v>
      </c>
      <c r="K2852">
        <v>2</v>
      </c>
      <c r="L2852" t="s">
        <v>581</v>
      </c>
      <c r="M2852" t="s">
        <v>584</v>
      </c>
    </row>
    <row r="2853" spans="1:13" x14ac:dyDescent="0.2">
      <c r="A2853">
        <v>2017</v>
      </c>
      <c r="B2853">
        <v>9</v>
      </c>
      <c r="C2853" t="s">
        <v>24</v>
      </c>
      <c r="D2853" t="s">
        <v>342</v>
      </c>
      <c r="E2853">
        <v>40117000</v>
      </c>
      <c r="F2853">
        <v>0</v>
      </c>
      <c r="G2853">
        <v>0</v>
      </c>
      <c r="H2853">
        <v>0</v>
      </c>
      <c r="I2853">
        <v>5938</v>
      </c>
      <c r="J2853">
        <v>2363200</v>
      </c>
      <c r="K2853">
        <v>63</v>
      </c>
      <c r="L2853" t="s">
        <v>581</v>
      </c>
      <c r="M2853" t="s">
        <v>584</v>
      </c>
    </row>
    <row r="2854" spans="1:13" x14ac:dyDescent="0.2">
      <c r="A2854">
        <v>2017</v>
      </c>
      <c r="B2854">
        <v>9</v>
      </c>
      <c r="C2854" t="s">
        <v>12</v>
      </c>
      <c r="D2854" t="s">
        <v>351</v>
      </c>
      <c r="E2854">
        <v>40117000</v>
      </c>
      <c r="F2854">
        <v>71079</v>
      </c>
      <c r="G2854">
        <v>28662774</v>
      </c>
      <c r="H2854">
        <v>817</v>
      </c>
      <c r="I2854">
        <v>491481</v>
      </c>
      <c r="J2854">
        <v>170688135</v>
      </c>
      <c r="K2854">
        <v>3407</v>
      </c>
      <c r="L2854" t="s">
        <v>581</v>
      </c>
      <c r="M2854" t="s">
        <v>584</v>
      </c>
    </row>
    <row r="2855" spans="1:13" x14ac:dyDescent="0.2">
      <c r="A2855">
        <v>2017</v>
      </c>
      <c r="B2855">
        <v>9</v>
      </c>
      <c r="C2855" t="s">
        <v>25</v>
      </c>
      <c r="D2855" t="s">
        <v>353</v>
      </c>
      <c r="E2855">
        <v>40117000</v>
      </c>
      <c r="F2855">
        <v>17</v>
      </c>
      <c r="G2855">
        <v>16833</v>
      </c>
      <c r="H2855">
        <v>2</v>
      </c>
      <c r="I2855">
        <v>275118</v>
      </c>
      <c r="J2855">
        <v>80863300</v>
      </c>
      <c r="K2855">
        <v>1912</v>
      </c>
      <c r="L2855" t="s">
        <v>581</v>
      </c>
      <c r="M2855" t="s">
        <v>584</v>
      </c>
    </row>
    <row r="2856" spans="1:13" x14ac:dyDescent="0.2">
      <c r="A2856">
        <v>2017</v>
      </c>
      <c r="B2856">
        <v>9</v>
      </c>
      <c r="C2856" t="s">
        <v>98</v>
      </c>
      <c r="D2856" t="s">
        <v>368</v>
      </c>
      <c r="E2856">
        <v>40117000</v>
      </c>
      <c r="F2856">
        <v>0</v>
      </c>
      <c r="G2856">
        <v>0</v>
      </c>
      <c r="H2856">
        <v>0</v>
      </c>
      <c r="I2856">
        <v>5564</v>
      </c>
      <c r="J2856">
        <v>1195800</v>
      </c>
      <c r="K2856">
        <v>18</v>
      </c>
      <c r="L2856" t="s">
        <v>581</v>
      </c>
      <c r="M2856" t="s">
        <v>584</v>
      </c>
    </row>
    <row r="2857" spans="1:13" x14ac:dyDescent="0.2">
      <c r="A2857">
        <v>2017</v>
      </c>
      <c r="B2857">
        <v>9</v>
      </c>
      <c r="C2857" t="s">
        <v>36</v>
      </c>
      <c r="D2857" t="s">
        <v>369</v>
      </c>
      <c r="E2857">
        <v>40117000</v>
      </c>
      <c r="F2857">
        <v>0</v>
      </c>
      <c r="G2857">
        <v>0</v>
      </c>
      <c r="H2857">
        <v>0</v>
      </c>
      <c r="I2857">
        <v>15400</v>
      </c>
      <c r="J2857">
        <v>6842400</v>
      </c>
      <c r="K2857">
        <v>198</v>
      </c>
      <c r="L2857" t="s">
        <v>581</v>
      </c>
      <c r="M2857" t="s">
        <v>584</v>
      </c>
    </row>
    <row r="2858" spans="1:13" x14ac:dyDescent="0.2">
      <c r="A2858">
        <v>2017</v>
      </c>
      <c r="B2858">
        <v>9</v>
      </c>
      <c r="C2858" t="s">
        <v>26</v>
      </c>
      <c r="D2858" t="s">
        <v>383</v>
      </c>
      <c r="E2858">
        <v>40117000</v>
      </c>
      <c r="F2858">
        <v>297</v>
      </c>
      <c r="G2858">
        <v>83700</v>
      </c>
      <c r="H2858">
        <v>4</v>
      </c>
      <c r="I2858">
        <v>58195</v>
      </c>
      <c r="J2858">
        <v>19025900</v>
      </c>
      <c r="K2858">
        <v>311</v>
      </c>
      <c r="L2858" t="s">
        <v>581</v>
      </c>
      <c r="M2858" t="s">
        <v>584</v>
      </c>
    </row>
    <row r="2859" spans="1:13" x14ac:dyDescent="0.2">
      <c r="A2859">
        <v>2017</v>
      </c>
      <c r="B2859">
        <v>9</v>
      </c>
      <c r="C2859" t="s">
        <v>13</v>
      </c>
      <c r="D2859" t="s">
        <v>384</v>
      </c>
      <c r="E2859">
        <v>40117000</v>
      </c>
      <c r="F2859">
        <v>17033</v>
      </c>
      <c r="G2859">
        <v>4210086</v>
      </c>
      <c r="H2859">
        <v>3000</v>
      </c>
      <c r="I2859">
        <v>0</v>
      </c>
      <c r="J2859">
        <v>0</v>
      </c>
      <c r="K2859">
        <v>0</v>
      </c>
      <c r="L2859" t="s">
        <v>581</v>
      </c>
      <c r="M2859" t="s">
        <v>584</v>
      </c>
    </row>
    <row r="2860" spans="1:13" x14ac:dyDescent="0.2">
      <c r="A2860">
        <v>2017</v>
      </c>
      <c r="B2860">
        <v>9</v>
      </c>
      <c r="C2860" t="s">
        <v>63</v>
      </c>
      <c r="D2860" t="s">
        <v>385</v>
      </c>
      <c r="E2860">
        <v>40117000</v>
      </c>
      <c r="F2860">
        <v>0</v>
      </c>
      <c r="G2860">
        <v>0</v>
      </c>
      <c r="H2860">
        <v>0</v>
      </c>
      <c r="I2860">
        <v>18353</v>
      </c>
      <c r="J2860">
        <v>5112200</v>
      </c>
      <c r="K2860">
        <v>172</v>
      </c>
      <c r="L2860" t="s">
        <v>581</v>
      </c>
      <c r="M2860" t="s">
        <v>584</v>
      </c>
    </row>
    <row r="2861" spans="1:13" x14ac:dyDescent="0.2">
      <c r="A2861">
        <v>2017</v>
      </c>
      <c r="B2861">
        <v>9</v>
      </c>
      <c r="C2861" t="s">
        <v>71</v>
      </c>
      <c r="D2861" t="s">
        <v>386</v>
      </c>
      <c r="E2861">
        <v>40117000</v>
      </c>
      <c r="F2861">
        <v>62605</v>
      </c>
      <c r="G2861">
        <v>34613918</v>
      </c>
      <c r="H2861">
        <v>525</v>
      </c>
      <c r="I2861">
        <v>0</v>
      </c>
      <c r="J2861">
        <v>0</v>
      </c>
      <c r="K2861">
        <v>0</v>
      </c>
      <c r="L2861" t="s">
        <v>581</v>
      </c>
      <c r="M2861" t="s">
        <v>584</v>
      </c>
    </row>
    <row r="2862" spans="1:13" x14ac:dyDescent="0.2">
      <c r="A2862">
        <v>2017</v>
      </c>
      <c r="B2862">
        <v>9</v>
      </c>
      <c r="C2862" t="s">
        <v>47</v>
      </c>
      <c r="D2862" t="s">
        <v>389</v>
      </c>
      <c r="E2862">
        <v>40117000</v>
      </c>
      <c r="F2862">
        <v>224473</v>
      </c>
      <c r="G2862">
        <v>66024164</v>
      </c>
      <c r="H2862">
        <v>5091</v>
      </c>
      <c r="I2862">
        <v>33</v>
      </c>
      <c r="J2862">
        <v>39450</v>
      </c>
      <c r="K2862">
        <v>6</v>
      </c>
      <c r="L2862" t="s">
        <v>581</v>
      </c>
      <c r="M2862" t="s">
        <v>584</v>
      </c>
    </row>
    <row r="2863" spans="1:13" x14ac:dyDescent="0.2">
      <c r="A2863">
        <v>2017</v>
      </c>
      <c r="B2863">
        <v>9</v>
      </c>
      <c r="C2863" t="s">
        <v>27</v>
      </c>
      <c r="D2863" t="s">
        <v>395</v>
      </c>
      <c r="E2863">
        <v>40117000</v>
      </c>
      <c r="F2863">
        <v>60959</v>
      </c>
      <c r="G2863">
        <v>28037310</v>
      </c>
      <c r="H2863">
        <v>677</v>
      </c>
      <c r="I2863">
        <v>276565</v>
      </c>
      <c r="J2863">
        <v>88262276</v>
      </c>
      <c r="K2863">
        <v>2670</v>
      </c>
      <c r="L2863" t="s">
        <v>581</v>
      </c>
      <c r="M2863" t="s">
        <v>584</v>
      </c>
    </row>
    <row r="2864" spans="1:13" x14ac:dyDescent="0.2">
      <c r="A2864">
        <v>2017</v>
      </c>
      <c r="B2864">
        <v>9</v>
      </c>
      <c r="C2864" t="s">
        <v>38</v>
      </c>
      <c r="D2864" t="s">
        <v>400</v>
      </c>
      <c r="E2864">
        <v>40117000</v>
      </c>
      <c r="F2864">
        <v>0</v>
      </c>
      <c r="G2864">
        <v>0</v>
      </c>
      <c r="H2864">
        <v>0</v>
      </c>
      <c r="I2864">
        <v>22839</v>
      </c>
      <c r="J2864">
        <v>10062430</v>
      </c>
      <c r="K2864">
        <v>376</v>
      </c>
      <c r="L2864" t="s">
        <v>581</v>
      </c>
      <c r="M2864" t="s">
        <v>584</v>
      </c>
    </row>
    <row r="2865" spans="1:13" x14ac:dyDescent="0.2">
      <c r="A2865">
        <v>2017</v>
      </c>
      <c r="B2865">
        <v>9</v>
      </c>
      <c r="C2865" t="s">
        <v>56</v>
      </c>
      <c r="D2865" t="s">
        <v>411</v>
      </c>
      <c r="E2865">
        <v>40117000</v>
      </c>
      <c r="F2865">
        <v>14835</v>
      </c>
      <c r="G2865">
        <v>4240282</v>
      </c>
      <c r="H2865">
        <v>524</v>
      </c>
      <c r="I2865">
        <v>0</v>
      </c>
      <c r="J2865">
        <v>0</v>
      </c>
      <c r="K2865">
        <v>0</v>
      </c>
      <c r="L2865" t="s">
        <v>581</v>
      </c>
      <c r="M2865" t="s">
        <v>584</v>
      </c>
    </row>
    <row r="2866" spans="1:13" x14ac:dyDescent="0.2">
      <c r="A2866">
        <v>2017</v>
      </c>
      <c r="B2866">
        <v>9</v>
      </c>
      <c r="C2866" t="s">
        <v>204</v>
      </c>
      <c r="D2866" t="s">
        <v>422</v>
      </c>
      <c r="E2866">
        <v>40117000</v>
      </c>
      <c r="F2866">
        <v>19584</v>
      </c>
      <c r="G2866">
        <v>9257579</v>
      </c>
      <c r="H2866">
        <v>2556</v>
      </c>
      <c r="I2866">
        <v>0</v>
      </c>
      <c r="J2866">
        <v>0</v>
      </c>
      <c r="K2866">
        <v>0</v>
      </c>
      <c r="L2866" t="s">
        <v>581</v>
      </c>
      <c r="M2866" t="s">
        <v>584</v>
      </c>
    </row>
    <row r="2867" spans="1:13" x14ac:dyDescent="0.2">
      <c r="A2867">
        <v>2017</v>
      </c>
      <c r="B2867">
        <v>9</v>
      </c>
      <c r="C2867" t="s">
        <v>68</v>
      </c>
      <c r="D2867" t="s">
        <v>428</v>
      </c>
      <c r="E2867">
        <v>40117000</v>
      </c>
      <c r="F2867">
        <v>182</v>
      </c>
      <c r="G2867">
        <v>74900</v>
      </c>
      <c r="H2867">
        <v>5</v>
      </c>
      <c r="I2867">
        <v>5276</v>
      </c>
      <c r="J2867">
        <v>2134500</v>
      </c>
      <c r="K2867">
        <v>37</v>
      </c>
      <c r="L2867" t="s">
        <v>581</v>
      </c>
      <c r="M2867" t="s">
        <v>584</v>
      </c>
    </row>
    <row r="2868" spans="1:13" x14ac:dyDescent="0.2">
      <c r="A2868">
        <v>2017</v>
      </c>
      <c r="B2868">
        <v>9</v>
      </c>
      <c r="C2868" t="s">
        <v>42</v>
      </c>
      <c r="D2868" t="s">
        <v>455</v>
      </c>
      <c r="E2868">
        <v>40117000</v>
      </c>
      <c r="F2868">
        <v>0</v>
      </c>
      <c r="G2868">
        <v>0</v>
      </c>
      <c r="H2868">
        <v>0</v>
      </c>
      <c r="I2868">
        <v>186</v>
      </c>
      <c r="J2868">
        <v>66390</v>
      </c>
      <c r="K2868">
        <v>1</v>
      </c>
      <c r="L2868" t="s">
        <v>581</v>
      </c>
      <c r="M2868" t="s">
        <v>584</v>
      </c>
    </row>
    <row r="2869" spans="1:13" x14ac:dyDescent="0.2">
      <c r="A2869">
        <v>2017</v>
      </c>
      <c r="B2869">
        <v>9</v>
      </c>
      <c r="C2869" t="s">
        <v>70</v>
      </c>
      <c r="D2869" t="s">
        <v>464</v>
      </c>
      <c r="E2869">
        <v>40117000</v>
      </c>
      <c r="F2869">
        <v>0</v>
      </c>
      <c r="G2869">
        <v>0</v>
      </c>
      <c r="H2869">
        <v>0</v>
      </c>
      <c r="I2869">
        <v>6856</v>
      </c>
      <c r="J2869">
        <v>2613963</v>
      </c>
      <c r="K2869">
        <v>41</v>
      </c>
      <c r="L2869" t="s">
        <v>581</v>
      </c>
      <c r="M2869" t="s">
        <v>584</v>
      </c>
    </row>
    <row r="2870" spans="1:13" x14ac:dyDescent="0.2">
      <c r="A2870">
        <v>2017</v>
      </c>
      <c r="B2870">
        <v>9</v>
      </c>
      <c r="C2870" t="s">
        <v>43</v>
      </c>
      <c r="D2870" t="s">
        <v>465</v>
      </c>
      <c r="E2870">
        <v>40117000</v>
      </c>
      <c r="F2870">
        <v>3384</v>
      </c>
      <c r="G2870">
        <v>1214792</v>
      </c>
      <c r="H2870">
        <v>128</v>
      </c>
      <c r="I2870">
        <v>8480</v>
      </c>
      <c r="J2870">
        <v>2954800</v>
      </c>
      <c r="K2870">
        <v>24</v>
      </c>
      <c r="L2870" t="s">
        <v>581</v>
      </c>
      <c r="M2870" t="s">
        <v>584</v>
      </c>
    </row>
    <row r="2871" spans="1:13" x14ac:dyDescent="0.2">
      <c r="A2871">
        <v>2017</v>
      </c>
      <c r="B2871">
        <v>9</v>
      </c>
      <c r="C2871" t="s">
        <v>44</v>
      </c>
      <c r="D2871" t="s">
        <v>466</v>
      </c>
      <c r="E2871">
        <v>40117000</v>
      </c>
      <c r="F2871">
        <v>0</v>
      </c>
      <c r="G2871">
        <v>0</v>
      </c>
      <c r="H2871">
        <v>0</v>
      </c>
      <c r="I2871">
        <v>19364</v>
      </c>
      <c r="J2871">
        <v>8214592</v>
      </c>
      <c r="K2871">
        <v>172</v>
      </c>
      <c r="L2871" t="s">
        <v>581</v>
      </c>
      <c r="M2871" t="s">
        <v>584</v>
      </c>
    </row>
    <row r="2872" spans="1:13" x14ac:dyDescent="0.2">
      <c r="A2872">
        <v>2017</v>
      </c>
      <c r="B2872">
        <v>9</v>
      </c>
      <c r="C2872" t="s">
        <v>80</v>
      </c>
      <c r="D2872" t="s">
        <v>472</v>
      </c>
      <c r="E2872">
        <v>40117000</v>
      </c>
      <c r="F2872">
        <v>0</v>
      </c>
      <c r="G2872">
        <v>0</v>
      </c>
      <c r="H2872">
        <v>0</v>
      </c>
      <c r="I2872">
        <v>19601</v>
      </c>
      <c r="J2872">
        <v>7467000</v>
      </c>
      <c r="K2872">
        <v>181</v>
      </c>
      <c r="L2872" t="s">
        <v>581</v>
      </c>
      <c r="M2872" t="s">
        <v>584</v>
      </c>
    </row>
    <row r="2873" spans="1:13" x14ac:dyDescent="0.2">
      <c r="A2873">
        <v>2017</v>
      </c>
      <c r="B2873">
        <v>9</v>
      </c>
      <c r="C2873" t="s">
        <v>16</v>
      </c>
      <c r="D2873" t="s">
        <v>480</v>
      </c>
      <c r="E2873">
        <v>40117000</v>
      </c>
      <c r="F2873">
        <v>184107</v>
      </c>
      <c r="G2873">
        <v>67088685</v>
      </c>
      <c r="H2873">
        <v>2140</v>
      </c>
      <c r="I2873">
        <v>53253</v>
      </c>
      <c r="J2873">
        <v>20922600</v>
      </c>
      <c r="K2873">
        <v>236</v>
      </c>
      <c r="L2873" t="s">
        <v>581</v>
      </c>
      <c r="M2873" t="s">
        <v>584</v>
      </c>
    </row>
    <row r="2874" spans="1:13" x14ac:dyDescent="0.2">
      <c r="A2874">
        <v>2017</v>
      </c>
      <c r="B2874">
        <v>9</v>
      </c>
      <c r="C2874" t="s">
        <v>17</v>
      </c>
      <c r="D2874" t="s">
        <v>489</v>
      </c>
      <c r="E2874">
        <v>40117000</v>
      </c>
      <c r="F2874">
        <v>31751</v>
      </c>
      <c r="G2874">
        <v>32124597</v>
      </c>
      <c r="H2874">
        <v>2940</v>
      </c>
      <c r="I2874">
        <v>148210</v>
      </c>
      <c r="J2874">
        <v>58533742</v>
      </c>
      <c r="K2874">
        <v>2490</v>
      </c>
      <c r="L2874" t="s">
        <v>581</v>
      </c>
      <c r="M2874" t="s">
        <v>584</v>
      </c>
    </row>
    <row r="2875" spans="1:13" x14ac:dyDescent="0.2">
      <c r="A2875">
        <v>2017</v>
      </c>
      <c r="B2875">
        <v>9</v>
      </c>
      <c r="C2875" t="s">
        <v>29</v>
      </c>
      <c r="D2875" t="s">
        <v>496</v>
      </c>
      <c r="E2875">
        <v>40117000</v>
      </c>
      <c r="F2875">
        <v>20</v>
      </c>
      <c r="G2875">
        <v>9900</v>
      </c>
      <c r="H2875">
        <v>1</v>
      </c>
      <c r="I2875">
        <v>25094</v>
      </c>
      <c r="J2875">
        <v>6607200</v>
      </c>
      <c r="K2875">
        <v>154</v>
      </c>
      <c r="L2875" t="s">
        <v>581</v>
      </c>
      <c r="M2875" t="s">
        <v>584</v>
      </c>
    </row>
    <row r="2876" spans="1:13" x14ac:dyDescent="0.2">
      <c r="A2876">
        <v>2017</v>
      </c>
      <c r="B2876">
        <v>9</v>
      </c>
      <c r="C2876" t="s">
        <v>45</v>
      </c>
      <c r="D2876" t="s">
        <v>499</v>
      </c>
      <c r="E2876">
        <v>40117000</v>
      </c>
      <c r="F2876">
        <v>0</v>
      </c>
      <c r="G2876">
        <v>0</v>
      </c>
      <c r="H2876">
        <v>0</v>
      </c>
      <c r="I2876">
        <v>10085</v>
      </c>
      <c r="J2876">
        <v>3972764</v>
      </c>
      <c r="K2876">
        <v>34</v>
      </c>
      <c r="L2876" t="s">
        <v>581</v>
      </c>
      <c r="M2876" t="s">
        <v>584</v>
      </c>
    </row>
    <row r="2877" spans="1:13" x14ac:dyDescent="0.2">
      <c r="A2877">
        <v>2017</v>
      </c>
      <c r="B2877">
        <v>9</v>
      </c>
      <c r="C2877" t="s">
        <v>52</v>
      </c>
      <c r="D2877" t="s">
        <v>506</v>
      </c>
      <c r="E2877">
        <v>40117000</v>
      </c>
      <c r="F2877">
        <v>0</v>
      </c>
      <c r="G2877">
        <v>0</v>
      </c>
      <c r="H2877">
        <v>0</v>
      </c>
      <c r="I2877">
        <v>4125</v>
      </c>
      <c r="J2877">
        <v>1063100</v>
      </c>
      <c r="K2877">
        <v>47</v>
      </c>
      <c r="L2877" t="s">
        <v>581</v>
      </c>
      <c r="M2877" t="s">
        <v>584</v>
      </c>
    </row>
    <row r="2878" spans="1:13" x14ac:dyDescent="0.2">
      <c r="A2878">
        <v>2017</v>
      </c>
      <c r="B2878">
        <v>9</v>
      </c>
      <c r="C2878" t="s">
        <v>57</v>
      </c>
      <c r="D2878" t="s">
        <v>510</v>
      </c>
      <c r="E2878">
        <v>40117000</v>
      </c>
      <c r="F2878">
        <v>1680</v>
      </c>
      <c r="G2878">
        <v>560372</v>
      </c>
      <c r="H2878">
        <v>440</v>
      </c>
      <c r="I2878">
        <v>0</v>
      </c>
      <c r="J2878">
        <v>0</v>
      </c>
      <c r="K2878">
        <v>0</v>
      </c>
      <c r="L2878" t="s">
        <v>581</v>
      </c>
      <c r="M2878" t="s">
        <v>584</v>
      </c>
    </row>
    <row r="2879" spans="1:13" x14ac:dyDescent="0.2">
      <c r="A2879">
        <v>2017</v>
      </c>
      <c r="B2879">
        <v>9</v>
      </c>
      <c r="C2879" t="s">
        <v>19</v>
      </c>
      <c r="D2879" t="s">
        <v>531</v>
      </c>
      <c r="E2879">
        <v>40117000</v>
      </c>
      <c r="F2879">
        <v>4087</v>
      </c>
      <c r="G2879">
        <v>1232648</v>
      </c>
      <c r="H2879">
        <v>539</v>
      </c>
      <c r="I2879">
        <v>0</v>
      </c>
      <c r="J2879">
        <v>0</v>
      </c>
      <c r="K2879">
        <v>0</v>
      </c>
      <c r="L2879" t="s">
        <v>581</v>
      </c>
      <c r="M2879" t="s">
        <v>584</v>
      </c>
    </row>
    <row r="2880" spans="1:13" x14ac:dyDescent="0.2">
      <c r="A2880">
        <v>2017</v>
      </c>
      <c r="B2880">
        <v>9</v>
      </c>
      <c r="C2880" t="s">
        <v>65</v>
      </c>
      <c r="D2880" t="s">
        <v>543</v>
      </c>
      <c r="E2880">
        <v>40117000</v>
      </c>
      <c r="F2880">
        <v>94646</v>
      </c>
      <c r="G2880">
        <v>26458446</v>
      </c>
      <c r="H2880">
        <v>1788</v>
      </c>
      <c r="I2880">
        <v>2793</v>
      </c>
      <c r="J2880">
        <v>1067069</v>
      </c>
      <c r="K2880">
        <v>11</v>
      </c>
      <c r="L2880" t="s">
        <v>581</v>
      </c>
      <c r="M2880" t="s">
        <v>584</v>
      </c>
    </row>
    <row r="2881" spans="1:13" x14ac:dyDescent="0.2">
      <c r="A2881">
        <v>2017</v>
      </c>
      <c r="B2881">
        <v>9</v>
      </c>
      <c r="C2881" t="s">
        <v>58</v>
      </c>
      <c r="D2881" t="s">
        <v>548</v>
      </c>
      <c r="E2881">
        <v>40117000</v>
      </c>
      <c r="F2881">
        <v>0</v>
      </c>
      <c r="G2881">
        <v>0</v>
      </c>
      <c r="H2881">
        <v>0</v>
      </c>
      <c r="I2881">
        <v>15398</v>
      </c>
      <c r="J2881">
        <v>6181996</v>
      </c>
      <c r="K2881">
        <v>48</v>
      </c>
      <c r="L2881" t="s">
        <v>581</v>
      </c>
      <c r="M2881" t="s">
        <v>584</v>
      </c>
    </row>
    <row r="2882" spans="1:13" x14ac:dyDescent="0.2">
      <c r="A2882">
        <v>2017</v>
      </c>
      <c r="B2882">
        <v>9</v>
      </c>
      <c r="C2882" t="s">
        <v>46</v>
      </c>
      <c r="D2882" t="s">
        <v>550</v>
      </c>
      <c r="E2882">
        <v>40117000</v>
      </c>
      <c r="F2882">
        <v>4616</v>
      </c>
      <c r="G2882">
        <v>2081300</v>
      </c>
      <c r="H2882">
        <v>126</v>
      </c>
      <c r="I2882">
        <v>305687</v>
      </c>
      <c r="J2882">
        <v>114662806</v>
      </c>
      <c r="K2882">
        <v>1053</v>
      </c>
      <c r="L2882" t="s">
        <v>581</v>
      </c>
      <c r="M2882" t="s">
        <v>584</v>
      </c>
    </row>
    <row r="2883" spans="1:13" x14ac:dyDescent="0.2">
      <c r="A2883">
        <v>2017</v>
      </c>
      <c r="B2883">
        <v>9</v>
      </c>
      <c r="C2883" t="s">
        <v>78</v>
      </c>
      <c r="D2883" t="s">
        <v>572</v>
      </c>
      <c r="E2883">
        <v>40117000</v>
      </c>
      <c r="F2883">
        <v>0</v>
      </c>
      <c r="G2883">
        <v>0</v>
      </c>
      <c r="H2883">
        <v>0</v>
      </c>
      <c r="I2883">
        <v>59690</v>
      </c>
      <c r="J2883">
        <v>21067978</v>
      </c>
      <c r="K2883">
        <v>431</v>
      </c>
      <c r="L2883" t="s">
        <v>581</v>
      </c>
      <c r="M2883" t="s">
        <v>584</v>
      </c>
    </row>
    <row r="2884" spans="1:13" x14ac:dyDescent="0.2">
      <c r="A2884">
        <v>2017</v>
      </c>
      <c r="B2884">
        <v>9</v>
      </c>
      <c r="C2884" t="s">
        <v>33</v>
      </c>
      <c r="D2884" t="s">
        <v>258</v>
      </c>
      <c r="E2884">
        <v>40118000</v>
      </c>
      <c r="F2884">
        <v>0</v>
      </c>
      <c r="G2884">
        <v>0</v>
      </c>
      <c r="H2884">
        <v>0</v>
      </c>
      <c r="I2884">
        <v>1590</v>
      </c>
      <c r="J2884">
        <v>605292</v>
      </c>
      <c r="K2884">
        <v>7</v>
      </c>
      <c r="L2884" t="s">
        <v>581</v>
      </c>
      <c r="M2884" t="s">
        <v>585</v>
      </c>
    </row>
    <row r="2885" spans="1:13" x14ac:dyDescent="0.2">
      <c r="A2885">
        <v>2017</v>
      </c>
      <c r="B2885">
        <v>9</v>
      </c>
      <c r="C2885" t="s">
        <v>20</v>
      </c>
      <c r="D2885" t="s">
        <v>271</v>
      </c>
      <c r="E2885">
        <v>40118000</v>
      </c>
      <c r="F2885">
        <v>0</v>
      </c>
      <c r="G2885">
        <v>0</v>
      </c>
      <c r="H2885">
        <v>0</v>
      </c>
      <c r="I2885">
        <v>50088</v>
      </c>
      <c r="J2885">
        <v>16217326</v>
      </c>
      <c r="K2885">
        <v>127</v>
      </c>
      <c r="L2885" t="s">
        <v>581</v>
      </c>
      <c r="M2885" t="s">
        <v>585</v>
      </c>
    </row>
    <row r="2886" spans="1:13" x14ac:dyDescent="0.2">
      <c r="A2886">
        <v>2017</v>
      </c>
      <c r="B2886">
        <v>9</v>
      </c>
      <c r="C2886" t="s">
        <v>21</v>
      </c>
      <c r="D2886" t="s">
        <v>274</v>
      </c>
      <c r="E2886">
        <v>40118000</v>
      </c>
      <c r="F2886">
        <v>0</v>
      </c>
      <c r="G2886">
        <v>0</v>
      </c>
      <c r="H2886">
        <v>0</v>
      </c>
      <c r="I2886">
        <v>46076</v>
      </c>
      <c r="J2886">
        <v>16063300</v>
      </c>
      <c r="K2886">
        <v>176</v>
      </c>
      <c r="L2886" t="s">
        <v>581</v>
      </c>
      <c r="M2886" t="s">
        <v>585</v>
      </c>
    </row>
    <row r="2887" spans="1:13" x14ac:dyDescent="0.2">
      <c r="A2887">
        <v>2017</v>
      </c>
      <c r="B2887">
        <v>9</v>
      </c>
      <c r="C2887" t="s">
        <v>62</v>
      </c>
      <c r="D2887" t="s">
        <v>275</v>
      </c>
      <c r="E2887">
        <v>40118000</v>
      </c>
      <c r="F2887">
        <v>0</v>
      </c>
      <c r="G2887">
        <v>0</v>
      </c>
      <c r="H2887">
        <v>0</v>
      </c>
      <c r="I2887">
        <v>1630649</v>
      </c>
      <c r="J2887">
        <v>486455171</v>
      </c>
      <c r="K2887">
        <v>691</v>
      </c>
      <c r="L2887" t="s">
        <v>581</v>
      </c>
      <c r="M2887" t="s">
        <v>585</v>
      </c>
    </row>
    <row r="2888" spans="1:13" x14ac:dyDescent="0.2">
      <c r="A2888">
        <v>2017</v>
      </c>
      <c r="B2888">
        <v>9</v>
      </c>
      <c r="C2888" t="s">
        <v>8</v>
      </c>
      <c r="D2888" t="s">
        <v>283</v>
      </c>
      <c r="E2888">
        <v>40118000</v>
      </c>
      <c r="F2888">
        <v>33310</v>
      </c>
      <c r="G2888">
        <v>16224001</v>
      </c>
      <c r="H2888">
        <v>215</v>
      </c>
      <c r="I2888">
        <v>47266</v>
      </c>
      <c r="J2888">
        <v>14577100</v>
      </c>
      <c r="K2888">
        <v>54</v>
      </c>
      <c r="L2888" t="s">
        <v>581</v>
      </c>
      <c r="M2888" t="s">
        <v>585</v>
      </c>
    </row>
    <row r="2889" spans="1:13" x14ac:dyDescent="0.2">
      <c r="A2889">
        <v>2017</v>
      </c>
      <c r="B2889">
        <v>9</v>
      </c>
      <c r="C2889" t="s">
        <v>90</v>
      </c>
      <c r="D2889" t="s">
        <v>284</v>
      </c>
      <c r="E2889">
        <v>40118000</v>
      </c>
      <c r="F2889">
        <v>0</v>
      </c>
      <c r="G2889">
        <v>0</v>
      </c>
      <c r="H2889">
        <v>0</v>
      </c>
      <c r="I2889">
        <v>53362</v>
      </c>
      <c r="J2889">
        <v>16273348</v>
      </c>
      <c r="K2889">
        <v>50</v>
      </c>
      <c r="L2889" t="s">
        <v>581</v>
      </c>
      <c r="M2889" t="s">
        <v>585</v>
      </c>
    </row>
    <row r="2890" spans="1:13" x14ac:dyDescent="0.2">
      <c r="A2890">
        <v>2017</v>
      </c>
      <c r="B2890">
        <v>9</v>
      </c>
      <c r="C2890" t="s">
        <v>10</v>
      </c>
      <c r="D2890" t="s">
        <v>295</v>
      </c>
      <c r="E2890">
        <v>40118000</v>
      </c>
      <c r="F2890">
        <v>6982</v>
      </c>
      <c r="G2890">
        <v>4010600</v>
      </c>
      <c r="H2890">
        <v>90</v>
      </c>
      <c r="I2890">
        <v>397487</v>
      </c>
      <c r="J2890">
        <v>109417079</v>
      </c>
      <c r="K2890">
        <v>110</v>
      </c>
      <c r="L2890" t="s">
        <v>581</v>
      </c>
      <c r="M2890" t="s">
        <v>585</v>
      </c>
    </row>
    <row r="2891" spans="1:13" x14ac:dyDescent="0.2">
      <c r="A2891">
        <v>2017</v>
      </c>
      <c r="B2891">
        <v>9</v>
      </c>
      <c r="C2891" t="s">
        <v>50</v>
      </c>
      <c r="D2891" t="s">
        <v>305</v>
      </c>
      <c r="E2891">
        <v>40118000</v>
      </c>
      <c r="F2891">
        <v>233</v>
      </c>
      <c r="G2891">
        <v>113100</v>
      </c>
      <c r="H2891">
        <v>2</v>
      </c>
      <c r="I2891">
        <v>79049</v>
      </c>
      <c r="J2891">
        <v>26167110</v>
      </c>
      <c r="K2891">
        <v>108</v>
      </c>
      <c r="L2891" t="s">
        <v>581</v>
      </c>
      <c r="M2891" t="s">
        <v>585</v>
      </c>
    </row>
    <row r="2892" spans="1:13" x14ac:dyDescent="0.2">
      <c r="A2892">
        <v>2017</v>
      </c>
      <c r="B2892">
        <v>9</v>
      </c>
      <c r="C2892" t="s">
        <v>73</v>
      </c>
      <c r="D2892" t="s">
        <v>314</v>
      </c>
      <c r="E2892">
        <v>40118000</v>
      </c>
      <c r="F2892">
        <v>0</v>
      </c>
      <c r="G2892">
        <v>0</v>
      </c>
      <c r="H2892">
        <v>0</v>
      </c>
      <c r="I2892">
        <v>364133</v>
      </c>
      <c r="J2892">
        <v>102666595</v>
      </c>
      <c r="K2892">
        <v>124</v>
      </c>
      <c r="L2892" t="s">
        <v>581</v>
      </c>
      <c r="M2892" t="s">
        <v>585</v>
      </c>
    </row>
    <row r="2893" spans="1:13" x14ac:dyDescent="0.2">
      <c r="A2893">
        <v>2017</v>
      </c>
      <c r="B2893">
        <v>9</v>
      </c>
      <c r="C2893" t="s">
        <v>11</v>
      </c>
      <c r="D2893" t="s">
        <v>316</v>
      </c>
      <c r="E2893">
        <v>40118000</v>
      </c>
      <c r="F2893">
        <v>94424</v>
      </c>
      <c r="G2893">
        <v>25950331</v>
      </c>
      <c r="H2893">
        <v>507</v>
      </c>
      <c r="I2893">
        <v>107808</v>
      </c>
      <c r="J2893">
        <v>33475482</v>
      </c>
      <c r="K2893">
        <v>83</v>
      </c>
      <c r="L2893" t="s">
        <v>581</v>
      </c>
      <c r="M2893" t="s">
        <v>585</v>
      </c>
    </row>
    <row r="2894" spans="1:13" x14ac:dyDescent="0.2">
      <c r="A2894">
        <v>2017</v>
      </c>
      <c r="B2894">
        <v>9</v>
      </c>
      <c r="C2894" t="s">
        <v>40</v>
      </c>
      <c r="D2894" t="s">
        <v>317</v>
      </c>
      <c r="E2894">
        <v>40118000</v>
      </c>
      <c r="F2894">
        <v>0</v>
      </c>
      <c r="G2894">
        <v>0</v>
      </c>
      <c r="H2894">
        <v>0</v>
      </c>
      <c r="I2894">
        <v>466574</v>
      </c>
      <c r="J2894">
        <v>137809527</v>
      </c>
      <c r="K2894">
        <v>142</v>
      </c>
      <c r="L2894" t="s">
        <v>581</v>
      </c>
      <c r="M2894" t="s">
        <v>585</v>
      </c>
    </row>
    <row r="2895" spans="1:13" x14ac:dyDescent="0.2">
      <c r="A2895">
        <v>2017</v>
      </c>
      <c r="B2895">
        <v>9</v>
      </c>
      <c r="C2895" t="s">
        <v>91</v>
      </c>
      <c r="D2895" t="s">
        <v>323</v>
      </c>
      <c r="E2895">
        <v>40118000</v>
      </c>
      <c r="F2895">
        <v>0</v>
      </c>
      <c r="G2895">
        <v>0</v>
      </c>
      <c r="H2895">
        <v>0</v>
      </c>
      <c r="I2895">
        <v>221</v>
      </c>
      <c r="J2895">
        <v>333125</v>
      </c>
      <c r="K2895">
        <v>1</v>
      </c>
      <c r="L2895" t="s">
        <v>581</v>
      </c>
      <c r="M2895" t="s">
        <v>585</v>
      </c>
    </row>
    <row r="2896" spans="1:13" x14ac:dyDescent="0.2">
      <c r="A2896">
        <v>2017</v>
      </c>
      <c r="B2896">
        <v>9</v>
      </c>
      <c r="C2896" t="s">
        <v>22</v>
      </c>
      <c r="D2896" t="s">
        <v>324</v>
      </c>
      <c r="E2896">
        <v>40118000</v>
      </c>
      <c r="F2896">
        <v>53067</v>
      </c>
      <c r="G2896">
        <v>22581753</v>
      </c>
      <c r="H2896">
        <v>1583</v>
      </c>
      <c r="I2896">
        <v>0</v>
      </c>
      <c r="J2896">
        <v>0</v>
      </c>
      <c r="K2896">
        <v>0</v>
      </c>
      <c r="L2896" t="s">
        <v>581</v>
      </c>
      <c r="M2896" t="s">
        <v>585</v>
      </c>
    </row>
    <row r="2897" spans="1:13" x14ac:dyDescent="0.2">
      <c r="A2897">
        <v>2017</v>
      </c>
      <c r="B2897">
        <v>9</v>
      </c>
      <c r="C2897" t="s">
        <v>23</v>
      </c>
      <c r="D2897" t="s">
        <v>325</v>
      </c>
      <c r="E2897">
        <v>40118000</v>
      </c>
      <c r="F2897">
        <v>24839</v>
      </c>
      <c r="G2897">
        <v>22554648</v>
      </c>
      <c r="H2897">
        <v>13093</v>
      </c>
      <c r="I2897">
        <v>27498</v>
      </c>
      <c r="J2897">
        <v>10514500</v>
      </c>
      <c r="K2897">
        <v>156</v>
      </c>
      <c r="L2897" t="s">
        <v>581</v>
      </c>
      <c r="M2897" t="s">
        <v>585</v>
      </c>
    </row>
    <row r="2898" spans="1:13" x14ac:dyDescent="0.2">
      <c r="A2898">
        <v>2017</v>
      </c>
      <c r="B2898">
        <v>9</v>
      </c>
      <c r="C2898" t="s">
        <v>59</v>
      </c>
      <c r="D2898" t="s">
        <v>330</v>
      </c>
      <c r="E2898">
        <v>40118000</v>
      </c>
      <c r="F2898">
        <v>0</v>
      </c>
      <c r="G2898">
        <v>0</v>
      </c>
      <c r="H2898">
        <v>0</v>
      </c>
      <c r="I2898">
        <v>50393</v>
      </c>
      <c r="J2898">
        <v>16524738</v>
      </c>
      <c r="K2898">
        <v>15</v>
      </c>
      <c r="L2898" t="s">
        <v>581</v>
      </c>
      <c r="M2898" t="s">
        <v>585</v>
      </c>
    </row>
    <row r="2899" spans="1:13" x14ac:dyDescent="0.2">
      <c r="A2899">
        <v>2017</v>
      </c>
      <c r="B2899">
        <v>9</v>
      </c>
      <c r="C2899" t="s">
        <v>79</v>
      </c>
      <c r="D2899" t="s">
        <v>331</v>
      </c>
      <c r="E2899">
        <v>40118000</v>
      </c>
      <c r="F2899">
        <v>0</v>
      </c>
      <c r="G2899">
        <v>0</v>
      </c>
      <c r="H2899">
        <v>0</v>
      </c>
      <c r="I2899">
        <v>8033</v>
      </c>
      <c r="J2899">
        <v>2585637</v>
      </c>
      <c r="K2899">
        <v>10</v>
      </c>
      <c r="L2899" t="s">
        <v>581</v>
      </c>
      <c r="M2899" t="s">
        <v>585</v>
      </c>
    </row>
    <row r="2900" spans="1:13" x14ac:dyDescent="0.2">
      <c r="A2900">
        <v>2017</v>
      </c>
      <c r="B2900">
        <v>9</v>
      </c>
      <c r="C2900" t="s">
        <v>75</v>
      </c>
      <c r="D2900" t="s">
        <v>334</v>
      </c>
      <c r="E2900">
        <v>40118000</v>
      </c>
      <c r="F2900">
        <v>0</v>
      </c>
      <c r="G2900">
        <v>0</v>
      </c>
      <c r="H2900">
        <v>0</v>
      </c>
      <c r="I2900">
        <v>34066</v>
      </c>
      <c r="J2900">
        <v>9677884</v>
      </c>
      <c r="K2900">
        <v>14</v>
      </c>
      <c r="L2900" t="s">
        <v>581</v>
      </c>
      <c r="M2900" t="s">
        <v>585</v>
      </c>
    </row>
    <row r="2901" spans="1:13" x14ac:dyDescent="0.2">
      <c r="A2901">
        <v>2017</v>
      </c>
      <c r="B2901">
        <v>9</v>
      </c>
      <c r="C2901" t="s">
        <v>12</v>
      </c>
      <c r="D2901" t="s">
        <v>351</v>
      </c>
      <c r="E2901">
        <v>40118000</v>
      </c>
      <c r="F2901">
        <v>144798</v>
      </c>
      <c r="G2901">
        <v>55131500</v>
      </c>
      <c r="H2901">
        <v>957</v>
      </c>
      <c r="I2901">
        <v>328534</v>
      </c>
      <c r="J2901">
        <v>104704700</v>
      </c>
      <c r="K2901">
        <v>1093</v>
      </c>
      <c r="L2901" t="s">
        <v>581</v>
      </c>
      <c r="M2901" t="s">
        <v>585</v>
      </c>
    </row>
    <row r="2902" spans="1:13" x14ac:dyDescent="0.2">
      <c r="A2902">
        <v>2017</v>
      </c>
      <c r="B2902">
        <v>9</v>
      </c>
      <c r="C2902" t="s">
        <v>234</v>
      </c>
      <c r="D2902" t="s">
        <v>352</v>
      </c>
      <c r="E2902">
        <v>40118000</v>
      </c>
      <c r="F2902">
        <v>0</v>
      </c>
      <c r="G2902">
        <v>0</v>
      </c>
      <c r="H2902">
        <v>0</v>
      </c>
      <c r="I2902">
        <v>8709</v>
      </c>
      <c r="J2902">
        <v>2723264</v>
      </c>
      <c r="K2902">
        <v>4</v>
      </c>
      <c r="L2902" t="s">
        <v>581</v>
      </c>
      <c r="M2902" t="s">
        <v>585</v>
      </c>
    </row>
    <row r="2903" spans="1:13" x14ac:dyDescent="0.2">
      <c r="A2903">
        <v>2017</v>
      </c>
      <c r="B2903">
        <v>9</v>
      </c>
      <c r="C2903" t="s">
        <v>25</v>
      </c>
      <c r="D2903" t="s">
        <v>353</v>
      </c>
      <c r="E2903">
        <v>40118000</v>
      </c>
      <c r="F2903">
        <v>7197</v>
      </c>
      <c r="G2903">
        <v>2816900</v>
      </c>
      <c r="H2903">
        <v>1319</v>
      </c>
      <c r="I2903">
        <v>331785</v>
      </c>
      <c r="J2903">
        <v>116942200</v>
      </c>
      <c r="K2903">
        <v>897</v>
      </c>
      <c r="L2903" t="s">
        <v>581</v>
      </c>
      <c r="M2903" t="s">
        <v>585</v>
      </c>
    </row>
    <row r="2904" spans="1:13" x14ac:dyDescent="0.2">
      <c r="A2904">
        <v>2017</v>
      </c>
      <c r="B2904">
        <v>9</v>
      </c>
      <c r="C2904" t="s">
        <v>97</v>
      </c>
      <c r="D2904" t="s">
        <v>361</v>
      </c>
      <c r="E2904">
        <v>40118000</v>
      </c>
      <c r="F2904">
        <v>0</v>
      </c>
      <c r="G2904">
        <v>0</v>
      </c>
      <c r="H2904">
        <v>0</v>
      </c>
      <c r="I2904">
        <v>9745</v>
      </c>
      <c r="J2904">
        <v>2977227</v>
      </c>
      <c r="K2904">
        <v>9</v>
      </c>
      <c r="L2904" t="s">
        <v>581</v>
      </c>
      <c r="M2904" t="s">
        <v>585</v>
      </c>
    </row>
    <row r="2905" spans="1:13" x14ac:dyDescent="0.2">
      <c r="A2905">
        <v>2017</v>
      </c>
      <c r="B2905">
        <v>9</v>
      </c>
      <c r="C2905" t="s">
        <v>13</v>
      </c>
      <c r="D2905" t="s">
        <v>384</v>
      </c>
      <c r="E2905">
        <v>40118000</v>
      </c>
      <c r="F2905">
        <v>0</v>
      </c>
      <c r="G2905">
        <v>0</v>
      </c>
      <c r="H2905">
        <v>0</v>
      </c>
      <c r="I2905">
        <v>32752</v>
      </c>
      <c r="J2905">
        <v>10532257</v>
      </c>
      <c r="K2905">
        <v>35</v>
      </c>
      <c r="L2905" t="s">
        <v>581</v>
      </c>
      <c r="M2905" t="s">
        <v>585</v>
      </c>
    </row>
    <row r="2906" spans="1:13" x14ac:dyDescent="0.2">
      <c r="A2906">
        <v>2017</v>
      </c>
      <c r="B2906">
        <v>9</v>
      </c>
      <c r="C2906" t="s">
        <v>47</v>
      </c>
      <c r="D2906" t="s">
        <v>389</v>
      </c>
      <c r="E2906">
        <v>40118000</v>
      </c>
      <c r="F2906">
        <v>83981</v>
      </c>
      <c r="G2906">
        <v>26685683</v>
      </c>
      <c r="H2906">
        <v>1525</v>
      </c>
      <c r="I2906">
        <v>35998</v>
      </c>
      <c r="J2906">
        <v>12072619</v>
      </c>
      <c r="K2906">
        <v>65</v>
      </c>
      <c r="L2906" t="s">
        <v>581</v>
      </c>
      <c r="M2906" t="s">
        <v>585</v>
      </c>
    </row>
    <row r="2907" spans="1:13" x14ac:dyDescent="0.2">
      <c r="A2907">
        <v>2017</v>
      </c>
      <c r="B2907">
        <v>9</v>
      </c>
      <c r="C2907" t="s">
        <v>88</v>
      </c>
      <c r="D2907" t="s">
        <v>393</v>
      </c>
      <c r="E2907">
        <v>40118000</v>
      </c>
      <c r="F2907">
        <v>0</v>
      </c>
      <c r="G2907">
        <v>0</v>
      </c>
      <c r="H2907">
        <v>0</v>
      </c>
      <c r="I2907">
        <v>112437</v>
      </c>
      <c r="J2907">
        <v>33462191</v>
      </c>
      <c r="K2907">
        <v>66</v>
      </c>
      <c r="L2907" t="s">
        <v>581</v>
      </c>
      <c r="M2907" t="s">
        <v>585</v>
      </c>
    </row>
    <row r="2908" spans="1:13" x14ac:dyDescent="0.2">
      <c r="A2908">
        <v>2017</v>
      </c>
      <c r="B2908">
        <v>9</v>
      </c>
      <c r="C2908" t="s">
        <v>27</v>
      </c>
      <c r="D2908" t="s">
        <v>395</v>
      </c>
      <c r="E2908">
        <v>40118000</v>
      </c>
      <c r="F2908">
        <v>1386</v>
      </c>
      <c r="G2908">
        <v>425000</v>
      </c>
      <c r="H2908">
        <v>13</v>
      </c>
      <c r="I2908">
        <v>1648</v>
      </c>
      <c r="J2908">
        <v>639430</v>
      </c>
      <c r="K2908">
        <v>20</v>
      </c>
      <c r="L2908" t="s">
        <v>581</v>
      </c>
      <c r="M2908" t="s">
        <v>585</v>
      </c>
    </row>
    <row r="2909" spans="1:13" x14ac:dyDescent="0.2">
      <c r="A2909">
        <v>2017</v>
      </c>
      <c r="B2909">
        <v>9</v>
      </c>
      <c r="C2909" t="s">
        <v>38</v>
      </c>
      <c r="D2909" t="s">
        <v>400</v>
      </c>
      <c r="E2909">
        <v>40118000</v>
      </c>
      <c r="F2909">
        <v>0</v>
      </c>
      <c r="G2909">
        <v>0</v>
      </c>
      <c r="H2909">
        <v>0</v>
      </c>
      <c r="I2909">
        <v>104951</v>
      </c>
      <c r="J2909">
        <v>35351908</v>
      </c>
      <c r="K2909">
        <v>301</v>
      </c>
      <c r="L2909" t="s">
        <v>581</v>
      </c>
      <c r="M2909" t="s">
        <v>585</v>
      </c>
    </row>
    <row r="2910" spans="1:13" x14ac:dyDescent="0.2">
      <c r="A2910">
        <v>2017</v>
      </c>
      <c r="B2910">
        <v>9</v>
      </c>
      <c r="C2910" t="s">
        <v>118</v>
      </c>
      <c r="D2910" t="s">
        <v>402</v>
      </c>
      <c r="E2910">
        <v>40118000</v>
      </c>
      <c r="F2910">
        <v>0</v>
      </c>
      <c r="G2910">
        <v>0</v>
      </c>
      <c r="H2910">
        <v>0</v>
      </c>
      <c r="I2910">
        <v>111973</v>
      </c>
      <c r="J2910">
        <v>32560380</v>
      </c>
      <c r="K2910">
        <v>36</v>
      </c>
      <c r="L2910" t="s">
        <v>581</v>
      </c>
      <c r="M2910" t="s">
        <v>585</v>
      </c>
    </row>
    <row r="2911" spans="1:13" x14ac:dyDescent="0.2">
      <c r="A2911">
        <v>2017</v>
      </c>
      <c r="B2911">
        <v>9</v>
      </c>
      <c r="C2911" t="s">
        <v>56</v>
      </c>
      <c r="D2911" t="s">
        <v>411</v>
      </c>
      <c r="E2911">
        <v>40118000</v>
      </c>
      <c r="F2911">
        <v>0</v>
      </c>
      <c r="G2911">
        <v>0</v>
      </c>
      <c r="H2911">
        <v>0</v>
      </c>
      <c r="I2911">
        <v>16693</v>
      </c>
      <c r="J2911">
        <v>5221511</v>
      </c>
      <c r="K2911">
        <v>13</v>
      </c>
      <c r="L2911" t="s">
        <v>581</v>
      </c>
      <c r="M2911" t="s">
        <v>585</v>
      </c>
    </row>
    <row r="2912" spans="1:13" x14ac:dyDescent="0.2">
      <c r="A2912">
        <v>2017</v>
      </c>
      <c r="B2912">
        <v>9</v>
      </c>
      <c r="C2912" t="s">
        <v>93</v>
      </c>
      <c r="D2912" t="s">
        <v>415</v>
      </c>
      <c r="E2912">
        <v>40118000</v>
      </c>
      <c r="F2912">
        <v>0</v>
      </c>
      <c r="G2912">
        <v>0</v>
      </c>
      <c r="H2912">
        <v>0</v>
      </c>
      <c r="I2912">
        <v>109721</v>
      </c>
      <c r="J2912">
        <v>36414841</v>
      </c>
      <c r="K2912">
        <v>79</v>
      </c>
      <c r="L2912" t="s">
        <v>581</v>
      </c>
      <c r="M2912" t="s">
        <v>585</v>
      </c>
    </row>
    <row r="2913" spans="1:13" x14ac:dyDescent="0.2">
      <c r="A2913">
        <v>2017</v>
      </c>
      <c r="B2913">
        <v>9</v>
      </c>
      <c r="C2913" t="s">
        <v>204</v>
      </c>
      <c r="D2913" t="s">
        <v>422</v>
      </c>
      <c r="E2913">
        <v>40118000</v>
      </c>
      <c r="F2913">
        <v>33213</v>
      </c>
      <c r="G2913">
        <v>10855492</v>
      </c>
      <c r="H2913">
        <v>955</v>
      </c>
      <c r="I2913">
        <v>0</v>
      </c>
      <c r="J2913">
        <v>0</v>
      </c>
      <c r="K2913">
        <v>0</v>
      </c>
      <c r="L2913" t="s">
        <v>581</v>
      </c>
      <c r="M2913" t="s">
        <v>585</v>
      </c>
    </row>
    <row r="2914" spans="1:13" x14ac:dyDescent="0.2">
      <c r="A2914">
        <v>2017</v>
      </c>
      <c r="B2914">
        <v>9</v>
      </c>
      <c r="C2914" t="s">
        <v>49</v>
      </c>
      <c r="D2914" t="s">
        <v>427</v>
      </c>
      <c r="E2914">
        <v>40118000</v>
      </c>
      <c r="F2914">
        <v>29058</v>
      </c>
      <c r="G2914">
        <v>12981555</v>
      </c>
      <c r="H2914">
        <v>59</v>
      </c>
      <c r="I2914">
        <v>0</v>
      </c>
      <c r="J2914">
        <v>0</v>
      </c>
      <c r="K2914">
        <v>0</v>
      </c>
      <c r="L2914" t="s">
        <v>581</v>
      </c>
      <c r="M2914" t="s">
        <v>585</v>
      </c>
    </row>
    <row r="2915" spans="1:13" x14ac:dyDescent="0.2">
      <c r="A2915">
        <v>2017</v>
      </c>
      <c r="B2915">
        <v>9</v>
      </c>
      <c r="C2915" t="s">
        <v>39</v>
      </c>
      <c r="D2915" t="s">
        <v>430</v>
      </c>
      <c r="E2915">
        <v>40118000</v>
      </c>
      <c r="F2915">
        <v>0</v>
      </c>
      <c r="G2915">
        <v>0</v>
      </c>
      <c r="H2915">
        <v>0</v>
      </c>
      <c r="I2915">
        <v>11252</v>
      </c>
      <c r="J2915">
        <v>3313775</v>
      </c>
      <c r="K2915">
        <v>5</v>
      </c>
      <c r="L2915" t="s">
        <v>581</v>
      </c>
      <c r="M2915" t="s">
        <v>585</v>
      </c>
    </row>
    <row r="2916" spans="1:13" x14ac:dyDescent="0.2">
      <c r="A2916">
        <v>2017</v>
      </c>
      <c r="B2916">
        <v>9</v>
      </c>
      <c r="C2916" t="s">
        <v>85</v>
      </c>
      <c r="D2916" t="s">
        <v>447</v>
      </c>
      <c r="E2916">
        <v>40118000</v>
      </c>
      <c r="F2916">
        <v>0</v>
      </c>
      <c r="G2916">
        <v>0</v>
      </c>
      <c r="H2916">
        <v>0</v>
      </c>
      <c r="I2916">
        <v>60109</v>
      </c>
      <c r="J2916">
        <v>18275100</v>
      </c>
      <c r="K2916">
        <v>20</v>
      </c>
      <c r="L2916" t="s">
        <v>581</v>
      </c>
      <c r="M2916" t="s">
        <v>585</v>
      </c>
    </row>
    <row r="2917" spans="1:13" x14ac:dyDescent="0.2">
      <c r="A2917">
        <v>2017</v>
      </c>
      <c r="B2917">
        <v>9</v>
      </c>
      <c r="C2917" t="s">
        <v>42</v>
      </c>
      <c r="D2917" t="s">
        <v>455</v>
      </c>
      <c r="E2917">
        <v>40118000</v>
      </c>
      <c r="F2917">
        <v>0</v>
      </c>
      <c r="G2917">
        <v>0</v>
      </c>
      <c r="H2917">
        <v>0</v>
      </c>
      <c r="I2917">
        <v>271168</v>
      </c>
      <c r="J2917">
        <v>105257839</v>
      </c>
      <c r="K2917">
        <v>401</v>
      </c>
      <c r="L2917" t="s">
        <v>581</v>
      </c>
      <c r="M2917" t="s">
        <v>585</v>
      </c>
    </row>
    <row r="2918" spans="1:13" x14ac:dyDescent="0.2">
      <c r="A2918">
        <v>2017</v>
      </c>
      <c r="B2918">
        <v>9</v>
      </c>
      <c r="C2918" t="s">
        <v>14</v>
      </c>
      <c r="D2918" t="s">
        <v>456</v>
      </c>
      <c r="E2918">
        <v>40118000</v>
      </c>
      <c r="F2918">
        <v>19375</v>
      </c>
      <c r="G2918">
        <v>7545368</v>
      </c>
      <c r="H2918">
        <v>100</v>
      </c>
      <c r="I2918">
        <v>0</v>
      </c>
      <c r="J2918">
        <v>0</v>
      </c>
      <c r="K2918">
        <v>0</v>
      </c>
      <c r="L2918" t="s">
        <v>581</v>
      </c>
      <c r="M2918" t="s">
        <v>585</v>
      </c>
    </row>
    <row r="2919" spans="1:13" x14ac:dyDescent="0.2">
      <c r="A2919">
        <v>2017</v>
      </c>
      <c r="B2919">
        <v>9</v>
      </c>
      <c r="C2919" t="s">
        <v>54</v>
      </c>
      <c r="D2919" t="s">
        <v>459</v>
      </c>
      <c r="E2919">
        <v>40118000</v>
      </c>
      <c r="F2919">
        <v>0</v>
      </c>
      <c r="G2919">
        <v>0</v>
      </c>
      <c r="H2919">
        <v>0</v>
      </c>
      <c r="I2919">
        <v>31475</v>
      </c>
      <c r="J2919">
        <v>9532676</v>
      </c>
      <c r="K2919">
        <v>14</v>
      </c>
      <c r="L2919" t="s">
        <v>581</v>
      </c>
      <c r="M2919" t="s">
        <v>585</v>
      </c>
    </row>
    <row r="2920" spans="1:13" x14ac:dyDescent="0.2">
      <c r="A2920">
        <v>2017</v>
      </c>
      <c r="B2920">
        <v>9</v>
      </c>
      <c r="C2920" t="s">
        <v>43</v>
      </c>
      <c r="D2920" t="s">
        <v>465</v>
      </c>
      <c r="E2920">
        <v>40118000</v>
      </c>
      <c r="F2920">
        <v>13417</v>
      </c>
      <c r="G2920">
        <v>4255550</v>
      </c>
      <c r="H2920">
        <v>180</v>
      </c>
      <c r="I2920">
        <v>37367</v>
      </c>
      <c r="J2920">
        <v>12103600</v>
      </c>
      <c r="K2920">
        <v>107</v>
      </c>
      <c r="L2920" t="s">
        <v>581</v>
      </c>
      <c r="M2920" t="s">
        <v>585</v>
      </c>
    </row>
    <row r="2921" spans="1:13" x14ac:dyDescent="0.2">
      <c r="A2921">
        <v>2017</v>
      </c>
      <c r="B2921">
        <v>9</v>
      </c>
      <c r="C2921" t="s">
        <v>44</v>
      </c>
      <c r="D2921" t="s">
        <v>466</v>
      </c>
      <c r="E2921">
        <v>40118000</v>
      </c>
      <c r="F2921">
        <v>0</v>
      </c>
      <c r="G2921">
        <v>0</v>
      </c>
      <c r="H2921">
        <v>0</v>
      </c>
      <c r="I2921">
        <v>37302</v>
      </c>
      <c r="J2921">
        <v>10937862</v>
      </c>
      <c r="K2921">
        <v>12</v>
      </c>
      <c r="L2921" t="s">
        <v>581</v>
      </c>
      <c r="M2921" t="s">
        <v>585</v>
      </c>
    </row>
    <row r="2922" spans="1:13" x14ac:dyDescent="0.2">
      <c r="A2922">
        <v>2017</v>
      </c>
      <c r="B2922">
        <v>9</v>
      </c>
      <c r="C2922" t="s">
        <v>222</v>
      </c>
      <c r="D2922" t="s">
        <v>473</v>
      </c>
      <c r="E2922">
        <v>40118000</v>
      </c>
      <c r="F2922">
        <v>0</v>
      </c>
      <c r="G2922">
        <v>0</v>
      </c>
      <c r="H2922">
        <v>0</v>
      </c>
      <c r="I2922">
        <v>2157</v>
      </c>
      <c r="J2922">
        <v>818238</v>
      </c>
      <c r="K2922">
        <v>12</v>
      </c>
      <c r="L2922" t="s">
        <v>581</v>
      </c>
      <c r="M2922" t="s">
        <v>585</v>
      </c>
    </row>
    <row r="2923" spans="1:13" x14ac:dyDescent="0.2">
      <c r="A2923">
        <v>2017</v>
      </c>
      <c r="B2923">
        <v>9</v>
      </c>
      <c r="C2923" t="s">
        <v>0</v>
      </c>
      <c r="D2923" t="s">
        <v>474</v>
      </c>
      <c r="E2923">
        <v>40118000</v>
      </c>
      <c r="F2923">
        <v>0</v>
      </c>
      <c r="G2923">
        <v>0</v>
      </c>
      <c r="H2923">
        <v>0</v>
      </c>
      <c r="I2923">
        <v>47733</v>
      </c>
      <c r="J2923">
        <v>16229017</v>
      </c>
      <c r="K2923">
        <v>85</v>
      </c>
      <c r="L2923" t="s">
        <v>581</v>
      </c>
      <c r="M2923" t="s">
        <v>585</v>
      </c>
    </row>
    <row r="2924" spans="1:13" x14ac:dyDescent="0.2">
      <c r="A2924">
        <v>2017</v>
      </c>
      <c r="B2924">
        <v>9</v>
      </c>
      <c r="C2924" t="s">
        <v>15</v>
      </c>
      <c r="D2924" t="s">
        <v>475</v>
      </c>
      <c r="E2924">
        <v>40118000</v>
      </c>
      <c r="F2924">
        <v>0</v>
      </c>
      <c r="G2924">
        <v>0</v>
      </c>
      <c r="H2924">
        <v>0</v>
      </c>
      <c r="I2924">
        <v>497788</v>
      </c>
      <c r="J2924">
        <v>156168120</v>
      </c>
      <c r="K2924">
        <v>172</v>
      </c>
      <c r="L2924" t="s">
        <v>581</v>
      </c>
      <c r="M2924" t="s">
        <v>585</v>
      </c>
    </row>
    <row r="2925" spans="1:13" x14ac:dyDescent="0.2">
      <c r="A2925">
        <v>2017</v>
      </c>
      <c r="B2925">
        <v>9</v>
      </c>
      <c r="C2925" t="s">
        <v>16</v>
      </c>
      <c r="D2925" t="s">
        <v>480</v>
      </c>
      <c r="E2925">
        <v>40118000</v>
      </c>
      <c r="F2925">
        <v>0</v>
      </c>
      <c r="G2925">
        <v>0</v>
      </c>
      <c r="H2925">
        <v>0</v>
      </c>
      <c r="I2925">
        <v>17568</v>
      </c>
      <c r="J2925">
        <v>6130400</v>
      </c>
      <c r="K2925">
        <v>44</v>
      </c>
      <c r="L2925" t="s">
        <v>581</v>
      </c>
      <c r="M2925" t="s">
        <v>585</v>
      </c>
    </row>
    <row r="2926" spans="1:13" x14ac:dyDescent="0.2">
      <c r="A2926">
        <v>2017</v>
      </c>
      <c r="B2926">
        <v>9</v>
      </c>
      <c r="C2926" t="s">
        <v>17</v>
      </c>
      <c r="D2926" t="s">
        <v>489</v>
      </c>
      <c r="E2926">
        <v>40118000</v>
      </c>
      <c r="F2926">
        <v>26774</v>
      </c>
      <c r="G2926">
        <v>10846916</v>
      </c>
      <c r="H2926">
        <v>4975</v>
      </c>
      <c r="I2926">
        <v>59532</v>
      </c>
      <c r="J2926">
        <v>34241346</v>
      </c>
      <c r="K2926">
        <v>413</v>
      </c>
      <c r="L2926" t="s">
        <v>581</v>
      </c>
      <c r="M2926" t="s">
        <v>585</v>
      </c>
    </row>
    <row r="2927" spans="1:13" x14ac:dyDescent="0.2">
      <c r="A2927">
        <v>2017</v>
      </c>
      <c r="B2927">
        <v>9</v>
      </c>
      <c r="C2927" t="s">
        <v>86</v>
      </c>
      <c r="D2927" t="s">
        <v>493</v>
      </c>
      <c r="E2927">
        <v>40118000</v>
      </c>
      <c r="F2927">
        <v>0</v>
      </c>
      <c r="G2927">
        <v>0</v>
      </c>
      <c r="H2927">
        <v>0</v>
      </c>
      <c r="I2927">
        <v>12838</v>
      </c>
      <c r="J2927">
        <v>4347852</v>
      </c>
      <c r="K2927">
        <v>24</v>
      </c>
      <c r="L2927" t="s">
        <v>581</v>
      </c>
      <c r="M2927" t="s">
        <v>585</v>
      </c>
    </row>
    <row r="2928" spans="1:13" x14ac:dyDescent="0.2">
      <c r="A2928">
        <v>2017</v>
      </c>
      <c r="B2928">
        <v>9</v>
      </c>
      <c r="C2928" t="s">
        <v>29</v>
      </c>
      <c r="D2928" t="s">
        <v>496</v>
      </c>
      <c r="E2928">
        <v>40118000</v>
      </c>
      <c r="F2928">
        <v>16957</v>
      </c>
      <c r="G2928">
        <v>10615900</v>
      </c>
      <c r="H2928">
        <v>389</v>
      </c>
      <c r="I2928">
        <v>0</v>
      </c>
      <c r="J2928">
        <v>0</v>
      </c>
      <c r="K2928">
        <v>0</v>
      </c>
      <c r="L2928" t="s">
        <v>581</v>
      </c>
      <c r="M2928" t="s">
        <v>585</v>
      </c>
    </row>
    <row r="2929" spans="1:13" x14ac:dyDescent="0.2">
      <c r="A2929">
        <v>2017</v>
      </c>
      <c r="B2929">
        <v>9</v>
      </c>
      <c r="C2929" t="s">
        <v>45</v>
      </c>
      <c r="D2929" t="s">
        <v>499</v>
      </c>
      <c r="E2929">
        <v>40118000</v>
      </c>
      <c r="F2929">
        <v>0</v>
      </c>
      <c r="G2929">
        <v>0</v>
      </c>
      <c r="H2929">
        <v>0</v>
      </c>
      <c r="I2929">
        <v>639307</v>
      </c>
      <c r="J2929">
        <v>213421963</v>
      </c>
      <c r="K2929">
        <v>593</v>
      </c>
      <c r="L2929" t="s">
        <v>581</v>
      </c>
      <c r="M2929" t="s">
        <v>585</v>
      </c>
    </row>
    <row r="2930" spans="1:13" x14ac:dyDescent="0.2">
      <c r="A2930">
        <v>2017</v>
      </c>
      <c r="B2930">
        <v>9</v>
      </c>
      <c r="C2930" t="s">
        <v>64</v>
      </c>
      <c r="D2930" t="s">
        <v>501</v>
      </c>
      <c r="E2930">
        <v>40118000</v>
      </c>
      <c r="F2930">
        <v>0</v>
      </c>
      <c r="G2930">
        <v>0</v>
      </c>
      <c r="H2930">
        <v>0</v>
      </c>
      <c r="I2930">
        <v>25163</v>
      </c>
      <c r="J2930">
        <v>10838957</v>
      </c>
      <c r="K2930">
        <v>11</v>
      </c>
      <c r="L2930" t="s">
        <v>581</v>
      </c>
      <c r="M2930" t="s">
        <v>585</v>
      </c>
    </row>
    <row r="2931" spans="1:13" x14ac:dyDescent="0.2">
      <c r="A2931">
        <v>2017</v>
      </c>
      <c r="B2931">
        <v>9</v>
      </c>
      <c r="C2931" t="s">
        <v>52</v>
      </c>
      <c r="D2931" t="s">
        <v>506</v>
      </c>
      <c r="E2931">
        <v>40118000</v>
      </c>
      <c r="F2931">
        <v>0</v>
      </c>
      <c r="G2931">
        <v>0</v>
      </c>
      <c r="H2931">
        <v>0</v>
      </c>
      <c r="I2931">
        <v>72461</v>
      </c>
      <c r="J2931">
        <v>25507000</v>
      </c>
      <c r="K2931">
        <v>95</v>
      </c>
      <c r="L2931" t="s">
        <v>581</v>
      </c>
      <c r="M2931" t="s">
        <v>585</v>
      </c>
    </row>
    <row r="2932" spans="1:13" x14ac:dyDescent="0.2">
      <c r="A2932">
        <v>2017</v>
      </c>
      <c r="B2932">
        <v>9</v>
      </c>
      <c r="C2932" t="s">
        <v>18</v>
      </c>
      <c r="D2932" t="s">
        <v>507</v>
      </c>
      <c r="E2932">
        <v>40118000</v>
      </c>
      <c r="F2932">
        <v>0</v>
      </c>
      <c r="G2932">
        <v>0</v>
      </c>
      <c r="H2932">
        <v>0</v>
      </c>
      <c r="I2932">
        <v>4976</v>
      </c>
      <c r="J2932">
        <v>1696795</v>
      </c>
      <c r="K2932">
        <v>6</v>
      </c>
      <c r="L2932" t="s">
        <v>581</v>
      </c>
      <c r="M2932" t="s">
        <v>585</v>
      </c>
    </row>
    <row r="2933" spans="1:13" x14ac:dyDescent="0.2">
      <c r="A2933">
        <v>2017</v>
      </c>
      <c r="B2933">
        <v>9</v>
      </c>
      <c r="C2933" t="s">
        <v>241</v>
      </c>
      <c r="D2933" t="s">
        <v>514</v>
      </c>
      <c r="E2933">
        <v>40118000</v>
      </c>
      <c r="F2933">
        <v>0</v>
      </c>
      <c r="G2933">
        <v>0</v>
      </c>
      <c r="H2933">
        <v>0</v>
      </c>
      <c r="I2933">
        <v>16154</v>
      </c>
      <c r="J2933">
        <v>4773480</v>
      </c>
      <c r="K2933">
        <v>12</v>
      </c>
      <c r="L2933" t="s">
        <v>581</v>
      </c>
      <c r="M2933" t="s">
        <v>585</v>
      </c>
    </row>
    <row r="2934" spans="1:13" x14ac:dyDescent="0.2">
      <c r="A2934">
        <v>2017</v>
      </c>
      <c r="B2934">
        <v>9</v>
      </c>
      <c r="C2934" t="s">
        <v>65</v>
      </c>
      <c r="D2934" t="s">
        <v>543</v>
      </c>
      <c r="E2934">
        <v>40118000</v>
      </c>
      <c r="F2934">
        <v>6084</v>
      </c>
      <c r="G2934">
        <v>2239786</v>
      </c>
      <c r="H2934">
        <v>85</v>
      </c>
      <c r="I2934">
        <v>33537</v>
      </c>
      <c r="J2934">
        <v>11696237</v>
      </c>
      <c r="K2934">
        <v>65</v>
      </c>
      <c r="L2934" t="s">
        <v>581</v>
      </c>
      <c r="M2934" t="s">
        <v>585</v>
      </c>
    </row>
    <row r="2935" spans="1:13" x14ac:dyDescent="0.2">
      <c r="A2935">
        <v>2017</v>
      </c>
      <c r="B2935">
        <v>9</v>
      </c>
      <c r="C2935" t="s">
        <v>111</v>
      </c>
      <c r="D2935" t="e">
        <v>#N/A</v>
      </c>
      <c r="E2935">
        <v>40118000</v>
      </c>
      <c r="F2935">
        <v>0</v>
      </c>
      <c r="G2935">
        <v>0</v>
      </c>
      <c r="H2935">
        <v>0</v>
      </c>
      <c r="I2935">
        <v>17941</v>
      </c>
      <c r="J2935">
        <v>5465376</v>
      </c>
      <c r="K2935">
        <v>8</v>
      </c>
      <c r="L2935" t="s">
        <v>581</v>
      </c>
      <c r="M2935" t="s">
        <v>585</v>
      </c>
    </row>
    <row r="2936" spans="1:13" x14ac:dyDescent="0.2">
      <c r="A2936">
        <v>2017</v>
      </c>
      <c r="B2936">
        <v>9</v>
      </c>
      <c r="C2936" t="s">
        <v>58</v>
      </c>
      <c r="D2936" t="s">
        <v>548</v>
      </c>
      <c r="E2936">
        <v>40118000</v>
      </c>
      <c r="F2936">
        <v>0</v>
      </c>
      <c r="G2936">
        <v>0</v>
      </c>
      <c r="H2936">
        <v>0</v>
      </c>
      <c r="I2936">
        <v>35818</v>
      </c>
      <c r="J2936">
        <v>10401189</v>
      </c>
      <c r="K2936">
        <v>16</v>
      </c>
      <c r="L2936" t="s">
        <v>581</v>
      </c>
      <c r="M2936" t="s">
        <v>585</v>
      </c>
    </row>
    <row r="2937" spans="1:13" x14ac:dyDescent="0.2">
      <c r="A2937">
        <v>2017</v>
      </c>
      <c r="B2937">
        <v>9</v>
      </c>
      <c r="C2937" t="s">
        <v>46</v>
      </c>
      <c r="D2937" t="s">
        <v>550</v>
      </c>
      <c r="E2937">
        <v>40118000</v>
      </c>
      <c r="F2937">
        <v>18718</v>
      </c>
      <c r="G2937">
        <v>12167642</v>
      </c>
      <c r="H2937">
        <v>4</v>
      </c>
      <c r="I2937">
        <v>565041</v>
      </c>
      <c r="J2937">
        <v>176452321</v>
      </c>
      <c r="K2937">
        <v>612</v>
      </c>
      <c r="L2937" t="s">
        <v>581</v>
      </c>
      <c r="M2937" t="s">
        <v>585</v>
      </c>
    </row>
    <row r="2938" spans="1:13" x14ac:dyDescent="0.2">
      <c r="A2938">
        <v>2017</v>
      </c>
      <c r="B2938">
        <v>9</v>
      </c>
      <c r="C2938" t="s">
        <v>107</v>
      </c>
      <c r="D2938" t="s">
        <v>552</v>
      </c>
      <c r="E2938">
        <v>40118000</v>
      </c>
      <c r="F2938">
        <v>0</v>
      </c>
      <c r="G2938">
        <v>0</v>
      </c>
      <c r="H2938">
        <v>0</v>
      </c>
      <c r="I2938">
        <v>165668</v>
      </c>
      <c r="J2938">
        <v>55169724</v>
      </c>
      <c r="K2938">
        <v>46</v>
      </c>
      <c r="L2938" t="s">
        <v>581</v>
      </c>
      <c r="M2938" t="s">
        <v>585</v>
      </c>
    </row>
    <row r="2939" spans="1:13" x14ac:dyDescent="0.2">
      <c r="A2939">
        <v>2017</v>
      </c>
      <c r="B2939">
        <v>9</v>
      </c>
      <c r="C2939" t="s">
        <v>66</v>
      </c>
      <c r="D2939" t="s">
        <v>562</v>
      </c>
      <c r="E2939">
        <v>40118000</v>
      </c>
      <c r="F2939">
        <v>0</v>
      </c>
      <c r="G2939">
        <v>0</v>
      </c>
      <c r="H2939">
        <v>0</v>
      </c>
      <c r="I2939">
        <v>66984</v>
      </c>
      <c r="J2939">
        <v>22497510</v>
      </c>
      <c r="K2939">
        <v>83</v>
      </c>
      <c r="L2939" t="s">
        <v>581</v>
      </c>
      <c r="M2939" t="s">
        <v>585</v>
      </c>
    </row>
    <row r="2940" spans="1:13" x14ac:dyDescent="0.2">
      <c r="A2940">
        <v>2017</v>
      </c>
      <c r="B2940">
        <v>9</v>
      </c>
      <c r="C2940" t="s">
        <v>78</v>
      </c>
      <c r="D2940" t="s">
        <v>572</v>
      </c>
      <c r="E2940">
        <v>40118000</v>
      </c>
      <c r="F2940">
        <v>0</v>
      </c>
      <c r="G2940">
        <v>0</v>
      </c>
      <c r="H2940">
        <v>0</v>
      </c>
      <c r="I2940">
        <v>247180</v>
      </c>
      <c r="J2940">
        <v>67325180</v>
      </c>
      <c r="K2940">
        <v>82</v>
      </c>
      <c r="L2940" t="s">
        <v>581</v>
      </c>
      <c r="M2940" t="s">
        <v>585</v>
      </c>
    </row>
    <row r="2941" spans="1:13" x14ac:dyDescent="0.2">
      <c r="A2941">
        <v>2017</v>
      </c>
      <c r="B2941">
        <v>9</v>
      </c>
      <c r="C2941" t="s">
        <v>211</v>
      </c>
      <c r="D2941" t="e">
        <v>#N/A</v>
      </c>
      <c r="E2941">
        <v>40118000</v>
      </c>
      <c r="F2941">
        <v>0</v>
      </c>
      <c r="G2941">
        <v>0</v>
      </c>
      <c r="H2941">
        <v>0</v>
      </c>
      <c r="I2941">
        <v>261648</v>
      </c>
      <c r="J2941">
        <v>81282434</v>
      </c>
      <c r="K2941">
        <v>70</v>
      </c>
      <c r="L2941" t="s">
        <v>581</v>
      </c>
      <c r="M2941" t="s">
        <v>585</v>
      </c>
    </row>
    <row r="2942" spans="1:13" x14ac:dyDescent="0.2">
      <c r="A2942">
        <v>2017</v>
      </c>
      <c r="B2942">
        <v>10</v>
      </c>
      <c r="C2942" t="s">
        <v>61</v>
      </c>
      <c r="D2942" t="s">
        <v>257</v>
      </c>
      <c r="E2942">
        <v>40117000</v>
      </c>
      <c r="F2942">
        <v>0</v>
      </c>
      <c r="G2942">
        <v>0</v>
      </c>
      <c r="H2942">
        <v>0</v>
      </c>
      <c r="I2942">
        <v>39</v>
      </c>
      <c r="J2942">
        <v>19471</v>
      </c>
      <c r="K2942">
        <v>13</v>
      </c>
      <c r="L2942" t="s">
        <v>581</v>
      </c>
      <c r="M2942" t="s">
        <v>584</v>
      </c>
    </row>
    <row r="2943" spans="1:13" x14ac:dyDescent="0.2">
      <c r="A2943">
        <v>2017</v>
      </c>
      <c r="B2943">
        <v>10</v>
      </c>
      <c r="C2943" t="s">
        <v>20</v>
      </c>
      <c r="D2943" t="s">
        <v>271</v>
      </c>
      <c r="E2943">
        <v>40117000</v>
      </c>
      <c r="F2943">
        <v>0</v>
      </c>
      <c r="G2943">
        <v>0</v>
      </c>
      <c r="H2943">
        <v>0</v>
      </c>
      <c r="I2943">
        <v>62933</v>
      </c>
      <c r="J2943">
        <v>23465815</v>
      </c>
      <c r="K2943">
        <v>203</v>
      </c>
      <c r="L2943" t="s">
        <v>581</v>
      </c>
      <c r="M2943" t="s">
        <v>584</v>
      </c>
    </row>
    <row r="2944" spans="1:13" x14ac:dyDescent="0.2">
      <c r="A2944">
        <v>2017</v>
      </c>
      <c r="B2944">
        <v>10</v>
      </c>
      <c r="C2944" t="s">
        <v>21</v>
      </c>
      <c r="D2944" t="s">
        <v>274</v>
      </c>
      <c r="E2944">
        <v>40117000</v>
      </c>
      <c r="F2944">
        <v>0</v>
      </c>
      <c r="G2944">
        <v>0</v>
      </c>
      <c r="H2944">
        <v>0</v>
      </c>
      <c r="I2944">
        <v>21849</v>
      </c>
      <c r="J2944">
        <v>8659800</v>
      </c>
      <c r="K2944">
        <v>76</v>
      </c>
      <c r="L2944" t="s">
        <v>581</v>
      </c>
      <c r="M2944" t="s">
        <v>584</v>
      </c>
    </row>
    <row r="2945" spans="1:13" x14ac:dyDescent="0.2">
      <c r="A2945">
        <v>2017</v>
      </c>
      <c r="B2945">
        <v>10</v>
      </c>
      <c r="C2945" t="s">
        <v>62</v>
      </c>
      <c r="D2945" t="s">
        <v>275</v>
      </c>
      <c r="E2945">
        <v>40117000</v>
      </c>
      <c r="F2945">
        <v>0</v>
      </c>
      <c r="G2945">
        <v>0</v>
      </c>
      <c r="H2945">
        <v>0</v>
      </c>
      <c r="I2945">
        <v>24198</v>
      </c>
      <c r="J2945">
        <v>9546839</v>
      </c>
      <c r="K2945">
        <v>109</v>
      </c>
      <c r="L2945" t="s">
        <v>581</v>
      </c>
      <c r="M2945" t="s">
        <v>584</v>
      </c>
    </row>
    <row r="2946" spans="1:13" x14ac:dyDescent="0.2">
      <c r="A2946">
        <v>2017</v>
      </c>
      <c r="B2946">
        <v>10</v>
      </c>
      <c r="C2946" t="s">
        <v>8</v>
      </c>
      <c r="D2946" t="s">
        <v>283</v>
      </c>
      <c r="E2946">
        <v>40117000</v>
      </c>
      <c r="F2946">
        <v>180</v>
      </c>
      <c r="G2946">
        <v>92507</v>
      </c>
      <c r="H2946">
        <v>5</v>
      </c>
      <c r="I2946">
        <v>73582</v>
      </c>
      <c r="J2946">
        <v>26565500</v>
      </c>
      <c r="K2946">
        <v>311</v>
      </c>
      <c r="L2946" t="s">
        <v>581</v>
      </c>
      <c r="M2946" t="s">
        <v>584</v>
      </c>
    </row>
    <row r="2947" spans="1:13" x14ac:dyDescent="0.2">
      <c r="A2947">
        <v>2017</v>
      </c>
      <c r="B2947">
        <v>10</v>
      </c>
      <c r="C2947" t="s">
        <v>51</v>
      </c>
      <c r="D2947" t="s">
        <v>285</v>
      </c>
      <c r="E2947">
        <v>40117000</v>
      </c>
      <c r="F2947">
        <v>0</v>
      </c>
      <c r="G2947">
        <v>0</v>
      </c>
      <c r="H2947">
        <v>0</v>
      </c>
      <c r="I2947">
        <v>140</v>
      </c>
      <c r="J2947">
        <v>60000</v>
      </c>
      <c r="K2947">
        <v>2</v>
      </c>
      <c r="L2947" t="s">
        <v>581</v>
      </c>
      <c r="M2947" t="s">
        <v>584</v>
      </c>
    </row>
    <row r="2948" spans="1:13" x14ac:dyDescent="0.2">
      <c r="A2948">
        <v>2017</v>
      </c>
      <c r="B2948">
        <v>10</v>
      </c>
      <c r="C2948" t="s">
        <v>10</v>
      </c>
      <c r="D2948" t="s">
        <v>295</v>
      </c>
      <c r="E2948">
        <v>40117000</v>
      </c>
      <c r="F2948">
        <v>67346</v>
      </c>
      <c r="G2948">
        <v>28882766</v>
      </c>
      <c r="H2948">
        <v>304</v>
      </c>
      <c r="I2948">
        <v>5200</v>
      </c>
      <c r="J2948">
        <v>2345600</v>
      </c>
      <c r="K2948">
        <v>71</v>
      </c>
      <c r="L2948" t="s">
        <v>581</v>
      </c>
      <c r="M2948" t="s">
        <v>584</v>
      </c>
    </row>
    <row r="2949" spans="1:13" x14ac:dyDescent="0.2">
      <c r="A2949">
        <v>2017</v>
      </c>
      <c r="B2949">
        <v>10</v>
      </c>
      <c r="C2949" t="s">
        <v>50</v>
      </c>
      <c r="D2949" t="s">
        <v>305</v>
      </c>
      <c r="E2949">
        <v>40117000</v>
      </c>
      <c r="F2949">
        <v>0</v>
      </c>
      <c r="G2949">
        <v>0</v>
      </c>
      <c r="H2949">
        <v>0</v>
      </c>
      <c r="I2949">
        <v>29283</v>
      </c>
      <c r="J2949">
        <v>11382657</v>
      </c>
      <c r="K2949">
        <v>99</v>
      </c>
      <c r="L2949" t="s">
        <v>581</v>
      </c>
      <c r="M2949" t="s">
        <v>584</v>
      </c>
    </row>
    <row r="2950" spans="1:13" x14ac:dyDescent="0.2">
      <c r="A2950">
        <v>2017</v>
      </c>
      <c r="B2950">
        <v>10</v>
      </c>
      <c r="C2950" t="s">
        <v>73</v>
      </c>
      <c r="D2950" t="s">
        <v>314</v>
      </c>
      <c r="E2950">
        <v>40117000</v>
      </c>
      <c r="F2950">
        <v>0</v>
      </c>
      <c r="G2950">
        <v>0</v>
      </c>
      <c r="H2950">
        <v>0</v>
      </c>
      <c r="I2950">
        <v>2449</v>
      </c>
      <c r="J2950">
        <v>994400</v>
      </c>
      <c r="K2950">
        <v>39</v>
      </c>
      <c r="L2950" t="s">
        <v>581</v>
      </c>
      <c r="M2950" t="s">
        <v>584</v>
      </c>
    </row>
    <row r="2951" spans="1:13" x14ac:dyDescent="0.2">
      <c r="A2951">
        <v>2017</v>
      </c>
      <c r="B2951">
        <v>10</v>
      </c>
      <c r="C2951" t="s">
        <v>11</v>
      </c>
      <c r="D2951" t="s">
        <v>316</v>
      </c>
      <c r="E2951">
        <v>40117000</v>
      </c>
      <c r="F2951">
        <v>183784</v>
      </c>
      <c r="G2951">
        <v>52107719</v>
      </c>
      <c r="H2951">
        <v>1947</v>
      </c>
      <c r="I2951">
        <v>3787</v>
      </c>
      <c r="J2951">
        <v>1355673</v>
      </c>
      <c r="K2951">
        <v>11</v>
      </c>
      <c r="L2951" t="s">
        <v>581</v>
      </c>
      <c r="M2951" t="s">
        <v>584</v>
      </c>
    </row>
    <row r="2952" spans="1:13" x14ac:dyDescent="0.2">
      <c r="A2952">
        <v>2017</v>
      </c>
      <c r="B2952">
        <v>10</v>
      </c>
      <c r="C2952" t="s">
        <v>40</v>
      </c>
      <c r="D2952" t="s">
        <v>317</v>
      </c>
      <c r="E2952">
        <v>40117000</v>
      </c>
      <c r="F2952">
        <v>0</v>
      </c>
      <c r="G2952">
        <v>0</v>
      </c>
      <c r="H2952">
        <v>0</v>
      </c>
      <c r="I2952">
        <v>25164</v>
      </c>
      <c r="J2952">
        <v>9429059</v>
      </c>
      <c r="K2952">
        <v>136</v>
      </c>
      <c r="L2952" t="s">
        <v>581</v>
      </c>
      <c r="M2952" t="s">
        <v>584</v>
      </c>
    </row>
    <row r="2953" spans="1:13" x14ac:dyDescent="0.2">
      <c r="A2953">
        <v>2017</v>
      </c>
      <c r="B2953">
        <v>10</v>
      </c>
      <c r="C2953" t="s">
        <v>81</v>
      </c>
      <c r="D2953" t="s">
        <v>318</v>
      </c>
      <c r="E2953">
        <v>40117000</v>
      </c>
      <c r="F2953">
        <v>0</v>
      </c>
      <c r="G2953">
        <v>0</v>
      </c>
      <c r="H2953">
        <v>0</v>
      </c>
      <c r="I2953">
        <v>26474</v>
      </c>
      <c r="J2953">
        <v>8808400</v>
      </c>
      <c r="K2953">
        <v>109</v>
      </c>
      <c r="L2953" t="s">
        <v>581</v>
      </c>
      <c r="M2953" t="s">
        <v>584</v>
      </c>
    </row>
    <row r="2954" spans="1:13" x14ac:dyDescent="0.2">
      <c r="A2954">
        <v>2017</v>
      </c>
      <c r="B2954">
        <v>10</v>
      </c>
      <c r="C2954" t="s">
        <v>22</v>
      </c>
      <c r="D2954" t="s">
        <v>324</v>
      </c>
      <c r="E2954">
        <v>40117000</v>
      </c>
      <c r="F2954">
        <v>98590</v>
      </c>
      <c r="G2954">
        <v>34803210</v>
      </c>
      <c r="H2954">
        <v>1379</v>
      </c>
      <c r="I2954">
        <v>0</v>
      </c>
      <c r="J2954">
        <v>0</v>
      </c>
      <c r="K2954">
        <v>0</v>
      </c>
      <c r="L2954" t="s">
        <v>581</v>
      </c>
      <c r="M2954" t="s">
        <v>584</v>
      </c>
    </row>
    <row r="2955" spans="1:13" x14ac:dyDescent="0.2">
      <c r="A2955">
        <v>2017</v>
      </c>
      <c r="B2955">
        <v>10</v>
      </c>
      <c r="C2955" t="s">
        <v>23</v>
      </c>
      <c r="D2955" t="s">
        <v>325</v>
      </c>
      <c r="E2955">
        <v>40117000</v>
      </c>
      <c r="F2955">
        <v>2298</v>
      </c>
      <c r="G2955">
        <v>1353084</v>
      </c>
      <c r="H2955">
        <v>198</v>
      </c>
      <c r="I2955">
        <v>471886</v>
      </c>
      <c r="J2955">
        <v>187074664</v>
      </c>
      <c r="K2955">
        <v>1602</v>
      </c>
      <c r="L2955" t="s">
        <v>581</v>
      </c>
      <c r="M2955" t="s">
        <v>584</v>
      </c>
    </row>
    <row r="2956" spans="1:13" x14ac:dyDescent="0.2">
      <c r="A2956">
        <v>2017</v>
      </c>
      <c r="B2956">
        <v>10</v>
      </c>
      <c r="C2956" t="s">
        <v>41</v>
      </c>
      <c r="D2956" t="s">
        <v>327</v>
      </c>
      <c r="E2956">
        <v>40117000</v>
      </c>
      <c r="F2956">
        <v>33</v>
      </c>
      <c r="G2956">
        <v>31574</v>
      </c>
      <c r="H2956">
        <v>4</v>
      </c>
      <c r="I2956">
        <v>1820</v>
      </c>
      <c r="J2956">
        <v>921800</v>
      </c>
      <c r="K2956">
        <v>4</v>
      </c>
      <c r="L2956" t="s">
        <v>581</v>
      </c>
      <c r="M2956" t="s">
        <v>584</v>
      </c>
    </row>
    <row r="2957" spans="1:13" x14ac:dyDescent="0.2">
      <c r="A2957">
        <v>2017</v>
      </c>
      <c r="B2957">
        <v>10</v>
      </c>
      <c r="C2957" t="s">
        <v>24</v>
      </c>
      <c r="D2957" t="s">
        <v>342</v>
      </c>
      <c r="E2957">
        <v>40117000</v>
      </c>
      <c r="F2957">
        <v>0</v>
      </c>
      <c r="G2957">
        <v>0</v>
      </c>
      <c r="H2957">
        <v>0</v>
      </c>
      <c r="I2957">
        <v>9408</v>
      </c>
      <c r="J2957">
        <v>4787000</v>
      </c>
      <c r="K2957">
        <v>32</v>
      </c>
      <c r="L2957" t="s">
        <v>581</v>
      </c>
      <c r="M2957" t="s">
        <v>584</v>
      </c>
    </row>
    <row r="2958" spans="1:13" x14ac:dyDescent="0.2">
      <c r="A2958">
        <v>2017</v>
      </c>
      <c r="B2958">
        <v>10</v>
      </c>
      <c r="C2958" t="s">
        <v>12</v>
      </c>
      <c r="D2958" t="s">
        <v>351</v>
      </c>
      <c r="E2958">
        <v>40117000</v>
      </c>
      <c r="F2958">
        <v>127124</v>
      </c>
      <c r="G2958">
        <v>48212053</v>
      </c>
      <c r="H2958">
        <v>1859</v>
      </c>
      <c r="I2958">
        <v>202979</v>
      </c>
      <c r="J2958">
        <v>80957697</v>
      </c>
      <c r="K2958">
        <v>753</v>
      </c>
      <c r="L2958" t="s">
        <v>581</v>
      </c>
      <c r="M2958" t="s">
        <v>584</v>
      </c>
    </row>
    <row r="2959" spans="1:13" x14ac:dyDescent="0.2">
      <c r="A2959">
        <v>2017</v>
      </c>
      <c r="B2959">
        <v>10</v>
      </c>
      <c r="C2959" t="s">
        <v>25</v>
      </c>
      <c r="D2959" t="s">
        <v>353</v>
      </c>
      <c r="E2959">
        <v>40117000</v>
      </c>
      <c r="F2959">
        <v>6650</v>
      </c>
      <c r="G2959">
        <v>1769000</v>
      </c>
      <c r="H2959">
        <v>140</v>
      </c>
      <c r="I2959">
        <v>40009</v>
      </c>
      <c r="J2959">
        <v>15774500</v>
      </c>
      <c r="K2959">
        <v>144</v>
      </c>
      <c r="L2959" t="s">
        <v>581</v>
      </c>
      <c r="M2959" t="s">
        <v>584</v>
      </c>
    </row>
    <row r="2960" spans="1:13" x14ac:dyDescent="0.2">
      <c r="A2960">
        <v>2017</v>
      </c>
      <c r="B2960">
        <v>10</v>
      </c>
      <c r="C2960" t="s">
        <v>36</v>
      </c>
      <c r="D2960" t="s">
        <v>369</v>
      </c>
      <c r="E2960">
        <v>40117000</v>
      </c>
      <c r="F2960">
        <v>0</v>
      </c>
      <c r="G2960">
        <v>0</v>
      </c>
      <c r="H2960">
        <v>0</v>
      </c>
      <c r="I2960">
        <v>1581</v>
      </c>
      <c r="J2960">
        <v>639700</v>
      </c>
      <c r="K2960">
        <v>5</v>
      </c>
      <c r="L2960" t="s">
        <v>581</v>
      </c>
      <c r="M2960" t="s">
        <v>584</v>
      </c>
    </row>
    <row r="2961" spans="1:13" x14ac:dyDescent="0.2">
      <c r="A2961">
        <v>2017</v>
      </c>
      <c r="B2961">
        <v>10</v>
      </c>
      <c r="C2961" t="s">
        <v>83</v>
      </c>
      <c r="D2961" t="s">
        <v>372</v>
      </c>
      <c r="E2961">
        <v>40117000</v>
      </c>
      <c r="F2961">
        <v>0</v>
      </c>
      <c r="G2961">
        <v>0</v>
      </c>
      <c r="H2961">
        <v>0</v>
      </c>
      <c r="I2961">
        <v>28839</v>
      </c>
      <c r="J2961">
        <v>10800398</v>
      </c>
      <c r="K2961">
        <v>168</v>
      </c>
      <c r="L2961" t="s">
        <v>581</v>
      </c>
      <c r="M2961" t="s">
        <v>584</v>
      </c>
    </row>
    <row r="2962" spans="1:13" x14ac:dyDescent="0.2">
      <c r="A2962">
        <v>2017</v>
      </c>
      <c r="B2962">
        <v>10</v>
      </c>
      <c r="C2962" t="s">
        <v>26</v>
      </c>
      <c r="D2962" t="s">
        <v>383</v>
      </c>
      <c r="E2962">
        <v>40117000</v>
      </c>
      <c r="F2962">
        <v>8</v>
      </c>
      <c r="G2962">
        <v>4090</v>
      </c>
      <c r="H2962">
        <v>2</v>
      </c>
      <c r="I2962">
        <v>31526</v>
      </c>
      <c r="J2962">
        <v>12417700</v>
      </c>
      <c r="K2962">
        <v>100</v>
      </c>
      <c r="L2962" t="s">
        <v>581</v>
      </c>
      <c r="M2962" t="s">
        <v>584</v>
      </c>
    </row>
    <row r="2963" spans="1:13" x14ac:dyDescent="0.2">
      <c r="A2963">
        <v>2017</v>
      </c>
      <c r="B2963">
        <v>10</v>
      </c>
      <c r="C2963" t="s">
        <v>71</v>
      </c>
      <c r="D2963" t="s">
        <v>386</v>
      </c>
      <c r="E2963">
        <v>40117000</v>
      </c>
      <c r="F2963">
        <v>54528</v>
      </c>
      <c r="G2963">
        <v>29173055</v>
      </c>
      <c r="H2963">
        <v>417</v>
      </c>
      <c r="I2963">
        <v>0</v>
      </c>
      <c r="J2963">
        <v>0</v>
      </c>
      <c r="K2963">
        <v>0</v>
      </c>
      <c r="L2963" t="s">
        <v>581</v>
      </c>
      <c r="M2963" t="s">
        <v>584</v>
      </c>
    </row>
    <row r="2964" spans="1:13" x14ac:dyDescent="0.2">
      <c r="A2964">
        <v>2017</v>
      </c>
      <c r="B2964">
        <v>10</v>
      </c>
      <c r="C2964" t="s">
        <v>47</v>
      </c>
      <c r="D2964" t="s">
        <v>389</v>
      </c>
      <c r="E2964">
        <v>40117000</v>
      </c>
      <c r="F2964">
        <v>520647</v>
      </c>
      <c r="G2964">
        <v>158664956</v>
      </c>
      <c r="H2964">
        <v>10322</v>
      </c>
      <c r="I2964">
        <v>0</v>
      </c>
      <c r="J2964">
        <v>0</v>
      </c>
      <c r="K2964">
        <v>0</v>
      </c>
      <c r="L2964" t="s">
        <v>581</v>
      </c>
      <c r="M2964" t="s">
        <v>584</v>
      </c>
    </row>
    <row r="2965" spans="1:13" x14ac:dyDescent="0.2">
      <c r="A2965">
        <v>2017</v>
      </c>
      <c r="B2965">
        <v>10</v>
      </c>
      <c r="C2965" t="s">
        <v>27</v>
      </c>
      <c r="D2965" t="s">
        <v>395</v>
      </c>
      <c r="E2965">
        <v>40117000</v>
      </c>
      <c r="F2965">
        <v>57926</v>
      </c>
      <c r="G2965">
        <v>27478798</v>
      </c>
      <c r="H2965">
        <v>521</v>
      </c>
      <c r="I2965">
        <v>38272</v>
      </c>
      <c r="J2965">
        <v>14485524</v>
      </c>
      <c r="K2965">
        <v>137</v>
      </c>
      <c r="L2965" t="s">
        <v>581</v>
      </c>
      <c r="M2965" t="s">
        <v>584</v>
      </c>
    </row>
    <row r="2966" spans="1:13" x14ac:dyDescent="0.2">
      <c r="A2966">
        <v>2017</v>
      </c>
      <c r="B2966">
        <v>10</v>
      </c>
      <c r="C2966" t="s">
        <v>38</v>
      </c>
      <c r="D2966" t="s">
        <v>400</v>
      </c>
      <c r="E2966">
        <v>40117000</v>
      </c>
      <c r="F2966">
        <v>0</v>
      </c>
      <c r="G2966">
        <v>0</v>
      </c>
      <c r="H2966">
        <v>0</v>
      </c>
      <c r="I2966">
        <v>12831</v>
      </c>
      <c r="J2966">
        <v>5703706</v>
      </c>
      <c r="K2966">
        <v>198</v>
      </c>
      <c r="L2966" t="s">
        <v>581</v>
      </c>
      <c r="M2966" t="s">
        <v>584</v>
      </c>
    </row>
    <row r="2967" spans="1:13" x14ac:dyDescent="0.2">
      <c r="A2967">
        <v>2017</v>
      </c>
      <c r="B2967">
        <v>10</v>
      </c>
      <c r="C2967" t="s">
        <v>56</v>
      </c>
      <c r="D2967" t="s">
        <v>411</v>
      </c>
      <c r="E2967">
        <v>40117000</v>
      </c>
      <c r="F2967">
        <v>16370</v>
      </c>
      <c r="G2967">
        <v>4696072</v>
      </c>
      <c r="H2967">
        <v>520</v>
      </c>
      <c r="I2967">
        <v>0</v>
      </c>
      <c r="J2967">
        <v>0</v>
      </c>
      <c r="K2967">
        <v>0</v>
      </c>
      <c r="L2967" t="s">
        <v>581</v>
      </c>
      <c r="M2967" t="s">
        <v>584</v>
      </c>
    </row>
    <row r="2968" spans="1:13" x14ac:dyDescent="0.2">
      <c r="A2968">
        <v>2017</v>
      </c>
      <c r="B2968">
        <v>10</v>
      </c>
      <c r="C2968" t="s">
        <v>204</v>
      </c>
      <c r="D2968" t="s">
        <v>422</v>
      </c>
      <c r="E2968">
        <v>40117000</v>
      </c>
      <c r="F2968">
        <v>18187</v>
      </c>
      <c r="G2968">
        <v>8658919</v>
      </c>
      <c r="H2968">
        <v>1767</v>
      </c>
      <c r="I2968">
        <v>0</v>
      </c>
      <c r="J2968">
        <v>0</v>
      </c>
      <c r="K2968">
        <v>0</v>
      </c>
      <c r="L2968" t="s">
        <v>581</v>
      </c>
      <c r="M2968" t="s">
        <v>584</v>
      </c>
    </row>
    <row r="2969" spans="1:13" x14ac:dyDescent="0.2">
      <c r="A2969">
        <v>2017</v>
      </c>
      <c r="B2969">
        <v>10</v>
      </c>
      <c r="C2969" t="s">
        <v>39</v>
      </c>
      <c r="D2969" t="s">
        <v>430</v>
      </c>
      <c r="E2969">
        <v>40117000</v>
      </c>
      <c r="F2969">
        <v>0</v>
      </c>
      <c r="G2969">
        <v>0</v>
      </c>
      <c r="H2969">
        <v>0</v>
      </c>
      <c r="I2969">
        <v>1632</v>
      </c>
      <c r="J2969">
        <v>497400</v>
      </c>
      <c r="K2969">
        <v>16</v>
      </c>
      <c r="L2969" t="s">
        <v>581</v>
      </c>
      <c r="M2969" t="s">
        <v>584</v>
      </c>
    </row>
    <row r="2970" spans="1:13" x14ac:dyDescent="0.2">
      <c r="A2970">
        <v>2017</v>
      </c>
      <c r="B2970">
        <v>10</v>
      </c>
      <c r="C2970" t="s">
        <v>42</v>
      </c>
      <c r="D2970" t="s">
        <v>455</v>
      </c>
      <c r="E2970">
        <v>40117000</v>
      </c>
      <c r="F2970">
        <v>0</v>
      </c>
      <c r="G2970">
        <v>0</v>
      </c>
      <c r="H2970">
        <v>0</v>
      </c>
      <c r="I2970">
        <v>1636</v>
      </c>
      <c r="J2970">
        <v>618861</v>
      </c>
      <c r="K2970">
        <v>6</v>
      </c>
      <c r="L2970" t="s">
        <v>581</v>
      </c>
      <c r="M2970" t="s">
        <v>584</v>
      </c>
    </row>
    <row r="2971" spans="1:13" x14ac:dyDescent="0.2">
      <c r="A2971">
        <v>2017</v>
      </c>
      <c r="B2971">
        <v>10</v>
      </c>
      <c r="C2971" t="s">
        <v>43</v>
      </c>
      <c r="D2971" t="s">
        <v>465</v>
      </c>
      <c r="E2971">
        <v>40117000</v>
      </c>
      <c r="F2971">
        <v>136</v>
      </c>
      <c r="G2971">
        <v>26977663</v>
      </c>
      <c r="H2971">
        <v>2253</v>
      </c>
      <c r="I2971">
        <v>10052</v>
      </c>
      <c r="J2971">
        <v>4284100</v>
      </c>
      <c r="K2971">
        <v>71</v>
      </c>
      <c r="L2971" t="s">
        <v>581</v>
      </c>
      <c r="M2971" t="s">
        <v>584</v>
      </c>
    </row>
    <row r="2972" spans="1:13" x14ac:dyDescent="0.2">
      <c r="A2972">
        <v>2017</v>
      </c>
      <c r="B2972">
        <v>10</v>
      </c>
      <c r="C2972" t="s">
        <v>80</v>
      </c>
      <c r="D2972" t="s">
        <v>472</v>
      </c>
      <c r="E2972">
        <v>40117000</v>
      </c>
      <c r="F2972">
        <v>0</v>
      </c>
      <c r="G2972">
        <v>0</v>
      </c>
      <c r="H2972">
        <v>0</v>
      </c>
      <c r="I2972">
        <v>40672</v>
      </c>
      <c r="J2972">
        <v>17327600</v>
      </c>
      <c r="K2972">
        <v>310</v>
      </c>
      <c r="L2972" t="s">
        <v>581</v>
      </c>
      <c r="M2972" t="s">
        <v>584</v>
      </c>
    </row>
    <row r="2973" spans="1:13" x14ac:dyDescent="0.2">
      <c r="A2973">
        <v>2017</v>
      </c>
      <c r="B2973">
        <v>10</v>
      </c>
      <c r="C2973" t="s">
        <v>16</v>
      </c>
      <c r="D2973" t="s">
        <v>480</v>
      </c>
      <c r="E2973">
        <v>40117000</v>
      </c>
      <c r="F2973">
        <v>139465</v>
      </c>
      <c r="G2973">
        <v>53856159</v>
      </c>
      <c r="H2973">
        <v>1655</v>
      </c>
      <c r="I2973">
        <v>72067</v>
      </c>
      <c r="J2973">
        <v>28291500</v>
      </c>
      <c r="K2973">
        <v>295</v>
      </c>
      <c r="L2973" t="s">
        <v>581</v>
      </c>
      <c r="M2973" t="s">
        <v>584</v>
      </c>
    </row>
    <row r="2974" spans="1:13" x14ac:dyDescent="0.2">
      <c r="A2974">
        <v>2017</v>
      </c>
      <c r="B2974">
        <v>10</v>
      </c>
      <c r="C2974" t="s">
        <v>17</v>
      </c>
      <c r="D2974" t="s">
        <v>489</v>
      </c>
      <c r="E2974">
        <v>40117000</v>
      </c>
      <c r="F2974">
        <v>24706</v>
      </c>
      <c r="G2974">
        <v>33760134</v>
      </c>
      <c r="H2974">
        <v>2082</v>
      </c>
      <c r="I2974">
        <v>71664</v>
      </c>
      <c r="J2974">
        <v>34110184</v>
      </c>
      <c r="K2974">
        <v>1743</v>
      </c>
      <c r="L2974" t="s">
        <v>581</v>
      </c>
      <c r="M2974" t="s">
        <v>584</v>
      </c>
    </row>
    <row r="2975" spans="1:13" x14ac:dyDescent="0.2">
      <c r="A2975">
        <v>2017</v>
      </c>
      <c r="B2975">
        <v>10</v>
      </c>
      <c r="C2975" t="s">
        <v>29</v>
      </c>
      <c r="D2975" t="s">
        <v>496</v>
      </c>
      <c r="E2975">
        <v>40117000</v>
      </c>
      <c r="F2975">
        <v>300</v>
      </c>
      <c r="G2975">
        <v>32000</v>
      </c>
      <c r="H2975">
        <v>4</v>
      </c>
      <c r="I2975">
        <v>0</v>
      </c>
      <c r="J2975">
        <v>0</v>
      </c>
      <c r="K2975">
        <v>0</v>
      </c>
      <c r="L2975" t="s">
        <v>581</v>
      </c>
      <c r="M2975" t="s">
        <v>584</v>
      </c>
    </row>
    <row r="2976" spans="1:13" x14ac:dyDescent="0.2">
      <c r="A2976">
        <v>2017</v>
      </c>
      <c r="B2976">
        <v>10</v>
      </c>
      <c r="C2976" t="s">
        <v>45</v>
      </c>
      <c r="D2976" t="s">
        <v>499</v>
      </c>
      <c r="E2976">
        <v>40117000</v>
      </c>
      <c r="F2976">
        <v>0</v>
      </c>
      <c r="G2976">
        <v>0</v>
      </c>
      <c r="H2976">
        <v>0</v>
      </c>
      <c r="I2976">
        <v>49169</v>
      </c>
      <c r="J2976">
        <v>23476623</v>
      </c>
      <c r="K2976">
        <v>181</v>
      </c>
      <c r="L2976" t="s">
        <v>581</v>
      </c>
      <c r="M2976" t="s">
        <v>584</v>
      </c>
    </row>
    <row r="2977" spans="1:13" x14ac:dyDescent="0.2">
      <c r="A2977">
        <v>2017</v>
      </c>
      <c r="B2977">
        <v>10</v>
      </c>
      <c r="C2977" t="s">
        <v>19</v>
      </c>
      <c r="D2977" t="s">
        <v>531</v>
      </c>
      <c r="E2977">
        <v>40117000</v>
      </c>
      <c r="F2977">
        <v>3641</v>
      </c>
      <c r="G2977">
        <v>1101741</v>
      </c>
      <c r="H2977">
        <v>271</v>
      </c>
      <c r="I2977">
        <v>0</v>
      </c>
      <c r="J2977">
        <v>0</v>
      </c>
      <c r="K2977">
        <v>0</v>
      </c>
      <c r="L2977" t="s">
        <v>581</v>
      </c>
      <c r="M2977" t="s">
        <v>584</v>
      </c>
    </row>
    <row r="2978" spans="1:13" x14ac:dyDescent="0.2">
      <c r="A2978">
        <v>2017</v>
      </c>
      <c r="B2978">
        <v>10</v>
      </c>
      <c r="C2978" t="s">
        <v>65</v>
      </c>
      <c r="D2978" t="s">
        <v>543</v>
      </c>
      <c r="E2978">
        <v>40117000</v>
      </c>
      <c r="F2978">
        <v>89631</v>
      </c>
      <c r="G2978">
        <v>24028124</v>
      </c>
      <c r="H2978">
        <v>1463</v>
      </c>
      <c r="I2978">
        <v>3818</v>
      </c>
      <c r="J2978">
        <v>2024893</v>
      </c>
      <c r="K2978">
        <v>83</v>
      </c>
      <c r="L2978" t="s">
        <v>581</v>
      </c>
      <c r="M2978" t="s">
        <v>584</v>
      </c>
    </row>
    <row r="2979" spans="1:13" x14ac:dyDescent="0.2">
      <c r="A2979">
        <v>2017</v>
      </c>
      <c r="B2979">
        <v>10</v>
      </c>
      <c r="C2979" t="s">
        <v>111</v>
      </c>
      <c r="D2979" t="e">
        <v>#N/A</v>
      </c>
      <c r="E2979">
        <v>40117000</v>
      </c>
      <c r="F2979">
        <v>0</v>
      </c>
      <c r="G2979">
        <v>0</v>
      </c>
      <c r="H2979">
        <v>0</v>
      </c>
      <c r="I2979">
        <v>2544</v>
      </c>
      <c r="J2979">
        <v>944212</v>
      </c>
      <c r="K2979">
        <v>8</v>
      </c>
      <c r="L2979" t="s">
        <v>581</v>
      </c>
      <c r="M2979" t="s">
        <v>584</v>
      </c>
    </row>
    <row r="2980" spans="1:13" x14ac:dyDescent="0.2">
      <c r="A2980">
        <v>2017</v>
      </c>
      <c r="B2980">
        <v>10</v>
      </c>
      <c r="C2980" t="s">
        <v>46</v>
      </c>
      <c r="D2980" t="s">
        <v>550</v>
      </c>
      <c r="E2980">
        <v>40117000</v>
      </c>
      <c r="F2980">
        <v>5086</v>
      </c>
      <c r="G2980">
        <v>2342800</v>
      </c>
      <c r="H2980">
        <v>153</v>
      </c>
      <c r="I2980">
        <v>250688</v>
      </c>
      <c r="J2980">
        <v>99911857</v>
      </c>
      <c r="K2980">
        <v>1286</v>
      </c>
      <c r="L2980" t="s">
        <v>581</v>
      </c>
      <c r="M2980" t="s">
        <v>584</v>
      </c>
    </row>
    <row r="2981" spans="1:13" x14ac:dyDescent="0.2">
      <c r="A2981">
        <v>2017</v>
      </c>
      <c r="B2981">
        <v>10</v>
      </c>
      <c r="C2981" t="s">
        <v>78</v>
      </c>
      <c r="D2981" t="s">
        <v>572</v>
      </c>
      <c r="E2981">
        <v>40117000</v>
      </c>
      <c r="F2981">
        <v>0</v>
      </c>
      <c r="G2981">
        <v>0</v>
      </c>
      <c r="H2981">
        <v>0</v>
      </c>
      <c r="I2981">
        <v>34612</v>
      </c>
      <c r="J2981">
        <v>12322753</v>
      </c>
      <c r="K2981">
        <v>253</v>
      </c>
      <c r="L2981" t="s">
        <v>581</v>
      </c>
      <c r="M2981" t="s">
        <v>584</v>
      </c>
    </row>
    <row r="2982" spans="1:13" x14ac:dyDescent="0.2">
      <c r="A2982">
        <v>2017</v>
      </c>
      <c r="B2982">
        <v>10</v>
      </c>
      <c r="C2982" t="s">
        <v>33</v>
      </c>
      <c r="D2982" t="s">
        <v>258</v>
      </c>
      <c r="E2982">
        <v>40118000</v>
      </c>
      <c r="F2982">
        <v>0</v>
      </c>
      <c r="G2982">
        <v>0</v>
      </c>
      <c r="H2982">
        <v>0</v>
      </c>
      <c r="I2982">
        <v>6244</v>
      </c>
      <c r="J2982">
        <v>2169138</v>
      </c>
      <c r="K2982">
        <v>11</v>
      </c>
      <c r="L2982" t="s">
        <v>581</v>
      </c>
      <c r="M2982" t="s">
        <v>585</v>
      </c>
    </row>
    <row r="2983" spans="1:13" x14ac:dyDescent="0.2">
      <c r="A2983">
        <v>2017</v>
      </c>
      <c r="B2983">
        <v>10</v>
      </c>
      <c r="C2983" t="s">
        <v>20</v>
      </c>
      <c r="D2983" t="s">
        <v>271</v>
      </c>
      <c r="E2983">
        <v>40118000</v>
      </c>
      <c r="F2983">
        <v>0</v>
      </c>
      <c r="G2983">
        <v>0</v>
      </c>
      <c r="H2983">
        <v>0</v>
      </c>
      <c r="I2983">
        <v>108056</v>
      </c>
      <c r="J2983">
        <v>30764970</v>
      </c>
      <c r="K2983">
        <v>30</v>
      </c>
      <c r="L2983" t="s">
        <v>581</v>
      </c>
      <c r="M2983" t="s">
        <v>585</v>
      </c>
    </row>
    <row r="2984" spans="1:13" x14ac:dyDescent="0.2">
      <c r="A2984">
        <v>2017</v>
      </c>
      <c r="B2984">
        <v>10</v>
      </c>
      <c r="C2984" t="s">
        <v>21</v>
      </c>
      <c r="D2984" t="s">
        <v>274</v>
      </c>
      <c r="E2984">
        <v>40118000</v>
      </c>
      <c r="F2984">
        <v>0</v>
      </c>
      <c r="G2984">
        <v>0</v>
      </c>
      <c r="H2984">
        <v>0</v>
      </c>
      <c r="I2984">
        <v>31363</v>
      </c>
      <c r="J2984">
        <v>11077800</v>
      </c>
      <c r="K2984">
        <v>137</v>
      </c>
      <c r="L2984" t="s">
        <v>581</v>
      </c>
      <c r="M2984" t="s">
        <v>585</v>
      </c>
    </row>
    <row r="2985" spans="1:13" x14ac:dyDescent="0.2">
      <c r="A2985">
        <v>2017</v>
      </c>
      <c r="B2985">
        <v>10</v>
      </c>
      <c r="C2985" t="s">
        <v>62</v>
      </c>
      <c r="D2985" t="s">
        <v>275</v>
      </c>
      <c r="E2985">
        <v>40118000</v>
      </c>
      <c r="F2985">
        <v>0</v>
      </c>
      <c r="G2985">
        <v>0</v>
      </c>
      <c r="H2985">
        <v>0</v>
      </c>
      <c r="I2985">
        <v>1331826</v>
      </c>
      <c r="J2985">
        <v>395447810</v>
      </c>
      <c r="K2985">
        <v>445</v>
      </c>
      <c r="L2985" t="s">
        <v>581</v>
      </c>
      <c r="M2985" t="s">
        <v>585</v>
      </c>
    </row>
    <row r="2986" spans="1:13" x14ac:dyDescent="0.2">
      <c r="A2986">
        <v>2017</v>
      </c>
      <c r="B2986">
        <v>10</v>
      </c>
      <c r="C2986" t="s">
        <v>8</v>
      </c>
      <c r="D2986" t="s">
        <v>283</v>
      </c>
      <c r="E2986">
        <v>40118000</v>
      </c>
      <c r="F2986">
        <v>54491</v>
      </c>
      <c r="G2986">
        <v>11343814</v>
      </c>
      <c r="H2986">
        <v>1266</v>
      </c>
      <c r="I2986">
        <v>23531</v>
      </c>
      <c r="J2986">
        <v>7910100</v>
      </c>
      <c r="K2986">
        <v>46</v>
      </c>
      <c r="L2986" t="s">
        <v>581</v>
      </c>
      <c r="M2986" t="s">
        <v>585</v>
      </c>
    </row>
    <row r="2987" spans="1:13" x14ac:dyDescent="0.2">
      <c r="A2987">
        <v>2017</v>
      </c>
      <c r="B2987">
        <v>10</v>
      </c>
      <c r="C2987" t="s">
        <v>90</v>
      </c>
      <c r="D2987" t="s">
        <v>284</v>
      </c>
      <c r="E2987">
        <v>40118000</v>
      </c>
      <c r="F2987">
        <v>0</v>
      </c>
      <c r="G2987">
        <v>0</v>
      </c>
      <c r="H2987">
        <v>0</v>
      </c>
      <c r="I2987">
        <v>65632</v>
      </c>
      <c r="J2987">
        <v>19841917</v>
      </c>
      <c r="K2987">
        <v>46</v>
      </c>
      <c r="L2987" t="s">
        <v>581</v>
      </c>
      <c r="M2987" t="s">
        <v>585</v>
      </c>
    </row>
    <row r="2988" spans="1:13" x14ac:dyDescent="0.2">
      <c r="A2988">
        <v>2017</v>
      </c>
      <c r="B2988">
        <v>10</v>
      </c>
      <c r="C2988" t="s">
        <v>239</v>
      </c>
      <c r="D2988" t="s">
        <v>286</v>
      </c>
      <c r="E2988">
        <v>40118000</v>
      </c>
      <c r="F2988">
        <v>0</v>
      </c>
      <c r="G2988">
        <v>0</v>
      </c>
      <c r="H2988">
        <v>0</v>
      </c>
      <c r="I2988">
        <v>508</v>
      </c>
      <c r="J2988">
        <v>215154</v>
      </c>
      <c r="K2988">
        <v>8</v>
      </c>
      <c r="L2988" t="s">
        <v>581</v>
      </c>
      <c r="M2988" t="s">
        <v>585</v>
      </c>
    </row>
    <row r="2989" spans="1:13" x14ac:dyDescent="0.2">
      <c r="A2989">
        <v>2017</v>
      </c>
      <c r="B2989">
        <v>10</v>
      </c>
      <c r="C2989" t="s">
        <v>10</v>
      </c>
      <c r="D2989" t="s">
        <v>295</v>
      </c>
      <c r="E2989">
        <v>40118000</v>
      </c>
      <c r="F2989">
        <v>15859</v>
      </c>
      <c r="G2989">
        <v>9848934</v>
      </c>
      <c r="H2989">
        <v>187</v>
      </c>
      <c r="I2989">
        <v>276324</v>
      </c>
      <c r="J2989">
        <v>80979857</v>
      </c>
      <c r="K2989">
        <v>103</v>
      </c>
      <c r="L2989" t="s">
        <v>581</v>
      </c>
      <c r="M2989" t="s">
        <v>585</v>
      </c>
    </row>
    <row r="2990" spans="1:13" x14ac:dyDescent="0.2">
      <c r="A2990">
        <v>2017</v>
      </c>
      <c r="B2990">
        <v>10</v>
      </c>
      <c r="C2990" t="s">
        <v>50</v>
      </c>
      <c r="D2990" t="s">
        <v>305</v>
      </c>
      <c r="E2990">
        <v>40118000</v>
      </c>
      <c r="F2990">
        <v>0</v>
      </c>
      <c r="G2990">
        <v>0</v>
      </c>
      <c r="H2990">
        <v>0</v>
      </c>
      <c r="I2990">
        <v>49062</v>
      </c>
      <c r="J2990">
        <v>16564172</v>
      </c>
      <c r="K2990">
        <v>67</v>
      </c>
      <c r="L2990" t="s">
        <v>581</v>
      </c>
      <c r="M2990" t="s">
        <v>585</v>
      </c>
    </row>
    <row r="2991" spans="1:13" x14ac:dyDescent="0.2">
      <c r="A2991">
        <v>2017</v>
      </c>
      <c r="B2991">
        <v>10</v>
      </c>
      <c r="C2991" t="s">
        <v>237</v>
      </c>
      <c r="D2991" t="s">
        <v>309</v>
      </c>
      <c r="E2991">
        <v>40118000</v>
      </c>
      <c r="F2991">
        <v>0</v>
      </c>
      <c r="G2991">
        <v>0</v>
      </c>
      <c r="H2991">
        <v>0</v>
      </c>
      <c r="I2991">
        <v>1184</v>
      </c>
      <c r="J2991">
        <v>435022</v>
      </c>
      <c r="K2991">
        <v>6</v>
      </c>
      <c r="L2991" t="s">
        <v>581</v>
      </c>
      <c r="M2991" t="s">
        <v>585</v>
      </c>
    </row>
    <row r="2992" spans="1:13" x14ac:dyDescent="0.2">
      <c r="A2992">
        <v>2017</v>
      </c>
      <c r="B2992">
        <v>10</v>
      </c>
      <c r="C2992" t="s">
        <v>73</v>
      </c>
      <c r="D2992" t="s">
        <v>314</v>
      </c>
      <c r="E2992">
        <v>40118000</v>
      </c>
      <c r="F2992">
        <v>0</v>
      </c>
      <c r="G2992">
        <v>0</v>
      </c>
      <c r="H2992">
        <v>0</v>
      </c>
      <c r="I2992">
        <v>302750</v>
      </c>
      <c r="J2992">
        <v>85558075</v>
      </c>
      <c r="K2992">
        <v>76</v>
      </c>
      <c r="L2992" t="s">
        <v>581</v>
      </c>
      <c r="M2992" t="s">
        <v>585</v>
      </c>
    </row>
    <row r="2993" spans="1:13" x14ac:dyDescent="0.2">
      <c r="A2993">
        <v>2017</v>
      </c>
      <c r="B2993">
        <v>10</v>
      </c>
      <c r="C2993" t="s">
        <v>11</v>
      </c>
      <c r="D2993" t="s">
        <v>316</v>
      </c>
      <c r="E2993">
        <v>40118000</v>
      </c>
      <c r="F2993">
        <v>111847</v>
      </c>
      <c r="G2993">
        <v>30114243</v>
      </c>
      <c r="H2993">
        <v>1587</v>
      </c>
      <c r="I2993">
        <v>210245</v>
      </c>
      <c r="J2993">
        <v>62402751</v>
      </c>
      <c r="K2993">
        <v>98</v>
      </c>
      <c r="L2993" t="s">
        <v>581</v>
      </c>
      <c r="M2993" t="s">
        <v>585</v>
      </c>
    </row>
    <row r="2994" spans="1:13" x14ac:dyDescent="0.2">
      <c r="A2994">
        <v>2017</v>
      </c>
      <c r="B2994">
        <v>10</v>
      </c>
      <c r="C2994" t="s">
        <v>40</v>
      </c>
      <c r="D2994" t="s">
        <v>317</v>
      </c>
      <c r="E2994">
        <v>40118000</v>
      </c>
      <c r="F2994">
        <v>0</v>
      </c>
      <c r="G2994">
        <v>0</v>
      </c>
      <c r="H2994">
        <v>0</v>
      </c>
      <c r="I2994">
        <v>153030</v>
      </c>
      <c r="J2994">
        <v>43138610</v>
      </c>
      <c r="K2994">
        <v>54</v>
      </c>
      <c r="L2994" t="s">
        <v>581</v>
      </c>
      <c r="M2994" t="s">
        <v>585</v>
      </c>
    </row>
    <row r="2995" spans="1:13" x14ac:dyDescent="0.2">
      <c r="A2995">
        <v>2017</v>
      </c>
      <c r="B2995">
        <v>10</v>
      </c>
      <c r="C2995" t="s">
        <v>22</v>
      </c>
      <c r="D2995" t="s">
        <v>324</v>
      </c>
      <c r="E2995">
        <v>40118000</v>
      </c>
      <c r="F2995">
        <v>22818</v>
      </c>
      <c r="G2995">
        <v>10587470</v>
      </c>
      <c r="H2995">
        <v>865</v>
      </c>
      <c r="I2995">
        <v>0</v>
      </c>
      <c r="J2995">
        <v>0</v>
      </c>
      <c r="K2995">
        <v>0</v>
      </c>
      <c r="L2995" t="s">
        <v>581</v>
      </c>
      <c r="M2995" t="s">
        <v>585</v>
      </c>
    </row>
    <row r="2996" spans="1:13" x14ac:dyDescent="0.2">
      <c r="A2996">
        <v>2017</v>
      </c>
      <c r="B2996">
        <v>10</v>
      </c>
      <c r="C2996" t="s">
        <v>23</v>
      </c>
      <c r="D2996" t="s">
        <v>325</v>
      </c>
      <c r="E2996">
        <v>40118000</v>
      </c>
      <c r="F2996">
        <v>36428</v>
      </c>
      <c r="G2996">
        <v>29832437</v>
      </c>
      <c r="H2996">
        <v>20189</v>
      </c>
      <c r="I2996">
        <v>38368</v>
      </c>
      <c r="J2996">
        <v>14111700</v>
      </c>
      <c r="K2996">
        <v>159</v>
      </c>
      <c r="L2996" t="s">
        <v>581</v>
      </c>
      <c r="M2996" t="s">
        <v>585</v>
      </c>
    </row>
    <row r="2997" spans="1:13" x14ac:dyDescent="0.2">
      <c r="A2997">
        <v>2017</v>
      </c>
      <c r="B2997">
        <v>10</v>
      </c>
      <c r="C2997" t="s">
        <v>59</v>
      </c>
      <c r="D2997" t="s">
        <v>330</v>
      </c>
      <c r="E2997">
        <v>40118000</v>
      </c>
      <c r="F2997">
        <v>0</v>
      </c>
      <c r="G2997">
        <v>0</v>
      </c>
      <c r="H2997">
        <v>0</v>
      </c>
      <c r="I2997">
        <v>36008</v>
      </c>
      <c r="J2997">
        <v>12345080</v>
      </c>
      <c r="K2997">
        <v>10</v>
      </c>
      <c r="L2997" t="s">
        <v>581</v>
      </c>
      <c r="M2997" t="s">
        <v>585</v>
      </c>
    </row>
    <row r="2998" spans="1:13" x14ac:dyDescent="0.2">
      <c r="A2998">
        <v>2017</v>
      </c>
      <c r="B2998">
        <v>10</v>
      </c>
      <c r="C2998" t="s">
        <v>79</v>
      </c>
      <c r="D2998" t="s">
        <v>331</v>
      </c>
      <c r="E2998">
        <v>40118000</v>
      </c>
      <c r="F2998">
        <v>0</v>
      </c>
      <c r="G2998">
        <v>0</v>
      </c>
      <c r="H2998">
        <v>0</v>
      </c>
      <c r="I2998">
        <v>5625</v>
      </c>
      <c r="J2998">
        <v>1853262</v>
      </c>
      <c r="K2998">
        <v>7</v>
      </c>
      <c r="L2998" t="s">
        <v>581</v>
      </c>
      <c r="M2998" t="s">
        <v>585</v>
      </c>
    </row>
    <row r="2999" spans="1:13" x14ac:dyDescent="0.2">
      <c r="A2999">
        <v>2017</v>
      </c>
      <c r="B2999">
        <v>10</v>
      </c>
      <c r="C2999" t="s">
        <v>75</v>
      </c>
      <c r="D2999" t="s">
        <v>334</v>
      </c>
      <c r="E2999">
        <v>40118000</v>
      </c>
      <c r="F2999">
        <v>0</v>
      </c>
      <c r="G2999">
        <v>0</v>
      </c>
      <c r="H2999">
        <v>0</v>
      </c>
      <c r="I2999">
        <v>89803</v>
      </c>
      <c r="J2999">
        <v>26093259</v>
      </c>
      <c r="K2999">
        <v>33</v>
      </c>
      <c r="L2999" t="s">
        <v>581</v>
      </c>
      <c r="M2999" t="s">
        <v>585</v>
      </c>
    </row>
    <row r="3000" spans="1:13" x14ac:dyDescent="0.2">
      <c r="A3000">
        <v>2017</v>
      </c>
      <c r="B3000">
        <v>10</v>
      </c>
      <c r="C3000" t="s">
        <v>24</v>
      </c>
      <c r="D3000" t="s">
        <v>342</v>
      </c>
      <c r="E3000">
        <v>40118000</v>
      </c>
      <c r="F3000">
        <v>0</v>
      </c>
      <c r="G3000">
        <v>0</v>
      </c>
      <c r="H3000">
        <v>0</v>
      </c>
      <c r="I3000">
        <v>142338</v>
      </c>
      <c r="J3000">
        <v>49562500</v>
      </c>
      <c r="K3000">
        <v>156</v>
      </c>
      <c r="L3000" t="s">
        <v>581</v>
      </c>
      <c r="M3000" t="s">
        <v>585</v>
      </c>
    </row>
    <row r="3001" spans="1:13" x14ac:dyDescent="0.2">
      <c r="A3001">
        <v>2017</v>
      </c>
      <c r="B3001">
        <v>10</v>
      </c>
      <c r="C3001" t="s">
        <v>12</v>
      </c>
      <c r="D3001" t="s">
        <v>351</v>
      </c>
      <c r="E3001">
        <v>40118000</v>
      </c>
      <c r="F3001">
        <v>180727</v>
      </c>
      <c r="G3001">
        <v>70861204</v>
      </c>
      <c r="H3001">
        <v>1107</v>
      </c>
      <c r="I3001">
        <v>462941</v>
      </c>
      <c r="J3001">
        <v>151469784</v>
      </c>
      <c r="K3001">
        <v>2232</v>
      </c>
      <c r="L3001" t="s">
        <v>581</v>
      </c>
      <c r="M3001" t="s">
        <v>585</v>
      </c>
    </row>
    <row r="3002" spans="1:13" x14ac:dyDescent="0.2">
      <c r="A3002">
        <v>2017</v>
      </c>
      <c r="B3002">
        <v>10</v>
      </c>
      <c r="C3002" t="s">
        <v>25</v>
      </c>
      <c r="D3002" t="s">
        <v>353</v>
      </c>
      <c r="E3002">
        <v>40118000</v>
      </c>
      <c r="F3002">
        <v>2396</v>
      </c>
      <c r="G3002">
        <v>1389200</v>
      </c>
      <c r="H3002">
        <v>33</v>
      </c>
      <c r="I3002">
        <v>284207</v>
      </c>
      <c r="J3002">
        <v>104792900</v>
      </c>
      <c r="K3002">
        <v>725</v>
      </c>
      <c r="L3002" t="s">
        <v>581</v>
      </c>
      <c r="M3002" t="s">
        <v>585</v>
      </c>
    </row>
    <row r="3003" spans="1:13" x14ac:dyDescent="0.2">
      <c r="A3003">
        <v>2017</v>
      </c>
      <c r="B3003">
        <v>10</v>
      </c>
      <c r="C3003" t="s">
        <v>97</v>
      </c>
      <c r="D3003" t="s">
        <v>361</v>
      </c>
      <c r="E3003">
        <v>40118000</v>
      </c>
      <c r="F3003">
        <v>0</v>
      </c>
      <c r="G3003">
        <v>0</v>
      </c>
      <c r="H3003">
        <v>0</v>
      </c>
      <c r="I3003">
        <v>11974</v>
      </c>
      <c r="J3003">
        <v>3746210</v>
      </c>
      <c r="K3003">
        <v>5</v>
      </c>
      <c r="L3003" t="s">
        <v>581</v>
      </c>
      <c r="M3003" t="s">
        <v>585</v>
      </c>
    </row>
    <row r="3004" spans="1:13" x14ac:dyDescent="0.2">
      <c r="A3004">
        <v>2017</v>
      </c>
      <c r="B3004">
        <v>10</v>
      </c>
      <c r="C3004" t="s">
        <v>98</v>
      </c>
      <c r="D3004" t="s">
        <v>368</v>
      </c>
      <c r="E3004">
        <v>40118000</v>
      </c>
      <c r="F3004">
        <v>0</v>
      </c>
      <c r="G3004">
        <v>0</v>
      </c>
      <c r="H3004">
        <v>0</v>
      </c>
      <c r="I3004">
        <v>144</v>
      </c>
      <c r="J3004">
        <v>221434</v>
      </c>
      <c r="K3004">
        <v>4</v>
      </c>
      <c r="L3004" t="s">
        <v>581</v>
      </c>
      <c r="M3004" t="s">
        <v>585</v>
      </c>
    </row>
    <row r="3005" spans="1:13" x14ac:dyDescent="0.2">
      <c r="A3005">
        <v>2017</v>
      </c>
      <c r="B3005">
        <v>10</v>
      </c>
      <c r="C3005" t="s">
        <v>84</v>
      </c>
      <c r="D3005" t="s">
        <v>380</v>
      </c>
      <c r="E3005">
        <v>40118000</v>
      </c>
      <c r="F3005">
        <v>0</v>
      </c>
      <c r="G3005">
        <v>0</v>
      </c>
      <c r="H3005">
        <v>0</v>
      </c>
      <c r="I3005">
        <v>9072</v>
      </c>
      <c r="J3005">
        <v>3476160</v>
      </c>
      <c r="K3005">
        <v>30</v>
      </c>
      <c r="L3005" t="s">
        <v>581</v>
      </c>
      <c r="M3005" t="s">
        <v>585</v>
      </c>
    </row>
    <row r="3006" spans="1:13" x14ac:dyDescent="0.2">
      <c r="A3006">
        <v>2017</v>
      </c>
      <c r="B3006">
        <v>10</v>
      </c>
      <c r="C3006" t="s">
        <v>13</v>
      </c>
      <c r="D3006" t="s">
        <v>384</v>
      </c>
      <c r="E3006">
        <v>40118000</v>
      </c>
      <c r="F3006">
        <v>0</v>
      </c>
      <c r="G3006">
        <v>0</v>
      </c>
      <c r="H3006">
        <v>0</v>
      </c>
      <c r="I3006">
        <v>46762</v>
      </c>
      <c r="J3006">
        <v>15447549</v>
      </c>
      <c r="K3006">
        <v>53</v>
      </c>
      <c r="L3006" t="s">
        <v>581</v>
      </c>
      <c r="M3006" t="s">
        <v>585</v>
      </c>
    </row>
    <row r="3007" spans="1:13" x14ac:dyDescent="0.2">
      <c r="A3007">
        <v>2017</v>
      </c>
      <c r="B3007">
        <v>10</v>
      </c>
      <c r="C3007" t="s">
        <v>47</v>
      </c>
      <c r="D3007" t="s">
        <v>389</v>
      </c>
      <c r="E3007">
        <v>40118000</v>
      </c>
      <c r="F3007">
        <v>118506</v>
      </c>
      <c r="G3007">
        <v>36769918</v>
      </c>
      <c r="H3007">
        <v>2744</v>
      </c>
      <c r="I3007">
        <v>55021</v>
      </c>
      <c r="J3007">
        <v>17969800</v>
      </c>
      <c r="K3007">
        <v>69</v>
      </c>
      <c r="L3007" t="s">
        <v>581</v>
      </c>
      <c r="M3007" t="s">
        <v>585</v>
      </c>
    </row>
    <row r="3008" spans="1:13" x14ac:dyDescent="0.2">
      <c r="A3008">
        <v>2017</v>
      </c>
      <c r="B3008">
        <v>10</v>
      </c>
      <c r="C3008" t="s">
        <v>88</v>
      </c>
      <c r="D3008" t="s">
        <v>393</v>
      </c>
      <c r="E3008">
        <v>40118000</v>
      </c>
      <c r="F3008">
        <v>0</v>
      </c>
      <c r="G3008">
        <v>0</v>
      </c>
      <c r="H3008">
        <v>0</v>
      </c>
      <c r="I3008">
        <v>124131</v>
      </c>
      <c r="J3008">
        <v>39488532</v>
      </c>
      <c r="K3008">
        <v>72</v>
      </c>
      <c r="L3008" t="s">
        <v>581</v>
      </c>
      <c r="M3008" t="s">
        <v>585</v>
      </c>
    </row>
    <row r="3009" spans="1:13" x14ac:dyDescent="0.2">
      <c r="A3009">
        <v>2017</v>
      </c>
      <c r="B3009">
        <v>10</v>
      </c>
      <c r="C3009" t="s">
        <v>27</v>
      </c>
      <c r="D3009" t="s">
        <v>395</v>
      </c>
      <c r="E3009">
        <v>40118000</v>
      </c>
      <c r="F3009">
        <v>2622</v>
      </c>
      <c r="G3009">
        <v>990500</v>
      </c>
      <c r="H3009">
        <v>29</v>
      </c>
      <c r="I3009">
        <v>282</v>
      </c>
      <c r="J3009">
        <v>106000</v>
      </c>
      <c r="K3009">
        <v>2</v>
      </c>
      <c r="L3009" t="s">
        <v>581</v>
      </c>
      <c r="M3009" t="s">
        <v>585</v>
      </c>
    </row>
    <row r="3010" spans="1:13" x14ac:dyDescent="0.2">
      <c r="A3010">
        <v>2017</v>
      </c>
      <c r="B3010">
        <v>10</v>
      </c>
      <c r="C3010" t="s">
        <v>38</v>
      </c>
      <c r="D3010" t="s">
        <v>400</v>
      </c>
      <c r="E3010">
        <v>40118000</v>
      </c>
      <c r="F3010">
        <v>54761</v>
      </c>
      <c r="G3010">
        <v>26904683</v>
      </c>
      <c r="H3010">
        <v>75</v>
      </c>
      <c r="I3010">
        <v>167687</v>
      </c>
      <c r="J3010">
        <v>56474777</v>
      </c>
      <c r="K3010">
        <v>318</v>
      </c>
      <c r="L3010" t="s">
        <v>581</v>
      </c>
      <c r="M3010" t="s">
        <v>585</v>
      </c>
    </row>
    <row r="3011" spans="1:13" x14ac:dyDescent="0.2">
      <c r="A3011">
        <v>2017</v>
      </c>
      <c r="B3011">
        <v>10</v>
      </c>
      <c r="C3011" t="s">
        <v>118</v>
      </c>
      <c r="D3011" t="s">
        <v>402</v>
      </c>
      <c r="E3011">
        <v>40118000</v>
      </c>
      <c r="F3011">
        <v>0</v>
      </c>
      <c r="G3011">
        <v>0</v>
      </c>
      <c r="H3011">
        <v>0</v>
      </c>
      <c r="I3011">
        <v>37310</v>
      </c>
      <c r="J3011">
        <v>10851360</v>
      </c>
      <c r="K3011">
        <v>12</v>
      </c>
      <c r="L3011" t="s">
        <v>581</v>
      </c>
      <c r="M3011" t="s">
        <v>585</v>
      </c>
    </row>
    <row r="3012" spans="1:13" x14ac:dyDescent="0.2">
      <c r="A3012">
        <v>2017</v>
      </c>
      <c r="B3012">
        <v>10</v>
      </c>
      <c r="C3012" t="s">
        <v>56</v>
      </c>
      <c r="D3012" t="s">
        <v>411</v>
      </c>
      <c r="E3012">
        <v>40118000</v>
      </c>
      <c r="F3012">
        <v>0</v>
      </c>
      <c r="G3012">
        <v>0</v>
      </c>
      <c r="H3012">
        <v>0</v>
      </c>
      <c r="I3012">
        <v>11973</v>
      </c>
      <c r="J3012">
        <v>3814675</v>
      </c>
      <c r="K3012">
        <v>5</v>
      </c>
      <c r="L3012" t="s">
        <v>581</v>
      </c>
      <c r="M3012" t="s">
        <v>585</v>
      </c>
    </row>
    <row r="3013" spans="1:13" x14ac:dyDescent="0.2">
      <c r="A3013">
        <v>2017</v>
      </c>
      <c r="B3013">
        <v>10</v>
      </c>
      <c r="C3013" t="s">
        <v>93</v>
      </c>
      <c r="D3013" t="s">
        <v>415</v>
      </c>
      <c r="E3013">
        <v>40118000</v>
      </c>
      <c r="F3013">
        <v>0</v>
      </c>
      <c r="G3013">
        <v>0</v>
      </c>
      <c r="H3013">
        <v>0</v>
      </c>
      <c r="I3013">
        <v>280538</v>
      </c>
      <c r="J3013">
        <v>92040647</v>
      </c>
      <c r="K3013">
        <v>119</v>
      </c>
      <c r="L3013" t="s">
        <v>581</v>
      </c>
      <c r="M3013" t="s">
        <v>585</v>
      </c>
    </row>
    <row r="3014" spans="1:13" x14ac:dyDescent="0.2">
      <c r="A3014">
        <v>2017</v>
      </c>
      <c r="B3014">
        <v>10</v>
      </c>
      <c r="C3014" t="s">
        <v>204</v>
      </c>
      <c r="D3014" t="s">
        <v>422</v>
      </c>
      <c r="E3014">
        <v>40118000</v>
      </c>
      <c r="F3014">
        <v>32789</v>
      </c>
      <c r="G3014">
        <v>11550160</v>
      </c>
      <c r="H3014">
        <v>829</v>
      </c>
      <c r="I3014">
        <v>0</v>
      </c>
      <c r="J3014">
        <v>0</v>
      </c>
      <c r="K3014">
        <v>0</v>
      </c>
      <c r="L3014" t="s">
        <v>581</v>
      </c>
      <c r="M3014" t="s">
        <v>585</v>
      </c>
    </row>
    <row r="3015" spans="1:13" x14ac:dyDescent="0.2">
      <c r="A3015">
        <v>2017</v>
      </c>
      <c r="B3015">
        <v>10</v>
      </c>
      <c r="C3015" t="s">
        <v>49</v>
      </c>
      <c r="D3015" t="s">
        <v>427</v>
      </c>
      <c r="E3015">
        <v>40118000</v>
      </c>
      <c r="F3015">
        <v>28787</v>
      </c>
      <c r="G3015">
        <v>12776608</v>
      </c>
      <c r="H3015">
        <v>51</v>
      </c>
      <c r="I3015">
        <v>0</v>
      </c>
      <c r="J3015">
        <v>0</v>
      </c>
      <c r="K3015">
        <v>0</v>
      </c>
      <c r="L3015" t="s">
        <v>581</v>
      </c>
      <c r="M3015" t="s">
        <v>585</v>
      </c>
    </row>
    <row r="3016" spans="1:13" x14ac:dyDescent="0.2">
      <c r="A3016">
        <v>2017</v>
      </c>
      <c r="B3016">
        <v>10</v>
      </c>
      <c r="C3016" t="s">
        <v>39</v>
      </c>
      <c r="D3016" t="s">
        <v>430</v>
      </c>
      <c r="E3016">
        <v>40118000</v>
      </c>
      <c r="F3016">
        <v>0</v>
      </c>
      <c r="G3016">
        <v>0</v>
      </c>
      <c r="H3016">
        <v>0</v>
      </c>
      <c r="I3016">
        <v>11584</v>
      </c>
      <c r="J3016">
        <v>4382233</v>
      </c>
      <c r="K3016">
        <v>45</v>
      </c>
      <c r="L3016" t="s">
        <v>581</v>
      </c>
      <c r="M3016" t="s">
        <v>585</v>
      </c>
    </row>
    <row r="3017" spans="1:13" x14ac:dyDescent="0.2">
      <c r="A3017">
        <v>2017</v>
      </c>
      <c r="B3017">
        <v>10</v>
      </c>
      <c r="C3017" t="s">
        <v>85</v>
      </c>
      <c r="D3017" t="s">
        <v>447</v>
      </c>
      <c r="E3017">
        <v>40118000</v>
      </c>
      <c r="F3017">
        <v>0</v>
      </c>
      <c r="G3017">
        <v>0</v>
      </c>
      <c r="H3017">
        <v>0</v>
      </c>
      <c r="I3017">
        <v>37310</v>
      </c>
      <c r="J3017">
        <v>10947360</v>
      </c>
      <c r="K3017">
        <v>12</v>
      </c>
      <c r="L3017" t="s">
        <v>581</v>
      </c>
      <c r="M3017" t="s">
        <v>585</v>
      </c>
    </row>
    <row r="3018" spans="1:13" x14ac:dyDescent="0.2">
      <c r="A3018">
        <v>2017</v>
      </c>
      <c r="B3018">
        <v>10</v>
      </c>
      <c r="C3018" t="s">
        <v>42</v>
      </c>
      <c r="D3018" t="s">
        <v>455</v>
      </c>
      <c r="E3018">
        <v>40118000</v>
      </c>
      <c r="F3018">
        <v>0</v>
      </c>
      <c r="G3018">
        <v>0</v>
      </c>
      <c r="H3018">
        <v>0</v>
      </c>
      <c r="I3018">
        <v>41072</v>
      </c>
      <c r="J3018">
        <v>16900275</v>
      </c>
      <c r="K3018">
        <v>81</v>
      </c>
      <c r="L3018" t="s">
        <v>581</v>
      </c>
      <c r="M3018" t="s">
        <v>585</v>
      </c>
    </row>
    <row r="3019" spans="1:13" x14ac:dyDescent="0.2">
      <c r="A3019">
        <v>2017</v>
      </c>
      <c r="B3019">
        <v>10</v>
      </c>
      <c r="C3019" t="s">
        <v>14</v>
      </c>
      <c r="D3019" t="s">
        <v>456</v>
      </c>
      <c r="E3019">
        <v>40118000</v>
      </c>
      <c r="F3019">
        <v>13875</v>
      </c>
      <c r="G3019">
        <v>5329538</v>
      </c>
      <c r="H3019">
        <v>46</v>
      </c>
      <c r="I3019">
        <v>0</v>
      </c>
      <c r="J3019">
        <v>0</v>
      </c>
      <c r="K3019">
        <v>0</v>
      </c>
      <c r="L3019" t="s">
        <v>581</v>
      </c>
      <c r="M3019" t="s">
        <v>585</v>
      </c>
    </row>
    <row r="3020" spans="1:13" x14ac:dyDescent="0.2">
      <c r="A3020">
        <v>2017</v>
      </c>
      <c r="B3020">
        <v>10</v>
      </c>
      <c r="C3020" t="s">
        <v>213</v>
      </c>
      <c r="D3020" t="s">
        <v>457</v>
      </c>
      <c r="E3020">
        <v>40118000</v>
      </c>
      <c r="F3020">
        <v>0</v>
      </c>
      <c r="G3020">
        <v>0</v>
      </c>
      <c r="H3020">
        <v>0</v>
      </c>
      <c r="I3020">
        <v>21774</v>
      </c>
      <c r="J3020">
        <v>7141930</v>
      </c>
      <c r="K3020">
        <v>10</v>
      </c>
      <c r="L3020" t="s">
        <v>581</v>
      </c>
      <c r="M3020" t="s">
        <v>585</v>
      </c>
    </row>
    <row r="3021" spans="1:13" x14ac:dyDescent="0.2">
      <c r="A3021">
        <v>2017</v>
      </c>
      <c r="B3021">
        <v>10</v>
      </c>
      <c r="C3021" t="s">
        <v>101</v>
      </c>
      <c r="D3021" t="s">
        <v>463</v>
      </c>
      <c r="E3021">
        <v>40118000</v>
      </c>
      <c r="F3021">
        <v>0</v>
      </c>
      <c r="G3021">
        <v>0</v>
      </c>
      <c r="H3021">
        <v>0</v>
      </c>
      <c r="I3021">
        <v>32665</v>
      </c>
      <c r="J3021">
        <v>10801551</v>
      </c>
      <c r="K3021">
        <v>55</v>
      </c>
      <c r="L3021" t="s">
        <v>581</v>
      </c>
      <c r="M3021" t="s">
        <v>585</v>
      </c>
    </row>
    <row r="3022" spans="1:13" x14ac:dyDescent="0.2">
      <c r="A3022">
        <v>2017</v>
      </c>
      <c r="B3022">
        <v>10</v>
      </c>
      <c r="C3022" t="s">
        <v>43</v>
      </c>
      <c r="D3022" t="s">
        <v>465</v>
      </c>
      <c r="E3022">
        <v>40118000</v>
      </c>
      <c r="F3022">
        <v>7750</v>
      </c>
      <c r="G3022">
        <v>3630500</v>
      </c>
      <c r="H3022">
        <v>88</v>
      </c>
      <c r="I3022">
        <v>43925</v>
      </c>
      <c r="J3022">
        <v>14113100</v>
      </c>
      <c r="K3022">
        <v>96</v>
      </c>
      <c r="L3022" t="s">
        <v>581</v>
      </c>
      <c r="M3022" t="s">
        <v>585</v>
      </c>
    </row>
    <row r="3023" spans="1:13" x14ac:dyDescent="0.2">
      <c r="A3023">
        <v>2017</v>
      </c>
      <c r="B3023">
        <v>10</v>
      </c>
      <c r="C3023" t="s">
        <v>0</v>
      </c>
      <c r="D3023" t="s">
        <v>474</v>
      </c>
      <c r="E3023">
        <v>40118000</v>
      </c>
      <c r="F3023">
        <v>0</v>
      </c>
      <c r="G3023">
        <v>0</v>
      </c>
      <c r="H3023">
        <v>0</v>
      </c>
      <c r="I3023">
        <v>32785</v>
      </c>
      <c r="J3023">
        <v>9785620</v>
      </c>
      <c r="K3023">
        <v>6</v>
      </c>
      <c r="L3023" t="s">
        <v>581</v>
      </c>
      <c r="M3023" t="s">
        <v>585</v>
      </c>
    </row>
    <row r="3024" spans="1:13" x14ac:dyDescent="0.2">
      <c r="A3024">
        <v>2017</v>
      </c>
      <c r="B3024">
        <v>10</v>
      </c>
      <c r="C3024" t="s">
        <v>15</v>
      </c>
      <c r="D3024" t="s">
        <v>475</v>
      </c>
      <c r="E3024">
        <v>40118000</v>
      </c>
      <c r="F3024">
        <v>0</v>
      </c>
      <c r="G3024">
        <v>0</v>
      </c>
      <c r="H3024">
        <v>0</v>
      </c>
      <c r="I3024">
        <v>270333</v>
      </c>
      <c r="J3024">
        <v>76295512</v>
      </c>
      <c r="K3024">
        <v>60</v>
      </c>
      <c r="L3024" t="s">
        <v>581</v>
      </c>
      <c r="M3024" t="s">
        <v>585</v>
      </c>
    </row>
    <row r="3025" spans="1:13" x14ac:dyDescent="0.2">
      <c r="A3025">
        <v>2017</v>
      </c>
      <c r="B3025">
        <v>10</v>
      </c>
      <c r="C3025" t="s">
        <v>16</v>
      </c>
      <c r="D3025" t="s">
        <v>480</v>
      </c>
      <c r="E3025">
        <v>40118000</v>
      </c>
      <c r="F3025">
        <v>273</v>
      </c>
      <c r="G3025">
        <v>133100</v>
      </c>
      <c r="H3025">
        <v>3</v>
      </c>
      <c r="I3025">
        <v>12715</v>
      </c>
      <c r="J3025">
        <v>4635900</v>
      </c>
      <c r="K3025">
        <v>33</v>
      </c>
      <c r="L3025" t="s">
        <v>581</v>
      </c>
      <c r="M3025" t="s">
        <v>585</v>
      </c>
    </row>
    <row r="3026" spans="1:13" x14ac:dyDescent="0.2">
      <c r="A3026">
        <v>2017</v>
      </c>
      <c r="B3026">
        <v>10</v>
      </c>
      <c r="C3026" t="s">
        <v>17</v>
      </c>
      <c r="D3026" t="s">
        <v>489</v>
      </c>
      <c r="E3026">
        <v>40118000</v>
      </c>
      <c r="F3026">
        <v>18869</v>
      </c>
      <c r="G3026">
        <v>8894122</v>
      </c>
      <c r="H3026">
        <v>12280</v>
      </c>
      <c r="I3026">
        <v>35719</v>
      </c>
      <c r="J3026">
        <v>26777035</v>
      </c>
      <c r="K3026">
        <v>476</v>
      </c>
      <c r="L3026" t="s">
        <v>581</v>
      </c>
      <c r="M3026" t="s">
        <v>585</v>
      </c>
    </row>
    <row r="3027" spans="1:13" x14ac:dyDescent="0.2">
      <c r="A3027">
        <v>2017</v>
      </c>
      <c r="B3027">
        <v>10</v>
      </c>
      <c r="C3027" t="s">
        <v>29</v>
      </c>
      <c r="D3027" t="s">
        <v>496</v>
      </c>
      <c r="E3027">
        <v>40118000</v>
      </c>
      <c r="F3027">
        <v>17553</v>
      </c>
      <c r="G3027">
        <v>11674600</v>
      </c>
      <c r="H3027">
        <v>295</v>
      </c>
      <c r="I3027">
        <v>0</v>
      </c>
      <c r="J3027">
        <v>0</v>
      </c>
      <c r="K3027">
        <v>0</v>
      </c>
      <c r="L3027" t="s">
        <v>581</v>
      </c>
      <c r="M3027" t="s">
        <v>585</v>
      </c>
    </row>
    <row r="3028" spans="1:13" x14ac:dyDescent="0.2">
      <c r="A3028">
        <v>2017</v>
      </c>
      <c r="B3028">
        <v>10</v>
      </c>
      <c r="C3028" t="s">
        <v>45</v>
      </c>
      <c r="D3028" t="s">
        <v>499</v>
      </c>
      <c r="E3028">
        <v>40118000</v>
      </c>
      <c r="F3028">
        <v>0</v>
      </c>
      <c r="G3028">
        <v>0</v>
      </c>
      <c r="H3028">
        <v>0</v>
      </c>
      <c r="I3028">
        <v>1347876</v>
      </c>
      <c r="J3028">
        <v>449890874</v>
      </c>
      <c r="K3028">
        <v>1074</v>
      </c>
      <c r="L3028" t="s">
        <v>581</v>
      </c>
      <c r="M3028" t="s">
        <v>585</v>
      </c>
    </row>
    <row r="3029" spans="1:13" x14ac:dyDescent="0.2">
      <c r="A3029">
        <v>2017</v>
      </c>
      <c r="B3029">
        <v>10</v>
      </c>
      <c r="C3029" t="s">
        <v>64</v>
      </c>
      <c r="D3029" t="s">
        <v>501</v>
      </c>
      <c r="E3029">
        <v>40118000</v>
      </c>
      <c r="F3029">
        <v>0</v>
      </c>
      <c r="G3029">
        <v>0</v>
      </c>
      <c r="H3029">
        <v>0</v>
      </c>
      <c r="I3029">
        <v>72206</v>
      </c>
      <c r="J3029">
        <v>24375056</v>
      </c>
      <c r="K3029">
        <v>76</v>
      </c>
      <c r="L3029" t="s">
        <v>581</v>
      </c>
      <c r="M3029" t="s">
        <v>585</v>
      </c>
    </row>
    <row r="3030" spans="1:13" x14ac:dyDescent="0.2">
      <c r="A3030">
        <v>2017</v>
      </c>
      <c r="B3030">
        <v>10</v>
      </c>
      <c r="C3030" t="s">
        <v>52</v>
      </c>
      <c r="D3030" t="s">
        <v>506</v>
      </c>
      <c r="E3030">
        <v>40118000</v>
      </c>
      <c r="F3030">
        <v>0</v>
      </c>
      <c r="G3030">
        <v>0</v>
      </c>
      <c r="H3030">
        <v>0</v>
      </c>
      <c r="I3030">
        <v>140921</v>
      </c>
      <c r="J3030">
        <v>50443600</v>
      </c>
      <c r="K3030">
        <v>235</v>
      </c>
      <c r="L3030" t="s">
        <v>581</v>
      </c>
      <c r="M3030" t="s">
        <v>585</v>
      </c>
    </row>
    <row r="3031" spans="1:13" x14ac:dyDescent="0.2">
      <c r="A3031">
        <v>2017</v>
      </c>
      <c r="B3031">
        <v>10</v>
      </c>
      <c r="C3031" t="s">
        <v>18</v>
      </c>
      <c r="D3031" t="s">
        <v>507</v>
      </c>
      <c r="E3031">
        <v>40118000</v>
      </c>
      <c r="F3031">
        <v>0</v>
      </c>
      <c r="G3031">
        <v>0</v>
      </c>
      <c r="H3031">
        <v>0</v>
      </c>
      <c r="I3031">
        <v>28712</v>
      </c>
      <c r="J3031">
        <v>9552300</v>
      </c>
      <c r="K3031">
        <v>36</v>
      </c>
      <c r="L3031" t="s">
        <v>581</v>
      </c>
      <c r="M3031" t="s">
        <v>585</v>
      </c>
    </row>
    <row r="3032" spans="1:13" x14ac:dyDescent="0.2">
      <c r="A3032">
        <v>2017</v>
      </c>
      <c r="B3032">
        <v>10</v>
      </c>
      <c r="C3032" t="s">
        <v>19</v>
      </c>
      <c r="D3032" t="s">
        <v>531</v>
      </c>
      <c r="E3032">
        <v>40118000</v>
      </c>
      <c r="F3032">
        <v>9171</v>
      </c>
      <c r="G3032">
        <v>2791737</v>
      </c>
      <c r="H3032">
        <v>3456</v>
      </c>
      <c r="I3032">
        <v>12932</v>
      </c>
      <c r="J3032">
        <v>4370388</v>
      </c>
      <c r="K3032">
        <v>17</v>
      </c>
      <c r="L3032" t="s">
        <v>581</v>
      </c>
      <c r="M3032" t="s">
        <v>585</v>
      </c>
    </row>
    <row r="3033" spans="1:13" x14ac:dyDescent="0.2">
      <c r="A3033">
        <v>2017</v>
      </c>
      <c r="B3033">
        <v>10</v>
      </c>
      <c r="C3033" t="s">
        <v>32</v>
      </c>
      <c r="D3033" t="s">
        <v>540</v>
      </c>
      <c r="E3033">
        <v>40118000</v>
      </c>
      <c r="F3033">
        <v>0</v>
      </c>
      <c r="G3033">
        <v>0</v>
      </c>
      <c r="H3033">
        <v>0</v>
      </c>
      <c r="I3033">
        <v>1728</v>
      </c>
      <c r="J3033">
        <v>655993</v>
      </c>
      <c r="K3033">
        <v>4</v>
      </c>
      <c r="L3033" t="s">
        <v>581</v>
      </c>
      <c r="M3033" t="s">
        <v>585</v>
      </c>
    </row>
    <row r="3034" spans="1:13" x14ac:dyDescent="0.2">
      <c r="A3034">
        <v>2017</v>
      </c>
      <c r="B3034">
        <v>10</v>
      </c>
      <c r="C3034" t="s">
        <v>65</v>
      </c>
      <c r="D3034" t="s">
        <v>543</v>
      </c>
      <c r="E3034">
        <v>40118000</v>
      </c>
      <c r="F3034">
        <v>9337</v>
      </c>
      <c r="G3034">
        <v>4481174</v>
      </c>
      <c r="H3034">
        <v>232</v>
      </c>
      <c r="I3034">
        <v>28664</v>
      </c>
      <c r="J3034">
        <v>9841840</v>
      </c>
      <c r="K3034">
        <v>75</v>
      </c>
      <c r="L3034" t="s">
        <v>581</v>
      </c>
      <c r="M3034" t="s">
        <v>585</v>
      </c>
    </row>
    <row r="3035" spans="1:13" x14ac:dyDescent="0.2">
      <c r="A3035">
        <v>2017</v>
      </c>
      <c r="B3035">
        <v>10</v>
      </c>
      <c r="C3035" t="s">
        <v>30</v>
      </c>
      <c r="D3035" t="s">
        <v>547</v>
      </c>
      <c r="E3035">
        <v>40118000</v>
      </c>
      <c r="F3035">
        <v>0</v>
      </c>
      <c r="G3035">
        <v>0</v>
      </c>
      <c r="H3035">
        <v>0</v>
      </c>
      <c r="I3035">
        <v>5598</v>
      </c>
      <c r="J3035">
        <v>1812232</v>
      </c>
      <c r="K3035">
        <v>6</v>
      </c>
      <c r="L3035" t="s">
        <v>581</v>
      </c>
      <c r="M3035" t="s">
        <v>585</v>
      </c>
    </row>
    <row r="3036" spans="1:13" x14ac:dyDescent="0.2">
      <c r="A3036">
        <v>2017</v>
      </c>
      <c r="B3036">
        <v>10</v>
      </c>
      <c r="C3036" t="s">
        <v>111</v>
      </c>
      <c r="D3036" t="e">
        <v>#N/A</v>
      </c>
      <c r="E3036">
        <v>40118000</v>
      </c>
      <c r="F3036">
        <v>0</v>
      </c>
      <c r="G3036">
        <v>0</v>
      </c>
      <c r="H3036">
        <v>0</v>
      </c>
      <c r="I3036">
        <v>17744</v>
      </c>
      <c r="J3036">
        <v>5527188</v>
      </c>
      <c r="K3036">
        <v>8</v>
      </c>
      <c r="L3036" t="s">
        <v>581</v>
      </c>
      <c r="M3036" t="s">
        <v>585</v>
      </c>
    </row>
    <row r="3037" spans="1:13" x14ac:dyDescent="0.2">
      <c r="A3037">
        <v>2017</v>
      </c>
      <c r="B3037">
        <v>10</v>
      </c>
      <c r="C3037" t="s">
        <v>58</v>
      </c>
      <c r="D3037" t="s">
        <v>548</v>
      </c>
      <c r="E3037">
        <v>40118000</v>
      </c>
      <c r="F3037">
        <v>0</v>
      </c>
      <c r="G3037">
        <v>0</v>
      </c>
      <c r="H3037">
        <v>0</v>
      </c>
      <c r="I3037">
        <v>71720</v>
      </c>
      <c r="J3037">
        <v>21276055</v>
      </c>
      <c r="K3037">
        <v>32</v>
      </c>
      <c r="L3037" t="s">
        <v>581</v>
      </c>
      <c r="M3037" t="s">
        <v>585</v>
      </c>
    </row>
    <row r="3038" spans="1:13" x14ac:dyDescent="0.2">
      <c r="A3038">
        <v>2017</v>
      </c>
      <c r="B3038">
        <v>10</v>
      </c>
      <c r="C3038" t="s">
        <v>46</v>
      </c>
      <c r="D3038" t="s">
        <v>550</v>
      </c>
      <c r="E3038">
        <v>40118000</v>
      </c>
      <c r="F3038">
        <v>0</v>
      </c>
      <c r="G3038">
        <v>0</v>
      </c>
      <c r="H3038">
        <v>0</v>
      </c>
      <c r="I3038">
        <v>921077</v>
      </c>
      <c r="J3038">
        <v>294945087</v>
      </c>
      <c r="K3038">
        <v>1043</v>
      </c>
      <c r="L3038" t="s">
        <v>581</v>
      </c>
      <c r="M3038" t="s">
        <v>585</v>
      </c>
    </row>
    <row r="3039" spans="1:13" x14ac:dyDescent="0.2">
      <c r="A3039">
        <v>2017</v>
      </c>
      <c r="B3039">
        <v>10</v>
      </c>
      <c r="C3039" t="s">
        <v>107</v>
      </c>
      <c r="D3039" t="s">
        <v>552</v>
      </c>
      <c r="E3039">
        <v>40118000</v>
      </c>
      <c r="F3039">
        <v>0</v>
      </c>
      <c r="G3039">
        <v>0</v>
      </c>
      <c r="H3039">
        <v>0</v>
      </c>
      <c r="I3039">
        <v>18891</v>
      </c>
      <c r="J3039">
        <v>5766958</v>
      </c>
      <c r="K3039">
        <v>14</v>
      </c>
      <c r="L3039" t="s">
        <v>581</v>
      </c>
      <c r="M3039" t="s">
        <v>585</v>
      </c>
    </row>
    <row r="3040" spans="1:13" x14ac:dyDescent="0.2">
      <c r="A3040">
        <v>2017</v>
      </c>
      <c r="B3040">
        <v>10</v>
      </c>
      <c r="C3040" t="s">
        <v>66</v>
      </c>
      <c r="D3040" t="s">
        <v>562</v>
      </c>
      <c r="E3040">
        <v>40118000</v>
      </c>
      <c r="F3040">
        <v>0</v>
      </c>
      <c r="G3040">
        <v>0</v>
      </c>
      <c r="H3040">
        <v>0</v>
      </c>
      <c r="I3040">
        <v>39511</v>
      </c>
      <c r="J3040">
        <v>13318992</v>
      </c>
      <c r="K3040">
        <v>52</v>
      </c>
      <c r="L3040" t="s">
        <v>581</v>
      </c>
      <c r="M3040" t="s">
        <v>585</v>
      </c>
    </row>
    <row r="3041" spans="1:13" x14ac:dyDescent="0.2">
      <c r="A3041">
        <v>2017</v>
      </c>
      <c r="B3041">
        <v>10</v>
      </c>
      <c r="C3041" t="s">
        <v>78</v>
      </c>
      <c r="D3041" t="s">
        <v>572</v>
      </c>
      <c r="E3041">
        <v>40118000</v>
      </c>
      <c r="F3041">
        <v>0</v>
      </c>
      <c r="G3041">
        <v>0</v>
      </c>
      <c r="H3041">
        <v>0</v>
      </c>
      <c r="I3041">
        <v>585045</v>
      </c>
      <c r="J3041">
        <v>181771229</v>
      </c>
      <c r="K3041">
        <v>224</v>
      </c>
      <c r="L3041" t="s">
        <v>581</v>
      </c>
      <c r="M3041" t="s">
        <v>585</v>
      </c>
    </row>
    <row r="3042" spans="1:13" x14ac:dyDescent="0.2">
      <c r="A3042">
        <v>2017</v>
      </c>
      <c r="B3042">
        <v>10</v>
      </c>
      <c r="C3042" t="s">
        <v>211</v>
      </c>
      <c r="D3042" t="e">
        <v>#N/A</v>
      </c>
      <c r="E3042">
        <v>40118000</v>
      </c>
      <c r="F3042">
        <v>0</v>
      </c>
      <c r="G3042">
        <v>0</v>
      </c>
      <c r="H3042">
        <v>0</v>
      </c>
      <c r="I3042">
        <v>30074</v>
      </c>
      <c r="J3042">
        <v>9879956</v>
      </c>
      <c r="K3042">
        <v>22</v>
      </c>
      <c r="L3042" t="s">
        <v>581</v>
      </c>
      <c r="M3042" t="s">
        <v>585</v>
      </c>
    </row>
    <row r="3043" spans="1:13" x14ac:dyDescent="0.2">
      <c r="A3043">
        <v>2017</v>
      </c>
      <c r="B3043">
        <v>11</v>
      </c>
      <c r="C3043" t="s">
        <v>61</v>
      </c>
      <c r="D3043" t="s">
        <v>257</v>
      </c>
      <c r="E3043">
        <v>40117000</v>
      </c>
      <c r="F3043">
        <v>0</v>
      </c>
      <c r="G3043">
        <v>0</v>
      </c>
      <c r="H3043">
        <v>0</v>
      </c>
      <c r="I3043">
        <v>1200</v>
      </c>
      <c r="J3043">
        <v>295749</v>
      </c>
      <c r="K3043">
        <v>4</v>
      </c>
      <c r="L3043" t="s">
        <v>581</v>
      </c>
      <c r="M3043" t="s">
        <v>584</v>
      </c>
    </row>
    <row r="3044" spans="1:13" x14ac:dyDescent="0.2">
      <c r="A3044">
        <v>2017</v>
      </c>
      <c r="B3044">
        <v>11</v>
      </c>
      <c r="C3044" t="s">
        <v>20</v>
      </c>
      <c r="D3044" t="s">
        <v>271</v>
      </c>
      <c r="E3044">
        <v>40117000</v>
      </c>
      <c r="F3044">
        <v>0</v>
      </c>
      <c r="G3044">
        <v>0</v>
      </c>
      <c r="H3044">
        <v>0</v>
      </c>
      <c r="I3044">
        <v>53584</v>
      </c>
      <c r="J3044">
        <v>20516876</v>
      </c>
      <c r="K3044">
        <v>182</v>
      </c>
      <c r="L3044" t="s">
        <v>581</v>
      </c>
      <c r="M3044" t="s">
        <v>584</v>
      </c>
    </row>
    <row r="3045" spans="1:13" x14ac:dyDescent="0.2">
      <c r="A3045">
        <v>2017</v>
      </c>
      <c r="B3045">
        <v>11</v>
      </c>
      <c r="C3045" t="s">
        <v>21</v>
      </c>
      <c r="D3045" t="s">
        <v>274</v>
      </c>
      <c r="E3045">
        <v>40117000</v>
      </c>
      <c r="F3045">
        <v>0</v>
      </c>
      <c r="G3045">
        <v>0</v>
      </c>
      <c r="H3045">
        <v>0</v>
      </c>
      <c r="I3045">
        <v>15312</v>
      </c>
      <c r="J3045">
        <v>6048100</v>
      </c>
      <c r="K3045">
        <v>48</v>
      </c>
      <c r="L3045" t="s">
        <v>581</v>
      </c>
      <c r="M3045" t="s">
        <v>584</v>
      </c>
    </row>
    <row r="3046" spans="1:13" x14ac:dyDescent="0.2">
      <c r="A3046">
        <v>2017</v>
      </c>
      <c r="B3046">
        <v>11</v>
      </c>
      <c r="C3046" t="s">
        <v>62</v>
      </c>
      <c r="D3046" t="s">
        <v>275</v>
      </c>
      <c r="E3046">
        <v>40117000</v>
      </c>
      <c r="F3046">
        <v>0</v>
      </c>
      <c r="G3046">
        <v>0</v>
      </c>
      <c r="H3046">
        <v>0</v>
      </c>
      <c r="I3046">
        <v>3414</v>
      </c>
      <c r="J3046">
        <v>1268060</v>
      </c>
      <c r="K3046">
        <v>11</v>
      </c>
      <c r="L3046" t="s">
        <v>581</v>
      </c>
      <c r="M3046" t="s">
        <v>584</v>
      </c>
    </row>
    <row r="3047" spans="1:13" x14ac:dyDescent="0.2">
      <c r="A3047">
        <v>2017</v>
      </c>
      <c r="B3047">
        <v>11</v>
      </c>
      <c r="C3047" t="s">
        <v>8</v>
      </c>
      <c r="D3047" t="s">
        <v>283</v>
      </c>
      <c r="E3047">
        <v>40117000</v>
      </c>
      <c r="F3047">
        <v>15</v>
      </c>
      <c r="G3047">
        <v>13000</v>
      </c>
      <c r="H3047">
        <v>2</v>
      </c>
      <c r="I3047">
        <v>129290</v>
      </c>
      <c r="J3047">
        <v>48395800</v>
      </c>
      <c r="K3047">
        <v>530</v>
      </c>
      <c r="L3047" t="s">
        <v>581</v>
      </c>
      <c r="M3047" t="s">
        <v>584</v>
      </c>
    </row>
    <row r="3048" spans="1:13" x14ac:dyDescent="0.2">
      <c r="A3048">
        <v>2017</v>
      </c>
      <c r="B3048">
        <v>11</v>
      </c>
      <c r="C3048" t="s">
        <v>10</v>
      </c>
      <c r="D3048" t="s">
        <v>295</v>
      </c>
      <c r="E3048">
        <v>40117000</v>
      </c>
      <c r="F3048">
        <v>0</v>
      </c>
      <c r="G3048">
        <v>0</v>
      </c>
      <c r="H3048">
        <v>0</v>
      </c>
      <c r="I3048">
        <v>6510</v>
      </c>
      <c r="J3048">
        <v>2334150</v>
      </c>
      <c r="K3048">
        <v>35</v>
      </c>
      <c r="L3048" t="s">
        <v>581</v>
      </c>
      <c r="M3048" t="s">
        <v>584</v>
      </c>
    </row>
    <row r="3049" spans="1:13" x14ac:dyDescent="0.2">
      <c r="A3049">
        <v>2017</v>
      </c>
      <c r="B3049">
        <v>11</v>
      </c>
      <c r="C3049" t="s">
        <v>50</v>
      </c>
      <c r="D3049" t="s">
        <v>305</v>
      </c>
      <c r="E3049">
        <v>40117000</v>
      </c>
      <c r="F3049">
        <v>0</v>
      </c>
      <c r="G3049">
        <v>0</v>
      </c>
      <c r="H3049">
        <v>0</v>
      </c>
      <c r="I3049">
        <v>40454</v>
      </c>
      <c r="J3049">
        <v>16093151</v>
      </c>
      <c r="K3049">
        <v>135</v>
      </c>
      <c r="L3049" t="s">
        <v>581</v>
      </c>
      <c r="M3049" t="s">
        <v>584</v>
      </c>
    </row>
    <row r="3050" spans="1:13" x14ac:dyDescent="0.2">
      <c r="A3050">
        <v>2017</v>
      </c>
      <c r="B3050">
        <v>11</v>
      </c>
      <c r="C3050" t="s">
        <v>73</v>
      </c>
      <c r="D3050" t="s">
        <v>314</v>
      </c>
      <c r="E3050">
        <v>40117000</v>
      </c>
      <c r="F3050">
        <v>0</v>
      </c>
      <c r="G3050">
        <v>0</v>
      </c>
      <c r="H3050">
        <v>0</v>
      </c>
      <c r="I3050">
        <v>6854</v>
      </c>
      <c r="J3050">
        <v>2472800</v>
      </c>
      <c r="K3050">
        <v>68</v>
      </c>
      <c r="L3050" t="s">
        <v>581</v>
      </c>
      <c r="M3050" t="s">
        <v>584</v>
      </c>
    </row>
    <row r="3051" spans="1:13" x14ac:dyDescent="0.2">
      <c r="A3051">
        <v>2017</v>
      </c>
      <c r="B3051">
        <v>11</v>
      </c>
      <c r="C3051" t="s">
        <v>11</v>
      </c>
      <c r="D3051" t="s">
        <v>316</v>
      </c>
      <c r="E3051">
        <v>40117000</v>
      </c>
      <c r="F3051">
        <v>159173</v>
      </c>
      <c r="G3051">
        <v>44515694</v>
      </c>
      <c r="H3051">
        <v>8064</v>
      </c>
      <c r="I3051">
        <v>0</v>
      </c>
      <c r="J3051">
        <v>0</v>
      </c>
      <c r="K3051">
        <v>0</v>
      </c>
      <c r="L3051" t="s">
        <v>581</v>
      </c>
      <c r="M3051" t="s">
        <v>584</v>
      </c>
    </row>
    <row r="3052" spans="1:13" x14ac:dyDescent="0.2">
      <c r="A3052">
        <v>2017</v>
      </c>
      <c r="B3052">
        <v>11</v>
      </c>
      <c r="C3052" t="s">
        <v>40</v>
      </c>
      <c r="D3052" t="s">
        <v>317</v>
      </c>
      <c r="E3052">
        <v>40117000</v>
      </c>
      <c r="F3052">
        <v>0</v>
      </c>
      <c r="G3052">
        <v>0</v>
      </c>
      <c r="H3052">
        <v>0</v>
      </c>
      <c r="I3052">
        <v>12462</v>
      </c>
      <c r="J3052">
        <v>4677175</v>
      </c>
      <c r="K3052">
        <v>67</v>
      </c>
      <c r="L3052" t="s">
        <v>581</v>
      </c>
      <c r="M3052" t="s">
        <v>584</v>
      </c>
    </row>
    <row r="3053" spans="1:13" x14ac:dyDescent="0.2">
      <c r="A3053">
        <v>2017</v>
      </c>
      <c r="B3053">
        <v>11</v>
      </c>
      <c r="C3053" t="s">
        <v>81</v>
      </c>
      <c r="D3053" t="s">
        <v>318</v>
      </c>
      <c r="E3053">
        <v>40117000</v>
      </c>
      <c r="F3053">
        <v>0</v>
      </c>
      <c r="G3053">
        <v>0</v>
      </c>
      <c r="H3053">
        <v>0</v>
      </c>
      <c r="I3053">
        <v>14789</v>
      </c>
      <c r="J3053">
        <v>4964900</v>
      </c>
      <c r="K3053">
        <v>66</v>
      </c>
      <c r="L3053" t="s">
        <v>581</v>
      </c>
      <c r="M3053" t="s">
        <v>584</v>
      </c>
    </row>
    <row r="3054" spans="1:13" x14ac:dyDescent="0.2">
      <c r="A3054">
        <v>2017</v>
      </c>
      <c r="B3054">
        <v>11</v>
      </c>
      <c r="C3054" t="s">
        <v>22</v>
      </c>
      <c r="D3054" t="s">
        <v>324</v>
      </c>
      <c r="E3054">
        <v>40117000</v>
      </c>
      <c r="F3054">
        <v>133965</v>
      </c>
      <c r="G3054">
        <v>51152000</v>
      </c>
      <c r="H3054">
        <v>2221</v>
      </c>
      <c r="I3054">
        <v>0</v>
      </c>
      <c r="J3054">
        <v>0</v>
      </c>
      <c r="K3054">
        <v>0</v>
      </c>
      <c r="L3054" t="s">
        <v>581</v>
      </c>
      <c r="M3054" t="s">
        <v>584</v>
      </c>
    </row>
    <row r="3055" spans="1:13" x14ac:dyDescent="0.2">
      <c r="A3055">
        <v>2017</v>
      </c>
      <c r="B3055">
        <v>11</v>
      </c>
      <c r="C3055" t="s">
        <v>23</v>
      </c>
      <c r="D3055" t="s">
        <v>325</v>
      </c>
      <c r="E3055">
        <v>40117000</v>
      </c>
      <c r="F3055">
        <v>3946</v>
      </c>
      <c r="G3055">
        <v>1550305</v>
      </c>
      <c r="H3055">
        <v>223</v>
      </c>
      <c r="I3055">
        <v>687886</v>
      </c>
      <c r="J3055">
        <v>271655200</v>
      </c>
      <c r="K3055">
        <v>2209</v>
      </c>
      <c r="L3055" t="s">
        <v>581</v>
      </c>
      <c r="M3055" t="s">
        <v>584</v>
      </c>
    </row>
    <row r="3056" spans="1:13" x14ac:dyDescent="0.2">
      <c r="A3056">
        <v>2017</v>
      </c>
      <c r="B3056">
        <v>11</v>
      </c>
      <c r="C3056" t="s">
        <v>41</v>
      </c>
      <c r="D3056" t="s">
        <v>327</v>
      </c>
      <c r="E3056">
        <v>40117000</v>
      </c>
      <c r="F3056">
        <v>0</v>
      </c>
      <c r="G3056">
        <v>0</v>
      </c>
      <c r="H3056">
        <v>0</v>
      </c>
      <c r="I3056">
        <v>1430</v>
      </c>
      <c r="J3056">
        <v>700100</v>
      </c>
      <c r="K3056">
        <v>3</v>
      </c>
      <c r="L3056" t="s">
        <v>581</v>
      </c>
      <c r="M3056" t="s">
        <v>584</v>
      </c>
    </row>
    <row r="3057" spans="1:13" x14ac:dyDescent="0.2">
      <c r="A3057">
        <v>2017</v>
      </c>
      <c r="B3057">
        <v>11</v>
      </c>
      <c r="C3057" t="s">
        <v>79</v>
      </c>
      <c r="D3057" t="s">
        <v>331</v>
      </c>
      <c r="E3057">
        <v>40117000</v>
      </c>
      <c r="F3057">
        <v>0</v>
      </c>
      <c r="G3057">
        <v>0</v>
      </c>
      <c r="H3057">
        <v>0</v>
      </c>
      <c r="I3057">
        <v>48</v>
      </c>
      <c r="J3057">
        <v>98000</v>
      </c>
      <c r="K3057">
        <v>14</v>
      </c>
      <c r="L3057" t="s">
        <v>581</v>
      </c>
      <c r="M3057" t="s">
        <v>584</v>
      </c>
    </row>
    <row r="3058" spans="1:13" x14ac:dyDescent="0.2">
      <c r="A3058">
        <v>2017</v>
      </c>
      <c r="B3058">
        <v>11</v>
      </c>
      <c r="C3058" t="s">
        <v>74</v>
      </c>
      <c r="D3058" t="s">
        <v>332</v>
      </c>
      <c r="E3058">
        <v>40117000</v>
      </c>
      <c r="F3058">
        <v>0</v>
      </c>
      <c r="G3058">
        <v>0</v>
      </c>
      <c r="H3058">
        <v>0</v>
      </c>
      <c r="I3058">
        <v>57</v>
      </c>
      <c r="J3058">
        <v>34711</v>
      </c>
      <c r="K3058">
        <v>1</v>
      </c>
      <c r="L3058" t="s">
        <v>581</v>
      </c>
      <c r="M3058" t="s">
        <v>584</v>
      </c>
    </row>
    <row r="3059" spans="1:13" x14ac:dyDescent="0.2">
      <c r="A3059">
        <v>2017</v>
      </c>
      <c r="B3059">
        <v>11</v>
      </c>
      <c r="C3059" t="s">
        <v>12</v>
      </c>
      <c r="D3059" t="s">
        <v>351</v>
      </c>
      <c r="E3059">
        <v>40117000</v>
      </c>
      <c r="F3059">
        <v>137924</v>
      </c>
      <c r="G3059">
        <v>47149327</v>
      </c>
      <c r="H3059">
        <v>1418</v>
      </c>
      <c r="I3059">
        <v>174530</v>
      </c>
      <c r="J3059">
        <v>71403499</v>
      </c>
      <c r="K3059">
        <v>607</v>
      </c>
      <c r="L3059" t="s">
        <v>581</v>
      </c>
      <c r="M3059" t="s">
        <v>584</v>
      </c>
    </row>
    <row r="3060" spans="1:13" x14ac:dyDescent="0.2">
      <c r="A3060">
        <v>2017</v>
      </c>
      <c r="B3060">
        <v>11</v>
      </c>
      <c r="C3060" t="s">
        <v>25</v>
      </c>
      <c r="D3060" t="s">
        <v>353</v>
      </c>
      <c r="E3060">
        <v>40117000</v>
      </c>
      <c r="F3060">
        <v>0</v>
      </c>
      <c r="G3060">
        <v>0</v>
      </c>
      <c r="H3060">
        <v>0</v>
      </c>
      <c r="I3060">
        <v>43516</v>
      </c>
      <c r="J3060">
        <v>16929700</v>
      </c>
      <c r="K3060">
        <v>176</v>
      </c>
      <c r="L3060" t="s">
        <v>581</v>
      </c>
      <c r="M3060" t="s">
        <v>584</v>
      </c>
    </row>
    <row r="3061" spans="1:13" x14ac:dyDescent="0.2">
      <c r="A3061">
        <v>2017</v>
      </c>
      <c r="B3061">
        <v>11</v>
      </c>
      <c r="C3061" t="s">
        <v>26</v>
      </c>
      <c r="D3061" t="s">
        <v>383</v>
      </c>
      <c r="E3061">
        <v>40117000</v>
      </c>
      <c r="F3061">
        <v>0</v>
      </c>
      <c r="G3061">
        <v>0</v>
      </c>
      <c r="H3061">
        <v>0</v>
      </c>
      <c r="I3061">
        <v>15914</v>
      </c>
      <c r="J3061">
        <v>5900000</v>
      </c>
      <c r="K3061">
        <v>63</v>
      </c>
      <c r="L3061" t="s">
        <v>581</v>
      </c>
      <c r="M3061" t="s">
        <v>584</v>
      </c>
    </row>
    <row r="3062" spans="1:13" x14ac:dyDescent="0.2">
      <c r="A3062">
        <v>2017</v>
      </c>
      <c r="B3062">
        <v>11</v>
      </c>
      <c r="C3062" t="s">
        <v>71</v>
      </c>
      <c r="D3062" t="s">
        <v>386</v>
      </c>
      <c r="E3062">
        <v>40117000</v>
      </c>
      <c r="F3062">
        <v>55638</v>
      </c>
      <c r="G3062">
        <v>30362176</v>
      </c>
      <c r="H3062">
        <v>466</v>
      </c>
      <c r="I3062">
        <v>679</v>
      </c>
      <c r="J3062">
        <v>247108</v>
      </c>
      <c r="K3062">
        <v>2</v>
      </c>
      <c r="L3062" t="s">
        <v>581</v>
      </c>
      <c r="M3062" t="s">
        <v>584</v>
      </c>
    </row>
    <row r="3063" spans="1:13" x14ac:dyDescent="0.2">
      <c r="A3063">
        <v>2017</v>
      </c>
      <c r="B3063">
        <v>11</v>
      </c>
      <c r="C3063" t="s">
        <v>47</v>
      </c>
      <c r="D3063" t="s">
        <v>389</v>
      </c>
      <c r="E3063">
        <v>40117000</v>
      </c>
      <c r="F3063">
        <v>572040</v>
      </c>
      <c r="G3063">
        <v>173703993</v>
      </c>
      <c r="H3063">
        <v>11936</v>
      </c>
      <c r="I3063">
        <v>0</v>
      </c>
      <c r="J3063">
        <v>0</v>
      </c>
      <c r="K3063">
        <v>0</v>
      </c>
      <c r="L3063" t="s">
        <v>581</v>
      </c>
      <c r="M3063" t="s">
        <v>584</v>
      </c>
    </row>
    <row r="3064" spans="1:13" x14ac:dyDescent="0.2">
      <c r="A3064">
        <v>2017</v>
      </c>
      <c r="B3064">
        <v>11</v>
      </c>
      <c r="C3064" t="s">
        <v>27</v>
      </c>
      <c r="D3064" t="s">
        <v>395</v>
      </c>
      <c r="E3064">
        <v>40117000</v>
      </c>
      <c r="F3064">
        <v>40776</v>
      </c>
      <c r="G3064">
        <v>19403745</v>
      </c>
      <c r="H3064">
        <v>324</v>
      </c>
      <c r="I3064">
        <v>27720</v>
      </c>
      <c r="J3064">
        <v>10629200</v>
      </c>
      <c r="K3064">
        <v>99</v>
      </c>
      <c r="L3064" t="s">
        <v>581</v>
      </c>
      <c r="M3064" t="s">
        <v>584</v>
      </c>
    </row>
    <row r="3065" spans="1:13" x14ac:dyDescent="0.2">
      <c r="A3065">
        <v>2017</v>
      </c>
      <c r="B3065">
        <v>11</v>
      </c>
      <c r="C3065" t="s">
        <v>38</v>
      </c>
      <c r="D3065" t="s">
        <v>400</v>
      </c>
      <c r="E3065">
        <v>40117000</v>
      </c>
      <c r="F3065">
        <v>0</v>
      </c>
      <c r="G3065">
        <v>0</v>
      </c>
      <c r="H3065">
        <v>0</v>
      </c>
      <c r="I3065">
        <v>6955</v>
      </c>
      <c r="J3065">
        <v>2767439</v>
      </c>
      <c r="K3065">
        <v>46</v>
      </c>
      <c r="L3065" t="s">
        <v>581</v>
      </c>
      <c r="M3065" t="s">
        <v>584</v>
      </c>
    </row>
    <row r="3066" spans="1:13" x14ac:dyDescent="0.2">
      <c r="A3066">
        <v>2017</v>
      </c>
      <c r="B3066">
        <v>11</v>
      </c>
      <c r="C3066" t="s">
        <v>56</v>
      </c>
      <c r="D3066" t="s">
        <v>411</v>
      </c>
      <c r="E3066">
        <v>40117000</v>
      </c>
      <c r="F3066">
        <v>16276</v>
      </c>
      <c r="G3066">
        <v>4895750</v>
      </c>
      <c r="H3066">
        <v>563</v>
      </c>
      <c r="I3066">
        <v>0</v>
      </c>
      <c r="J3066">
        <v>0</v>
      </c>
      <c r="K3066">
        <v>0</v>
      </c>
      <c r="L3066" t="s">
        <v>581</v>
      </c>
      <c r="M3066" t="s">
        <v>584</v>
      </c>
    </row>
    <row r="3067" spans="1:13" x14ac:dyDescent="0.2">
      <c r="A3067">
        <v>2017</v>
      </c>
      <c r="B3067">
        <v>11</v>
      </c>
      <c r="C3067" t="s">
        <v>204</v>
      </c>
      <c r="D3067" t="s">
        <v>422</v>
      </c>
      <c r="E3067">
        <v>40117000</v>
      </c>
      <c r="F3067">
        <v>10481</v>
      </c>
      <c r="G3067">
        <v>4820624</v>
      </c>
      <c r="H3067">
        <v>1107</v>
      </c>
      <c r="I3067">
        <v>0</v>
      </c>
      <c r="J3067">
        <v>0</v>
      </c>
      <c r="K3067">
        <v>0</v>
      </c>
      <c r="L3067" t="s">
        <v>581</v>
      </c>
      <c r="M3067" t="s">
        <v>584</v>
      </c>
    </row>
    <row r="3068" spans="1:13" x14ac:dyDescent="0.2">
      <c r="A3068">
        <v>2017</v>
      </c>
      <c r="B3068">
        <v>11</v>
      </c>
      <c r="C3068" t="s">
        <v>68</v>
      </c>
      <c r="D3068" t="s">
        <v>428</v>
      </c>
      <c r="E3068">
        <v>40117000</v>
      </c>
      <c r="F3068">
        <v>0</v>
      </c>
      <c r="G3068">
        <v>0</v>
      </c>
      <c r="H3068">
        <v>0</v>
      </c>
      <c r="I3068">
        <v>3369</v>
      </c>
      <c r="J3068">
        <v>1655491</v>
      </c>
      <c r="K3068">
        <v>956</v>
      </c>
      <c r="L3068" t="s">
        <v>581</v>
      </c>
      <c r="M3068" t="s">
        <v>584</v>
      </c>
    </row>
    <row r="3069" spans="1:13" x14ac:dyDescent="0.2">
      <c r="A3069">
        <v>2017</v>
      </c>
      <c r="B3069">
        <v>11</v>
      </c>
      <c r="C3069" t="s">
        <v>85</v>
      </c>
      <c r="D3069" t="s">
        <v>447</v>
      </c>
      <c r="E3069">
        <v>40117000</v>
      </c>
      <c r="F3069">
        <v>0</v>
      </c>
      <c r="G3069">
        <v>0</v>
      </c>
      <c r="H3069">
        <v>0</v>
      </c>
      <c r="I3069">
        <v>687</v>
      </c>
      <c r="J3069">
        <v>540000</v>
      </c>
      <c r="K3069">
        <v>5</v>
      </c>
      <c r="L3069" t="s">
        <v>581</v>
      </c>
      <c r="M3069" t="s">
        <v>584</v>
      </c>
    </row>
    <row r="3070" spans="1:13" x14ac:dyDescent="0.2">
      <c r="A3070">
        <v>2017</v>
      </c>
      <c r="B3070">
        <v>11</v>
      </c>
      <c r="C3070" t="s">
        <v>42</v>
      </c>
      <c r="D3070" t="s">
        <v>455</v>
      </c>
      <c r="E3070">
        <v>40117000</v>
      </c>
      <c r="F3070">
        <v>0</v>
      </c>
      <c r="G3070">
        <v>0</v>
      </c>
      <c r="H3070">
        <v>0</v>
      </c>
      <c r="I3070">
        <v>186</v>
      </c>
      <c r="J3070">
        <v>69285</v>
      </c>
      <c r="K3070">
        <v>1</v>
      </c>
      <c r="L3070" t="s">
        <v>581</v>
      </c>
      <c r="M3070" t="s">
        <v>584</v>
      </c>
    </row>
    <row r="3071" spans="1:13" x14ac:dyDescent="0.2">
      <c r="A3071">
        <v>2017</v>
      </c>
      <c r="B3071">
        <v>11</v>
      </c>
      <c r="C3071" t="s">
        <v>43</v>
      </c>
      <c r="D3071" t="s">
        <v>465</v>
      </c>
      <c r="E3071">
        <v>40117000</v>
      </c>
      <c r="F3071">
        <v>60828</v>
      </c>
      <c r="G3071">
        <v>22519162</v>
      </c>
      <c r="H3071">
        <v>1769</v>
      </c>
      <c r="I3071">
        <v>60247</v>
      </c>
      <c r="J3071">
        <v>32545000</v>
      </c>
      <c r="K3071">
        <v>159</v>
      </c>
      <c r="L3071" t="s">
        <v>581</v>
      </c>
      <c r="M3071" t="s">
        <v>584</v>
      </c>
    </row>
    <row r="3072" spans="1:13" x14ac:dyDescent="0.2">
      <c r="A3072">
        <v>2017</v>
      </c>
      <c r="B3072">
        <v>11</v>
      </c>
      <c r="C3072" t="s">
        <v>80</v>
      </c>
      <c r="D3072" t="s">
        <v>472</v>
      </c>
      <c r="E3072">
        <v>40117000</v>
      </c>
      <c r="F3072">
        <v>0</v>
      </c>
      <c r="G3072">
        <v>0</v>
      </c>
      <c r="H3072">
        <v>0</v>
      </c>
      <c r="I3072">
        <v>38980</v>
      </c>
      <c r="J3072">
        <v>19748956</v>
      </c>
      <c r="K3072">
        <v>207</v>
      </c>
      <c r="L3072" t="s">
        <v>581</v>
      </c>
      <c r="M3072" t="s">
        <v>584</v>
      </c>
    </row>
    <row r="3073" spans="1:13" x14ac:dyDescent="0.2">
      <c r="A3073">
        <v>2017</v>
      </c>
      <c r="B3073">
        <v>11</v>
      </c>
      <c r="C3073" t="s">
        <v>16</v>
      </c>
      <c r="D3073" t="s">
        <v>480</v>
      </c>
      <c r="E3073">
        <v>40117000</v>
      </c>
      <c r="F3073">
        <v>135973</v>
      </c>
      <c r="G3073">
        <v>52139540</v>
      </c>
      <c r="H3073">
        <v>1608</v>
      </c>
      <c r="I3073">
        <v>90657</v>
      </c>
      <c r="J3073">
        <v>35283100</v>
      </c>
      <c r="K3073">
        <v>368</v>
      </c>
      <c r="L3073" t="s">
        <v>581</v>
      </c>
      <c r="M3073" t="s">
        <v>584</v>
      </c>
    </row>
    <row r="3074" spans="1:13" x14ac:dyDescent="0.2">
      <c r="A3074">
        <v>2017</v>
      </c>
      <c r="B3074">
        <v>11</v>
      </c>
      <c r="C3074" t="s">
        <v>17</v>
      </c>
      <c r="D3074" t="s">
        <v>489</v>
      </c>
      <c r="E3074">
        <v>40117000</v>
      </c>
      <c r="F3074">
        <v>76088</v>
      </c>
      <c r="G3074">
        <v>52486944</v>
      </c>
      <c r="H3074">
        <v>3008</v>
      </c>
      <c r="I3074">
        <v>66308</v>
      </c>
      <c r="J3074">
        <v>33342292</v>
      </c>
      <c r="K3074">
        <v>1569</v>
      </c>
      <c r="L3074" t="s">
        <v>581</v>
      </c>
      <c r="M3074" t="s">
        <v>584</v>
      </c>
    </row>
    <row r="3075" spans="1:13" x14ac:dyDescent="0.2">
      <c r="A3075">
        <v>2017</v>
      </c>
      <c r="B3075">
        <v>11</v>
      </c>
      <c r="C3075" t="s">
        <v>582</v>
      </c>
      <c r="D3075" t="e">
        <v>#N/A</v>
      </c>
      <c r="E3075">
        <v>40117000</v>
      </c>
      <c r="F3075">
        <v>36530</v>
      </c>
      <c r="G3075">
        <v>16887356</v>
      </c>
      <c r="H3075">
        <v>91</v>
      </c>
      <c r="I3075">
        <v>0</v>
      </c>
      <c r="J3075">
        <v>0</v>
      </c>
      <c r="K3075">
        <v>0</v>
      </c>
      <c r="L3075" t="s">
        <v>581</v>
      </c>
      <c r="M3075" t="s">
        <v>584</v>
      </c>
    </row>
    <row r="3076" spans="1:13" x14ac:dyDescent="0.2">
      <c r="A3076">
        <v>2017</v>
      </c>
      <c r="B3076">
        <v>11</v>
      </c>
      <c r="C3076" t="s">
        <v>45</v>
      </c>
      <c r="D3076" t="s">
        <v>499</v>
      </c>
      <c r="E3076">
        <v>40117000</v>
      </c>
      <c r="F3076">
        <v>0</v>
      </c>
      <c r="G3076">
        <v>0</v>
      </c>
      <c r="H3076">
        <v>0</v>
      </c>
      <c r="I3076">
        <v>133074</v>
      </c>
      <c r="J3076">
        <v>57390350</v>
      </c>
      <c r="K3076">
        <v>412</v>
      </c>
      <c r="L3076" t="s">
        <v>581</v>
      </c>
      <c r="M3076" t="s">
        <v>584</v>
      </c>
    </row>
    <row r="3077" spans="1:13" x14ac:dyDescent="0.2">
      <c r="A3077">
        <v>2017</v>
      </c>
      <c r="B3077">
        <v>11</v>
      </c>
      <c r="C3077" t="s">
        <v>57</v>
      </c>
      <c r="D3077" t="s">
        <v>510</v>
      </c>
      <c r="E3077">
        <v>40117000</v>
      </c>
      <c r="F3077">
        <v>704</v>
      </c>
      <c r="G3077">
        <v>237140</v>
      </c>
      <c r="H3077">
        <v>180</v>
      </c>
      <c r="I3077">
        <v>0</v>
      </c>
      <c r="J3077">
        <v>0</v>
      </c>
      <c r="K3077">
        <v>0</v>
      </c>
      <c r="L3077" t="s">
        <v>581</v>
      </c>
      <c r="M3077" t="s">
        <v>584</v>
      </c>
    </row>
    <row r="3078" spans="1:13" x14ac:dyDescent="0.2">
      <c r="A3078">
        <v>2017</v>
      </c>
      <c r="B3078">
        <v>11</v>
      </c>
      <c r="C3078" t="s">
        <v>77</v>
      </c>
      <c r="D3078" t="s">
        <v>517</v>
      </c>
      <c r="E3078">
        <v>40117000</v>
      </c>
      <c r="F3078">
        <v>0</v>
      </c>
      <c r="G3078">
        <v>0</v>
      </c>
      <c r="H3078">
        <v>0</v>
      </c>
      <c r="I3078">
        <v>6539</v>
      </c>
      <c r="J3078">
        <v>2500201</v>
      </c>
      <c r="K3078">
        <v>35</v>
      </c>
      <c r="L3078" t="s">
        <v>581</v>
      </c>
      <c r="M3078" t="s">
        <v>584</v>
      </c>
    </row>
    <row r="3079" spans="1:13" x14ac:dyDescent="0.2">
      <c r="A3079">
        <v>2017</v>
      </c>
      <c r="B3079">
        <v>11</v>
      </c>
      <c r="C3079" t="s">
        <v>65</v>
      </c>
      <c r="D3079" t="s">
        <v>543</v>
      </c>
      <c r="E3079">
        <v>40117000</v>
      </c>
      <c r="F3079">
        <v>74568</v>
      </c>
      <c r="G3079">
        <v>21428754</v>
      </c>
      <c r="H3079">
        <v>2252</v>
      </c>
      <c r="I3079">
        <v>1603</v>
      </c>
      <c r="J3079">
        <v>763914</v>
      </c>
      <c r="K3079">
        <v>28</v>
      </c>
      <c r="L3079" t="s">
        <v>581</v>
      </c>
      <c r="M3079" t="s">
        <v>584</v>
      </c>
    </row>
    <row r="3080" spans="1:13" x14ac:dyDescent="0.2">
      <c r="A3080">
        <v>2017</v>
      </c>
      <c r="B3080">
        <v>11</v>
      </c>
      <c r="C3080" t="s">
        <v>58</v>
      </c>
      <c r="D3080" t="s">
        <v>548</v>
      </c>
      <c r="E3080">
        <v>40117000</v>
      </c>
      <c r="F3080">
        <v>0</v>
      </c>
      <c r="G3080">
        <v>0</v>
      </c>
      <c r="H3080">
        <v>0</v>
      </c>
      <c r="I3080">
        <v>9643</v>
      </c>
      <c r="J3080">
        <v>4865800</v>
      </c>
      <c r="K3080">
        <v>52</v>
      </c>
      <c r="L3080" t="s">
        <v>581</v>
      </c>
      <c r="M3080" t="s">
        <v>584</v>
      </c>
    </row>
    <row r="3081" spans="1:13" x14ac:dyDescent="0.2">
      <c r="A3081">
        <v>2017</v>
      </c>
      <c r="B3081">
        <v>11</v>
      </c>
      <c r="C3081" t="s">
        <v>46</v>
      </c>
      <c r="D3081" t="s">
        <v>550</v>
      </c>
      <c r="E3081">
        <v>40117000</v>
      </c>
      <c r="F3081">
        <v>1297</v>
      </c>
      <c r="G3081">
        <v>724240</v>
      </c>
      <c r="H3081">
        <v>58</v>
      </c>
      <c r="I3081">
        <v>334850</v>
      </c>
      <c r="J3081">
        <v>128453465</v>
      </c>
      <c r="K3081">
        <v>1400</v>
      </c>
      <c r="L3081" t="s">
        <v>581</v>
      </c>
      <c r="M3081" t="s">
        <v>584</v>
      </c>
    </row>
    <row r="3082" spans="1:13" x14ac:dyDescent="0.2">
      <c r="A3082">
        <v>2017</v>
      </c>
      <c r="B3082">
        <v>11</v>
      </c>
      <c r="C3082" t="s">
        <v>66</v>
      </c>
      <c r="D3082" t="s">
        <v>562</v>
      </c>
      <c r="E3082">
        <v>40117000</v>
      </c>
      <c r="F3082">
        <v>8545</v>
      </c>
      <c r="G3082">
        <v>2454425</v>
      </c>
      <c r="H3082">
        <v>3310</v>
      </c>
      <c r="I3082">
        <v>0</v>
      </c>
      <c r="J3082">
        <v>0</v>
      </c>
      <c r="K3082">
        <v>0</v>
      </c>
      <c r="L3082" t="s">
        <v>581</v>
      </c>
      <c r="M3082" t="s">
        <v>584</v>
      </c>
    </row>
    <row r="3083" spans="1:13" x14ac:dyDescent="0.2">
      <c r="A3083">
        <v>2017</v>
      </c>
      <c r="B3083">
        <v>11</v>
      </c>
      <c r="C3083" t="s">
        <v>78</v>
      </c>
      <c r="D3083" t="s">
        <v>572</v>
      </c>
      <c r="E3083">
        <v>40117000</v>
      </c>
      <c r="F3083">
        <v>0</v>
      </c>
      <c r="G3083">
        <v>0</v>
      </c>
      <c r="H3083">
        <v>0</v>
      </c>
      <c r="I3083">
        <v>45458</v>
      </c>
      <c r="J3083">
        <v>16343789</v>
      </c>
      <c r="K3083">
        <v>311</v>
      </c>
      <c r="L3083" t="s">
        <v>581</v>
      </c>
      <c r="M3083" t="s">
        <v>584</v>
      </c>
    </row>
    <row r="3084" spans="1:13" x14ac:dyDescent="0.2">
      <c r="A3084">
        <v>2017</v>
      </c>
      <c r="B3084">
        <v>11</v>
      </c>
      <c r="C3084" t="s">
        <v>33</v>
      </c>
      <c r="D3084" t="s">
        <v>258</v>
      </c>
      <c r="E3084">
        <v>40118000</v>
      </c>
      <c r="F3084">
        <v>0</v>
      </c>
      <c r="G3084">
        <v>0</v>
      </c>
      <c r="H3084">
        <v>0</v>
      </c>
      <c r="I3084">
        <v>8248</v>
      </c>
      <c r="J3084">
        <v>426026</v>
      </c>
      <c r="K3084">
        <v>731</v>
      </c>
      <c r="L3084" t="s">
        <v>581</v>
      </c>
      <c r="M3084" t="s">
        <v>585</v>
      </c>
    </row>
    <row r="3085" spans="1:13" x14ac:dyDescent="0.2">
      <c r="A3085">
        <v>2017</v>
      </c>
      <c r="B3085">
        <v>11</v>
      </c>
      <c r="C3085" t="s">
        <v>105</v>
      </c>
      <c r="D3085" t="s">
        <v>268</v>
      </c>
      <c r="E3085">
        <v>40118000</v>
      </c>
      <c r="F3085">
        <v>0</v>
      </c>
      <c r="G3085">
        <v>0</v>
      </c>
      <c r="H3085">
        <v>0</v>
      </c>
      <c r="I3085">
        <v>31365</v>
      </c>
      <c r="J3085">
        <v>10405384</v>
      </c>
      <c r="K3085">
        <v>55</v>
      </c>
      <c r="L3085" t="s">
        <v>581</v>
      </c>
      <c r="M3085" t="s">
        <v>585</v>
      </c>
    </row>
    <row r="3086" spans="1:13" x14ac:dyDescent="0.2">
      <c r="A3086">
        <v>2017</v>
      </c>
      <c r="B3086">
        <v>11</v>
      </c>
      <c r="C3086" t="s">
        <v>20</v>
      </c>
      <c r="D3086" t="s">
        <v>271</v>
      </c>
      <c r="E3086">
        <v>40118000</v>
      </c>
      <c r="F3086">
        <v>0</v>
      </c>
      <c r="G3086">
        <v>0</v>
      </c>
      <c r="H3086">
        <v>0</v>
      </c>
      <c r="I3086">
        <v>14216</v>
      </c>
      <c r="J3086">
        <v>4388892</v>
      </c>
      <c r="K3086">
        <v>10</v>
      </c>
      <c r="L3086" t="s">
        <v>581</v>
      </c>
      <c r="M3086" t="s">
        <v>585</v>
      </c>
    </row>
    <row r="3087" spans="1:13" x14ac:dyDescent="0.2">
      <c r="A3087">
        <v>2017</v>
      </c>
      <c r="B3087">
        <v>11</v>
      </c>
      <c r="C3087" t="s">
        <v>21</v>
      </c>
      <c r="D3087" t="s">
        <v>274</v>
      </c>
      <c r="E3087">
        <v>40118000</v>
      </c>
      <c r="F3087">
        <v>0</v>
      </c>
      <c r="G3087">
        <v>0</v>
      </c>
      <c r="H3087">
        <v>0</v>
      </c>
      <c r="I3087">
        <v>8238</v>
      </c>
      <c r="J3087">
        <v>2845500</v>
      </c>
      <c r="K3087">
        <v>36</v>
      </c>
      <c r="L3087" t="s">
        <v>581</v>
      </c>
      <c r="M3087" t="s">
        <v>585</v>
      </c>
    </row>
    <row r="3088" spans="1:13" x14ac:dyDescent="0.2">
      <c r="A3088">
        <v>2017</v>
      </c>
      <c r="B3088">
        <v>11</v>
      </c>
      <c r="C3088" t="s">
        <v>62</v>
      </c>
      <c r="D3088" t="s">
        <v>275</v>
      </c>
      <c r="E3088">
        <v>40118000</v>
      </c>
      <c r="F3088">
        <v>0</v>
      </c>
      <c r="G3088">
        <v>0</v>
      </c>
      <c r="H3088">
        <v>0</v>
      </c>
      <c r="I3088">
        <v>1450336</v>
      </c>
      <c r="J3088">
        <v>434462023</v>
      </c>
      <c r="K3088">
        <v>563</v>
      </c>
      <c r="L3088" t="s">
        <v>581</v>
      </c>
      <c r="M3088" t="s">
        <v>585</v>
      </c>
    </row>
    <row r="3089" spans="1:13" x14ac:dyDescent="0.2">
      <c r="A3089">
        <v>2017</v>
      </c>
      <c r="B3089">
        <v>11</v>
      </c>
      <c r="C3089" t="s">
        <v>8</v>
      </c>
      <c r="D3089" t="s">
        <v>283</v>
      </c>
      <c r="E3089">
        <v>40118000</v>
      </c>
      <c r="F3089">
        <v>8830</v>
      </c>
      <c r="G3089">
        <v>3004465</v>
      </c>
      <c r="H3089">
        <v>253</v>
      </c>
      <c r="I3089">
        <v>20369</v>
      </c>
      <c r="J3089">
        <v>6827400</v>
      </c>
      <c r="K3089">
        <v>31</v>
      </c>
      <c r="L3089" t="s">
        <v>581</v>
      </c>
      <c r="M3089" t="s">
        <v>585</v>
      </c>
    </row>
    <row r="3090" spans="1:13" x14ac:dyDescent="0.2">
      <c r="A3090">
        <v>2017</v>
      </c>
      <c r="B3090">
        <v>11</v>
      </c>
      <c r="C3090" t="s">
        <v>90</v>
      </c>
      <c r="D3090" t="s">
        <v>284</v>
      </c>
      <c r="E3090">
        <v>40118000</v>
      </c>
      <c r="F3090">
        <v>0</v>
      </c>
      <c r="G3090">
        <v>0</v>
      </c>
      <c r="H3090">
        <v>0</v>
      </c>
      <c r="I3090">
        <v>39212</v>
      </c>
      <c r="J3090">
        <v>11974620</v>
      </c>
      <c r="K3090">
        <v>27</v>
      </c>
      <c r="L3090" t="s">
        <v>581</v>
      </c>
      <c r="M3090" t="s">
        <v>585</v>
      </c>
    </row>
    <row r="3091" spans="1:13" x14ac:dyDescent="0.2">
      <c r="A3091">
        <v>2017</v>
      </c>
      <c r="B3091">
        <v>11</v>
      </c>
      <c r="C3091" t="s">
        <v>51</v>
      </c>
      <c r="D3091" t="s">
        <v>285</v>
      </c>
      <c r="E3091">
        <v>40118000</v>
      </c>
      <c r="F3091">
        <v>0</v>
      </c>
      <c r="G3091">
        <v>0</v>
      </c>
      <c r="H3091">
        <v>0</v>
      </c>
      <c r="I3091">
        <v>10389</v>
      </c>
      <c r="J3091">
        <v>2958200</v>
      </c>
      <c r="K3091">
        <v>12</v>
      </c>
      <c r="L3091" t="s">
        <v>581</v>
      </c>
      <c r="M3091" t="s">
        <v>585</v>
      </c>
    </row>
    <row r="3092" spans="1:13" x14ac:dyDescent="0.2">
      <c r="A3092">
        <v>2017</v>
      </c>
      <c r="B3092">
        <v>11</v>
      </c>
      <c r="C3092" t="s">
        <v>10</v>
      </c>
      <c r="D3092" t="s">
        <v>295</v>
      </c>
      <c r="E3092">
        <v>40118000</v>
      </c>
      <c r="F3092">
        <v>8067</v>
      </c>
      <c r="G3092">
        <v>4483000</v>
      </c>
      <c r="H3092">
        <v>104</v>
      </c>
      <c r="I3092">
        <v>365651</v>
      </c>
      <c r="J3092">
        <v>106877350</v>
      </c>
      <c r="K3092">
        <v>91</v>
      </c>
      <c r="L3092" t="s">
        <v>581</v>
      </c>
      <c r="M3092" t="s">
        <v>585</v>
      </c>
    </row>
    <row r="3093" spans="1:13" x14ac:dyDescent="0.2">
      <c r="A3093">
        <v>2017</v>
      </c>
      <c r="B3093">
        <v>11</v>
      </c>
      <c r="C3093" t="s">
        <v>50</v>
      </c>
      <c r="D3093" t="s">
        <v>305</v>
      </c>
      <c r="E3093">
        <v>40118000</v>
      </c>
      <c r="F3093">
        <v>266</v>
      </c>
      <c r="G3093">
        <v>143300</v>
      </c>
      <c r="H3093">
        <v>2</v>
      </c>
      <c r="I3093">
        <v>47123</v>
      </c>
      <c r="J3093">
        <v>15775855</v>
      </c>
      <c r="K3093">
        <v>83</v>
      </c>
      <c r="L3093" t="s">
        <v>581</v>
      </c>
      <c r="M3093" t="s">
        <v>585</v>
      </c>
    </row>
    <row r="3094" spans="1:13" x14ac:dyDescent="0.2">
      <c r="A3094">
        <v>2017</v>
      </c>
      <c r="B3094">
        <v>11</v>
      </c>
      <c r="C3094" t="s">
        <v>55</v>
      </c>
      <c r="D3094" t="s">
        <v>311</v>
      </c>
      <c r="E3094">
        <v>40118000</v>
      </c>
      <c r="F3094">
        <v>0</v>
      </c>
      <c r="G3094">
        <v>0</v>
      </c>
      <c r="H3094">
        <v>0</v>
      </c>
      <c r="I3094">
        <v>22646</v>
      </c>
      <c r="J3094">
        <v>6986010</v>
      </c>
      <c r="K3094">
        <v>20</v>
      </c>
      <c r="L3094" t="s">
        <v>581</v>
      </c>
      <c r="M3094" t="s">
        <v>585</v>
      </c>
    </row>
    <row r="3095" spans="1:13" x14ac:dyDescent="0.2">
      <c r="A3095">
        <v>2017</v>
      </c>
      <c r="B3095">
        <v>11</v>
      </c>
      <c r="C3095" t="s">
        <v>73</v>
      </c>
      <c r="D3095" t="s">
        <v>314</v>
      </c>
      <c r="E3095">
        <v>40118000</v>
      </c>
      <c r="F3095">
        <v>0</v>
      </c>
      <c r="G3095">
        <v>0</v>
      </c>
      <c r="H3095">
        <v>0</v>
      </c>
      <c r="I3095">
        <v>292139</v>
      </c>
      <c r="J3095">
        <v>88170627</v>
      </c>
      <c r="K3095">
        <v>112</v>
      </c>
      <c r="L3095" t="s">
        <v>581</v>
      </c>
      <c r="M3095" t="s">
        <v>585</v>
      </c>
    </row>
    <row r="3096" spans="1:13" x14ac:dyDescent="0.2">
      <c r="A3096">
        <v>2017</v>
      </c>
      <c r="B3096">
        <v>11</v>
      </c>
      <c r="C3096" t="s">
        <v>11</v>
      </c>
      <c r="D3096" t="s">
        <v>316</v>
      </c>
      <c r="E3096">
        <v>40118000</v>
      </c>
      <c r="F3096">
        <v>142350</v>
      </c>
      <c r="G3096">
        <v>35400673</v>
      </c>
      <c r="H3096">
        <v>11919</v>
      </c>
      <c r="I3096">
        <v>106219</v>
      </c>
      <c r="J3096">
        <v>33813674</v>
      </c>
      <c r="K3096">
        <v>163</v>
      </c>
      <c r="L3096" t="s">
        <v>581</v>
      </c>
      <c r="M3096" t="s">
        <v>585</v>
      </c>
    </row>
    <row r="3097" spans="1:13" x14ac:dyDescent="0.2">
      <c r="A3097">
        <v>2017</v>
      </c>
      <c r="B3097">
        <v>11</v>
      </c>
      <c r="C3097" t="s">
        <v>40</v>
      </c>
      <c r="D3097" t="s">
        <v>317</v>
      </c>
      <c r="E3097">
        <v>40118000</v>
      </c>
      <c r="F3097">
        <v>0</v>
      </c>
      <c r="G3097">
        <v>0</v>
      </c>
      <c r="H3097">
        <v>0</v>
      </c>
      <c r="I3097">
        <v>118142</v>
      </c>
      <c r="J3097">
        <v>34325516</v>
      </c>
      <c r="K3097">
        <v>98</v>
      </c>
      <c r="L3097" t="s">
        <v>581</v>
      </c>
      <c r="M3097" t="s">
        <v>585</v>
      </c>
    </row>
    <row r="3098" spans="1:13" x14ac:dyDescent="0.2">
      <c r="A3098">
        <v>2017</v>
      </c>
      <c r="B3098">
        <v>11</v>
      </c>
      <c r="C3098" t="s">
        <v>31</v>
      </c>
      <c r="D3098" t="s">
        <v>319</v>
      </c>
      <c r="E3098">
        <v>40118000</v>
      </c>
      <c r="F3098">
        <v>0</v>
      </c>
      <c r="G3098">
        <v>0</v>
      </c>
      <c r="H3098">
        <v>0</v>
      </c>
      <c r="I3098">
        <v>20232</v>
      </c>
      <c r="J3098">
        <v>6921269</v>
      </c>
      <c r="K3098">
        <v>116</v>
      </c>
      <c r="L3098" t="s">
        <v>581</v>
      </c>
      <c r="M3098" t="s">
        <v>585</v>
      </c>
    </row>
    <row r="3099" spans="1:13" x14ac:dyDescent="0.2">
      <c r="A3099">
        <v>2017</v>
      </c>
      <c r="B3099">
        <v>11</v>
      </c>
      <c r="C3099" t="s">
        <v>22</v>
      </c>
      <c r="D3099" t="s">
        <v>324</v>
      </c>
      <c r="E3099">
        <v>40118000</v>
      </c>
      <c r="F3099">
        <v>62450</v>
      </c>
      <c r="G3099">
        <v>24418178</v>
      </c>
      <c r="H3099">
        <v>1725</v>
      </c>
      <c r="I3099">
        <v>0</v>
      </c>
      <c r="J3099">
        <v>0</v>
      </c>
      <c r="K3099">
        <v>0</v>
      </c>
      <c r="L3099" t="s">
        <v>581</v>
      </c>
      <c r="M3099" t="s">
        <v>585</v>
      </c>
    </row>
    <row r="3100" spans="1:13" x14ac:dyDescent="0.2">
      <c r="A3100">
        <v>2017</v>
      </c>
      <c r="B3100">
        <v>11</v>
      </c>
      <c r="C3100" t="s">
        <v>23</v>
      </c>
      <c r="D3100" t="s">
        <v>325</v>
      </c>
      <c r="E3100">
        <v>40118000</v>
      </c>
      <c r="F3100">
        <v>41793</v>
      </c>
      <c r="G3100">
        <v>32258318</v>
      </c>
      <c r="H3100">
        <v>22113</v>
      </c>
      <c r="I3100">
        <v>22994</v>
      </c>
      <c r="J3100">
        <v>8492200</v>
      </c>
      <c r="K3100">
        <v>70</v>
      </c>
      <c r="L3100" t="s">
        <v>581</v>
      </c>
      <c r="M3100" t="s">
        <v>585</v>
      </c>
    </row>
    <row r="3101" spans="1:13" x14ac:dyDescent="0.2">
      <c r="A3101">
        <v>2017</v>
      </c>
      <c r="B3101">
        <v>11</v>
      </c>
      <c r="C3101" t="s">
        <v>59</v>
      </c>
      <c r="D3101" t="s">
        <v>330</v>
      </c>
      <c r="E3101">
        <v>40118000</v>
      </c>
      <c r="F3101">
        <v>0</v>
      </c>
      <c r="G3101">
        <v>0</v>
      </c>
      <c r="H3101">
        <v>0</v>
      </c>
      <c r="I3101">
        <v>43210</v>
      </c>
      <c r="J3101">
        <v>14797296</v>
      </c>
      <c r="K3101">
        <v>12</v>
      </c>
      <c r="L3101" t="s">
        <v>581</v>
      </c>
      <c r="M3101" t="s">
        <v>585</v>
      </c>
    </row>
    <row r="3102" spans="1:13" x14ac:dyDescent="0.2">
      <c r="A3102">
        <v>2017</v>
      </c>
      <c r="B3102">
        <v>11</v>
      </c>
      <c r="C3102" t="s">
        <v>24</v>
      </c>
      <c r="D3102" t="s">
        <v>342</v>
      </c>
      <c r="E3102">
        <v>40118000</v>
      </c>
      <c r="F3102">
        <v>0</v>
      </c>
      <c r="G3102">
        <v>0</v>
      </c>
      <c r="H3102">
        <v>0</v>
      </c>
      <c r="I3102">
        <v>39255</v>
      </c>
      <c r="J3102">
        <v>14230900</v>
      </c>
      <c r="K3102">
        <v>40</v>
      </c>
      <c r="L3102" t="s">
        <v>581</v>
      </c>
      <c r="M3102" t="s">
        <v>585</v>
      </c>
    </row>
    <row r="3103" spans="1:13" x14ac:dyDescent="0.2">
      <c r="A3103">
        <v>2017</v>
      </c>
      <c r="B3103">
        <v>11</v>
      </c>
      <c r="C3103" t="s">
        <v>12</v>
      </c>
      <c r="D3103" t="s">
        <v>351</v>
      </c>
      <c r="E3103">
        <v>40118000</v>
      </c>
      <c r="F3103">
        <v>191659</v>
      </c>
      <c r="G3103">
        <v>73304418</v>
      </c>
      <c r="H3103">
        <v>950</v>
      </c>
      <c r="I3103">
        <v>372489</v>
      </c>
      <c r="J3103">
        <v>126962723</v>
      </c>
      <c r="K3103">
        <v>776</v>
      </c>
      <c r="L3103" t="s">
        <v>581</v>
      </c>
      <c r="M3103" t="s">
        <v>585</v>
      </c>
    </row>
    <row r="3104" spans="1:13" x14ac:dyDescent="0.2">
      <c r="A3104">
        <v>2017</v>
      </c>
      <c r="B3104">
        <v>11</v>
      </c>
      <c r="C3104" t="s">
        <v>25</v>
      </c>
      <c r="D3104" t="s">
        <v>353</v>
      </c>
      <c r="E3104">
        <v>40118000</v>
      </c>
      <c r="F3104">
        <v>333</v>
      </c>
      <c r="G3104">
        <v>213000</v>
      </c>
      <c r="H3104">
        <v>5</v>
      </c>
      <c r="I3104">
        <v>179503</v>
      </c>
      <c r="J3104">
        <v>66304700</v>
      </c>
      <c r="K3104">
        <v>540</v>
      </c>
      <c r="L3104" t="s">
        <v>581</v>
      </c>
      <c r="M3104" t="s">
        <v>585</v>
      </c>
    </row>
    <row r="3105" spans="1:13" x14ac:dyDescent="0.2">
      <c r="A3105">
        <v>2017</v>
      </c>
      <c r="B3105">
        <v>11</v>
      </c>
      <c r="C3105" t="s">
        <v>207</v>
      </c>
      <c r="D3105" t="s">
        <v>365</v>
      </c>
      <c r="E3105">
        <v>40118000</v>
      </c>
      <c r="F3105">
        <v>0</v>
      </c>
      <c r="G3105">
        <v>0</v>
      </c>
      <c r="H3105">
        <v>0</v>
      </c>
      <c r="I3105">
        <v>41569</v>
      </c>
      <c r="J3105">
        <v>13190704</v>
      </c>
      <c r="K3105">
        <v>16</v>
      </c>
      <c r="L3105" t="s">
        <v>581</v>
      </c>
      <c r="M3105" t="s">
        <v>585</v>
      </c>
    </row>
    <row r="3106" spans="1:13" x14ac:dyDescent="0.2">
      <c r="A3106">
        <v>2017</v>
      </c>
      <c r="B3106">
        <v>11</v>
      </c>
      <c r="C3106" t="s">
        <v>229</v>
      </c>
      <c r="D3106" t="s">
        <v>376</v>
      </c>
      <c r="E3106">
        <v>40118000</v>
      </c>
      <c r="F3106">
        <v>0</v>
      </c>
      <c r="G3106">
        <v>0</v>
      </c>
      <c r="H3106">
        <v>0</v>
      </c>
      <c r="I3106">
        <v>14878</v>
      </c>
      <c r="J3106">
        <v>5025480</v>
      </c>
      <c r="K3106">
        <v>24</v>
      </c>
      <c r="L3106" t="s">
        <v>581</v>
      </c>
      <c r="M3106" t="s">
        <v>585</v>
      </c>
    </row>
    <row r="3107" spans="1:13" x14ac:dyDescent="0.2">
      <c r="A3107">
        <v>2017</v>
      </c>
      <c r="B3107">
        <v>11</v>
      </c>
      <c r="C3107" t="s">
        <v>201</v>
      </c>
      <c r="D3107" t="s">
        <v>377</v>
      </c>
      <c r="E3107">
        <v>40118000</v>
      </c>
      <c r="F3107">
        <v>0</v>
      </c>
      <c r="G3107">
        <v>0</v>
      </c>
      <c r="H3107">
        <v>0</v>
      </c>
      <c r="I3107">
        <v>4784</v>
      </c>
      <c r="J3107">
        <v>1664328</v>
      </c>
      <c r="K3107">
        <v>6</v>
      </c>
      <c r="L3107" t="s">
        <v>581</v>
      </c>
      <c r="M3107" t="s">
        <v>585</v>
      </c>
    </row>
    <row r="3108" spans="1:13" x14ac:dyDescent="0.2">
      <c r="A3108">
        <v>2017</v>
      </c>
      <c r="B3108">
        <v>11</v>
      </c>
      <c r="C3108" t="s">
        <v>13</v>
      </c>
      <c r="D3108" t="s">
        <v>384</v>
      </c>
      <c r="E3108">
        <v>40118000</v>
      </c>
      <c r="F3108">
        <v>0</v>
      </c>
      <c r="G3108">
        <v>0</v>
      </c>
      <c r="H3108">
        <v>0</v>
      </c>
      <c r="I3108">
        <v>94514</v>
      </c>
      <c r="J3108">
        <v>29065295</v>
      </c>
      <c r="K3108">
        <v>68</v>
      </c>
      <c r="L3108" t="s">
        <v>581</v>
      </c>
      <c r="M3108" t="s">
        <v>585</v>
      </c>
    </row>
    <row r="3109" spans="1:13" x14ac:dyDescent="0.2">
      <c r="A3109">
        <v>2017</v>
      </c>
      <c r="B3109">
        <v>11</v>
      </c>
      <c r="C3109" t="s">
        <v>71</v>
      </c>
      <c r="D3109" t="s">
        <v>386</v>
      </c>
      <c r="E3109">
        <v>40118000</v>
      </c>
      <c r="F3109">
        <v>7857</v>
      </c>
      <c r="G3109">
        <v>4394520</v>
      </c>
      <c r="H3109">
        <v>55</v>
      </c>
      <c r="I3109">
        <v>0</v>
      </c>
      <c r="J3109">
        <v>0</v>
      </c>
      <c r="K3109">
        <v>0</v>
      </c>
      <c r="L3109" t="s">
        <v>581</v>
      </c>
      <c r="M3109" t="s">
        <v>585</v>
      </c>
    </row>
    <row r="3110" spans="1:13" x14ac:dyDescent="0.2">
      <c r="A3110">
        <v>2017</v>
      </c>
      <c r="B3110">
        <v>11</v>
      </c>
      <c r="C3110" t="s">
        <v>47</v>
      </c>
      <c r="D3110" t="s">
        <v>389</v>
      </c>
      <c r="E3110">
        <v>40118000</v>
      </c>
      <c r="F3110">
        <v>130626</v>
      </c>
      <c r="G3110">
        <v>42861266</v>
      </c>
      <c r="H3110">
        <v>3611</v>
      </c>
      <c r="I3110">
        <v>27476</v>
      </c>
      <c r="J3110">
        <v>9715237</v>
      </c>
      <c r="K3110">
        <v>43</v>
      </c>
      <c r="L3110" t="s">
        <v>581</v>
      </c>
      <c r="M3110" t="s">
        <v>585</v>
      </c>
    </row>
    <row r="3111" spans="1:13" x14ac:dyDescent="0.2">
      <c r="A3111">
        <v>2017</v>
      </c>
      <c r="B3111">
        <v>11</v>
      </c>
      <c r="C3111" t="s">
        <v>88</v>
      </c>
      <c r="D3111" t="s">
        <v>393</v>
      </c>
      <c r="E3111">
        <v>40118000</v>
      </c>
      <c r="F3111">
        <v>0</v>
      </c>
      <c r="G3111">
        <v>0</v>
      </c>
      <c r="H3111">
        <v>0</v>
      </c>
      <c r="I3111">
        <v>111356</v>
      </c>
      <c r="J3111">
        <v>33416324</v>
      </c>
      <c r="K3111">
        <v>64</v>
      </c>
      <c r="L3111" t="s">
        <v>581</v>
      </c>
      <c r="M3111" t="s">
        <v>585</v>
      </c>
    </row>
    <row r="3112" spans="1:13" x14ac:dyDescent="0.2">
      <c r="A3112">
        <v>2017</v>
      </c>
      <c r="B3112">
        <v>11</v>
      </c>
      <c r="C3112" t="s">
        <v>27</v>
      </c>
      <c r="D3112" t="s">
        <v>395</v>
      </c>
      <c r="E3112">
        <v>40118000</v>
      </c>
      <c r="F3112">
        <v>2187</v>
      </c>
      <c r="G3112">
        <v>1161684</v>
      </c>
      <c r="H3112">
        <v>34</v>
      </c>
      <c r="I3112">
        <v>6319</v>
      </c>
      <c r="J3112">
        <v>2433300</v>
      </c>
      <c r="K3112">
        <v>45</v>
      </c>
      <c r="L3112" t="s">
        <v>581</v>
      </c>
      <c r="M3112" t="s">
        <v>585</v>
      </c>
    </row>
    <row r="3113" spans="1:13" x14ac:dyDescent="0.2">
      <c r="A3113">
        <v>2017</v>
      </c>
      <c r="B3113">
        <v>11</v>
      </c>
      <c r="C3113" t="s">
        <v>38</v>
      </c>
      <c r="D3113" t="s">
        <v>400</v>
      </c>
      <c r="E3113">
        <v>40118000</v>
      </c>
      <c r="F3113">
        <v>0</v>
      </c>
      <c r="G3113">
        <v>0</v>
      </c>
      <c r="H3113">
        <v>0</v>
      </c>
      <c r="I3113">
        <v>154669</v>
      </c>
      <c r="J3113">
        <v>54380839</v>
      </c>
      <c r="K3113">
        <v>313</v>
      </c>
      <c r="L3113" t="s">
        <v>581</v>
      </c>
      <c r="M3113" t="s">
        <v>585</v>
      </c>
    </row>
    <row r="3114" spans="1:13" x14ac:dyDescent="0.2">
      <c r="A3114">
        <v>2017</v>
      </c>
      <c r="B3114">
        <v>11</v>
      </c>
      <c r="C3114" t="s">
        <v>118</v>
      </c>
      <c r="D3114" t="s">
        <v>402</v>
      </c>
      <c r="E3114">
        <v>40118000</v>
      </c>
      <c r="F3114">
        <v>0</v>
      </c>
      <c r="G3114">
        <v>0</v>
      </c>
      <c r="H3114">
        <v>0</v>
      </c>
      <c r="I3114">
        <v>37207</v>
      </c>
      <c r="J3114">
        <v>10851360</v>
      </c>
      <c r="K3114">
        <v>12</v>
      </c>
      <c r="L3114" t="s">
        <v>581</v>
      </c>
      <c r="M3114" t="s">
        <v>585</v>
      </c>
    </row>
    <row r="3115" spans="1:13" x14ac:dyDescent="0.2">
      <c r="A3115">
        <v>2017</v>
      </c>
      <c r="B3115">
        <v>11</v>
      </c>
      <c r="C3115" t="s">
        <v>56</v>
      </c>
      <c r="D3115" t="s">
        <v>411</v>
      </c>
      <c r="E3115">
        <v>40118000</v>
      </c>
      <c r="F3115">
        <v>0</v>
      </c>
      <c r="G3115">
        <v>0</v>
      </c>
      <c r="H3115">
        <v>0</v>
      </c>
      <c r="I3115">
        <v>7841</v>
      </c>
      <c r="J3115">
        <v>2636154</v>
      </c>
      <c r="K3115">
        <v>11</v>
      </c>
      <c r="L3115" t="s">
        <v>581</v>
      </c>
      <c r="M3115" t="s">
        <v>585</v>
      </c>
    </row>
    <row r="3116" spans="1:13" x14ac:dyDescent="0.2">
      <c r="A3116">
        <v>2017</v>
      </c>
      <c r="B3116">
        <v>11</v>
      </c>
      <c r="C3116" t="s">
        <v>92</v>
      </c>
      <c r="D3116" t="s">
        <v>412</v>
      </c>
      <c r="E3116">
        <v>40118000</v>
      </c>
      <c r="F3116">
        <v>0</v>
      </c>
      <c r="G3116">
        <v>0</v>
      </c>
      <c r="H3116">
        <v>0</v>
      </c>
      <c r="I3116">
        <v>160</v>
      </c>
      <c r="J3116">
        <v>387415</v>
      </c>
      <c r="K3116">
        <v>2</v>
      </c>
      <c r="L3116" t="s">
        <v>581</v>
      </c>
      <c r="M3116" t="s">
        <v>585</v>
      </c>
    </row>
    <row r="3117" spans="1:13" x14ac:dyDescent="0.2">
      <c r="A3117">
        <v>2017</v>
      </c>
      <c r="B3117">
        <v>11</v>
      </c>
      <c r="C3117" t="s">
        <v>93</v>
      </c>
      <c r="D3117" t="s">
        <v>415</v>
      </c>
      <c r="E3117">
        <v>40118000</v>
      </c>
      <c r="F3117">
        <v>0</v>
      </c>
      <c r="G3117">
        <v>0</v>
      </c>
      <c r="H3117">
        <v>0</v>
      </c>
      <c r="I3117">
        <v>112530</v>
      </c>
      <c r="J3117">
        <v>35758890</v>
      </c>
      <c r="K3117">
        <v>78</v>
      </c>
      <c r="L3117" t="s">
        <v>581</v>
      </c>
      <c r="M3117" t="s">
        <v>585</v>
      </c>
    </row>
    <row r="3118" spans="1:13" x14ac:dyDescent="0.2">
      <c r="A3118">
        <v>2017</v>
      </c>
      <c r="B3118">
        <v>11</v>
      </c>
      <c r="C3118" t="s">
        <v>204</v>
      </c>
      <c r="D3118" t="s">
        <v>422</v>
      </c>
      <c r="E3118">
        <v>40118000</v>
      </c>
      <c r="F3118">
        <v>55380</v>
      </c>
      <c r="G3118">
        <v>17499281</v>
      </c>
      <c r="H3118">
        <v>1436</v>
      </c>
      <c r="I3118">
        <v>0</v>
      </c>
      <c r="J3118">
        <v>0</v>
      </c>
      <c r="K3118">
        <v>0</v>
      </c>
      <c r="L3118" t="s">
        <v>581</v>
      </c>
      <c r="M3118" t="s">
        <v>585</v>
      </c>
    </row>
    <row r="3119" spans="1:13" x14ac:dyDescent="0.2">
      <c r="A3119">
        <v>2017</v>
      </c>
      <c r="B3119">
        <v>11</v>
      </c>
      <c r="C3119" t="s">
        <v>49</v>
      </c>
      <c r="D3119" t="s">
        <v>427</v>
      </c>
      <c r="E3119">
        <v>40118000</v>
      </c>
      <c r="F3119">
        <v>39362</v>
      </c>
      <c r="G3119">
        <v>17484417</v>
      </c>
      <c r="H3119">
        <v>79</v>
      </c>
      <c r="I3119">
        <v>0</v>
      </c>
      <c r="J3119">
        <v>0</v>
      </c>
      <c r="K3119">
        <v>0</v>
      </c>
      <c r="L3119" t="s">
        <v>581</v>
      </c>
      <c r="M3119" t="s">
        <v>585</v>
      </c>
    </row>
    <row r="3120" spans="1:13" x14ac:dyDescent="0.2">
      <c r="A3120">
        <v>2017</v>
      </c>
      <c r="B3120">
        <v>11</v>
      </c>
      <c r="C3120" t="s">
        <v>39</v>
      </c>
      <c r="D3120" t="s">
        <v>430</v>
      </c>
      <c r="E3120">
        <v>40118000</v>
      </c>
      <c r="F3120">
        <v>0</v>
      </c>
      <c r="G3120">
        <v>0</v>
      </c>
      <c r="H3120">
        <v>0</v>
      </c>
      <c r="I3120">
        <v>35882</v>
      </c>
      <c r="J3120">
        <v>12011181</v>
      </c>
      <c r="K3120">
        <v>71</v>
      </c>
      <c r="L3120" t="s">
        <v>581</v>
      </c>
      <c r="M3120" t="s">
        <v>585</v>
      </c>
    </row>
    <row r="3121" spans="1:13" x14ac:dyDescent="0.2">
      <c r="A3121">
        <v>2017</v>
      </c>
      <c r="B3121">
        <v>11</v>
      </c>
      <c r="C3121" t="s">
        <v>102</v>
      </c>
      <c r="D3121" t="s">
        <v>439</v>
      </c>
      <c r="E3121">
        <v>40118000</v>
      </c>
      <c r="F3121">
        <v>0</v>
      </c>
      <c r="G3121">
        <v>0</v>
      </c>
      <c r="H3121">
        <v>0</v>
      </c>
      <c r="I3121">
        <v>16245</v>
      </c>
      <c r="J3121">
        <v>4731247</v>
      </c>
      <c r="K3121">
        <v>12</v>
      </c>
      <c r="L3121" t="s">
        <v>581</v>
      </c>
      <c r="M3121" t="s">
        <v>585</v>
      </c>
    </row>
    <row r="3122" spans="1:13" x14ac:dyDescent="0.2">
      <c r="A3122">
        <v>2017</v>
      </c>
      <c r="B3122">
        <v>11</v>
      </c>
      <c r="C3122" t="s">
        <v>240</v>
      </c>
      <c r="D3122" t="s">
        <v>442</v>
      </c>
      <c r="E3122">
        <v>40118000</v>
      </c>
      <c r="F3122">
        <v>0</v>
      </c>
      <c r="G3122">
        <v>0</v>
      </c>
      <c r="H3122">
        <v>0</v>
      </c>
      <c r="I3122">
        <v>92000</v>
      </c>
      <c r="J3122">
        <v>25612268</v>
      </c>
      <c r="K3122">
        <v>24</v>
      </c>
      <c r="L3122" t="s">
        <v>581</v>
      </c>
      <c r="M3122" t="s">
        <v>585</v>
      </c>
    </row>
    <row r="3123" spans="1:13" x14ac:dyDescent="0.2">
      <c r="A3123">
        <v>2017</v>
      </c>
      <c r="B3123">
        <v>11</v>
      </c>
      <c r="C3123" t="s">
        <v>85</v>
      </c>
      <c r="D3123" t="s">
        <v>447</v>
      </c>
      <c r="E3123">
        <v>40118000</v>
      </c>
      <c r="F3123">
        <v>0</v>
      </c>
      <c r="G3123">
        <v>0</v>
      </c>
      <c r="H3123">
        <v>0</v>
      </c>
      <c r="I3123">
        <v>167712</v>
      </c>
      <c r="J3123">
        <v>49511480</v>
      </c>
      <c r="K3123">
        <v>63</v>
      </c>
      <c r="L3123" t="s">
        <v>581</v>
      </c>
      <c r="M3123" t="s">
        <v>585</v>
      </c>
    </row>
    <row r="3124" spans="1:13" x14ac:dyDescent="0.2">
      <c r="A3124">
        <v>2017</v>
      </c>
      <c r="B3124">
        <v>11</v>
      </c>
      <c r="C3124" t="s">
        <v>42</v>
      </c>
      <c r="D3124" t="s">
        <v>455</v>
      </c>
      <c r="E3124">
        <v>40118000</v>
      </c>
      <c r="F3124">
        <v>0</v>
      </c>
      <c r="G3124">
        <v>0</v>
      </c>
      <c r="H3124">
        <v>0</v>
      </c>
      <c r="I3124">
        <v>33314</v>
      </c>
      <c r="J3124">
        <v>12148298</v>
      </c>
      <c r="K3124">
        <v>87</v>
      </c>
      <c r="L3124" t="s">
        <v>581</v>
      </c>
      <c r="M3124" t="s">
        <v>585</v>
      </c>
    </row>
    <row r="3125" spans="1:13" x14ac:dyDescent="0.2">
      <c r="A3125">
        <v>2017</v>
      </c>
      <c r="B3125">
        <v>11</v>
      </c>
      <c r="C3125" t="s">
        <v>14</v>
      </c>
      <c r="D3125" t="s">
        <v>456</v>
      </c>
      <c r="E3125">
        <v>40118000</v>
      </c>
      <c r="F3125">
        <v>32358</v>
      </c>
      <c r="G3125">
        <v>12987598</v>
      </c>
      <c r="H3125">
        <v>122</v>
      </c>
      <c r="I3125">
        <v>0</v>
      </c>
      <c r="J3125">
        <v>0</v>
      </c>
      <c r="K3125">
        <v>0</v>
      </c>
      <c r="L3125" t="s">
        <v>581</v>
      </c>
      <c r="M3125" t="s">
        <v>585</v>
      </c>
    </row>
    <row r="3126" spans="1:13" x14ac:dyDescent="0.2">
      <c r="A3126">
        <v>2017</v>
      </c>
      <c r="B3126">
        <v>11</v>
      </c>
      <c r="C3126" t="s">
        <v>213</v>
      </c>
      <c r="D3126" t="s">
        <v>457</v>
      </c>
      <c r="E3126">
        <v>40118000</v>
      </c>
      <c r="F3126">
        <v>0</v>
      </c>
      <c r="G3126">
        <v>0</v>
      </c>
      <c r="H3126">
        <v>0</v>
      </c>
      <c r="I3126">
        <v>237336</v>
      </c>
      <c r="J3126">
        <v>69850513</v>
      </c>
      <c r="K3126">
        <v>63</v>
      </c>
      <c r="L3126" t="s">
        <v>581</v>
      </c>
      <c r="M3126" t="s">
        <v>585</v>
      </c>
    </row>
    <row r="3127" spans="1:13" x14ac:dyDescent="0.2">
      <c r="A3127">
        <v>2017</v>
      </c>
      <c r="B3127">
        <v>11</v>
      </c>
      <c r="C3127" t="s">
        <v>101</v>
      </c>
      <c r="D3127" t="s">
        <v>463</v>
      </c>
      <c r="E3127">
        <v>40118000</v>
      </c>
      <c r="F3127">
        <v>0</v>
      </c>
      <c r="G3127">
        <v>0</v>
      </c>
      <c r="H3127">
        <v>0</v>
      </c>
      <c r="I3127">
        <v>197</v>
      </c>
      <c r="J3127">
        <v>84652</v>
      </c>
      <c r="K3127">
        <v>2</v>
      </c>
      <c r="L3127" t="s">
        <v>581</v>
      </c>
      <c r="M3127" t="s">
        <v>585</v>
      </c>
    </row>
    <row r="3128" spans="1:13" x14ac:dyDescent="0.2">
      <c r="A3128">
        <v>2017</v>
      </c>
      <c r="B3128">
        <v>11</v>
      </c>
      <c r="C3128" t="s">
        <v>43</v>
      </c>
      <c r="D3128" t="s">
        <v>465</v>
      </c>
      <c r="E3128">
        <v>40118000</v>
      </c>
      <c r="F3128">
        <v>116</v>
      </c>
      <c r="G3128">
        <v>821700</v>
      </c>
      <c r="H3128">
        <v>2</v>
      </c>
      <c r="I3128">
        <v>103082</v>
      </c>
      <c r="J3128">
        <v>33426200</v>
      </c>
      <c r="K3128">
        <v>223</v>
      </c>
      <c r="L3128" t="s">
        <v>581</v>
      </c>
      <c r="M3128" t="s">
        <v>585</v>
      </c>
    </row>
    <row r="3129" spans="1:13" x14ac:dyDescent="0.2">
      <c r="A3129">
        <v>2017</v>
      </c>
      <c r="B3129">
        <v>11</v>
      </c>
      <c r="C3129" t="s">
        <v>0</v>
      </c>
      <c r="D3129" t="s">
        <v>474</v>
      </c>
      <c r="E3129">
        <v>40118000</v>
      </c>
      <c r="F3129">
        <v>0</v>
      </c>
      <c r="G3129">
        <v>0</v>
      </c>
      <c r="H3129">
        <v>0</v>
      </c>
      <c r="I3129">
        <v>26274</v>
      </c>
      <c r="J3129">
        <v>9144054</v>
      </c>
      <c r="K3129">
        <v>46</v>
      </c>
      <c r="L3129" t="s">
        <v>581</v>
      </c>
      <c r="M3129" t="s">
        <v>585</v>
      </c>
    </row>
    <row r="3130" spans="1:13" x14ac:dyDescent="0.2">
      <c r="A3130">
        <v>2017</v>
      </c>
      <c r="B3130">
        <v>11</v>
      </c>
      <c r="C3130" t="s">
        <v>15</v>
      </c>
      <c r="D3130" t="s">
        <v>475</v>
      </c>
      <c r="E3130">
        <v>40118000</v>
      </c>
      <c r="F3130">
        <v>0</v>
      </c>
      <c r="G3130">
        <v>0</v>
      </c>
      <c r="H3130">
        <v>0</v>
      </c>
      <c r="I3130">
        <v>515357</v>
      </c>
      <c r="J3130">
        <v>159088975</v>
      </c>
      <c r="K3130">
        <v>143</v>
      </c>
      <c r="L3130" t="s">
        <v>581</v>
      </c>
      <c r="M3130" t="s">
        <v>585</v>
      </c>
    </row>
    <row r="3131" spans="1:13" x14ac:dyDescent="0.2">
      <c r="A3131">
        <v>2017</v>
      </c>
      <c r="B3131">
        <v>11</v>
      </c>
      <c r="C3131" t="s">
        <v>16</v>
      </c>
      <c r="D3131" t="s">
        <v>480</v>
      </c>
      <c r="E3131">
        <v>40118000</v>
      </c>
      <c r="F3131">
        <v>182</v>
      </c>
      <c r="G3131">
        <v>89600</v>
      </c>
      <c r="H3131">
        <v>2</v>
      </c>
      <c r="I3131">
        <v>14404</v>
      </c>
      <c r="J3131">
        <v>4730900</v>
      </c>
      <c r="K3131">
        <v>17</v>
      </c>
      <c r="L3131" t="s">
        <v>581</v>
      </c>
      <c r="M3131" t="s">
        <v>585</v>
      </c>
    </row>
    <row r="3132" spans="1:13" x14ac:dyDescent="0.2">
      <c r="A3132">
        <v>2017</v>
      </c>
      <c r="B3132">
        <v>11</v>
      </c>
      <c r="C3132" t="s">
        <v>17</v>
      </c>
      <c r="D3132" t="s">
        <v>489</v>
      </c>
      <c r="E3132">
        <v>40118000</v>
      </c>
      <c r="F3132">
        <v>12793</v>
      </c>
      <c r="G3132">
        <v>6497531</v>
      </c>
      <c r="H3132">
        <v>18270</v>
      </c>
      <c r="I3132">
        <v>49598</v>
      </c>
      <c r="J3132">
        <v>34468118</v>
      </c>
      <c r="K3132">
        <v>420</v>
      </c>
      <c r="L3132" t="s">
        <v>581</v>
      </c>
      <c r="M3132" t="s">
        <v>585</v>
      </c>
    </row>
    <row r="3133" spans="1:13" x14ac:dyDescent="0.2">
      <c r="A3133">
        <v>2017</v>
      </c>
      <c r="B3133">
        <v>11</v>
      </c>
      <c r="C3133" t="s">
        <v>582</v>
      </c>
      <c r="D3133" t="e">
        <v>#N/A</v>
      </c>
      <c r="E3133">
        <v>40118000</v>
      </c>
      <c r="F3133">
        <v>7853</v>
      </c>
      <c r="G3133">
        <v>4393529</v>
      </c>
      <c r="H3133">
        <v>17</v>
      </c>
      <c r="I3133">
        <v>0</v>
      </c>
      <c r="J3133">
        <v>0</v>
      </c>
      <c r="K3133">
        <v>0</v>
      </c>
      <c r="L3133" t="s">
        <v>581</v>
      </c>
      <c r="M3133" t="s">
        <v>585</v>
      </c>
    </row>
    <row r="3134" spans="1:13" x14ac:dyDescent="0.2">
      <c r="A3134">
        <v>2017</v>
      </c>
      <c r="B3134">
        <v>11</v>
      </c>
      <c r="C3134" t="s">
        <v>29</v>
      </c>
      <c r="D3134" t="s">
        <v>496</v>
      </c>
      <c r="E3134">
        <v>40118000</v>
      </c>
      <c r="F3134">
        <v>7394</v>
      </c>
      <c r="G3134">
        <v>4456000</v>
      </c>
      <c r="H3134">
        <v>259</v>
      </c>
      <c r="I3134">
        <v>0</v>
      </c>
      <c r="J3134">
        <v>0</v>
      </c>
      <c r="K3134">
        <v>0</v>
      </c>
      <c r="L3134" t="s">
        <v>581</v>
      </c>
      <c r="M3134" t="s">
        <v>585</v>
      </c>
    </row>
    <row r="3135" spans="1:13" x14ac:dyDescent="0.2">
      <c r="A3135">
        <v>2017</v>
      </c>
      <c r="B3135">
        <v>11</v>
      </c>
      <c r="C3135" t="s">
        <v>45</v>
      </c>
      <c r="D3135" t="s">
        <v>499</v>
      </c>
      <c r="E3135">
        <v>40118000</v>
      </c>
      <c r="F3135">
        <v>0</v>
      </c>
      <c r="G3135">
        <v>0</v>
      </c>
      <c r="H3135">
        <v>0</v>
      </c>
      <c r="I3135">
        <v>737935</v>
      </c>
      <c r="J3135">
        <v>242191433</v>
      </c>
      <c r="K3135">
        <v>642</v>
      </c>
      <c r="L3135" t="s">
        <v>581</v>
      </c>
      <c r="M3135" t="s">
        <v>585</v>
      </c>
    </row>
    <row r="3136" spans="1:13" x14ac:dyDescent="0.2">
      <c r="A3136">
        <v>2017</v>
      </c>
      <c r="B3136">
        <v>11</v>
      </c>
      <c r="C3136" t="s">
        <v>52</v>
      </c>
      <c r="D3136" t="s">
        <v>506</v>
      </c>
      <c r="E3136">
        <v>40118000</v>
      </c>
      <c r="F3136">
        <v>0</v>
      </c>
      <c r="G3136">
        <v>0</v>
      </c>
      <c r="H3136">
        <v>0</v>
      </c>
      <c r="I3136">
        <v>133042</v>
      </c>
      <c r="J3136">
        <v>46186100</v>
      </c>
      <c r="K3136">
        <v>215</v>
      </c>
      <c r="L3136" t="s">
        <v>581</v>
      </c>
      <c r="M3136" t="s">
        <v>585</v>
      </c>
    </row>
    <row r="3137" spans="1:13" x14ac:dyDescent="0.2">
      <c r="A3137">
        <v>2017</v>
      </c>
      <c r="B3137">
        <v>11</v>
      </c>
      <c r="C3137" t="s">
        <v>18</v>
      </c>
      <c r="D3137" t="s">
        <v>507</v>
      </c>
      <c r="E3137">
        <v>40118000</v>
      </c>
      <c r="F3137">
        <v>0</v>
      </c>
      <c r="G3137">
        <v>0</v>
      </c>
      <c r="H3137">
        <v>0</v>
      </c>
      <c r="I3137">
        <v>132569</v>
      </c>
      <c r="J3137">
        <v>37324610</v>
      </c>
      <c r="K3137">
        <v>30</v>
      </c>
      <c r="L3137" t="s">
        <v>581</v>
      </c>
      <c r="M3137" t="s">
        <v>585</v>
      </c>
    </row>
    <row r="3138" spans="1:13" x14ac:dyDescent="0.2">
      <c r="A3138">
        <v>2017</v>
      </c>
      <c r="B3138">
        <v>11</v>
      </c>
      <c r="C3138" t="s">
        <v>65</v>
      </c>
      <c r="D3138" t="s">
        <v>543</v>
      </c>
      <c r="E3138">
        <v>40118000</v>
      </c>
      <c r="F3138">
        <v>8653</v>
      </c>
      <c r="G3138">
        <v>2633867</v>
      </c>
      <c r="H3138">
        <v>149</v>
      </c>
      <c r="I3138">
        <v>43399</v>
      </c>
      <c r="J3138">
        <v>13053184</v>
      </c>
      <c r="K3138">
        <v>14</v>
      </c>
      <c r="L3138" t="s">
        <v>581</v>
      </c>
      <c r="M3138" t="s">
        <v>585</v>
      </c>
    </row>
    <row r="3139" spans="1:13" x14ac:dyDescent="0.2">
      <c r="A3139">
        <v>2017</v>
      </c>
      <c r="B3139">
        <v>11</v>
      </c>
      <c r="C3139" t="s">
        <v>58</v>
      </c>
      <c r="D3139" t="s">
        <v>548</v>
      </c>
      <c r="E3139">
        <v>40118000</v>
      </c>
      <c r="F3139">
        <v>0</v>
      </c>
      <c r="G3139">
        <v>0</v>
      </c>
      <c r="H3139">
        <v>0</v>
      </c>
      <c r="I3139">
        <v>107621</v>
      </c>
      <c r="J3139">
        <v>31906080</v>
      </c>
      <c r="K3139">
        <v>48</v>
      </c>
      <c r="L3139" t="s">
        <v>581</v>
      </c>
      <c r="M3139" t="s">
        <v>585</v>
      </c>
    </row>
    <row r="3140" spans="1:13" x14ac:dyDescent="0.2">
      <c r="A3140">
        <v>2017</v>
      </c>
      <c r="B3140">
        <v>11</v>
      </c>
      <c r="C3140" t="s">
        <v>46</v>
      </c>
      <c r="D3140" t="s">
        <v>550</v>
      </c>
      <c r="E3140">
        <v>40118000</v>
      </c>
      <c r="F3140">
        <v>33988</v>
      </c>
      <c r="G3140">
        <v>19464852</v>
      </c>
      <c r="H3140">
        <v>11</v>
      </c>
      <c r="I3140">
        <v>543542</v>
      </c>
      <c r="J3140">
        <v>174151373</v>
      </c>
      <c r="K3140">
        <v>542</v>
      </c>
      <c r="L3140" t="s">
        <v>581</v>
      </c>
      <c r="M3140" t="s">
        <v>585</v>
      </c>
    </row>
    <row r="3141" spans="1:13" x14ac:dyDescent="0.2">
      <c r="A3141">
        <v>2017</v>
      </c>
      <c r="B3141">
        <v>11</v>
      </c>
      <c r="C3141" t="s">
        <v>107</v>
      </c>
      <c r="D3141" t="s">
        <v>552</v>
      </c>
      <c r="E3141">
        <v>40118000</v>
      </c>
      <c r="F3141">
        <v>0</v>
      </c>
      <c r="G3141">
        <v>0</v>
      </c>
      <c r="H3141">
        <v>0</v>
      </c>
      <c r="I3141">
        <v>107990</v>
      </c>
      <c r="J3141">
        <v>36824460</v>
      </c>
      <c r="K3141">
        <v>30</v>
      </c>
      <c r="L3141" t="s">
        <v>581</v>
      </c>
      <c r="M3141" t="s">
        <v>585</v>
      </c>
    </row>
    <row r="3142" spans="1:13" x14ac:dyDescent="0.2">
      <c r="A3142">
        <v>2017</v>
      </c>
      <c r="B3142">
        <v>11</v>
      </c>
      <c r="C3142" t="s">
        <v>66</v>
      </c>
      <c r="D3142" t="s">
        <v>562</v>
      </c>
      <c r="E3142">
        <v>40118000</v>
      </c>
      <c r="F3142">
        <v>0</v>
      </c>
      <c r="G3142">
        <v>0</v>
      </c>
      <c r="H3142">
        <v>0</v>
      </c>
      <c r="I3142">
        <v>28864</v>
      </c>
      <c r="J3142">
        <v>9724812</v>
      </c>
      <c r="K3142">
        <v>36</v>
      </c>
      <c r="L3142" t="s">
        <v>581</v>
      </c>
      <c r="M3142" t="s">
        <v>585</v>
      </c>
    </row>
    <row r="3143" spans="1:13" x14ac:dyDescent="0.2">
      <c r="A3143">
        <v>2017</v>
      </c>
      <c r="B3143">
        <v>11</v>
      </c>
      <c r="C3143" t="s">
        <v>78</v>
      </c>
      <c r="D3143" t="s">
        <v>572</v>
      </c>
      <c r="E3143">
        <v>40118000</v>
      </c>
      <c r="F3143">
        <v>0</v>
      </c>
      <c r="G3143">
        <v>0</v>
      </c>
      <c r="H3143">
        <v>0</v>
      </c>
      <c r="I3143">
        <v>353941</v>
      </c>
      <c r="J3143">
        <v>118883180</v>
      </c>
      <c r="K3143">
        <v>238</v>
      </c>
      <c r="L3143" t="s">
        <v>581</v>
      </c>
      <c r="M3143" t="s">
        <v>585</v>
      </c>
    </row>
    <row r="3144" spans="1:13" x14ac:dyDescent="0.2">
      <c r="A3144">
        <v>2017</v>
      </c>
      <c r="B3144">
        <v>11</v>
      </c>
      <c r="C3144" t="s">
        <v>211</v>
      </c>
      <c r="D3144" t="e">
        <v>#N/A</v>
      </c>
      <c r="E3144">
        <v>40118000</v>
      </c>
      <c r="F3144">
        <v>0</v>
      </c>
      <c r="G3144">
        <v>0</v>
      </c>
      <c r="H3144">
        <v>0</v>
      </c>
      <c r="I3144">
        <v>43230</v>
      </c>
      <c r="J3144">
        <v>12334476</v>
      </c>
      <c r="K3144">
        <v>12</v>
      </c>
      <c r="L3144" t="s">
        <v>581</v>
      </c>
      <c r="M3144" t="s">
        <v>585</v>
      </c>
    </row>
    <row r="3145" spans="1:13" x14ac:dyDescent="0.2">
      <c r="A3145">
        <v>2017</v>
      </c>
      <c r="B3145">
        <v>12</v>
      </c>
      <c r="C3145" t="s">
        <v>20</v>
      </c>
      <c r="D3145" t="s">
        <v>271</v>
      </c>
      <c r="E3145">
        <v>40117000</v>
      </c>
      <c r="F3145">
        <v>0</v>
      </c>
      <c r="G3145">
        <v>0</v>
      </c>
      <c r="H3145">
        <v>0</v>
      </c>
      <c r="I3145">
        <v>35610</v>
      </c>
      <c r="J3145">
        <v>13014672</v>
      </c>
      <c r="K3145">
        <v>119</v>
      </c>
      <c r="L3145" t="s">
        <v>581</v>
      </c>
      <c r="M3145" t="s">
        <v>584</v>
      </c>
    </row>
    <row r="3146" spans="1:13" x14ac:dyDescent="0.2">
      <c r="A3146">
        <v>2017</v>
      </c>
      <c r="B3146">
        <v>12</v>
      </c>
      <c r="C3146" t="s">
        <v>21</v>
      </c>
      <c r="D3146" t="s">
        <v>274</v>
      </c>
      <c r="E3146">
        <v>40117000</v>
      </c>
      <c r="F3146">
        <v>0</v>
      </c>
      <c r="G3146">
        <v>0</v>
      </c>
      <c r="H3146">
        <v>0</v>
      </c>
      <c r="I3146">
        <v>6958</v>
      </c>
      <c r="J3146">
        <v>2757100</v>
      </c>
      <c r="K3146">
        <v>20</v>
      </c>
      <c r="L3146" t="s">
        <v>581</v>
      </c>
      <c r="M3146" t="s">
        <v>584</v>
      </c>
    </row>
    <row r="3147" spans="1:13" x14ac:dyDescent="0.2">
      <c r="A3147">
        <v>2017</v>
      </c>
      <c r="B3147">
        <v>12</v>
      </c>
      <c r="C3147" t="s">
        <v>62</v>
      </c>
      <c r="D3147" t="s">
        <v>275</v>
      </c>
      <c r="E3147">
        <v>40117000</v>
      </c>
      <c r="F3147">
        <v>0</v>
      </c>
      <c r="G3147">
        <v>0</v>
      </c>
      <c r="H3147">
        <v>0</v>
      </c>
      <c r="I3147">
        <v>25193</v>
      </c>
      <c r="J3147">
        <v>10004592</v>
      </c>
      <c r="K3147">
        <v>117</v>
      </c>
      <c r="L3147" t="s">
        <v>581</v>
      </c>
      <c r="M3147" t="s">
        <v>584</v>
      </c>
    </row>
    <row r="3148" spans="1:13" x14ac:dyDescent="0.2">
      <c r="A3148">
        <v>2017</v>
      </c>
      <c r="B3148">
        <v>12</v>
      </c>
      <c r="C3148" t="s">
        <v>8</v>
      </c>
      <c r="D3148" t="s">
        <v>283</v>
      </c>
      <c r="E3148">
        <v>40117000</v>
      </c>
      <c r="F3148">
        <v>11459</v>
      </c>
      <c r="G3148">
        <v>4487800</v>
      </c>
      <c r="H3148">
        <v>124</v>
      </c>
      <c r="I3148">
        <v>164989</v>
      </c>
      <c r="J3148">
        <v>50996600</v>
      </c>
      <c r="K3148">
        <v>1219</v>
      </c>
      <c r="L3148" t="s">
        <v>581</v>
      </c>
      <c r="M3148" t="s">
        <v>584</v>
      </c>
    </row>
    <row r="3149" spans="1:13" x14ac:dyDescent="0.2">
      <c r="A3149">
        <v>2017</v>
      </c>
      <c r="B3149">
        <v>12</v>
      </c>
      <c r="C3149" t="s">
        <v>10</v>
      </c>
      <c r="D3149" t="s">
        <v>295</v>
      </c>
      <c r="E3149">
        <v>40117000</v>
      </c>
      <c r="F3149">
        <v>19911</v>
      </c>
      <c r="G3149">
        <v>9114434</v>
      </c>
      <c r="H3149">
        <v>78</v>
      </c>
      <c r="I3149">
        <v>6433</v>
      </c>
      <c r="J3149">
        <v>2476400</v>
      </c>
      <c r="K3149">
        <v>56</v>
      </c>
      <c r="L3149" t="s">
        <v>581</v>
      </c>
      <c r="M3149" t="s">
        <v>584</v>
      </c>
    </row>
    <row r="3150" spans="1:13" x14ac:dyDescent="0.2">
      <c r="A3150">
        <v>2017</v>
      </c>
      <c r="B3150">
        <v>12</v>
      </c>
      <c r="C3150" t="s">
        <v>50</v>
      </c>
      <c r="D3150" t="s">
        <v>305</v>
      </c>
      <c r="E3150">
        <v>40117000</v>
      </c>
      <c r="F3150">
        <v>0</v>
      </c>
      <c r="G3150">
        <v>0</v>
      </c>
      <c r="H3150">
        <v>0</v>
      </c>
      <c r="I3150">
        <v>35951</v>
      </c>
      <c r="J3150">
        <v>14213421</v>
      </c>
      <c r="K3150">
        <v>128</v>
      </c>
      <c r="L3150" t="s">
        <v>581</v>
      </c>
      <c r="M3150" t="s">
        <v>584</v>
      </c>
    </row>
    <row r="3151" spans="1:13" x14ac:dyDescent="0.2">
      <c r="A3151">
        <v>2017</v>
      </c>
      <c r="B3151">
        <v>12</v>
      </c>
      <c r="C3151" t="s">
        <v>73</v>
      </c>
      <c r="D3151" t="s">
        <v>314</v>
      </c>
      <c r="E3151">
        <v>40117000</v>
      </c>
      <c r="F3151">
        <v>0</v>
      </c>
      <c r="G3151">
        <v>0</v>
      </c>
      <c r="H3151">
        <v>0</v>
      </c>
      <c r="I3151">
        <v>7031</v>
      </c>
      <c r="J3151">
        <v>2568900</v>
      </c>
      <c r="K3151">
        <v>67</v>
      </c>
      <c r="L3151" t="s">
        <v>581</v>
      </c>
      <c r="M3151" t="s">
        <v>584</v>
      </c>
    </row>
    <row r="3152" spans="1:13" x14ac:dyDescent="0.2">
      <c r="A3152">
        <v>2017</v>
      </c>
      <c r="B3152">
        <v>12</v>
      </c>
      <c r="C3152" t="s">
        <v>11</v>
      </c>
      <c r="D3152" t="s">
        <v>316</v>
      </c>
      <c r="E3152">
        <v>40117000</v>
      </c>
      <c r="F3152">
        <v>178209</v>
      </c>
      <c r="G3152">
        <v>49096825</v>
      </c>
      <c r="H3152">
        <v>2984</v>
      </c>
      <c r="I3152">
        <v>28270</v>
      </c>
      <c r="J3152">
        <v>10749926</v>
      </c>
      <c r="K3152">
        <v>103</v>
      </c>
      <c r="L3152" t="s">
        <v>581</v>
      </c>
      <c r="M3152" t="s">
        <v>584</v>
      </c>
    </row>
    <row r="3153" spans="1:13" x14ac:dyDescent="0.2">
      <c r="A3153">
        <v>2017</v>
      </c>
      <c r="B3153">
        <v>12</v>
      </c>
      <c r="C3153" t="s">
        <v>81</v>
      </c>
      <c r="D3153" t="s">
        <v>318</v>
      </c>
      <c r="E3153">
        <v>40117000</v>
      </c>
      <c r="F3153">
        <v>0</v>
      </c>
      <c r="G3153">
        <v>0</v>
      </c>
      <c r="H3153">
        <v>0</v>
      </c>
      <c r="I3153">
        <v>1740</v>
      </c>
      <c r="J3153">
        <v>616000</v>
      </c>
      <c r="K3153">
        <v>12</v>
      </c>
      <c r="L3153" t="s">
        <v>581</v>
      </c>
      <c r="M3153" t="s">
        <v>584</v>
      </c>
    </row>
    <row r="3154" spans="1:13" x14ac:dyDescent="0.2">
      <c r="A3154">
        <v>2017</v>
      </c>
      <c r="B3154">
        <v>12</v>
      </c>
      <c r="C3154" t="s">
        <v>22</v>
      </c>
      <c r="D3154" t="s">
        <v>324</v>
      </c>
      <c r="E3154">
        <v>40117000</v>
      </c>
      <c r="F3154">
        <v>29971</v>
      </c>
      <c r="G3154">
        <v>13260562</v>
      </c>
      <c r="H3154">
        <v>400</v>
      </c>
      <c r="I3154">
        <v>435407</v>
      </c>
      <c r="J3154">
        <v>125276500</v>
      </c>
      <c r="K3154">
        <v>3162</v>
      </c>
      <c r="L3154" t="s">
        <v>581</v>
      </c>
      <c r="M3154" t="s">
        <v>584</v>
      </c>
    </row>
    <row r="3155" spans="1:13" x14ac:dyDescent="0.2">
      <c r="A3155">
        <v>2017</v>
      </c>
      <c r="B3155">
        <v>12</v>
      </c>
      <c r="C3155" t="s">
        <v>23</v>
      </c>
      <c r="D3155" t="s">
        <v>325</v>
      </c>
      <c r="E3155">
        <v>40117000</v>
      </c>
      <c r="F3155">
        <v>10154</v>
      </c>
      <c r="G3155">
        <v>5528095</v>
      </c>
      <c r="H3155">
        <v>182</v>
      </c>
      <c r="I3155">
        <v>1627252</v>
      </c>
      <c r="J3155">
        <v>511518500</v>
      </c>
      <c r="K3155">
        <v>11833</v>
      </c>
      <c r="L3155" t="s">
        <v>581</v>
      </c>
      <c r="M3155" t="s">
        <v>584</v>
      </c>
    </row>
    <row r="3156" spans="1:13" x14ac:dyDescent="0.2">
      <c r="A3156">
        <v>2017</v>
      </c>
      <c r="B3156">
        <v>12</v>
      </c>
      <c r="C3156" t="s">
        <v>75</v>
      </c>
      <c r="D3156" t="s">
        <v>334</v>
      </c>
      <c r="E3156">
        <v>40117000</v>
      </c>
      <c r="F3156">
        <v>39749</v>
      </c>
      <c r="G3156">
        <v>10909500</v>
      </c>
      <c r="H3156">
        <v>570</v>
      </c>
      <c r="I3156">
        <v>0</v>
      </c>
      <c r="J3156">
        <v>0</v>
      </c>
      <c r="K3156">
        <v>0</v>
      </c>
      <c r="L3156" t="s">
        <v>581</v>
      </c>
      <c r="M3156" t="s">
        <v>584</v>
      </c>
    </row>
    <row r="3157" spans="1:13" x14ac:dyDescent="0.2">
      <c r="A3157">
        <v>2017</v>
      </c>
      <c r="B3157">
        <v>12</v>
      </c>
      <c r="C3157" t="s">
        <v>24</v>
      </c>
      <c r="D3157" t="s">
        <v>342</v>
      </c>
      <c r="E3157">
        <v>40117000</v>
      </c>
      <c r="F3157">
        <v>0</v>
      </c>
      <c r="G3157">
        <v>0</v>
      </c>
      <c r="H3157">
        <v>0</v>
      </c>
      <c r="I3157">
        <v>21499</v>
      </c>
      <c r="J3157">
        <v>9455164</v>
      </c>
      <c r="K3157">
        <v>221</v>
      </c>
      <c r="L3157" t="s">
        <v>581</v>
      </c>
      <c r="M3157" t="s">
        <v>584</v>
      </c>
    </row>
    <row r="3158" spans="1:13" x14ac:dyDescent="0.2">
      <c r="A3158">
        <v>2017</v>
      </c>
      <c r="B3158">
        <v>12</v>
      </c>
      <c r="C3158" t="s">
        <v>12</v>
      </c>
      <c r="D3158" t="s">
        <v>351</v>
      </c>
      <c r="E3158">
        <v>40117000</v>
      </c>
      <c r="F3158">
        <v>52078</v>
      </c>
      <c r="G3158">
        <v>20040114</v>
      </c>
      <c r="H3158">
        <v>633</v>
      </c>
      <c r="I3158">
        <v>1003090</v>
      </c>
      <c r="J3158">
        <v>356068419</v>
      </c>
      <c r="K3158">
        <v>8228</v>
      </c>
      <c r="L3158" t="s">
        <v>581</v>
      </c>
      <c r="M3158" t="s">
        <v>584</v>
      </c>
    </row>
    <row r="3159" spans="1:13" x14ac:dyDescent="0.2">
      <c r="A3159">
        <v>2017</v>
      </c>
      <c r="B3159">
        <v>12</v>
      </c>
      <c r="C3159" t="s">
        <v>25</v>
      </c>
      <c r="D3159" t="s">
        <v>353</v>
      </c>
      <c r="E3159">
        <v>40117000</v>
      </c>
      <c r="F3159">
        <v>0</v>
      </c>
      <c r="G3159">
        <v>0</v>
      </c>
      <c r="H3159">
        <v>0</v>
      </c>
      <c r="I3159">
        <v>274036</v>
      </c>
      <c r="J3159">
        <v>79493200</v>
      </c>
      <c r="K3159">
        <v>2084</v>
      </c>
      <c r="L3159" t="s">
        <v>581</v>
      </c>
      <c r="M3159" t="s">
        <v>584</v>
      </c>
    </row>
    <row r="3160" spans="1:13" x14ac:dyDescent="0.2">
      <c r="A3160">
        <v>2017</v>
      </c>
      <c r="B3160">
        <v>12</v>
      </c>
      <c r="C3160" t="s">
        <v>36</v>
      </c>
      <c r="D3160" t="s">
        <v>369</v>
      </c>
      <c r="E3160">
        <v>40117000</v>
      </c>
      <c r="F3160">
        <v>0</v>
      </c>
      <c r="G3160">
        <v>0</v>
      </c>
      <c r="H3160">
        <v>0</v>
      </c>
      <c r="I3160">
        <v>44382</v>
      </c>
      <c r="J3160">
        <v>16555100</v>
      </c>
      <c r="K3160">
        <v>530</v>
      </c>
      <c r="L3160" t="s">
        <v>581</v>
      </c>
      <c r="M3160" t="s">
        <v>584</v>
      </c>
    </row>
    <row r="3161" spans="1:13" x14ac:dyDescent="0.2">
      <c r="A3161">
        <v>2017</v>
      </c>
      <c r="B3161">
        <v>12</v>
      </c>
      <c r="C3161" t="s">
        <v>26</v>
      </c>
      <c r="D3161" t="s">
        <v>383</v>
      </c>
      <c r="E3161">
        <v>40117000</v>
      </c>
      <c r="F3161">
        <v>244</v>
      </c>
      <c r="G3161">
        <v>246300</v>
      </c>
      <c r="H3161">
        <v>1</v>
      </c>
      <c r="I3161">
        <v>68537</v>
      </c>
      <c r="J3161">
        <v>20874700</v>
      </c>
      <c r="K3161">
        <v>438</v>
      </c>
      <c r="L3161" t="s">
        <v>581</v>
      </c>
      <c r="M3161" t="s">
        <v>584</v>
      </c>
    </row>
    <row r="3162" spans="1:13" x14ac:dyDescent="0.2">
      <c r="A3162">
        <v>2017</v>
      </c>
      <c r="B3162">
        <v>12</v>
      </c>
      <c r="C3162" t="s">
        <v>63</v>
      </c>
      <c r="D3162" t="s">
        <v>385</v>
      </c>
      <c r="E3162">
        <v>40117000</v>
      </c>
      <c r="F3162">
        <v>0</v>
      </c>
      <c r="G3162">
        <v>0</v>
      </c>
      <c r="H3162">
        <v>0</v>
      </c>
      <c r="I3162">
        <v>24564</v>
      </c>
      <c r="J3162">
        <v>7140500</v>
      </c>
      <c r="K3162">
        <v>273</v>
      </c>
      <c r="L3162" t="s">
        <v>581</v>
      </c>
      <c r="M3162" t="s">
        <v>584</v>
      </c>
    </row>
    <row r="3163" spans="1:13" x14ac:dyDescent="0.2">
      <c r="A3163">
        <v>2017</v>
      </c>
      <c r="B3163">
        <v>12</v>
      </c>
      <c r="C3163" t="s">
        <v>71</v>
      </c>
      <c r="D3163" t="s">
        <v>386</v>
      </c>
      <c r="E3163">
        <v>40117000</v>
      </c>
      <c r="F3163">
        <v>86289</v>
      </c>
      <c r="G3163">
        <v>46310209</v>
      </c>
      <c r="H3163">
        <v>616</v>
      </c>
      <c r="I3163">
        <v>0</v>
      </c>
      <c r="J3163">
        <v>0</v>
      </c>
      <c r="K3163">
        <v>0</v>
      </c>
      <c r="L3163" t="s">
        <v>581</v>
      </c>
      <c r="M3163" t="s">
        <v>584</v>
      </c>
    </row>
    <row r="3164" spans="1:13" x14ac:dyDescent="0.2">
      <c r="A3164">
        <v>2017</v>
      </c>
      <c r="B3164">
        <v>12</v>
      </c>
      <c r="C3164" t="s">
        <v>47</v>
      </c>
      <c r="D3164" t="s">
        <v>389</v>
      </c>
      <c r="E3164">
        <v>40117000</v>
      </c>
      <c r="F3164">
        <v>708502</v>
      </c>
      <c r="G3164">
        <v>222245110</v>
      </c>
      <c r="H3164">
        <v>13497</v>
      </c>
      <c r="I3164">
        <v>0</v>
      </c>
      <c r="J3164">
        <v>0</v>
      </c>
      <c r="K3164">
        <v>0</v>
      </c>
      <c r="L3164" t="s">
        <v>581</v>
      </c>
      <c r="M3164" t="s">
        <v>584</v>
      </c>
    </row>
    <row r="3165" spans="1:13" x14ac:dyDescent="0.2">
      <c r="A3165">
        <v>2017</v>
      </c>
      <c r="B3165">
        <v>12</v>
      </c>
      <c r="C3165" t="s">
        <v>27</v>
      </c>
      <c r="D3165" t="s">
        <v>395</v>
      </c>
      <c r="E3165">
        <v>40117000</v>
      </c>
      <c r="F3165">
        <v>50710</v>
      </c>
      <c r="G3165">
        <v>24517333</v>
      </c>
      <c r="H3165">
        <v>674</v>
      </c>
      <c r="I3165">
        <v>573999</v>
      </c>
      <c r="J3165">
        <v>174277400</v>
      </c>
      <c r="K3165">
        <v>6142</v>
      </c>
      <c r="L3165" t="s">
        <v>581</v>
      </c>
      <c r="M3165" t="s">
        <v>584</v>
      </c>
    </row>
    <row r="3166" spans="1:13" x14ac:dyDescent="0.2">
      <c r="A3166">
        <v>2017</v>
      </c>
      <c r="B3166">
        <v>12</v>
      </c>
      <c r="C3166" t="s">
        <v>38</v>
      </c>
      <c r="D3166" t="s">
        <v>400</v>
      </c>
      <c r="E3166">
        <v>40117000</v>
      </c>
      <c r="F3166">
        <v>0</v>
      </c>
      <c r="G3166">
        <v>0</v>
      </c>
      <c r="H3166">
        <v>0</v>
      </c>
      <c r="I3166">
        <v>21070</v>
      </c>
      <c r="J3166">
        <v>9073930</v>
      </c>
      <c r="K3166">
        <v>287</v>
      </c>
      <c r="L3166" t="s">
        <v>581</v>
      </c>
      <c r="M3166" t="s">
        <v>584</v>
      </c>
    </row>
    <row r="3167" spans="1:13" x14ac:dyDescent="0.2">
      <c r="A3167">
        <v>2017</v>
      </c>
      <c r="B3167">
        <v>12</v>
      </c>
      <c r="C3167" t="s">
        <v>204</v>
      </c>
      <c r="D3167" t="s">
        <v>422</v>
      </c>
      <c r="E3167">
        <v>40117000</v>
      </c>
      <c r="F3167">
        <v>4611</v>
      </c>
      <c r="G3167">
        <v>2170919</v>
      </c>
      <c r="H3167">
        <v>530</v>
      </c>
      <c r="I3167">
        <v>0</v>
      </c>
      <c r="J3167">
        <v>0</v>
      </c>
      <c r="K3167">
        <v>0</v>
      </c>
      <c r="L3167" t="s">
        <v>581</v>
      </c>
      <c r="M3167" t="s">
        <v>584</v>
      </c>
    </row>
    <row r="3168" spans="1:13" x14ac:dyDescent="0.2">
      <c r="A3168">
        <v>2017</v>
      </c>
      <c r="B3168">
        <v>12</v>
      </c>
      <c r="C3168" t="s">
        <v>76</v>
      </c>
      <c r="D3168" t="s">
        <v>426</v>
      </c>
      <c r="E3168">
        <v>40117000</v>
      </c>
      <c r="F3168">
        <v>0</v>
      </c>
      <c r="G3168">
        <v>0</v>
      </c>
      <c r="H3168">
        <v>0</v>
      </c>
      <c r="I3168">
        <v>5490</v>
      </c>
      <c r="J3168">
        <v>2501500</v>
      </c>
      <c r="K3168">
        <v>26</v>
      </c>
      <c r="L3168" t="s">
        <v>581</v>
      </c>
      <c r="M3168" t="s">
        <v>584</v>
      </c>
    </row>
    <row r="3169" spans="1:13" x14ac:dyDescent="0.2">
      <c r="A3169">
        <v>2017</v>
      </c>
      <c r="B3169">
        <v>12</v>
      </c>
      <c r="C3169" t="s">
        <v>68</v>
      </c>
      <c r="D3169" t="s">
        <v>428</v>
      </c>
      <c r="E3169">
        <v>40117000</v>
      </c>
      <c r="F3169">
        <v>6</v>
      </c>
      <c r="G3169">
        <v>4920</v>
      </c>
      <c r="H3169">
        <v>1</v>
      </c>
      <c r="I3169">
        <v>0</v>
      </c>
      <c r="J3169">
        <v>0</v>
      </c>
      <c r="K3169">
        <v>0</v>
      </c>
      <c r="L3169" t="s">
        <v>581</v>
      </c>
      <c r="M3169" t="s">
        <v>584</v>
      </c>
    </row>
    <row r="3170" spans="1:13" x14ac:dyDescent="0.2">
      <c r="A3170">
        <v>2017</v>
      </c>
      <c r="B3170">
        <v>12</v>
      </c>
      <c r="C3170" t="s">
        <v>39</v>
      </c>
      <c r="D3170" t="s">
        <v>430</v>
      </c>
      <c r="E3170">
        <v>40117000</v>
      </c>
      <c r="F3170">
        <v>0</v>
      </c>
      <c r="G3170">
        <v>0</v>
      </c>
      <c r="H3170">
        <v>0</v>
      </c>
      <c r="I3170">
        <v>17030</v>
      </c>
      <c r="J3170">
        <v>6003400</v>
      </c>
      <c r="K3170">
        <v>1335</v>
      </c>
      <c r="L3170" t="s">
        <v>581</v>
      </c>
      <c r="M3170" t="s">
        <v>584</v>
      </c>
    </row>
    <row r="3171" spans="1:13" x14ac:dyDescent="0.2">
      <c r="A3171">
        <v>2017</v>
      </c>
      <c r="B3171">
        <v>12</v>
      </c>
      <c r="C3171" t="s">
        <v>42</v>
      </c>
      <c r="D3171" t="s">
        <v>455</v>
      </c>
      <c r="E3171">
        <v>40117000</v>
      </c>
      <c r="F3171">
        <v>0</v>
      </c>
      <c r="G3171">
        <v>0</v>
      </c>
      <c r="H3171">
        <v>0</v>
      </c>
      <c r="I3171">
        <v>6462</v>
      </c>
      <c r="J3171">
        <v>2528550</v>
      </c>
      <c r="K3171">
        <v>23</v>
      </c>
      <c r="L3171" t="s">
        <v>581</v>
      </c>
      <c r="M3171" t="s">
        <v>584</v>
      </c>
    </row>
    <row r="3172" spans="1:13" x14ac:dyDescent="0.2">
      <c r="A3172">
        <v>2017</v>
      </c>
      <c r="B3172">
        <v>12</v>
      </c>
      <c r="C3172" t="s">
        <v>43</v>
      </c>
      <c r="D3172" t="s">
        <v>465</v>
      </c>
      <c r="E3172">
        <v>40117000</v>
      </c>
      <c r="F3172">
        <v>39497</v>
      </c>
      <c r="G3172">
        <v>15805319</v>
      </c>
      <c r="H3172">
        <v>1455</v>
      </c>
      <c r="I3172">
        <v>9392</v>
      </c>
      <c r="J3172">
        <v>4027500</v>
      </c>
      <c r="K3172">
        <v>46</v>
      </c>
      <c r="L3172" t="s">
        <v>581</v>
      </c>
      <c r="M3172" t="s">
        <v>584</v>
      </c>
    </row>
    <row r="3173" spans="1:13" x14ac:dyDescent="0.2">
      <c r="A3173">
        <v>2017</v>
      </c>
      <c r="B3173">
        <v>12</v>
      </c>
      <c r="C3173" t="s">
        <v>44</v>
      </c>
      <c r="D3173" t="s">
        <v>466</v>
      </c>
      <c r="E3173">
        <v>40117000</v>
      </c>
      <c r="F3173">
        <v>0</v>
      </c>
      <c r="G3173">
        <v>0</v>
      </c>
      <c r="H3173">
        <v>0</v>
      </c>
      <c r="I3173">
        <v>16790</v>
      </c>
      <c r="J3173">
        <v>5121221</v>
      </c>
      <c r="K3173">
        <v>157</v>
      </c>
      <c r="L3173" t="s">
        <v>581</v>
      </c>
      <c r="M3173" t="s">
        <v>584</v>
      </c>
    </row>
    <row r="3174" spans="1:13" x14ac:dyDescent="0.2">
      <c r="A3174">
        <v>2017</v>
      </c>
      <c r="B3174">
        <v>12</v>
      </c>
      <c r="C3174" t="s">
        <v>80</v>
      </c>
      <c r="D3174" t="s">
        <v>472</v>
      </c>
      <c r="E3174">
        <v>40117000</v>
      </c>
      <c r="F3174">
        <v>0</v>
      </c>
      <c r="G3174">
        <v>0</v>
      </c>
      <c r="H3174">
        <v>0</v>
      </c>
      <c r="I3174">
        <v>14219</v>
      </c>
      <c r="J3174">
        <v>5596600</v>
      </c>
      <c r="K3174">
        <v>113</v>
      </c>
      <c r="L3174" t="s">
        <v>581</v>
      </c>
      <c r="M3174" t="s">
        <v>584</v>
      </c>
    </row>
    <row r="3175" spans="1:13" x14ac:dyDescent="0.2">
      <c r="A3175">
        <v>2017</v>
      </c>
      <c r="B3175">
        <v>12</v>
      </c>
      <c r="C3175" t="s">
        <v>16</v>
      </c>
      <c r="D3175" t="s">
        <v>480</v>
      </c>
      <c r="E3175">
        <v>40117000</v>
      </c>
      <c r="F3175">
        <v>62704</v>
      </c>
      <c r="G3175">
        <v>23836784</v>
      </c>
      <c r="H3175">
        <v>713</v>
      </c>
      <c r="I3175">
        <v>82916</v>
      </c>
      <c r="J3175">
        <v>28737885</v>
      </c>
      <c r="K3175">
        <v>728</v>
      </c>
      <c r="L3175" t="s">
        <v>581</v>
      </c>
      <c r="M3175" t="s">
        <v>584</v>
      </c>
    </row>
    <row r="3176" spans="1:13" x14ac:dyDescent="0.2">
      <c r="A3176">
        <v>2017</v>
      </c>
      <c r="B3176">
        <v>12</v>
      </c>
      <c r="C3176" t="s">
        <v>17</v>
      </c>
      <c r="D3176" t="s">
        <v>489</v>
      </c>
      <c r="E3176">
        <v>40117000</v>
      </c>
      <c r="F3176">
        <v>49292</v>
      </c>
      <c r="G3176">
        <v>32829860</v>
      </c>
      <c r="H3176">
        <v>1762</v>
      </c>
      <c r="I3176">
        <v>183468</v>
      </c>
      <c r="J3176">
        <v>67236459</v>
      </c>
      <c r="K3176">
        <v>2118</v>
      </c>
      <c r="L3176" t="s">
        <v>581</v>
      </c>
      <c r="M3176" t="s">
        <v>584</v>
      </c>
    </row>
    <row r="3177" spans="1:13" x14ac:dyDescent="0.2">
      <c r="A3177">
        <v>2017</v>
      </c>
      <c r="B3177">
        <v>12</v>
      </c>
      <c r="C3177" t="s">
        <v>29</v>
      </c>
      <c r="D3177" t="s">
        <v>496</v>
      </c>
      <c r="E3177">
        <v>40117000</v>
      </c>
      <c r="F3177">
        <v>0</v>
      </c>
      <c r="G3177">
        <v>0</v>
      </c>
      <c r="H3177">
        <v>0</v>
      </c>
      <c r="I3177">
        <v>35850</v>
      </c>
      <c r="J3177">
        <v>10582100</v>
      </c>
      <c r="K3177">
        <v>347</v>
      </c>
      <c r="L3177" t="s">
        <v>581</v>
      </c>
      <c r="M3177" t="s">
        <v>584</v>
      </c>
    </row>
    <row r="3178" spans="1:13" x14ac:dyDescent="0.2">
      <c r="A3178">
        <v>2017</v>
      </c>
      <c r="B3178">
        <v>12</v>
      </c>
      <c r="C3178" t="s">
        <v>45</v>
      </c>
      <c r="D3178" t="s">
        <v>499</v>
      </c>
      <c r="E3178">
        <v>40117000</v>
      </c>
      <c r="F3178">
        <v>0</v>
      </c>
      <c r="G3178">
        <v>0</v>
      </c>
      <c r="H3178">
        <v>0</v>
      </c>
      <c r="I3178">
        <v>221343</v>
      </c>
      <c r="J3178">
        <v>95920556</v>
      </c>
      <c r="K3178">
        <v>885</v>
      </c>
      <c r="L3178" t="s">
        <v>581</v>
      </c>
      <c r="M3178" t="s">
        <v>584</v>
      </c>
    </row>
    <row r="3179" spans="1:13" x14ac:dyDescent="0.2">
      <c r="A3179">
        <v>2017</v>
      </c>
      <c r="B3179">
        <v>12</v>
      </c>
      <c r="C3179" t="s">
        <v>52</v>
      </c>
      <c r="D3179" t="s">
        <v>506</v>
      </c>
      <c r="E3179">
        <v>40117000</v>
      </c>
      <c r="F3179">
        <v>0</v>
      </c>
      <c r="G3179">
        <v>0</v>
      </c>
      <c r="H3179">
        <v>0</v>
      </c>
      <c r="I3179">
        <v>6176</v>
      </c>
      <c r="J3179">
        <v>1615600</v>
      </c>
      <c r="K3179">
        <v>93</v>
      </c>
      <c r="L3179" t="s">
        <v>581</v>
      </c>
      <c r="M3179" t="s">
        <v>584</v>
      </c>
    </row>
    <row r="3180" spans="1:13" x14ac:dyDescent="0.2">
      <c r="A3180">
        <v>2017</v>
      </c>
      <c r="B3180">
        <v>12</v>
      </c>
      <c r="C3180" t="s">
        <v>19</v>
      </c>
      <c r="D3180" t="s">
        <v>531</v>
      </c>
      <c r="E3180">
        <v>40117000</v>
      </c>
      <c r="F3180">
        <v>4973</v>
      </c>
      <c r="G3180">
        <v>1479837</v>
      </c>
      <c r="H3180">
        <v>395</v>
      </c>
      <c r="I3180">
        <v>0</v>
      </c>
      <c r="J3180">
        <v>0</v>
      </c>
      <c r="K3180">
        <v>0</v>
      </c>
      <c r="L3180" t="s">
        <v>581</v>
      </c>
      <c r="M3180" t="s">
        <v>584</v>
      </c>
    </row>
    <row r="3181" spans="1:13" x14ac:dyDescent="0.2">
      <c r="A3181">
        <v>2017</v>
      </c>
      <c r="B3181">
        <v>12</v>
      </c>
      <c r="C3181" t="s">
        <v>65</v>
      </c>
      <c r="D3181" t="s">
        <v>543</v>
      </c>
      <c r="E3181">
        <v>40117000</v>
      </c>
      <c r="F3181">
        <v>133163</v>
      </c>
      <c r="G3181">
        <v>38939446</v>
      </c>
      <c r="H3181">
        <v>3289</v>
      </c>
      <c r="I3181">
        <v>1027</v>
      </c>
      <c r="J3181">
        <v>545665</v>
      </c>
      <c r="K3181">
        <v>24</v>
      </c>
      <c r="L3181" t="s">
        <v>581</v>
      </c>
      <c r="M3181" t="s">
        <v>584</v>
      </c>
    </row>
    <row r="3182" spans="1:13" x14ac:dyDescent="0.2">
      <c r="A3182">
        <v>2017</v>
      </c>
      <c r="B3182">
        <v>12</v>
      </c>
      <c r="C3182" t="s">
        <v>111</v>
      </c>
      <c r="D3182" t="e">
        <v>#N/A</v>
      </c>
      <c r="E3182">
        <v>40117000</v>
      </c>
      <c r="F3182">
        <v>0</v>
      </c>
      <c r="G3182">
        <v>0</v>
      </c>
      <c r="H3182">
        <v>0</v>
      </c>
      <c r="I3182">
        <v>690</v>
      </c>
      <c r="J3182">
        <v>247087</v>
      </c>
      <c r="K3182">
        <v>3</v>
      </c>
      <c r="L3182" t="s">
        <v>581</v>
      </c>
      <c r="M3182" t="s">
        <v>584</v>
      </c>
    </row>
    <row r="3183" spans="1:13" x14ac:dyDescent="0.2">
      <c r="A3183">
        <v>2017</v>
      </c>
      <c r="B3183">
        <v>12</v>
      </c>
      <c r="C3183" t="s">
        <v>46</v>
      </c>
      <c r="D3183" t="s">
        <v>550</v>
      </c>
      <c r="E3183">
        <v>40117000</v>
      </c>
      <c r="F3183">
        <v>1738</v>
      </c>
      <c r="G3183">
        <v>794500</v>
      </c>
      <c r="H3183">
        <v>50</v>
      </c>
      <c r="I3183">
        <v>490619</v>
      </c>
      <c r="J3183">
        <v>190270116</v>
      </c>
      <c r="K3183">
        <v>3577</v>
      </c>
      <c r="L3183" t="s">
        <v>581</v>
      </c>
      <c r="M3183" t="s">
        <v>584</v>
      </c>
    </row>
    <row r="3184" spans="1:13" x14ac:dyDescent="0.2">
      <c r="A3184">
        <v>2017</v>
      </c>
      <c r="B3184">
        <v>12</v>
      </c>
      <c r="C3184" t="s">
        <v>96</v>
      </c>
      <c r="D3184" t="s">
        <v>551</v>
      </c>
      <c r="E3184">
        <v>40117000</v>
      </c>
      <c r="F3184">
        <v>0</v>
      </c>
      <c r="G3184">
        <v>0</v>
      </c>
      <c r="H3184">
        <v>0</v>
      </c>
      <c r="I3184">
        <v>2641</v>
      </c>
      <c r="J3184">
        <v>905800</v>
      </c>
      <c r="K3184">
        <v>15</v>
      </c>
      <c r="L3184" t="s">
        <v>581</v>
      </c>
      <c r="M3184" t="s">
        <v>584</v>
      </c>
    </row>
    <row r="3185" spans="1:13" x14ac:dyDescent="0.2">
      <c r="A3185">
        <v>2017</v>
      </c>
      <c r="B3185">
        <v>12</v>
      </c>
      <c r="C3185" t="s">
        <v>78</v>
      </c>
      <c r="D3185" t="s">
        <v>572</v>
      </c>
      <c r="E3185">
        <v>40117000</v>
      </c>
      <c r="F3185">
        <v>0</v>
      </c>
      <c r="G3185">
        <v>0</v>
      </c>
      <c r="H3185">
        <v>0</v>
      </c>
      <c r="I3185">
        <v>73483</v>
      </c>
      <c r="J3185">
        <v>26587673</v>
      </c>
      <c r="K3185">
        <v>568</v>
      </c>
      <c r="L3185" t="s">
        <v>581</v>
      </c>
      <c r="M3185" t="s">
        <v>584</v>
      </c>
    </row>
    <row r="3186" spans="1:13" x14ac:dyDescent="0.2">
      <c r="A3186">
        <v>2017</v>
      </c>
      <c r="B3186">
        <v>12</v>
      </c>
      <c r="C3186" t="s">
        <v>33</v>
      </c>
      <c r="D3186" t="s">
        <v>258</v>
      </c>
      <c r="E3186">
        <v>40118000</v>
      </c>
      <c r="F3186">
        <v>0</v>
      </c>
      <c r="G3186">
        <v>0</v>
      </c>
      <c r="H3186">
        <v>0</v>
      </c>
      <c r="I3186">
        <v>4320</v>
      </c>
      <c r="J3186">
        <v>1368413</v>
      </c>
      <c r="K3186">
        <v>2</v>
      </c>
      <c r="L3186" t="s">
        <v>581</v>
      </c>
      <c r="M3186" t="s">
        <v>585</v>
      </c>
    </row>
    <row r="3187" spans="1:13" x14ac:dyDescent="0.2">
      <c r="A3187">
        <v>2017</v>
      </c>
      <c r="B3187">
        <v>12</v>
      </c>
      <c r="C3187" t="s">
        <v>20</v>
      </c>
      <c r="D3187" t="s">
        <v>271</v>
      </c>
      <c r="E3187">
        <v>40118000</v>
      </c>
      <c r="F3187">
        <v>0</v>
      </c>
      <c r="G3187">
        <v>0</v>
      </c>
      <c r="H3187">
        <v>0</v>
      </c>
      <c r="I3187">
        <v>12058</v>
      </c>
      <c r="J3187">
        <v>3825720</v>
      </c>
      <c r="K3187">
        <v>8</v>
      </c>
      <c r="L3187" t="s">
        <v>581</v>
      </c>
      <c r="M3187" t="s">
        <v>585</v>
      </c>
    </row>
    <row r="3188" spans="1:13" x14ac:dyDescent="0.2">
      <c r="A3188">
        <v>2017</v>
      </c>
      <c r="B3188">
        <v>12</v>
      </c>
      <c r="C3188" t="s">
        <v>21</v>
      </c>
      <c r="D3188" t="s">
        <v>274</v>
      </c>
      <c r="E3188">
        <v>40118000</v>
      </c>
      <c r="F3188">
        <v>0</v>
      </c>
      <c r="G3188">
        <v>0</v>
      </c>
      <c r="H3188">
        <v>0</v>
      </c>
      <c r="I3188">
        <v>35009</v>
      </c>
      <c r="J3188">
        <v>12137800</v>
      </c>
      <c r="K3188">
        <v>116</v>
      </c>
      <c r="L3188" t="s">
        <v>581</v>
      </c>
      <c r="M3188" t="s">
        <v>585</v>
      </c>
    </row>
    <row r="3189" spans="1:13" x14ac:dyDescent="0.2">
      <c r="A3189">
        <v>2017</v>
      </c>
      <c r="B3189">
        <v>12</v>
      </c>
      <c r="C3189" t="s">
        <v>62</v>
      </c>
      <c r="D3189" t="s">
        <v>275</v>
      </c>
      <c r="E3189">
        <v>40118000</v>
      </c>
      <c r="F3189">
        <v>0</v>
      </c>
      <c r="G3189">
        <v>0</v>
      </c>
      <c r="H3189">
        <v>0</v>
      </c>
      <c r="I3189">
        <v>1246927</v>
      </c>
      <c r="J3189">
        <v>371208586</v>
      </c>
      <c r="K3189">
        <v>437</v>
      </c>
      <c r="L3189" t="s">
        <v>581</v>
      </c>
      <c r="M3189" t="s">
        <v>585</v>
      </c>
    </row>
    <row r="3190" spans="1:13" x14ac:dyDescent="0.2">
      <c r="A3190">
        <v>2017</v>
      </c>
      <c r="B3190">
        <v>12</v>
      </c>
      <c r="C3190" t="s">
        <v>8</v>
      </c>
      <c r="D3190" t="s">
        <v>283</v>
      </c>
      <c r="E3190">
        <v>40118000</v>
      </c>
      <c r="F3190">
        <v>27667</v>
      </c>
      <c r="G3190">
        <v>10056466</v>
      </c>
      <c r="H3190">
        <v>429</v>
      </c>
      <c r="I3190">
        <v>34433</v>
      </c>
      <c r="J3190">
        <v>11221800</v>
      </c>
      <c r="K3190">
        <v>30</v>
      </c>
      <c r="L3190" t="s">
        <v>581</v>
      </c>
      <c r="M3190" t="s">
        <v>585</v>
      </c>
    </row>
    <row r="3191" spans="1:13" x14ac:dyDescent="0.2">
      <c r="A3191">
        <v>2017</v>
      </c>
      <c r="B3191">
        <v>12</v>
      </c>
      <c r="C3191" t="s">
        <v>90</v>
      </c>
      <c r="D3191" t="s">
        <v>284</v>
      </c>
      <c r="E3191">
        <v>40118000</v>
      </c>
      <c r="F3191">
        <v>0</v>
      </c>
      <c r="G3191">
        <v>0</v>
      </c>
      <c r="H3191">
        <v>0</v>
      </c>
      <c r="I3191">
        <v>43452</v>
      </c>
      <c r="J3191">
        <v>13410329</v>
      </c>
      <c r="K3191">
        <v>26</v>
      </c>
      <c r="L3191" t="s">
        <v>581</v>
      </c>
      <c r="M3191" t="s">
        <v>585</v>
      </c>
    </row>
    <row r="3192" spans="1:13" x14ac:dyDescent="0.2">
      <c r="A3192">
        <v>2017</v>
      </c>
      <c r="B3192">
        <v>12</v>
      </c>
      <c r="C3192" t="s">
        <v>10</v>
      </c>
      <c r="D3192" t="s">
        <v>295</v>
      </c>
      <c r="E3192">
        <v>40118000</v>
      </c>
      <c r="F3192">
        <v>7757</v>
      </c>
      <c r="G3192">
        <v>4310600</v>
      </c>
      <c r="H3192">
        <v>100</v>
      </c>
      <c r="I3192">
        <v>232281</v>
      </c>
      <c r="J3192">
        <v>67423169</v>
      </c>
      <c r="K3192">
        <v>44</v>
      </c>
      <c r="L3192" t="s">
        <v>581</v>
      </c>
      <c r="M3192" t="s">
        <v>585</v>
      </c>
    </row>
    <row r="3193" spans="1:13" x14ac:dyDescent="0.2">
      <c r="A3193">
        <v>2017</v>
      </c>
      <c r="B3193">
        <v>12</v>
      </c>
      <c r="C3193" t="s">
        <v>50</v>
      </c>
      <c r="D3193" t="s">
        <v>305</v>
      </c>
      <c r="E3193">
        <v>40118000</v>
      </c>
      <c r="F3193">
        <v>0</v>
      </c>
      <c r="G3193">
        <v>0</v>
      </c>
      <c r="H3193">
        <v>0</v>
      </c>
      <c r="I3193">
        <v>53257</v>
      </c>
      <c r="J3193">
        <v>18126417</v>
      </c>
      <c r="K3193">
        <v>79</v>
      </c>
      <c r="L3193" t="s">
        <v>581</v>
      </c>
      <c r="M3193" t="s">
        <v>585</v>
      </c>
    </row>
    <row r="3194" spans="1:13" x14ac:dyDescent="0.2">
      <c r="A3194">
        <v>2017</v>
      </c>
      <c r="B3194">
        <v>12</v>
      </c>
      <c r="C3194" t="s">
        <v>55</v>
      </c>
      <c r="D3194" t="s">
        <v>311</v>
      </c>
      <c r="E3194">
        <v>40118000</v>
      </c>
      <c r="F3194">
        <v>0</v>
      </c>
      <c r="G3194">
        <v>0</v>
      </c>
      <c r="H3194">
        <v>0</v>
      </c>
      <c r="I3194">
        <v>16246</v>
      </c>
      <c r="J3194">
        <v>4687308</v>
      </c>
      <c r="K3194">
        <v>12</v>
      </c>
      <c r="L3194" t="s">
        <v>581</v>
      </c>
      <c r="M3194" t="s">
        <v>585</v>
      </c>
    </row>
    <row r="3195" spans="1:13" x14ac:dyDescent="0.2">
      <c r="A3195">
        <v>2017</v>
      </c>
      <c r="B3195">
        <v>12</v>
      </c>
      <c r="C3195" t="s">
        <v>73</v>
      </c>
      <c r="D3195" t="s">
        <v>314</v>
      </c>
      <c r="E3195">
        <v>40118000</v>
      </c>
      <c r="F3195">
        <v>8600</v>
      </c>
      <c r="G3195">
        <v>2032890</v>
      </c>
      <c r="H3195">
        <v>14</v>
      </c>
      <c r="I3195">
        <v>294622</v>
      </c>
      <c r="J3195">
        <v>85889133</v>
      </c>
      <c r="K3195">
        <v>85</v>
      </c>
      <c r="L3195" t="s">
        <v>581</v>
      </c>
      <c r="M3195" t="s">
        <v>585</v>
      </c>
    </row>
    <row r="3196" spans="1:13" x14ac:dyDescent="0.2">
      <c r="A3196">
        <v>2017</v>
      </c>
      <c r="B3196">
        <v>12</v>
      </c>
      <c r="C3196" t="s">
        <v>11</v>
      </c>
      <c r="D3196" t="s">
        <v>316</v>
      </c>
      <c r="E3196">
        <v>40118000</v>
      </c>
      <c r="F3196">
        <v>196111</v>
      </c>
      <c r="G3196">
        <v>59873471</v>
      </c>
      <c r="H3196">
        <v>1430</v>
      </c>
      <c r="I3196">
        <v>266567</v>
      </c>
      <c r="J3196">
        <v>80664515</v>
      </c>
      <c r="K3196">
        <v>271</v>
      </c>
      <c r="L3196" t="s">
        <v>581</v>
      </c>
      <c r="M3196" t="s">
        <v>585</v>
      </c>
    </row>
    <row r="3197" spans="1:13" x14ac:dyDescent="0.2">
      <c r="A3197">
        <v>2017</v>
      </c>
      <c r="B3197">
        <v>12</v>
      </c>
      <c r="C3197" t="s">
        <v>40</v>
      </c>
      <c r="D3197" t="s">
        <v>317</v>
      </c>
      <c r="E3197">
        <v>40118000</v>
      </c>
      <c r="F3197">
        <v>0</v>
      </c>
      <c r="G3197">
        <v>0</v>
      </c>
      <c r="H3197">
        <v>0</v>
      </c>
      <c r="I3197">
        <v>34972</v>
      </c>
      <c r="J3197">
        <v>10122181</v>
      </c>
      <c r="K3197">
        <v>11</v>
      </c>
      <c r="L3197" t="s">
        <v>581</v>
      </c>
      <c r="M3197" t="s">
        <v>585</v>
      </c>
    </row>
    <row r="3198" spans="1:13" x14ac:dyDescent="0.2">
      <c r="A3198">
        <v>2017</v>
      </c>
      <c r="B3198">
        <v>12</v>
      </c>
      <c r="C3198" t="s">
        <v>31</v>
      </c>
      <c r="D3198" t="s">
        <v>319</v>
      </c>
      <c r="E3198">
        <v>40118000</v>
      </c>
      <c r="F3198">
        <v>0</v>
      </c>
      <c r="G3198">
        <v>0</v>
      </c>
      <c r="H3198">
        <v>0</v>
      </c>
      <c r="I3198">
        <v>13937</v>
      </c>
      <c r="J3198">
        <v>4423452</v>
      </c>
      <c r="K3198">
        <v>21</v>
      </c>
      <c r="L3198" t="s">
        <v>581</v>
      </c>
      <c r="M3198" t="s">
        <v>585</v>
      </c>
    </row>
    <row r="3199" spans="1:13" x14ac:dyDescent="0.2">
      <c r="A3199">
        <v>2017</v>
      </c>
      <c r="B3199">
        <v>12</v>
      </c>
      <c r="C3199" t="s">
        <v>82</v>
      </c>
      <c r="D3199" t="s">
        <v>320</v>
      </c>
      <c r="E3199">
        <v>40118000</v>
      </c>
      <c r="F3199">
        <v>0</v>
      </c>
      <c r="G3199">
        <v>0</v>
      </c>
      <c r="H3199">
        <v>0</v>
      </c>
      <c r="I3199">
        <v>226</v>
      </c>
      <c r="J3199">
        <v>217840</v>
      </c>
      <c r="K3199">
        <v>8</v>
      </c>
      <c r="L3199" t="s">
        <v>581</v>
      </c>
      <c r="M3199" t="s">
        <v>585</v>
      </c>
    </row>
    <row r="3200" spans="1:13" x14ac:dyDescent="0.2">
      <c r="A3200">
        <v>2017</v>
      </c>
      <c r="B3200">
        <v>12</v>
      </c>
      <c r="C3200" t="s">
        <v>22</v>
      </c>
      <c r="D3200" t="s">
        <v>324</v>
      </c>
      <c r="E3200">
        <v>40118000</v>
      </c>
      <c r="F3200">
        <v>46360</v>
      </c>
      <c r="G3200">
        <v>19509223</v>
      </c>
      <c r="H3200">
        <v>974</v>
      </c>
      <c r="I3200">
        <v>0</v>
      </c>
      <c r="J3200">
        <v>0</v>
      </c>
      <c r="K3200">
        <v>0</v>
      </c>
      <c r="L3200" t="s">
        <v>581</v>
      </c>
      <c r="M3200" t="s">
        <v>585</v>
      </c>
    </row>
    <row r="3201" spans="1:13" x14ac:dyDescent="0.2">
      <c r="A3201">
        <v>2017</v>
      </c>
      <c r="B3201">
        <v>12</v>
      </c>
      <c r="C3201" t="s">
        <v>23</v>
      </c>
      <c r="D3201" t="s">
        <v>325</v>
      </c>
      <c r="E3201">
        <v>40118000</v>
      </c>
      <c r="F3201">
        <v>48653</v>
      </c>
      <c r="G3201">
        <v>40061668</v>
      </c>
      <c r="H3201">
        <v>7872</v>
      </c>
      <c r="I3201">
        <v>30101</v>
      </c>
      <c r="J3201">
        <v>11202900</v>
      </c>
      <c r="K3201">
        <v>108</v>
      </c>
      <c r="L3201" t="s">
        <v>581</v>
      </c>
      <c r="M3201" t="s">
        <v>585</v>
      </c>
    </row>
    <row r="3202" spans="1:13" x14ac:dyDescent="0.2">
      <c r="A3202">
        <v>2017</v>
      </c>
      <c r="B3202">
        <v>12</v>
      </c>
      <c r="C3202" t="s">
        <v>59</v>
      </c>
      <c r="D3202" t="s">
        <v>330</v>
      </c>
      <c r="E3202">
        <v>40118000</v>
      </c>
      <c r="F3202">
        <v>0</v>
      </c>
      <c r="G3202">
        <v>0</v>
      </c>
      <c r="H3202">
        <v>0</v>
      </c>
      <c r="I3202">
        <v>14396</v>
      </c>
      <c r="J3202">
        <v>4946432</v>
      </c>
      <c r="K3202">
        <v>4</v>
      </c>
      <c r="L3202" t="s">
        <v>581</v>
      </c>
      <c r="M3202" t="s">
        <v>585</v>
      </c>
    </row>
    <row r="3203" spans="1:13" x14ac:dyDescent="0.2">
      <c r="A3203">
        <v>2017</v>
      </c>
      <c r="B3203">
        <v>12</v>
      </c>
      <c r="C3203" t="s">
        <v>75</v>
      </c>
      <c r="D3203" t="s">
        <v>334</v>
      </c>
      <c r="E3203">
        <v>40118000</v>
      </c>
      <c r="F3203">
        <v>0</v>
      </c>
      <c r="G3203">
        <v>0</v>
      </c>
      <c r="H3203">
        <v>0</v>
      </c>
      <c r="I3203">
        <v>147224</v>
      </c>
      <c r="J3203">
        <v>44040140</v>
      </c>
      <c r="K3203">
        <v>69</v>
      </c>
      <c r="L3203" t="s">
        <v>581</v>
      </c>
      <c r="M3203" t="s">
        <v>585</v>
      </c>
    </row>
    <row r="3204" spans="1:13" x14ac:dyDescent="0.2">
      <c r="A3204">
        <v>2017</v>
      </c>
      <c r="B3204">
        <v>12</v>
      </c>
      <c r="C3204" t="s">
        <v>200</v>
      </c>
      <c r="D3204" t="s">
        <v>341</v>
      </c>
      <c r="E3204">
        <v>40118000</v>
      </c>
      <c r="F3204">
        <v>0</v>
      </c>
      <c r="G3204">
        <v>0</v>
      </c>
      <c r="H3204">
        <v>0</v>
      </c>
      <c r="I3204">
        <v>12960</v>
      </c>
      <c r="J3204">
        <v>3980430</v>
      </c>
      <c r="K3204">
        <v>6</v>
      </c>
      <c r="L3204" t="s">
        <v>581</v>
      </c>
      <c r="M3204" t="s">
        <v>585</v>
      </c>
    </row>
    <row r="3205" spans="1:13" x14ac:dyDescent="0.2">
      <c r="A3205">
        <v>2017</v>
      </c>
      <c r="B3205">
        <v>12</v>
      </c>
      <c r="C3205" t="s">
        <v>24</v>
      </c>
      <c r="D3205" t="s">
        <v>342</v>
      </c>
      <c r="E3205">
        <v>40118000</v>
      </c>
      <c r="F3205">
        <v>0</v>
      </c>
      <c r="G3205">
        <v>0</v>
      </c>
      <c r="H3205">
        <v>0</v>
      </c>
      <c r="I3205">
        <v>44463</v>
      </c>
      <c r="J3205">
        <v>14987900</v>
      </c>
      <c r="K3205">
        <v>50</v>
      </c>
      <c r="L3205" t="s">
        <v>581</v>
      </c>
      <c r="M3205" t="s">
        <v>585</v>
      </c>
    </row>
    <row r="3206" spans="1:13" x14ac:dyDescent="0.2">
      <c r="A3206">
        <v>2017</v>
      </c>
      <c r="B3206">
        <v>12</v>
      </c>
      <c r="C3206" t="s">
        <v>12</v>
      </c>
      <c r="D3206" t="s">
        <v>351</v>
      </c>
      <c r="E3206">
        <v>40118000</v>
      </c>
      <c r="F3206">
        <v>129324</v>
      </c>
      <c r="G3206">
        <v>50047784</v>
      </c>
      <c r="H3206">
        <v>816</v>
      </c>
      <c r="I3206">
        <v>375717</v>
      </c>
      <c r="J3206">
        <v>126824572</v>
      </c>
      <c r="K3206">
        <v>755</v>
      </c>
      <c r="L3206" t="s">
        <v>581</v>
      </c>
      <c r="M3206" t="s">
        <v>585</v>
      </c>
    </row>
    <row r="3207" spans="1:13" x14ac:dyDescent="0.2">
      <c r="A3207">
        <v>2017</v>
      </c>
      <c r="B3207">
        <v>12</v>
      </c>
      <c r="C3207" t="s">
        <v>25</v>
      </c>
      <c r="D3207" t="s">
        <v>353</v>
      </c>
      <c r="E3207">
        <v>40118000</v>
      </c>
      <c r="F3207">
        <v>333</v>
      </c>
      <c r="G3207">
        <v>211200</v>
      </c>
      <c r="H3207">
        <v>5</v>
      </c>
      <c r="I3207">
        <v>134932</v>
      </c>
      <c r="J3207">
        <v>48670000</v>
      </c>
      <c r="K3207">
        <v>426</v>
      </c>
      <c r="L3207" t="s">
        <v>581</v>
      </c>
      <c r="M3207" t="s">
        <v>585</v>
      </c>
    </row>
    <row r="3208" spans="1:13" x14ac:dyDescent="0.2">
      <c r="A3208">
        <v>2017</v>
      </c>
      <c r="B3208">
        <v>12</v>
      </c>
      <c r="C3208" t="s">
        <v>97</v>
      </c>
      <c r="D3208" t="s">
        <v>361</v>
      </c>
      <c r="E3208">
        <v>40118000</v>
      </c>
      <c r="F3208">
        <v>0</v>
      </c>
      <c r="G3208">
        <v>0</v>
      </c>
      <c r="H3208">
        <v>0</v>
      </c>
      <c r="I3208">
        <v>23948</v>
      </c>
      <c r="J3208">
        <v>7408420</v>
      </c>
      <c r="K3208">
        <v>10</v>
      </c>
      <c r="L3208" t="s">
        <v>581</v>
      </c>
      <c r="M3208" t="s">
        <v>585</v>
      </c>
    </row>
    <row r="3209" spans="1:13" x14ac:dyDescent="0.2">
      <c r="A3209">
        <v>2017</v>
      </c>
      <c r="B3209">
        <v>12</v>
      </c>
      <c r="C3209" t="s">
        <v>26</v>
      </c>
      <c r="D3209" t="s">
        <v>383</v>
      </c>
      <c r="E3209">
        <v>40118000</v>
      </c>
      <c r="F3209">
        <v>0</v>
      </c>
      <c r="G3209">
        <v>0</v>
      </c>
      <c r="H3209">
        <v>0</v>
      </c>
      <c r="I3209">
        <v>2645</v>
      </c>
      <c r="J3209">
        <v>1280700</v>
      </c>
      <c r="K3209">
        <v>6</v>
      </c>
      <c r="L3209" t="s">
        <v>581</v>
      </c>
      <c r="M3209" t="s">
        <v>585</v>
      </c>
    </row>
    <row r="3210" spans="1:13" x14ac:dyDescent="0.2">
      <c r="A3210">
        <v>2017</v>
      </c>
      <c r="B3210">
        <v>12</v>
      </c>
      <c r="C3210" t="s">
        <v>13</v>
      </c>
      <c r="D3210" t="s">
        <v>384</v>
      </c>
      <c r="E3210">
        <v>40118000</v>
      </c>
      <c r="F3210">
        <v>0</v>
      </c>
      <c r="G3210">
        <v>0</v>
      </c>
      <c r="H3210">
        <v>0</v>
      </c>
      <c r="I3210">
        <v>37496</v>
      </c>
      <c r="J3210">
        <v>12140550</v>
      </c>
      <c r="K3210">
        <v>34</v>
      </c>
      <c r="L3210" t="s">
        <v>581</v>
      </c>
      <c r="M3210" t="s">
        <v>585</v>
      </c>
    </row>
    <row r="3211" spans="1:13" x14ac:dyDescent="0.2">
      <c r="A3211">
        <v>2017</v>
      </c>
      <c r="B3211">
        <v>12</v>
      </c>
      <c r="C3211" t="s">
        <v>47</v>
      </c>
      <c r="D3211" t="s">
        <v>389</v>
      </c>
      <c r="E3211">
        <v>40118000</v>
      </c>
      <c r="F3211">
        <v>202798</v>
      </c>
      <c r="G3211">
        <v>58936878</v>
      </c>
      <c r="H3211">
        <v>4558</v>
      </c>
      <c r="I3211">
        <v>13011</v>
      </c>
      <c r="J3211">
        <v>4819596</v>
      </c>
      <c r="K3211">
        <v>30</v>
      </c>
      <c r="L3211" t="s">
        <v>581</v>
      </c>
      <c r="M3211" t="s">
        <v>585</v>
      </c>
    </row>
    <row r="3212" spans="1:13" x14ac:dyDescent="0.2">
      <c r="A3212">
        <v>2017</v>
      </c>
      <c r="B3212">
        <v>12</v>
      </c>
      <c r="C3212" t="s">
        <v>88</v>
      </c>
      <c r="D3212" t="s">
        <v>393</v>
      </c>
      <c r="E3212">
        <v>40118000</v>
      </c>
      <c r="F3212">
        <v>0</v>
      </c>
      <c r="G3212">
        <v>0</v>
      </c>
      <c r="H3212">
        <v>0</v>
      </c>
      <c r="I3212">
        <v>48354</v>
      </c>
      <c r="J3212">
        <v>14677596</v>
      </c>
      <c r="K3212">
        <v>36</v>
      </c>
      <c r="L3212" t="s">
        <v>581</v>
      </c>
      <c r="M3212" t="s">
        <v>585</v>
      </c>
    </row>
    <row r="3213" spans="1:13" x14ac:dyDescent="0.2">
      <c r="A3213">
        <v>2017</v>
      </c>
      <c r="B3213">
        <v>12</v>
      </c>
      <c r="C3213" t="s">
        <v>27</v>
      </c>
      <c r="D3213" t="s">
        <v>395</v>
      </c>
      <c r="E3213">
        <v>40118000</v>
      </c>
      <c r="F3213">
        <v>7445</v>
      </c>
      <c r="G3213">
        <v>2734700</v>
      </c>
      <c r="H3213">
        <v>872</v>
      </c>
      <c r="I3213">
        <v>2504</v>
      </c>
      <c r="J3213">
        <v>1002100</v>
      </c>
      <c r="K3213">
        <v>18</v>
      </c>
      <c r="L3213" t="s">
        <v>581</v>
      </c>
      <c r="M3213" t="s">
        <v>585</v>
      </c>
    </row>
    <row r="3214" spans="1:13" x14ac:dyDescent="0.2">
      <c r="A3214">
        <v>2017</v>
      </c>
      <c r="B3214">
        <v>12</v>
      </c>
      <c r="C3214" t="s">
        <v>38</v>
      </c>
      <c r="D3214" t="s">
        <v>400</v>
      </c>
      <c r="E3214">
        <v>40118000</v>
      </c>
      <c r="F3214">
        <v>0</v>
      </c>
      <c r="G3214">
        <v>0</v>
      </c>
      <c r="H3214">
        <v>0</v>
      </c>
      <c r="I3214">
        <v>125321</v>
      </c>
      <c r="J3214">
        <v>42340893</v>
      </c>
      <c r="K3214">
        <v>233</v>
      </c>
      <c r="L3214" t="s">
        <v>581</v>
      </c>
      <c r="M3214" t="s">
        <v>585</v>
      </c>
    </row>
    <row r="3215" spans="1:13" x14ac:dyDescent="0.2">
      <c r="A3215">
        <v>2017</v>
      </c>
      <c r="B3215">
        <v>12</v>
      </c>
      <c r="C3215" t="s">
        <v>118</v>
      </c>
      <c r="D3215" t="s">
        <v>402</v>
      </c>
      <c r="E3215">
        <v>40118000</v>
      </c>
      <c r="F3215">
        <v>0</v>
      </c>
      <c r="G3215">
        <v>0</v>
      </c>
      <c r="H3215">
        <v>0</v>
      </c>
      <c r="I3215">
        <v>18603</v>
      </c>
      <c r="J3215">
        <v>5425680</v>
      </c>
      <c r="K3215">
        <v>6</v>
      </c>
      <c r="L3215" t="s">
        <v>581</v>
      </c>
      <c r="M3215" t="s">
        <v>585</v>
      </c>
    </row>
    <row r="3216" spans="1:13" x14ac:dyDescent="0.2">
      <c r="A3216">
        <v>2017</v>
      </c>
      <c r="B3216">
        <v>12</v>
      </c>
      <c r="C3216" t="s">
        <v>56</v>
      </c>
      <c r="D3216" t="s">
        <v>411</v>
      </c>
      <c r="E3216">
        <v>40118000</v>
      </c>
      <c r="F3216">
        <v>0</v>
      </c>
      <c r="G3216">
        <v>0</v>
      </c>
      <c r="H3216">
        <v>0</v>
      </c>
      <c r="I3216">
        <v>6479</v>
      </c>
      <c r="J3216">
        <v>2039205</v>
      </c>
      <c r="K3216">
        <v>3</v>
      </c>
      <c r="L3216" t="s">
        <v>581</v>
      </c>
      <c r="M3216" t="s">
        <v>585</v>
      </c>
    </row>
    <row r="3217" spans="1:13" x14ac:dyDescent="0.2">
      <c r="A3217">
        <v>2017</v>
      </c>
      <c r="B3217">
        <v>12</v>
      </c>
      <c r="C3217" t="s">
        <v>204</v>
      </c>
      <c r="D3217" t="s">
        <v>422</v>
      </c>
      <c r="E3217">
        <v>40118000</v>
      </c>
      <c r="F3217">
        <v>30560</v>
      </c>
      <c r="G3217">
        <v>10253955</v>
      </c>
      <c r="H3217">
        <v>842</v>
      </c>
      <c r="I3217">
        <v>0</v>
      </c>
      <c r="J3217">
        <v>0</v>
      </c>
      <c r="K3217">
        <v>0</v>
      </c>
      <c r="L3217" t="s">
        <v>581</v>
      </c>
      <c r="M3217" t="s">
        <v>585</v>
      </c>
    </row>
    <row r="3218" spans="1:13" x14ac:dyDescent="0.2">
      <c r="A3218">
        <v>2017</v>
      </c>
      <c r="B3218">
        <v>12</v>
      </c>
      <c r="C3218" t="s">
        <v>49</v>
      </c>
      <c r="D3218" t="s">
        <v>427</v>
      </c>
      <c r="E3218">
        <v>40118000</v>
      </c>
      <c r="F3218">
        <v>28004</v>
      </c>
      <c r="G3218">
        <v>11504435</v>
      </c>
      <c r="H3218">
        <v>69</v>
      </c>
      <c r="I3218">
        <v>0</v>
      </c>
      <c r="J3218">
        <v>0</v>
      </c>
      <c r="K3218">
        <v>0</v>
      </c>
      <c r="L3218" t="s">
        <v>581</v>
      </c>
      <c r="M3218" t="s">
        <v>585</v>
      </c>
    </row>
    <row r="3219" spans="1:13" x14ac:dyDescent="0.2">
      <c r="A3219">
        <v>2017</v>
      </c>
      <c r="B3219">
        <v>12</v>
      </c>
      <c r="C3219" t="s">
        <v>39</v>
      </c>
      <c r="D3219" t="s">
        <v>430</v>
      </c>
      <c r="E3219">
        <v>40118000</v>
      </c>
      <c r="F3219">
        <v>0</v>
      </c>
      <c r="G3219">
        <v>0</v>
      </c>
      <c r="H3219">
        <v>0</v>
      </c>
      <c r="I3219">
        <v>10320</v>
      </c>
      <c r="J3219">
        <v>3871753</v>
      </c>
      <c r="K3219">
        <v>40</v>
      </c>
      <c r="L3219" t="s">
        <v>581</v>
      </c>
      <c r="M3219" t="s">
        <v>585</v>
      </c>
    </row>
    <row r="3220" spans="1:13" x14ac:dyDescent="0.2">
      <c r="A3220">
        <v>2017</v>
      </c>
      <c r="B3220">
        <v>12</v>
      </c>
      <c r="C3220" t="s">
        <v>89</v>
      </c>
      <c r="D3220" t="s">
        <v>438</v>
      </c>
      <c r="E3220">
        <v>40118000</v>
      </c>
      <c r="F3220">
        <v>0</v>
      </c>
      <c r="G3220">
        <v>0</v>
      </c>
      <c r="H3220">
        <v>0</v>
      </c>
      <c r="I3220">
        <v>21449</v>
      </c>
      <c r="J3220">
        <v>6902168</v>
      </c>
      <c r="K3220">
        <v>12</v>
      </c>
      <c r="L3220" t="s">
        <v>581</v>
      </c>
      <c r="M3220" t="s">
        <v>585</v>
      </c>
    </row>
    <row r="3221" spans="1:13" x14ac:dyDescent="0.2">
      <c r="A3221">
        <v>2017</v>
      </c>
      <c r="B3221">
        <v>12</v>
      </c>
      <c r="C3221" t="s">
        <v>85</v>
      </c>
      <c r="D3221" t="s">
        <v>447</v>
      </c>
      <c r="E3221">
        <v>40118000</v>
      </c>
      <c r="F3221">
        <v>0</v>
      </c>
      <c r="G3221">
        <v>0</v>
      </c>
      <c r="H3221">
        <v>0</v>
      </c>
      <c r="I3221">
        <v>93008</v>
      </c>
      <c r="J3221">
        <v>25546100</v>
      </c>
      <c r="K3221">
        <v>30</v>
      </c>
      <c r="L3221" t="s">
        <v>581</v>
      </c>
      <c r="M3221" t="s">
        <v>585</v>
      </c>
    </row>
    <row r="3222" spans="1:13" x14ac:dyDescent="0.2">
      <c r="A3222">
        <v>2017</v>
      </c>
      <c r="B3222">
        <v>12</v>
      </c>
      <c r="C3222" t="s">
        <v>42</v>
      </c>
      <c r="D3222" t="s">
        <v>455</v>
      </c>
      <c r="E3222">
        <v>40118000</v>
      </c>
      <c r="F3222">
        <v>0</v>
      </c>
      <c r="G3222">
        <v>0</v>
      </c>
      <c r="H3222">
        <v>0</v>
      </c>
      <c r="I3222">
        <v>17734</v>
      </c>
      <c r="J3222">
        <v>6534128</v>
      </c>
      <c r="K3222">
        <v>55</v>
      </c>
      <c r="L3222" t="s">
        <v>581</v>
      </c>
      <c r="M3222" t="s">
        <v>585</v>
      </c>
    </row>
    <row r="3223" spans="1:13" x14ac:dyDescent="0.2">
      <c r="A3223">
        <v>2017</v>
      </c>
      <c r="B3223">
        <v>12</v>
      </c>
      <c r="C3223" t="s">
        <v>14</v>
      </c>
      <c r="D3223" t="s">
        <v>456</v>
      </c>
      <c r="E3223">
        <v>40118000</v>
      </c>
      <c r="F3223">
        <v>62806</v>
      </c>
      <c r="G3223">
        <v>26506466</v>
      </c>
      <c r="H3223">
        <v>278</v>
      </c>
      <c r="I3223">
        <v>0</v>
      </c>
      <c r="J3223">
        <v>0</v>
      </c>
      <c r="K3223">
        <v>0</v>
      </c>
      <c r="L3223" t="s">
        <v>581</v>
      </c>
      <c r="M3223" t="s">
        <v>585</v>
      </c>
    </row>
    <row r="3224" spans="1:13" x14ac:dyDescent="0.2">
      <c r="A3224">
        <v>2017</v>
      </c>
      <c r="B3224">
        <v>12</v>
      </c>
      <c r="C3224" t="s">
        <v>54</v>
      </c>
      <c r="D3224" t="s">
        <v>459</v>
      </c>
      <c r="E3224">
        <v>40118000</v>
      </c>
      <c r="F3224">
        <v>0</v>
      </c>
      <c r="G3224">
        <v>0</v>
      </c>
      <c r="H3224">
        <v>0</v>
      </c>
      <c r="I3224">
        <v>12347</v>
      </c>
      <c r="J3224">
        <v>3820290</v>
      </c>
      <c r="K3224">
        <v>16</v>
      </c>
      <c r="L3224" t="s">
        <v>581</v>
      </c>
      <c r="M3224" t="s">
        <v>585</v>
      </c>
    </row>
    <row r="3225" spans="1:13" x14ac:dyDescent="0.2">
      <c r="A3225">
        <v>2017</v>
      </c>
      <c r="B3225">
        <v>12</v>
      </c>
      <c r="C3225" t="s">
        <v>43</v>
      </c>
      <c r="D3225" t="s">
        <v>465</v>
      </c>
      <c r="E3225">
        <v>40118000</v>
      </c>
      <c r="F3225">
        <v>8955</v>
      </c>
      <c r="G3225">
        <v>6461800</v>
      </c>
      <c r="H3225">
        <v>106</v>
      </c>
      <c r="I3225">
        <v>45223</v>
      </c>
      <c r="J3225">
        <v>15355000</v>
      </c>
      <c r="K3225">
        <v>96</v>
      </c>
      <c r="L3225" t="s">
        <v>581</v>
      </c>
      <c r="M3225" t="s">
        <v>585</v>
      </c>
    </row>
    <row r="3226" spans="1:13" x14ac:dyDescent="0.2">
      <c r="A3226">
        <v>2017</v>
      </c>
      <c r="B3226">
        <v>12</v>
      </c>
      <c r="C3226" t="s">
        <v>0</v>
      </c>
      <c r="D3226" t="s">
        <v>474</v>
      </c>
      <c r="E3226">
        <v>40118000</v>
      </c>
      <c r="F3226">
        <v>0</v>
      </c>
      <c r="G3226">
        <v>0</v>
      </c>
      <c r="H3226">
        <v>0</v>
      </c>
      <c r="I3226">
        <v>14055</v>
      </c>
      <c r="J3226">
        <v>5226828</v>
      </c>
      <c r="K3226">
        <v>27</v>
      </c>
      <c r="L3226" t="s">
        <v>581</v>
      </c>
      <c r="M3226" t="s">
        <v>585</v>
      </c>
    </row>
    <row r="3227" spans="1:13" x14ac:dyDescent="0.2">
      <c r="A3227">
        <v>2017</v>
      </c>
      <c r="B3227">
        <v>12</v>
      </c>
      <c r="C3227" t="s">
        <v>15</v>
      </c>
      <c r="D3227" t="s">
        <v>475</v>
      </c>
      <c r="E3227">
        <v>40118000</v>
      </c>
      <c r="F3227">
        <v>0</v>
      </c>
      <c r="G3227">
        <v>0</v>
      </c>
      <c r="H3227">
        <v>0</v>
      </c>
      <c r="I3227">
        <v>476987</v>
      </c>
      <c r="J3227">
        <v>151447917</v>
      </c>
      <c r="K3227">
        <v>223</v>
      </c>
      <c r="L3227" t="s">
        <v>581</v>
      </c>
      <c r="M3227" t="s">
        <v>585</v>
      </c>
    </row>
    <row r="3228" spans="1:13" x14ac:dyDescent="0.2">
      <c r="A3228">
        <v>2017</v>
      </c>
      <c r="B3228">
        <v>12</v>
      </c>
      <c r="C3228" t="s">
        <v>16</v>
      </c>
      <c r="D3228" t="s">
        <v>480</v>
      </c>
      <c r="E3228">
        <v>40118000</v>
      </c>
      <c r="F3228">
        <v>0</v>
      </c>
      <c r="G3228">
        <v>0</v>
      </c>
      <c r="H3228">
        <v>0</v>
      </c>
      <c r="I3228">
        <v>19452</v>
      </c>
      <c r="J3228">
        <v>7053700</v>
      </c>
      <c r="K3228">
        <v>47</v>
      </c>
      <c r="L3228" t="s">
        <v>581</v>
      </c>
      <c r="M3228" t="s">
        <v>585</v>
      </c>
    </row>
    <row r="3229" spans="1:13" x14ac:dyDescent="0.2">
      <c r="A3229">
        <v>2017</v>
      </c>
      <c r="B3229">
        <v>12</v>
      </c>
      <c r="C3229" t="s">
        <v>17</v>
      </c>
      <c r="D3229" t="s">
        <v>489</v>
      </c>
      <c r="E3229">
        <v>40118000</v>
      </c>
      <c r="F3229">
        <v>21530</v>
      </c>
      <c r="G3229">
        <v>9147753</v>
      </c>
      <c r="H3229">
        <v>19262</v>
      </c>
      <c r="I3229">
        <v>48735</v>
      </c>
      <c r="J3229">
        <v>24916952</v>
      </c>
      <c r="K3229">
        <v>257</v>
      </c>
      <c r="L3229" t="s">
        <v>581</v>
      </c>
      <c r="M3229" t="s">
        <v>585</v>
      </c>
    </row>
    <row r="3230" spans="1:13" x14ac:dyDescent="0.2">
      <c r="A3230">
        <v>2017</v>
      </c>
      <c r="B3230">
        <v>12</v>
      </c>
      <c r="C3230" t="s">
        <v>29</v>
      </c>
      <c r="D3230" t="s">
        <v>496</v>
      </c>
      <c r="E3230">
        <v>40118000</v>
      </c>
      <c r="F3230">
        <v>7996</v>
      </c>
      <c r="G3230">
        <v>4829800</v>
      </c>
      <c r="H3230">
        <v>255</v>
      </c>
      <c r="I3230">
        <v>0</v>
      </c>
      <c r="J3230">
        <v>0</v>
      </c>
      <c r="K3230">
        <v>0</v>
      </c>
      <c r="L3230" t="s">
        <v>581</v>
      </c>
      <c r="M3230" t="s">
        <v>585</v>
      </c>
    </row>
    <row r="3231" spans="1:13" x14ac:dyDescent="0.2">
      <c r="A3231">
        <v>2017</v>
      </c>
      <c r="B3231">
        <v>12</v>
      </c>
      <c r="C3231" t="s">
        <v>45</v>
      </c>
      <c r="D3231" t="s">
        <v>499</v>
      </c>
      <c r="E3231">
        <v>40118000</v>
      </c>
      <c r="F3231">
        <v>0</v>
      </c>
      <c r="G3231">
        <v>0</v>
      </c>
      <c r="H3231">
        <v>0</v>
      </c>
      <c r="I3231">
        <v>305400</v>
      </c>
      <c r="J3231">
        <v>106365594</v>
      </c>
      <c r="K3231">
        <v>325</v>
      </c>
      <c r="L3231" t="s">
        <v>581</v>
      </c>
      <c r="M3231" t="s">
        <v>585</v>
      </c>
    </row>
    <row r="3232" spans="1:13" x14ac:dyDescent="0.2">
      <c r="A3232">
        <v>2017</v>
      </c>
      <c r="B3232">
        <v>12</v>
      </c>
      <c r="C3232" t="s">
        <v>64</v>
      </c>
      <c r="D3232" t="s">
        <v>501</v>
      </c>
      <c r="E3232">
        <v>40118000</v>
      </c>
      <c r="F3232">
        <v>0</v>
      </c>
      <c r="G3232">
        <v>0</v>
      </c>
      <c r="H3232">
        <v>0</v>
      </c>
      <c r="I3232">
        <v>34532</v>
      </c>
      <c r="J3232">
        <v>11556536</v>
      </c>
      <c r="K3232">
        <v>38</v>
      </c>
      <c r="L3232" t="s">
        <v>581</v>
      </c>
      <c r="M3232" t="s">
        <v>585</v>
      </c>
    </row>
    <row r="3233" spans="1:13" x14ac:dyDescent="0.2">
      <c r="A3233">
        <v>2017</v>
      </c>
      <c r="B3233">
        <v>12</v>
      </c>
      <c r="C3233" t="s">
        <v>52</v>
      </c>
      <c r="D3233" t="s">
        <v>506</v>
      </c>
      <c r="E3233">
        <v>40118000</v>
      </c>
      <c r="F3233">
        <v>827</v>
      </c>
      <c r="G3233">
        <v>503000</v>
      </c>
      <c r="H3233">
        <v>1</v>
      </c>
      <c r="I3233">
        <v>113230</v>
      </c>
      <c r="J3233">
        <v>41053700</v>
      </c>
      <c r="K3233">
        <v>210</v>
      </c>
      <c r="L3233" t="s">
        <v>581</v>
      </c>
      <c r="M3233" t="s">
        <v>585</v>
      </c>
    </row>
    <row r="3234" spans="1:13" x14ac:dyDescent="0.2">
      <c r="A3234">
        <v>2017</v>
      </c>
      <c r="B3234">
        <v>12</v>
      </c>
      <c r="C3234" t="s">
        <v>18</v>
      </c>
      <c r="D3234" t="s">
        <v>507</v>
      </c>
      <c r="E3234">
        <v>40118000</v>
      </c>
      <c r="F3234">
        <v>0</v>
      </c>
      <c r="G3234">
        <v>0</v>
      </c>
      <c r="H3234">
        <v>0</v>
      </c>
      <c r="I3234">
        <v>77246</v>
      </c>
      <c r="J3234">
        <v>21025894</v>
      </c>
      <c r="K3234">
        <v>21</v>
      </c>
      <c r="L3234" t="s">
        <v>581</v>
      </c>
      <c r="M3234" t="s">
        <v>585</v>
      </c>
    </row>
    <row r="3235" spans="1:13" x14ac:dyDescent="0.2">
      <c r="A3235">
        <v>2017</v>
      </c>
      <c r="B3235">
        <v>12</v>
      </c>
      <c r="C3235" t="s">
        <v>19</v>
      </c>
      <c r="D3235" t="s">
        <v>531</v>
      </c>
      <c r="E3235">
        <v>40118000</v>
      </c>
      <c r="F3235">
        <v>2156</v>
      </c>
      <c r="G3235">
        <v>664425</v>
      </c>
      <c r="H3235">
        <v>132</v>
      </c>
      <c r="I3235">
        <v>2838</v>
      </c>
      <c r="J3235">
        <v>1181556</v>
      </c>
      <c r="K3235">
        <v>11</v>
      </c>
      <c r="L3235" t="s">
        <v>581</v>
      </c>
      <c r="M3235" t="s">
        <v>585</v>
      </c>
    </row>
    <row r="3236" spans="1:13" x14ac:dyDescent="0.2">
      <c r="A3236">
        <v>2017</v>
      </c>
      <c r="B3236">
        <v>12</v>
      </c>
      <c r="C3236" t="s">
        <v>65</v>
      </c>
      <c r="D3236" t="s">
        <v>543</v>
      </c>
      <c r="E3236">
        <v>40118000</v>
      </c>
      <c r="F3236">
        <v>7425</v>
      </c>
      <c r="G3236">
        <v>2707207</v>
      </c>
      <c r="H3236">
        <v>204</v>
      </c>
      <c r="I3236">
        <v>69251</v>
      </c>
      <c r="J3236">
        <v>22254647</v>
      </c>
      <c r="K3236">
        <v>80</v>
      </c>
      <c r="L3236" t="s">
        <v>581</v>
      </c>
      <c r="M3236" t="s">
        <v>585</v>
      </c>
    </row>
    <row r="3237" spans="1:13" x14ac:dyDescent="0.2">
      <c r="A3237">
        <v>2017</v>
      </c>
      <c r="B3237">
        <v>12</v>
      </c>
      <c r="C3237" t="s">
        <v>111</v>
      </c>
      <c r="D3237" t="e">
        <v>#N/A</v>
      </c>
      <c r="E3237">
        <v>40118000</v>
      </c>
      <c r="F3237">
        <v>0</v>
      </c>
      <c r="G3237">
        <v>0</v>
      </c>
      <c r="H3237">
        <v>0</v>
      </c>
      <c r="I3237">
        <v>2242</v>
      </c>
      <c r="J3237">
        <v>803146</v>
      </c>
      <c r="K3237">
        <v>1</v>
      </c>
      <c r="L3237" t="s">
        <v>581</v>
      </c>
      <c r="M3237" t="s">
        <v>585</v>
      </c>
    </row>
    <row r="3238" spans="1:13" x14ac:dyDescent="0.2">
      <c r="A3238">
        <v>2017</v>
      </c>
      <c r="B3238">
        <v>12</v>
      </c>
      <c r="C3238" t="s">
        <v>46</v>
      </c>
      <c r="D3238" t="s">
        <v>550</v>
      </c>
      <c r="E3238">
        <v>40118000</v>
      </c>
      <c r="F3238">
        <v>27837</v>
      </c>
      <c r="G3238">
        <v>15478928</v>
      </c>
      <c r="H3238">
        <v>7</v>
      </c>
      <c r="I3238">
        <v>720952</v>
      </c>
      <c r="J3238">
        <v>227327051</v>
      </c>
      <c r="K3238">
        <v>631</v>
      </c>
      <c r="L3238" t="s">
        <v>581</v>
      </c>
      <c r="M3238" t="s">
        <v>585</v>
      </c>
    </row>
    <row r="3239" spans="1:13" x14ac:dyDescent="0.2">
      <c r="A3239">
        <v>2017</v>
      </c>
      <c r="B3239">
        <v>12</v>
      </c>
      <c r="C3239" t="s">
        <v>107</v>
      </c>
      <c r="D3239" t="s">
        <v>552</v>
      </c>
      <c r="E3239">
        <v>40118000</v>
      </c>
      <c r="F3239">
        <v>0</v>
      </c>
      <c r="G3239">
        <v>0</v>
      </c>
      <c r="H3239">
        <v>0</v>
      </c>
      <c r="I3239">
        <v>397453</v>
      </c>
      <c r="J3239">
        <v>133166753</v>
      </c>
      <c r="K3239">
        <v>130</v>
      </c>
      <c r="L3239" t="s">
        <v>581</v>
      </c>
      <c r="M3239" t="s">
        <v>585</v>
      </c>
    </row>
    <row r="3240" spans="1:13" x14ac:dyDescent="0.2">
      <c r="A3240">
        <v>2017</v>
      </c>
      <c r="B3240">
        <v>12</v>
      </c>
      <c r="C3240" t="s">
        <v>66</v>
      </c>
      <c r="D3240" t="s">
        <v>562</v>
      </c>
      <c r="E3240">
        <v>40118000</v>
      </c>
      <c r="F3240">
        <v>0</v>
      </c>
      <c r="G3240">
        <v>0</v>
      </c>
      <c r="H3240">
        <v>0</v>
      </c>
      <c r="I3240">
        <v>35025</v>
      </c>
      <c r="J3240">
        <v>11876420</v>
      </c>
      <c r="K3240">
        <v>44</v>
      </c>
      <c r="L3240" t="s">
        <v>581</v>
      </c>
      <c r="M3240" t="s">
        <v>585</v>
      </c>
    </row>
    <row r="3241" spans="1:13" x14ac:dyDescent="0.2">
      <c r="A3241">
        <v>2017</v>
      </c>
      <c r="B3241">
        <v>12</v>
      </c>
      <c r="C3241" t="s">
        <v>78</v>
      </c>
      <c r="D3241" t="s">
        <v>572</v>
      </c>
      <c r="E3241">
        <v>40118000</v>
      </c>
      <c r="F3241">
        <v>0</v>
      </c>
      <c r="G3241">
        <v>0</v>
      </c>
      <c r="H3241">
        <v>0</v>
      </c>
      <c r="I3241">
        <v>269808</v>
      </c>
      <c r="J3241">
        <v>82717910</v>
      </c>
      <c r="K3241">
        <v>152</v>
      </c>
      <c r="L3241" t="s">
        <v>581</v>
      </c>
      <c r="M3241" t="s">
        <v>585</v>
      </c>
    </row>
    <row r="3242" spans="1:13" x14ac:dyDescent="0.2">
      <c r="A3242">
        <v>2017</v>
      </c>
      <c r="B3242">
        <v>12</v>
      </c>
      <c r="C3242" t="s">
        <v>211</v>
      </c>
      <c r="D3242" t="e">
        <v>#N/A</v>
      </c>
      <c r="E3242">
        <v>40118000</v>
      </c>
      <c r="F3242">
        <v>0</v>
      </c>
      <c r="G3242">
        <v>0</v>
      </c>
      <c r="H3242">
        <v>0</v>
      </c>
      <c r="I3242">
        <v>148485</v>
      </c>
      <c r="J3242">
        <v>43201696</v>
      </c>
      <c r="K3242">
        <v>49</v>
      </c>
      <c r="L3242" t="s">
        <v>581</v>
      </c>
      <c r="M3242" t="s">
        <v>585</v>
      </c>
    </row>
    <row r="3243" spans="1:13" x14ac:dyDescent="0.2">
      <c r="A3243">
        <v>2018</v>
      </c>
      <c r="B3243">
        <v>1</v>
      </c>
      <c r="C3243" t="s">
        <v>20</v>
      </c>
      <c r="D3243" t="s">
        <v>271</v>
      </c>
      <c r="E3243">
        <v>40117000</v>
      </c>
      <c r="F3243">
        <v>0</v>
      </c>
      <c r="G3243">
        <v>0</v>
      </c>
      <c r="H3243">
        <v>0</v>
      </c>
      <c r="I3243">
        <v>17655</v>
      </c>
      <c r="J3243">
        <v>6003420</v>
      </c>
      <c r="K3243">
        <v>100</v>
      </c>
      <c r="L3243" t="s">
        <v>581</v>
      </c>
      <c r="M3243" t="s">
        <v>584</v>
      </c>
    </row>
    <row r="3244" spans="1:13" x14ac:dyDescent="0.2">
      <c r="A3244">
        <v>2018</v>
      </c>
      <c r="B3244">
        <v>1</v>
      </c>
      <c r="C3244" t="s">
        <v>21</v>
      </c>
      <c r="D3244" t="s">
        <v>274</v>
      </c>
      <c r="E3244">
        <v>40117000</v>
      </c>
      <c r="F3244">
        <v>0</v>
      </c>
      <c r="G3244">
        <v>0</v>
      </c>
      <c r="H3244">
        <v>0</v>
      </c>
      <c r="I3244">
        <v>20383</v>
      </c>
      <c r="J3244">
        <v>8063600</v>
      </c>
      <c r="K3244">
        <v>67</v>
      </c>
      <c r="L3244" t="s">
        <v>581</v>
      </c>
      <c r="M3244" t="s">
        <v>584</v>
      </c>
    </row>
    <row r="3245" spans="1:13" x14ac:dyDescent="0.2">
      <c r="A3245">
        <v>2018</v>
      </c>
      <c r="B3245">
        <v>1</v>
      </c>
      <c r="C3245" t="s">
        <v>62</v>
      </c>
      <c r="D3245" t="s">
        <v>275</v>
      </c>
      <c r="E3245">
        <v>40117000</v>
      </c>
      <c r="F3245">
        <v>0</v>
      </c>
      <c r="G3245">
        <v>0</v>
      </c>
      <c r="H3245">
        <v>0</v>
      </c>
      <c r="I3245">
        <v>11555</v>
      </c>
      <c r="J3245">
        <v>4421907</v>
      </c>
      <c r="K3245">
        <v>43</v>
      </c>
      <c r="L3245" t="s">
        <v>581</v>
      </c>
      <c r="M3245" t="s">
        <v>584</v>
      </c>
    </row>
    <row r="3246" spans="1:13" x14ac:dyDescent="0.2">
      <c r="A3246">
        <v>2018</v>
      </c>
      <c r="B3246">
        <v>1</v>
      </c>
      <c r="C3246" t="s">
        <v>8</v>
      </c>
      <c r="D3246" t="s">
        <v>283</v>
      </c>
      <c r="E3246">
        <v>40117000</v>
      </c>
      <c r="F3246">
        <v>15</v>
      </c>
      <c r="G3246">
        <v>16400</v>
      </c>
      <c r="H3246">
        <v>2</v>
      </c>
      <c r="I3246">
        <v>142161</v>
      </c>
      <c r="J3246">
        <v>49875300</v>
      </c>
      <c r="K3246">
        <v>463</v>
      </c>
      <c r="L3246" t="s">
        <v>581</v>
      </c>
      <c r="M3246" t="s">
        <v>584</v>
      </c>
    </row>
    <row r="3247" spans="1:13" x14ac:dyDescent="0.2">
      <c r="A3247">
        <v>2018</v>
      </c>
      <c r="B3247">
        <v>1</v>
      </c>
      <c r="C3247" t="s">
        <v>10</v>
      </c>
      <c r="D3247" t="s">
        <v>295</v>
      </c>
      <c r="E3247">
        <v>40117000</v>
      </c>
      <c r="F3247">
        <v>12154</v>
      </c>
      <c r="G3247">
        <v>5693219</v>
      </c>
      <c r="H3247">
        <v>69</v>
      </c>
      <c r="I3247">
        <v>6456</v>
      </c>
      <c r="J3247">
        <v>2491415</v>
      </c>
      <c r="K3247">
        <v>30</v>
      </c>
      <c r="L3247" t="s">
        <v>581</v>
      </c>
      <c r="M3247" t="s">
        <v>584</v>
      </c>
    </row>
    <row r="3248" spans="1:13" x14ac:dyDescent="0.2">
      <c r="A3248">
        <v>2018</v>
      </c>
      <c r="B3248">
        <v>1</v>
      </c>
      <c r="C3248" t="s">
        <v>50</v>
      </c>
      <c r="D3248" t="s">
        <v>305</v>
      </c>
      <c r="E3248">
        <v>40117000</v>
      </c>
      <c r="F3248">
        <v>0</v>
      </c>
      <c r="G3248">
        <v>0</v>
      </c>
      <c r="H3248">
        <v>0</v>
      </c>
      <c r="I3248">
        <v>114341</v>
      </c>
      <c r="J3248">
        <v>43831900</v>
      </c>
      <c r="K3248">
        <v>405</v>
      </c>
      <c r="L3248" t="s">
        <v>581</v>
      </c>
      <c r="M3248" t="s">
        <v>584</v>
      </c>
    </row>
    <row r="3249" spans="1:13" x14ac:dyDescent="0.2">
      <c r="A3249">
        <v>2018</v>
      </c>
      <c r="B3249">
        <v>1</v>
      </c>
      <c r="C3249" t="s">
        <v>73</v>
      </c>
      <c r="D3249" t="s">
        <v>314</v>
      </c>
      <c r="E3249">
        <v>40117000</v>
      </c>
      <c r="F3249">
        <v>0</v>
      </c>
      <c r="G3249">
        <v>0</v>
      </c>
      <c r="H3249">
        <v>0</v>
      </c>
      <c r="I3249">
        <v>54691</v>
      </c>
      <c r="J3249">
        <v>5477100</v>
      </c>
      <c r="K3249">
        <v>197</v>
      </c>
      <c r="L3249" t="s">
        <v>581</v>
      </c>
      <c r="M3249" t="s">
        <v>584</v>
      </c>
    </row>
    <row r="3250" spans="1:13" x14ac:dyDescent="0.2">
      <c r="A3250">
        <v>2018</v>
      </c>
      <c r="B3250">
        <v>1</v>
      </c>
      <c r="C3250" t="s">
        <v>11</v>
      </c>
      <c r="D3250" t="s">
        <v>316</v>
      </c>
      <c r="E3250">
        <v>40117000</v>
      </c>
      <c r="F3250">
        <v>232333</v>
      </c>
      <c r="G3250">
        <v>58104030</v>
      </c>
      <c r="H3250">
        <v>4511</v>
      </c>
      <c r="I3250">
        <v>14366</v>
      </c>
      <c r="J3250">
        <v>5466684</v>
      </c>
      <c r="K3250">
        <v>44</v>
      </c>
      <c r="L3250" t="s">
        <v>581</v>
      </c>
      <c r="M3250" t="s">
        <v>584</v>
      </c>
    </row>
    <row r="3251" spans="1:13" x14ac:dyDescent="0.2">
      <c r="A3251">
        <v>2018</v>
      </c>
      <c r="B3251">
        <v>1</v>
      </c>
      <c r="C3251" t="s">
        <v>40</v>
      </c>
      <c r="D3251" t="s">
        <v>317</v>
      </c>
      <c r="E3251">
        <v>40117000</v>
      </c>
      <c r="F3251">
        <v>0</v>
      </c>
      <c r="G3251">
        <v>0</v>
      </c>
      <c r="H3251">
        <v>0</v>
      </c>
      <c r="I3251">
        <v>5724</v>
      </c>
      <c r="J3251">
        <v>2277463</v>
      </c>
      <c r="K3251">
        <v>30</v>
      </c>
      <c r="L3251" t="s">
        <v>581</v>
      </c>
      <c r="M3251" t="s">
        <v>584</v>
      </c>
    </row>
    <row r="3252" spans="1:13" x14ac:dyDescent="0.2">
      <c r="A3252">
        <v>2018</v>
      </c>
      <c r="B3252">
        <v>1</v>
      </c>
      <c r="C3252" t="s">
        <v>81</v>
      </c>
      <c r="D3252" t="s">
        <v>318</v>
      </c>
      <c r="E3252">
        <v>40117000</v>
      </c>
      <c r="F3252">
        <v>0</v>
      </c>
      <c r="G3252">
        <v>0</v>
      </c>
      <c r="H3252">
        <v>0</v>
      </c>
      <c r="I3252">
        <v>9909</v>
      </c>
      <c r="J3252">
        <v>3515200</v>
      </c>
      <c r="K3252">
        <v>79</v>
      </c>
      <c r="L3252" t="s">
        <v>581</v>
      </c>
      <c r="M3252" t="s">
        <v>584</v>
      </c>
    </row>
    <row r="3253" spans="1:13" x14ac:dyDescent="0.2">
      <c r="A3253">
        <v>2018</v>
      </c>
      <c r="B3253">
        <v>1</v>
      </c>
      <c r="C3253" t="s">
        <v>22</v>
      </c>
      <c r="D3253" t="s">
        <v>324</v>
      </c>
      <c r="E3253">
        <v>40117000</v>
      </c>
      <c r="F3253">
        <v>51739</v>
      </c>
      <c r="G3253">
        <v>18035180</v>
      </c>
      <c r="H3253">
        <v>720</v>
      </c>
      <c r="I3253">
        <v>0</v>
      </c>
      <c r="J3253">
        <v>0</v>
      </c>
      <c r="K3253">
        <v>0</v>
      </c>
      <c r="L3253" t="s">
        <v>581</v>
      </c>
      <c r="M3253" t="s">
        <v>584</v>
      </c>
    </row>
    <row r="3254" spans="1:13" x14ac:dyDescent="0.2">
      <c r="A3254">
        <v>2018</v>
      </c>
      <c r="B3254">
        <v>1</v>
      </c>
      <c r="C3254" t="s">
        <v>23</v>
      </c>
      <c r="D3254" t="s">
        <v>325</v>
      </c>
      <c r="E3254">
        <v>40117000</v>
      </c>
      <c r="F3254">
        <v>5655</v>
      </c>
      <c r="G3254">
        <v>3333263</v>
      </c>
      <c r="H3254">
        <v>65</v>
      </c>
      <c r="I3254">
        <v>734114</v>
      </c>
      <c r="J3254">
        <v>280218400</v>
      </c>
      <c r="K3254">
        <v>2498</v>
      </c>
      <c r="L3254" t="s">
        <v>581</v>
      </c>
      <c r="M3254" t="s">
        <v>584</v>
      </c>
    </row>
    <row r="3255" spans="1:13" x14ac:dyDescent="0.2">
      <c r="A3255">
        <v>2018</v>
      </c>
      <c r="B3255">
        <v>1</v>
      </c>
      <c r="C3255" t="s">
        <v>12</v>
      </c>
      <c r="D3255" t="s">
        <v>351</v>
      </c>
      <c r="E3255">
        <v>40117000</v>
      </c>
      <c r="F3255">
        <v>69466</v>
      </c>
      <c r="G3255">
        <v>29976770</v>
      </c>
      <c r="H3255">
        <v>902</v>
      </c>
      <c r="I3255">
        <v>407140</v>
      </c>
      <c r="J3255">
        <v>151509250</v>
      </c>
      <c r="K3255">
        <v>1659</v>
      </c>
      <c r="L3255" t="s">
        <v>581</v>
      </c>
      <c r="M3255" t="s">
        <v>584</v>
      </c>
    </row>
    <row r="3256" spans="1:13" x14ac:dyDescent="0.2">
      <c r="A3256">
        <v>2018</v>
      </c>
      <c r="B3256">
        <v>1</v>
      </c>
      <c r="C3256" t="s">
        <v>25</v>
      </c>
      <c r="D3256" t="s">
        <v>353</v>
      </c>
      <c r="E3256">
        <v>40117000</v>
      </c>
      <c r="F3256">
        <v>0</v>
      </c>
      <c r="G3256">
        <v>0</v>
      </c>
      <c r="H3256">
        <v>0</v>
      </c>
      <c r="I3256">
        <v>25148</v>
      </c>
      <c r="J3256">
        <v>10017700</v>
      </c>
      <c r="K3256">
        <v>115</v>
      </c>
      <c r="L3256" t="s">
        <v>581</v>
      </c>
      <c r="M3256" t="s">
        <v>584</v>
      </c>
    </row>
    <row r="3257" spans="1:13" x14ac:dyDescent="0.2">
      <c r="A3257">
        <v>2018</v>
      </c>
      <c r="B3257">
        <v>1</v>
      </c>
      <c r="C3257" t="s">
        <v>26</v>
      </c>
      <c r="D3257" t="s">
        <v>383</v>
      </c>
      <c r="E3257">
        <v>40117000</v>
      </c>
      <c r="F3257">
        <v>0</v>
      </c>
      <c r="G3257">
        <v>0</v>
      </c>
      <c r="H3257">
        <v>0</v>
      </c>
      <c r="I3257">
        <v>20260</v>
      </c>
      <c r="J3257">
        <v>7445200</v>
      </c>
      <c r="K3257">
        <v>70</v>
      </c>
      <c r="L3257" t="s">
        <v>581</v>
      </c>
      <c r="M3257" t="s">
        <v>584</v>
      </c>
    </row>
    <row r="3258" spans="1:13" x14ac:dyDescent="0.2">
      <c r="A3258">
        <v>2018</v>
      </c>
      <c r="B3258">
        <v>1</v>
      </c>
      <c r="C3258" t="s">
        <v>71</v>
      </c>
      <c r="D3258" t="s">
        <v>386</v>
      </c>
      <c r="E3258">
        <v>40117000</v>
      </c>
      <c r="F3258">
        <v>34186</v>
      </c>
      <c r="G3258">
        <v>19463741</v>
      </c>
      <c r="H3258">
        <v>333</v>
      </c>
      <c r="I3258">
        <v>0</v>
      </c>
      <c r="J3258">
        <v>0</v>
      </c>
      <c r="K3258">
        <v>0</v>
      </c>
      <c r="L3258" t="s">
        <v>581</v>
      </c>
      <c r="M3258" t="s">
        <v>584</v>
      </c>
    </row>
    <row r="3259" spans="1:13" x14ac:dyDescent="0.2">
      <c r="A3259">
        <v>2018</v>
      </c>
      <c r="B3259">
        <v>1</v>
      </c>
      <c r="C3259" t="s">
        <v>47</v>
      </c>
      <c r="D3259" t="s">
        <v>389</v>
      </c>
      <c r="E3259">
        <v>40117000</v>
      </c>
      <c r="F3259">
        <v>754395</v>
      </c>
      <c r="G3259">
        <v>221441880</v>
      </c>
      <c r="H3259">
        <v>15922</v>
      </c>
      <c r="I3259">
        <v>0</v>
      </c>
      <c r="J3259">
        <v>0</v>
      </c>
      <c r="K3259">
        <v>0</v>
      </c>
      <c r="L3259" t="s">
        <v>581</v>
      </c>
      <c r="M3259" t="s">
        <v>584</v>
      </c>
    </row>
    <row r="3260" spans="1:13" x14ac:dyDescent="0.2">
      <c r="A3260">
        <v>2018</v>
      </c>
      <c r="B3260">
        <v>1</v>
      </c>
      <c r="C3260" t="s">
        <v>27</v>
      </c>
      <c r="D3260" t="s">
        <v>395</v>
      </c>
      <c r="E3260">
        <v>40117000</v>
      </c>
      <c r="F3260">
        <v>51414</v>
      </c>
      <c r="G3260">
        <v>24334272</v>
      </c>
      <c r="H3260">
        <v>683</v>
      </c>
      <c r="I3260">
        <v>34583</v>
      </c>
      <c r="J3260">
        <v>14501000</v>
      </c>
      <c r="K3260">
        <v>137</v>
      </c>
      <c r="L3260" t="s">
        <v>581</v>
      </c>
      <c r="M3260" t="s">
        <v>584</v>
      </c>
    </row>
    <row r="3261" spans="1:13" x14ac:dyDescent="0.2">
      <c r="A3261">
        <v>2018</v>
      </c>
      <c r="B3261">
        <v>1</v>
      </c>
      <c r="C3261" t="s">
        <v>38</v>
      </c>
      <c r="D3261" t="s">
        <v>400</v>
      </c>
      <c r="E3261">
        <v>40117000</v>
      </c>
      <c r="F3261">
        <v>0</v>
      </c>
      <c r="G3261">
        <v>0</v>
      </c>
      <c r="H3261">
        <v>0</v>
      </c>
      <c r="I3261">
        <v>25611</v>
      </c>
      <c r="J3261">
        <v>10797172</v>
      </c>
      <c r="K3261">
        <v>345</v>
      </c>
      <c r="L3261" t="s">
        <v>581</v>
      </c>
      <c r="M3261" t="s">
        <v>584</v>
      </c>
    </row>
    <row r="3262" spans="1:13" x14ac:dyDescent="0.2">
      <c r="A3262">
        <v>2018</v>
      </c>
      <c r="B3262">
        <v>1</v>
      </c>
      <c r="C3262" t="s">
        <v>56</v>
      </c>
      <c r="D3262" t="s">
        <v>411</v>
      </c>
      <c r="E3262">
        <v>40117000</v>
      </c>
      <c r="F3262">
        <v>16237</v>
      </c>
      <c r="G3262">
        <v>4862784</v>
      </c>
      <c r="H3262">
        <v>547</v>
      </c>
      <c r="I3262">
        <v>0</v>
      </c>
      <c r="J3262">
        <v>0</v>
      </c>
      <c r="K3262">
        <v>0</v>
      </c>
      <c r="L3262" t="s">
        <v>581</v>
      </c>
      <c r="M3262" t="s">
        <v>584</v>
      </c>
    </row>
    <row r="3263" spans="1:13" x14ac:dyDescent="0.2">
      <c r="A3263">
        <v>2018</v>
      </c>
      <c r="B3263">
        <v>1</v>
      </c>
      <c r="C3263" t="s">
        <v>204</v>
      </c>
      <c r="D3263" t="s">
        <v>422</v>
      </c>
      <c r="E3263">
        <v>40117000</v>
      </c>
      <c r="F3263">
        <v>9349</v>
      </c>
      <c r="G3263">
        <v>4335507</v>
      </c>
      <c r="H3263">
        <v>1229</v>
      </c>
      <c r="I3263">
        <v>0</v>
      </c>
      <c r="J3263">
        <v>0</v>
      </c>
      <c r="K3263">
        <v>0</v>
      </c>
      <c r="L3263" t="s">
        <v>581</v>
      </c>
      <c r="M3263" t="s">
        <v>584</v>
      </c>
    </row>
    <row r="3264" spans="1:13" x14ac:dyDescent="0.2">
      <c r="A3264">
        <v>2018</v>
      </c>
      <c r="B3264">
        <v>1</v>
      </c>
      <c r="C3264" t="s">
        <v>49</v>
      </c>
      <c r="D3264" t="s">
        <v>427</v>
      </c>
      <c r="E3264">
        <v>40117000</v>
      </c>
      <c r="F3264">
        <v>167</v>
      </c>
      <c r="G3264">
        <v>64323</v>
      </c>
      <c r="H3264">
        <v>1</v>
      </c>
      <c r="I3264">
        <v>0</v>
      </c>
      <c r="J3264">
        <v>0</v>
      </c>
      <c r="K3264">
        <v>0</v>
      </c>
      <c r="L3264" t="s">
        <v>581</v>
      </c>
      <c r="M3264" t="s">
        <v>584</v>
      </c>
    </row>
    <row r="3265" spans="1:13" x14ac:dyDescent="0.2">
      <c r="A3265">
        <v>2018</v>
      </c>
      <c r="B3265">
        <v>1</v>
      </c>
      <c r="C3265" t="s">
        <v>39</v>
      </c>
      <c r="D3265" t="s">
        <v>430</v>
      </c>
      <c r="E3265">
        <v>40117000</v>
      </c>
      <c r="F3265">
        <v>0</v>
      </c>
      <c r="G3265">
        <v>0</v>
      </c>
      <c r="H3265">
        <v>0</v>
      </c>
      <c r="I3265">
        <v>13678</v>
      </c>
      <c r="J3265">
        <v>4376502</v>
      </c>
      <c r="K3265">
        <v>1289</v>
      </c>
      <c r="L3265" t="s">
        <v>581</v>
      </c>
      <c r="M3265" t="s">
        <v>584</v>
      </c>
    </row>
    <row r="3266" spans="1:13" x14ac:dyDescent="0.2">
      <c r="A3266">
        <v>2018</v>
      </c>
      <c r="B3266">
        <v>1</v>
      </c>
      <c r="C3266" t="s">
        <v>42</v>
      </c>
      <c r="D3266" t="s">
        <v>455</v>
      </c>
      <c r="E3266">
        <v>40117000</v>
      </c>
      <c r="F3266">
        <v>0</v>
      </c>
      <c r="G3266">
        <v>0</v>
      </c>
      <c r="H3266">
        <v>0</v>
      </c>
      <c r="I3266">
        <v>41538</v>
      </c>
      <c r="J3266">
        <v>14704784</v>
      </c>
      <c r="K3266">
        <v>278</v>
      </c>
      <c r="L3266" t="s">
        <v>581</v>
      </c>
      <c r="M3266" t="s">
        <v>584</v>
      </c>
    </row>
    <row r="3267" spans="1:13" x14ac:dyDescent="0.2">
      <c r="A3267">
        <v>2018</v>
      </c>
      <c r="B3267">
        <v>1</v>
      </c>
      <c r="C3267" t="s">
        <v>43</v>
      </c>
      <c r="D3267" t="s">
        <v>465</v>
      </c>
      <c r="E3267">
        <v>40117000</v>
      </c>
      <c r="F3267">
        <v>42686</v>
      </c>
      <c r="G3267">
        <v>15626454</v>
      </c>
      <c r="H3267">
        <v>3352</v>
      </c>
      <c r="I3267">
        <v>7572</v>
      </c>
      <c r="J3267">
        <v>2867900</v>
      </c>
      <c r="K3267">
        <v>24</v>
      </c>
      <c r="L3267" t="s">
        <v>581</v>
      </c>
      <c r="M3267" t="s">
        <v>584</v>
      </c>
    </row>
    <row r="3268" spans="1:13" x14ac:dyDescent="0.2">
      <c r="A3268">
        <v>2018</v>
      </c>
      <c r="B3268">
        <v>1</v>
      </c>
      <c r="C3268" t="s">
        <v>80</v>
      </c>
      <c r="D3268" t="s">
        <v>472</v>
      </c>
      <c r="E3268">
        <v>40117000</v>
      </c>
      <c r="F3268">
        <v>0</v>
      </c>
      <c r="G3268">
        <v>0</v>
      </c>
      <c r="H3268">
        <v>0</v>
      </c>
      <c r="I3268">
        <v>30643</v>
      </c>
      <c r="J3268">
        <v>12466786</v>
      </c>
      <c r="K3268">
        <v>209</v>
      </c>
      <c r="L3268" t="s">
        <v>581</v>
      </c>
      <c r="M3268" t="s">
        <v>584</v>
      </c>
    </row>
    <row r="3269" spans="1:13" x14ac:dyDescent="0.2">
      <c r="A3269">
        <v>2018</v>
      </c>
      <c r="B3269">
        <v>1</v>
      </c>
      <c r="C3269" t="s">
        <v>16</v>
      </c>
      <c r="D3269" t="s">
        <v>480</v>
      </c>
      <c r="E3269">
        <v>40117000</v>
      </c>
      <c r="F3269">
        <v>150708</v>
      </c>
      <c r="G3269">
        <v>55462600</v>
      </c>
      <c r="H3269">
        <v>1722</v>
      </c>
      <c r="I3269">
        <v>41557</v>
      </c>
      <c r="J3269">
        <v>15778273</v>
      </c>
      <c r="K3269">
        <v>205</v>
      </c>
      <c r="L3269" t="s">
        <v>581</v>
      </c>
      <c r="M3269" t="s">
        <v>584</v>
      </c>
    </row>
    <row r="3270" spans="1:13" x14ac:dyDescent="0.2">
      <c r="A3270">
        <v>2018</v>
      </c>
      <c r="B3270">
        <v>1</v>
      </c>
      <c r="C3270" t="s">
        <v>17</v>
      </c>
      <c r="D3270" t="s">
        <v>489</v>
      </c>
      <c r="E3270">
        <v>40117000</v>
      </c>
      <c r="F3270">
        <v>60185</v>
      </c>
      <c r="G3270">
        <v>56256713</v>
      </c>
      <c r="H3270">
        <v>2693</v>
      </c>
      <c r="I3270">
        <v>88231</v>
      </c>
      <c r="J3270">
        <v>41485165</v>
      </c>
      <c r="K3270">
        <v>1468</v>
      </c>
      <c r="L3270" t="s">
        <v>581</v>
      </c>
      <c r="M3270" t="s">
        <v>584</v>
      </c>
    </row>
    <row r="3271" spans="1:13" x14ac:dyDescent="0.2">
      <c r="A3271">
        <v>2018</v>
      </c>
      <c r="B3271">
        <v>1</v>
      </c>
      <c r="C3271" t="s">
        <v>29</v>
      </c>
      <c r="D3271" t="s">
        <v>496</v>
      </c>
      <c r="E3271">
        <v>40117000</v>
      </c>
      <c r="F3271">
        <v>0</v>
      </c>
      <c r="G3271">
        <v>0</v>
      </c>
      <c r="H3271">
        <v>0</v>
      </c>
      <c r="I3271">
        <v>60</v>
      </c>
      <c r="J3271">
        <v>24000</v>
      </c>
      <c r="K3271">
        <v>1</v>
      </c>
      <c r="L3271" t="s">
        <v>581</v>
      </c>
      <c r="M3271" t="s">
        <v>584</v>
      </c>
    </row>
    <row r="3272" spans="1:13" x14ac:dyDescent="0.2">
      <c r="A3272">
        <v>2018</v>
      </c>
      <c r="B3272">
        <v>1</v>
      </c>
      <c r="C3272" t="s">
        <v>45</v>
      </c>
      <c r="D3272" t="s">
        <v>499</v>
      </c>
      <c r="E3272">
        <v>40117000</v>
      </c>
      <c r="F3272">
        <v>0</v>
      </c>
      <c r="G3272">
        <v>0</v>
      </c>
      <c r="H3272">
        <v>0</v>
      </c>
      <c r="I3272">
        <v>234284</v>
      </c>
      <c r="J3272">
        <v>102118429</v>
      </c>
      <c r="K3272">
        <v>883</v>
      </c>
      <c r="L3272" t="s">
        <v>581</v>
      </c>
      <c r="M3272" t="s">
        <v>584</v>
      </c>
    </row>
    <row r="3273" spans="1:13" x14ac:dyDescent="0.2">
      <c r="A3273">
        <v>2018</v>
      </c>
      <c r="B3273">
        <v>1</v>
      </c>
      <c r="C3273" t="s">
        <v>57</v>
      </c>
      <c r="D3273" t="s">
        <v>510</v>
      </c>
      <c r="E3273">
        <v>40117000</v>
      </c>
      <c r="F3273">
        <v>0</v>
      </c>
      <c r="G3273">
        <v>0</v>
      </c>
      <c r="H3273">
        <v>0</v>
      </c>
      <c r="I3273">
        <v>560</v>
      </c>
      <c r="J3273">
        <v>244800</v>
      </c>
      <c r="K3273">
        <v>4</v>
      </c>
      <c r="L3273" t="s">
        <v>581</v>
      </c>
      <c r="M3273" t="s">
        <v>584</v>
      </c>
    </row>
    <row r="3274" spans="1:13" x14ac:dyDescent="0.2">
      <c r="A3274">
        <v>2018</v>
      </c>
      <c r="B3274">
        <v>1</v>
      </c>
      <c r="C3274" t="s">
        <v>65</v>
      </c>
      <c r="D3274" t="s">
        <v>543</v>
      </c>
      <c r="E3274">
        <v>40117000</v>
      </c>
      <c r="F3274">
        <v>139219</v>
      </c>
      <c r="G3274">
        <v>41916790</v>
      </c>
      <c r="H3274">
        <v>2539</v>
      </c>
      <c r="I3274">
        <v>0</v>
      </c>
      <c r="J3274">
        <v>0</v>
      </c>
      <c r="K3274">
        <v>0</v>
      </c>
      <c r="L3274" t="s">
        <v>581</v>
      </c>
      <c r="M3274" t="s">
        <v>584</v>
      </c>
    </row>
    <row r="3275" spans="1:13" x14ac:dyDescent="0.2">
      <c r="A3275">
        <v>2018</v>
      </c>
      <c r="B3275">
        <v>1</v>
      </c>
      <c r="C3275" t="s">
        <v>111</v>
      </c>
      <c r="D3275" t="e">
        <v>#N/A</v>
      </c>
      <c r="E3275">
        <v>40117000</v>
      </c>
      <c r="F3275">
        <v>0</v>
      </c>
      <c r="G3275">
        <v>0</v>
      </c>
      <c r="H3275">
        <v>0</v>
      </c>
      <c r="I3275">
        <v>672</v>
      </c>
      <c r="J3275">
        <v>246500</v>
      </c>
      <c r="K3275">
        <v>2</v>
      </c>
      <c r="L3275" t="s">
        <v>581</v>
      </c>
      <c r="M3275" t="s">
        <v>584</v>
      </c>
    </row>
    <row r="3276" spans="1:13" x14ac:dyDescent="0.2">
      <c r="A3276">
        <v>2018</v>
      </c>
      <c r="B3276">
        <v>1</v>
      </c>
      <c r="C3276" t="s">
        <v>46</v>
      </c>
      <c r="D3276" t="s">
        <v>550</v>
      </c>
      <c r="E3276">
        <v>40117000</v>
      </c>
      <c r="F3276">
        <v>6389</v>
      </c>
      <c r="G3276">
        <v>2775900</v>
      </c>
      <c r="H3276">
        <v>134</v>
      </c>
      <c r="I3276">
        <v>455216</v>
      </c>
      <c r="J3276">
        <v>169889340</v>
      </c>
      <c r="K3276">
        <v>1514</v>
      </c>
      <c r="L3276" t="s">
        <v>581</v>
      </c>
      <c r="M3276" t="s">
        <v>584</v>
      </c>
    </row>
    <row r="3277" spans="1:13" x14ac:dyDescent="0.2">
      <c r="A3277">
        <v>2018</v>
      </c>
      <c r="B3277">
        <v>1</v>
      </c>
      <c r="C3277" t="s">
        <v>78</v>
      </c>
      <c r="D3277" t="s">
        <v>572</v>
      </c>
      <c r="E3277">
        <v>40117000</v>
      </c>
      <c r="F3277">
        <v>0</v>
      </c>
      <c r="G3277">
        <v>0</v>
      </c>
      <c r="H3277">
        <v>0</v>
      </c>
      <c r="I3277">
        <v>87752</v>
      </c>
      <c r="J3277">
        <v>31640766</v>
      </c>
      <c r="K3277">
        <v>790</v>
      </c>
      <c r="L3277" t="s">
        <v>581</v>
      </c>
      <c r="M3277" t="s">
        <v>584</v>
      </c>
    </row>
    <row r="3278" spans="1:13" x14ac:dyDescent="0.2">
      <c r="A3278">
        <v>2018</v>
      </c>
      <c r="B3278">
        <v>1</v>
      </c>
      <c r="C3278" t="s">
        <v>33</v>
      </c>
      <c r="D3278" t="s">
        <v>258</v>
      </c>
      <c r="E3278">
        <v>40118000</v>
      </c>
      <c r="F3278">
        <v>0</v>
      </c>
      <c r="G3278">
        <v>0</v>
      </c>
      <c r="H3278">
        <v>0</v>
      </c>
      <c r="I3278">
        <v>11734</v>
      </c>
      <c r="J3278">
        <v>3488559</v>
      </c>
      <c r="K3278">
        <v>7</v>
      </c>
      <c r="L3278" t="s">
        <v>581</v>
      </c>
      <c r="M3278" t="s">
        <v>585</v>
      </c>
    </row>
    <row r="3279" spans="1:13" x14ac:dyDescent="0.2">
      <c r="A3279">
        <v>2018</v>
      </c>
      <c r="B3279">
        <v>1</v>
      </c>
      <c r="C3279" t="s">
        <v>113</v>
      </c>
      <c r="D3279" t="s">
        <v>265</v>
      </c>
      <c r="E3279">
        <v>40118000</v>
      </c>
      <c r="F3279">
        <v>0</v>
      </c>
      <c r="G3279">
        <v>0</v>
      </c>
      <c r="H3279">
        <v>0</v>
      </c>
      <c r="I3279">
        <v>43196</v>
      </c>
      <c r="J3279">
        <v>14111160</v>
      </c>
      <c r="K3279">
        <v>12</v>
      </c>
      <c r="L3279" t="s">
        <v>581</v>
      </c>
      <c r="M3279" t="s">
        <v>585</v>
      </c>
    </row>
    <row r="3280" spans="1:13" x14ac:dyDescent="0.2">
      <c r="A3280">
        <v>2018</v>
      </c>
      <c r="B3280">
        <v>1</v>
      </c>
      <c r="C3280" t="s">
        <v>21</v>
      </c>
      <c r="D3280" t="s">
        <v>274</v>
      </c>
      <c r="E3280">
        <v>40118000</v>
      </c>
      <c r="F3280">
        <v>0</v>
      </c>
      <c r="G3280">
        <v>0</v>
      </c>
      <c r="H3280">
        <v>0</v>
      </c>
      <c r="I3280">
        <v>37618</v>
      </c>
      <c r="J3280">
        <v>13006800</v>
      </c>
      <c r="K3280">
        <v>216</v>
      </c>
      <c r="L3280" t="s">
        <v>581</v>
      </c>
      <c r="M3280" t="s">
        <v>585</v>
      </c>
    </row>
    <row r="3281" spans="1:13" x14ac:dyDescent="0.2">
      <c r="A3281">
        <v>2018</v>
      </c>
      <c r="B3281">
        <v>1</v>
      </c>
      <c r="C3281" t="s">
        <v>62</v>
      </c>
      <c r="D3281" t="s">
        <v>275</v>
      </c>
      <c r="E3281">
        <v>40118000</v>
      </c>
      <c r="F3281">
        <v>3631</v>
      </c>
      <c r="G3281">
        <v>14962911</v>
      </c>
      <c r="H3281">
        <v>6</v>
      </c>
      <c r="I3281">
        <v>1334538</v>
      </c>
      <c r="J3281">
        <v>362750755</v>
      </c>
      <c r="K3281">
        <v>500</v>
      </c>
      <c r="L3281" t="s">
        <v>581</v>
      </c>
      <c r="M3281" t="s">
        <v>585</v>
      </c>
    </row>
    <row r="3282" spans="1:13" x14ac:dyDescent="0.2">
      <c r="A3282">
        <v>2018</v>
      </c>
      <c r="B3282">
        <v>1</v>
      </c>
      <c r="C3282" t="s">
        <v>8</v>
      </c>
      <c r="D3282" t="s">
        <v>283</v>
      </c>
      <c r="E3282">
        <v>40118000</v>
      </c>
      <c r="F3282">
        <v>2977</v>
      </c>
      <c r="G3282">
        <v>956867</v>
      </c>
      <c r="H3282">
        <v>130</v>
      </c>
      <c r="I3282">
        <v>14736</v>
      </c>
      <c r="J3282">
        <v>4646500</v>
      </c>
      <c r="K3282">
        <v>25</v>
      </c>
      <c r="L3282" t="s">
        <v>581</v>
      </c>
      <c r="M3282" t="s">
        <v>585</v>
      </c>
    </row>
    <row r="3283" spans="1:13" x14ac:dyDescent="0.2">
      <c r="A3283">
        <v>2018</v>
      </c>
      <c r="B3283">
        <v>1</v>
      </c>
      <c r="C3283" t="s">
        <v>90</v>
      </c>
      <c r="D3283" t="s">
        <v>284</v>
      </c>
      <c r="E3283">
        <v>40118000</v>
      </c>
      <c r="F3283">
        <v>0</v>
      </c>
      <c r="G3283">
        <v>0</v>
      </c>
      <c r="H3283">
        <v>0</v>
      </c>
      <c r="I3283">
        <v>32360</v>
      </c>
      <c r="J3283">
        <v>9261906</v>
      </c>
      <c r="K3283">
        <v>24</v>
      </c>
      <c r="L3283" t="s">
        <v>581</v>
      </c>
      <c r="M3283" t="s">
        <v>585</v>
      </c>
    </row>
    <row r="3284" spans="1:13" x14ac:dyDescent="0.2">
      <c r="A3284">
        <v>2018</v>
      </c>
      <c r="B3284">
        <v>1</v>
      </c>
      <c r="C3284" t="s">
        <v>51</v>
      </c>
      <c r="D3284" t="s">
        <v>285</v>
      </c>
      <c r="E3284">
        <v>40118000</v>
      </c>
      <c r="F3284">
        <v>0</v>
      </c>
      <c r="G3284">
        <v>0</v>
      </c>
      <c r="H3284">
        <v>0</v>
      </c>
      <c r="I3284">
        <v>42602</v>
      </c>
      <c r="J3284">
        <v>12065200</v>
      </c>
      <c r="K3284">
        <v>460</v>
      </c>
      <c r="L3284" t="s">
        <v>581</v>
      </c>
      <c r="M3284" t="s">
        <v>585</v>
      </c>
    </row>
    <row r="3285" spans="1:13" x14ac:dyDescent="0.2">
      <c r="A3285">
        <v>2018</v>
      </c>
      <c r="B3285">
        <v>1</v>
      </c>
      <c r="C3285" t="s">
        <v>10</v>
      </c>
      <c r="D3285" t="s">
        <v>295</v>
      </c>
      <c r="E3285">
        <v>40118000</v>
      </c>
      <c r="F3285">
        <v>130293</v>
      </c>
      <c r="G3285">
        <v>66398018</v>
      </c>
      <c r="H3285">
        <v>107</v>
      </c>
      <c r="I3285">
        <v>502877</v>
      </c>
      <c r="J3285">
        <v>133653148</v>
      </c>
      <c r="K3285">
        <v>145</v>
      </c>
      <c r="L3285" t="s">
        <v>581</v>
      </c>
      <c r="M3285" t="s">
        <v>585</v>
      </c>
    </row>
    <row r="3286" spans="1:13" x14ac:dyDescent="0.2">
      <c r="A3286">
        <v>2018</v>
      </c>
      <c r="B3286">
        <v>1</v>
      </c>
      <c r="C3286" t="s">
        <v>50</v>
      </c>
      <c r="D3286" t="s">
        <v>305</v>
      </c>
      <c r="E3286">
        <v>40118000</v>
      </c>
      <c r="F3286">
        <v>0</v>
      </c>
      <c r="G3286">
        <v>0</v>
      </c>
      <c r="H3286">
        <v>0</v>
      </c>
      <c r="I3286">
        <v>50870</v>
      </c>
      <c r="J3286">
        <v>15532488</v>
      </c>
      <c r="K3286">
        <v>57</v>
      </c>
      <c r="L3286" t="s">
        <v>581</v>
      </c>
      <c r="M3286" t="s">
        <v>585</v>
      </c>
    </row>
    <row r="3287" spans="1:13" x14ac:dyDescent="0.2">
      <c r="A3287">
        <v>2018</v>
      </c>
      <c r="B3287">
        <v>1</v>
      </c>
      <c r="C3287" t="s">
        <v>73</v>
      </c>
      <c r="D3287" t="s">
        <v>314</v>
      </c>
      <c r="E3287">
        <v>40118000</v>
      </c>
      <c r="F3287">
        <v>0</v>
      </c>
      <c r="G3287">
        <v>0</v>
      </c>
      <c r="H3287">
        <v>0</v>
      </c>
      <c r="I3287">
        <v>163804</v>
      </c>
      <c r="J3287">
        <v>48817306</v>
      </c>
      <c r="K3287">
        <v>99</v>
      </c>
      <c r="L3287" t="s">
        <v>581</v>
      </c>
      <c r="M3287" t="s">
        <v>585</v>
      </c>
    </row>
    <row r="3288" spans="1:13" x14ac:dyDescent="0.2">
      <c r="A3288">
        <v>2018</v>
      </c>
      <c r="B3288">
        <v>1</v>
      </c>
      <c r="C3288" t="s">
        <v>11</v>
      </c>
      <c r="D3288" t="s">
        <v>316</v>
      </c>
      <c r="E3288">
        <v>40118000</v>
      </c>
      <c r="F3288">
        <v>136869</v>
      </c>
      <c r="G3288">
        <v>39926480</v>
      </c>
      <c r="H3288">
        <v>906</v>
      </c>
      <c r="I3288">
        <v>380194</v>
      </c>
      <c r="J3288">
        <v>106266774</v>
      </c>
      <c r="K3288">
        <v>277</v>
      </c>
      <c r="L3288" t="s">
        <v>581</v>
      </c>
      <c r="M3288" t="s">
        <v>585</v>
      </c>
    </row>
    <row r="3289" spans="1:13" x14ac:dyDescent="0.2">
      <c r="A3289">
        <v>2018</v>
      </c>
      <c r="B3289">
        <v>1</v>
      </c>
      <c r="C3289" t="s">
        <v>40</v>
      </c>
      <c r="D3289" t="s">
        <v>317</v>
      </c>
      <c r="E3289">
        <v>40118000</v>
      </c>
      <c r="F3289">
        <v>0</v>
      </c>
      <c r="G3289">
        <v>0</v>
      </c>
      <c r="H3289">
        <v>0</v>
      </c>
      <c r="I3289">
        <v>270831</v>
      </c>
      <c r="J3289">
        <v>79289373</v>
      </c>
      <c r="K3289">
        <v>120</v>
      </c>
      <c r="L3289" t="s">
        <v>581</v>
      </c>
      <c r="M3289" t="s">
        <v>585</v>
      </c>
    </row>
    <row r="3290" spans="1:13" x14ac:dyDescent="0.2">
      <c r="A3290">
        <v>2018</v>
      </c>
      <c r="B3290">
        <v>1</v>
      </c>
      <c r="C3290" t="s">
        <v>82</v>
      </c>
      <c r="D3290" t="s">
        <v>320</v>
      </c>
      <c r="E3290">
        <v>40118000</v>
      </c>
      <c r="F3290">
        <v>0</v>
      </c>
      <c r="G3290">
        <v>0</v>
      </c>
      <c r="H3290">
        <v>0</v>
      </c>
      <c r="I3290">
        <v>124</v>
      </c>
      <c r="J3290">
        <v>317616</v>
      </c>
      <c r="K3290">
        <v>12</v>
      </c>
      <c r="L3290" t="s">
        <v>581</v>
      </c>
      <c r="M3290" t="s">
        <v>585</v>
      </c>
    </row>
    <row r="3291" spans="1:13" x14ac:dyDescent="0.2">
      <c r="A3291">
        <v>2018</v>
      </c>
      <c r="B3291">
        <v>1</v>
      </c>
      <c r="C3291" t="s">
        <v>22</v>
      </c>
      <c r="D3291" t="s">
        <v>324</v>
      </c>
      <c r="E3291">
        <v>40118000</v>
      </c>
      <c r="F3291">
        <v>16218</v>
      </c>
      <c r="G3291">
        <v>8451760</v>
      </c>
      <c r="H3291">
        <v>475</v>
      </c>
      <c r="I3291">
        <v>0</v>
      </c>
      <c r="J3291">
        <v>0</v>
      </c>
      <c r="K3291">
        <v>0</v>
      </c>
      <c r="L3291" t="s">
        <v>581</v>
      </c>
      <c r="M3291" t="s">
        <v>585</v>
      </c>
    </row>
    <row r="3292" spans="1:13" x14ac:dyDescent="0.2">
      <c r="A3292">
        <v>2018</v>
      </c>
      <c r="B3292">
        <v>1</v>
      </c>
      <c r="C3292" t="s">
        <v>23</v>
      </c>
      <c r="D3292" t="s">
        <v>325</v>
      </c>
      <c r="E3292">
        <v>40118000</v>
      </c>
      <c r="F3292">
        <v>25254</v>
      </c>
      <c r="G3292">
        <v>20496554</v>
      </c>
      <c r="H3292">
        <v>8796</v>
      </c>
      <c r="I3292">
        <v>18666</v>
      </c>
      <c r="J3292">
        <v>6788800</v>
      </c>
      <c r="K3292">
        <v>76</v>
      </c>
      <c r="L3292" t="s">
        <v>581</v>
      </c>
      <c r="M3292" t="s">
        <v>585</v>
      </c>
    </row>
    <row r="3293" spans="1:13" x14ac:dyDescent="0.2">
      <c r="A3293">
        <v>2018</v>
      </c>
      <c r="B3293">
        <v>1</v>
      </c>
      <c r="C3293" t="s">
        <v>59</v>
      </c>
      <c r="D3293" t="s">
        <v>330</v>
      </c>
      <c r="E3293">
        <v>40118000</v>
      </c>
      <c r="F3293">
        <v>0</v>
      </c>
      <c r="G3293">
        <v>0</v>
      </c>
      <c r="H3293">
        <v>0</v>
      </c>
      <c r="I3293">
        <v>10461</v>
      </c>
      <c r="J3293">
        <v>2892789</v>
      </c>
      <c r="K3293">
        <v>6</v>
      </c>
      <c r="L3293" t="s">
        <v>581</v>
      </c>
      <c r="M3293" t="s">
        <v>585</v>
      </c>
    </row>
    <row r="3294" spans="1:13" x14ac:dyDescent="0.2">
      <c r="A3294">
        <v>2018</v>
      </c>
      <c r="B3294">
        <v>1</v>
      </c>
      <c r="C3294" t="s">
        <v>75</v>
      </c>
      <c r="D3294" t="s">
        <v>334</v>
      </c>
      <c r="E3294">
        <v>40118000</v>
      </c>
      <c r="F3294">
        <v>0</v>
      </c>
      <c r="G3294">
        <v>0</v>
      </c>
      <c r="H3294">
        <v>0</v>
      </c>
      <c r="I3294">
        <v>29363</v>
      </c>
      <c r="J3294">
        <v>8223729</v>
      </c>
      <c r="K3294">
        <v>13</v>
      </c>
      <c r="L3294" t="s">
        <v>581</v>
      </c>
      <c r="M3294" t="s">
        <v>585</v>
      </c>
    </row>
    <row r="3295" spans="1:13" x14ac:dyDescent="0.2">
      <c r="A3295">
        <v>2018</v>
      </c>
      <c r="B3295">
        <v>1</v>
      </c>
      <c r="C3295" t="s">
        <v>24</v>
      </c>
      <c r="D3295" t="s">
        <v>342</v>
      </c>
      <c r="E3295">
        <v>40118000</v>
      </c>
      <c r="F3295">
        <v>0</v>
      </c>
      <c r="G3295">
        <v>0</v>
      </c>
      <c r="H3295">
        <v>0</v>
      </c>
      <c r="I3295">
        <v>28739</v>
      </c>
      <c r="J3295">
        <v>9794300</v>
      </c>
      <c r="K3295">
        <v>30</v>
      </c>
      <c r="L3295" t="s">
        <v>581</v>
      </c>
      <c r="M3295" t="s">
        <v>585</v>
      </c>
    </row>
    <row r="3296" spans="1:13" x14ac:dyDescent="0.2">
      <c r="A3296">
        <v>2018</v>
      </c>
      <c r="B3296">
        <v>1</v>
      </c>
      <c r="C3296" t="s">
        <v>12</v>
      </c>
      <c r="D3296" t="s">
        <v>351</v>
      </c>
      <c r="E3296">
        <v>40118000</v>
      </c>
      <c r="F3296">
        <v>319944</v>
      </c>
      <c r="G3296">
        <v>111175774</v>
      </c>
      <c r="H3296">
        <v>2588</v>
      </c>
      <c r="I3296">
        <v>397796</v>
      </c>
      <c r="J3296">
        <v>127494173</v>
      </c>
      <c r="K3296">
        <v>827</v>
      </c>
      <c r="L3296" t="s">
        <v>581</v>
      </c>
      <c r="M3296" t="s">
        <v>585</v>
      </c>
    </row>
    <row r="3297" spans="1:13" x14ac:dyDescent="0.2">
      <c r="A3297">
        <v>2018</v>
      </c>
      <c r="B3297">
        <v>1</v>
      </c>
      <c r="C3297" t="s">
        <v>25</v>
      </c>
      <c r="D3297" t="s">
        <v>353</v>
      </c>
      <c r="E3297">
        <v>40118000</v>
      </c>
      <c r="F3297">
        <v>0</v>
      </c>
      <c r="G3297">
        <v>0</v>
      </c>
      <c r="H3297">
        <v>0</v>
      </c>
      <c r="I3297">
        <v>150027</v>
      </c>
      <c r="J3297">
        <v>52480100</v>
      </c>
      <c r="K3297">
        <v>557</v>
      </c>
      <c r="L3297" t="s">
        <v>581</v>
      </c>
      <c r="M3297" t="s">
        <v>585</v>
      </c>
    </row>
    <row r="3298" spans="1:13" x14ac:dyDescent="0.2">
      <c r="A3298">
        <v>2018</v>
      </c>
      <c r="B3298">
        <v>1</v>
      </c>
      <c r="C3298" t="s">
        <v>229</v>
      </c>
      <c r="D3298" t="s">
        <v>376</v>
      </c>
      <c r="E3298">
        <v>40118000</v>
      </c>
      <c r="F3298">
        <v>0</v>
      </c>
      <c r="G3298">
        <v>0</v>
      </c>
      <c r="H3298">
        <v>0</v>
      </c>
      <c r="I3298">
        <v>29757</v>
      </c>
      <c r="J3298">
        <v>9458160</v>
      </c>
      <c r="K3298">
        <v>48</v>
      </c>
      <c r="L3298" t="s">
        <v>581</v>
      </c>
      <c r="M3298" t="s">
        <v>585</v>
      </c>
    </row>
    <row r="3299" spans="1:13" x14ac:dyDescent="0.2">
      <c r="A3299">
        <v>2018</v>
      </c>
      <c r="B3299">
        <v>1</v>
      </c>
      <c r="C3299" t="s">
        <v>13</v>
      </c>
      <c r="D3299" t="s">
        <v>384</v>
      </c>
      <c r="E3299">
        <v>40118000</v>
      </c>
      <c r="F3299">
        <v>706</v>
      </c>
      <c r="G3299">
        <v>363900</v>
      </c>
      <c r="H3299">
        <v>7</v>
      </c>
      <c r="I3299">
        <v>0</v>
      </c>
      <c r="J3299">
        <v>0</v>
      </c>
      <c r="K3299">
        <v>0</v>
      </c>
      <c r="L3299" t="s">
        <v>581</v>
      </c>
      <c r="M3299" t="s">
        <v>585</v>
      </c>
    </row>
    <row r="3300" spans="1:13" x14ac:dyDescent="0.2">
      <c r="A3300">
        <v>2018</v>
      </c>
      <c r="B3300">
        <v>1</v>
      </c>
      <c r="C3300" t="s">
        <v>71</v>
      </c>
      <c r="D3300" t="s">
        <v>386</v>
      </c>
      <c r="E3300">
        <v>40118000</v>
      </c>
      <c r="F3300">
        <v>6711</v>
      </c>
      <c r="G3300">
        <v>3870241</v>
      </c>
      <c r="H3300">
        <v>47</v>
      </c>
      <c r="I3300">
        <v>0</v>
      </c>
      <c r="J3300">
        <v>0</v>
      </c>
      <c r="K3300">
        <v>0</v>
      </c>
      <c r="L3300" t="s">
        <v>581</v>
      </c>
      <c r="M3300" t="s">
        <v>585</v>
      </c>
    </row>
    <row r="3301" spans="1:13" x14ac:dyDescent="0.2">
      <c r="A3301">
        <v>2018</v>
      </c>
      <c r="B3301">
        <v>1</v>
      </c>
      <c r="C3301" t="s">
        <v>47</v>
      </c>
      <c r="D3301" t="s">
        <v>389</v>
      </c>
      <c r="E3301">
        <v>40118000</v>
      </c>
      <c r="F3301">
        <v>172673</v>
      </c>
      <c r="G3301">
        <v>52428898</v>
      </c>
      <c r="H3301">
        <v>4296</v>
      </c>
      <c r="I3301">
        <v>33161</v>
      </c>
      <c r="J3301">
        <v>10580367</v>
      </c>
      <c r="K3301">
        <v>44</v>
      </c>
      <c r="L3301" t="s">
        <v>581</v>
      </c>
      <c r="M3301" t="s">
        <v>585</v>
      </c>
    </row>
    <row r="3302" spans="1:13" x14ac:dyDescent="0.2">
      <c r="A3302">
        <v>2018</v>
      </c>
      <c r="B3302">
        <v>1</v>
      </c>
      <c r="C3302" t="s">
        <v>88</v>
      </c>
      <c r="D3302" t="s">
        <v>393</v>
      </c>
      <c r="E3302">
        <v>40118000</v>
      </c>
      <c r="F3302">
        <v>0</v>
      </c>
      <c r="G3302">
        <v>0</v>
      </c>
      <c r="H3302">
        <v>0</v>
      </c>
      <c r="I3302">
        <v>63070</v>
      </c>
      <c r="J3302">
        <v>18204736</v>
      </c>
      <c r="K3302">
        <v>33</v>
      </c>
      <c r="L3302" t="s">
        <v>581</v>
      </c>
      <c r="M3302" t="s">
        <v>585</v>
      </c>
    </row>
    <row r="3303" spans="1:13" x14ac:dyDescent="0.2">
      <c r="A3303">
        <v>2018</v>
      </c>
      <c r="B3303">
        <v>1</v>
      </c>
      <c r="C3303" t="s">
        <v>27</v>
      </c>
      <c r="D3303" t="s">
        <v>395</v>
      </c>
      <c r="E3303">
        <v>40118000</v>
      </c>
      <c r="F3303">
        <v>3415</v>
      </c>
      <c r="G3303">
        <v>1273700</v>
      </c>
      <c r="H3303">
        <v>44</v>
      </c>
      <c r="I3303">
        <v>9159</v>
      </c>
      <c r="J3303">
        <v>3093500</v>
      </c>
      <c r="K3303">
        <v>33</v>
      </c>
      <c r="L3303" t="s">
        <v>581</v>
      </c>
      <c r="M3303" t="s">
        <v>585</v>
      </c>
    </row>
    <row r="3304" spans="1:13" x14ac:dyDescent="0.2">
      <c r="A3304">
        <v>2018</v>
      </c>
      <c r="B3304">
        <v>1</v>
      </c>
      <c r="C3304" t="s">
        <v>38</v>
      </c>
      <c r="D3304" t="s">
        <v>400</v>
      </c>
      <c r="E3304">
        <v>40118000</v>
      </c>
      <c r="F3304">
        <v>32499</v>
      </c>
      <c r="G3304">
        <v>17362100</v>
      </c>
      <c r="H3304">
        <v>109</v>
      </c>
      <c r="I3304">
        <v>108297</v>
      </c>
      <c r="J3304">
        <v>34744962</v>
      </c>
      <c r="K3304">
        <v>223</v>
      </c>
      <c r="L3304" t="s">
        <v>581</v>
      </c>
      <c r="M3304" t="s">
        <v>585</v>
      </c>
    </row>
    <row r="3305" spans="1:13" x14ac:dyDescent="0.2">
      <c r="A3305">
        <v>2018</v>
      </c>
      <c r="B3305">
        <v>1</v>
      </c>
      <c r="C3305" t="s">
        <v>93</v>
      </c>
      <c r="D3305" t="s">
        <v>415</v>
      </c>
      <c r="E3305">
        <v>40118000</v>
      </c>
      <c r="F3305">
        <v>0</v>
      </c>
      <c r="G3305">
        <v>0</v>
      </c>
      <c r="H3305">
        <v>0</v>
      </c>
      <c r="I3305">
        <v>180791</v>
      </c>
      <c r="J3305">
        <v>54217452</v>
      </c>
      <c r="K3305">
        <v>150</v>
      </c>
      <c r="L3305" t="s">
        <v>581</v>
      </c>
      <c r="M3305" t="s">
        <v>585</v>
      </c>
    </row>
    <row r="3306" spans="1:13" x14ac:dyDescent="0.2">
      <c r="A3306">
        <v>2018</v>
      </c>
      <c r="B3306">
        <v>1</v>
      </c>
      <c r="C3306" t="s">
        <v>204</v>
      </c>
      <c r="D3306" t="s">
        <v>422</v>
      </c>
      <c r="E3306">
        <v>40118000</v>
      </c>
      <c r="F3306">
        <v>29171</v>
      </c>
      <c r="G3306">
        <v>10422932</v>
      </c>
      <c r="H3306">
        <v>828</v>
      </c>
      <c r="I3306">
        <v>0</v>
      </c>
      <c r="J3306">
        <v>0</v>
      </c>
      <c r="K3306">
        <v>0</v>
      </c>
      <c r="L3306" t="s">
        <v>581</v>
      </c>
      <c r="M3306" t="s">
        <v>585</v>
      </c>
    </row>
    <row r="3307" spans="1:13" x14ac:dyDescent="0.2">
      <c r="A3307">
        <v>2018</v>
      </c>
      <c r="B3307">
        <v>1</v>
      </c>
      <c r="C3307" t="s">
        <v>49</v>
      </c>
      <c r="D3307" t="s">
        <v>427</v>
      </c>
      <c r="E3307">
        <v>40118000</v>
      </c>
      <c r="F3307">
        <v>39491</v>
      </c>
      <c r="G3307">
        <v>16594050</v>
      </c>
      <c r="H3307">
        <v>55</v>
      </c>
      <c r="I3307">
        <v>0</v>
      </c>
      <c r="J3307">
        <v>0</v>
      </c>
      <c r="K3307">
        <v>0</v>
      </c>
      <c r="L3307" t="s">
        <v>581</v>
      </c>
      <c r="M3307" t="s">
        <v>585</v>
      </c>
    </row>
    <row r="3308" spans="1:13" x14ac:dyDescent="0.2">
      <c r="A3308">
        <v>2018</v>
      </c>
      <c r="B3308">
        <v>1</v>
      </c>
      <c r="C3308" t="s">
        <v>39</v>
      </c>
      <c r="D3308" t="s">
        <v>430</v>
      </c>
      <c r="E3308">
        <v>40118000</v>
      </c>
      <c r="F3308">
        <v>0</v>
      </c>
      <c r="G3308">
        <v>0</v>
      </c>
      <c r="H3308">
        <v>0</v>
      </c>
      <c r="I3308">
        <v>95894</v>
      </c>
      <c r="J3308">
        <v>27994429</v>
      </c>
      <c r="K3308">
        <v>49</v>
      </c>
      <c r="L3308" t="s">
        <v>581</v>
      </c>
      <c r="M3308" t="s">
        <v>585</v>
      </c>
    </row>
    <row r="3309" spans="1:13" x14ac:dyDescent="0.2">
      <c r="A3309">
        <v>2018</v>
      </c>
      <c r="B3309">
        <v>1</v>
      </c>
      <c r="C3309" t="s">
        <v>240</v>
      </c>
      <c r="D3309" t="s">
        <v>442</v>
      </c>
      <c r="E3309">
        <v>40118000</v>
      </c>
      <c r="F3309">
        <v>0</v>
      </c>
      <c r="G3309">
        <v>0</v>
      </c>
      <c r="H3309">
        <v>0</v>
      </c>
      <c r="I3309">
        <v>22999</v>
      </c>
      <c r="J3309">
        <v>6244460</v>
      </c>
      <c r="K3309">
        <v>6</v>
      </c>
      <c r="L3309" t="s">
        <v>581</v>
      </c>
      <c r="M3309" t="s">
        <v>585</v>
      </c>
    </row>
    <row r="3310" spans="1:13" x14ac:dyDescent="0.2">
      <c r="A3310">
        <v>2018</v>
      </c>
      <c r="B3310">
        <v>1</v>
      </c>
      <c r="C3310" t="s">
        <v>42</v>
      </c>
      <c r="D3310" t="s">
        <v>455</v>
      </c>
      <c r="E3310">
        <v>40118000</v>
      </c>
      <c r="F3310">
        <v>0</v>
      </c>
      <c r="G3310">
        <v>0</v>
      </c>
      <c r="H3310">
        <v>0</v>
      </c>
      <c r="I3310">
        <v>170014</v>
      </c>
      <c r="J3310">
        <v>56843624</v>
      </c>
      <c r="K3310">
        <v>344</v>
      </c>
      <c r="L3310" t="s">
        <v>581</v>
      </c>
      <c r="M3310" t="s">
        <v>585</v>
      </c>
    </row>
    <row r="3311" spans="1:13" x14ac:dyDescent="0.2">
      <c r="A3311">
        <v>2018</v>
      </c>
      <c r="B3311">
        <v>1</v>
      </c>
      <c r="C3311" t="s">
        <v>235</v>
      </c>
      <c r="D3311" t="s">
        <v>458</v>
      </c>
      <c r="E3311">
        <v>40118000</v>
      </c>
      <c r="F3311">
        <v>0</v>
      </c>
      <c r="G3311">
        <v>0</v>
      </c>
      <c r="H3311">
        <v>0</v>
      </c>
      <c r="I3311">
        <v>97394</v>
      </c>
      <c r="J3311">
        <v>27413192</v>
      </c>
      <c r="K3311">
        <v>26</v>
      </c>
      <c r="L3311" t="s">
        <v>581</v>
      </c>
      <c r="M3311" t="s">
        <v>585</v>
      </c>
    </row>
    <row r="3312" spans="1:13" x14ac:dyDescent="0.2">
      <c r="A3312">
        <v>2018</v>
      </c>
      <c r="B3312">
        <v>1</v>
      </c>
      <c r="C3312" t="s">
        <v>54</v>
      </c>
      <c r="D3312" t="s">
        <v>459</v>
      </c>
      <c r="E3312">
        <v>40118000</v>
      </c>
      <c r="F3312">
        <v>0</v>
      </c>
      <c r="G3312">
        <v>0</v>
      </c>
      <c r="H3312">
        <v>0</v>
      </c>
      <c r="I3312">
        <v>46509</v>
      </c>
      <c r="J3312">
        <v>14405786</v>
      </c>
      <c r="K3312">
        <v>20</v>
      </c>
      <c r="L3312" t="s">
        <v>581</v>
      </c>
      <c r="M3312" t="s">
        <v>585</v>
      </c>
    </row>
    <row r="3313" spans="1:13" x14ac:dyDescent="0.2">
      <c r="A3313">
        <v>2018</v>
      </c>
      <c r="B3313">
        <v>1</v>
      </c>
      <c r="C3313" t="s">
        <v>101</v>
      </c>
      <c r="D3313" t="s">
        <v>463</v>
      </c>
      <c r="E3313">
        <v>40118000</v>
      </c>
      <c r="F3313">
        <v>0</v>
      </c>
      <c r="G3313">
        <v>0</v>
      </c>
      <c r="H3313">
        <v>0</v>
      </c>
      <c r="I3313">
        <v>8647</v>
      </c>
      <c r="J3313">
        <v>2745119</v>
      </c>
      <c r="K3313">
        <v>9</v>
      </c>
      <c r="L3313" t="s">
        <v>581</v>
      </c>
      <c r="M3313" t="s">
        <v>585</v>
      </c>
    </row>
    <row r="3314" spans="1:13" x14ac:dyDescent="0.2">
      <c r="A3314">
        <v>2018</v>
      </c>
      <c r="B3314">
        <v>1</v>
      </c>
      <c r="C3314" t="s">
        <v>43</v>
      </c>
      <c r="D3314" t="s">
        <v>465</v>
      </c>
      <c r="E3314">
        <v>40118000</v>
      </c>
      <c r="F3314">
        <v>3543</v>
      </c>
      <c r="G3314">
        <v>3326500</v>
      </c>
      <c r="H3314">
        <v>20</v>
      </c>
      <c r="I3314">
        <v>23925</v>
      </c>
      <c r="J3314">
        <v>8158000</v>
      </c>
      <c r="K3314">
        <v>76</v>
      </c>
      <c r="L3314" t="s">
        <v>581</v>
      </c>
      <c r="M3314" t="s">
        <v>585</v>
      </c>
    </row>
    <row r="3315" spans="1:13" x14ac:dyDescent="0.2">
      <c r="A3315">
        <v>2018</v>
      </c>
      <c r="B3315">
        <v>1</v>
      </c>
      <c r="C3315" t="s">
        <v>44</v>
      </c>
      <c r="D3315" t="s">
        <v>466</v>
      </c>
      <c r="E3315">
        <v>40118000</v>
      </c>
      <c r="F3315">
        <v>0</v>
      </c>
      <c r="G3315">
        <v>0</v>
      </c>
      <c r="H3315">
        <v>0</v>
      </c>
      <c r="I3315">
        <v>5393</v>
      </c>
      <c r="J3315">
        <v>1543651</v>
      </c>
      <c r="K3315">
        <v>4</v>
      </c>
      <c r="L3315" t="s">
        <v>581</v>
      </c>
      <c r="M3315" t="s">
        <v>585</v>
      </c>
    </row>
    <row r="3316" spans="1:13" x14ac:dyDescent="0.2">
      <c r="A3316">
        <v>2018</v>
      </c>
      <c r="B3316">
        <v>1</v>
      </c>
      <c r="C3316" t="s">
        <v>222</v>
      </c>
      <c r="D3316" t="s">
        <v>473</v>
      </c>
      <c r="E3316">
        <v>40118000</v>
      </c>
      <c r="F3316">
        <v>0</v>
      </c>
      <c r="G3316">
        <v>0</v>
      </c>
      <c r="H3316">
        <v>0</v>
      </c>
      <c r="I3316">
        <v>1185</v>
      </c>
      <c r="J3316">
        <v>466232</v>
      </c>
      <c r="K3316">
        <v>6</v>
      </c>
      <c r="L3316" t="s">
        <v>581</v>
      </c>
      <c r="M3316" t="s">
        <v>585</v>
      </c>
    </row>
    <row r="3317" spans="1:13" x14ac:dyDescent="0.2">
      <c r="A3317">
        <v>2018</v>
      </c>
      <c r="B3317">
        <v>1</v>
      </c>
      <c r="C3317" t="s">
        <v>0</v>
      </c>
      <c r="D3317" t="s">
        <v>474</v>
      </c>
      <c r="E3317">
        <v>40118000</v>
      </c>
      <c r="F3317">
        <v>0</v>
      </c>
      <c r="G3317">
        <v>0</v>
      </c>
      <c r="H3317">
        <v>0</v>
      </c>
      <c r="I3317">
        <v>14648</v>
      </c>
      <c r="J3317">
        <v>5217235</v>
      </c>
      <c r="K3317">
        <v>33</v>
      </c>
      <c r="L3317" t="s">
        <v>581</v>
      </c>
      <c r="M3317" t="s">
        <v>585</v>
      </c>
    </row>
    <row r="3318" spans="1:13" x14ac:dyDescent="0.2">
      <c r="A3318">
        <v>2018</v>
      </c>
      <c r="B3318">
        <v>1</v>
      </c>
      <c r="C3318" t="s">
        <v>15</v>
      </c>
      <c r="D3318" t="s">
        <v>475</v>
      </c>
      <c r="E3318">
        <v>40118000</v>
      </c>
      <c r="F3318">
        <v>0</v>
      </c>
      <c r="G3318">
        <v>0</v>
      </c>
      <c r="H3318">
        <v>0</v>
      </c>
      <c r="I3318">
        <v>194275</v>
      </c>
      <c r="J3318">
        <v>49986225</v>
      </c>
      <c r="K3318">
        <v>68</v>
      </c>
      <c r="L3318" t="s">
        <v>581</v>
      </c>
      <c r="M3318" t="s">
        <v>585</v>
      </c>
    </row>
    <row r="3319" spans="1:13" x14ac:dyDescent="0.2">
      <c r="A3319">
        <v>2018</v>
      </c>
      <c r="B3319">
        <v>1</v>
      </c>
      <c r="C3319" t="s">
        <v>16</v>
      </c>
      <c r="D3319" t="s">
        <v>480</v>
      </c>
      <c r="E3319">
        <v>40118000</v>
      </c>
      <c r="F3319">
        <v>0</v>
      </c>
      <c r="G3319">
        <v>0</v>
      </c>
      <c r="H3319">
        <v>0</v>
      </c>
      <c r="I3319">
        <v>26766</v>
      </c>
      <c r="J3319">
        <v>8900100</v>
      </c>
      <c r="K3319">
        <v>59</v>
      </c>
      <c r="L3319" t="s">
        <v>581</v>
      </c>
      <c r="M3319" t="s">
        <v>585</v>
      </c>
    </row>
    <row r="3320" spans="1:13" x14ac:dyDescent="0.2">
      <c r="A3320">
        <v>2018</v>
      </c>
      <c r="B3320">
        <v>1</v>
      </c>
      <c r="C3320" t="s">
        <v>17</v>
      </c>
      <c r="D3320" t="s">
        <v>489</v>
      </c>
      <c r="E3320">
        <v>40118000</v>
      </c>
      <c r="F3320">
        <v>10332</v>
      </c>
      <c r="G3320">
        <v>4436339</v>
      </c>
      <c r="H3320">
        <v>9254</v>
      </c>
      <c r="I3320">
        <v>43495</v>
      </c>
      <c r="J3320">
        <v>29334071</v>
      </c>
      <c r="K3320">
        <v>1945</v>
      </c>
      <c r="L3320" t="s">
        <v>581</v>
      </c>
      <c r="M3320" t="s">
        <v>585</v>
      </c>
    </row>
    <row r="3321" spans="1:13" x14ac:dyDescent="0.2">
      <c r="A3321">
        <v>2018</v>
      </c>
      <c r="B3321">
        <v>1</v>
      </c>
      <c r="C3321" t="s">
        <v>29</v>
      </c>
      <c r="D3321" t="s">
        <v>496</v>
      </c>
      <c r="E3321">
        <v>40118000</v>
      </c>
      <c r="F3321">
        <v>5198</v>
      </c>
      <c r="G3321">
        <v>3537800</v>
      </c>
      <c r="H3321">
        <v>155</v>
      </c>
      <c r="I3321">
        <v>0</v>
      </c>
      <c r="J3321">
        <v>0</v>
      </c>
      <c r="K3321">
        <v>0</v>
      </c>
      <c r="L3321" t="s">
        <v>581</v>
      </c>
      <c r="M3321" t="s">
        <v>585</v>
      </c>
    </row>
    <row r="3322" spans="1:13" x14ac:dyDescent="0.2">
      <c r="A3322">
        <v>2018</v>
      </c>
      <c r="B3322">
        <v>1</v>
      </c>
      <c r="C3322" t="s">
        <v>45</v>
      </c>
      <c r="D3322" t="s">
        <v>499</v>
      </c>
      <c r="E3322">
        <v>40118000</v>
      </c>
      <c r="F3322">
        <v>0</v>
      </c>
      <c r="G3322">
        <v>0</v>
      </c>
      <c r="H3322">
        <v>0</v>
      </c>
      <c r="I3322">
        <v>606368</v>
      </c>
      <c r="J3322">
        <v>195280908</v>
      </c>
      <c r="K3322">
        <v>672</v>
      </c>
      <c r="L3322" t="s">
        <v>581</v>
      </c>
      <c r="M3322" t="s">
        <v>585</v>
      </c>
    </row>
    <row r="3323" spans="1:13" x14ac:dyDescent="0.2">
      <c r="A3323">
        <v>2018</v>
      </c>
      <c r="B3323">
        <v>1</v>
      </c>
      <c r="C3323" t="s">
        <v>64</v>
      </c>
      <c r="D3323" t="s">
        <v>501</v>
      </c>
      <c r="E3323">
        <v>40118000</v>
      </c>
      <c r="F3323">
        <v>0</v>
      </c>
      <c r="G3323">
        <v>0</v>
      </c>
      <c r="H3323">
        <v>0</v>
      </c>
      <c r="I3323">
        <v>49364</v>
      </c>
      <c r="J3323">
        <v>15527537</v>
      </c>
      <c r="K3323">
        <v>59</v>
      </c>
      <c r="L3323" t="s">
        <v>581</v>
      </c>
      <c r="M3323" t="s">
        <v>585</v>
      </c>
    </row>
    <row r="3324" spans="1:13" x14ac:dyDescent="0.2">
      <c r="A3324">
        <v>2018</v>
      </c>
      <c r="B3324">
        <v>1</v>
      </c>
      <c r="C3324" t="s">
        <v>52</v>
      </c>
      <c r="D3324" t="s">
        <v>506</v>
      </c>
      <c r="E3324">
        <v>40118000</v>
      </c>
      <c r="F3324">
        <v>0</v>
      </c>
      <c r="G3324">
        <v>0</v>
      </c>
      <c r="H3324">
        <v>0</v>
      </c>
      <c r="I3324">
        <v>121418</v>
      </c>
      <c r="J3324">
        <v>41286100</v>
      </c>
      <c r="K3324">
        <v>188</v>
      </c>
      <c r="L3324" t="s">
        <v>581</v>
      </c>
      <c r="M3324" t="s">
        <v>585</v>
      </c>
    </row>
    <row r="3325" spans="1:13" x14ac:dyDescent="0.2">
      <c r="A3325">
        <v>2018</v>
      </c>
      <c r="B3325">
        <v>1</v>
      </c>
      <c r="C3325" t="s">
        <v>18</v>
      </c>
      <c r="D3325" t="s">
        <v>507</v>
      </c>
      <c r="E3325">
        <v>40118000</v>
      </c>
      <c r="F3325">
        <v>0</v>
      </c>
      <c r="G3325">
        <v>0</v>
      </c>
      <c r="H3325">
        <v>0</v>
      </c>
      <c r="I3325">
        <v>144827</v>
      </c>
      <c r="J3325">
        <v>40379919</v>
      </c>
      <c r="K3325">
        <v>58</v>
      </c>
      <c r="L3325" t="s">
        <v>581</v>
      </c>
      <c r="M3325" t="s">
        <v>585</v>
      </c>
    </row>
    <row r="3326" spans="1:13" x14ac:dyDescent="0.2">
      <c r="A3326">
        <v>2018</v>
      </c>
      <c r="B3326">
        <v>1</v>
      </c>
      <c r="C3326" t="s">
        <v>19</v>
      </c>
      <c r="D3326" t="s">
        <v>531</v>
      </c>
      <c r="E3326">
        <v>40118000</v>
      </c>
      <c r="F3326">
        <v>0</v>
      </c>
      <c r="G3326">
        <v>0</v>
      </c>
      <c r="H3326">
        <v>0</v>
      </c>
      <c r="I3326">
        <v>2824</v>
      </c>
      <c r="J3326">
        <v>1015390</v>
      </c>
      <c r="K3326">
        <v>5</v>
      </c>
      <c r="L3326" t="s">
        <v>581</v>
      </c>
      <c r="M3326" t="s">
        <v>585</v>
      </c>
    </row>
    <row r="3327" spans="1:13" x14ac:dyDescent="0.2">
      <c r="A3327">
        <v>2018</v>
      </c>
      <c r="B3327">
        <v>1</v>
      </c>
      <c r="C3327" t="s">
        <v>65</v>
      </c>
      <c r="D3327" t="s">
        <v>543</v>
      </c>
      <c r="E3327">
        <v>40118000</v>
      </c>
      <c r="F3327">
        <v>17316</v>
      </c>
      <c r="G3327">
        <v>5370232</v>
      </c>
      <c r="H3327">
        <v>257</v>
      </c>
      <c r="I3327">
        <v>15256</v>
      </c>
      <c r="J3327">
        <v>5072548</v>
      </c>
      <c r="K3327">
        <v>62</v>
      </c>
      <c r="L3327" t="s">
        <v>581</v>
      </c>
      <c r="M3327" t="s">
        <v>585</v>
      </c>
    </row>
    <row r="3328" spans="1:13" x14ac:dyDescent="0.2">
      <c r="A3328">
        <v>2018</v>
      </c>
      <c r="B3328">
        <v>1</v>
      </c>
      <c r="C3328" t="s">
        <v>111</v>
      </c>
      <c r="D3328" t="e">
        <v>#N/A</v>
      </c>
      <c r="E3328">
        <v>40118000</v>
      </c>
      <c r="F3328">
        <v>0</v>
      </c>
      <c r="G3328">
        <v>0</v>
      </c>
      <c r="H3328">
        <v>0</v>
      </c>
      <c r="I3328">
        <v>35206</v>
      </c>
      <c r="J3328">
        <v>10951586</v>
      </c>
      <c r="K3328">
        <v>57</v>
      </c>
      <c r="L3328" t="s">
        <v>581</v>
      </c>
      <c r="M3328" t="s">
        <v>585</v>
      </c>
    </row>
    <row r="3329" spans="1:13" x14ac:dyDescent="0.2">
      <c r="A3329">
        <v>2018</v>
      </c>
      <c r="B3329">
        <v>1</v>
      </c>
      <c r="C3329" t="s">
        <v>46</v>
      </c>
      <c r="D3329" t="s">
        <v>550</v>
      </c>
      <c r="E3329">
        <v>40118000</v>
      </c>
      <c r="F3329">
        <v>14700</v>
      </c>
      <c r="G3329">
        <v>528770</v>
      </c>
      <c r="H3329">
        <v>3</v>
      </c>
      <c r="I3329">
        <v>853226</v>
      </c>
      <c r="J3329">
        <v>259055986</v>
      </c>
      <c r="K3329">
        <v>1171</v>
      </c>
      <c r="L3329" t="s">
        <v>581</v>
      </c>
      <c r="M3329" t="s">
        <v>585</v>
      </c>
    </row>
    <row r="3330" spans="1:13" x14ac:dyDescent="0.2">
      <c r="A3330">
        <v>2018</v>
      </c>
      <c r="B3330">
        <v>1</v>
      </c>
      <c r="C3330" t="s">
        <v>107</v>
      </c>
      <c r="D3330" t="s">
        <v>552</v>
      </c>
      <c r="E3330">
        <v>40118000</v>
      </c>
      <c r="F3330">
        <v>0</v>
      </c>
      <c r="G3330">
        <v>0</v>
      </c>
      <c r="H3330">
        <v>0</v>
      </c>
      <c r="I3330">
        <v>104442</v>
      </c>
      <c r="J3330">
        <v>31206427</v>
      </c>
      <c r="K3330">
        <v>51</v>
      </c>
      <c r="L3330" t="s">
        <v>581</v>
      </c>
      <c r="M3330" t="s">
        <v>585</v>
      </c>
    </row>
    <row r="3331" spans="1:13" x14ac:dyDescent="0.2">
      <c r="A3331">
        <v>2018</v>
      </c>
      <c r="B3331">
        <v>1</v>
      </c>
      <c r="C3331" t="s">
        <v>66</v>
      </c>
      <c r="D3331" t="s">
        <v>562</v>
      </c>
      <c r="E3331">
        <v>40118000</v>
      </c>
      <c r="F3331">
        <v>0</v>
      </c>
      <c r="G3331">
        <v>0</v>
      </c>
      <c r="H3331">
        <v>0</v>
      </c>
      <c r="I3331">
        <v>12399</v>
      </c>
      <c r="J3331">
        <v>4035400</v>
      </c>
      <c r="K3331">
        <v>20</v>
      </c>
      <c r="L3331" t="s">
        <v>581</v>
      </c>
      <c r="M3331" t="s">
        <v>585</v>
      </c>
    </row>
    <row r="3332" spans="1:13" x14ac:dyDescent="0.2">
      <c r="A3332">
        <v>2018</v>
      </c>
      <c r="B3332">
        <v>1</v>
      </c>
      <c r="C3332" t="s">
        <v>78</v>
      </c>
      <c r="D3332" t="s">
        <v>572</v>
      </c>
      <c r="E3332">
        <v>40118000</v>
      </c>
      <c r="F3332">
        <v>0</v>
      </c>
      <c r="G3332">
        <v>0</v>
      </c>
      <c r="H3332">
        <v>0</v>
      </c>
      <c r="I3332">
        <v>367892</v>
      </c>
      <c r="J3332">
        <v>98122044</v>
      </c>
      <c r="K3332">
        <v>242</v>
      </c>
      <c r="L3332" t="s">
        <v>581</v>
      </c>
      <c r="M3332" t="s">
        <v>585</v>
      </c>
    </row>
    <row r="3333" spans="1:13" x14ac:dyDescent="0.2">
      <c r="A3333">
        <v>2018</v>
      </c>
      <c r="B3333">
        <v>1</v>
      </c>
      <c r="C3333" t="s">
        <v>211</v>
      </c>
      <c r="D3333" t="e">
        <v>#N/A</v>
      </c>
      <c r="E3333">
        <v>40118000</v>
      </c>
      <c r="F3333">
        <v>0</v>
      </c>
      <c r="G3333">
        <v>0</v>
      </c>
      <c r="H3333">
        <v>0</v>
      </c>
      <c r="I3333">
        <v>137883</v>
      </c>
      <c r="J3333">
        <v>39474349</v>
      </c>
      <c r="K3333">
        <v>45</v>
      </c>
      <c r="L3333" t="s">
        <v>581</v>
      </c>
      <c r="M3333" t="s">
        <v>585</v>
      </c>
    </row>
    <row r="3334" spans="1:13" x14ac:dyDescent="0.2">
      <c r="A3334">
        <v>2018</v>
      </c>
      <c r="B3334">
        <v>2</v>
      </c>
      <c r="C3334" t="s">
        <v>61</v>
      </c>
      <c r="D3334" t="s">
        <v>257</v>
      </c>
      <c r="E3334">
        <v>40117000</v>
      </c>
      <c r="F3334">
        <v>0</v>
      </c>
      <c r="G3334">
        <v>0</v>
      </c>
      <c r="H3334">
        <v>0</v>
      </c>
      <c r="I3334">
        <v>215</v>
      </c>
      <c r="J3334">
        <v>92494</v>
      </c>
      <c r="K3334">
        <v>4</v>
      </c>
      <c r="L3334" t="s">
        <v>581</v>
      </c>
      <c r="M3334" t="s">
        <v>584</v>
      </c>
    </row>
    <row r="3335" spans="1:13" x14ac:dyDescent="0.2">
      <c r="A3335">
        <v>2018</v>
      </c>
      <c r="B3335">
        <v>2</v>
      </c>
      <c r="C3335" t="s">
        <v>20</v>
      </c>
      <c r="D3335" t="s">
        <v>271</v>
      </c>
      <c r="E3335">
        <v>40117000</v>
      </c>
      <c r="F3335">
        <v>0</v>
      </c>
      <c r="G3335">
        <v>0</v>
      </c>
      <c r="H3335">
        <v>0</v>
      </c>
      <c r="I3335">
        <v>2145</v>
      </c>
      <c r="J3335">
        <v>761575</v>
      </c>
      <c r="K3335">
        <v>8</v>
      </c>
      <c r="L3335" t="s">
        <v>581</v>
      </c>
      <c r="M3335" t="s">
        <v>584</v>
      </c>
    </row>
    <row r="3336" spans="1:13" x14ac:dyDescent="0.2">
      <c r="A3336">
        <v>2018</v>
      </c>
      <c r="B3336">
        <v>2</v>
      </c>
      <c r="C3336" t="s">
        <v>21</v>
      </c>
      <c r="D3336" t="s">
        <v>274</v>
      </c>
      <c r="E3336">
        <v>40117000</v>
      </c>
      <c r="F3336">
        <v>0</v>
      </c>
      <c r="G3336">
        <v>0</v>
      </c>
      <c r="H3336">
        <v>0</v>
      </c>
      <c r="I3336">
        <v>40820</v>
      </c>
      <c r="J3336">
        <v>16113200</v>
      </c>
      <c r="K3336">
        <v>134</v>
      </c>
      <c r="L3336" t="s">
        <v>581</v>
      </c>
      <c r="M3336" t="s">
        <v>584</v>
      </c>
    </row>
    <row r="3337" spans="1:13" x14ac:dyDescent="0.2">
      <c r="A3337">
        <v>2018</v>
      </c>
      <c r="B3337">
        <v>2</v>
      </c>
      <c r="C3337" t="s">
        <v>62</v>
      </c>
      <c r="D3337" t="s">
        <v>275</v>
      </c>
      <c r="E3337">
        <v>40117000</v>
      </c>
      <c r="F3337">
        <v>0</v>
      </c>
      <c r="G3337">
        <v>0</v>
      </c>
      <c r="H3337">
        <v>0</v>
      </c>
      <c r="I3337">
        <v>13172</v>
      </c>
      <c r="J3337">
        <v>5247338</v>
      </c>
      <c r="K3337">
        <v>52</v>
      </c>
      <c r="L3337" t="s">
        <v>581</v>
      </c>
      <c r="M3337" t="s">
        <v>584</v>
      </c>
    </row>
    <row r="3338" spans="1:13" x14ac:dyDescent="0.2">
      <c r="A3338">
        <v>2018</v>
      </c>
      <c r="B3338">
        <v>2</v>
      </c>
      <c r="C3338" t="s">
        <v>8</v>
      </c>
      <c r="D3338" t="s">
        <v>283</v>
      </c>
      <c r="E3338">
        <v>40117000</v>
      </c>
      <c r="F3338">
        <v>0</v>
      </c>
      <c r="G3338">
        <v>0</v>
      </c>
      <c r="H3338">
        <v>0</v>
      </c>
      <c r="I3338">
        <v>141793</v>
      </c>
      <c r="J3338">
        <v>50999300</v>
      </c>
      <c r="K3338">
        <v>459</v>
      </c>
      <c r="L3338" t="s">
        <v>581</v>
      </c>
      <c r="M3338" t="s">
        <v>584</v>
      </c>
    </row>
    <row r="3339" spans="1:13" x14ac:dyDescent="0.2">
      <c r="A3339">
        <v>2018</v>
      </c>
      <c r="B3339">
        <v>2</v>
      </c>
      <c r="C3339" t="s">
        <v>10</v>
      </c>
      <c r="D3339" t="s">
        <v>295</v>
      </c>
      <c r="E3339">
        <v>40117000</v>
      </c>
      <c r="F3339">
        <v>11350</v>
      </c>
      <c r="G3339">
        <v>5021256</v>
      </c>
      <c r="H3339">
        <v>62</v>
      </c>
      <c r="I3339">
        <v>17670</v>
      </c>
      <c r="J3339">
        <v>6819083</v>
      </c>
      <c r="K3339">
        <v>78</v>
      </c>
      <c r="L3339" t="s">
        <v>581</v>
      </c>
      <c r="M3339" t="s">
        <v>584</v>
      </c>
    </row>
    <row r="3340" spans="1:13" x14ac:dyDescent="0.2">
      <c r="A3340">
        <v>2018</v>
      </c>
      <c r="B3340">
        <v>2</v>
      </c>
      <c r="C3340" t="s">
        <v>50</v>
      </c>
      <c r="D3340" t="s">
        <v>305</v>
      </c>
      <c r="E3340">
        <v>40117000</v>
      </c>
      <c r="F3340">
        <v>0</v>
      </c>
      <c r="G3340">
        <v>0</v>
      </c>
      <c r="H3340">
        <v>0</v>
      </c>
      <c r="I3340">
        <v>45184</v>
      </c>
      <c r="J3340">
        <v>16826431</v>
      </c>
      <c r="K3340">
        <v>169</v>
      </c>
      <c r="L3340" t="s">
        <v>581</v>
      </c>
      <c r="M3340" t="s">
        <v>584</v>
      </c>
    </row>
    <row r="3341" spans="1:13" x14ac:dyDescent="0.2">
      <c r="A3341">
        <v>2018</v>
      </c>
      <c r="B3341">
        <v>2</v>
      </c>
      <c r="C3341" t="s">
        <v>73</v>
      </c>
      <c r="D3341" t="s">
        <v>314</v>
      </c>
      <c r="E3341">
        <v>40117000</v>
      </c>
      <c r="F3341">
        <v>0</v>
      </c>
      <c r="G3341">
        <v>0</v>
      </c>
      <c r="H3341">
        <v>0</v>
      </c>
      <c r="I3341">
        <v>5881</v>
      </c>
      <c r="J3341">
        <v>2499200</v>
      </c>
      <c r="K3341">
        <v>94</v>
      </c>
      <c r="L3341" t="s">
        <v>581</v>
      </c>
      <c r="M3341" t="s">
        <v>584</v>
      </c>
    </row>
    <row r="3342" spans="1:13" x14ac:dyDescent="0.2">
      <c r="A3342">
        <v>2018</v>
      </c>
      <c r="B3342">
        <v>2</v>
      </c>
      <c r="C3342" t="s">
        <v>11</v>
      </c>
      <c r="D3342" t="s">
        <v>316</v>
      </c>
      <c r="E3342">
        <v>40117000</v>
      </c>
      <c r="F3342">
        <v>130295</v>
      </c>
      <c r="G3342">
        <v>32515145</v>
      </c>
      <c r="H3342">
        <v>2065</v>
      </c>
      <c r="I3342">
        <v>14965</v>
      </c>
      <c r="J3342">
        <v>5798571</v>
      </c>
      <c r="K3342">
        <v>65</v>
      </c>
      <c r="L3342" t="s">
        <v>581</v>
      </c>
      <c r="M3342" t="s">
        <v>584</v>
      </c>
    </row>
    <row r="3343" spans="1:13" x14ac:dyDescent="0.2">
      <c r="A3343">
        <v>2018</v>
      </c>
      <c r="B3343">
        <v>2</v>
      </c>
      <c r="C3343" t="s">
        <v>40</v>
      </c>
      <c r="D3343" t="s">
        <v>317</v>
      </c>
      <c r="E3343">
        <v>40117000</v>
      </c>
      <c r="F3343">
        <v>0</v>
      </c>
      <c r="G3343">
        <v>0</v>
      </c>
      <c r="H3343">
        <v>0</v>
      </c>
      <c r="I3343">
        <v>4927</v>
      </c>
      <c r="J3343">
        <v>1721518</v>
      </c>
      <c r="K3343">
        <v>28</v>
      </c>
      <c r="L3343" t="s">
        <v>581</v>
      </c>
      <c r="M3343" t="s">
        <v>584</v>
      </c>
    </row>
    <row r="3344" spans="1:13" x14ac:dyDescent="0.2">
      <c r="A3344">
        <v>2018</v>
      </c>
      <c r="B3344">
        <v>2</v>
      </c>
      <c r="C3344" t="s">
        <v>81</v>
      </c>
      <c r="D3344" t="s">
        <v>318</v>
      </c>
      <c r="E3344">
        <v>40117000</v>
      </c>
      <c r="F3344">
        <v>0</v>
      </c>
      <c r="G3344">
        <v>0</v>
      </c>
      <c r="H3344">
        <v>0</v>
      </c>
      <c r="I3344">
        <v>2877</v>
      </c>
      <c r="J3344">
        <v>1051800</v>
      </c>
      <c r="K3344">
        <v>31</v>
      </c>
      <c r="L3344" t="s">
        <v>581</v>
      </c>
      <c r="M3344" t="s">
        <v>584</v>
      </c>
    </row>
    <row r="3345" spans="1:13" x14ac:dyDescent="0.2">
      <c r="A3345">
        <v>2018</v>
      </c>
      <c r="B3345">
        <v>2</v>
      </c>
      <c r="C3345" t="s">
        <v>31</v>
      </c>
      <c r="D3345" t="s">
        <v>319</v>
      </c>
      <c r="E3345">
        <v>40117000</v>
      </c>
      <c r="F3345">
        <v>0</v>
      </c>
      <c r="G3345">
        <v>0</v>
      </c>
      <c r="H3345">
        <v>0</v>
      </c>
      <c r="I3345">
        <v>13364</v>
      </c>
      <c r="J3345">
        <v>5145000</v>
      </c>
      <c r="K3345">
        <v>140</v>
      </c>
      <c r="L3345" t="s">
        <v>581</v>
      </c>
      <c r="M3345" t="s">
        <v>584</v>
      </c>
    </row>
    <row r="3346" spans="1:13" x14ac:dyDescent="0.2">
      <c r="A3346">
        <v>2018</v>
      </c>
      <c r="B3346">
        <v>2</v>
      </c>
      <c r="C3346" t="s">
        <v>22</v>
      </c>
      <c r="D3346" t="s">
        <v>324</v>
      </c>
      <c r="E3346">
        <v>40117000</v>
      </c>
      <c r="F3346">
        <v>100956</v>
      </c>
      <c r="G3346">
        <v>36985580</v>
      </c>
      <c r="H3346">
        <v>1876</v>
      </c>
      <c r="I3346">
        <v>0</v>
      </c>
      <c r="J3346">
        <v>0</v>
      </c>
      <c r="K3346">
        <v>0</v>
      </c>
      <c r="L3346" t="s">
        <v>581</v>
      </c>
      <c r="M3346" t="s">
        <v>584</v>
      </c>
    </row>
    <row r="3347" spans="1:13" x14ac:dyDescent="0.2">
      <c r="A3347">
        <v>2018</v>
      </c>
      <c r="B3347">
        <v>2</v>
      </c>
      <c r="C3347" t="s">
        <v>23</v>
      </c>
      <c r="D3347" t="s">
        <v>325</v>
      </c>
      <c r="E3347">
        <v>40117000</v>
      </c>
      <c r="F3347">
        <v>5959</v>
      </c>
      <c r="G3347">
        <v>2881742</v>
      </c>
      <c r="H3347">
        <v>141</v>
      </c>
      <c r="I3347">
        <v>576382</v>
      </c>
      <c r="J3347">
        <v>219144400</v>
      </c>
      <c r="K3347">
        <v>1961</v>
      </c>
      <c r="L3347" t="s">
        <v>581</v>
      </c>
      <c r="M3347" t="s">
        <v>584</v>
      </c>
    </row>
    <row r="3348" spans="1:13" x14ac:dyDescent="0.2">
      <c r="A3348">
        <v>2018</v>
      </c>
      <c r="B3348">
        <v>2</v>
      </c>
      <c r="C3348" t="s">
        <v>24</v>
      </c>
      <c r="D3348" t="s">
        <v>342</v>
      </c>
      <c r="E3348">
        <v>40117000</v>
      </c>
      <c r="F3348">
        <v>0</v>
      </c>
      <c r="G3348">
        <v>0</v>
      </c>
      <c r="H3348">
        <v>0</v>
      </c>
      <c r="I3348">
        <v>7350</v>
      </c>
      <c r="J3348">
        <v>3444900</v>
      </c>
      <c r="K3348">
        <v>25</v>
      </c>
      <c r="L3348" t="s">
        <v>581</v>
      </c>
      <c r="M3348" t="s">
        <v>584</v>
      </c>
    </row>
    <row r="3349" spans="1:13" x14ac:dyDescent="0.2">
      <c r="A3349">
        <v>2018</v>
      </c>
      <c r="B3349">
        <v>2</v>
      </c>
      <c r="C3349" t="s">
        <v>12</v>
      </c>
      <c r="D3349" t="s">
        <v>351</v>
      </c>
      <c r="E3349">
        <v>40117000</v>
      </c>
      <c r="F3349">
        <v>62259</v>
      </c>
      <c r="G3349">
        <v>24700180</v>
      </c>
      <c r="H3349">
        <v>743</v>
      </c>
      <c r="I3349">
        <v>337569</v>
      </c>
      <c r="J3349">
        <v>128389284</v>
      </c>
      <c r="K3349">
        <v>1358</v>
      </c>
      <c r="L3349" t="s">
        <v>581</v>
      </c>
      <c r="M3349" t="s">
        <v>584</v>
      </c>
    </row>
    <row r="3350" spans="1:13" x14ac:dyDescent="0.2">
      <c r="A3350">
        <v>2018</v>
      </c>
      <c r="B3350">
        <v>2</v>
      </c>
      <c r="C3350" t="s">
        <v>25</v>
      </c>
      <c r="D3350" t="s">
        <v>353</v>
      </c>
      <c r="E3350">
        <v>40117000</v>
      </c>
      <c r="F3350">
        <v>0</v>
      </c>
      <c r="G3350">
        <v>0</v>
      </c>
      <c r="H3350">
        <v>0</v>
      </c>
      <c r="I3350">
        <v>38359</v>
      </c>
      <c r="J3350">
        <v>14735400</v>
      </c>
      <c r="K3350">
        <v>178</v>
      </c>
      <c r="L3350" t="s">
        <v>581</v>
      </c>
      <c r="M3350" t="s">
        <v>584</v>
      </c>
    </row>
    <row r="3351" spans="1:13" x14ac:dyDescent="0.2">
      <c r="A3351">
        <v>2018</v>
      </c>
      <c r="B3351">
        <v>2</v>
      </c>
      <c r="C3351" t="s">
        <v>36</v>
      </c>
      <c r="D3351" t="s">
        <v>369</v>
      </c>
      <c r="E3351">
        <v>40117000</v>
      </c>
      <c r="F3351">
        <v>0</v>
      </c>
      <c r="G3351">
        <v>0</v>
      </c>
      <c r="H3351">
        <v>0</v>
      </c>
      <c r="I3351">
        <v>1580</v>
      </c>
      <c r="J3351">
        <v>566800</v>
      </c>
      <c r="K3351">
        <v>5</v>
      </c>
      <c r="L3351" t="s">
        <v>581</v>
      </c>
      <c r="M3351" t="s">
        <v>584</v>
      </c>
    </row>
    <row r="3352" spans="1:13" x14ac:dyDescent="0.2">
      <c r="A3352">
        <v>2018</v>
      </c>
      <c r="B3352">
        <v>2</v>
      </c>
      <c r="C3352" t="s">
        <v>26</v>
      </c>
      <c r="D3352" t="s">
        <v>383</v>
      </c>
      <c r="E3352">
        <v>40117000</v>
      </c>
      <c r="F3352">
        <v>0</v>
      </c>
      <c r="G3352">
        <v>0</v>
      </c>
      <c r="H3352">
        <v>0</v>
      </c>
      <c r="I3352">
        <v>58367</v>
      </c>
      <c r="J3352">
        <v>23296900</v>
      </c>
      <c r="K3352">
        <v>257</v>
      </c>
      <c r="L3352" t="s">
        <v>581</v>
      </c>
      <c r="M3352" t="s">
        <v>584</v>
      </c>
    </row>
    <row r="3353" spans="1:13" x14ac:dyDescent="0.2">
      <c r="A3353">
        <v>2018</v>
      </c>
      <c r="B3353">
        <v>2</v>
      </c>
      <c r="C3353" t="s">
        <v>13</v>
      </c>
      <c r="D3353" t="s">
        <v>384</v>
      </c>
      <c r="E3353">
        <v>40117000</v>
      </c>
      <c r="F3353">
        <v>31612</v>
      </c>
      <c r="G3353">
        <v>8897299</v>
      </c>
      <c r="H3353">
        <v>13874</v>
      </c>
      <c r="I3353">
        <v>0</v>
      </c>
      <c r="J3353">
        <v>0</v>
      </c>
      <c r="K3353">
        <v>0</v>
      </c>
      <c r="L3353" t="s">
        <v>581</v>
      </c>
      <c r="M3353" t="s">
        <v>584</v>
      </c>
    </row>
    <row r="3354" spans="1:13" x14ac:dyDescent="0.2">
      <c r="A3354">
        <v>2018</v>
      </c>
      <c r="B3354">
        <v>2</v>
      </c>
      <c r="C3354" t="s">
        <v>71</v>
      </c>
      <c r="D3354" t="s">
        <v>386</v>
      </c>
      <c r="E3354">
        <v>40117000</v>
      </c>
      <c r="F3354">
        <v>24521</v>
      </c>
      <c r="G3354">
        <v>12851215</v>
      </c>
      <c r="H3354">
        <v>203</v>
      </c>
      <c r="I3354">
        <v>0</v>
      </c>
      <c r="J3354">
        <v>0</v>
      </c>
      <c r="K3354">
        <v>0</v>
      </c>
      <c r="L3354" t="s">
        <v>581</v>
      </c>
      <c r="M3354" t="s">
        <v>584</v>
      </c>
    </row>
    <row r="3355" spans="1:13" x14ac:dyDescent="0.2">
      <c r="A3355">
        <v>2018</v>
      </c>
      <c r="B3355">
        <v>2</v>
      </c>
      <c r="C3355" t="s">
        <v>47</v>
      </c>
      <c r="D3355" t="s">
        <v>389</v>
      </c>
      <c r="E3355">
        <v>40117000</v>
      </c>
      <c r="F3355">
        <v>364637</v>
      </c>
      <c r="G3355">
        <v>111359864</v>
      </c>
      <c r="H3355">
        <v>7925</v>
      </c>
      <c r="I3355">
        <v>0</v>
      </c>
      <c r="J3355">
        <v>0</v>
      </c>
      <c r="K3355">
        <v>0</v>
      </c>
      <c r="L3355" t="s">
        <v>581</v>
      </c>
      <c r="M3355" t="s">
        <v>584</v>
      </c>
    </row>
    <row r="3356" spans="1:13" x14ac:dyDescent="0.2">
      <c r="A3356">
        <v>2018</v>
      </c>
      <c r="B3356">
        <v>2</v>
      </c>
      <c r="C3356" t="s">
        <v>27</v>
      </c>
      <c r="D3356" t="s">
        <v>395</v>
      </c>
      <c r="E3356">
        <v>40117000</v>
      </c>
      <c r="F3356">
        <v>33012</v>
      </c>
      <c r="G3356">
        <v>15309870</v>
      </c>
      <c r="H3356">
        <v>535</v>
      </c>
      <c r="I3356">
        <v>37766</v>
      </c>
      <c r="J3356">
        <v>13913900</v>
      </c>
      <c r="K3356">
        <v>163</v>
      </c>
      <c r="L3356" t="s">
        <v>581</v>
      </c>
      <c r="M3356" t="s">
        <v>584</v>
      </c>
    </row>
    <row r="3357" spans="1:13" x14ac:dyDescent="0.2">
      <c r="A3357">
        <v>2018</v>
      </c>
      <c r="B3357">
        <v>2</v>
      </c>
      <c r="C3357" t="s">
        <v>38</v>
      </c>
      <c r="D3357" t="s">
        <v>400</v>
      </c>
      <c r="E3357">
        <v>40117000</v>
      </c>
      <c r="F3357">
        <v>60</v>
      </c>
      <c r="G3357">
        <v>18522</v>
      </c>
      <c r="H3357">
        <v>2</v>
      </c>
      <c r="I3357">
        <v>7722</v>
      </c>
      <c r="J3357">
        <v>3500887</v>
      </c>
      <c r="K3357">
        <v>105</v>
      </c>
      <c r="L3357" t="s">
        <v>581</v>
      </c>
      <c r="M3357" t="s">
        <v>584</v>
      </c>
    </row>
    <row r="3358" spans="1:13" x14ac:dyDescent="0.2">
      <c r="A3358">
        <v>2018</v>
      </c>
      <c r="B3358">
        <v>2</v>
      </c>
      <c r="C3358" t="s">
        <v>49</v>
      </c>
      <c r="D3358" t="s">
        <v>427</v>
      </c>
      <c r="E3358">
        <v>40117000</v>
      </c>
      <c r="F3358">
        <v>1047</v>
      </c>
      <c r="G3358">
        <v>478883</v>
      </c>
      <c r="H3358">
        <v>19</v>
      </c>
      <c r="I3358">
        <v>0</v>
      </c>
      <c r="J3358">
        <v>0</v>
      </c>
      <c r="K3358">
        <v>0</v>
      </c>
      <c r="L3358" t="s">
        <v>581</v>
      </c>
      <c r="M3358" t="s">
        <v>584</v>
      </c>
    </row>
    <row r="3359" spans="1:13" x14ac:dyDescent="0.2">
      <c r="A3359">
        <v>2018</v>
      </c>
      <c r="B3359">
        <v>2</v>
      </c>
      <c r="C3359" t="s">
        <v>68</v>
      </c>
      <c r="D3359" t="s">
        <v>428</v>
      </c>
      <c r="E3359">
        <v>40117000</v>
      </c>
      <c r="F3359">
        <v>50</v>
      </c>
      <c r="G3359">
        <v>39356</v>
      </c>
      <c r="H3359">
        <v>8</v>
      </c>
      <c r="I3359">
        <v>0</v>
      </c>
      <c r="J3359">
        <v>0</v>
      </c>
      <c r="K3359">
        <v>0</v>
      </c>
      <c r="L3359" t="s">
        <v>581</v>
      </c>
      <c r="M3359" t="s">
        <v>584</v>
      </c>
    </row>
    <row r="3360" spans="1:13" x14ac:dyDescent="0.2">
      <c r="A3360">
        <v>2018</v>
      </c>
      <c r="B3360">
        <v>2</v>
      </c>
      <c r="C3360" t="s">
        <v>39</v>
      </c>
      <c r="D3360" t="s">
        <v>430</v>
      </c>
      <c r="E3360">
        <v>40117000</v>
      </c>
      <c r="F3360">
        <v>0</v>
      </c>
      <c r="G3360">
        <v>0</v>
      </c>
      <c r="H3360">
        <v>0</v>
      </c>
      <c r="I3360">
        <v>25500</v>
      </c>
      <c r="J3360">
        <v>8734775</v>
      </c>
      <c r="K3360">
        <v>3310</v>
      </c>
      <c r="L3360" t="s">
        <v>581</v>
      </c>
      <c r="M3360" t="s">
        <v>584</v>
      </c>
    </row>
    <row r="3361" spans="1:13" x14ac:dyDescent="0.2">
      <c r="A3361">
        <v>2018</v>
      </c>
      <c r="B3361">
        <v>2</v>
      </c>
      <c r="C3361" t="s">
        <v>42</v>
      </c>
      <c r="D3361" t="s">
        <v>455</v>
      </c>
      <c r="E3361">
        <v>40117000</v>
      </c>
      <c r="F3361">
        <v>0</v>
      </c>
      <c r="G3361">
        <v>0</v>
      </c>
      <c r="H3361">
        <v>0</v>
      </c>
      <c r="I3361">
        <v>5087</v>
      </c>
      <c r="J3361">
        <v>1789400</v>
      </c>
      <c r="K3361">
        <v>41</v>
      </c>
      <c r="L3361" t="s">
        <v>581</v>
      </c>
      <c r="M3361" t="s">
        <v>584</v>
      </c>
    </row>
    <row r="3362" spans="1:13" x14ac:dyDescent="0.2">
      <c r="A3362">
        <v>2018</v>
      </c>
      <c r="B3362">
        <v>2</v>
      </c>
      <c r="C3362" t="s">
        <v>43</v>
      </c>
      <c r="D3362" t="s">
        <v>465</v>
      </c>
      <c r="E3362">
        <v>40117000</v>
      </c>
      <c r="F3362">
        <v>343</v>
      </c>
      <c r="G3362">
        <v>11526761</v>
      </c>
      <c r="H3362">
        <v>1122</v>
      </c>
      <c r="I3362">
        <v>6068</v>
      </c>
      <c r="J3362">
        <v>2394600</v>
      </c>
      <c r="K3362">
        <v>39</v>
      </c>
      <c r="L3362" t="s">
        <v>581</v>
      </c>
      <c r="M3362" t="s">
        <v>584</v>
      </c>
    </row>
    <row r="3363" spans="1:13" x14ac:dyDescent="0.2">
      <c r="A3363">
        <v>2018</v>
      </c>
      <c r="B3363">
        <v>2</v>
      </c>
      <c r="C3363" t="s">
        <v>80</v>
      </c>
      <c r="D3363" t="s">
        <v>472</v>
      </c>
      <c r="E3363">
        <v>40117000</v>
      </c>
      <c r="F3363">
        <v>0</v>
      </c>
      <c r="G3363">
        <v>0</v>
      </c>
      <c r="H3363">
        <v>0</v>
      </c>
      <c r="I3363">
        <v>21975</v>
      </c>
      <c r="J3363">
        <v>8375504</v>
      </c>
      <c r="K3363">
        <v>196</v>
      </c>
      <c r="L3363" t="s">
        <v>581</v>
      </c>
      <c r="M3363" t="s">
        <v>584</v>
      </c>
    </row>
    <row r="3364" spans="1:13" x14ac:dyDescent="0.2">
      <c r="A3364">
        <v>2018</v>
      </c>
      <c r="B3364">
        <v>2</v>
      </c>
      <c r="C3364" t="s">
        <v>16</v>
      </c>
      <c r="D3364" t="s">
        <v>480</v>
      </c>
      <c r="E3364">
        <v>40117000</v>
      </c>
      <c r="F3364">
        <v>134813</v>
      </c>
      <c r="G3364">
        <v>50536006</v>
      </c>
      <c r="H3364">
        <v>2269</v>
      </c>
      <c r="I3364">
        <v>82719</v>
      </c>
      <c r="J3364">
        <v>32272500</v>
      </c>
      <c r="K3364">
        <v>392</v>
      </c>
      <c r="L3364" t="s">
        <v>581</v>
      </c>
      <c r="M3364" t="s">
        <v>584</v>
      </c>
    </row>
    <row r="3365" spans="1:13" x14ac:dyDescent="0.2">
      <c r="A3365">
        <v>2018</v>
      </c>
      <c r="B3365">
        <v>2</v>
      </c>
      <c r="C3365" t="s">
        <v>17</v>
      </c>
      <c r="D3365" t="s">
        <v>489</v>
      </c>
      <c r="E3365">
        <v>40117000</v>
      </c>
      <c r="F3365">
        <v>54867</v>
      </c>
      <c r="G3365">
        <v>45797177</v>
      </c>
      <c r="H3365">
        <v>2885</v>
      </c>
      <c r="I3365">
        <v>83986</v>
      </c>
      <c r="J3365">
        <v>38370833</v>
      </c>
      <c r="K3365">
        <v>1550</v>
      </c>
      <c r="L3365" t="s">
        <v>581</v>
      </c>
      <c r="M3365" t="s">
        <v>584</v>
      </c>
    </row>
    <row r="3366" spans="1:13" x14ac:dyDescent="0.2">
      <c r="A3366">
        <v>2018</v>
      </c>
      <c r="B3366">
        <v>2</v>
      </c>
      <c r="C3366" t="s">
        <v>582</v>
      </c>
      <c r="D3366" t="e">
        <v>#N/A</v>
      </c>
      <c r="E3366">
        <v>40117000</v>
      </c>
      <c r="F3366">
        <v>15300</v>
      </c>
      <c r="G3366">
        <v>7078772</v>
      </c>
      <c r="H3366">
        <v>36</v>
      </c>
      <c r="I3366">
        <v>0</v>
      </c>
      <c r="J3366">
        <v>0</v>
      </c>
      <c r="K3366">
        <v>0</v>
      </c>
      <c r="L3366" t="s">
        <v>581</v>
      </c>
      <c r="M3366" t="s">
        <v>584</v>
      </c>
    </row>
    <row r="3367" spans="1:13" x14ac:dyDescent="0.2">
      <c r="A3367">
        <v>2018</v>
      </c>
      <c r="B3367">
        <v>2</v>
      </c>
      <c r="C3367" t="s">
        <v>29</v>
      </c>
      <c r="D3367" t="s">
        <v>496</v>
      </c>
      <c r="E3367">
        <v>40117000</v>
      </c>
      <c r="F3367">
        <v>0</v>
      </c>
      <c r="G3367">
        <v>0</v>
      </c>
      <c r="H3367">
        <v>0</v>
      </c>
      <c r="I3367">
        <v>520</v>
      </c>
      <c r="J3367">
        <v>248900</v>
      </c>
      <c r="K3367">
        <v>1</v>
      </c>
      <c r="L3367" t="s">
        <v>581</v>
      </c>
      <c r="M3367" t="s">
        <v>584</v>
      </c>
    </row>
    <row r="3368" spans="1:13" x14ac:dyDescent="0.2">
      <c r="A3368">
        <v>2018</v>
      </c>
      <c r="B3368">
        <v>2</v>
      </c>
      <c r="C3368" t="s">
        <v>45</v>
      </c>
      <c r="D3368" t="s">
        <v>499</v>
      </c>
      <c r="E3368">
        <v>40117000</v>
      </c>
      <c r="F3368">
        <v>0</v>
      </c>
      <c r="G3368">
        <v>0</v>
      </c>
      <c r="H3368">
        <v>0</v>
      </c>
      <c r="I3368">
        <v>145136</v>
      </c>
      <c r="J3368">
        <v>55178660</v>
      </c>
      <c r="K3368">
        <v>555</v>
      </c>
      <c r="L3368" t="s">
        <v>581</v>
      </c>
      <c r="M3368" t="s">
        <v>584</v>
      </c>
    </row>
    <row r="3369" spans="1:13" x14ac:dyDescent="0.2">
      <c r="A3369">
        <v>2018</v>
      </c>
      <c r="B3369">
        <v>2</v>
      </c>
      <c r="C3369" t="s">
        <v>65</v>
      </c>
      <c r="D3369" t="s">
        <v>543</v>
      </c>
      <c r="E3369">
        <v>40117000</v>
      </c>
      <c r="F3369">
        <v>102608</v>
      </c>
      <c r="G3369">
        <v>29611497</v>
      </c>
      <c r="H3369">
        <v>1862</v>
      </c>
      <c r="I3369">
        <v>15926</v>
      </c>
      <c r="J3369">
        <v>6118840</v>
      </c>
      <c r="K3369">
        <v>1310</v>
      </c>
      <c r="L3369" t="s">
        <v>581</v>
      </c>
      <c r="M3369" t="s">
        <v>584</v>
      </c>
    </row>
    <row r="3370" spans="1:13" x14ac:dyDescent="0.2">
      <c r="A3370">
        <v>2018</v>
      </c>
      <c r="B3370">
        <v>2</v>
      </c>
      <c r="C3370" t="s">
        <v>30</v>
      </c>
      <c r="D3370" t="s">
        <v>547</v>
      </c>
      <c r="E3370">
        <v>40117000</v>
      </c>
      <c r="F3370">
        <v>0</v>
      </c>
      <c r="G3370">
        <v>0</v>
      </c>
      <c r="H3370">
        <v>0</v>
      </c>
      <c r="I3370">
        <v>900</v>
      </c>
      <c r="J3370">
        <v>710000</v>
      </c>
      <c r="K3370">
        <v>6</v>
      </c>
      <c r="L3370" t="s">
        <v>581</v>
      </c>
      <c r="M3370" t="s">
        <v>584</v>
      </c>
    </row>
    <row r="3371" spans="1:13" x14ac:dyDescent="0.2">
      <c r="A3371">
        <v>2018</v>
      </c>
      <c r="B3371">
        <v>2</v>
      </c>
      <c r="C3371" t="s">
        <v>46</v>
      </c>
      <c r="D3371" t="s">
        <v>550</v>
      </c>
      <c r="E3371">
        <v>40117000</v>
      </c>
      <c r="F3371">
        <v>6634</v>
      </c>
      <c r="G3371">
        <v>2768400</v>
      </c>
      <c r="H3371">
        <v>135</v>
      </c>
      <c r="I3371">
        <v>464210</v>
      </c>
      <c r="J3371">
        <v>176687549</v>
      </c>
      <c r="K3371">
        <v>1715</v>
      </c>
      <c r="L3371" t="s">
        <v>581</v>
      </c>
      <c r="M3371" t="s">
        <v>584</v>
      </c>
    </row>
    <row r="3372" spans="1:13" x14ac:dyDescent="0.2">
      <c r="A3372">
        <v>2018</v>
      </c>
      <c r="B3372">
        <v>2</v>
      </c>
      <c r="C3372" t="s">
        <v>67</v>
      </c>
      <c r="D3372" t="e">
        <v>#N/A</v>
      </c>
      <c r="E3372">
        <v>40117000</v>
      </c>
      <c r="F3372">
        <v>87</v>
      </c>
      <c r="G3372">
        <v>55992</v>
      </c>
      <c r="H3372">
        <v>26</v>
      </c>
      <c r="I3372">
        <v>0</v>
      </c>
      <c r="J3372">
        <v>0</v>
      </c>
      <c r="K3372">
        <v>0</v>
      </c>
      <c r="L3372" t="s">
        <v>581</v>
      </c>
      <c r="M3372" t="s">
        <v>584</v>
      </c>
    </row>
    <row r="3373" spans="1:13" x14ac:dyDescent="0.2">
      <c r="A3373">
        <v>2018</v>
      </c>
      <c r="B3373">
        <v>2</v>
      </c>
      <c r="C3373" t="s">
        <v>78</v>
      </c>
      <c r="D3373" t="s">
        <v>572</v>
      </c>
      <c r="E3373">
        <v>40117000</v>
      </c>
      <c r="F3373">
        <v>0</v>
      </c>
      <c r="G3373">
        <v>0</v>
      </c>
      <c r="H3373">
        <v>0</v>
      </c>
      <c r="I3373">
        <v>25066</v>
      </c>
      <c r="J3373">
        <v>10007923</v>
      </c>
      <c r="K3373">
        <v>306</v>
      </c>
      <c r="L3373" t="s">
        <v>581</v>
      </c>
      <c r="M3373" t="s">
        <v>584</v>
      </c>
    </row>
    <row r="3374" spans="1:13" x14ac:dyDescent="0.2">
      <c r="A3374">
        <v>2018</v>
      </c>
      <c r="B3374">
        <v>2</v>
      </c>
      <c r="C3374" t="s">
        <v>33</v>
      </c>
      <c r="D3374" t="s">
        <v>258</v>
      </c>
      <c r="E3374">
        <v>40118000</v>
      </c>
      <c r="F3374">
        <v>0</v>
      </c>
      <c r="G3374">
        <v>0</v>
      </c>
      <c r="H3374">
        <v>0</v>
      </c>
      <c r="I3374">
        <v>40804</v>
      </c>
      <c r="J3374">
        <v>12420519</v>
      </c>
      <c r="K3374">
        <v>42</v>
      </c>
      <c r="L3374" t="s">
        <v>581</v>
      </c>
      <c r="M3374" t="s">
        <v>585</v>
      </c>
    </row>
    <row r="3375" spans="1:13" x14ac:dyDescent="0.2">
      <c r="A3375">
        <v>2018</v>
      </c>
      <c r="B3375">
        <v>2</v>
      </c>
      <c r="C3375" t="s">
        <v>20</v>
      </c>
      <c r="D3375" t="s">
        <v>271</v>
      </c>
      <c r="E3375">
        <v>40118000</v>
      </c>
      <c r="F3375">
        <v>0</v>
      </c>
      <c r="G3375">
        <v>0</v>
      </c>
      <c r="H3375">
        <v>0</v>
      </c>
      <c r="I3375">
        <v>14527</v>
      </c>
      <c r="J3375">
        <v>4560294</v>
      </c>
      <c r="K3375">
        <v>18</v>
      </c>
      <c r="L3375" t="s">
        <v>581</v>
      </c>
      <c r="M3375" t="s">
        <v>585</v>
      </c>
    </row>
    <row r="3376" spans="1:13" x14ac:dyDescent="0.2">
      <c r="A3376">
        <v>2018</v>
      </c>
      <c r="B3376">
        <v>2</v>
      </c>
      <c r="C3376" t="s">
        <v>21</v>
      </c>
      <c r="D3376" t="s">
        <v>274</v>
      </c>
      <c r="E3376">
        <v>40118000</v>
      </c>
      <c r="F3376">
        <v>0</v>
      </c>
      <c r="G3376">
        <v>0</v>
      </c>
      <c r="H3376">
        <v>0</v>
      </c>
      <c r="I3376">
        <v>48177</v>
      </c>
      <c r="J3376">
        <v>15712300</v>
      </c>
      <c r="K3376">
        <v>180</v>
      </c>
      <c r="L3376" t="s">
        <v>581</v>
      </c>
      <c r="M3376" t="s">
        <v>585</v>
      </c>
    </row>
    <row r="3377" spans="1:13" x14ac:dyDescent="0.2">
      <c r="A3377">
        <v>2018</v>
      </c>
      <c r="B3377">
        <v>2</v>
      </c>
      <c r="C3377" t="s">
        <v>62</v>
      </c>
      <c r="D3377" t="s">
        <v>275</v>
      </c>
      <c r="E3377">
        <v>40118000</v>
      </c>
      <c r="F3377">
        <v>0</v>
      </c>
      <c r="G3377">
        <v>0</v>
      </c>
      <c r="H3377">
        <v>0</v>
      </c>
      <c r="I3377">
        <v>199681</v>
      </c>
      <c r="J3377">
        <v>58849778</v>
      </c>
      <c r="K3377">
        <v>138</v>
      </c>
      <c r="L3377" t="s">
        <v>581</v>
      </c>
      <c r="M3377" t="s">
        <v>585</v>
      </c>
    </row>
    <row r="3378" spans="1:13" x14ac:dyDescent="0.2">
      <c r="A3378">
        <v>2018</v>
      </c>
      <c r="B3378">
        <v>2</v>
      </c>
      <c r="C3378" t="s">
        <v>8</v>
      </c>
      <c r="D3378" t="s">
        <v>283</v>
      </c>
      <c r="E3378">
        <v>40118000</v>
      </c>
      <c r="F3378">
        <v>4516</v>
      </c>
      <c r="G3378">
        <v>1368791</v>
      </c>
      <c r="H3378">
        <v>165</v>
      </c>
      <c r="I3378">
        <v>74989</v>
      </c>
      <c r="J3378">
        <v>22244800</v>
      </c>
      <c r="K3378">
        <v>117</v>
      </c>
      <c r="L3378" t="s">
        <v>581</v>
      </c>
      <c r="M3378" t="s">
        <v>585</v>
      </c>
    </row>
    <row r="3379" spans="1:13" x14ac:dyDescent="0.2">
      <c r="A3379">
        <v>2018</v>
      </c>
      <c r="B3379">
        <v>2</v>
      </c>
      <c r="C3379" t="s">
        <v>90</v>
      </c>
      <c r="D3379" t="s">
        <v>284</v>
      </c>
      <c r="E3379">
        <v>40118000</v>
      </c>
      <c r="F3379">
        <v>0</v>
      </c>
      <c r="G3379">
        <v>0</v>
      </c>
      <c r="H3379">
        <v>0</v>
      </c>
      <c r="I3379">
        <v>47049</v>
      </c>
      <c r="J3379">
        <v>13956100</v>
      </c>
      <c r="K3379">
        <v>42</v>
      </c>
      <c r="L3379" t="s">
        <v>581</v>
      </c>
      <c r="M3379" t="s">
        <v>585</v>
      </c>
    </row>
    <row r="3380" spans="1:13" x14ac:dyDescent="0.2">
      <c r="A3380">
        <v>2018</v>
      </c>
      <c r="B3380">
        <v>2</v>
      </c>
      <c r="C3380" t="s">
        <v>10</v>
      </c>
      <c r="D3380" t="s">
        <v>295</v>
      </c>
      <c r="E3380">
        <v>40118000</v>
      </c>
      <c r="F3380">
        <v>2327</v>
      </c>
      <c r="G3380">
        <v>1293000</v>
      </c>
      <c r="H3380">
        <v>30</v>
      </c>
      <c r="I3380">
        <v>173620</v>
      </c>
      <c r="J3380">
        <v>50605298</v>
      </c>
      <c r="K3380">
        <v>106</v>
      </c>
      <c r="L3380" t="s">
        <v>581</v>
      </c>
      <c r="M3380" t="s">
        <v>585</v>
      </c>
    </row>
    <row r="3381" spans="1:13" x14ac:dyDescent="0.2">
      <c r="A3381">
        <v>2018</v>
      </c>
      <c r="B3381">
        <v>2</v>
      </c>
      <c r="C3381" t="s">
        <v>50</v>
      </c>
      <c r="D3381" t="s">
        <v>305</v>
      </c>
      <c r="E3381">
        <v>40118000</v>
      </c>
      <c r="F3381">
        <v>532</v>
      </c>
      <c r="G3381">
        <v>292200</v>
      </c>
      <c r="H3381">
        <v>4</v>
      </c>
      <c r="I3381">
        <v>52944</v>
      </c>
      <c r="J3381">
        <v>17438547</v>
      </c>
      <c r="K3381">
        <v>93</v>
      </c>
      <c r="L3381" t="s">
        <v>581</v>
      </c>
      <c r="M3381" t="s">
        <v>585</v>
      </c>
    </row>
    <row r="3382" spans="1:13" x14ac:dyDescent="0.2">
      <c r="A3382">
        <v>2018</v>
      </c>
      <c r="B3382">
        <v>2</v>
      </c>
      <c r="C3382" t="s">
        <v>73</v>
      </c>
      <c r="D3382" t="s">
        <v>314</v>
      </c>
      <c r="E3382">
        <v>40118000</v>
      </c>
      <c r="F3382">
        <v>0</v>
      </c>
      <c r="G3382">
        <v>0</v>
      </c>
      <c r="H3382">
        <v>0</v>
      </c>
      <c r="I3382">
        <v>134177</v>
      </c>
      <c r="J3382">
        <v>37565744</v>
      </c>
      <c r="K3382">
        <v>52</v>
      </c>
      <c r="L3382" t="s">
        <v>581</v>
      </c>
      <c r="M3382" t="s">
        <v>585</v>
      </c>
    </row>
    <row r="3383" spans="1:13" x14ac:dyDescent="0.2">
      <c r="A3383">
        <v>2018</v>
      </c>
      <c r="B3383">
        <v>2</v>
      </c>
      <c r="C3383" t="s">
        <v>11</v>
      </c>
      <c r="D3383" t="s">
        <v>316</v>
      </c>
      <c r="E3383">
        <v>40118000</v>
      </c>
      <c r="F3383">
        <v>41768</v>
      </c>
      <c r="G3383">
        <v>9448224</v>
      </c>
      <c r="H3383">
        <v>1046</v>
      </c>
      <c r="I3383">
        <v>323987</v>
      </c>
      <c r="J3383">
        <v>89022003</v>
      </c>
      <c r="K3383">
        <v>295</v>
      </c>
      <c r="L3383" t="s">
        <v>581</v>
      </c>
      <c r="M3383" t="s">
        <v>585</v>
      </c>
    </row>
    <row r="3384" spans="1:13" x14ac:dyDescent="0.2">
      <c r="A3384">
        <v>2018</v>
      </c>
      <c r="B3384">
        <v>2</v>
      </c>
      <c r="C3384" t="s">
        <v>40</v>
      </c>
      <c r="D3384" t="s">
        <v>317</v>
      </c>
      <c r="E3384">
        <v>40118000</v>
      </c>
      <c r="F3384">
        <v>0</v>
      </c>
      <c r="G3384">
        <v>0</v>
      </c>
      <c r="H3384">
        <v>0</v>
      </c>
      <c r="I3384">
        <v>22928</v>
      </c>
      <c r="J3384">
        <v>6526144</v>
      </c>
      <c r="K3384">
        <v>18</v>
      </c>
      <c r="L3384" t="s">
        <v>581</v>
      </c>
      <c r="M3384" t="s">
        <v>585</v>
      </c>
    </row>
    <row r="3385" spans="1:13" x14ac:dyDescent="0.2">
      <c r="A3385">
        <v>2018</v>
      </c>
      <c r="B3385">
        <v>2</v>
      </c>
      <c r="C3385" t="s">
        <v>22</v>
      </c>
      <c r="D3385" t="s">
        <v>324</v>
      </c>
      <c r="E3385">
        <v>40118000</v>
      </c>
      <c r="F3385">
        <v>41217</v>
      </c>
      <c r="G3385">
        <v>17781658</v>
      </c>
      <c r="H3385">
        <v>874</v>
      </c>
      <c r="I3385">
        <v>0</v>
      </c>
      <c r="J3385">
        <v>0</v>
      </c>
      <c r="K3385">
        <v>0</v>
      </c>
      <c r="L3385" t="s">
        <v>581</v>
      </c>
      <c r="M3385" t="s">
        <v>585</v>
      </c>
    </row>
    <row r="3386" spans="1:13" x14ac:dyDescent="0.2">
      <c r="A3386">
        <v>2018</v>
      </c>
      <c r="B3386">
        <v>2</v>
      </c>
      <c r="C3386" t="s">
        <v>23</v>
      </c>
      <c r="D3386" t="s">
        <v>325</v>
      </c>
      <c r="E3386">
        <v>40118000</v>
      </c>
      <c r="F3386">
        <v>25732</v>
      </c>
      <c r="G3386">
        <v>16011731</v>
      </c>
      <c r="H3386">
        <v>20834</v>
      </c>
      <c r="I3386">
        <v>18310</v>
      </c>
      <c r="J3386">
        <v>6497900</v>
      </c>
      <c r="K3386">
        <v>102</v>
      </c>
      <c r="L3386" t="s">
        <v>581</v>
      </c>
      <c r="M3386" t="s">
        <v>585</v>
      </c>
    </row>
    <row r="3387" spans="1:13" x14ac:dyDescent="0.2">
      <c r="A3387">
        <v>2018</v>
      </c>
      <c r="B3387">
        <v>2</v>
      </c>
      <c r="C3387" t="s">
        <v>59</v>
      </c>
      <c r="D3387" t="s">
        <v>330</v>
      </c>
      <c r="E3387">
        <v>40118000</v>
      </c>
      <c r="F3387">
        <v>0</v>
      </c>
      <c r="G3387">
        <v>0</v>
      </c>
      <c r="H3387">
        <v>0</v>
      </c>
      <c r="I3387">
        <v>18615</v>
      </c>
      <c r="J3387">
        <v>5129022</v>
      </c>
      <c r="K3387">
        <v>6</v>
      </c>
      <c r="L3387" t="s">
        <v>581</v>
      </c>
      <c r="M3387" t="s">
        <v>585</v>
      </c>
    </row>
    <row r="3388" spans="1:13" x14ac:dyDescent="0.2">
      <c r="A3388">
        <v>2018</v>
      </c>
      <c r="B3388">
        <v>2</v>
      </c>
      <c r="C3388" t="s">
        <v>79</v>
      </c>
      <c r="D3388" t="s">
        <v>331</v>
      </c>
      <c r="E3388">
        <v>40118000</v>
      </c>
      <c r="F3388">
        <v>0</v>
      </c>
      <c r="G3388">
        <v>0</v>
      </c>
      <c r="H3388">
        <v>0</v>
      </c>
      <c r="I3388">
        <v>6613</v>
      </c>
      <c r="J3388">
        <v>2097704</v>
      </c>
      <c r="K3388">
        <v>8</v>
      </c>
      <c r="L3388" t="s">
        <v>581</v>
      </c>
      <c r="M3388" t="s">
        <v>585</v>
      </c>
    </row>
    <row r="3389" spans="1:13" x14ac:dyDescent="0.2">
      <c r="A3389">
        <v>2018</v>
      </c>
      <c r="B3389">
        <v>2</v>
      </c>
      <c r="C3389" t="s">
        <v>24</v>
      </c>
      <c r="D3389" t="s">
        <v>342</v>
      </c>
      <c r="E3389">
        <v>40118000</v>
      </c>
      <c r="F3389">
        <v>0</v>
      </c>
      <c r="G3389">
        <v>0</v>
      </c>
      <c r="H3389">
        <v>0</v>
      </c>
      <c r="I3389">
        <v>126759</v>
      </c>
      <c r="J3389">
        <v>40495600</v>
      </c>
      <c r="K3389">
        <v>133</v>
      </c>
      <c r="L3389" t="s">
        <v>581</v>
      </c>
      <c r="M3389" t="s">
        <v>585</v>
      </c>
    </row>
    <row r="3390" spans="1:13" x14ac:dyDescent="0.2">
      <c r="A3390">
        <v>2018</v>
      </c>
      <c r="B3390">
        <v>2</v>
      </c>
      <c r="C3390" t="s">
        <v>12</v>
      </c>
      <c r="D3390" t="s">
        <v>351</v>
      </c>
      <c r="E3390">
        <v>40118000</v>
      </c>
      <c r="F3390">
        <v>215254</v>
      </c>
      <c r="G3390">
        <v>77886079</v>
      </c>
      <c r="H3390">
        <v>1521</v>
      </c>
      <c r="I3390">
        <v>604217</v>
      </c>
      <c r="J3390">
        <v>183064148</v>
      </c>
      <c r="K3390">
        <v>3422</v>
      </c>
      <c r="L3390" t="s">
        <v>581</v>
      </c>
      <c r="M3390" t="s">
        <v>585</v>
      </c>
    </row>
    <row r="3391" spans="1:13" x14ac:dyDescent="0.2">
      <c r="A3391">
        <v>2018</v>
      </c>
      <c r="B3391">
        <v>2</v>
      </c>
      <c r="C3391" t="s">
        <v>25</v>
      </c>
      <c r="D3391" t="s">
        <v>353</v>
      </c>
      <c r="E3391">
        <v>40118000</v>
      </c>
      <c r="F3391">
        <v>0</v>
      </c>
      <c r="G3391">
        <v>0</v>
      </c>
      <c r="H3391">
        <v>0</v>
      </c>
      <c r="I3391">
        <v>169746</v>
      </c>
      <c r="J3391">
        <v>56986500</v>
      </c>
      <c r="K3391">
        <v>489</v>
      </c>
      <c r="L3391" t="s">
        <v>581</v>
      </c>
      <c r="M3391" t="s">
        <v>585</v>
      </c>
    </row>
    <row r="3392" spans="1:13" x14ac:dyDescent="0.2">
      <c r="A3392">
        <v>2018</v>
      </c>
      <c r="B3392">
        <v>2</v>
      </c>
      <c r="C3392" t="s">
        <v>13</v>
      </c>
      <c r="D3392" t="s">
        <v>384</v>
      </c>
      <c r="E3392">
        <v>40118000</v>
      </c>
      <c r="F3392">
        <v>0</v>
      </c>
      <c r="G3392">
        <v>0</v>
      </c>
      <c r="H3392">
        <v>0</v>
      </c>
      <c r="I3392">
        <v>25507</v>
      </c>
      <c r="J3392">
        <v>8256753</v>
      </c>
      <c r="K3392">
        <v>43</v>
      </c>
      <c r="L3392" t="s">
        <v>581</v>
      </c>
      <c r="M3392" t="s">
        <v>585</v>
      </c>
    </row>
    <row r="3393" spans="1:13" x14ac:dyDescent="0.2">
      <c r="A3393">
        <v>2018</v>
      </c>
      <c r="B3393">
        <v>2</v>
      </c>
      <c r="C3393" t="s">
        <v>71</v>
      </c>
      <c r="D3393" t="s">
        <v>386</v>
      </c>
      <c r="E3393">
        <v>40118000</v>
      </c>
      <c r="F3393">
        <v>0</v>
      </c>
      <c r="G3393">
        <v>0</v>
      </c>
      <c r="H3393">
        <v>0</v>
      </c>
      <c r="I3393">
        <v>2174</v>
      </c>
      <c r="J3393">
        <v>651518</v>
      </c>
      <c r="K3393">
        <v>4</v>
      </c>
      <c r="L3393" t="s">
        <v>581</v>
      </c>
      <c r="M3393" t="s">
        <v>585</v>
      </c>
    </row>
    <row r="3394" spans="1:13" x14ac:dyDescent="0.2">
      <c r="A3394">
        <v>2018</v>
      </c>
      <c r="B3394">
        <v>2</v>
      </c>
      <c r="C3394" t="s">
        <v>47</v>
      </c>
      <c r="D3394" t="s">
        <v>389</v>
      </c>
      <c r="E3394">
        <v>40118000</v>
      </c>
      <c r="F3394">
        <v>49898</v>
      </c>
      <c r="G3394">
        <v>14259682</v>
      </c>
      <c r="H3394">
        <v>1123</v>
      </c>
      <c r="I3394">
        <v>27360</v>
      </c>
      <c r="J3394">
        <v>8558084</v>
      </c>
      <c r="K3394">
        <v>35</v>
      </c>
      <c r="L3394" t="s">
        <v>581</v>
      </c>
      <c r="M3394" t="s">
        <v>585</v>
      </c>
    </row>
    <row r="3395" spans="1:13" x14ac:dyDescent="0.2">
      <c r="A3395">
        <v>2018</v>
      </c>
      <c r="B3395">
        <v>2</v>
      </c>
      <c r="C3395" t="s">
        <v>88</v>
      </c>
      <c r="D3395" t="s">
        <v>393</v>
      </c>
      <c r="E3395">
        <v>40118000</v>
      </c>
      <c r="F3395">
        <v>0</v>
      </c>
      <c r="G3395">
        <v>0</v>
      </c>
      <c r="H3395">
        <v>0</v>
      </c>
      <c r="I3395">
        <v>97915</v>
      </c>
      <c r="J3395">
        <v>28020515</v>
      </c>
      <c r="K3395">
        <v>68</v>
      </c>
      <c r="L3395" t="s">
        <v>581</v>
      </c>
      <c r="M3395" t="s">
        <v>585</v>
      </c>
    </row>
    <row r="3396" spans="1:13" x14ac:dyDescent="0.2">
      <c r="A3396">
        <v>2018</v>
      </c>
      <c r="B3396">
        <v>2</v>
      </c>
      <c r="C3396" t="s">
        <v>27</v>
      </c>
      <c r="D3396" t="s">
        <v>395</v>
      </c>
      <c r="E3396">
        <v>40118000</v>
      </c>
      <c r="F3396">
        <v>3679</v>
      </c>
      <c r="G3396">
        <v>1330050</v>
      </c>
      <c r="H3396">
        <v>67</v>
      </c>
      <c r="I3396">
        <v>0</v>
      </c>
      <c r="J3396">
        <v>0</v>
      </c>
      <c r="K3396">
        <v>0</v>
      </c>
      <c r="L3396" t="s">
        <v>581</v>
      </c>
      <c r="M3396" t="s">
        <v>585</v>
      </c>
    </row>
    <row r="3397" spans="1:13" x14ac:dyDescent="0.2">
      <c r="A3397">
        <v>2018</v>
      </c>
      <c r="B3397">
        <v>2</v>
      </c>
      <c r="C3397" t="s">
        <v>38</v>
      </c>
      <c r="D3397" t="s">
        <v>400</v>
      </c>
      <c r="E3397">
        <v>40118000</v>
      </c>
      <c r="F3397">
        <v>0</v>
      </c>
      <c r="G3397">
        <v>0</v>
      </c>
      <c r="H3397">
        <v>0</v>
      </c>
      <c r="I3397">
        <v>6986</v>
      </c>
      <c r="J3397">
        <v>2625075</v>
      </c>
      <c r="K3397">
        <v>55</v>
      </c>
      <c r="L3397" t="s">
        <v>581</v>
      </c>
      <c r="M3397" t="s">
        <v>585</v>
      </c>
    </row>
    <row r="3398" spans="1:13" x14ac:dyDescent="0.2">
      <c r="A3398">
        <v>2018</v>
      </c>
      <c r="B3398">
        <v>2</v>
      </c>
      <c r="C3398" t="s">
        <v>56</v>
      </c>
      <c r="D3398" t="s">
        <v>411</v>
      </c>
      <c r="E3398">
        <v>40118000</v>
      </c>
      <c r="F3398">
        <v>0</v>
      </c>
      <c r="G3398">
        <v>0</v>
      </c>
      <c r="H3398">
        <v>0</v>
      </c>
      <c r="I3398">
        <v>37410</v>
      </c>
      <c r="J3398">
        <v>12202568</v>
      </c>
      <c r="K3398">
        <v>57</v>
      </c>
      <c r="L3398" t="s">
        <v>581</v>
      </c>
      <c r="M3398" t="s">
        <v>585</v>
      </c>
    </row>
    <row r="3399" spans="1:13" x14ac:dyDescent="0.2">
      <c r="A3399">
        <v>2018</v>
      </c>
      <c r="B3399">
        <v>2</v>
      </c>
      <c r="C3399" t="s">
        <v>93</v>
      </c>
      <c r="D3399" t="s">
        <v>415</v>
      </c>
      <c r="E3399">
        <v>40118000</v>
      </c>
      <c r="F3399">
        <v>0</v>
      </c>
      <c r="G3399">
        <v>0</v>
      </c>
      <c r="H3399">
        <v>0</v>
      </c>
      <c r="I3399">
        <v>161289</v>
      </c>
      <c r="J3399">
        <v>45995593</v>
      </c>
      <c r="K3399">
        <v>113</v>
      </c>
      <c r="L3399" t="s">
        <v>581</v>
      </c>
      <c r="M3399" t="s">
        <v>585</v>
      </c>
    </row>
    <row r="3400" spans="1:13" x14ac:dyDescent="0.2">
      <c r="A3400">
        <v>2018</v>
      </c>
      <c r="B3400">
        <v>2</v>
      </c>
      <c r="C3400" t="s">
        <v>204</v>
      </c>
      <c r="D3400" t="s">
        <v>422</v>
      </c>
      <c r="E3400">
        <v>40118000</v>
      </c>
      <c r="F3400">
        <v>28909</v>
      </c>
      <c r="G3400">
        <v>10010634</v>
      </c>
      <c r="H3400">
        <v>624</v>
      </c>
      <c r="I3400">
        <v>0</v>
      </c>
      <c r="J3400">
        <v>0</v>
      </c>
      <c r="K3400">
        <v>0</v>
      </c>
      <c r="L3400" t="s">
        <v>581</v>
      </c>
      <c r="M3400" t="s">
        <v>585</v>
      </c>
    </row>
    <row r="3401" spans="1:13" x14ac:dyDescent="0.2">
      <c r="A3401">
        <v>2018</v>
      </c>
      <c r="B3401">
        <v>2</v>
      </c>
      <c r="C3401" t="s">
        <v>49</v>
      </c>
      <c r="D3401" t="s">
        <v>427</v>
      </c>
      <c r="E3401">
        <v>40118000</v>
      </c>
      <c r="F3401">
        <v>75742</v>
      </c>
      <c r="G3401">
        <v>30804723</v>
      </c>
      <c r="H3401">
        <v>174</v>
      </c>
      <c r="I3401">
        <v>0</v>
      </c>
      <c r="J3401">
        <v>0</v>
      </c>
      <c r="K3401">
        <v>0</v>
      </c>
      <c r="L3401" t="s">
        <v>581</v>
      </c>
      <c r="M3401" t="s">
        <v>585</v>
      </c>
    </row>
    <row r="3402" spans="1:13" x14ac:dyDescent="0.2">
      <c r="A3402">
        <v>2018</v>
      </c>
      <c r="B3402">
        <v>2</v>
      </c>
      <c r="C3402" t="s">
        <v>39</v>
      </c>
      <c r="D3402" t="s">
        <v>430</v>
      </c>
      <c r="E3402">
        <v>40118000</v>
      </c>
      <c r="F3402">
        <v>0</v>
      </c>
      <c r="G3402">
        <v>0</v>
      </c>
      <c r="H3402">
        <v>0</v>
      </c>
      <c r="I3402">
        <v>5664</v>
      </c>
      <c r="J3402">
        <v>2091941</v>
      </c>
      <c r="K3402">
        <v>34</v>
      </c>
      <c r="L3402" t="s">
        <v>581</v>
      </c>
      <c r="M3402" t="s">
        <v>585</v>
      </c>
    </row>
    <row r="3403" spans="1:13" x14ac:dyDescent="0.2">
      <c r="A3403">
        <v>2018</v>
      </c>
      <c r="B3403">
        <v>2</v>
      </c>
      <c r="C3403" t="s">
        <v>240</v>
      </c>
      <c r="D3403" t="s">
        <v>442</v>
      </c>
      <c r="E3403">
        <v>40118000</v>
      </c>
      <c r="F3403">
        <v>0</v>
      </c>
      <c r="G3403">
        <v>0</v>
      </c>
      <c r="H3403">
        <v>0</v>
      </c>
      <c r="I3403">
        <v>37379</v>
      </c>
      <c r="J3403">
        <v>10729142</v>
      </c>
      <c r="K3403">
        <v>24</v>
      </c>
      <c r="L3403" t="s">
        <v>581</v>
      </c>
      <c r="M3403" t="s">
        <v>585</v>
      </c>
    </row>
    <row r="3404" spans="1:13" x14ac:dyDescent="0.2">
      <c r="A3404">
        <v>2018</v>
      </c>
      <c r="B3404">
        <v>2</v>
      </c>
      <c r="C3404" t="s">
        <v>85</v>
      </c>
      <c r="D3404" t="s">
        <v>447</v>
      </c>
      <c r="E3404">
        <v>40118000</v>
      </c>
      <c r="F3404">
        <v>0</v>
      </c>
      <c r="G3404">
        <v>0</v>
      </c>
      <c r="H3404">
        <v>0</v>
      </c>
      <c r="I3404">
        <v>37230</v>
      </c>
      <c r="J3404">
        <v>10270044</v>
      </c>
      <c r="K3404">
        <v>12</v>
      </c>
      <c r="L3404" t="s">
        <v>581</v>
      </c>
      <c r="M3404" t="s">
        <v>585</v>
      </c>
    </row>
    <row r="3405" spans="1:13" x14ac:dyDescent="0.2">
      <c r="A3405">
        <v>2018</v>
      </c>
      <c r="B3405">
        <v>2</v>
      </c>
      <c r="C3405" t="s">
        <v>42</v>
      </c>
      <c r="D3405" t="s">
        <v>455</v>
      </c>
      <c r="E3405">
        <v>40118000</v>
      </c>
      <c r="F3405">
        <v>0</v>
      </c>
      <c r="G3405">
        <v>0</v>
      </c>
      <c r="H3405">
        <v>0</v>
      </c>
      <c r="I3405">
        <v>35580</v>
      </c>
      <c r="J3405">
        <v>11902326</v>
      </c>
      <c r="K3405">
        <v>72</v>
      </c>
      <c r="L3405" t="s">
        <v>581</v>
      </c>
      <c r="M3405" t="s">
        <v>585</v>
      </c>
    </row>
    <row r="3406" spans="1:13" x14ac:dyDescent="0.2">
      <c r="A3406">
        <v>2018</v>
      </c>
      <c r="B3406">
        <v>2</v>
      </c>
      <c r="C3406" t="s">
        <v>14</v>
      </c>
      <c r="D3406" t="s">
        <v>456</v>
      </c>
      <c r="E3406">
        <v>40118000</v>
      </c>
      <c r="F3406">
        <v>15558</v>
      </c>
      <c r="G3406">
        <v>6753550</v>
      </c>
      <c r="H3406">
        <v>169</v>
      </c>
      <c r="I3406">
        <v>0</v>
      </c>
      <c r="J3406">
        <v>0</v>
      </c>
      <c r="K3406">
        <v>0</v>
      </c>
      <c r="L3406" t="s">
        <v>581</v>
      </c>
      <c r="M3406" t="s">
        <v>585</v>
      </c>
    </row>
    <row r="3407" spans="1:13" x14ac:dyDescent="0.2">
      <c r="A3407">
        <v>2018</v>
      </c>
      <c r="B3407">
        <v>2</v>
      </c>
      <c r="C3407" t="s">
        <v>213</v>
      </c>
      <c r="D3407" t="s">
        <v>457</v>
      </c>
      <c r="E3407">
        <v>40118000</v>
      </c>
      <c r="F3407">
        <v>0</v>
      </c>
      <c r="G3407">
        <v>0</v>
      </c>
      <c r="H3407">
        <v>0</v>
      </c>
      <c r="I3407">
        <v>32052</v>
      </c>
      <c r="J3407">
        <v>9234683</v>
      </c>
      <c r="K3407">
        <v>11</v>
      </c>
      <c r="L3407" t="s">
        <v>581</v>
      </c>
      <c r="M3407" t="s">
        <v>585</v>
      </c>
    </row>
    <row r="3408" spans="1:13" x14ac:dyDescent="0.2">
      <c r="A3408">
        <v>2018</v>
      </c>
      <c r="B3408">
        <v>2</v>
      </c>
      <c r="C3408" t="s">
        <v>235</v>
      </c>
      <c r="D3408" t="s">
        <v>458</v>
      </c>
      <c r="E3408">
        <v>40118000</v>
      </c>
      <c r="F3408">
        <v>0</v>
      </c>
      <c r="G3408">
        <v>0</v>
      </c>
      <c r="H3408">
        <v>0</v>
      </c>
      <c r="I3408">
        <v>44515</v>
      </c>
      <c r="J3408">
        <v>12434743</v>
      </c>
      <c r="K3408">
        <v>13</v>
      </c>
      <c r="L3408" t="s">
        <v>581</v>
      </c>
      <c r="M3408" t="s">
        <v>585</v>
      </c>
    </row>
    <row r="3409" spans="1:13" x14ac:dyDescent="0.2">
      <c r="A3409">
        <v>2018</v>
      </c>
      <c r="B3409">
        <v>2</v>
      </c>
      <c r="C3409" t="s">
        <v>54</v>
      </c>
      <c r="D3409" t="s">
        <v>459</v>
      </c>
      <c r="E3409">
        <v>40118000</v>
      </c>
      <c r="F3409">
        <v>0</v>
      </c>
      <c r="G3409">
        <v>0</v>
      </c>
      <c r="H3409">
        <v>0</v>
      </c>
      <c r="I3409">
        <v>4789</v>
      </c>
      <c r="J3409">
        <v>1520074</v>
      </c>
      <c r="K3409">
        <v>2</v>
      </c>
      <c r="L3409" t="s">
        <v>581</v>
      </c>
      <c r="M3409" t="s">
        <v>585</v>
      </c>
    </row>
    <row r="3410" spans="1:13" x14ac:dyDescent="0.2">
      <c r="A3410">
        <v>2018</v>
      </c>
      <c r="B3410">
        <v>2</v>
      </c>
      <c r="C3410" t="s">
        <v>101</v>
      </c>
      <c r="D3410" t="s">
        <v>463</v>
      </c>
      <c r="E3410">
        <v>40118000</v>
      </c>
      <c r="F3410">
        <v>0</v>
      </c>
      <c r="G3410">
        <v>0</v>
      </c>
      <c r="H3410">
        <v>0</v>
      </c>
      <c r="I3410">
        <v>14878</v>
      </c>
      <c r="J3410">
        <v>4817580</v>
      </c>
      <c r="K3410">
        <v>24</v>
      </c>
      <c r="L3410" t="s">
        <v>581</v>
      </c>
      <c r="M3410" t="s">
        <v>585</v>
      </c>
    </row>
    <row r="3411" spans="1:13" x14ac:dyDescent="0.2">
      <c r="A3411">
        <v>2018</v>
      </c>
      <c r="B3411">
        <v>2</v>
      </c>
      <c r="C3411" t="s">
        <v>43</v>
      </c>
      <c r="D3411" t="s">
        <v>465</v>
      </c>
      <c r="E3411">
        <v>40118000</v>
      </c>
      <c r="F3411">
        <v>10798</v>
      </c>
      <c r="G3411">
        <v>5502250</v>
      </c>
      <c r="H3411">
        <v>76</v>
      </c>
      <c r="I3411">
        <v>113341</v>
      </c>
      <c r="J3411">
        <v>33701200</v>
      </c>
      <c r="K3411">
        <v>125</v>
      </c>
      <c r="L3411" t="s">
        <v>581</v>
      </c>
      <c r="M3411" t="s">
        <v>585</v>
      </c>
    </row>
    <row r="3412" spans="1:13" x14ac:dyDescent="0.2">
      <c r="A3412">
        <v>2018</v>
      </c>
      <c r="B3412">
        <v>2</v>
      </c>
      <c r="C3412" t="s">
        <v>44</v>
      </c>
      <c r="D3412" t="s">
        <v>466</v>
      </c>
      <c r="E3412">
        <v>40118000</v>
      </c>
      <c r="F3412">
        <v>0</v>
      </c>
      <c r="G3412">
        <v>0</v>
      </c>
      <c r="H3412">
        <v>0</v>
      </c>
      <c r="I3412">
        <v>44613</v>
      </c>
      <c r="J3412">
        <v>12720121</v>
      </c>
      <c r="K3412">
        <v>16</v>
      </c>
      <c r="L3412" t="s">
        <v>581</v>
      </c>
      <c r="M3412" t="s">
        <v>585</v>
      </c>
    </row>
    <row r="3413" spans="1:13" x14ac:dyDescent="0.2">
      <c r="A3413">
        <v>2018</v>
      </c>
      <c r="B3413">
        <v>2</v>
      </c>
      <c r="C3413" t="s">
        <v>0</v>
      </c>
      <c r="D3413" t="s">
        <v>474</v>
      </c>
      <c r="E3413">
        <v>40118000</v>
      </c>
      <c r="F3413">
        <v>0</v>
      </c>
      <c r="G3413">
        <v>0</v>
      </c>
      <c r="H3413">
        <v>0</v>
      </c>
      <c r="I3413">
        <v>12550</v>
      </c>
      <c r="J3413">
        <v>4080474</v>
      </c>
      <c r="K3413">
        <v>21</v>
      </c>
      <c r="L3413" t="s">
        <v>581</v>
      </c>
      <c r="M3413" t="s">
        <v>585</v>
      </c>
    </row>
    <row r="3414" spans="1:13" x14ac:dyDescent="0.2">
      <c r="A3414">
        <v>2018</v>
      </c>
      <c r="B3414">
        <v>2</v>
      </c>
      <c r="C3414" t="s">
        <v>15</v>
      </c>
      <c r="D3414" t="s">
        <v>475</v>
      </c>
      <c r="E3414">
        <v>40118000</v>
      </c>
      <c r="F3414">
        <v>0</v>
      </c>
      <c r="G3414">
        <v>0</v>
      </c>
      <c r="H3414">
        <v>0</v>
      </c>
      <c r="I3414">
        <v>153194</v>
      </c>
      <c r="J3414">
        <v>50593824</v>
      </c>
      <c r="K3414">
        <v>58</v>
      </c>
      <c r="L3414" t="s">
        <v>581</v>
      </c>
      <c r="M3414" t="s">
        <v>585</v>
      </c>
    </row>
    <row r="3415" spans="1:13" x14ac:dyDescent="0.2">
      <c r="A3415">
        <v>2018</v>
      </c>
      <c r="B3415">
        <v>2</v>
      </c>
      <c r="C3415" t="s">
        <v>16</v>
      </c>
      <c r="D3415" t="s">
        <v>480</v>
      </c>
      <c r="E3415">
        <v>40118000</v>
      </c>
      <c r="F3415">
        <v>0</v>
      </c>
      <c r="G3415">
        <v>0</v>
      </c>
      <c r="H3415">
        <v>0</v>
      </c>
      <c r="I3415">
        <v>7922</v>
      </c>
      <c r="J3415">
        <v>2735500</v>
      </c>
      <c r="K3415">
        <v>19</v>
      </c>
      <c r="L3415" t="s">
        <v>581</v>
      </c>
      <c r="M3415" t="s">
        <v>585</v>
      </c>
    </row>
    <row r="3416" spans="1:13" x14ac:dyDescent="0.2">
      <c r="A3416">
        <v>2018</v>
      </c>
      <c r="B3416">
        <v>2</v>
      </c>
      <c r="C3416" t="s">
        <v>17</v>
      </c>
      <c r="D3416" t="s">
        <v>489</v>
      </c>
      <c r="E3416">
        <v>40118000</v>
      </c>
      <c r="F3416">
        <v>16613</v>
      </c>
      <c r="G3416">
        <v>7058083</v>
      </c>
      <c r="H3416">
        <v>657</v>
      </c>
      <c r="I3416">
        <v>45770</v>
      </c>
      <c r="J3416">
        <v>33047529</v>
      </c>
      <c r="K3416">
        <v>1562</v>
      </c>
      <c r="L3416" t="s">
        <v>581</v>
      </c>
      <c r="M3416" t="s">
        <v>585</v>
      </c>
    </row>
    <row r="3417" spans="1:13" x14ac:dyDescent="0.2">
      <c r="A3417">
        <v>2018</v>
      </c>
      <c r="B3417">
        <v>2</v>
      </c>
      <c r="C3417" t="s">
        <v>582</v>
      </c>
      <c r="D3417" t="e">
        <v>#N/A</v>
      </c>
      <c r="E3417">
        <v>40118000</v>
      </c>
      <c r="F3417">
        <v>27</v>
      </c>
      <c r="G3417">
        <v>22246</v>
      </c>
      <c r="H3417">
        <v>2</v>
      </c>
      <c r="I3417">
        <v>0</v>
      </c>
      <c r="J3417">
        <v>0</v>
      </c>
      <c r="K3417">
        <v>0</v>
      </c>
      <c r="L3417" t="s">
        <v>581</v>
      </c>
      <c r="M3417" t="s">
        <v>585</v>
      </c>
    </row>
    <row r="3418" spans="1:13" x14ac:dyDescent="0.2">
      <c r="A3418">
        <v>2018</v>
      </c>
      <c r="B3418">
        <v>2</v>
      </c>
      <c r="C3418" t="s">
        <v>29</v>
      </c>
      <c r="D3418" t="s">
        <v>496</v>
      </c>
      <c r="E3418">
        <v>40118000</v>
      </c>
      <c r="F3418">
        <v>7947</v>
      </c>
      <c r="G3418">
        <v>5462200</v>
      </c>
      <c r="H3418">
        <v>242</v>
      </c>
      <c r="I3418">
        <v>0</v>
      </c>
      <c r="J3418">
        <v>0</v>
      </c>
      <c r="K3418">
        <v>0</v>
      </c>
      <c r="L3418" t="s">
        <v>581</v>
      </c>
      <c r="M3418" t="s">
        <v>585</v>
      </c>
    </row>
    <row r="3419" spans="1:13" x14ac:dyDescent="0.2">
      <c r="A3419">
        <v>2018</v>
      </c>
      <c r="B3419">
        <v>2</v>
      </c>
      <c r="C3419" t="s">
        <v>45</v>
      </c>
      <c r="D3419" t="s">
        <v>499</v>
      </c>
      <c r="E3419">
        <v>40118000</v>
      </c>
      <c r="F3419">
        <v>0</v>
      </c>
      <c r="G3419">
        <v>0</v>
      </c>
      <c r="H3419">
        <v>0</v>
      </c>
      <c r="I3419">
        <v>580352</v>
      </c>
      <c r="J3419">
        <v>189324347</v>
      </c>
      <c r="K3419">
        <v>797</v>
      </c>
      <c r="L3419" t="s">
        <v>581</v>
      </c>
      <c r="M3419" t="s">
        <v>585</v>
      </c>
    </row>
    <row r="3420" spans="1:13" x14ac:dyDescent="0.2">
      <c r="A3420">
        <v>2018</v>
      </c>
      <c r="B3420">
        <v>2</v>
      </c>
      <c r="C3420" t="s">
        <v>64</v>
      </c>
      <c r="D3420" t="s">
        <v>501</v>
      </c>
      <c r="E3420">
        <v>40118000</v>
      </c>
      <c r="F3420">
        <v>0</v>
      </c>
      <c r="G3420">
        <v>0</v>
      </c>
      <c r="H3420">
        <v>0</v>
      </c>
      <c r="I3420">
        <v>7600</v>
      </c>
      <c r="J3420">
        <v>2245647</v>
      </c>
      <c r="K3420">
        <v>14</v>
      </c>
      <c r="L3420" t="s">
        <v>581</v>
      </c>
      <c r="M3420" t="s">
        <v>585</v>
      </c>
    </row>
    <row r="3421" spans="1:13" x14ac:dyDescent="0.2">
      <c r="A3421">
        <v>2018</v>
      </c>
      <c r="B3421">
        <v>2</v>
      </c>
      <c r="C3421" t="s">
        <v>52</v>
      </c>
      <c r="D3421" t="s">
        <v>506</v>
      </c>
      <c r="E3421">
        <v>40118000</v>
      </c>
      <c r="F3421">
        <v>0</v>
      </c>
      <c r="G3421">
        <v>0</v>
      </c>
      <c r="H3421">
        <v>0</v>
      </c>
      <c r="I3421">
        <v>129132</v>
      </c>
      <c r="J3421">
        <v>43237500</v>
      </c>
      <c r="K3421">
        <v>236</v>
      </c>
      <c r="L3421" t="s">
        <v>581</v>
      </c>
      <c r="M3421" t="s">
        <v>585</v>
      </c>
    </row>
    <row r="3422" spans="1:13" x14ac:dyDescent="0.2">
      <c r="A3422">
        <v>2018</v>
      </c>
      <c r="B3422">
        <v>2</v>
      </c>
      <c r="C3422" t="s">
        <v>18</v>
      </c>
      <c r="D3422" t="s">
        <v>507</v>
      </c>
      <c r="E3422">
        <v>40118000</v>
      </c>
      <c r="F3422">
        <v>0</v>
      </c>
      <c r="G3422">
        <v>0</v>
      </c>
      <c r="H3422">
        <v>0</v>
      </c>
      <c r="I3422">
        <v>59267</v>
      </c>
      <c r="J3422">
        <v>17310813</v>
      </c>
      <c r="K3422">
        <v>41</v>
      </c>
      <c r="L3422" t="s">
        <v>581</v>
      </c>
      <c r="M3422" t="s">
        <v>585</v>
      </c>
    </row>
    <row r="3423" spans="1:13" x14ac:dyDescent="0.2">
      <c r="A3423">
        <v>2018</v>
      </c>
      <c r="B3423">
        <v>2</v>
      </c>
      <c r="C3423" t="s">
        <v>19</v>
      </c>
      <c r="D3423" t="s">
        <v>531</v>
      </c>
      <c r="E3423">
        <v>40118000</v>
      </c>
      <c r="F3423">
        <v>0</v>
      </c>
      <c r="G3423">
        <v>0</v>
      </c>
      <c r="H3423">
        <v>0</v>
      </c>
      <c r="I3423">
        <v>2810</v>
      </c>
      <c r="J3423">
        <v>1015389</v>
      </c>
      <c r="K3423">
        <v>5</v>
      </c>
      <c r="L3423" t="s">
        <v>581</v>
      </c>
      <c r="M3423" t="s">
        <v>585</v>
      </c>
    </row>
    <row r="3424" spans="1:13" x14ac:dyDescent="0.2">
      <c r="A3424">
        <v>2018</v>
      </c>
      <c r="B3424">
        <v>2</v>
      </c>
      <c r="C3424" t="s">
        <v>32</v>
      </c>
      <c r="D3424" t="s">
        <v>540</v>
      </c>
      <c r="E3424">
        <v>40118000</v>
      </c>
      <c r="F3424">
        <v>0</v>
      </c>
      <c r="G3424">
        <v>0</v>
      </c>
      <c r="H3424">
        <v>0</v>
      </c>
      <c r="I3424">
        <v>5182</v>
      </c>
      <c r="J3424">
        <v>1671648</v>
      </c>
      <c r="K3424">
        <v>12</v>
      </c>
      <c r="L3424" t="s">
        <v>581</v>
      </c>
      <c r="M3424" t="s">
        <v>585</v>
      </c>
    </row>
    <row r="3425" spans="1:13" x14ac:dyDescent="0.2">
      <c r="A3425">
        <v>2018</v>
      </c>
      <c r="B3425">
        <v>2</v>
      </c>
      <c r="C3425" t="s">
        <v>65</v>
      </c>
      <c r="D3425" t="s">
        <v>543</v>
      </c>
      <c r="E3425">
        <v>40118000</v>
      </c>
      <c r="F3425">
        <v>15122</v>
      </c>
      <c r="G3425">
        <v>4769223</v>
      </c>
      <c r="H3425">
        <v>234</v>
      </c>
      <c r="I3425">
        <v>18074</v>
      </c>
      <c r="J3425">
        <v>5913924</v>
      </c>
      <c r="K3425">
        <v>39</v>
      </c>
      <c r="L3425" t="s">
        <v>581</v>
      </c>
      <c r="M3425" t="s">
        <v>585</v>
      </c>
    </row>
    <row r="3426" spans="1:13" x14ac:dyDescent="0.2">
      <c r="A3426">
        <v>2018</v>
      </c>
      <c r="B3426">
        <v>2</v>
      </c>
      <c r="C3426" t="s">
        <v>30</v>
      </c>
      <c r="D3426" t="s">
        <v>547</v>
      </c>
      <c r="E3426">
        <v>40118000</v>
      </c>
      <c r="F3426">
        <v>0</v>
      </c>
      <c r="G3426">
        <v>0</v>
      </c>
      <c r="H3426">
        <v>0</v>
      </c>
      <c r="I3426">
        <v>14223</v>
      </c>
      <c r="J3426">
        <v>4555514</v>
      </c>
      <c r="K3426">
        <v>18</v>
      </c>
      <c r="L3426" t="s">
        <v>581</v>
      </c>
      <c r="M3426" t="s">
        <v>585</v>
      </c>
    </row>
    <row r="3427" spans="1:13" x14ac:dyDescent="0.2">
      <c r="A3427">
        <v>2018</v>
      </c>
      <c r="B3427">
        <v>2</v>
      </c>
      <c r="C3427" t="s">
        <v>111</v>
      </c>
      <c r="D3427" t="e">
        <v>#N/A</v>
      </c>
      <c r="E3427">
        <v>40118000</v>
      </c>
      <c r="F3427">
        <v>0</v>
      </c>
      <c r="G3427">
        <v>0</v>
      </c>
      <c r="H3427">
        <v>0</v>
      </c>
      <c r="I3427">
        <v>54647</v>
      </c>
      <c r="J3427">
        <v>15123429</v>
      </c>
      <c r="K3427">
        <v>20</v>
      </c>
      <c r="L3427" t="s">
        <v>581</v>
      </c>
      <c r="M3427" t="s">
        <v>585</v>
      </c>
    </row>
    <row r="3428" spans="1:13" x14ac:dyDescent="0.2">
      <c r="A3428">
        <v>2018</v>
      </c>
      <c r="B3428">
        <v>2</v>
      </c>
      <c r="C3428" t="s">
        <v>46</v>
      </c>
      <c r="D3428" t="s">
        <v>550</v>
      </c>
      <c r="E3428">
        <v>40118000</v>
      </c>
      <c r="F3428">
        <v>268</v>
      </c>
      <c r="G3428">
        <v>171012</v>
      </c>
      <c r="H3428">
        <v>16</v>
      </c>
      <c r="I3428">
        <v>172165</v>
      </c>
      <c r="J3428">
        <v>51472175</v>
      </c>
      <c r="K3428">
        <v>216</v>
      </c>
      <c r="L3428" t="s">
        <v>581</v>
      </c>
      <c r="M3428" t="s">
        <v>585</v>
      </c>
    </row>
    <row r="3429" spans="1:13" x14ac:dyDescent="0.2">
      <c r="A3429">
        <v>2018</v>
      </c>
      <c r="B3429">
        <v>2</v>
      </c>
      <c r="C3429" t="s">
        <v>67</v>
      </c>
      <c r="D3429" t="e">
        <v>#N/A</v>
      </c>
      <c r="E3429">
        <v>40118000</v>
      </c>
      <c r="F3429">
        <v>0</v>
      </c>
      <c r="G3429">
        <v>0</v>
      </c>
      <c r="H3429">
        <v>0</v>
      </c>
      <c r="I3429">
        <v>21599</v>
      </c>
      <c r="J3429">
        <v>7372207</v>
      </c>
      <c r="K3429">
        <v>6</v>
      </c>
      <c r="L3429" t="s">
        <v>581</v>
      </c>
      <c r="M3429" t="s">
        <v>585</v>
      </c>
    </row>
    <row r="3430" spans="1:13" x14ac:dyDescent="0.2">
      <c r="A3430">
        <v>2018</v>
      </c>
      <c r="B3430">
        <v>2</v>
      </c>
      <c r="C3430" t="s">
        <v>78</v>
      </c>
      <c r="D3430" t="s">
        <v>572</v>
      </c>
      <c r="E3430">
        <v>40118000</v>
      </c>
      <c r="F3430">
        <v>0</v>
      </c>
      <c r="G3430">
        <v>0</v>
      </c>
      <c r="H3430">
        <v>0</v>
      </c>
      <c r="I3430">
        <v>111588</v>
      </c>
      <c r="J3430">
        <v>33568791</v>
      </c>
      <c r="K3430">
        <v>111</v>
      </c>
      <c r="L3430" t="s">
        <v>581</v>
      </c>
      <c r="M3430" t="s">
        <v>585</v>
      </c>
    </row>
    <row r="3431" spans="1:13" x14ac:dyDescent="0.2">
      <c r="A3431">
        <v>2018</v>
      </c>
      <c r="B3431">
        <v>2</v>
      </c>
      <c r="C3431" t="s">
        <v>211</v>
      </c>
      <c r="D3431" t="e">
        <v>#N/A</v>
      </c>
      <c r="E3431">
        <v>40118000</v>
      </c>
      <c r="F3431">
        <v>0</v>
      </c>
      <c r="G3431">
        <v>0</v>
      </c>
      <c r="H3431">
        <v>0</v>
      </c>
      <c r="I3431">
        <v>37391</v>
      </c>
      <c r="J3431">
        <v>10343217</v>
      </c>
      <c r="K3431">
        <v>13</v>
      </c>
      <c r="L3431" t="s">
        <v>581</v>
      </c>
      <c r="M3431" t="s">
        <v>585</v>
      </c>
    </row>
    <row r="3432" spans="1:13" x14ac:dyDescent="0.2">
      <c r="A3432">
        <v>2018</v>
      </c>
      <c r="B3432">
        <v>3</v>
      </c>
      <c r="C3432" t="s">
        <v>61</v>
      </c>
      <c r="D3432" t="s">
        <v>257</v>
      </c>
      <c r="E3432">
        <v>40117000</v>
      </c>
      <c r="F3432">
        <v>0</v>
      </c>
      <c r="G3432">
        <v>0</v>
      </c>
      <c r="H3432">
        <v>0</v>
      </c>
      <c r="I3432">
        <v>100</v>
      </c>
      <c r="J3432">
        <v>32124</v>
      </c>
      <c r="K3432">
        <v>4</v>
      </c>
      <c r="L3432" t="s">
        <v>581</v>
      </c>
      <c r="M3432" t="s">
        <v>584</v>
      </c>
    </row>
    <row r="3433" spans="1:13" x14ac:dyDescent="0.2">
      <c r="A3433">
        <v>2018</v>
      </c>
      <c r="B3433">
        <v>3</v>
      </c>
      <c r="C3433" t="s">
        <v>20</v>
      </c>
      <c r="D3433" t="s">
        <v>271</v>
      </c>
      <c r="E3433">
        <v>40117000</v>
      </c>
      <c r="F3433">
        <v>0</v>
      </c>
      <c r="G3433">
        <v>0</v>
      </c>
      <c r="H3433">
        <v>0</v>
      </c>
      <c r="I3433">
        <v>12864</v>
      </c>
      <c r="J3433">
        <v>4789632</v>
      </c>
      <c r="K3433">
        <v>46</v>
      </c>
      <c r="L3433" t="s">
        <v>581</v>
      </c>
      <c r="M3433" t="s">
        <v>584</v>
      </c>
    </row>
    <row r="3434" spans="1:13" x14ac:dyDescent="0.2">
      <c r="A3434">
        <v>2018</v>
      </c>
      <c r="B3434">
        <v>3</v>
      </c>
      <c r="C3434" t="s">
        <v>21</v>
      </c>
      <c r="D3434" t="s">
        <v>274</v>
      </c>
      <c r="E3434">
        <v>40117000</v>
      </c>
      <c r="F3434">
        <v>0</v>
      </c>
      <c r="G3434">
        <v>0</v>
      </c>
      <c r="H3434">
        <v>0</v>
      </c>
      <c r="I3434">
        <v>33766</v>
      </c>
      <c r="J3434">
        <v>12960900</v>
      </c>
      <c r="K3434">
        <v>94</v>
      </c>
      <c r="L3434" t="s">
        <v>581</v>
      </c>
      <c r="M3434" t="s">
        <v>584</v>
      </c>
    </row>
    <row r="3435" spans="1:13" x14ac:dyDescent="0.2">
      <c r="A3435">
        <v>2018</v>
      </c>
      <c r="B3435">
        <v>3</v>
      </c>
      <c r="C3435" t="s">
        <v>62</v>
      </c>
      <c r="D3435" t="s">
        <v>275</v>
      </c>
      <c r="E3435">
        <v>40117000</v>
      </c>
      <c r="F3435">
        <v>0</v>
      </c>
      <c r="G3435">
        <v>0</v>
      </c>
      <c r="H3435">
        <v>0</v>
      </c>
      <c r="I3435">
        <v>28273</v>
      </c>
      <c r="J3435">
        <v>11278403</v>
      </c>
      <c r="K3435">
        <v>122</v>
      </c>
      <c r="L3435" t="s">
        <v>581</v>
      </c>
      <c r="M3435" t="s">
        <v>584</v>
      </c>
    </row>
    <row r="3436" spans="1:13" x14ac:dyDescent="0.2">
      <c r="A3436">
        <v>2018</v>
      </c>
      <c r="B3436">
        <v>3</v>
      </c>
      <c r="C3436" t="s">
        <v>8</v>
      </c>
      <c r="D3436" t="s">
        <v>283</v>
      </c>
      <c r="E3436">
        <v>40117000</v>
      </c>
      <c r="F3436">
        <v>8805</v>
      </c>
      <c r="G3436">
        <v>3209616</v>
      </c>
      <c r="H3436">
        <v>105</v>
      </c>
      <c r="I3436">
        <v>370421</v>
      </c>
      <c r="J3436">
        <v>117263100</v>
      </c>
      <c r="K3436">
        <v>2330</v>
      </c>
      <c r="L3436" t="s">
        <v>581</v>
      </c>
      <c r="M3436" t="s">
        <v>584</v>
      </c>
    </row>
    <row r="3437" spans="1:13" x14ac:dyDescent="0.2">
      <c r="A3437">
        <v>2018</v>
      </c>
      <c r="B3437">
        <v>3</v>
      </c>
      <c r="C3437" t="s">
        <v>10</v>
      </c>
      <c r="D3437" t="s">
        <v>295</v>
      </c>
      <c r="E3437">
        <v>40117000</v>
      </c>
      <c r="F3437">
        <v>240</v>
      </c>
      <c r="G3437">
        <v>98800</v>
      </c>
      <c r="H3437">
        <v>2</v>
      </c>
      <c r="I3437">
        <v>90615</v>
      </c>
      <c r="J3437">
        <v>32506801</v>
      </c>
      <c r="K3437">
        <v>666</v>
      </c>
      <c r="L3437" t="s">
        <v>581</v>
      </c>
      <c r="M3437" t="s">
        <v>584</v>
      </c>
    </row>
    <row r="3438" spans="1:13" x14ac:dyDescent="0.2">
      <c r="A3438">
        <v>2018</v>
      </c>
      <c r="B3438">
        <v>3</v>
      </c>
      <c r="C3438" t="s">
        <v>50</v>
      </c>
      <c r="D3438" t="s">
        <v>305</v>
      </c>
      <c r="E3438">
        <v>40117000</v>
      </c>
      <c r="F3438">
        <v>0</v>
      </c>
      <c r="G3438">
        <v>0</v>
      </c>
      <c r="H3438">
        <v>0</v>
      </c>
      <c r="I3438">
        <v>41949</v>
      </c>
      <c r="J3438">
        <v>15268713</v>
      </c>
      <c r="K3438">
        <v>167</v>
      </c>
      <c r="L3438" t="s">
        <v>581</v>
      </c>
      <c r="M3438" t="s">
        <v>584</v>
      </c>
    </row>
    <row r="3439" spans="1:13" x14ac:dyDescent="0.2">
      <c r="A3439">
        <v>2018</v>
      </c>
      <c r="B3439">
        <v>3</v>
      </c>
      <c r="C3439" t="s">
        <v>73</v>
      </c>
      <c r="D3439" t="s">
        <v>314</v>
      </c>
      <c r="E3439">
        <v>40117000</v>
      </c>
      <c r="F3439">
        <v>0</v>
      </c>
      <c r="G3439">
        <v>0</v>
      </c>
      <c r="H3439">
        <v>0</v>
      </c>
      <c r="I3439">
        <v>3088</v>
      </c>
      <c r="J3439">
        <v>1082200</v>
      </c>
      <c r="K3439">
        <v>22</v>
      </c>
      <c r="L3439" t="s">
        <v>581</v>
      </c>
      <c r="M3439" t="s">
        <v>584</v>
      </c>
    </row>
    <row r="3440" spans="1:13" x14ac:dyDescent="0.2">
      <c r="A3440">
        <v>2018</v>
      </c>
      <c r="B3440">
        <v>3</v>
      </c>
      <c r="C3440" t="s">
        <v>69</v>
      </c>
      <c r="D3440" t="s">
        <v>315</v>
      </c>
      <c r="E3440">
        <v>40117000</v>
      </c>
      <c r="F3440">
        <v>0</v>
      </c>
      <c r="G3440">
        <v>0</v>
      </c>
      <c r="H3440">
        <v>0</v>
      </c>
      <c r="I3440">
        <v>1464</v>
      </c>
      <c r="J3440">
        <v>531808</v>
      </c>
      <c r="K3440">
        <v>4</v>
      </c>
      <c r="L3440" t="s">
        <v>581</v>
      </c>
      <c r="M3440" t="s">
        <v>584</v>
      </c>
    </row>
    <row r="3441" spans="1:13" x14ac:dyDescent="0.2">
      <c r="A3441">
        <v>2018</v>
      </c>
      <c r="B3441">
        <v>3</v>
      </c>
      <c r="C3441" t="s">
        <v>11</v>
      </c>
      <c r="D3441" t="s">
        <v>316</v>
      </c>
      <c r="E3441">
        <v>40117000</v>
      </c>
      <c r="F3441">
        <v>82933</v>
      </c>
      <c r="G3441">
        <v>22715566</v>
      </c>
      <c r="H3441">
        <v>798</v>
      </c>
      <c r="I3441">
        <v>11514</v>
      </c>
      <c r="J3441">
        <v>3415466</v>
      </c>
      <c r="K3441">
        <v>121</v>
      </c>
      <c r="L3441" t="s">
        <v>581</v>
      </c>
      <c r="M3441" t="s">
        <v>584</v>
      </c>
    </row>
    <row r="3442" spans="1:13" x14ac:dyDescent="0.2">
      <c r="A3442">
        <v>2018</v>
      </c>
      <c r="B3442">
        <v>3</v>
      </c>
      <c r="C3442" t="s">
        <v>22</v>
      </c>
      <c r="D3442" t="s">
        <v>324</v>
      </c>
      <c r="E3442">
        <v>40117000</v>
      </c>
      <c r="F3442">
        <v>66757</v>
      </c>
      <c r="G3442">
        <v>22936932</v>
      </c>
      <c r="H3442">
        <v>987</v>
      </c>
      <c r="I3442">
        <v>640396</v>
      </c>
      <c r="J3442">
        <v>225972700</v>
      </c>
      <c r="K3442">
        <v>5182</v>
      </c>
      <c r="L3442" t="s">
        <v>581</v>
      </c>
      <c r="M3442" t="s">
        <v>584</v>
      </c>
    </row>
    <row r="3443" spans="1:13" x14ac:dyDescent="0.2">
      <c r="A3443">
        <v>2018</v>
      </c>
      <c r="B3443">
        <v>3</v>
      </c>
      <c r="C3443" t="s">
        <v>23</v>
      </c>
      <c r="D3443" t="s">
        <v>325</v>
      </c>
      <c r="E3443">
        <v>40117000</v>
      </c>
      <c r="F3443">
        <v>16048</v>
      </c>
      <c r="G3443">
        <v>7607051</v>
      </c>
      <c r="H3443">
        <v>239</v>
      </c>
      <c r="I3443">
        <v>2343459</v>
      </c>
      <c r="J3443">
        <v>750602720</v>
      </c>
      <c r="K3443">
        <v>14624</v>
      </c>
      <c r="L3443" t="s">
        <v>581</v>
      </c>
      <c r="M3443" t="s">
        <v>584</v>
      </c>
    </row>
    <row r="3444" spans="1:13" x14ac:dyDescent="0.2">
      <c r="A3444">
        <v>2018</v>
      </c>
      <c r="B3444">
        <v>3</v>
      </c>
      <c r="C3444" t="s">
        <v>60</v>
      </c>
      <c r="D3444" t="s">
        <v>333</v>
      </c>
      <c r="E3444">
        <v>40117000</v>
      </c>
      <c r="F3444">
        <v>0</v>
      </c>
      <c r="G3444">
        <v>0</v>
      </c>
      <c r="H3444">
        <v>0</v>
      </c>
      <c r="I3444">
        <v>18333</v>
      </c>
      <c r="J3444">
        <v>7744400</v>
      </c>
      <c r="K3444">
        <v>144</v>
      </c>
      <c r="L3444" t="s">
        <v>581</v>
      </c>
      <c r="M3444" t="s">
        <v>584</v>
      </c>
    </row>
    <row r="3445" spans="1:13" x14ac:dyDescent="0.2">
      <c r="A3445">
        <v>2018</v>
      </c>
      <c r="B3445">
        <v>3</v>
      </c>
      <c r="C3445" t="s">
        <v>24</v>
      </c>
      <c r="D3445" t="s">
        <v>342</v>
      </c>
      <c r="E3445">
        <v>40117000</v>
      </c>
      <c r="F3445">
        <v>0</v>
      </c>
      <c r="G3445">
        <v>0</v>
      </c>
      <c r="H3445">
        <v>0</v>
      </c>
      <c r="I3445">
        <v>37547</v>
      </c>
      <c r="J3445">
        <v>15576700</v>
      </c>
      <c r="K3445">
        <v>402</v>
      </c>
      <c r="L3445" t="s">
        <v>581</v>
      </c>
      <c r="M3445" t="s">
        <v>584</v>
      </c>
    </row>
    <row r="3446" spans="1:13" x14ac:dyDescent="0.2">
      <c r="A3446">
        <v>2018</v>
      </c>
      <c r="B3446">
        <v>3</v>
      </c>
      <c r="C3446" t="s">
        <v>12</v>
      </c>
      <c r="D3446" t="s">
        <v>351</v>
      </c>
      <c r="E3446">
        <v>40117000</v>
      </c>
      <c r="F3446">
        <v>137567</v>
      </c>
      <c r="G3446">
        <v>54161314</v>
      </c>
      <c r="H3446">
        <v>1311</v>
      </c>
      <c r="I3446">
        <v>2526105</v>
      </c>
      <c r="J3446">
        <v>919738155</v>
      </c>
      <c r="K3446">
        <v>21518</v>
      </c>
      <c r="L3446" t="s">
        <v>581</v>
      </c>
      <c r="M3446" t="s">
        <v>584</v>
      </c>
    </row>
    <row r="3447" spans="1:13" x14ac:dyDescent="0.2">
      <c r="A3447">
        <v>2018</v>
      </c>
      <c r="B3447">
        <v>3</v>
      </c>
      <c r="C3447" t="s">
        <v>25</v>
      </c>
      <c r="D3447" t="s">
        <v>353</v>
      </c>
      <c r="E3447">
        <v>40117000</v>
      </c>
      <c r="F3447">
        <v>947</v>
      </c>
      <c r="G3447">
        <v>337900</v>
      </c>
      <c r="H3447">
        <v>8</v>
      </c>
      <c r="I3447">
        <v>1179293</v>
      </c>
      <c r="J3447">
        <v>368462100</v>
      </c>
      <c r="K3447">
        <v>9241</v>
      </c>
      <c r="L3447" t="s">
        <v>581</v>
      </c>
      <c r="M3447" t="s">
        <v>584</v>
      </c>
    </row>
    <row r="3448" spans="1:13" x14ac:dyDescent="0.2">
      <c r="A3448">
        <v>2018</v>
      </c>
      <c r="B3448">
        <v>3</v>
      </c>
      <c r="C3448" t="s">
        <v>36</v>
      </c>
      <c r="D3448" t="s">
        <v>369</v>
      </c>
      <c r="E3448">
        <v>40117000</v>
      </c>
      <c r="F3448">
        <v>0</v>
      </c>
      <c r="G3448">
        <v>0</v>
      </c>
      <c r="H3448">
        <v>0</v>
      </c>
      <c r="I3448">
        <v>55125</v>
      </c>
      <c r="J3448">
        <v>21750000</v>
      </c>
      <c r="K3448">
        <v>683</v>
      </c>
      <c r="L3448" t="s">
        <v>581</v>
      </c>
      <c r="M3448" t="s">
        <v>584</v>
      </c>
    </row>
    <row r="3449" spans="1:13" x14ac:dyDescent="0.2">
      <c r="A3449">
        <v>2018</v>
      </c>
      <c r="B3449">
        <v>3</v>
      </c>
      <c r="C3449" t="s">
        <v>26</v>
      </c>
      <c r="D3449" t="s">
        <v>383</v>
      </c>
      <c r="E3449">
        <v>40117000</v>
      </c>
      <c r="F3449">
        <v>376</v>
      </c>
      <c r="G3449">
        <v>184400</v>
      </c>
      <c r="H3449">
        <v>2</v>
      </c>
      <c r="I3449">
        <v>117988</v>
      </c>
      <c r="J3449">
        <v>42469400</v>
      </c>
      <c r="K3449">
        <v>732</v>
      </c>
      <c r="L3449" t="s">
        <v>581</v>
      </c>
      <c r="M3449" t="s">
        <v>584</v>
      </c>
    </row>
    <row r="3450" spans="1:13" x14ac:dyDescent="0.2">
      <c r="A3450">
        <v>2018</v>
      </c>
      <c r="B3450">
        <v>3</v>
      </c>
      <c r="C3450" t="s">
        <v>63</v>
      </c>
      <c r="D3450" t="s">
        <v>385</v>
      </c>
      <c r="E3450">
        <v>40117000</v>
      </c>
      <c r="F3450">
        <v>0</v>
      </c>
      <c r="G3450">
        <v>0</v>
      </c>
      <c r="H3450">
        <v>0</v>
      </c>
      <c r="I3450">
        <v>89362</v>
      </c>
      <c r="J3450">
        <v>26785300</v>
      </c>
      <c r="K3450">
        <v>901</v>
      </c>
      <c r="L3450" t="s">
        <v>581</v>
      </c>
      <c r="M3450" t="s">
        <v>584</v>
      </c>
    </row>
    <row r="3451" spans="1:13" x14ac:dyDescent="0.2">
      <c r="A3451">
        <v>2018</v>
      </c>
      <c r="B3451">
        <v>3</v>
      </c>
      <c r="C3451" t="s">
        <v>71</v>
      </c>
      <c r="D3451" t="s">
        <v>386</v>
      </c>
      <c r="E3451">
        <v>40117000</v>
      </c>
      <c r="F3451">
        <v>86132</v>
      </c>
      <c r="G3451">
        <v>48066689</v>
      </c>
      <c r="H3451">
        <v>586</v>
      </c>
      <c r="I3451">
        <v>0</v>
      </c>
      <c r="J3451">
        <v>0</v>
      </c>
      <c r="K3451">
        <v>0</v>
      </c>
      <c r="L3451" t="s">
        <v>581</v>
      </c>
      <c r="M3451" t="s">
        <v>584</v>
      </c>
    </row>
    <row r="3452" spans="1:13" x14ac:dyDescent="0.2">
      <c r="A3452">
        <v>2018</v>
      </c>
      <c r="B3452">
        <v>3</v>
      </c>
      <c r="C3452" t="s">
        <v>47</v>
      </c>
      <c r="D3452" t="s">
        <v>389</v>
      </c>
      <c r="E3452">
        <v>40117000</v>
      </c>
      <c r="F3452">
        <v>367069</v>
      </c>
      <c r="G3452">
        <v>107594363</v>
      </c>
      <c r="H3452">
        <v>7088</v>
      </c>
      <c r="I3452">
        <v>0</v>
      </c>
      <c r="J3452">
        <v>0</v>
      </c>
      <c r="K3452">
        <v>0</v>
      </c>
      <c r="L3452" t="s">
        <v>581</v>
      </c>
      <c r="M3452" t="s">
        <v>584</v>
      </c>
    </row>
    <row r="3453" spans="1:13" x14ac:dyDescent="0.2">
      <c r="A3453">
        <v>2018</v>
      </c>
      <c r="B3453">
        <v>3</v>
      </c>
      <c r="C3453" t="s">
        <v>27</v>
      </c>
      <c r="D3453" t="s">
        <v>395</v>
      </c>
      <c r="E3453">
        <v>40117000</v>
      </c>
      <c r="F3453">
        <v>62302</v>
      </c>
      <c r="G3453">
        <v>29404829</v>
      </c>
      <c r="H3453">
        <v>644</v>
      </c>
      <c r="I3453">
        <v>650271</v>
      </c>
      <c r="J3453">
        <v>226440080</v>
      </c>
      <c r="K3453">
        <v>7271</v>
      </c>
      <c r="L3453" t="s">
        <v>581</v>
      </c>
      <c r="M3453" t="s">
        <v>584</v>
      </c>
    </row>
    <row r="3454" spans="1:13" x14ac:dyDescent="0.2">
      <c r="A3454">
        <v>2018</v>
      </c>
      <c r="B3454">
        <v>3</v>
      </c>
      <c r="C3454" t="s">
        <v>38</v>
      </c>
      <c r="D3454" t="s">
        <v>400</v>
      </c>
      <c r="E3454">
        <v>40117000</v>
      </c>
      <c r="F3454">
        <v>0</v>
      </c>
      <c r="G3454">
        <v>0</v>
      </c>
      <c r="H3454">
        <v>0</v>
      </c>
      <c r="I3454">
        <v>1861</v>
      </c>
      <c r="J3454">
        <v>1428000</v>
      </c>
      <c r="K3454">
        <v>61</v>
      </c>
      <c r="L3454" t="s">
        <v>581</v>
      </c>
      <c r="M3454" t="s">
        <v>584</v>
      </c>
    </row>
    <row r="3455" spans="1:13" x14ac:dyDescent="0.2">
      <c r="A3455">
        <v>2018</v>
      </c>
      <c r="B3455">
        <v>3</v>
      </c>
      <c r="C3455" t="s">
        <v>56</v>
      </c>
      <c r="D3455" t="s">
        <v>411</v>
      </c>
      <c r="E3455">
        <v>40117000</v>
      </c>
      <c r="F3455">
        <v>15221</v>
      </c>
      <c r="G3455">
        <v>4337238</v>
      </c>
      <c r="H3455">
        <v>504</v>
      </c>
      <c r="I3455">
        <v>0</v>
      </c>
      <c r="J3455">
        <v>0</v>
      </c>
      <c r="K3455">
        <v>0</v>
      </c>
      <c r="L3455" t="s">
        <v>581</v>
      </c>
      <c r="M3455" t="s">
        <v>584</v>
      </c>
    </row>
    <row r="3456" spans="1:13" x14ac:dyDescent="0.2">
      <c r="A3456">
        <v>2018</v>
      </c>
      <c r="B3456">
        <v>3</v>
      </c>
      <c r="C3456" t="s">
        <v>76</v>
      </c>
      <c r="D3456" t="s">
        <v>426</v>
      </c>
      <c r="E3456">
        <v>40117000</v>
      </c>
      <c r="F3456">
        <v>0</v>
      </c>
      <c r="G3456">
        <v>0</v>
      </c>
      <c r="H3456">
        <v>0</v>
      </c>
      <c r="I3456">
        <v>48324</v>
      </c>
      <c r="J3456">
        <v>20055700</v>
      </c>
      <c r="K3456">
        <v>363</v>
      </c>
      <c r="L3456" t="s">
        <v>581</v>
      </c>
      <c r="M3456" t="s">
        <v>584</v>
      </c>
    </row>
    <row r="3457" spans="1:13" x14ac:dyDescent="0.2">
      <c r="A3457">
        <v>2018</v>
      </c>
      <c r="B3457">
        <v>3</v>
      </c>
      <c r="C3457" t="s">
        <v>49</v>
      </c>
      <c r="D3457" t="s">
        <v>427</v>
      </c>
      <c r="E3457">
        <v>40117000</v>
      </c>
      <c r="F3457">
        <v>465</v>
      </c>
      <c r="G3457">
        <v>226151</v>
      </c>
      <c r="H3457">
        <v>3</v>
      </c>
      <c r="I3457">
        <v>0</v>
      </c>
      <c r="J3457">
        <v>0</v>
      </c>
      <c r="K3457">
        <v>0</v>
      </c>
      <c r="L3457" t="s">
        <v>581</v>
      </c>
      <c r="M3457" t="s">
        <v>584</v>
      </c>
    </row>
    <row r="3458" spans="1:13" x14ac:dyDescent="0.2">
      <c r="A3458">
        <v>2018</v>
      </c>
      <c r="B3458">
        <v>3</v>
      </c>
      <c r="C3458" t="s">
        <v>68</v>
      </c>
      <c r="D3458" t="s">
        <v>428</v>
      </c>
      <c r="E3458">
        <v>40117000</v>
      </c>
      <c r="F3458">
        <v>0</v>
      </c>
      <c r="G3458">
        <v>0</v>
      </c>
      <c r="H3458">
        <v>0</v>
      </c>
      <c r="I3458">
        <v>32038</v>
      </c>
      <c r="J3458">
        <v>13063300</v>
      </c>
      <c r="K3458">
        <v>287</v>
      </c>
      <c r="L3458" t="s">
        <v>581</v>
      </c>
      <c r="M3458" t="s">
        <v>584</v>
      </c>
    </row>
    <row r="3459" spans="1:13" x14ac:dyDescent="0.2">
      <c r="A3459">
        <v>2018</v>
      </c>
      <c r="B3459">
        <v>3</v>
      </c>
      <c r="C3459" t="s">
        <v>39</v>
      </c>
      <c r="D3459" t="s">
        <v>430</v>
      </c>
      <c r="E3459">
        <v>40117000</v>
      </c>
      <c r="F3459">
        <v>0</v>
      </c>
      <c r="G3459">
        <v>0</v>
      </c>
      <c r="H3459">
        <v>0</v>
      </c>
      <c r="I3459">
        <v>38795</v>
      </c>
      <c r="J3459">
        <v>12129227</v>
      </c>
      <c r="K3459">
        <v>5603</v>
      </c>
      <c r="L3459" t="s">
        <v>581</v>
      </c>
      <c r="M3459" t="s">
        <v>584</v>
      </c>
    </row>
    <row r="3460" spans="1:13" x14ac:dyDescent="0.2">
      <c r="A3460">
        <v>2018</v>
      </c>
      <c r="B3460">
        <v>3</v>
      </c>
      <c r="C3460" t="s">
        <v>42</v>
      </c>
      <c r="D3460" t="s">
        <v>455</v>
      </c>
      <c r="E3460">
        <v>40117000</v>
      </c>
      <c r="F3460">
        <v>0</v>
      </c>
      <c r="G3460">
        <v>0</v>
      </c>
      <c r="H3460">
        <v>0</v>
      </c>
      <c r="I3460">
        <v>6595</v>
      </c>
      <c r="J3460">
        <v>2127300</v>
      </c>
      <c r="K3460">
        <v>21</v>
      </c>
      <c r="L3460" t="s">
        <v>581</v>
      </c>
      <c r="M3460" t="s">
        <v>584</v>
      </c>
    </row>
    <row r="3461" spans="1:13" x14ac:dyDescent="0.2">
      <c r="A3461">
        <v>2018</v>
      </c>
      <c r="B3461">
        <v>3</v>
      </c>
      <c r="C3461" t="s">
        <v>43</v>
      </c>
      <c r="D3461" t="s">
        <v>465</v>
      </c>
      <c r="E3461">
        <v>40117000</v>
      </c>
      <c r="F3461">
        <v>30</v>
      </c>
      <c r="G3461">
        <v>26700</v>
      </c>
      <c r="H3461">
        <v>4</v>
      </c>
      <c r="I3461">
        <v>7920</v>
      </c>
      <c r="J3461">
        <v>2843200</v>
      </c>
      <c r="K3461">
        <v>24</v>
      </c>
      <c r="L3461" t="s">
        <v>581</v>
      </c>
      <c r="M3461" t="s">
        <v>584</v>
      </c>
    </row>
    <row r="3462" spans="1:13" x14ac:dyDescent="0.2">
      <c r="A3462">
        <v>2018</v>
      </c>
      <c r="B3462">
        <v>3</v>
      </c>
      <c r="C3462" t="s">
        <v>44</v>
      </c>
      <c r="D3462" t="s">
        <v>466</v>
      </c>
      <c r="E3462">
        <v>40117000</v>
      </c>
      <c r="F3462">
        <v>0</v>
      </c>
      <c r="G3462">
        <v>0</v>
      </c>
      <c r="H3462">
        <v>0</v>
      </c>
      <c r="I3462">
        <v>19609</v>
      </c>
      <c r="J3462">
        <v>9268469</v>
      </c>
      <c r="K3462">
        <v>162</v>
      </c>
      <c r="L3462" t="s">
        <v>581</v>
      </c>
      <c r="M3462" t="s">
        <v>584</v>
      </c>
    </row>
    <row r="3463" spans="1:13" x14ac:dyDescent="0.2">
      <c r="A3463">
        <v>2018</v>
      </c>
      <c r="B3463">
        <v>3</v>
      </c>
      <c r="C3463" t="s">
        <v>80</v>
      </c>
      <c r="D3463" t="s">
        <v>472</v>
      </c>
      <c r="E3463">
        <v>40117000</v>
      </c>
      <c r="F3463">
        <v>0</v>
      </c>
      <c r="G3463">
        <v>0</v>
      </c>
      <c r="H3463">
        <v>0</v>
      </c>
      <c r="I3463">
        <v>20764</v>
      </c>
      <c r="J3463">
        <v>7758300</v>
      </c>
      <c r="K3463">
        <v>201</v>
      </c>
      <c r="L3463" t="s">
        <v>581</v>
      </c>
      <c r="M3463" t="s">
        <v>584</v>
      </c>
    </row>
    <row r="3464" spans="1:13" x14ac:dyDescent="0.2">
      <c r="A3464">
        <v>2018</v>
      </c>
      <c r="B3464">
        <v>3</v>
      </c>
      <c r="C3464" t="s">
        <v>0</v>
      </c>
      <c r="D3464" t="s">
        <v>474</v>
      </c>
      <c r="E3464">
        <v>40117000</v>
      </c>
      <c r="F3464">
        <v>0</v>
      </c>
      <c r="G3464">
        <v>0</v>
      </c>
      <c r="H3464">
        <v>0</v>
      </c>
      <c r="I3464">
        <v>410</v>
      </c>
      <c r="J3464">
        <v>150890</v>
      </c>
      <c r="K3464">
        <v>4</v>
      </c>
      <c r="L3464" t="s">
        <v>581</v>
      </c>
      <c r="M3464" t="s">
        <v>584</v>
      </c>
    </row>
    <row r="3465" spans="1:13" x14ac:dyDescent="0.2">
      <c r="A3465">
        <v>2018</v>
      </c>
      <c r="B3465">
        <v>3</v>
      </c>
      <c r="C3465" t="s">
        <v>16</v>
      </c>
      <c r="D3465" t="s">
        <v>480</v>
      </c>
      <c r="E3465">
        <v>40117000</v>
      </c>
      <c r="F3465">
        <v>209165</v>
      </c>
      <c r="G3465">
        <v>78126038</v>
      </c>
      <c r="H3465">
        <v>2399</v>
      </c>
      <c r="I3465">
        <v>278181</v>
      </c>
      <c r="J3465">
        <v>113653300</v>
      </c>
      <c r="K3465">
        <v>2147</v>
      </c>
      <c r="L3465" t="s">
        <v>581</v>
      </c>
      <c r="M3465" t="s">
        <v>584</v>
      </c>
    </row>
    <row r="3466" spans="1:13" x14ac:dyDescent="0.2">
      <c r="A3466">
        <v>2018</v>
      </c>
      <c r="B3466">
        <v>3</v>
      </c>
      <c r="C3466" t="s">
        <v>17</v>
      </c>
      <c r="D3466" t="s">
        <v>489</v>
      </c>
      <c r="E3466">
        <v>40117000</v>
      </c>
      <c r="F3466">
        <v>66194</v>
      </c>
      <c r="G3466">
        <v>42585190</v>
      </c>
      <c r="H3466">
        <v>2467</v>
      </c>
      <c r="I3466">
        <v>123185</v>
      </c>
      <c r="J3466">
        <v>51430579</v>
      </c>
      <c r="K3466">
        <v>1926</v>
      </c>
      <c r="L3466" t="s">
        <v>581</v>
      </c>
      <c r="M3466" t="s">
        <v>584</v>
      </c>
    </row>
    <row r="3467" spans="1:13" x14ac:dyDescent="0.2">
      <c r="A3467">
        <v>2018</v>
      </c>
      <c r="B3467">
        <v>3</v>
      </c>
      <c r="C3467" t="s">
        <v>29</v>
      </c>
      <c r="D3467" t="s">
        <v>496</v>
      </c>
      <c r="E3467">
        <v>40117000</v>
      </c>
      <c r="F3467">
        <v>60</v>
      </c>
      <c r="G3467">
        <v>29700</v>
      </c>
      <c r="H3467">
        <v>3</v>
      </c>
      <c r="I3467">
        <v>73356</v>
      </c>
      <c r="J3467">
        <v>21332692</v>
      </c>
      <c r="K3467">
        <v>680</v>
      </c>
      <c r="L3467" t="s">
        <v>581</v>
      </c>
      <c r="M3467" t="s">
        <v>584</v>
      </c>
    </row>
    <row r="3468" spans="1:13" x14ac:dyDescent="0.2">
      <c r="A3468">
        <v>2018</v>
      </c>
      <c r="B3468">
        <v>3</v>
      </c>
      <c r="C3468" t="s">
        <v>45</v>
      </c>
      <c r="D3468" t="s">
        <v>499</v>
      </c>
      <c r="E3468">
        <v>40117000</v>
      </c>
      <c r="F3468">
        <v>0</v>
      </c>
      <c r="G3468">
        <v>0</v>
      </c>
      <c r="H3468">
        <v>0</v>
      </c>
      <c r="I3468">
        <v>183963</v>
      </c>
      <c r="J3468">
        <v>72011494</v>
      </c>
      <c r="K3468">
        <v>650</v>
      </c>
      <c r="L3468" t="s">
        <v>581</v>
      </c>
      <c r="M3468" t="s">
        <v>584</v>
      </c>
    </row>
    <row r="3469" spans="1:13" x14ac:dyDescent="0.2">
      <c r="A3469">
        <v>2018</v>
      </c>
      <c r="B3469">
        <v>3</v>
      </c>
      <c r="C3469" t="s">
        <v>52</v>
      </c>
      <c r="D3469" t="s">
        <v>506</v>
      </c>
      <c r="E3469">
        <v>40117000</v>
      </c>
      <c r="F3469">
        <v>0</v>
      </c>
      <c r="G3469">
        <v>0</v>
      </c>
      <c r="H3469">
        <v>0</v>
      </c>
      <c r="I3469">
        <v>70480</v>
      </c>
      <c r="J3469">
        <v>16012100</v>
      </c>
      <c r="K3469">
        <v>548</v>
      </c>
      <c r="L3469" t="s">
        <v>581</v>
      </c>
      <c r="M3469" t="s">
        <v>584</v>
      </c>
    </row>
    <row r="3470" spans="1:13" x14ac:dyDescent="0.2">
      <c r="A3470">
        <v>2018</v>
      </c>
      <c r="B3470">
        <v>3</v>
      </c>
      <c r="C3470" t="s">
        <v>57</v>
      </c>
      <c r="D3470" t="s">
        <v>510</v>
      </c>
      <c r="E3470">
        <v>40117000</v>
      </c>
      <c r="F3470">
        <v>27</v>
      </c>
      <c r="G3470">
        <v>7209</v>
      </c>
      <c r="H3470">
        <v>2</v>
      </c>
      <c r="I3470">
        <v>0</v>
      </c>
      <c r="J3470">
        <v>0</v>
      </c>
      <c r="K3470">
        <v>0</v>
      </c>
      <c r="L3470" t="s">
        <v>581</v>
      </c>
      <c r="M3470" t="s">
        <v>584</v>
      </c>
    </row>
    <row r="3471" spans="1:13" x14ac:dyDescent="0.2">
      <c r="A3471">
        <v>2018</v>
      </c>
      <c r="B3471">
        <v>3</v>
      </c>
      <c r="C3471" t="s">
        <v>53</v>
      </c>
      <c r="D3471" t="s">
        <v>513</v>
      </c>
      <c r="E3471">
        <v>40117000</v>
      </c>
      <c r="F3471">
        <v>0</v>
      </c>
      <c r="G3471">
        <v>0</v>
      </c>
      <c r="H3471">
        <v>0</v>
      </c>
      <c r="I3471">
        <v>25836</v>
      </c>
      <c r="J3471">
        <v>11053200</v>
      </c>
      <c r="K3471">
        <v>249</v>
      </c>
      <c r="L3471" t="s">
        <v>581</v>
      </c>
      <c r="M3471" t="s">
        <v>584</v>
      </c>
    </row>
    <row r="3472" spans="1:13" x14ac:dyDescent="0.2">
      <c r="A3472">
        <v>2018</v>
      </c>
      <c r="B3472">
        <v>3</v>
      </c>
      <c r="C3472" t="s">
        <v>77</v>
      </c>
      <c r="D3472" t="s">
        <v>517</v>
      </c>
      <c r="E3472">
        <v>40117000</v>
      </c>
      <c r="F3472">
        <v>0</v>
      </c>
      <c r="G3472">
        <v>0</v>
      </c>
      <c r="H3472">
        <v>0</v>
      </c>
      <c r="I3472">
        <v>6539</v>
      </c>
      <c r="J3472">
        <v>2569309</v>
      </c>
      <c r="K3472">
        <v>35</v>
      </c>
      <c r="L3472" t="s">
        <v>581</v>
      </c>
      <c r="M3472" t="s">
        <v>584</v>
      </c>
    </row>
    <row r="3473" spans="1:13" x14ac:dyDescent="0.2">
      <c r="A3473">
        <v>2018</v>
      </c>
      <c r="B3473">
        <v>3</v>
      </c>
      <c r="C3473" t="s">
        <v>65</v>
      </c>
      <c r="D3473" t="s">
        <v>543</v>
      </c>
      <c r="E3473">
        <v>40117000</v>
      </c>
      <c r="F3473">
        <v>150423</v>
      </c>
      <c r="G3473">
        <v>43694915</v>
      </c>
      <c r="H3473">
        <v>2953</v>
      </c>
      <c r="I3473">
        <v>3436</v>
      </c>
      <c r="J3473">
        <v>2033099</v>
      </c>
      <c r="K3473">
        <v>116</v>
      </c>
      <c r="L3473" t="s">
        <v>581</v>
      </c>
      <c r="M3473" t="s">
        <v>584</v>
      </c>
    </row>
    <row r="3474" spans="1:13" x14ac:dyDescent="0.2">
      <c r="A3474">
        <v>2018</v>
      </c>
      <c r="B3474">
        <v>3</v>
      </c>
      <c r="C3474" t="s">
        <v>58</v>
      </c>
      <c r="D3474" t="s">
        <v>548</v>
      </c>
      <c r="E3474">
        <v>40117000</v>
      </c>
      <c r="F3474">
        <v>0</v>
      </c>
      <c r="G3474">
        <v>0</v>
      </c>
      <c r="H3474">
        <v>0</v>
      </c>
      <c r="I3474">
        <v>25443</v>
      </c>
      <c r="J3474">
        <v>9518700</v>
      </c>
      <c r="K3474">
        <v>88</v>
      </c>
      <c r="L3474" t="s">
        <v>581</v>
      </c>
      <c r="M3474" t="s">
        <v>584</v>
      </c>
    </row>
    <row r="3475" spans="1:13" x14ac:dyDescent="0.2">
      <c r="A3475">
        <v>2018</v>
      </c>
      <c r="B3475">
        <v>3</v>
      </c>
      <c r="C3475" t="s">
        <v>46</v>
      </c>
      <c r="D3475" t="s">
        <v>550</v>
      </c>
      <c r="E3475">
        <v>40117000</v>
      </c>
      <c r="F3475">
        <v>6346</v>
      </c>
      <c r="G3475">
        <v>2887100</v>
      </c>
      <c r="H3475">
        <v>166</v>
      </c>
      <c r="I3475">
        <v>409215</v>
      </c>
      <c r="J3475">
        <v>154714123</v>
      </c>
      <c r="K3475">
        <v>1535</v>
      </c>
      <c r="L3475" t="s">
        <v>581</v>
      </c>
      <c r="M3475" t="s">
        <v>584</v>
      </c>
    </row>
    <row r="3476" spans="1:13" x14ac:dyDescent="0.2">
      <c r="A3476">
        <v>2018</v>
      </c>
      <c r="B3476">
        <v>3</v>
      </c>
      <c r="C3476" t="s">
        <v>78</v>
      </c>
      <c r="D3476" t="s">
        <v>572</v>
      </c>
      <c r="E3476">
        <v>40117000</v>
      </c>
      <c r="F3476">
        <v>0</v>
      </c>
      <c r="G3476">
        <v>0</v>
      </c>
      <c r="H3476">
        <v>0</v>
      </c>
      <c r="I3476">
        <v>33905</v>
      </c>
      <c r="J3476">
        <v>13210648</v>
      </c>
      <c r="K3476">
        <v>376</v>
      </c>
      <c r="L3476" t="s">
        <v>581</v>
      </c>
      <c r="M3476" t="s">
        <v>584</v>
      </c>
    </row>
    <row r="3477" spans="1:13" x14ac:dyDescent="0.2">
      <c r="A3477">
        <v>2018</v>
      </c>
      <c r="B3477">
        <v>3</v>
      </c>
      <c r="C3477" t="s">
        <v>33</v>
      </c>
      <c r="D3477" t="s">
        <v>258</v>
      </c>
      <c r="E3477">
        <v>40118000</v>
      </c>
      <c r="F3477">
        <v>0</v>
      </c>
      <c r="G3477">
        <v>0</v>
      </c>
      <c r="H3477">
        <v>0</v>
      </c>
      <c r="I3477">
        <v>6514</v>
      </c>
      <c r="J3477">
        <v>1963228</v>
      </c>
      <c r="K3477">
        <v>12</v>
      </c>
      <c r="L3477" t="s">
        <v>581</v>
      </c>
      <c r="M3477" t="s">
        <v>585</v>
      </c>
    </row>
    <row r="3478" spans="1:13" x14ac:dyDescent="0.2">
      <c r="A3478">
        <v>2018</v>
      </c>
      <c r="B3478">
        <v>3</v>
      </c>
      <c r="C3478" t="s">
        <v>113</v>
      </c>
      <c r="D3478" t="s">
        <v>265</v>
      </c>
      <c r="E3478">
        <v>40118000</v>
      </c>
      <c r="F3478">
        <v>0</v>
      </c>
      <c r="G3478">
        <v>0</v>
      </c>
      <c r="H3478">
        <v>0</v>
      </c>
      <c r="I3478">
        <v>21599</v>
      </c>
      <c r="J3478">
        <v>7047336</v>
      </c>
      <c r="K3478">
        <v>6</v>
      </c>
      <c r="L3478" t="s">
        <v>581</v>
      </c>
      <c r="M3478" t="s">
        <v>585</v>
      </c>
    </row>
    <row r="3479" spans="1:13" x14ac:dyDescent="0.2">
      <c r="A3479">
        <v>2018</v>
      </c>
      <c r="B3479">
        <v>3</v>
      </c>
      <c r="C3479" t="s">
        <v>105</v>
      </c>
      <c r="D3479" t="s">
        <v>268</v>
      </c>
      <c r="E3479">
        <v>40118000</v>
      </c>
      <c r="F3479">
        <v>0</v>
      </c>
      <c r="G3479">
        <v>0</v>
      </c>
      <c r="H3479">
        <v>0</v>
      </c>
      <c r="I3479">
        <v>22317</v>
      </c>
      <c r="J3479">
        <v>7039620</v>
      </c>
      <c r="K3479">
        <v>36</v>
      </c>
      <c r="L3479" t="s">
        <v>581</v>
      </c>
      <c r="M3479" t="s">
        <v>585</v>
      </c>
    </row>
    <row r="3480" spans="1:13" x14ac:dyDescent="0.2">
      <c r="A3480">
        <v>2018</v>
      </c>
      <c r="B3480">
        <v>3</v>
      </c>
      <c r="C3480" t="s">
        <v>21</v>
      </c>
      <c r="D3480" t="s">
        <v>274</v>
      </c>
      <c r="E3480">
        <v>40118000</v>
      </c>
      <c r="F3480">
        <v>0</v>
      </c>
      <c r="G3480">
        <v>0</v>
      </c>
      <c r="H3480">
        <v>0</v>
      </c>
      <c r="I3480">
        <v>33650</v>
      </c>
      <c r="J3480">
        <v>10922800</v>
      </c>
      <c r="K3480">
        <v>120</v>
      </c>
      <c r="L3480" t="s">
        <v>581</v>
      </c>
      <c r="M3480" t="s">
        <v>585</v>
      </c>
    </row>
    <row r="3481" spans="1:13" x14ac:dyDescent="0.2">
      <c r="A3481">
        <v>2018</v>
      </c>
      <c r="B3481">
        <v>3</v>
      </c>
      <c r="C3481" t="s">
        <v>62</v>
      </c>
      <c r="D3481" t="s">
        <v>275</v>
      </c>
      <c r="E3481">
        <v>40118000</v>
      </c>
      <c r="F3481">
        <v>0</v>
      </c>
      <c r="G3481">
        <v>0</v>
      </c>
      <c r="H3481">
        <v>0</v>
      </c>
      <c r="I3481">
        <v>1369848</v>
      </c>
      <c r="J3481">
        <v>396696070</v>
      </c>
      <c r="K3481">
        <v>666</v>
      </c>
      <c r="L3481" t="s">
        <v>581</v>
      </c>
      <c r="M3481" t="s">
        <v>585</v>
      </c>
    </row>
    <row r="3482" spans="1:13" x14ac:dyDescent="0.2">
      <c r="A3482">
        <v>2018</v>
      </c>
      <c r="B3482">
        <v>3</v>
      </c>
      <c r="C3482" t="s">
        <v>8</v>
      </c>
      <c r="D3482" t="s">
        <v>283</v>
      </c>
      <c r="E3482">
        <v>40118000</v>
      </c>
      <c r="F3482">
        <v>19507</v>
      </c>
      <c r="G3482">
        <v>7512052</v>
      </c>
      <c r="H3482">
        <v>285</v>
      </c>
      <c r="I3482">
        <v>30473</v>
      </c>
      <c r="J3482">
        <v>9560440</v>
      </c>
      <c r="K3482">
        <v>80</v>
      </c>
      <c r="L3482" t="s">
        <v>581</v>
      </c>
      <c r="M3482" t="s">
        <v>585</v>
      </c>
    </row>
    <row r="3483" spans="1:13" x14ac:dyDescent="0.2">
      <c r="A3483">
        <v>2018</v>
      </c>
      <c r="B3483">
        <v>3</v>
      </c>
      <c r="C3483" t="s">
        <v>90</v>
      </c>
      <c r="D3483" t="s">
        <v>284</v>
      </c>
      <c r="E3483">
        <v>40118000</v>
      </c>
      <c r="F3483">
        <v>0</v>
      </c>
      <c r="G3483">
        <v>0</v>
      </c>
      <c r="H3483">
        <v>0</v>
      </c>
      <c r="I3483">
        <v>58940</v>
      </c>
      <c r="J3483">
        <v>16410348</v>
      </c>
      <c r="K3483">
        <v>24</v>
      </c>
      <c r="L3483" t="s">
        <v>581</v>
      </c>
      <c r="M3483" t="s">
        <v>585</v>
      </c>
    </row>
    <row r="3484" spans="1:13" x14ac:dyDescent="0.2">
      <c r="A3484">
        <v>2018</v>
      </c>
      <c r="B3484">
        <v>3</v>
      </c>
      <c r="C3484" t="s">
        <v>51</v>
      </c>
      <c r="D3484" t="s">
        <v>285</v>
      </c>
      <c r="E3484">
        <v>40118000</v>
      </c>
      <c r="F3484">
        <v>0</v>
      </c>
      <c r="G3484">
        <v>0</v>
      </c>
      <c r="H3484">
        <v>0</v>
      </c>
      <c r="I3484">
        <v>40360</v>
      </c>
      <c r="J3484">
        <v>11430000</v>
      </c>
      <c r="K3484">
        <v>46</v>
      </c>
      <c r="L3484" t="s">
        <v>581</v>
      </c>
      <c r="M3484" t="s">
        <v>585</v>
      </c>
    </row>
    <row r="3485" spans="1:13" x14ac:dyDescent="0.2">
      <c r="A3485">
        <v>2018</v>
      </c>
      <c r="B3485">
        <v>3</v>
      </c>
      <c r="C3485" t="s">
        <v>10</v>
      </c>
      <c r="D3485" t="s">
        <v>295</v>
      </c>
      <c r="E3485">
        <v>40118000</v>
      </c>
      <c r="F3485">
        <v>15746</v>
      </c>
      <c r="G3485">
        <v>6022600</v>
      </c>
      <c r="H3485">
        <v>52</v>
      </c>
      <c r="I3485">
        <v>466666</v>
      </c>
      <c r="J3485">
        <v>123876864</v>
      </c>
      <c r="K3485">
        <v>125</v>
      </c>
      <c r="L3485" t="s">
        <v>581</v>
      </c>
      <c r="M3485" t="s">
        <v>585</v>
      </c>
    </row>
    <row r="3486" spans="1:13" x14ac:dyDescent="0.2">
      <c r="A3486">
        <v>2018</v>
      </c>
      <c r="B3486">
        <v>3</v>
      </c>
      <c r="C3486" t="s">
        <v>50</v>
      </c>
      <c r="D3486" t="s">
        <v>305</v>
      </c>
      <c r="E3486">
        <v>40118000</v>
      </c>
      <c r="F3486">
        <v>931</v>
      </c>
      <c r="G3486">
        <v>509500</v>
      </c>
      <c r="H3486">
        <v>7</v>
      </c>
      <c r="I3486">
        <v>87600</v>
      </c>
      <c r="J3486">
        <v>28564685</v>
      </c>
      <c r="K3486">
        <v>165</v>
      </c>
      <c r="L3486" t="s">
        <v>581</v>
      </c>
      <c r="M3486" t="s">
        <v>585</v>
      </c>
    </row>
    <row r="3487" spans="1:13" x14ac:dyDescent="0.2">
      <c r="A3487">
        <v>2018</v>
      </c>
      <c r="B3487">
        <v>3</v>
      </c>
      <c r="C3487" t="s">
        <v>73</v>
      </c>
      <c r="D3487" t="s">
        <v>314</v>
      </c>
      <c r="E3487">
        <v>40118000</v>
      </c>
      <c r="F3487">
        <v>0</v>
      </c>
      <c r="G3487">
        <v>0</v>
      </c>
      <c r="H3487">
        <v>0</v>
      </c>
      <c r="I3487">
        <v>457271</v>
      </c>
      <c r="J3487">
        <v>130006965</v>
      </c>
      <c r="K3487">
        <v>300</v>
      </c>
      <c r="L3487" t="s">
        <v>581</v>
      </c>
      <c r="M3487" t="s">
        <v>585</v>
      </c>
    </row>
    <row r="3488" spans="1:13" x14ac:dyDescent="0.2">
      <c r="A3488">
        <v>2018</v>
      </c>
      <c r="B3488">
        <v>3</v>
      </c>
      <c r="C3488" t="s">
        <v>11</v>
      </c>
      <c r="D3488" t="s">
        <v>316</v>
      </c>
      <c r="E3488">
        <v>40118000</v>
      </c>
      <c r="F3488">
        <v>117541</v>
      </c>
      <c r="G3488">
        <v>33472299</v>
      </c>
      <c r="H3488">
        <v>1463</v>
      </c>
      <c r="I3488">
        <v>79026</v>
      </c>
      <c r="J3488">
        <v>23531869</v>
      </c>
      <c r="K3488">
        <v>64</v>
      </c>
      <c r="L3488" t="s">
        <v>581</v>
      </c>
      <c r="M3488" t="s">
        <v>585</v>
      </c>
    </row>
    <row r="3489" spans="1:13" x14ac:dyDescent="0.2">
      <c r="A3489">
        <v>2018</v>
      </c>
      <c r="B3489">
        <v>3</v>
      </c>
      <c r="C3489" t="s">
        <v>40</v>
      </c>
      <c r="D3489" t="s">
        <v>317</v>
      </c>
      <c r="E3489">
        <v>40118000</v>
      </c>
      <c r="F3489">
        <v>0</v>
      </c>
      <c r="G3489">
        <v>0</v>
      </c>
      <c r="H3489">
        <v>0</v>
      </c>
      <c r="I3489">
        <v>318453</v>
      </c>
      <c r="J3489">
        <v>91450122</v>
      </c>
      <c r="K3489">
        <v>97</v>
      </c>
      <c r="L3489" t="s">
        <v>581</v>
      </c>
      <c r="M3489" t="s">
        <v>585</v>
      </c>
    </row>
    <row r="3490" spans="1:13" x14ac:dyDescent="0.2">
      <c r="A3490">
        <v>2018</v>
      </c>
      <c r="B3490">
        <v>3</v>
      </c>
      <c r="C3490" t="s">
        <v>22</v>
      </c>
      <c r="D3490" t="s">
        <v>324</v>
      </c>
      <c r="E3490">
        <v>40118000</v>
      </c>
      <c r="F3490">
        <v>20477</v>
      </c>
      <c r="G3490">
        <v>8595448</v>
      </c>
      <c r="H3490">
        <v>474</v>
      </c>
      <c r="I3490">
        <v>0</v>
      </c>
      <c r="J3490">
        <v>0</v>
      </c>
      <c r="K3490">
        <v>0</v>
      </c>
      <c r="L3490" t="s">
        <v>581</v>
      </c>
      <c r="M3490" t="s">
        <v>585</v>
      </c>
    </row>
    <row r="3491" spans="1:13" x14ac:dyDescent="0.2">
      <c r="A3491">
        <v>2018</v>
      </c>
      <c r="B3491">
        <v>3</v>
      </c>
      <c r="C3491" t="s">
        <v>23</v>
      </c>
      <c r="D3491" t="s">
        <v>325</v>
      </c>
      <c r="E3491">
        <v>40118000</v>
      </c>
      <c r="F3491">
        <v>44710</v>
      </c>
      <c r="G3491">
        <v>42051117</v>
      </c>
      <c r="H3491">
        <v>37466</v>
      </c>
      <c r="I3491">
        <v>32923</v>
      </c>
      <c r="J3491">
        <v>11424100</v>
      </c>
      <c r="K3491">
        <v>136</v>
      </c>
      <c r="L3491" t="s">
        <v>581</v>
      </c>
      <c r="M3491" t="s">
        <v>585</v>
      </c>
    </row>
    <row r="3492" spans="1:13" x14ac:dyDescent="0.2">
      <c r="A3492">
        <v>2018</v>
      </c>
      <c r="B3492">
        <v>3</v>
      </c>
      <c r="C3492" t="s">
        <v>59</v>
      </c>
      <c r="D3492" t="s">
        <v>330</v>
      </c>
      <c r="E3492">
        <v>40118000</v>
      </c>
      <c r="F3492">
        <v>0</v>
      </c>
      <c r="G3492">
        <v>0</v>
      </c>
      <c r="H3492">
        <v>0</v>
      </c>
      <c r="I3492">
        <v>15632</v>
      </c>
      <c r="J3492">
        <v>4189044</v>
      </c>
      <c r="K3492">
        <v>3</v>
      </c>
      <c r="L3492" t="s">
        <v>581</v>
      </c>
      <c r="M3492" t="s">
        <v>585</v>
      </c>
    </row>
    <row r="3493" spans="1:13" x14ac:dyDescent="0.2">
      <c r="A3493">
        <v>2018</v>
      </c>
      <c r="B3493">
        <v>3</v>
      </c>
      <c r="C3493" t="s">
        <v>79</v>
      </c>
      <c r="D3493" t="s">
        <v>331</v>
      </c>
      <c r="E3493">
        <v>40118000</v>
      </c>
      <c r="F3493">
        <v>0</v>
      </c>
      <c r="G3493">
        <v>0</v>
      </c>
      <c r="H3493">
        <v>0</v>
      </c>
      <c r="I3493">
        <v>4138</v>
      </c>
      <c r="J3493">
        <v>1331310</v>
      </c>
      <c r="K3493">
        <v>7</v>
      </c>
      <c r="L3493" t="s">
        <v>581</v>
      </c>
      <c r="M3493" t="s">
        <v>585</v>
      </c>
    </row>
    <row r="3494" spans="1:13" x14ac:dyDescent="0.2">
      <c r="A3494">
        <v>2018</v>
      </c>
      <c r="B3494">
        <v>3</v>
      </c>
      <c r="C3494" t="s">
        <v>74</v>
      </c>
      <c r="D3494" t="s">
        <v>332</v>
      </c>
      <c r="E3494">
        <v>40118000</v>
      </c>
      <c r="F3494">
        <v>0</v>
      </c>
      <c r="G3494">
        <v>0</v>
      </c>
      <c r="H3494">
        <v>0</v>
      </c>
      <c r="I3494">
        <v>640</v>
      </c>
      <c r="J3494">
        <v>140000</v>
      </c>
      <c r="K3494">
        <v>4</v>
      </c>
      <c r="L3494" t="s">
        <v>581</v>
      </c>
      <c r="M3494" t="s">
        <v>585</v>
      </c>
    </row>
    <row r="3495" spans="1:13" x14ac:dyDescent="0.2">
      <c r="A3495">
        <v>2018</v>
      </c>
      <c r="B3495">
        <v>3</v>
      </c>
      <c r="C3495" t="s">
        <v>75</v>
      </c>
      <c r="D3495" t="s">
        <v>334</v>
      </c>
      <c r="E3495">
        <v>40118000</v>
      </c>
      <c r="F3495">
        <v>0</v>
      </c>
      <c r="G3495">
        <v>0</v>
      </c>
      <c r="H3495">
        <v>0</v>
      </c>
      <c r="I3495">
        <v>63777</v>
      </c>
      <c r="J3495">
        <v>18557510</v>
      </c>
      <c r="K3495">
        <v>51</v>
      </c>
      <c r="L3495" t="s">
        <v>581</v>
      </c>
      <c r="M3495" t="s">
        <v>585</v>
      </c>
    </row>
    <row r="3496" spans="1:13" x14ac:dyDescent="0.2">
      <c r="A3496">
        <v>2018</v>
      </c>
      <c r="B3496">
        <v>3</v>
      </c>
      <c r="C3496" t="s">
        <v>12</v>
      </c>
      <c r="D3496" t="s">
        <v>351</v>
      </c>
      <c r="E3496">
        <v>40118000</v>
      </c>
      <c r="F3496">
        <v>193407</v>
      </c>
      <c r="G3496">
        <v>69746387</v>
      </c>
      <c r="H3496">
        <v>4493</v>
      </c>
      <c r="I3496">
        <v>389750</v>
      </c>
      <c r="J3496">
        <v>123486405</v>
      </c>
      <c r="K3496">
        <v>1006</v>
      </c>
      <c r="L3496" t="s">
        <v>581</v>
      </c>
      <c r="M3496" t="s">
        <v>585</v>
      </c>
    </row>
    <row r="3497" spans="1:13" x14ac:dyDescent="0.2">
      <c r="A3497">
        <v>2018</v>
      </c>
      <c r="B3497">
        <v>3</v>
      </c>
      <c r="C3497" t="s">
        <v>25</v>
      </c>
      <c r="D3497" t="s">
        <v>353</v>
      </c>
      <c r="E3497">
        <v>40118000</v>
      </c>
      <c r="F3497">
        <v>0</v>
      </c>
      <c r="G3497">
        <v>0</v>
      </c>
      <c r="H3497">
        <v>0</v>
      </c>
      <c r="I3497">
        <v>161179</v>
      </c>
      <c r="J3497">
        <v>55614000</v>
      </c>
      <c r="K3497">
        <v>548</v>
      </c>
      <c r="L3497" t="s">
        <v>581</v>
      </c>
      <c r="M3497" t="s">
        <v>585</v>
      </c>
    </row>
    <row r="3498" spans="1:13" x14ac:dyDescent="0.2">
      <c r="A3498">
        <v>2018</v>
      </c>
      <c r="B3498">
        <v>3</v>
      </c>
      <c r="C3498" t="s">
        <v>97</v>
      </c>
      <c r="D3498" t="s">
        <v>361</v>
      </c>
      <c r="E3498">
        <v>40118000</v>
      </c>
      <c r="F3498">
        <v>0</v>
      </c>
      <c r="G3498">
        <v>0</v>
      </c>
      <c r="H3498">
        <v>0</v>
      </c>
      <c r="I3498">
        <v>23918</v>
      </c>
      <c r="J3498">
        <v>6905940</v>
      </c>
      <c r="K3498">
        <v>10</v>
      </c>
      <c r="L3498" t="s">
        <v>581</v>
      </c>
      <c r="M3498" t="s">
        <v>585</v>
      </c>
    </row>
    <row r="3499" spans="1:13" x14ac:dyDescent="0.2">
      <c r="A3499">
        <v>2018</v>
      </c>
      <c r="B3499">
        <v>3</v>
      </c>
      <c r="C3499" t="s">
        <v>98</v>
      </c>
      <c r="D3499" t="s">
        <v>368</v>
      </c>
      <c r="E3499">
        <v>40118000</v>
      </c>
      <c r="F3499">
        <v>0</v>
      </c>
      <c r="G3499">
        <v>0</v>
      </c>
      <c r="H3499">
        <v>0</v>
      </c>
      <c r="I3499">
        <v>4750</v>
      </c>
      <c r="J3499">
        <v>1555719</v>
      </c>
      <c r="K3499">
        <v>10</v>
      </c>
      <c r="L3499" t="s">
        <v>581</v>
      </c>
      <c r="M3499" t="s">
        <v>585</v>
      </c>
    </row>
    <row r="3500" spans="1:13" x14ac:dyDescent="0.2">
      <c r="A3500">
        <v>2018</v>
      </c>
      <c r="B3500">
        <v>3</v>
      </c>
      <c r="C3500" t="s">
        <v>36</v>
      </c>
      <c r="D3500" t="s">
        <v>369</v>
      </c>
      <c r="E3500">
        <v>40118000</v>
      </c>
      <c r="F3500">
        <v>0</v>
      </c>
      <c r="G3500">
        <v>0</v>
      </c>
      <c r="H3500">
        <v>0</v>
      </c>
      <c r="I3500">
        <v>18752</v>
      </c>
      <c r="J3500">
        <v>5935200</v>
      </c>
      <c r="K3500">
        <v>20</v>
      </c>
      <c r="L3500" t="s">
        <v>581</v>
      </c>
      <c r="M3500" t="s">
        <v>585</v>
      </c>
    </row>
    <row r="3501" spans="1:13" x14ac:dyDescent="0.2">
      <c r="A3501">
        <v>2018</v>
      </c>
      <c r="B3501">
        <v>3</v>
      </c>
      <c r="C3501" t="s">
        <v>13</v>
      </c>
      <c r="D3501" t="s">
        <v>384</v>
      </c>
      <c r="E3501">
        <v>40118000</v>
      </c>
      <c r="F3501">
        <v>1136</v>
      </c>
      <c r="G3501">
        <v>519200</v>
      </c>
      <c r="H3501">
        <v>16</v>
      </c>
      <c r="I3501">
        <v>14656</v>
      </c>
      <c r="J3501">
        <v>4462639</v>
      </c>
      <c r="K3501">
        <v>7</v>
      </c>
      <c r="L3501" t="s">
        <v>581</v>
      </c>
      <c r="M3501" t="s">
        <v>585</v>
      </c>
    </row>
    <row r="3502" spans="1:13" x14ac:dyDescent="0.2">
      <c r="A3502">
        <v>2018</v>
      </c>
      <c r="B3502">
        <v>3</v>
      </c>
      <c r="C3502" t="s">
        <v>47</v>
      </c>
      <c r="D3502" t="s">
        <v>389</v>
      </c>
      <c r="E3502">
        <v>40118000</v>
      </c>
      <c r="F3502">
        <v>110497</v>
      </c>
      <c r="G3502">
        <v>32251993</v>
      </c>
      <c r="H3502">
        <v>2012</v>
      </c>
      <c r="I3502">
        <v>138791</v>
      </c>
      <c r="J3502">
        <v>41702822</v>
      </c>
      <c r="K3502">
        <v>149</v>
      </c>
      <c r="L3502" t="s">
        <v>581</v>
      </c>
      <c r="M3502" t="s">
        <v>585</v>
      </c>
    </row>
    <row r="3503" spans="1:13" x14ac:dyDescent="0.2">
      <c r="A3503">
        <v>2018</v>
      </c>
      <c r="B3503">
        <v>3</v>
      </c>
      <c r="C3503" t="s">
        <v>88</v>
      </c>
      <c r="D3503" t="s">
        <v>393</v>
      </c>
      <c r="E3503">
        <v>40118000</v>
      </c>
      <c r="F3503">
        <v>0</v>
      </c>
      <c r="G3503">
        <v>0</v>
      </c>
      <c r="H3503">
        <v>0</v>
      </c>
      <c r="I3503">
        <v>125569</v>
      </c>
      <c r="J3503">
        <v>35751184</v>
      </c>
      <c r="K3503">
        <v>56</v>
      </c>
      <c r="L3503" t="s">
        <v>581</v>
      </c>
      <c r="M3503" t="s">
        <v>585</v>
      </c>
    </row>
    <row r="3504" spans="1:13" x14ac:dyDescent="0.2">
      <c r="A3504">
        <v>2018</v>
      </c>
      <c r="B3504">
        <v>3</v>
      </c>
      <c r="C3504" t="s">
        <v>27</v>
      </c>
      <c r="D3504" t="s">
        <v>395</v>
      </c>
      <c r="E3504">
        <v>40118000</v>
      </c>
      <c r="F3504">
        <v>3223</v>
      </c>
      <c r="G3504">
        <v>1192500</v>
      </c>
      <c r="H3504">
        <v>42</v>
      </c>
      <c r="I3504">
        <v>19685</v>
      </c>
      <c r="J3504">
        <v>5988100</v>
      </c>
      <c r="K3504">
        <v>26</v>
      </c>
      <c r="L3504" t="s">
        <v>581</v>
      </c>
      <c r="M3504" t="s">
        <v>585</v>
      </c>
    </row>
    <row r="3505" spans="1:13" x14ac:dyDescent="0.2">
      <c r="A3505">
        <v>2018</v>
      </c>
      <c r="B3505">
        <v>3</v>
      </c>
      <c r="C3505" t="s">
        <v>38</v>
      </c>
      <c r="D3505" t="s">
        <v>400</v>
      </c>
      <c r="E3505">
        <v>40118000</v>
      </c>
      <c r="F3505">
        <v>24297</v>
      </c>
      <c r="G3505">
        <v>12463200</v>
      </c>
      <c r="H3505">
        <v>73</v>
      </c>
      <c r="I3505">
        <v>123508</v>
      </c>
      <c r="J3505">
        <v>39222145</v>
      </c>
      <c r="K3505">
        <v>317</v>
      </c>
      <c r="L3505" t="s">
        <v>581</v>
      </c>
      <c r="M3505" t="s">
        <v>585</v>
      </c>
    </row>
    <row r="3506" spans="1:13" x14ac:dyDescent="0.2">
      <c r="A3506">
        <v>2018</v>
      </c>
      <c r="B3506">
        <v>3</v>
      </c>
      <c r="C3506" t="s">
        <v>93</v>
      </c>
      <c r="D3506" t="s">
        <v>415</v>
      </c>
      <c r="E3506">
        <v>40118000</v>
      </c>
      <c r="F3506">
        <v>0</v>
      </c>
      <c r="G3506">
        <v>0</v>
      </c>
      <c r="H3506">
        <v>0</v>
      </c>
      <c r="I3506">
        <v>119484</v>
      </c>
      <c r="J3506">
        <v>33903477</v>
      </c>
      <c r="K3506">
        <v>82</v>
      </c>
      <c r="L3506" t="s">
        <v>581</v>
      </c>
      <c r="M3506" t="s">
        <v>585</v>
      </c>
    </row>
    <row r="3507" spans="1:13" x14ac:dyDescent="0.2">
      <c r="A3507">
        <v>2018</v>
      </c>
      <c r="B3507">
        <v>3</v>
      </c>
      <c r="C3507" t="s">
        <v>204</v>
      </c>
      <c r="D3507" t="s">
        <v>422</v>
      </c>
      <c r="E3507">
        <v>40118000</v>
      </c>
      <c r="F3507">
        <v>48482</v>
      </c>
      <c r="G3507">
        <v>16643498</v>
      </c>
      <c r="H3507">
        <v>1531</v>
      </c>
      <c r="I3507">
        <v>0</v>
      </c>
      <c r="J3507">
        <v>0</v>
      </c>
      <c r="K3507">
        <v>0</v>
      </c>
      <c r="L3507" t="s">
        <v>581</v>
      </c>
      <c r="M3507" t="s">
        <v>585</v>
      </c>
    </row>
    <row r="3508" spans="1:13" x14ac:dyDescent="0.2">
      <c r="A3508">
        <v>2018</v>
      </c>
      <c r="B3508">
        <v>3</v>
      </c>
      <c r="C3508" t="s">
        <v>49</v>
      </c>
      <c r="D3508" t="s">
        <v>427</v>
      </c>
      <c r="E3508">
        <v>40118000</v>
      </c>
      <c r="F3508">
        <v>43371</v>
      </c>
      <c r="G3508">
        <v>19116677</v>
      </c>
      <c r="H3508">
        <v>84</v>
      </c>
      <c r="I3508">
        <v>0</v>
      </c>
      <c r="J3508">
        <v>0</v>
      </c>
      <c r="K3508">
        <v>0</v>
      </c>
      <c r="L3508" t="s">
        <v>581</v>
      </c>
      <c r="M3508" t="s">
        <v>585</v>
      </c>
    </row>
    <row r="3509" spans="1:13" x14ac:dyDescent="0.2">
      <c r="A3509">
        <v>2018</v>
      </c>
      <c r="B3509">
        <v>3</v>
      </c>
      <c r="C3509" t="s">
        <v>39</v>
      </c>
      <c r="D3509" t="s">
        <v>430</v>
      </c>
      <c r="E3509">
        <v>40118000</v>
      </c>
      <c r="F3509">
        <v>0</v>
      </c>
      <c r="G3509">
        <v>0</v>
      </c>
      <c r="H3509">
        <v>0</v>
      </c>
      <c r="I3509">
        <v>13705</v>
      </c>
      <c r="J3509">
        <v>4732328</v>
      </c>
      <c r="K3509">
        <v>52</v>
      </c>
      <c r="L3509" t="s">
        <v>581</v>
      </c>
      <c r="M3509" t="s">
        <v>585</v>
      </c>
    </row>
    <row r="3510" spans="1:13" x14ac:dyDescent="0.2">
      <c r="A3510">
        <v>2018</v>
      </c>
      <c r="B3510">
        <v>3</v>
      </c>
      <c r="C3510" t="s">
        <v>440</v>
      </c>
      <c r="D3510" t="s">
        <v>441</v>
      </c>
      <c r="E3510">
        <v>40118000</v>
      </c>
      <c r="F3510">
        <v>0</v>
      </c>
      <c r="G3510">
        <v>0</v>
      </c>
      <c r="H3510">
        <v>0</v>
      </c>
      <c r="I3510">
        <v>3257</v>
      </c>
      <c r="J3510">
        <v>1054230</v>
      </c>
      <c r="K3510">
        <v>6</v>
      </c>
      <c r="L3510" t="s">
        <v>581</v>
      </c>
      <c r="M3510" t="s">
        <v>585</v>
      </c>
    </row>
    <row r="3511" spans="1:13" x14ac:dyDescent="0.2">
      <c r="A3511">
        <v>2018</v>
      </c>
      <c r="B3511">
        <v>3</v>
      </c>
      <c r="C3511" t="s">
        <v>240</v>
      </c>
      <c r="D3511" t="s">
        <v>442</v>
      </c>
      <c r="E3511">
        <v>40118000</v>
      </c>
      <c r="F3511">
        <v>0</v>
      </c>
      <c r="G3511">
        <v>0</v>
      </c>
      <c r="H3511">
        <v>0</v>
      </c>
      <c r="I3511">
        <v>84392</v>
      </c>
      <c r="J3511">
        <v>26130552</v>
      </c>
      <c r="K3511">
        <v>93</v>
      </c>
      <c r="L3511" t="s">
        <v>581</v>
      </c>
      <c r="M3511" t="s">
        <v>585</v>
      </c>
    </row>
    <row r="3512" spans="1:13" x14ac:dyDescent="0.2">
      <c r="A3512">
        <v>2018</v>
      </c>
      <c r="B3512">
        <v>3</v>
      </c>
      <c r="C3512" t="s">
        <v>85</v>
      </c>
      <c r="D3512" t="s">
        <v>447</v>
      </c>
      <c r="E3512">
        <v>40118000</v>
      </c>
      <c r="F3512">
        <v>0</v>
      </c>
      <c r="G3512">
        <v>0</v>
      </c>
      <c r="H3512">
        <v>0</v>
      </c>
      <c r="I3512">
        <v>74985</v>
      </c>
      <c r="J3512">
        <v>21527020</v>
      </c>
      <c r="K3512">
        <v>249</v>
      </c>
      <c r="L3512" t="s">
        <v>581</v>
      </c>
      <c r="M3512" t="s">
        <v>585</v>
      </c>
    </row>
    <row r="3513" spans="1:13" x14ac:dyDescent="0.2">
      <c r="A3513">
        <v>2018</v>
      </c>
      <c r="B3513">
        <v>3</v>
      </c>
      <c r="C3513" t="s">
        <v>42</v>
      </c>
      <c r="D3513" t="s">
        <v>455</v>
      </c>
      <c r="E3513">
        <v>40118000</v>
      </c>
      <c r="F3513">
        <v>0</v>
      </c>
      <c r="G3513">
        <v>0</v>
      </c>
      <c r="H3513">
        <v>0</v>
      </c>
      <c r="I3513">
        <v>37296</v>
      </c>
      <c r="J3513">
        <v>12420264</v>
      </c>
      <c r="K3513">
        <v>77</v>
      </c>
      <c r="L3513" t="s">
        <v>581</v>
      </c>
      <c r="M3513" t="s">
        <v>585</v>
      </c>
    </row>
    <row r="3514" spans="1:13" x14ac:dyDescent="0.2">
      <c r="A3514">
        <v>2018</v>
      </c>
      <c r="B3514">
        <v>3</v>
      </c>
      <c r="C3514" t="s">
        <v>14</v>
      </c>
      <c r="D3514" t="s">
        <v>456</v>
      </c>
      <c r="E3514">
        <v>40118000</v>
      </c>
      <c r="F3514">
        <v>42147</v>
      </c>
      <c r="G3514">
        <v>17741008</v>
      </c>
      <c r="H3514">
        <v>368</v>
      </c>
      <c r="I3514">
        <v>0</v>
      </c>
      <c r="J3514">
        <v>0</v>
      </c>
      <c r="K3514">
        <v>0</v>
      </c>
      <c r="L3514" t="s">
        <v>581</v>
      </c>
      <c r="M3514" t="s">
        <v>585</v>
      </c>
    </row>
    <row r="3515" spans="1:13" x14ac:dyDescent="0.2">
      <c r="A3515">
        <v>2018</v>
      </c>
      <c r="B3515">
        <v>3</v>
      </c>
      <c r="C3515" t="s">
        <v>213</v>
      </c>
      <c r="D3515" t="s">
        <v>457</v>
      </c>
      <c r="E3515">
        <v>40118000</v>
      </c>
      <c r="F3515">
        <v>0</v>
      </c>
      <c r="G3515">
        <v>0</v>
      </c>
      <c r="H3515">
        <v>0</v>
      </c>
      <c r="I3515">
        <v>90750</v>
      </c>
      <c r="J3515">
        <v>25174350</v>
      </c>
      <c r="K3515">
        <v>18</v>
      </c>
      <c r="L3515" t="s">
        <v>581</v>
      </c>
      <c r="M3515" t="s">
        <v>585</v>
      </c>
    </row>
    <row r="3516" spans="1:13" x14ac:dyDescent="0.2">
      <c r="A3516">
        <v>2018</v>
      </c>
      <c r="B3516">
        <v>3</v>
      </c>
      <c r="C3516" t="s">
        <v>54</v>
      </c>
      <c r="D3516" t="s">
        <v>459</v>
      </c>
      <c r="E3516">
        <v>40118000</v>
      </c>
      <c r="F3516">
        <v>0</v>
      </c>
      <c r="G3516">
        <v>0</v>
      </c>
      <c r="H3516">
        <v>0</v>
      </c>
      <c r="I3516">
        <v>45215</v>
      </c>
      <c r="J3516">
        <v>13433422</v>
      </c>
      <c r="K3516">
        <v>26</v>
      </c>
      <c r="L3516" t="s">
        <v>581</v>
      </c>
      <c r="M3516" t="s">
        <v>585</v>
      </c>
    </row>
    <row r="3517" spans="1:13" x14ac:dyDescent="0.2">
      <c r="A3517">
        <v>2018</v>
      </c>
      <c r="B3517">
        <v>3</v>
      </c>
      <c r="C3517" t="s">
        <v>253</v>
      </c>
      <c r="D3517" t="s">
        <v>460</v>
      </c>
      <c r="E3517">
        <v>40118000</v>
      </c>
      <c r="F3517">
        <v>0</v>
      </c>
      <c r="G3517">
        <v>0</v>
      </c>
      <c r="H3517">
        <v>0</v>
      </c>
      <c r="I3517">
        <v>4866</v>
      </c>
      <c r="J3517">
        <v>1492884</v>
      </c>
      <c r="K3517">
        <v>6</v>
      </c>
      <c r="L3517" t="s">
        <v>581</v>
      </c>
      <c r="M3517" t="s">
        <v>585</v>
      </c>
    </row>
    <row r="3518" spans="1:13" x14ac:dyDescent="0.2">
      <c r="A3518">
        <v>2018</v>
      </c>
      <c r="B3518">
        <v>3</v>
      </c>
      <c r="C3518" t="s">
        <v>101</v>
      </c>
      <c r="D3518" t="s">
        <v>463</v>
      </c>
      <c r="E3518">
        <v>40118000</v>
      </c>
      <c r="F3518">
        <v>0</v>
      </c>
      <c r="G3518">
        <v>0</v>
      </c>
      <c r="H3518">
        <v>0</v>
      </c>
      <c r="I3518">
        <v>2800</v>
      </c>
      <c r="J3518">
        <v>2485000</v>
      </c>
      <c r="K3518">
        <v>14</v>
      </c>
      <c r="L3518" t="s">
        <v>581</v>
      </c>
      <c r="M3518" t="s">
        <v>585</v>
      </c>
    </row>
    <row r="3519" spans="1:13" x14ac:dyDescent="0.2">
      <c r="A3519">
        <v>2018</v>
      </c>
      <c r="B3519">
        <v>3</v>
      </c>
      <c r="C3519" t="s">
        <v>43</v>
      </c>
      <c r="D3519" t="s">
        <v>465</v>
      </c>
      <c r="E3519">
        <v>40118000</v>
      </c>
      <c r="F3519">
        <v>2105</v>
      </c>
      <c r="G3519">
        <v>900000</v>
      </c>
      <c r="H3519">
        <v>10</v>
      </c>
      <c r="I3519">
        <v>43264</v>
      </c>
      <c r="J3519">
        <v>13872700</v>
      </c>
      <c r="K3519">
        <v>86</v>
      </c>
      <c r="L3519" t="s">
        <v>581</v>
      </c>
      <c r="M3519" t="s">
        <v>585</v>
      </c>
    </row>
    <row r="3520" spans="1:13" x14ac:dyDescent="0.2">
      <c r="A3520">
        <v>2018</v>
      </c>
      <c r="B3520">
        <v>3</v>
      </c>
      <c r="C3520" t="s">
        <v>80</v>
      </c>
      <c r="D3520" t="s">
        <v>472</v>
      </c>
      <c r="E3520">
        <v>40118000</v>
      </c>
      <c r="F3520">
        <v>0</v>
      </c>
      <c r="G3520">
        <v>0</v>
      </c>
      <c r="H3520">
        <v>0</v>
      </c>
      <c r="I3520">
        <v>6876</v>
      </c>
      <c r="J3520">
        <v>2252692</v>
      </c>
      <c r="K3520">
        <v>12</v>
      </c>
      <c r="L3520" t="s">
        <v>581</v>
      </c>
      <c r="M3520" t="s">
        <v>585</v>
      </c>
    </row>
    <row r="3521" spans="1:13" x14ac:dyDescent="0.2">
      <c r="A3521">
        <v>2018</v>
      </c>
      <c r="B3521">
        <v>3</v>
      </c>
      <c r="C3521" t="s">
        <v>222</v>
      </c>
      <c r="D3521" t="s">
        <v>473</v>
      </c>
      <c r="E3521">
        <v>40118000</v>
      </c>
      <c r="F3521">
        <v>0</v>
      </c>
      <c r="G3521">
        <v>0</v>
      </c>
      <c r="H3521">
        <v>0</v>
      </c>
      <c r="I3521">
        <v>790</v>
      </c>
      <c r="J3521">
        <v>293871</v>
      </c>
      <c r="K3521">
        <v>4</v>
      </c>
      <c r="L3521" t="s">
        <v>581</v>
      </c>
      <c r="M3521" t="s">
        <v>585</v>
      </c>
    </row>
    <row r="3522" spans="1:13" x14ac:dyDescent="0.2">
      <c r="A3522">
        <v>2018</v>
      </c>
      <c r="B3522">
        <v>3</v>
      </c>
      <c r="C3522" t="s">
        <v>0</v>
      </c>
      <c r="D3522" t="s">
        <v>474</v>
      </c>
      <c r="E3522">
        <v>40118000</v>
      </c>
      <c r="F3522">
        <v>0</v>
      </c>
      <c r="G3522">
        <v>0</v>
      </c>
      <c r="H3522">
        <v>0</v>
      </c>
      <c r="I3522">
        <v>10328</v>
      </c>
      <c r="J3522">
        <v>3679390</v>
      </c>
      <c r="K3522">
        <v>26</v>
      </c>
      <c r="L3522" t="s">
        <v>581</v>
      </c>
      <c r="M3522" t="s">
        <v>585</v>
      </c>
    </row>
    <row r="3523" spans="1:13" x14ac:dyDescent="0.2">
      <c r="A3523">
        <v>2018</v>
      </c>
      <c r="B3523">
        <v>3</v>
      </c>
      <c r="C3523" t="s">
        <v>15</v>
      </c>
      <c r="D3523" t="s">
        <v>475</v>
      </c>
      <c r="E3523">
        <v>40118000</v>
      </c>
      <c r="F3523">
        <v>0</v>
      </c>
      <c r="G3523">
        <v>0</v>
      </c>
      <c r="H3523">
        <v>0</v>
      </c>
      <c r="I3523">
        <v>341041</v>
      </c>
      <c r="J3523">
        <v>96760773</v>
      </c>
      <c r="K3523">
        <v>191</v>
      </c>
      <c r="L3523" t="s">
        <v>581</v>
      </c>
      <c r="M3523" t="s">
        <v>585</v>
      </c>
    </row>
    <row r="3524" spans="1:13" x14ac:dyDescent="0.2">
      <c r="A3524">
        <v>2018</v>
      </c>
      <c r="B3524">
        <v>3</v>
      </c>
      <c r="C3524" t="s">
        <v>16</v>
      </c>
      <c r="D3524" t="s">
        <v>480</v>
      </c>
      <c r="E3524">
        <v>40118000</v>
      </c>
      <c r="F3524">
        <v>0</v>
      </c>
      <c r="G3524">
        <v>0</v>
      </c>
      <c r="H3524">
        <v>0</v>
      </c>
      <c r="I3524">
        <v>8092</v>
      </c>
      <c r="J3524">
        <v>2856200</v>
      </c>
      <c r="K3524">
        <v>21</v>
      </c>
      <c r="L3524" t="s">
        <v>581</v>
      </c>
      <c r="M3524" t="s">
        <v>585</v>
      </c>
    </row>
    <row r="3525" spans="1:13" x14ac:dyDescent="0.2">
      <c r="A3525">
        <v>2018</v>
      </c>
      <c r="B3525">
        <v>3</v>
      </c>
      <c r="C3525" t="s">
        <v>17</v>
      </c>
      <c r="D3525" t="s">
        <v>489</v>
      </c>
      <c r="E3525">
        <v>40118000</v>
      </c>
      <c r="F3525">
        <v>8243</v>
      </c>
      <c r="G3525">
        <v>3916928</v>
      </c>
      <c r="H3525">
        <v>359</v>
      </c>
      <c r="I3525">
        <v>72301</v>
      </c>
      <c r="J3525">
        <v>44713629</v>
      </c>
      <c r="K3525">
        <v>1221</v>
      </c>
      <c r="L3525" t="s">
        <v>581</v>
      </c>
      <c r="M3525" t="s">
        <v>585</v>
      </c>
    </row>
    <row r="3526" spans="1:13" x14ac:dyDescent="0.2">
      <c r="A3526">
        <v>2018</v>
      </c>
      <c r="B3526">
        <v>3</v>
      </c>
      <c r="C3526" t="s">
        <v>29</v>
      </c>
      <c r="D3526" t="s">
        <v>496</v>
      </c>
      <c r="E3526">
        <v>40118000</v>
      </c>
      <c r="F3526">
        <v>14092</v>
      </c>
      <c r="G3526">
        <v>9613300</v>
      </c>
      <c r="H3526">
        <v>263</v>
      </c>
      <c r="I3526">
        <v>0</v>
      </c>
      <c r="J3526">
        <v>0</v>
      </c>
      <c r="K3526">
        <v>0</v>
      </c>
      <c r="L3526" t="s">
        <v>581</v>
      </c>
      <c r="M3526" t="s">
        <v>585</v>
      </c>
    </row>
    <row r="3527" spans="1:13" x14ac:dyDescent="0.2">
      <c r="A3527">
        <v>2018</v>
      </c>
      <c r="B3527">
        <v>3</v>
      </c>
      <c r="C3527" t="s">
        <v>45</v>
      </c>
      <c r="D3527" t="s">
        <v>499</v>
      </c>
      <c r="E3527">
        <v>40118000</v>
      </c>
      <c r="F3527">
        <v>0</v>
      </c>
      <c r="G3527">
        <v>0</v>
      </c>
      <c r="H3527">
        <v>0</v>
      </c>
      <c r="I3527">
        <v>1065555</v>
      </c>
      <c r="J3527">
        <v>345346257</v>
      </c>
      <c r="K3527">
        <v>858</v>
      </c>
      <c r="L3527" t="s">
        <v>581</v>
      </c>
      <c r="M3527" t="s">
        <v>585</v>
      </c>
    </row>
    <row r="3528" spans="1:13" x14ac:dyDescent="0.2">
      <c r="A3528">
        <v>2018</v>
      </c>
      <c r="B3528">
        <v>3</v>
      </c>
      <c r="C3528" t="s">
        <v>64</v>
      </c>
      <c r="D3528" t="s">
        <v>501</v>
      </c>
      <c r="E3528">
        <v>40118000</v>
      </c>
      <c r="F3528">
        <v>0</v>
      </c>
      <c r="G3528">
        <v>0</v>
      </c>
      <c r="H3528">
        <v>0</v>
      </c>
      <c r="I3528">
        <v>12553</v>
      </c>
      <c r="J3528">
        <v>3964230</v>
      </c>
      <c r="K3528">
        <v>16</v>
      </c>
      <c r="L3528" t="s">
        <v>581</v>
      </c>
      <c r="M3528" t="s">
        <v>585</v>
      </c>
    </row>
    <row r="3529" spans="1:13" x14ac:dyDescent="0.2">
      <c r="A3529">
        <v>2018</v>
      </c>
      <c r="B3529">
        <v>3</v>
      </c>
      <c r="C3529" t="s">
        <v>52</v>
      </c>
      <c r="D3529" t="s">
        <v>506</v>
      </c>
      <c r="E3529">
        <v>40118000</v>
      </c>
      <c r="F3529">
        <v>0</v>
      </c>
      <c r="G3529">
        <v>0</v>
      </c>
      <c r="H3529">
        <v>0</v>
      </c>
      <c r="I3529">
        <v>116669</v>
      </c>
      <c r="J3529">
        <v>37836400</v>
      </c>
      <c r="K3529">
        <v>180</v>
      </c>
      <c r="L3529" t="s">
        <v>581</v>
      </c>
      <c r="M3529" t="s">
        <v>585</v>
      </c>
    </row>
    <row r="3530" spans="1:13" x14ac:dyDescent="0.2">
      <c r="A3530">
        <v>2018</v>
      </c>
      <c r="B3530">
        <v>3</v>
      </c>
      <c r="C3530" t="s">
        <v>18</v>
      </c>
      <c r="D3530" t="s">
        <v>507</v>
      </c>
      <c r="E3530">
        <v>40118000</v>
      </c>
      <c r="F3530">
        <v>0</v>
      </c>
      <c r="G3530">
        <v>0</v>
      </c>
      <c r="H3530">
        <v>0</v>
      </c>
      <c r="I3530">
        <v>94226</v>
      </c>
      <c r="J3530">
        <v>29798074</v>
      </c>
      <c r="K3530">
        <v>140</v>
      </c>
      <c r="L3530" t="s">
        <v>581</v>
      </c>
      <c r="M3530" t="s">
        <v>585</v>
      </c>
    </row>
    <row r="3531" spans="1:13" x14ac:dyDescent="0.2">
      <c r="A3531">
        <v>2018</v>
      </c>
      <c r="B3531">
        <v>3</v>
      </c>
      <c r="C3531" t="s">
        <v>19</v>
      </c>
      <c r="D3531" t="s">
        <v>531</v>
      </c>
      <c r="E3531">
        <v>40118000</v>
      </c>
      <c r="F3531">
        <v>0</v>
      </c>
      <c r="G3531">
        <v>0</v>
      </c>
      <c r="H3531">
        <v>0</v>
      </c>
      <c r="I3531">
        <v>12399</v>
      </c>
      <c r="J3531">
        <v>4035400</v>
      </c>
      <c r="K3531">
        <v>20</v>
      </c>
      <c r="L3531" t="s">
        <v>581</v>
      </c>
      <c r="M3531" t="s">
        <v>585</v>
      </c>
    </row>
    <row r="3532" spans="1:13" x14ac:dyDescent="0.2">
      <c r="A3532">
        <v>2018</v>
      </c>
      <c r="B3532">
        <v>3</v>
      </c>
      <c r="C3532" t="s">
        <v>65</v>
      </c>
      <c r="D3532" t="s">
        <v>543</v>
      </c>
      <c r="E3532">
        <v>40118000</v>
      </c>
      <c r="F3532">
        <v>25972</v>
      </c>
      <c r="G3532">
        <v>9229197</v>
      </c>
      <c r="H3532">
        <v>502</v>
      </c>
      <c r="I3532">
        <v>60311</v>
      </c>
      <c r="J3532">
        <v>20441090</v>
      </c>
      <c r="K3532">
        <v>192</v>
      </c>
      <c r="L3532" t="s">
        <v>581</v>
      </c>
      <c r="M3532" t="s">
        <v>585</v>
      </c>
    </row>
    <row r="3533" spans="1:13" x14ac:dyDescent="0.2">
      <c r="A3533">
        <v>2018</v>
      </c>
      <c r="B3533">
        <v>3</v>
      </c>
      <c r="C3533" t="s">
        <v>111</v>
      </c>
      <c r="D3533" t="e">
        <v>#N/A</v>
      </c>
      <c r="E3533">
        <v>40118000</v>
      </c>
      <c r="F3533">
        <v>0</v>
      </c>
      <c r="G3533">
        <v>0</v>
      </c>
      <c r="H3533">
        <v>0</v>
      </c>
      <c r="I3533">
        <v>17272</v>
      </c>
      <c r="J3533">
        <v>5204460</v>
      </c>
      <c r="K3533">
        <v>6</v>
      </c>
      <c r="L3533" t="s">
        <v>581</v>
      </c>
      <c r="M3533" t="s">
        <v>585</v>
      </c>
    </row>
    <row r="3534" spans="1:13" x14ac:dyDescent="0.2">
      <c r="A3534">
        <v>2018</v>
      </c>
      <c r="B3534">
        <v>3</v>
      </c>
      <c r="C3534" t="s">
        <v>46</v>
      </c>
      <c r="D3534" t="s">
        <v>550</v>
      </c>
      <c r="E3534">
        <v>40118000</v>
      </c>
      <c r="F3534">
        <v>9742</v>
      </c>
      <c r="G3534">
        <v>6686198</v>
      </c>
      <c r="H3534">
        <v>2</v>
      </c>
      <c r="I3534">
        <v>1101083</v>
      </c>
      <c r="J3534">
        <v>330219830</v>
      </c>
      <c r="K3534">
        <v>1226</v>
      </c>
      <c r="L3534" t="s">
        <v>581</v>
      </c>
      <c r="M3534" t="s">
        <v>585</v>
      </c>
    </row>
    <row r="3535" spans="1:13" x14ac:dyDescent="0.2">
      <c r="A3535">
        <v>2018</v>
      </c>
      <c r="B3535">
        <v>3</v>
      </c>
      <c r="C3535" t="s">
        <v>107</v>
      </c>
      <c r="D3535" t="s">
        <v>552</v>
      </c>
      <c r="E3535">
        <v>40118000</v>
      </c>
      <c r="F3535">
        <v>0</v>
      </c>
      <c r="G3535">
        <v>0</v>
      </c>
      <c r="H3535">
        <v>0</v>
      </c>
      <c r="I3535">
        <v>78916</v>
      </c>
      <c r="J3535">
        <v>22548673</v>
      </c>
      <c r="K3535">
        <v>57</v>
      </c>
      <c r="L3535" t="s">
        <v>581</v>
      </c>
      <c r="M3535" t="s">
        <v>585</v>
      </c>
    </row>
    <row r="3536" spans="1:13" x14ac:dyDescent="0.2">
      <c r="A3536">
        <v>2018</v>
      </c>
      <c r="B3536">
        <v>3</v>
      </c>
      <c r="C3536" t="s">
        <v>66</v>
      </c>
      <c r="D3536" t="s">
        <v>562</v>
      </c>
      <c r="E3536">
        <v>40118000</v>
      </c>
      <c r="F3536">
        <v>0</v>
      </c>
      <c r="G3536">
        <v>0</v>
      </c>
      <c r="H3536">
        <v>0</v>
      </c>
      <c r="I3536">
        <v>60288</v>
      </c>
      <c r="J3536">
        <v>19282571</v>
      </c>
      <c r="K3536">
        <v>79</v>
      </c>
      <c r="L3536" t="s">
        <v>581</v>
      </c>
      <c r="M3536" t="s">
        <v>585</v>
      </c>
    </row>
    <row r="3537" spans="1:13" x14ac:dyDescent="0.2">
      <c r="A3537">
        <v>2018</v>
      </c>
      <c r="B3537">
        <v>3</v>
      </c>
      <c r="C3537" t="s">
        <v>78</v>
      </c>
      <c r="D3537" t="s">
        <v>572</v>
      </c>
      <c r="E3537">
        <v>40118000</v>
      </c>
      <c r="F3537">
        <v>0</v>
      </c>
      <c r="G3537">
        <v>0</v>
      </c>
      <c r="H3537">
        <v>0</v>
      </c>
      <c r="I3537">
        <v>318199</v>
      </c>
      <c r="J3537">
        <v>98195468</v>
      </c>
      <c r="K3537">
        <v>168</v>
      </c>
      <c r="L3537" t="s">
        <v>581</v>
      </c>
      <c r="M3537" t="s">
        <v>585</v>
      </c>
    </row>
    <row r="3538" spans="1:13" x14ac:dyDescent="0.2">
      <c r="A3538">
        <v>2018</v>
      </c>
      <c r="B3538">
        <v>3</v>
      </c>
      <c r="C3538" t="s">
        <v>211</v>
      </c>
      <c r="D3538" t="e">
        <v>#N/A</v>
      </c>
      <c r="E3538">
        <v>40118000</v>
      </c>
      <c r="F3538">
        <v>0</v>
      </c>
      <c r="G3538">
        <v>0</v>
      </c>
      <c r="H3538">
        <v>0</v>
      </c>
      <c r="I3538">
        <v>145500</v>
      </c>
      <c r="J3538">
        <v>41374737</v>
      </c>
      <c r="K3538">
        <v>45</v>
      </c>
      <c r="L3538" t="s">
        <v>581</v>
      </c>
      <c r="M3538" t="s">
        <v>585</v>
      </c>
    </row>
    <row r="3539" spans="1:13" x14ac:dyDescent="0.2">
      <c r="A3539">
        <v>2018</v>
      </c>
      <c r="B3539">
        <v>4</v>
      </c>
      <c r="C3539" t="s">
        <v>20</v>
      </c>
      <c r="D3539" t="s">
        <v>271</v>
      </c>
      <c r="E3539">
        <v>40117000</v>
      </c>
      <c r="F3539">
        <v>0</v>
      </c>
      <c r="G3539">
        <v>0</v>
      </c>
      <c r="H3539">
        <v>0</v>
      </c>
      <c r="I3539">
        <v>23990</v>
      </c>
      <c r="J3539">
        <v>8489160</v>
      </c>
      <c r="K3539">
        <v>121</v>
      </c>
      <c r="L3539" t="s">
        <v>581</v>
      </c>
      <c r="M3539" t="s">
        <v>584</v>
      </c>
    </row>
    <row r="3540" spans="1:13" x14ac:dyDescent="0.2">
      <c r="A3540">
        <v>2018</v>
      </c>
      <c r="B3540">
        <v>4</v>
      </c>
      <c r="C3540" t="s">
        <v>21</v>
      </c>
      <c r="D3540" t="s">
        <v>274</v>
      </c>
      <c r="E3540">
        <v>40117000</v>
      </c>
      <c r="F3540">
        <v>0</v>
      </c>
      <c r="G3540">
        <v>0</v>
      </c>
      <c r="H3540">
        <v>0</v>
      </c>
      <c r="I3540">
        <v>25064</v>
      </c>
      <c r="J3540">
        <v>10148200</v>
      </c>
      <c r="K3540">
        <v>79</v>
      </c>
      <c r="L3540" t="s">
        <v>581</v>
      </c>
      <c r="M3540" t="s">
        <v>584</v>
      </c>
    </row>
    <row r="3541" spans="1:13" x14ac:dyDescent="0.2">
      <c r="A3541">
        <v>2018</v>
      </c>
      <c r="B3541">
        <v>4</v>
      </c>
      <c r="C3541" t="s">
        <v>62</v>
      </c>
      <c r="D3541" t="s">
        <v>275</v>
      </c>
      <c r="E3541">
        <v>40117000</v>
      </c>
      <c r="F3541">
        <v>0</v>
      </c>
      <c r="G3541">
        <v>0</v>
      </c>
      <c r="H3541">
        <v>0</v>
      </c>
      <c r="I3541">
        <v>12356</v>
      </c>
      <c r="J3541">
        <v>4445078</v>
      </c>
      <c r="K3541">
        <v>41</v>
      </c>
      <c r="L3541" t="s">
        <v>581</v>
      </c>
      <c r="M3541" t="s">
        <v>584</v>
      </c>
    </row>
    <row r="3542" spans="1:13" x14ac:dyDescent="0.2">
      <c r="A3542">
        <v>2018</v>
      </c>
      <c r="B3542">
        <v>4</v>
      </c>
      <c r="C3542" t="s">
        <v>8</v>
      </c>
      <c r="D3542" t="s">
        <v>283</v>
      </c>
      <c r="E3542">
        <v>40117000</v>
      </c>
      <c r="F3542">
        <v>0</v>
      </c>
      <c r="G3542">
        <v>0</v>
      </c>
      <c r="H3542">
        <v>0</v>
      </c>
      <c r="I3542">
        <v>115096</v>
      </c>
      <c r="J3542">
        <v>39682000</v>
      </c>
      <c r="K3542">
        <v>390</v>
      </c>
      <c r="L3542" t="s">
        <v>581</v>
      </c>
      <c r="M3542" t="s">
        <v>584</v>
      </c>
    </row>
    <row r="3543" spans="1:13" x14ac:dyDescent="0.2">
      <c r="A3543">
        <v>2018</v>
      </c>
      <c r="B3543">
        <v>4</v>
      </c>
      <c r="C3543" t="s">
        <v>10</v>
      </c>
      <c r="D3543" t="s">
        <v>295</v>
      </c>
      <c r="E3543">
        <v>40117000</v>
      </c>
      <c r="F3543">
        <v>360</v>
      </c>
      <c r="G3543">
        <v>147700</v>
      </c>
      <c r="H3543">
        <v>3</v>
      </c>
      <c r="I3543">
        <v>7720</v>
      </c>
      <c r="J3543">
        <v>2617284</v>
      </c>
      <c r="K3543">
        <v>44</v>
      </c>
      <c r="L3543" t="s">
        <v>581</v>
      </c>
      <c r="M3543" t="s">
        <v>584</v>
      </c>
    </row>
    <row r="3544" spans="1:13" x14ac:dyDescent="0.2">
      <c r="A3544">
        <v>2018</v>
      </c>
      <c r="B3544">
        <v>4</v>
      </c>
      <c r="C3544" t="s">
        <v>50</v>
      </c>
      <c r="D3544" t="s">
        <v>305</v>
      </c>
      <c r="E3544">
        <v>40117000</v>
      </c>
      <c r="F3544">
        <v>0</v>
      </c>
      <c r="G3544">
        <v>0</v>
      </c>
      <c r="H3544">
        <v>0</v>
      </c>
      <c r="I3544">
        <v>97958</v>
      </c>
      <c r="J3544">
        <v>35194804</v>
      </c>
      <c r="K3544">
        <v>355</v>
      </c>
      <c r="L3544" t="s">
        <v>581</v>
      </c>
      <c r="M3544" t="s">
        <v>584</v>
      </c>
    </row>
    <row r="3545" spans="1:13" x14ac:dyDescent="0.2">
      <c r="A3545">
        <v>2018</v>
      </c>
      <c r="B3545">
        <v>4</v>
      </c>
      <c r="C3545" t="s">
        <v>11</v>
      </c>
      <c r="D3545" t="s">
        <v>316</v>
      </c>
      <c r="E3545">
        <v>40117000</v>
      </c>
      <c r="F3545">
        <v>251900</v>
      </c>
      <c r="G3545">
        <v>62289105</v>
      </c>
      <c r="H3545">
        <v>6452</v>
      </c>
      <c r="I3545">
        <v>0</v>
      </c>
      <c r="J3545">
        <v>0</v>
      </c>
      <c r="K3545">
        <v>0</v>
      </c>
      <c r="L3545" t="s">
        <v>581</v>
      </c>
      <c r="M3545" t="s">
        <v>584</v>
      </c>
    </row>
    <row r="3546" spans="1:13" x14ac:dyDescent="0.2">
      <c r="A3546">
        <v>2018</v>
      </c>
      <c r="B3546">
        <v>4</v>
      </c>
      <c r="C3546" t="s">
        <v>40</v>
      </c>
      <c r="D3546" t="s">
        <v>317</v>
      </c>
      <c r="E3546">
        <v>40117000</v>
      </c>
      <c r="F3546">
        <v>0</v>
      </c>
      <c r="G3546">
        <v>0</v>
      </c>
      <c r="H3546">
        <v>0</v>
      </c>
      <c r="I3546">
        <v>7840</v>
      </c>
      <c r="J3546">
        <v>3077735</v>
      </c>
      <c r="K3546">
        <v>70</v>
      </c>
      <c r="L3546" t="s">
        <v>581</v>
      </c>
      <c r="M3546" t="s">
        <v>584</v>
      </c>
    </row>
    <row r="3547" spans="1:13" x14ac:dyDescent="0.2">
      <c r="A3547">
        <v>2018</v>
      </c>
      <c r="B3547">
        <v>4</v>
      </c>
      <c r="C3547" t="s">
        <v>81</v>
      </c>
      <c r="D3547" t="s">
        <v>318</v>
      </c>
      <c r="E3547">
        <v>40117000</v>
      </c>
      <c r="F3547">
        <v>0</v>
      </c>
      <c r="G3547">
        <v>0</v>
      </c>
      <c r="H3547">
        <v>0</v>
      </c>
      <c r="I3547">
        <v>4477</v>
      </c>
      <c r="J3547">
        <v>1620100</v>
      </c>
      <c r="K3547">
        <v>35</v>
      </c>
      <c r="L3547" t="s">
        <v>581</v>
      </c>
      <c r="M3547" t="s">
        <v>584</v>
      </c>
    </row>
    <row r="3548" spans="1:13" x14ac:dyDescent="0.2">
      <c r="A3548">
        <v>2018</v>
      </c>
      <c r="B3548">
        <v>4</v>
      </c>
      <c r="C3548" t="s">
        <v>22</v>
      </c>
      <c r="D3548" t="s">
        <v>324</v>
      </c>
      <c r="E3548">
        <v>40117000</v>
      </c>
      <c r="F3548">
        <v>115129</v>
      </c>
      <c r="G3548">
        <v>41445512</v>
      </c>
      <c r="H3548">
        <v>1949</v>
      </c>
      <c r="I3548">
        <v>0</v>
      </c>
      <c r="J3548">
        <v>0</v>
      </c>
      <c r="K3548">
        <v>0</v>
      </c>
      <c r="L3548" t="s">
        <v>581</v>
      </c>
      <c r="M3548" t="s">
        <v>584</v>
      </c>
    </row>
    <row r="3549" spans="1:13" x14ac:dyDescent="0.2">
      <c r="A3549">
        <v>2018</v>
      </c>
      <c r="B3549">
        <v>4</v>
      </c>
      <c r="C3549" t="s">
        <v>23</v>
      </c>
      <c r="D3549" t="s">
        <v>325</v>
      </c>
      <c r="E3549">
        <v>40117000</v>
      </c>
      <c r="F3549">
        <v>14810</v>
      </c>
      <c r="G3549">
        <v>9238067</v>
      </c>
      <c r="H3549">
        <v>215</v>
      </c>
      <c r="I3549">
        <v>830823</v>
      </c>
      <c r="J3549">
        <v>304965250</v>
      </c>
      <c r="K3549">
        <v>2740</v>
      </c>
      <c r="L3549" t="s">
        <v>581</v>
      </c>
      <c r="M3549" t="s">
        <v>584</v>
      </c>
    </row>
    <row r="3550" spans="1:13" x14ac:dyDescent="0.2">
      <c r="A3550">
        <v>2018</v>
      </c>
      <c r="B3550">
        <v>4</v>
      </c>
      <c r="C3550" t="s">
        <v>79</v>
      </c>
      <c r="D3550" t="s">
        <v>331</v>
      </c>
      <c r="E3550">
        <v>40117000</v>
      </c>
      <c r="F3550">
        <v>0</v>
      </c>
      <c r="G3550">
        <v>0</v>
      </c>
      <c r="H3550">
        <v>0</v>
      </c>
      <c r="I3550">
        <v>450</v>
      </c>
      <c r="J3550">
        <v>444525</v>
      </c>
      <c r="K3550">
        <v>4</v>
      </c>
      <c r="L3550" t="s">
        <v>581</v>
      </c>
      <c r="M3550" t="s">
        <v>584</v>
      </c>
    </row>
    <row r="3551" spans="1:13" x14ac:dyDescent="0.2">
      <c r="A3551">
        <v>2018</v>
      </c>
      <c r="B3551">
        <v>4</v>
      </c>
      <c r="C3551" t="s">
        <v>12</v>
      </c>
      <c r="D3551" t="s">
        <v>351</v>
      </c>
      <c r="E3551">
        <v>40117000</v>
      </c>
      <c r="F3551">
        <v>136545</v>
      </c>
      <c r="G3551">
        <v>48366018</v>
      </c>
      <c r="H3551">
        <v>1511</v>
      </c>
      <c r="I3551">
        <v>377164</v>
      </c>
      <c r="J3551">
        <v>136651527</v>
      </c>
      <c r="K3551">
        <v>1575</v>
      </c>
      <c r="L3551" t="s">
        <v>581</v>
      </c>
      <c r="M3551" t="s">
        <v>584</v>
      </c>
    </row>
    <row r="3552" spans="1:13" x14ac:dyDescent="0.2">
      <c r="A3552">
        <v>2018</v>
      </c>
      <c r="B3552">
        <v>4</v>
      </c>
      <c r="C3552" t="s">
        <v>25</v>
      </c>
      <c r="D3552" t="s">
        <v>353</v>
      </c>
      <c r="E3552">
        <v>40117000</v>
      </c>
      <c r="F3552">
        <v>0</v>
      </c>
      <c r="G3552">
        <v>0</v>
      </c>
      <c r="H3552">
        <v>0</v>
      </c>
      <c r="I3552">
        <v>39198</v>
      </c>
      <c r="J3552">
        <v>14385500</v>
      </c>
      <c r="K3552">
        <v>171</v>
      </c>
      <c r="L3552" t="s">
        <v>581</v>
      </c>
      <c r="M3552" t="s">
        <v>584</v>
      </c>
    </row>
    <row r="3553" spans="1:13" x14ac:dyDescent="0.2">
      <c r="A3553">
        <v>2018</v>
      </c>
      <c r="B3553">
        <v>4</v>
      </c>
      <c r="C3553" t="s">
        <v>26</v>
      </c>
      <c r="D3553" t="s">
        <v>383</v>
      </c>
      <c r="E3553">
        <v>40117000</v>
      </c>
      <c r="F3553">
        <v>0</v>
      </c>
      <c r="G3553">
        <v>0</v>
      </c>
      <c r="H3553">
        <v>0</v>
      </c>
      <c r="I3553">
        <v>22633</v>
      </c>
      <c r="J3553">
        <v>7659900</v>
      </c>
      <c r="K3553">
        <v>80</v>
      </c>
      <c r="L3553" t="s">
        <v>581</v>
      </c>
      <c r="M3553" t="s">
        <v>584</v>
      </c>
    </row>
    <row r="3554" spans="1:13" x14ac:dyDescent="0.2">
      <c r="A3554">
        <v>2018</v>
      </c>
      <c r="B3554">
        <v>4</v>
      </c>
      <c r="C3554" t="s">
        <v>71</v>
      </c>
      <c r="D3554" t="s">
        <v>386</v>
      </c>
      <c r="E3554">
        <v>40117000</v>
      </c>
      <c r="F3554">
        <v>134695</v>
      </c>
      <c r="G3554">
        <v>75486599</v>
      </c>
      <c r="H3554">
        <v>1028</v>
      </c>
      <c r="I3554">
        <v>3730</v>
      </c>
      <c r="J3554">
        <v>1452311</v>
      </c>
      <c r="K3554">
        <v>12</v>
      </c>
      <c r="L3554" t="s">
        <v>581</v>
      </c>
      <c r="M3554" t="s">
        <v>584</v>
      </c>
    </row>
    <row r="3555" spans="1:13" x14ac:dyDescent="0.2">
      <c r="A3555">
        <v>2018</v>
      </c>
      <c r="B3555">
        <v>4</v>
      </c>
      <c r="C3555" t="s">
        <v>47</v>
      </c>
      <c r="D3555" t="s">
        <v>389</v>
      </c>
      <c r="E3555">
        <v>40117000</v>
      </c>
      <c r="F3555">
        <v>622715</v>
      </c>
      <c r="G3555">
        <v>182662931</v>
      </c>
      <c r="H3555">
        <v>12619</v>
      </c>
      <c r="I3555">
        <v>0</v>
      </c>
      <c r="J3555">
        <v>0</v>
      </c>
      <c r="K3555">
        <v>0</v>
      </c>
      <c r="L3555" t="s">
        <v>581</v>
      </c>
      <c r="M3555" t="s">
        <v>584</v>
      </c>
    </row>
    <row r="3556" spans="1:13" x14ac:dyDescent="0.2">
      <c r="A3556">
        <v>2018</v>
      </c>
      <c r="B3556">
        <v>4</v>
      </c>
      <c r="C3556" t="s">
        <v>27</v>
      </c>
      <c r="D3556" t="s">
        <v>395</v>
      </c>
      <c r="E3556">
        <v>40117000</v>
      </c>
      <c r="F3556">
        <v>46203</v>
      </c>
      <c r="G3556">
        <v>22548595</v>
      </c>
      <c r="H3556">
        <v>605</v>
      </c>
      <c r="I3556">
        <v>41681</v>
      </c>
      <c r="J3556">
        <v>14870800</v>
      </c>
      <c r="K3556">
        <v>177</v>
      </c>
      <c r="L3556" t="s">
        <v>581</v>
      </c>
      <c r="M3556" t="s">
        <v>584</v>
      </c>
    </row>
    <row r="3557" spans="1:13" x14ac:dyDescent="0.2">
      <c r="A3557">
        <v>2018</v>
      </c>
      <c r="B3557">
        <v>4</v>
      </c>
      <c r="C3557" t="s">
        <v>38</v>
      </c>
      <c r="D3557" t="s">
        <v>400</v>
      </c>
      <c r="E3557">
        <v>40117000</v>
      </c>
      <c r="F3557">
        <v>0</v>
      </c>
      <c r="G3557">
        <v>0</v>
      </c>
      <c r="H3557">
        <v>0</v>
      </c>
      <c r="I3557">
        <v>1687</v>
      </c>
      <c r="J3557">
        <v>863695</v>
      </c>
      <c r="K3557">
        <v>25</v>
      </c>
      <c r="L3557" t="s">
        <v>581</v>
      </c>
      <c r="M3557" t="s">
        <v>584</v>
      </c>
    </row>
    <row r="3558" spans="1:13" x14ac:dyDescent="0.2">
      <c r="A3558">
        <v>2018</v>
      </c>
      <c r="B3558">
        <v>4</v>
      </c>
      <c r="C3558" t="s">
        <v>204</v>
      </c>
      <c r="D3558" t="s">
        <v>422</v>
      </c>
      <c r="E3558">
        <v>40117000</v>
      </c>
      <c r="F3558">
        <v>27074</v>
      </c>
      <c r="G3558">
        <v>12672720</v>
      </c>
      <c r="H3558">
        <v>3179</v>
      </c>
      <c r="I3558">
        <v>0</v>
      </c>
      <c r="J3558">
        <v>0</v>
      </c>
      <c r="K3558">
        <v>0</v>
      </c>
      <c r="L3558" t="s">
        <v>581</v>
      </c>
      <c r="M3558" t="s">
        <v>584</v>
      </c>
    </row>
    <row r="3559" spans="1:13" x14ac:dyDescent="0.2">
      <c r="A3559">
        <v>2018</v>
      </c>
      <c r="B3559">
        <v>4</v>
      </c>
      <c r="C3559" t="s">
        <v>68</v>
      </c>
      <c r="D3559" t="s">
        <v>428</v>
      </c>
      <c r="E3559">
        <v>40117000</v>
      </c>
      <c r="F3559">
        <v>1302</v>
      </c>
      <c r="G3559">
        <v>598920</v>
      </c>
      <c r="H3559">
        <v>70</v>
      </c>
      <c r="I3559">
        <v>0</v>
      </c>
      <c r="J3559">
        <v>0</v>
      </c>
      <c r="K3559">
        <v>0</v>
      </c>
      <c r="L3559" t="s">
        <v>581</v>
      </c>
      <c r="M3559" t="s">
        <v>584</v>
      </c>
    </row>
    <row r="3560" spans="1:13" x14ac:dyDescent="0.2">
      <c r="A3560">
        <v>2018</v>
      </c>
      <c r="B3560">
        <v>4</v>
      </c>
      <c r="C3560" t="s">
        <v>42</v>
      </c>
      <c r="D3560" t="s">
        <v>455</v>
      </c>
      <c r="E3560">
        <v>40117000</v>
      </c>
      <c r="F3560">
        <v>0</v>
      </c>
      <c r="G3560">
        <v>0</v>
      </c>
      <c r="H3560">
        <v>0</v>
      </c>
      <c r="I3560">
        <v>2594</v>
      </c>
      <c r="J3560">
        <v>865268</v>
      </c>
      <c r="K3560">
        <v>10</v>
      </c>
      <c r="L3560" t="s">
        <v>581</v>
      </c>
      <c r="M3560" t="s">
        <v>584</v>
      </c>
    </row>
    <row r="3561" spans="1:13" x14ac:dyDescent="0.2">
      <c r="A3561">
        <v>2018</v>
      </c>
      <c r="B3561">
        <v>4</v>
      </c>
      <c r="C3561" t="s">
        <v>43</v>
      </c>
      <c r="D3561" t="s">
        <v>465</v>
      </c>
      <c r="E3561">
        <v>40117000</v>
      </c>
      <c r="F3561">
        <v>73268</v>
      </c>
      <c r="G3561">
        <v>25180647</v>
      </c>
      <c r="H3561">
        <v>2631</v>
      </c>
      <c r="I3561">
        <v>6022</v>
      </c>
      <c r="J3561">
        <v>2337200</v>
      </c>
      <c r="K3561">
        <v>30</v>
      </c>
      <c r="L3561" t="s">
        <v>581</v>
      </c>
      <c r="M3561" t="s">
        <v>584</v>
      </c>
    </row>
    <row r="3562" spans="1:13" x14ac:dyDescent="0.2">
      <c r="A3562">
        <v>2018</v>
      </c>
      <c r="B3562">
        <v>4</v>
      </c>
      <c r="C3562" t="s">
        <v>44</v>
      </c>
      <c r="D3562" t="s">
        <v>466</v>
      </c>
      <c r="E3562">
        <v>40117000</v>
      </c>
      <c r="F3562">
        <v>0</v>
      </c>
      <c r="G3562">
        <v>0</v>
      </c>
      <c r="H3562">
        <v>0</v>
      </c>
      <c r="I3562">
        <v>8155</v>
      </c>
      <c r="J3562">
        <v>3345131</v>
      </c>
      <c r="K3562">
        <v>77</v>
      </c>
      <c r="L3562" t="s">
        <v>581</v>
      </c>
      <c r="M3562" t="s">
        <v>584</v>
      </c>
    </row>
    <row r="3563" spans="1:13" x14ac:dyDescent="0.2">
      <c r="A3563">
        <v>2018</v>
      </c>
      <c r="B3563">
        <v>4</v>
      </c>
      <c r="C3563" t="s">
        <v>80</v>
      </c>
      <c r="D3563" t="s">
        <v>472</v>
      </c>
      <c r="E3563">
        <v>40117000</v>
      </c>
      <c r="F3563">
        <v>0</v>
      </c>
      <c r="G3563">
        <v>0</v>
      </c>
      <c r="H3563">
        <v>0</v>
      </c>
      <c r="I3563">
        <v>8996</v>
      </c>
      <c r="J3563">
        <v>3291140</v>
      </c>
      <c r="K3563">
        <v>58</v>
      </c>
      <c r="L3563" t="s">
        <v>581</v>
      </c>
      <c r="M3563" t="s">
        <v>584</v>
      </c>
    </row>
    <row r="3564" spans="1:13" x14ac:dyDescent="0.2">
      <c r="A3564">
        <v>2018</v>
      </c>
      <c r="B3564">
        <v>4</v>
      </c>
      <c r="C3564" t="s">
        <v>15</v>
      </c>
      <c r="D3564" t="s">
        <v>475</v>
      </c>
      <c r="E3564">
        <v>40117000</v>
      </c>
      <c r="F3564">
        <v>0</v>
      </c>
      <c r="G3564">
        <v>0</v>
      </c>
      <c r="H3564">
        <v>0</v>
      </c>
      <c r="I3564">
        <v>1389</v>
      </c>
      <c r="J3564">
        <v>460500</v>
      </c>
      <c r="K3564">
        <v>9</v>
      </c>
      <c r="L3564" t="s">
        <v>581</v>
      </c>
      <c r="M3564" t="s">
        <v>584</v>
      </c>
    </row>
    <row r="3565" spans="1:13" x14ac:dyDescent="0.2">
      <c r="A3565">
        <v>2018</v>
      </c>
      <c r="B3565">
        <v>4</v>
      </c>
      <c r="C3565" t="s">
        <v>16</v>
      </c>
      <c r="D3565" t="s">
        <v>480</v>
      </c>
      <c r="E3565">
        <v>40117000</v>
      </c>
      <c r="F3565">
        <v>154444</v>
      </c>
      <c r="G3565">
        <v>57975920</v>
      </c>
      <c r="H3565">
        <v>1670</v>
      </c>
      <c r="I3565">
        <v>58810</v>
      </c>
      <c r="J3565">
        <v>21181200</v>
      </c>
      <c r="K3565">
        <v>276</v>
      </c>
      <c r="L3565" t="s">
        <v>581</v>
      </c>
      <c r="M3565" t="s">
        <v>584</v>
      </c>
    </row>
    <row r="3566" spans="1:13" x14ac:dyDescent="0.2">
      <c r="A3566">
        <v>2018</v>
      </c>
      <c r="B3566">
        <v>4</v>
      </c>
      <c r="C3566" t="s">
        <v>17</v>
      </c>
      <c r="D3566" t="s">
        <v>489</v>
      </c>
      <c r="E3566">
        <v>40117000</v>
      </c>
      <c r="F3566">
        <v>75601</v>
      </c>
      <c r="G3566">
        <v>64322941</v>
      </c>
      <c r="H3566">
        <v>3373</v>
      </c>
      <c r="I3566">
        <v>76712</v>
      </c>
      <c r="J3566">
        <v>35198457</v>
      </c>
      <c r="K3566">
        <v>1534</v>
      </c>
      <c r="L3566" t="s">
        <v>581</v>
      </c>
      <c r="M3566" t="s">
        <v>584</v>
      </c>
    </row>
    <row r="3567" spans="1:13" x14ac:dyDescent="0.2">
      <c r="A3567">
        <v>2018</v>
      </c>
      <c r="B3567">
        <v>4</v>
      </c>
      <c r="C3567" t="s">
        <v>45</v>
      </c>
      <c r="D3567" t="s">
        <v>499</v>
      </c>
      <c r="E3567">
        <v>40117000</v>
      </c>
      <c r="F3567">
        <v>0</v>
      </c>
      <c r="G3567">
        <v>0</v>
      </c>
      <c r="H3567">
        <v>0</v>
      </c>
      <c r="I3567">
        <v>124051</v>
      </c>
      <c r="J3567">
        <v>197064324</v>
      </c>
      <c r="K3567">
        <v>474</v>
      </c>
      <c r="L3567" t="s">
        <v>581</v>
      </c>
      <c r="M3567" t="s">
        <v>584</v>
      </c>
    </row>
    <row r="3568" spans="1:13" x14ac:dyDescent="0.2">
      <c r="A3568">
        <v>2018</v>
      </c>
      <c r="B3568">
        <v>4</v>
      </c>
      <c r="C3568" t="s">
        <v>19</v>
      </c>
      <c r="D3568" t="s">
        <v>531</v>
      </c>
      <c r="E3568">
        <v>40117000</v>
      </c>
      <c r="F3568">
        <v>3971</v>
      </c>
      <c r="G3568">
        <v>1264553</v>
      </c>
      <c r="H3568">
        <v>282</v>
      </c>
      <c r="I3568">
        <v>0</v>
      </c>
      <c r="J3568">
        <v>0</v>
      </c>
      <c r="K3568">
        <v>0</v>
      </c>
      <c r="L3568" t="s">
        <v>581</v>
      </c>
      <c r="M3568" t="s">
        <v>584</v>
      </c>
    </row>
    <row r="3569" spans="1:13" x14ac:dyDescent="0.2">
      <c r="A3569">
        <v>2018</v>
      </c>
      <c r="B3569">
        <v>4</v>
      </c>
      <c r="C3569" t="s">
        <v>65</v>
      </c>
      <c r="D3569" t="s">
        <v>543</v>
      </c>
      <c r="E3569">
        <v>40117000</v>
      </c>
      <c r="F3569">
        <v>203840</v>
      </c>
      <c r="G3569">
        <v>58891266</v>
      </c>
      <c r="H3569">
        <v>3565</v>
      </c>
      <c r="I3569">
        <v>5786</v>
      </c>
      <c r="J3569">
        <v>2761920</v>
      </c>
      <c r="K3569">
        <v>93</v>
      </c>
      <c r="L3569" t="s">
        <v>581</v>
      </c>
      <c r="M3569" t="s">
        <v>584</v>
      </c>
    </row>
    <row r="3570" spans="1:13" x14ac:dyDescent="0.2">
      <c r="A3570">
        <v>2018</v>
      </c>
      <c r="B3570">
        <v>4</v>
      </c>
      <c r="C3570" t="s">
        <v>30</v>
      </c>
      <c r="D3570" t="s">
        <v>547</v>
      </c>
      <c r="E3570">
        <v>40117000</v>
      </c>
      <c r="F3570">
        <v>0</v>
      </c>
      <c r="G3570">
        <v>0</v>
      </c>
      <c r="H3570">
        <v>0</v>
      </c>
      <c r="I3570">
        <v>1400</v>
      </c>
      <c r="J3570">
        <v>589000</v>
      </c>
      <c r="K3570">
        <v>4</v>
      </c>
      <c r="L3570" t="s">
        <v>581</v>
      </c>
      <c r="M3570" t="s">
        <v>584</v>
      </c>
    </row>
    <row r="3571" spans="1:13" x14ac:dyDescent="0.2">
      <c r="A3571">
        <v>2018</v>
      </c>
      <c r="B3571">
        <v>4</v>
      </c>
      <c r="C3571" t="s">
        <v>58</v>
      </c>
      <c r="D3571" t="s">
        <v>548</v>
      </c>
      <c r="E3571">
        <v>40117000</v>
      </c>
      <c r="F3571">
        <v>0</v>
      </c>
      <c r="G3571">
        <v>0</v>
      </c>
      <c r="H3571">
        <v>0</v>
      </c>
      <c r="I3571">
        <v>18204</v>
      </c>
      <c r="J3571">
        <v>7251800</v>
      </c>
      <c r="K3571">
        <v>57</v>
      </c>
      <c r="L3571" t="s">
        <v>581</v>
      </c>
      <c r="M3571" t="s">
        <v>584</v>
      </c>
    </row>
    <row r="3572" spans="1:13" x14ac:dyDescent="0.2">
      <c r="A3572">
        <v>2018</v>
      </c>
      <c r="B3572">
        <v>4</v>
      </c>
      <c r="C3572" t="s">
        <v>46</v>
      </c>
      <c r="D3572" t="s">
        <v>550</v>
      </c>
      <c r="E3572">
        <v>40117000</v>
      </c>
      <c r="F3572">
        <v>4622</v>
      </c>
      <c r="G3572">
        <v>1991200</v>
      </c>
      <c r="H3572">
        <v>119</v>
      </c>
      <c r="I3572">
        <v>762143</v>
      </c>
      <c r="J3572">
        <v>279880069</v>
      </c>
      <c r="K3572">
        <v>2683</v>
      </c>
      <c r="L3572" t="s">
        <v>581</v>
      </c>
      <c r="M3572" t="s">
        <v>584</v>
      </c>
    </row>
    <row r="3573" spans="1:13" x14ac:dyDescent="0.2">
      <c r="A3573">
        <v>2018</v>
      </c>
      <c r="B3573">
        <v>4</v>
      </c>
      <c r="C3573" t="s">
        <v>96</v>
      </c>
      <c r="D3573" t="s">
        <v>551</v>
      </c>
      <c r="E3573">
        <v>40117000</v>
      </c>
      <c r="F3573">
        <v>0</v>
      </c>
      <c r="G3573">
        <v>0</v>
      </c>
      <c r="H3573">
        <v>0</v>
      </c>
      <c r="I3573">
        <v>2839</v>
      </c>
      <c r="J3573">
        <v>976000</v>
      </c>
      <c r="K3573">
        <v>17</v>
      </c>
      <c r="L3573" t="s">
        <v>581</v>
      </c>
      <c r="M3573" t="s">
        <v>584</v>
      </c>
    </row>
    <row r="3574" spans="1:13" x14ac:dyDescent="0.2">
      <c r="A3574">
        <v>2018</v>
      </c>
      <c r="B3574">
        <v>4</v>
      </c>
      <c r="C3574" t="s">
        <v>66</v>
      </c>
      <c r="D3574" t="s">
        <v>562</v>
      </c>
      <c r="E3574">
        <v>40117000</v>
      </c>
      <c r="F3574">
        <v>8747</v>
      </c>
      <c r="G3574">
        <v>2302534</v>
      </c>
      <c r="H3574">
        <v>4595</v>
      </c>
      <c r="I3574">
        <v>0</v>
      </c>
      <c r="J3574">
        <v>0</v>
      </c>
      <c r="K3574">
        <v>0</v>
      </c>
      <c r="L3574" t="s">
        <v>581</v>
      </c>
      <c r="M3574" t="s">
        <v>584</v>
      </c>
    </row>
    <row r="3575" spans="1:13" x14ac:dyDescent="0.2">
      <c r="A3575">
        <v>2018</v>
      </c>
      <c r="B3575">
        <v>4</v>
      </c>
      <c r="C3575" t="s">
        <v>78</v>
      </c>
      <c r="D3575" t="s">
        <v>572</v>
      </c>
      <c r="E3575">
        <v>40117000</v>
      </c>
      <c r="F3575">
        <v>0</v>
      </c>
      <c r="G3575">
        <v>0</v>
      </c>
      <c r="H3575">
        <v>0</v>
      </c>
      <c r="I3575">
        <v>64293</v>
      </c>
      <c r="J3575">
        <v>27561301</v>
      </c>
      <c r="K3575">
        <v>586</v>
      </c>
      <c r="L3575" t="s">
        <v>581</v>
      </c>
      <c r="M3575" t="s">
        <v>584</v>
      </c>
    </row>
    <row r="3576" spans="1:13" x14ac:dyDescent="0.2">
      <c r="A3576">
        <v>2018</v>
      </c>
      <c r="B3576">
        <v>4</v>
      </c>
      <c r="C3576" t="s">
        <v>33</v>
      </c>
      <c r="D3576" t="s">
        <v>258</v>
      </c>
      <c r="E3576">
        <v>40118000</v>
      </c>
      <c r="F3576">
        <v>0</v>
      </c>
      <c r="G3576">
        <v>0</v>
      </c>
      <c r="H3576">
        <v>0</v>
      </c>
      <c r="I3576">
        <v>46327</v>
      </c>
      <c r="J3576">
        <v>13568277</v>
      </c>
      <c r="K3576">
        <v>30</v>
      </c>
      <c r="L3576" t="s">
        <v>581</v>
      </c>
      <c r="M3576" t="s">
        <v>585</v>
      </c>
    </row>
    <row r="3577" spans="1:13" x14ac:dyDescent="0.2">
      <c r="A3577">
        <v>2018</v>
      </c>
      <c r="B3577">
        <v>4</v>
      </c>
      <c r="C3577" t="s">
        <v>21</v>
      </c>
      <c r="D3577" t="s">
        <v>274</v>
      </c>
      <c r="E3577">
        <v>40118000</v>
      </c>
      <c r="F3577">
        <v>0</v>
      </c>
      <c r="G3577">
        <v>0</v>
      </c>
      <c r="H3577">
        <v>0</v>
      </c>
      <c r="I3577">
        <v>10603</v>
      </c>
      <c r="J3577">
        <v>3726600</v>
      </c>
      <c r="K3577">
        <v>64</v>
      </c>
      <c r="L3577" t="s">
        <v>581</v>
      </c>
      <c r="M3577" t="s">
        <v>585</v>
      </c>
    </row>
    <row r="3578" spans="1:13" x14ac:dyDescent="0.2">
      <c r="A3578">
        <v>2018</v>
      </c>
      <c r="B3578">
        <v>4</v>
      </c>
      <c r="C3578" t="s">
        <v>62</v>
      </c>
      <c r="D3578" t="s">
        <v>275</v>
      </c>
      <c r="E3578">
        <v>40118000</v>
      </c>
      <c r="F3578">
        <v>0</v>
      </c>
      <c r="G3578">
        <v>0</v>
      </c>
      <c r="H3578">
        <v>0</v>
      </c>
      <c r="I3578">
        <v>1176473</v>
      </c>
      <c r="J3578">
        <v>346977844</v>
      </c>
      <c r="K3578">
        <v>659</v>
      </c>
      <c r="L3578" t="s">
        <v>581</v>
      </c>
      <c r="M3578" t="s">
        <v>585</v>
      </c>
    </row>
    <row r="3579" spans="1:13" x14ac:dyDescent="0.2">
      <c r="A3579">
        <v>2018</v>
      </c>
      <c r="B3579">
        <v>4</v>
      </c>
      <c r="C3579" t="s">
        <v>8</v>
      </c>
      <c r="D3579" t="s">
        <v>283</v>
      </c>
      <c r="E3579">
        <v>40118000</v>
      </c>
      <c r="F3579">
        <v>4370</v>
      </c>
      <c r="G3579">
        <v>1287544</v>
      </c>
      <c r="H3579">
        <v>149</v>
      </c>
      <c r="I3579">
        <v>11397</v>
      </c>
      <c r="J3579">
        <v>3482900</v>
      </c>
      <c r="K3579">
        <v>23</v>
      </c>
      <c r="L3579" t="s">
        <v>581</v>
      </c>
      <c r="M3579" t="s">
        <v>585</v>
      </c>
    </row>
    <row r="3580" spans="1:13" x14ac:dyDescent="0.2">
      <c r="A3580">
        <v>2018</v>
      </c>
      <c r="B3580">
        <v>4</v>
      </c>
      <c r="C3580" t="s">
        <v>90</v>
      </c>
      <c r="D3580" t="s">
        <v>284</v>
      </c>
      <c r="E3580">
        <v>40118000</v>
      </c>
      <c r="F3580">
        <v>0</v>
      </c>
      <c r="G3580">
        <v>0</v>
      </c>
      <c r="H3580">
        <v>0</v>
      </c>
      <c r="I3580">
        <v>9416</v>
      </c>
      <c r="J3580">
        <v>2658269</v>
      </c>
      <c r="K3580">
        <v>4</v>
      </c>
      <c r="L3580" t="s">
        <v>581</v>
      </c>
      <c r="M3580" t="s">
        <v>585</v>
      </c>
    </row>
    <row r="3581" spans="1:13" x14ac:dyDescent="0.2">
      <c r="A3581">
        <v>2018</v>
      </c>
      <c r="B3581">
        <v>4</v>
      </c>
      <c r="C3581" t="s">
        <v>10</v>
      </c>
      <c r="D3581" t="s">
        <v>295</v>
      </c>
      <c r="E3581">
        <v>40118000</v>
      </c>
      <c r="F3581">
        <v>18306</v>
      </c>
      <c r="G3581">
        <v>6487300</v>
      </c>
      <c r="H3581">
        <v>56</v>
      </c>
      <c r="I3581">
        <v>549355</v>
      </c>
      <c r="J3581">
        <v>156861107</v>
      </c>
      <c r="K3581">
        <v>203</v>
      </c>
      <c r="L3581" t="s">
        <v>581</v>
      </c>
      <c r="M3581" t="s">
        <v>585</v>
      </c>
    </row>
    <row r="3582" spans="1:13" x14ac:dyDescent="0.2">
      <c r="A3582">
        <v>2018</v>
      </c>
      <c r="B3582">
        <v>4</v>
      </c>
      <c r="C3582" t="s">
        <v>50</v>
      </c>
      <c r="D3582" t="s">
        <v>305</v>
      </c>
      <c r="E3582">
        <v>40118000</v>
      </c>
      <c r="F3582">
        <v>1813</v>
      </c>
      <c r="G3582">
        <v>812700</v>
      </c>
      <c r="H3582">
        <v>14</v>
      </c>
      <c r="I3582">
        <v>0</v>
      </c>
      <c r="J3582">
        <v>0</v>
      </c>
      <c r="K3582">
        <v>0</v>
      </c>
      <c r="L3582" t="s">
        <v>581</v>
      </c>
      <c r="M3582" t="s">
        <v>585</v>
      </c>
    </row>
    <row r="3583" spans="1:13" x14ac:dyDescent="0.2">
      <c r="A3583">
        <v>2018</v>
      </c>
      <c r="B3583">
        <v>4</v>
      </c>
      <c r="C3583" t="s">
        <v>55</v>
      </c>
      <c r="D3583" t="s">
        <v>311</v>
      </c>
      <c r="E3583">
        <v>40118000</v>
      </c>
      <c r="F3583">
        <v>0</v>
      </c>
      <c r="G3583">
        <v>0</v>
      </c>
      <c r="H3583">
        <v>0</v>
      </c>
      <c r="I3583">
        <v>10797</v>
      </c>
      <c r="J3583">
        <v>3542431</v>
      </c>
      <c r="K3583">
        <v>21</v>
      </c>
      <c r="L3583" t="s">
        <v>581</v>
      </c>
      <c r="M3583" t="s">
        <v>585</v>
      </c>
    </row>
    <row r="3584" spans="1:13" x14ac:dyDescent="0.2">
      <c r="A3584">
        <v>2018</v>
      </c>
      <c r="B3584">
        <v>4</v>
      </c>
      <c r="C3584" t="s">
        <v>73</v>
      </c>
      <c r="D3584" t="s">
        <v>314</v>
      </c>
      <c r="E3584">
        <v>40118000</v>
      </c>
      <c r="F3584">
        <v>0</v>
      </c>
      <c r="G3584">
        <v>0</v>
      </c>
      <c r="H3584">
        <v>0</v>
      </c>
      <c r="I3584">
        <v>586580</v>
      </c>
      <c r="J3584">
        <v>178867421</v>
      </c>
      <c r="K3584">
        <v>235</v>
      </c>
      <c r="L3584" t="s">
        <v>581</v>
      </c>
      <c r="M3584" t="s">
        <v>585</v>
      </c>
    </row>
    <row r="3585" spans="1:13" x14ac:dyDescent="0.2">
      <c r="A3585">
        <v>2018</v>
      </c>
      <c r="B3585">
        <v>4</v>
      </c>
      <c r="C3585" t="s">
        <v>11</v>
      </c>
      <c r="D3585" t="s">
        <v>316</v>
      </c>
      <c r="E3585">
        <v>40118000</v>
      </c>
      <c r="F3585">
        <v>249475</v>
      </c>
      <c r="G3585">
        <v>64989704</v>
      </c>
      <c r="H3585">
        <v>2621</v>
      </c>
      <c r="I3585">
        <v>594208</v>
      </c>
      <c r="J3585">
        <v>156928539</v>
      </c>
      <c r="K3585">
        <v>220</v>
      </c>
      <c r="L3585" t="s">
        <v>581</v>
      </c>
      <c r="M3585" t="s">
        <v>585</v>
      </c>
    </row>
    <row r="3586" spans="1:13" x14ac:dyDescent="0.2">
      <c r="A3586">
        <v>2018</v>
      </c>
      <c r="B3586">
        <v>4</v>
      </c>
      <c r="C3586" t="s">
        <v>40</v>
      </c>
      <c r="D3586" t="s">
        <v>317</v>
      </c>
      <c r="E3586">
        <v>40118000</v>
      </c>
      <c r="F3586">
        <v>0</v>
      </c>
      <c r="G3586">
        <v>0</v>
      </c>
      <c r="H3586">
        <v>0</v>
      </c>
      <c r="I3586">
        <v>67813</v>
      </c>
      <c r="J3586">
        <v>15423911</v>
      </c>
      <c r="K3586">
        <v>68</v>
      </c>
      <c r="L3586" t="s">
        <v>581</v>
      </c>
      <c r="M3586" t="s">
        <v>585</v>
      </c>
    </row>
    <row r="3587" spans="1:13" x14ac:dyDescent="0.2">
      <c r="A3587">
        <v>2018</v>
      </c>
      <c r="B3587">
        <v>4</v>
      </c>
      <c r="C3587" t="s">
        <v>22</v>
      </c>
      <c r="D3587" t="s">
        <v>324</v>
      </c>
      <c r="E3587">
        <v>40118000</v>
      </c>
      <c r="F3587">
        <v>32384</v>
      </c>
      <c r="G3587">
        <v>14086098</v>
      </c>
      <c r="H3587">
        <v>996</v>
      </c>
      <c r="I3587">
        <v>0</v>
      </c>
      <c r="J3587">
        <v>0</v>
      </c>
      <c r="K3587">
        <v>0</v>
      </c>
      <c r="L3587" t="s">
        <v>581</v>
      </c>
      <c r="M3587" t="s">
        <v>585</v>
      </c>
    </row>
    <row r="3588" spans="1:13" x14ac:dyDescent="0.2">
      <c r="A3588">
        <v>2018</v>
      </c>
      <c r="B3588">
        <v>4</v>
      </c>
      <c r="C3588" t="s">
        <v>23</v>
      </c>
      <c r="D3588" t="s">
        <v>325</v>
      </c>
      <c r="E3588">
        <v>40118000</v>
      </c>
      <c r="F3588">
        <v>52664</v>
      </c>
      <c r="G3588">
        <v>37924214</v>
      </c>
      <c r="H3588">
        <v>22360</v>
      </c>
      <c r="I3588">
        <v>37564</v>
      </c>
      <c r="J3588">
        <v>12751100</v>
      </c>
      <c r="K3588">
        <v>166</v>
      </c>
      <c r="L3588" t="s">
        <v>581</v>
      </c>
      <c r="M3588" t="s">
        <v>585</v>
      </c>
    </row>
    <row r="3589" spans="1:13" x14ac:dyDescent="0.2">
      <c r="A3589">
        <v>2018</v>
      </c>
      <c r="B3589">
        <v>4</v>
      </c>
      <c r="C3589" t="s">
        <v>59</v>
      </c>
      <c r="D3589" t="s">
        <v>330</v>
      </c>
      <c r="E3589">
        <v>40118000</v>
      </c>
      <c r="F3589">
        <v>0</v>
      </c>
      <c r="G3589">
        <v>0</v>
      </c>
      <c r="H3589">
        <v>0</v>
      </c>
      <c r="I3589">
        <v>12410</v>
      </c>
      <c r="J3589">
        <v>3487868</v>
      </c>
      <c r="K3589">
        <v>4</v>
      </c>
      <c r="L3589" t="s">
        <v>581</v>
      </c>
      <c r="M3589" t="s">
        <v>585</v>
      </c>
    </row>
    <row r="3590" spans="1:13" x14ac:dyDescent="0.2">
      <c r="A3590">
        <v>2018</v>
      </c>
      <c r="B3590">
        <v>4</v>
      </c>
      <c r="C3590" t="s">
        <v>75</v>
      </c>
      <c r="D3590" t="s">
        <v>334</v>
      </c>
      <c r="E3590">
        <v>40118000</v>
      </c>
      <c r="F3590">
        <v>0</v>
      </c>
      <c r="G3590">
        <v>0</v>
      </c>
      <c r="H3590">
        <v>0</v>
      </c>
      <c r="I3590">
        <v>65443</v>
      </c>
      <c r="J3590">
        <v>18776898</v>
      </c>
      <c r="K3590">
        <v>32</v>
      </c>
      <c r="L3590" t="s">
        <v>581</v>
      </c>
      <c r="M3590" t="s">
        <v>585</v>
      </c>
    </row>
    <row r="3591" spans="1:13" x14ac:dyDescent="0.2">
      <c r="A3591">
        <v>2018</v>
      </c>
      <c r="B3591">
        <v>4</v>
      </c>
      <c r="C3591" t="s">
        <v>24</v>
      </c>
      <c r="D3591" t="s">
        <v>342</v>
      </c>
      <c r="E3591">
        <v>40118000</v>
      </c>
      <c r="F3591">
        <v>0</v>
      </c>
      <c r="G3591">
        <v>0</v>
      </c>
      <c r="H3591">
        <v>0</v>
      </c>
      <c r="I3591">
        <v>43198</v>
      </c>
      <c r="J3591">
        <v>15129300</v>
      </c>
      <c r="K3591">
        <v>50</v>
      </c>
      <c r="L3591" t="s">
        <v>581</v>
      </c>
      <c r="M3591" t="s">
        <v>585</v>
      </c>
    </row>
    <row r="3592" spans="1:13" x14ac:dyDescent="0.2">
      <c r="A3592">
        <v>2018</v>
      </c>
      <c r="B3592">
        <v>4</v>
      </c>
      <c r="C3592" t="s">
        <v>12</v>
      </c>
      <c r="D3592" t="s">
        <v>351</v>
      </c>
      <c r="E3592">
        <v>40118000</v>
      </c>
      <c r="F3592">
        <v>163679</v>
      </c>
      <c r="G3592">
        <v>59004000</v>
      </c>
      <c r="H3592">
        <v>469</v>
      </c>
      <c r="I3592">
        <v>474817</v>
      </c>
      <c r="J3592">
        <v>148747851</v>
      </c>
      <c r="K3592">
        <v>1202</v>
      </c>
      <c r="L3592" t="s">
        <v>581</v>
      </c>
      <c r="M3592" t="s">
        <v>585</v>
      </c>
    </row>
    <row r="3593" spans="1:13" x14ac:dyDescent="0.2">
      <c r="A3593">
        <v>2018</v>
      </c>
      <c r="B3593">
        <v>4</v>
      </c>
      <c r="C3593" t="s">
        <v>234</v>
      </c>
      <c r="D3593" t="s">
        <v>352</v>
      </c>
      <c r="E3593">
        <v>40118000</v>
      </c>
      <c r="F3593">
        <v>0</v>
      </c>
      <c r="G3593">
        <v>0</v>
      </c>
      <c r="H3593">
        <v>0</v>
      </c>
      <c r="I3593">
        <v>10977</v>
      </c>
      <c r="J3593">
        <v>3173784</v>
      </c>
      <c r="K3593">
        <v>5</v>
      </c>
      <c r="L3593" t="s">
        <v>581</v>
      </c>
      <c r="M3593" t="s">
        <v>585</v>
      </c>
    </row>
    <row r="3594" spans="1:13" x14ac:dyDescent="0.2">
      <c r="A3594">
        <v>2018</v>
      </c>
      <c r="B3594">
        <v>4</v>
      </c>
      <c r="C3594" t="s">
        <v>25</v>
      </c>
      <c r="D3594" t="s">
        <v>353</v>
      </c>
      <c r="E3594">
        <v>40118000</v>
      </c>
      <c r="F3594">
        <v>0</v>
      </c>
      <c r="G3594">
        <v>0</v>
      </c>
      <c r="H3594">
        <v>0</v>
      </c>
      <c r="I3594">
        <v>240386</v>
      </c>
      <c r="J3594">
        <v>79684500</v>
      </c>
      <c r="K3594">
        <v>634</v>
      </c>
      <c r="L3594" t="s">
        <v>581</v>
      </c>
      <c r="M3594" t="s">
        <v>585</v>
      </c>
    </row>
    <row r="3595" spans="1:13" x14ac:dyDescent="0.2">
      <c r="A3595">
        <v>2018</v>
      </c>
      <c r="B3595">
        <v>4</v>
      </c>
      <c r="C3595" t="s">
        <v>98</v>
      </c>
      <c r="D3595" t="s">
        <v>368</v>
      </c>
      <c r="E3595">
        <v>40118000</v>
      </c>
      <c r="F3595">
        <v>0</v>
      </c>
      <c r="G3595">
        <v>0</v>
      </c>
      <c r="H3595">
        <v>0</v>
      </c>
      <c r="I3595">
        <v>600</v>
      </c>
      <c r="J3595">
        <v>290000</v>
      </c>
      <c r="K3595">
        <v>2</v>
      </c>
      <c r="L3595" t="s">
        <v>581</v>
      </c>
      <c r="M3595" t="s">
        <v>585</v>
      </c>
    </row>
    <row r="3596" spans="1:13" x14ac:dyDescent="0.2">
      <c r="A3596">
        <v>2018</v>
      </c>
      <c r="B3596">
        <v>4</v>
      </c>
      <c r="C3596" t="s">
        <v>36</v>
      </c>
      <c r="D3596" t="s">
        <v>369</v>
      </c>
      <c r="E3596">
        <v>40118000</v>
      </c>
      <c r="F3596">
        <v>0</v>
      </c>
      <c r="G3596">
        <v>0</v>
      </c>
      <c r="H3596">
        <v>0</v>
      </c>
      <c r="I3596">
        <v>4960</v>
      </c>
      <c r="J3596">
        <v>1985700</v>
      </c>
      <c r="K3596">
        <v>8</v>
      </c>
      <c r="L3596" t="s">
        <v>581</v>
      </c>
      <c r="M3596" t="s">
        <v>585</v>
      </c>
    </row>
    <row r="3597" spans="1:13" x14ac:dyDescent="0.2">
      <c r="A3597">
        <v>2018</v>
      </c>
      <c r="B3597">
        <v>4</v>
      </c>
      <c r="C3597" t="s">
        <v>71</v>
      </c>
      <c r="D3597" t="s">
        <v>386</v>
      </c>
      <c r="E3597">
        <v>40118000</v>
      </c>
      <c r="F3597">
        <v>7981</v>
      </c>
      <c r="G3597">
        <v>4553793</v>
      </c>
      <c r="H3597">
        <v>60</v>
      </c>
      <c r="I3597">
        <v>14483</v>
      </c>
      <c r="J3597">
        <v>4479435</v>
      </c>
      <c r="K3597">
        <v>19</v>
      </c>
      <c r="L3597" t="s">
        <v>581</v>
      </c>
      <c r="M3597" t="s">
        <v>585</v>
      </c>
    </row>
    <row r="3598" spans="1:13" x14ac:dyDescent="0.2">
      <c r="A3598">
        <v>2018</v>
      </c>
      <c r="B3598">
        <v>4</v>
      </c>
      <c r="C3598" t="s">
        <v>47</v>
      </c>
      <c r="D3598" t="s">
        <v>389</v>
      </c>
      <c r="E3598">
        <v>40118000</v>
      </c>
      <c r="F3598">
        <v>155314</v>
      </c>
      <c r="G3598">
        <v>45608343</v>
      </c>
      <c r="H3598">
        <v>3777</v>
      </c>
      <c r="I3598">
        <v>33820</v>
      </c>
      <c r="J3598">
        <v>11019410</v>
      </c>
      <c r="K3598">
        <v>49</v>
      </c>
      <c r="L3598" t="s">
        <v>581</v>
      </c>
      <c r="M3598" t="s">
        <v>585</v>
      </c>
    </row>
    <row r="3599" spans="1:13" x14ac:dyDescent="0.2">
      <c r="A3599">
        <v>2018</v>
      </c>
      <c r="B3599">
        <v>4</v>
      </c>
      <c r="C3599" t="s">
        <v>27</v>
      </c>
      <c r="D3599" t="s">
        <v>395</v>
      </c>
      <c r="E3599">
        <v>40118000</v>
      </c>
      <c r="F3599">
        <v>3865</v>
      </c>
      <c r="G3599">
        <v>1496700</v>
      </c>
      <c r="H3599">
        <v>52</v>
      </c>
      <c r="I3599">
        <v>975</v>
      </c>
      <c r="J3599">
        <v>376800</v>
      </c>
      <c r="K3599">
        <v>7</v>
      </c>
      <c r="L3599" t="s">
        <v>581</v>
      </c>
      <c r="M3599" t="s">
        <v>585</v>
      </c>
    </row>
    <row r="3600" spans="1:13" x14ac:dyDescent="0.2">
      <c r="A3600">
        <v>2018</v>
      </c>
      <c r="B3600">
        <v>4</v>
      </c>
      <c r="C3600" t="s">
        <v>38</v>
      </c>
      <c r="D3600" t="s">
        <v>400</v>
      </c>
      <c r="E3600">
        <v>40118000</v>
      </c>
      <c r="F3600">
        <v>0</v>
      </c>
      <c r="G3600">
        <v>0</v>
      </c>
      <c r="H3600">
        <v>0</v>
      </c>
      <c r="I3600">
        <v>25058</v>
      </c>
      <c r="J3600">
        <v>8236786</v>
      </c>
      <c r="K3600">
        <v>55</v>
      </c>
      <c r="L3600" t="s">
        <v>581</v>
      </c>
      <c r="M3600" t="s">
        <v>585</v>
      </c>
    </row>
    <row r="3601" spans="1:13" x14ac:dyDescent="0.2">
      <c r="A3601">
        <v>2018</v>
      </c>
      <c r="B3601">
        <v>4</v>
      </c>
      <c r="C3601" t="s">
        <v>118</v>
      </c>
      <c r="D3601" t="s">
        <v>402</v>
      </c>
      <c r="E3601">
        <v>40118000</v>
      </c>
      <c r="F3601">
        <v>0</v>
      </c>
      <c r="G3601">
        <v>0</v>
      </c>
      <c r="H3601">
        <v>0</v>
      </c>
      <c r="I3601">
        <v>95978</v>
      </c>
      <c r="J3601">
        <v>22576134</v>
      </c>
      <c r="K3601">
        <v>30</v>
      </c>
      <c r="L3601" t="s">
        <v>581</v>
      </c>
      <c r="M3601" t="s">
        <v>585</v>
      </c>
    </row>
    <row r="3602" spans="1:13" x14ac:dyDescent="0.2">
      <c r="A3602">
        <v>2018</v>
      </c>
      <c r="B3602">
        <v>4</v>
      </c>
      <c r="C3602" t="s">
        <v>56</v>
      </c>
      <c r="D3602" t="s">
        <v>411</v>
      </c>
      <c r="E3602">
        <v>40118000</v>
      </c>
      <c r="F3602">
        <v>0</v>
      </c>
      <c r="G3602">
        <v>0</v>
      </c>
      <c r="H3602">
        <v>0</v>
      </c>
      <c r="I3602">
        <v>1685</v>
      </c>
      <c r="J3602">
        <v>542204</v>
      </c>
      <c r="K3602">
        <v>3</v>
      </c>
      <c r="L3602" t="s">
        <v>581</v>
      </c>
      <c r="M3602" t="s">
        <v>585</v>
      </c>
    </row>
    <row r="3603" spans="1:13" x14ac:dyDescent="0.2">
      <c r="A3603">
        <v>2018</v>
      </c>
      <c r="B3603">
        <v>4</v>
      </c>
      <c r="C3603" t="s">
        <v>93</v>
      </c>
      <c r="D3603" t="s">
        <v>415</v>
      </c>
      <c r="E3603">
        <v>40118000</v>
      </c>
      <c r="F3603">
        <v>0</v>
      </c>
      <c r="G3603">
        <v>0</v>
      </c>
      <c r="H3603">
        <v>0</v>
      </c>
      <c r="I3603">
        <v>225069</v>
      </c>
      <c r="J3603">
        <v>67043599</v>
      </c>
      <c r="K3603">
        <v>176</v>
      </c>
      <c r="L3603" t="s">
        <v>581</v>
      </c>
      <c r="M3603" t="s">
        <v>585</v>
      </c>
    </row>
    <row r="3604" spans="1:13" x14ac:dyDescent="0.2">
      <c r="A3604">
        <v>2018</v>
      </c>
      <c r="B3604">
        <v>4</v>
      </c>
      <c r="C3604" t="s">
        <v>204</v>
      </c>
      <c r="D3604" t="s">
        <v>422</v>
      </c>
      <c r="E3604">
        <v>40118000</v>
      </c>
      <c r="F3604">
        <v>24251</v>
      </c>
      <c r="G3604">
        <v>8828469</v>
      </c>
      <c r="H3604">
        <v>636</v>
      </c>
      <c r="I3604">
        <v>0</v>
      </c>
      <c r="J3604">
        <v>0</v>
      </c>
      <c r="K3604">
        <v>0</v>
      </c>
      <c r="L3604" t="s">
        <v>581</v>
      </c>
      <c r="M3604" t="s">
        <v>585</v>
      </c>
    </row>
    <row r="3605" spans="1:13" x14ac:dyDescent="0.2">
      <c r="A3605">
        <v>2018</v>
      </c>
      <c r="B3605">
        <v>4</v>
      </c>
      <c r="C3605" t="s">
        <v>49</v>
      </c>
      <c r="D3605" t="s">
        <v>427</v>
      </c>
      <c r="E3605">
        <v>40118000</v>
      </c>
      <c r="F3605">
        <v>38862</v>
      </c>
      <c r="G3605">
        <v>18271949</v>
      </c>
      <c r="H3605">
        <v>63</v>
      </c>
      <c r="I3605">
        <v>0</v>
      </c>
      <c r="J3605">
        <v>0</v>
      </c>
      <c r="K3605">
        <v>0</v>
      </c>
      <c r="L3605" t="s">
        <v>581</v>
      </c>
      <c r="M3605" t="s">
        <v>585</v>
      </c>
    </row>
    <row r="3606" spans="1:13" x14ac:dyDescent="0.2">
      <c r="A3606">
        <v>2018</v>
      </c>
      <c r="B3606">
        <v>4</v>
      </c>
      <c r="C3606" t="s">
        <v>39</v>
      </c>
      <c r="D3606" t="s">
        <v>430</v>
      </c>
      <c r="E3606">
        <v>40118000</v>
      </c>
      <c r="F3606">
        <v>0</v>
      </c>
      <c r="G3606">
        <v>0</v>
      </c>
      <c r="H3606">
        <v>0</v>
      </c>
      <c r="I3606">
        <v>8929</v>
      </c>
      <c r="J3606">
        <v>2991158</v>
      </c>
      <c r="K3606">
        <v>28</v>
      </c>
      <c r="L3606" t="s">
        <v>581</v>
      </c>
      <c r="M3606" t="s">
        <v>585</v>
      </c>
    </row>
    <row r="3607" spans="1:13" x14ac:dyDescent="0.2">
      <c r="A3607">
        <v>2018</v>
      </c>
      <c r="B3607">
        <v>4</v>
      </c>
      <c r="C3607" t="s">
        <v>216</v>
      </c>
      <c r="D3607" t="s">
        <v>435</v>
      </c>
      <c r="E3607">
        <v>40118000</v>
      </c>
      <c r="F3607">
        <v>0</v>
      </c>
      <c r="G3607">
        <v>0</v>
      </c>
      <c r="H3607">
        <v>0</v>
      </c>
      <c r="I3607">
        <v>16738</v>
      </c>
      <c r="J3607">
        <v>5528715</v>
      </c>
      <c r="K3607">
        <v>27</v>
      </c>
      <c r="L3607" t="s">
        <v>581</v>
      </c>
      <c r="M3607" t="s">
        <v>585</v>
      </c>
    </row>
    <row r="3608" spans="1:13" x14ac:dyDescent="0.2">
      <c r="A3608">
        <v>2018</v>
      </c>
      <c r="B3608">
        <v>4</v>
      </c>
      <c r="C3608" t="s">
        <v>102</v>
      </c>
      <c r="D3608" t="s">
        <v>439</v>
      </c>
      <c r="E3608">
        <v>40118000</v>
      </c>
      <c r="F3608">
        <v>0</v>
      </c>
      <c r="G3608">
        <v>0</v>
      </c>
      <c r="H3608">
        <v>0</v>
      </c>
      <c r="I3608">
        <v>18795</v>
      </c>
      <c r="J3608">
        <v>5852405</v>
      </c>
      <c r="K3608">
        <v>26</v>
      </c>
      <c r="L3608" t="s">
        <v>581</v>
      </c>
      <c r="M3608" t="s">
        <v>585</v>
      </c>
    </row>
    <row r="3609" spans="1:13" x14ac:dyDescent="0.2">
      <c r="A3609">
        <v>2018</v>
      </c>
      <c r="B3609">
        <v>4</v>
      </c>
      <c r="C3609" t="s">
        <v>240</v>
      </c>
      <c r="D3609" t="s">
        <v>442</v>
      </c>
      <c r="E3609">
        <v>40118000</v>
      </c>
      <c r="F3609">
        <v>0</v>
      </c>
      <c r="G3609">
        <v>0</v>
      </c>
      <c r="H3609">
        <v>0</v>
      </c>
      <c r="I3609">
        <v>11973</v>
      </c>
      <c r="J3609">
        <v>3583435</v>
      </c>
      <c r="K3609">
        <v>5</v>
      </c>
      <c r="L3609" t="s">
        <v>581</v>
      </c>
      <c r="M3609" t="s">
        <v>585</v>
      </c>
    </row>
    <row r="3610" spans="1:13" x14ac:dyDescent="0.2">
      <c r="A3610">
        <v>2018</v>
      </c>
      <c r="B3610">
        <v>4</v>
      </c>
      <c r="C3610" t="s">
        <v>85</v>
      </c>
      <c r="D3610" t="s">
        <v>447</v>
      </c>
      <c r="E3610">
        <v>40118000</v>
      </c>
      <c r="F3610">
        <v>0</v>
      </c>
      <c r="G3610">
        <v>0</v>
      </c>
      <c r="H3610">
        <v>0</v>
      </c>
      <c r="I3610">
        <v>74847</v>
      </c>
      <c r="J3610">
        <v>21191208</v>
      </c>
      <c r="K3610">
        <v>27</v>
      </c>
      <c r="L3610" t="s">
        <v>581</v>
      </c>
      <c r="M3610" t="s">
        <v>585</v>
      </c>
    </row>
    <row r="3611" spans="1:13" x14ac:dyDescent="0.2">
      <c r="A3611">
        <v>2018</v>
      </c>
      <c r="B3611">
        <v>4</v>
      </c>
      <c r="C3611" t="s">
        <v>42</v>
      </c>
      <c r="D3611" t="s">
        <v>455</v>
      </c>
      <c r="E3611">
        <v>40118000</v>
      </c>
      <c r="F3611">
        <v>0</v>
      </c>
      <c r="G3611">
        <v>0</v>
      </c>
      <c r="H3611">
        <v>0</v>
      </c>
      <c r="I3611">
        <v>50356</v>
      </c>
      <c r="J3611">
        <v>17256556</v>
      </c>
      <c r="K3611">
        <v>120</v>
      </c>
      <c r="L3611" t="s">
        <v>581</v>
      </c>
      <c r="M3611" t="s">
        <v>585</v>
      </c>
    </row>
    <row r="3612" spans="1:13" x14ac:dyDescent="0.2">
      <c r="A3612">
        <v>2018</v>
      </c>
      <c r="B3612">
        <v>4</v>
      </c>
      <c r="C3612" t="s">
        <v>14</v>
      </c>
      <c r="D3612" t="s">
        <v>456</v>
      </c>
      <c r="E3612">
        <v>40118000</v>
      </c>
      <c r="F3612">
        <v>23762</v>
      </c>
      <c r="G3612">
        <v>10203567</v>
      </c>
      <c r="H3612">
        <v>62</v>
      </c>
      <c r="I3612">
        <v>0</v>
      </c>
      <c r="J3612">
        <v>0</v>
      </c>
      <c r="K3612">
        <v>0</v>
      </c>
      <c r="L3612" t="s">
        <v>581</v>
      </c>
      <c r="M3612" t="s">
        <v>585</v>
      </c>
    </row>
    <row r="3613" spans="1:13" x14ac:dyDescent="0.2">
      <c r="A3613">
        <v>2018</v>
      </c>
      <c r="B3613">
        <v>4</v>
      </c>
      <c r="C3613" t="s">
        <v>235</v>
      </c>
      <c r="D3613" t="s">
        <v>458</v>
      </c>
      <c r="E3613">
        <v>40118000</v>
      </c>
      <c r="F3613">
        <v>0</v>
      </c>
      <c r="G3613">
        <v>0</v>
      </c>
      <c r="H3613">
        <v>0</v>
      </c>
      <c r="I3613">
        <v>11453</v>
      </c>
      <c r="J3613">
        <v>3077064</v>
      </c>
      <c r="K3613">
        <v>4</v>
      </c>
      <c r="L3613" t="s">
        <v>581</v>
      </c>
      <c r="M3613" t="s">
        <v>585</v>
      </c>
    </row>
    <row r="3614" spans="1:13" x14ac:dyDescent="0.2">
      <c r="A3614">
        <v>2018</v>
      </c>
      <c r="B3614">
        <v>4</v>
      </c>
      <c r="C3614" t="s">
        <v>54</v>
      </c>
      <c r="D3614" t="s">
        <v>459</v>
      </c>
      <c r="E3614">
        <v>40118000</v>
      </c>
      <c r="F3614">
        <v>0</v>
      </c>
      <c r="G3614">
        <v>0</v>
      </c>
      <c r="H3614">
        <v>0</v>
      </c>
      <c r="I3614">
        <v>39338</v>
      </c>
      <c r="J3614">
        <v>11504488</v>
      </c>
      <c r="K3614">
        <v>17</v>
      </c>
      <c r="L3614" t="s">
        <v>581</v>
      </c>
      <c r="M3614" t="s">
        <v>585</v>
      </c>
    </row>
    <row r="3615" spans="1:13" x14ac:dyDescent="0.2">
      <c r="A3615">
        <v>2018</v>
      </c>
      <c r="B3615">
        <v>4</v>
      </c>
      <c r="C3615" t="s">
        <v>101</v>
      </c>
      <c r="D3615" t="s">
        <v>463</v>
      </c>
      <c r="E3615">
        <v>40118000</v>
      </c>
      <c r="F3615">
        <v>0</v>
      </c>
      <c r="G3615">
        <v>0</v>
      </c>
      <c r="H3615">
        <v>0</v>
      </c>
      <c r="I3615">
        <v>13663</v>
      </c>
      <c r="J3615">
        <v>4343532</v>
      </c>
      <c r="K3615">
        <v>18</v>
      </c>
      <c r="L3615" t="s">
        <v>581</v>
      </c>
      <c r="M3615" t="s">
        <v>585</v>
      </c>
    </row>
    <row r="3616" spans="1:13" x14ac:dyDescent="0.2">
      <c r="A3616">
        <v>2018</v>
      </c>
      <c r="B3616">
        <v>4</v>
      </c>
      <c r="C3616" t="s">
        <v>43</v>
      </c>
      <c r="D3616" t="s">
        <v>465</v>
      </c>
      <c r="E3616">
        <v>40118000</v>
      </c>
      <c r="F3616">
        <v>2195</v>
      </c>
      <c r="G3616">
        <v>1100540</v>
      </c>
      <c r="H3616">
        <v>12</v>
      </c>
      <c r="I3616">
        <v>47471</v>
      </c>
      <c r="J3616">
        <v>15248100</v>
      </c>
      <c r="K3616">
        <v>92</v>
      </c>
      <c r="L3616" t="s">
        <v>581</v>
      </c>
      <c r="M3616" t="s">
        <v>585</v>
      </c>
    </row>
    <row r="3617" spans="1:13" x14ac:dyDescent="0.2">
      <c r="A3617">
        <v>2018</v>
      </c>
      <c r="B3617">
        <v>4</v>
      </c>
      <c r="C3617" t="s">
        <v>44</v>
      </c>
      <c r="D3617" t="s">
        <v>466</v>
      </c>
      <c r="E3617">
        <v>40118000</v>
      </c>
      <c r="F3617">
        <v>0</v>
      </c>
      <c r="G3617">
        <v>0</v>
      </c>
      <c r="H3617">
        <v>0</v>
      </c>
      <c r="I3617">
        <v>13751</v>
      </c>
      <c r="J3617">
        <v>3998477</v>
      </c>
      <c r="K3617">
        <v>5</v>
      </c>
      <c r="L3617" t="s">
        <v>581</v>
      </c>
      <c r="M3617" t="s">
        <v>585</v>
      </c>
    </row>
    <row r="3618" spans="1:13" x14ac:dyDescent="0.2">
      <c r="A3618">
        <v>2018</v>
      </c>
      <c r="B3618">
        <v>4</v>
      </c>
      <c r="C3618" t="s">
        <v>0</v>
      </c>
      <c r="D3618" t="s">
        <v>474</v>
      </c>
      <c r="E3618">
        <v>40118000</v>
      </c>
      <c r="F3618">
        <v>0</v>
      </c>
      <c r="G3618">
        <v>0</v>
      </c>
      <c r="H3618">
        <v>0</v>
      </c>
      <c r="I3618">
        <v>78891</v>
      </c>
      <c r="J3618">
        <v>24115135</v>
      </c>
      <c r="K3618">
        <v>39</v>
      </c>
      <c r="L3618" t="s">
        <v>581</v>
      </c>
      <c r="M3618" t="s">
        <v>585</v>
      </c>
    </row>
    <row r="3619" spans="1:13" x14ac:dyDescent="0.2">
      <c r="A3619">
        <v>2018</v>
      </c>
      <c r="B3619">
        <v>4</v>
      </c>
      <c r="C3619" t="s">
        <v>15</v>
      </c>
      <c r="D3619" t="s">
        <v>475</v>
      </c>
      <c r="E3619">
        <v>40118000</v>
      </c>
      <c r="F3619">
        <v>0</v>
      </c>
      <c r="G3619">
        <v>0</v>
      </c>
      <c r="H3619">
        <v>0</v>
      </c>
      <c r="I3619">
        <v>479518</v>
      </c>
      <c r="J3619">
        <v>216222989</v>
      </c>
      <c r="K3619">
        <v>166</v>
      </c>
      <c r="L3619" t="s">
        <v>581</v>
      </c>
      <c r="M3619" t="s">
        <v>585</v>
      </c>
    </row>
    <row r="3620" spans="1:13" x14ac:dyDescent="0.2">
      <c r="A3620">
        <v>2018</v>
      </c>
      <c r="B3620">
        <v>4</v>
      </c>
      <c r="C3620" t="s">
        <v>16</v>
      </c>
      <c r="D3620" t="s">
        <v>480</v>
      </c>
      <c r="E3620">
        <v>40118000</v>
      </c>
      <c r="F3620">
        <v>0</v>
      </c>
      <c r="G3620">
        <v>0</v>
      </c>
      <c r="H3620">
        <v>0</v>
      </c>
      <c r="I3620">
        <v>29378</v>
      </c>
      <c r="J3620">
        <v>9983400</v>
      </c>
      <c r="K3620">
        <v>73</v>
      </c>
      <c r="L3620" t="s">
        <v>581</v>
      </c>
      <c r="M3620" t="s">
        <v>585</v>
      </c>
    </row>
    <row r="3621" spans="1:13" x14ac:dyDescent="0.2">
      <c r="A3621">
        <v>2018</v>
      </c>
      <c r="B3621">
        <v>4</v>
      </c>
      <c r="C3621" t="s">
        <v>17</v>
      </c>
      <c r="D3621" t="s">
        <v>489</v>
      </c>
      <c r="E3621">
        <v>40118000</v>
      </c>
      <c r="F3621">
        <v>6508</v>
      </c>
      <c r="G3621">
        <v>3084632</v>
      </c>
      <c r="H3621">
        <v>9050</v>
      </c>
      <c r="I3621">
        <v>35582</v>
      </c>
      <c r="J3621">
        <v>16014723</v>
      </c>
      <c r="K3621">
        <v>1731</v>
      </c>
      <c r="L3621" t="s">
        <v>581</v>
      </c>
      <c r="M3621" t="s">
        <v>585</v>
      </c>
    </row>
    <row r="3622" spans="1:13" x14ac:dyDescent="0.2">
      <c r="A3622">
        <v>2018</v>
      </c>
      <c r="B3622">
        <v>4</v>
      </c>
      <c r="C3622" t="s">
        <v>29</v>
      </c>
      <c r="D3622" t="s">
        <v>496</v>
      </c>
      <c r="E3622">
        <v>40118000</v>
      </c>
      <c r="F3622">
        <v>7427</v>
      </c>
      <c r="G3622">
        <v>4856000</v>
      </c>
      <c r="H3622">
        <v>252</v>
      </c>
      <c r="I3622">
        <v>0</v>
      </c>
      <c r="J3622">
        <v>0</v>
      </c>
      <c r="K3622">
        <v>0</v>
      </c>
      <c r="L3622" t="s">
        <v>581</v>
      </c>
      <c r="M3622" t="s">
        <v>585</v>
      </c>
    </row>
    <row r="3623" spans="1:13" x14ac:dyDescent="0.2">
      <c r="A3623">
        <v>2018</v>
      </c>
      <c r="B3623">
        <v>4</v>
      </c>
      <c r="C3623" t="s">
        <v>45</v>
      </c>
      <c r="D3623" t="s">
        <v>499</v>
      </c>
      <c r="E3623">
        <v>40118000</v>
      </c>
      <c r="F3623">
        <v>0</v>
      </c>
      <c r="G3623">
        <v>0</v>
      </c>
      <c r="H3623">
        <v>0</v>
      </c>
      <c r="I3623">
        <v>913528</v>
      </c>
      <c r="J3623">
        <v>296387064</v>
      </c>
      <c r="K3623">
        <v>666</v>
      </c>
      <c r="L3623" t="s">
        <v>581</v>
      </c>
      <c r="M3623" t="s">
        <v>585</v>
      </c>
    </row>
    <row r="3624" spans="1:13" x14ac:dyDescent="0.2">
      <c r="A3624">
        <v>2018</v>
      </c>
      <c r="B3624">
        <v>4</v>
      </c>
      <c r="C3624" t="s">
        <v>64</v>
      </c>
      <c r="D3624" t="s">
        <v>501</v>
      </c>
      <c r="E3624">
        <v>40118000</v>
      </c>
      <c r="F3624">
        <v>0</v>
      </c>
      <c r="G3624">
        <v>0</v>
      </c>
      <c r="H3624">
        <v>0</v>
      </c>
      <c r="I3624">
        <v>3000</v>
      </c>
      <c r="J3624">
        <v>934917</v>
      </c>
      <c r="K3624">
        <v>4</v>
      </c>
      <c r="L3624" t="s">
        <v>581</v>
      </c>
      <c r="M3624" t="s">
        <v>585</v>
      </c>
    </row>
    <row r="3625" spans="1:13" x14ac:dyDescent="0.2">
      <c r="A3625">
        <v>2018</v>
      </c>
      <c r="B3625">
        <v>4</v>
      </c>
      <c r="C3625" t="s">
        <v>52</v>
      </c>
      <c r="D3625" t="s">
        <v>506</v>
      </c>
      <c r="E3625">
        <v>40118000</v>
      </c>
      <c r="F3625">
        <v>0</v>
      </c>
      <c r="G3625">
        <v>0</v>
      </c>
      <c r="H3625">
        <v>0</v>
      </c>
      <c r="I3625">
        <v>110812</v>
      </c>
      <c r="J3625">
        <v>37292800</v>
      </c>
      <c r="K3625">
        <v>187</v>
      </c>
      <c r="L3625" t="s">
        <v>581</v>
      </c>
      <c r="M3625" t="s">
        <v>585</v>
      </c>
    </row>
    <row r="3626" spans="1:13" x14ac:dyDescent="0.2">
      <c r="A3626">
        <v>2018</v>
      </c>
      <c r="B3626">
        <v>4</v>
      </c>
      <c r="C3626" t="s">
        <v>18</v>
      </c>
      <c r="D3626" t="s">
        <v>507</v>
      </c>
      <c r="E3626">
        <v>40118000</v>
      </c>
      <c r="F3626">
        <v>0</v>
      </c>
      <c r="G3626">
        <v>0</v>
      </c>
      <c r="H3626">
        <v>0</v>
      </c>
      <c r="I3626">
        <v>51948</v>
      </c>
      <c r="J3626">
        <v>15829161</v>
      </c>
      <c r="K3626">
        <v>40</v>
      </c>
      <c r="L3626" t="s">
        <v>581</v>
      </c>
      <c r="M3626" t="s">
        <v>585</v>
      </c>
    </row>
    <row r="3627" spans="1:13" x14ac:dyDescent="0.2">
      <c r="A3627">
        <v>2018</v>
      </c>
      <c r="B3627">
        <v>4</v>
      </c>
      <c r="C3627" t="s">
        <v>19</v>
      </c>
      <c r="D3627" t="s">
        <v>531</v>
      </c>
      <c r="E3627">
        <v>40118000</v>
      </c>
      <c r="F3627">
        <v>14962</v>
      </c>
      <c r="G3627">
        <v>4275362</v>
      </c>
      <c r="H3627">
        <v>2909</v>
      </c>
      <c r="I3627">
        <v>0</v>
      </c>
      <c r="J3627">
        <v>0</v>
      </c>
      <c r="K3627">
        <v>0</v>
      </c>
      <c r="L3627" t="s">
        <v>581</v>
      </c>
      <c r="M3627" t="s">
        <v>585</v>
      </c>
    </row>
    <row r="3628" spans="1:13" x14ac:dyDescent="0.2">
      <c r="A3628">
        <v>2018</v>
      </c>
      <c r="B3628">
        <v>4</v>
      </c>
      <c r="C3628" t="s">
        <v>65</v>
      </c>
      <c r="D3628" t="s">
        <v>543</v>
      </c>
      <c r="E3628">
        <v>40118000</v>
      </c>
      <c r="F3628">
        <v>12650</v>
      </c>
      <c r="G3628">
        <v>4746623</v>
      </c>
      <c r="H3628">
        <v>202</v>
      </c>
      <c r="I3628">
        <v>42568</v>
      </c>
      <c r="J3628">
        <v>14347864</v>
      </c>
      <c r="K3628">
        <v>148</v>
      </c>
      <c r="L3628" t="s">
        <v>581</v>
      </c>
      <c r="M3628" t="s">
        <v>585</v>
      </c>
    </row>
    <row r="3629" spans="1:13" x14ac:dyDescent="0.2">
      <c r="A3629">
        <v>2018</v>
      </c>
      <c r="B3629">
        <v>4</v>
      </c>
      <c r="C3629" t="s">
        <v>111</v>
      </c>
      <c r="D3629" t="e">
        <v>#N/A</v>
      </c>
      <c r="E3629">
        <v>40118000</v>
      </c>
      <c r="F3629">
        <v>0</v>
      </c>
      <c r="G3629">
        <v>0</v>
      </c>
      <c r="H3629">
        <v>0</v>
      </c>
      <c r="I3629">
        <v>10391</v>
      </c>
      <c r="J3629">
        <v>3253124</v>
      </c>
      <c r="K3629">
        <v>4</v>
      </c>
      <c r="L3629" t="s">
        <v>581</v>
      </c>
      <c r="M3629" t="s">
        <v>585</v>
      </c>
    </row>
    <row r="3630" spans="1:13" x14ac:dyDescent="0.2">
      <c r="A3630">
        <v>2018</v>
      </c>
      <c r="B3630">
        <v>4</v>
      </c>
      <c r="C3630" t="s">
        <v>46</v>
      </c>
      <c r="D3630" t="s">
        <v>550</v>
      </c>
      <c r="E3630">
        <v>40118000</v>
      </c>
      <c r="F3630">
        <v>18198</v>
      </c>
      <c r="G3630">
        <v>806100</v>
      </c>
      <c r="H3630">
        <v>5</v>
      </c>
      <c r="I3630">
        <v>1031711</v>
      </c>
      <c r="J3630">
        <v>315587022</v>
      </c>
      <c r="K3630">
        <v>1365</v>
      </c>
      <c r="L3630" t="s">
        <v>581</v>
      </c>
      <c r="M3630" t="s">
        <v>585</v>
      </c>
    </row>
    <row r="3631" spans="1:13" x14ac:dyDescent="0.2">
      <c r="A3631">
        <v>2018</v>
      </c>
      <c r="B3631">
        <v>4</v>
      </c>
      <c r="C3631" t="s">
        <v>96</v>
      </c>
      <c r="D3631" t="s">
        <v>551</v>
      </c>
      <c r="E3631">
        <v>40118000</v>
      </c>
      <c r="F3631">
        <v>0</v>
      </c>
      <c r="G3631">
        <v>0</v>
      </c>
      <c r="H3631">
        <v>0</v>
      </c>
      <c r="I3631">
        <v>1100</v>
      </c>
      <c r="J3631">
        <v>1048281</v>
      </c>
      <c r="K3631">
        <v>5</v>
      </c>
      <c r="L3631" t="s">
        <v>581</v>
      </c>
      <c r="M3631" t="s">
        <v>585</v>
      </c>
    </row>
    <row r="3632" spans="1:13" x14ac:dyDescent="0.2">
      <c r="A3632">
        <v>2018</v>
      </c>
      <c r="B3632">
        <v>4</v>
      </c>
      <c r="C3632" t="s">
        <v>107</v>
      </c>
      <c r="D3632" t="s">
        <v>552</v>
      </c>
      <c r="E3632">
        <v>40118000</v>
      </c>
      <c r="F3632">
        <v>0</v>
      </c>
      <c r="G3632">
        <v>0</v>
      </c>
      <c r="H3632">
        <v>0</v>
      </c>
      <c r="I3632">
        <v>267977</v>
      </c>
      <c r="J3632">
        <v>83720410</v>
      </c>
      <c r="K3632">
        <v>140</v>
      </c>
      <c r="L3632" t="s">
        <v>581</v>
      </c>
      <c r="M3632" t="s">
        <v>585</v>
      </c>
    </row>
    <row r="3633" spans="1:13" x14ac:dyDescent="0.2">
      <c r="A3633">
        <v>2018</v>
      </c>
      <c r="B3633">
        <v>4</v>
      </c>
      <c r="C3633" t="s">
        <v>66</v>
      </c>
      <c r="D3633" t="s">
        <v>562</v>
      </c>
      <c r="E3633">
        <v>40118000</v>
      </c>
      <c r="F3633">
        <v>0</v>
      </c>
      <c r="G3633">
        <v>0</v>
      </c>
      <c r="H3633">
        <v>0</v>
      </c>
      <c r="I3633">
        <v>121645</v>
      </c>
      <c r="J3633">
        <v>37701833</v>
      </c>
      <c r="K3633">
        <v>157</v>
      </c>
      <c r="L3633" t="s">
        <v>581</v>
      </c>
      <c r="M3633" t="s">
        <v>585</v>
      </c>
    </row>
    <row r="3634" spans="1:13" x14ac:dyDescent="0.2">
      <c r="A3634">
        <v>2018</v>
      </c>
      <c r="B3634">
        <v>4</v>
      </c>
      <c r="C3634" t="s">
        <v>78</v>
      </c>
      <c r="D3634" t="s">
        <v>572</v>
      </c>
      <c r="E3634">
        <v>40118000</v>
      </c>
      <c r="F3634">
        <v>0</v>
      </c>
      <c r="G3634">
        <v>0</v>
      </c>
      <c r="H3634">
        <v>0</v>
      </c>
      <c r="I3634">
        <v>117067</v>
      </c>
      <c r="J3634">
        <v>34612786</v>
      </c>
      <c r="K3634">
        <v>101</v>
      </c>
      <c r="L3634" t="s">
        <v>581</v>
      </c>
      <c r="M3634" t="s">
        <v>585</v>
      </c>
    </row>
    <row r="3635" spans="1:13" x14ac:dyDescent="0.2">
      <c r="A3635">
        <v>2018</v>
      </c>
      <c r="B3635">
        <v>4</v>
      </c>
      <c r="C3635" t="s">
        <v>211</v>
      </c>
      <c r="D3635" t="e">
        <v>#N/A</v>
      </c>
      <c r="E3635">
        <v>40118000</v>
      </c>
      <c r="F3635">
        <v>0</v>
      </c>
      <c r="G3635">
        <v>0</v>
      </c>
      <c r="H3635">
        <v>0</v>
      </c>
      <c r="I3635">
        <v>38535</v>
      </c>
      <c r="J3635">
        <v>11431773</v>
      </c>
      <c r="K3635">
        <v>25</v>
      </c>
      <c r="L3635" t="s">
        <v>581</v>
      </c>
      <c r="M3635" t="s">
        <v>585</v>
      </c>
    </row>
    <row r="3636" spans="1:13" x14ac:dyDescent="0.2">
      <c r="A3636">
        <v>2018</v>
      </c>
      <c r="B3636">
        <v>5</v>
      </c>
      <c r="C3636" t="s">
        <v>61</v>
      </c>
      <c r="D3636" t="s">
        <v>257</v>
      </c>
      <c r="E3636">
        <v>40117000</v>
      </c>
      <c r="F3636">
        <v>0</v>
      </c>
      <c r="G3636">
        <v>0</v>
      </c>
      <c r="H3636">
        <v>0</v>
      </c>
      <c r="I3636">
        <v>291</v>
      </c>
      <c r="J3636">
        <v>81531</v>
      </c>
      <c r="K3636">
        <v>4</v>
      </c>
      <c r="L3636" t="s">
        <v>581</v>
      </c>
      <c r="M3636" t="s">
        <v>584</v>
      </c>
    </row>
    <row r="3637" spans="1:13" x14ac:dyDescent="0.2">
      <c r="A3637">
        <v>2018</v>
      </c>
      <c r="B3637">
        <v>5</v>
      </c>
      <c r="C3637" t="s">
        <v>20</v>
      </c>
      <c r="D3637" t="s">
        <v>271</v>
      </c>
      <c r="E3637">
        <v>40117000</v>
      </c>
      <c r="F3637">
        <v>0</v>
      </c>
      <c r="G3637">
        <v>0</v>
      </c>
      <c r="H3637">
        <v>0</v>
      </c>
      <c r="I3637">
        <v>5637</v>
      </c>
      <c r="J3637">
        <v>1839248</v>
      </c>
      <c r="K3637">
        <v>23</v>
      </c>
      <c r="L3637" t="s">
        <v>581</v>
      </c>
      <c r="M3637" t="s">
        <v>584</v>
      </c>
    </row>
    <row r="3638" spans="1:13" x14ac:dyDescent="0.2">
      <c r="A3638">
        <v>2018</v>
      </c>
      <c r="B3638">
        <v>5</v>
      </c>
      <c r="C3638" t="s">
        <v>21</v>
      </c>
      <c r="D3638" t="s">
        <v>274</v>
      </c>
      <c r="E3638">
        <v>40117000</v>
      </c>
      <c r="F3638">
        <v>0</v>
      </c>
      <c r="G3638">
        <v>0</v>
      </c>
      <c r="H3638">
        <v>0</v>
      </c>
      <c r="I3638">
        <v>15429</v>
      </c>
      <c r="J3638">
        <v>6490300</v>
      </c>
      <c r="K3638">
        <v>51</v>
      </c>
      <c r="L3638" t="s">
        <v>581</v>
      </c>
      <c r="M3638" t="s">
        <v>584</v>
      </c>
    </row>
    <row r="3639" spans="1:13" x14ac:dyDescent="0.2">
      <c r="A3639">
        <v>2018</v>
      </c>
      <c r="B3639">
        <v>5</v>
      </c>
      <c r="C3639" t="s">
        <v>62</v>
      </c>
      <c r="D3639" t="s">
        <v>275</v>
      </c>
      <c r="E3639">
        <v>40117000</v>
      </c>
      <c r="F3639">
        <v>0</v>
      </c>
      <c r="G3639">
        <v>0</v>
      </c>
      <c r="H3639">
        <v>0</v>
      </c>
      <c r="I3639">
        <v>29832</v>
      </c>
      <c r="J3639">
        <v>11492987</v>
      </c>
      <c r="K3639">
        <v>95</v>
      </c>
      <c r="L3639" t="s">
        <v>581</v>
      </c>
      <c r="M3639" t="s">
        <v>584</v>
      </c>
    </row>
    <row r="3640" spans="1:13" x14ac:dyDescent="0.2">
      <c r="A3640">
        <v>2018</v>
      </c>
      <c r="B3640">
        <v>5</v>
      </c>
      <c r="C3640" t="s">
        <v>8</v>
      </c>
      <c r="D3640" t="s">
        <v>283</v>
      </c>
      <c r="E3640">
        <v>40117000</v>
      </c>
      <c r="F3640">
        <v>0</v>
      </c>
      <c r="G3640">
        <v>0</v>
      </c>
      <c r="H3640">
        <v>0</v>
      </c>
      <c r="I3640">
        <v>144609</v>
      </c>
      <c r="J3640">
        <v>49201100</v>
      </c>
      <c r="K3640">
        <v>457</v>
      </c>
      <c r="L3640" t="s">
        <v>581</v>
      </c>
      <c r="M3640" t="s">
        <v>584</v>
      </c>
    </row>
    <row r="3641" spans="1:13" x14ac:dyDescent="0.2">
      <c r="A3641">
        <v>2018</v>
      </c>
      <c r="B3641">
        <v>5</v>
      </c>
      <c r="C3641" t="s">
        <v>10</v>
      </c>
      <c r="D3641" t="s">
        <v>295</v>
      </c>
      <c r="E3641">
        <v>40117000</v>
      </c>
      <c r="F3641">
        <v>12423</v>
      </c>
      <c r="G3641">
        <v>4531920</v>
      </c>
      <c r="H3641">
        <v>83</v>
      </c>
      <c r="I3641">
        <v>19905</v>
      </c>
      <c r="J3641">
        <v>6692080</v>
      </c>
      <c r="K3641">
        <v>95</v>
      </c>
      <c r="L3641" t="s">
        <v>581</v>
      </c>
      <c r="M3641" t="s">
        <v>584</v>
      </c>
    </row>
    <row r="3642" spans="1:13" x14ac:dyDescent="0.2">
      <c r="A3642">
        <v>2018</v>
      </c>
      <c r="B3642">
        <v>5</v>
      </c>
      <c r="C3642" t="s">
        <v>50</v>
      </c>
      <c r="D3642" t="s">
        <v>305</v>
      </c>
      <c r="E3642">
        <v>40117000</v>
      </c>
      <c r="F3642">
        <v>0</v>
      </c>
      <c r="G3642">
        <v>0</v>
      </c>
      <c r="H3642">
        <v>0</v>
      </c>
      <c r="I3642">
        <v>28277</v>
      </c>
      <c r="J3642">
        <v>10904129</v>
      </c>
      <c r="K3642">
        <v>102</v>
      </c>
      <c r="L3642" t="s">
        <v>581</v>
      </c>
      <c r="M3642" t="s">
        <v>584</v>
      </c>
    </row>
    <row r="3643" spans="1:13" x14ac:dyDescent="0.2">
      <c r="A3643">
        <v>2018</v>
      </c>
      <c r="B3643">
        <v>5</v>
      </c>
      <c r="C3643" t="s">
        <v>11</v>
      </c>
      <c r="D3643" t="s">
        <v>316</v>
      </c>
      <c r="E3643">
        <v>40117000</v>
      </c>
      <c r="F3643">
        <v>138136</v>
      </c>
      <c r="G3643">
        <v>37892076</v>
      </c>
      <c r="H3643">
        <v>2529</v>
      </c>
      <c r="I3643">
        <v>2968</v>
      </c>
      <c r="J3643">
        <v>724466</v>
      </c>
      <c r="K3643">
        <v>8</v>
      </c>
      <c r="L3643" t="s">
        <v>581</v>
      </c>
      <c r="M3643" t="s">
        <v>584</v>
      </c>
    </row>
    <row r="3644" spans="1:13" x14ac:dyDescent="0.2">
      <c r="A3644">
        <v>2018</v>
      </c>
      <c r="B3644">
        <v>5</v>
      </c>
      <c r="C3644" t="s">
        <v>40</v>
      </c>
      <c r="D3644" t="s">
        <v>317</v>
      </c>
      <c r="E3644">
        <v>40117000</v>
      </c>
      <c r="F3644">
        <v>0</v>
      </c>
      <c r="G3644">
        <v>0</v>
      </c>
      <c r="H3644">
        <v>0</v>
      </c>
      <c r="I3644">
        <v>13482</v>
      </c>
      <c r="J3644">
        <v>6058952</v>
      </c>
      <c r="K3644">
        <v>127</v>
      </c>
      <c r="L3644" t="s">
        <v>581</v>
      </c>
      <c r="M3644" t="s">
        <v>584</v>
      </c>
    </row>
    <row r="3645" spans="1:13" x14ac:dyDescent="0.2">
      <c r="A3645">
        <v>2018</v>
      </c>
      <c r="B3645">
        <v>5</v>
      </c>
      <c r="C3645" t="s">
        <v>31</v>
      </c>
      <c r="D3645" t="s">
        <v>319</v>
      </c>
      <c r="E3645">
        <v>40117000</v>
      </c>
      <c r="F3645">
        <v>0</v>
      </c>
      <c r="G3645">
        <v>0</v>
      </c>
      <c r="H3645">
        <v>0</v>
      </c>
      <c r="I3645">
        <v>9300</v>
      </c>
      <c r="J3645">
        <v>5354000</v>
      </c>
      <c r="K3645">
        <v>200</v>
      </c>
      <c r="L3645" t="s">
        <v>581</v>
      </c>
      <c r="M3645" t="s">
        <v>584</v>
      </c>
    </row>
    <row r="3646" spans="1:13" x14ac:dyDescent="0.2">
      <c r="A3646">
        <v>2018</v>
      </c>
      <c r="B3646">
        <v>5</v>
      </c>
      <c r="C3646" t="s">
        <v>22</v>
      </c>
      <c r="D3646" t="s">
        <v>324</v>
      </c>
      <c r="E3646">
        <v>40117000</v>
      </c>
      <c r="F3646">
        <v>119811</v>
      </c>
      <c r="G3646">
        <v>40634250</v>
      </c>
      <c r="H3646">
        <v>1733</v>
      </c>
      <c r="I3646">
        <v>0</v>
      </c>
      <c r="J3646">
        <v>0</v>
      </c>
      <c r="K3646">
        <v>0</v>
      </c>
      <c r="L3646" t="s">
        <v>581</v>
      </c>
      <c r="M3646" t="s">
        <v>584</v>
      </c>
    </row>
    <row r="3647" spans="1:13" x14ac:dyDescent="0.2">
      <c r="A3647">
        <v>2018</v>
      </c>
      <c r="B3647">
        <v>5</v>
      </c>
      <c r="C3647" t="s">
        <v>23</v>
      </c>
      <c r="D3647" t="s">
        <v>325</v>
      </c>
      <c r="E3647">
        <v>40117000</v>
      </c>
      <c r="F3647">
        <v>8473</v>
      </c>
      <c r="G3647">
        <v>4054489</v>
      </c>
      <c r="H3647">
        <v>216</v>
      </c>
      <c r="I3647">
        <v>670366</v>
      </c>
      <c r="J3647">
        <v>247274800</v>
      </c>
      <c r="K3647">
        <v>2131</v>
      </c>
      <c r="L3647" t="s">
        <v>581</v>
      </c>
      <c r="M3647" t="s">
        <v>584</v>
      </c>
    </row>
    <row r="3648" spans="1:13" x14ac:dyDescent="0.2">
      <c r="A3648">
        <v>2018</v>
      </c>
      <c r="B3648">
        <v>5</v>
      </c>
      <c r="C3648" t="s">
        <v>41</v>
      </c>
      <c r="D3648" t="s">
        <v>327</v>
      </c>
      <c r="E3648">
        <v>40117000</v>
      </c>
      <c r="F3648">
        <v>0</v>
      </c>
      <c r="G3648">
        <v>0</v>
      </c>
      <c r="H3648">
        <v>0</v>
      </c>
      <c r="I3648">
        <v>780</v>
      </c>
      <c r="J3648">
        <v>322300</v>
      </c>
      <c r="K3648">
        <v>2</v>
      </c>
      <c r="L3648" t="s">
        <v>581</v>
      </c>
      <c r="M3648" t="s">
        <v>584</v>
      </c>
    </row>
    <row r="3649" spans="1:13" x14ac:dyDescent="0.2">
      <c r="A3649">
        <v>2018</v>
      </c>
      <c r="B3649">
        <v>5</v>
      </c>
      <c r="C3649" t="s">
        <v>24</v>
      </c>
      <c r="D3649" t="s">
        <v>342</v>
      </c>
      <c r="E3649">
        <v>40117000</v>
      </c>
      <c r="F3649">
        <v>0</v>
      </c>
      <c r="G3649">
        <v>0</v>
      </c>
      <c r="H3649">
        <v>0</v>
      </c>
      <c r="I3649">
        <v>6174</v>
      </c>
      <c r="J3649">
        <v>2856000</v>
      </c>
      <c r="K3649">
        <v>21</v>
      </c>
      <c r="L3649" t="s">
        <v>581</v>
      </c>
      <c r="M3649" t="s">
        <v>584</v>
      </c>
    </row>
    <row r="3650" spans="1:13" x14ac:dyDescent="0.2">
      <c r="A3650">
        <v>2018</v>
      </c>
      <c r="B3650">
        <v>5</v>
      </c>
      <c r="C3650" t="s">
        <v>12</v>
      </c>
      <c r="D3650" t="s">
        <v>351</v>
      </c>
      <c r="E3650">
        <v>40117000</v>
      </c>
      <c r="F3650">
        <v>151265</v>
      </c>
      <c r="G3650">
        <v>59430609</v>
      </c>
      <c r="H3650">
        <v>1453</v>
      </c>
      <c r="I3650">
        <v>499364</v>
      </c>
      <c r="J3650">
        <v>183815917</v>
      </c>
      <c r="K3650">
        <v>104</v>
      </c>
      <c r="L3650" t="s">
        <v>581</v>
      </c>
      <c r="M3650" t="s">
        <v>584</v>
      </c>
    </row>
    <row r="3651" spans="1:13" x14ac:dyDescent="0.2">
      <c r="A3651">
        <v>2018</v>
      </c>
      <c r="B3651">
        <v>5</v>
      </c>
      <c r="C3651" t="s">
        <v>25</v>
      </c>
      <c r="D3651" t="s">
        <v>353</v>
      </c>
      <c r="E3651">
        <v>40117000</v>
      </c>
      <c r="F3651">
        <v>0</v>
      </c>
      <c r="G3651">
        <v>0</v>
      </c>
      <c r="H3651">
        <v>0</v>
      </c>
      <c r="I3651">
        <v>37700</v>
      </c>
      <c r="J3651">
        <v>13557900</v>
      </c>
      <c r="K3651">
        <v>193</v>
      </c>
      <c r="L3651" t="s">
        <v>581</v>
      </c>
      <c r="M3651" t="s">
        <v>584</v>
      </c>
    </row>
    <row r="3652" spans="1:13" x14ac:dyDescent="0.2">
      <c r="A3652">
        <v>2018</v>
      </c>
      <c r="B3652">
        <v>5</v>
      </c>
      <c r="C3652" t="s">
        <v>83</v>
      </c>
      <c r="D3652" t="s">
        <v>372</v>
      </c>
      <c r="E3652">
        <v>40117000</v>
      </c>
      <c r="F3652">
        <v>0</v>
      </c>
      <c r="G3652">
        <v>0</v>
      </c>
      <c r="H3652">
        <v>0</v>
      </c>
      <c r="I3652">
        <v>7150</v>
      </c>
      <c r="J3652">
        <v>2451900</v>
      </c>
      <c r="K3652">
        <v>39</v>
      </c>
      <c r="L3652" t="s">
        <v>581</v>
      </c>
      <c r="M3652" t="s">
        <v>584</v>
      </c>
    </row>
    <row r="3653" spans="1:13" x14ac:dyDescent="0.2">
      <c r="A3653">
        <v>2018</v>
      </c>
      <c r="B3653">
        <v>5</v>
      </c>
      <c r="C3653" t="s">
        <v>26</v>
      </c>
      <c r="D3653" t="s">
        <v>383</v>
      </c>
      <c r="E3653">
        <v>40117000</v>
      </c>
      <c r="F3653">
        <v>0</v>
      </c>
      <c r="G3653">
        <v>0</v>
      </c>
      <c r="H3653">
        <v>0</v>
      </c>
      <c r="I3653">
        <v>44741</v>
      </c>
      <c r="J3653">
        <v>16256300</v>
      </c>
      <c r="K3653">
        <v>139</v>
      </c>
      <c r="L3653" t="s">
        <v>581</v>
      </c>
      <c r="M3653" t="s">
        <v>584</v>
      </c>
    </row>
    <row r="3654" spans="1:13" x14ac:dyDescent="0.2">
      <c r="A3654">
        <v>2018</v>
      </c>
      <c r="B3654">
        <v>5</v>
      </c>
      <c r="C3654" t="s">
        <v>71</v>
      </c>
      <c r="D3654" t="s">
        <v>386</v>
      </c>
      <c r="E3654">
        <v>40117000</v>
      </c>
      <c r="F3654">
        <v>138980</v>
      </c>
      <c r="G3654">
        <v>74894244</v>
      </c>
      <c r="H3654">
        <v>1148</v>
      </c>
      <c r="I3654">
        <v>2351</v>
      </c>
      <c r="J3654">
        <v>1593681</v>
      </c>
      <c r="K3654">
        <v>8</v>
      </c>
      <c r="L3654" t="s">
        <v>581</v>
      </c>
      <c r="M3654" t="s">
        <v>584</v>
      </c>
    </row>
    <row r="3655" spans="1:13" x14ac:dyDescent="0.2">
      <c r="A3655">
        <v>2018</v>
      </c>
      <c r="B3655">
        <v>5</v>
      </c>
      <c r="C3655" t="s">
        <v>47</v>
      </c>
      <c r="D3655" t="s">
        <v>389</v>
      </c>
      <c r="E3655">
        <v>40117000</v>
      </c>
      <c r="F3655">
        <v>644288</v>
      </c>
      <c r="G3655">
        <v>187425628</v>
      </c>
      <c r="H3655">
        <v>12633</v>
      </c>
      <c r="I3655">
        <v>0</v>
      </c>
      <c r="J3655">
        <v>0</v>
      </c>
      <c r="K3655">
        <v>0</v>
      </c>
      <c r="L3655" t="s">
        <v>581</v>
      </c>
      <c r="M3655" t="s">
        <v>584</v>
      </c>
    </row>
    <row r="3656" spans="1:13" x14ac:dyDescent="0.2">
      <c r="A3656">
        <v>2018</v>
      </c>
      <c r="B3656">
        <v>5</v>
      </c>
      <c r="C3656" t="s">
        <v>27</v>
      </c>
      <c r="D3656" t="s">
        <v>395</v>
      </c>
      <c r="E3656">
        <v>40117000</v>
      </c>
      <c r="F3656">
        <v>71629</v>
      </c>
      <c r="G3656">
        <v>33394231</v>
      </c>
      <c r="H3656">
        <v>942</v>
      </c>
      <c r="I3656">
        <v>52669</v>
      </c>
      <c r="J3656">
        <v>18940300</v>
      </c>
      <c r="K3656">
        <v>239</v>
      </c>
      <c r="L3656" t="s">
        <v>581</v>
      </c>
      <c r="M3656" t="s">
        <v>584</v>
      </c>
    </row>
    <row r="3657" spans="1:13" x14ac:dyDescent="0.2">
      <c r="A3657">
        <v>2018</v>
      </c>
      <c r="B3657">
        <v>5</v>
      </c>
      <c r="C3657" t="s">
        <v>38</v>
      </c>
      <c r="D3657" t="s">
        <v>400</v>
      </c>
      <c r="E3657">
        <v>40117000</v>
      </c>
      <c r="F3657">
        <v>0</v>
      </c>
      <c r="G3657">
        <v>0</v>
      </c>
      <c r="H3657">
        <v>0</v>
      </c>
      <c r="I3657">
        <v>9855</v>
      </c>
      <c r="J3657">
        <v>4879800</v>
      </c>
      <c r="K3657">
        <v>197</v>
      </c>
      <c r="L3657" t="s">
        <v>581</v>
      </c>
      <c r="M3657" t="s">
        <v>584</v>
      </c>
    </row>
    <row r="3658" spans="1:13" x14ac:dyDescent="0.2">
      <c r="A3658">
        <v>2018</v>
      </c>
      <c r="B3658">
        <v>5</v>
      </c>
      <c r="C3658" t="s">
        <v>56</v>
      </c>
      <c r="D3658" t="s">
        <v>411</v>
      </c>
      <c r="E3658">
        <v>40117000</v>
      </c>
      <c r="F3658">
        <v>17022</v>
      </c>
      <c r="G3658">
        <v>4708082</v>
      </c>
      <c r="H3658">
        <v>122</v>
      </c>
      <c r="I3658">
        <v>0</v>
      </c>
      <c r="J3658">
        <v>0</v>
      </c>
      <c r="K3658">
        <v>0</v>
      </c>
      <c r="L3658" t="s">
        <v>581</v>
      </c>
      <c r="M3658" t="s">
        <v>584</v>
      </c>
    </row>
    <row r="3659" spans="1:13" x14ac:dyDescent="0.2">
      <c r="A3659">
        <v>2018</v>
      </c>
      <c r="B3659">
        <v>5</v>
      </c>
      <c r="C3659" t="s">
        <v>204</v>
      </c>
      <c r="D3659" t="s">
        <v>422</v>
      </c>
      <c r="E3659">
        <v>40117000</v>
      </c>
      <c r="F3659">
        <v>9821</v>
      </c>
      <c r="G3659">
        <v>4706719</v>
      </c>
      <c r="H3659">
        <v>817</v>
      </c>
      <c r="I3659">
        <v>0</v>
      </c>
      <c r="J3659">
        <v>0</v>
      </c>
      <c r="K3659">
        <v>0</v>
      </c>
      <c r="L3659" t="s">
        <v>581</v>
      </c>
      <c r="M3659" t="s">
        <v>584</v>
      </c>
    </row>
    <row r="3660" spans="1:13" x14ac:dyDescent="0.2">
      <c r="A3660">
        <v>2018</v>
      </c>
      <c r="B3660">
        <v>5</v>
      </c>
      <c r="C3660" t="s">
        <v>68</v>
      </c>
      <c r="D3660" t="s">
        <v>428</v>
      </c>
      <c r="E3660">
        <v>40117000</v>
      </c>
      <c r="F3660">
        <v>6</v>
      </c>
      <c r="G3660">
        <v>10146</v>
      </c>
      <c r="H3660">
        <v>1</v>
      </c>
      <c r="I3660">
        <v>0</v>
      </c>
      <c r="J3660">
        <v>0</v>
      </c>
      <c r="K3660">
        <v>0</v>
      </c>
      <c r="L3660" t="s">
        <v>581</v>
      </c>
      <c r="M3660" t="s">
        <v>584</v>
      </c>
    </row>
    <row r="3661" spans="1:13" x14ac:dyDescent="0.2">
      <c r="A3661">
        <v>2018</v>
      </c>
      <c r="B3661">
        <v>5</v>
      </c>
      <c r="C3661" t="s">
        <v>39</v>
      </c>
      <c r="D3661" t="s">
        <v>430</v>
      </c>
      <c r="E3661">
        <v>40117000</v>
      </c>
      <c r="F3661">
        <v>0</v>
      </c>
      <c r="G3661">
        <v>0</v>
      </c>
      <c r="H3661">
        <v>0</v>
      </c>
      <c r="I3661">
        <v>52</v>
      </c>
      <c r="J3661">
        <v>74395</v>
      </c>
      <c r="K3661">
        <v>4</v>
      </c>
      <c r="L3661" t="s">
        <v>581</v>
      </c>
      <c r="M3661" t="s">
        <v>584</v>
      </c>
    </row>
    <row r="3662" spans="1:13" x14ac:dyDescent="0.2">
      <c r="A3662">
        <v>2018</v>
      </c>
      <c r="B3662">
        <v>5</v>
      </c>
      <c r="C3662" t="s">
        <v>42</v>
      </c>
      <c r="D3662" t="s">
        <v>455</v>
      </c>
      <c r="E3662">
        <v>40117000</v>
      </c>
      <c r="F3662">
        <v>0</v>
      </c>
      <c r="G3662">
        <v>0</v>
      </c>
      <c r="H3662">
        <v>0</v>
      </c>
      <c r="I3662">
        <v>244</v>
      </c>
      <c r="J3662">
        <v>81588</v>
      </c>
      <c r="K3662">
        <v>1</v>
      </c>
      <c r="L3662" t="s">
        <v>581</v>
      </c>
      <c r="M3662" t="s">
        <v>584</v>
      </c>
    </row>
    <row r="3663" spans="1:13" x14ac:dyDescent="0.2">
      <c r="A3663">
        <v>2018</v>
      </c>
      <c r="B3663">
        <v>5</v>
      </c>
      <c r="C3663" t="s">
        <v>43</v>
      </c>
      <c r="D3663" t="s">
        <v>465</v>
      </c>
      <c r="E3663">
        <v>40117000</v>
      </c>
      <c r="F3663">
        <v>30</v>
      </c>
      <c r="G3663">
        <v>15800</v>
      </c>
      <c r="H3663">
        <v>4</v>
      </c>
      <c r="I3663">
        <v>6821</v>
      </c>
      <c r="J3663">
        <v>2422400</v>
      </c>
      <c r="K3663">
        <v>31</v>
      </c>
      <c r="L3663" t="s">
        <v>581</v>
      </c>
      <c r="M3663" t="s">
        <v>584</v>
      </c>
    </row>
    <row r="3664" spans="1:13" x14ac:dyDescent="0.2">
      <c r="A3664">
        <v>2018</v>
      </c>
      <c r="B3664">
        <v>5</v>
      </c>
      <c r="C3664" t="s">
        <v>44</v>
      </c>
      <c r="D3664" t="s">
        <v>466</v>
      </c>
      <c r="E3664">
        <v>40117000</v>
      </c>
      <c r="F3664">
        <v>0</v>
      </c>
      <c r="G3664">
        <v>0</v>
      </c>
      <c r="H3664">
        <v>0</v>
      </c>
      <c r="I3664">
        <v>6070</v>
      </c>
      <c r="J3664">
        <v>2854911</v>
      </c>
      <c r="K3664">
        <v>37</v>
      </c>
      <c r="L3664" t="s">
        <v>581</v>
      </c>
      <c r="M3664" t="s">
        <v>584</v>
      </c>
    </row>
    <row r="3665" spans="1:13" x14ac:dyDescent="0.2">
      <c r="A3665">
        <v>2018</v>
      </c>
      <c r="B3665">
        <v>5</v>
      </c>
      <c r="C3665" t="s">
        <v>80</v>
      </c>
      <c r="D3665" t="s">
        <v>472</v>
      </c>
      <c r="E3665">
        <v>40117000</v>
      </c>
      <c r="F3665">
        <v>0</v>
      </c>
      <c r="G3665">
        <v>0</v>
      </c>
      <c r="H3665">
        <v>0</v>
      </c>
      <c r="I3665">
        <v>26397</v>
      </c>
      <c r="J3665">
        <v>9701302</v>
      </c>
      <c r="K3665">
        <v>224</v>
      </c>
      <c r="L3665" t="s">
        <v>581</v>
      </c>
      <c r="M3665" t="s">
        <v>584</v>
      </c>
    </row>
    <row r="3666" spans="1:13" x14ac:dyDescent="0.2">
      <c r="A3666">
        <v>2018</v>
      </c>
      <c r="B3666">
        <v>5</v>
      </c>
      <c r="C3666" t="s">
        <v>16</v>
      </c>
      <c r="D3666" t="s">
        <v>480</v>
      </c>
      <c r="E3666">
        <v>40117000</v>
      </c>
      <c r="F3666">
        <v>213985</v>
      </c>
      <c r="G3666">
        <v>81036879</v>
      </c>
      <c r="H3666">
        <v>2476</v>
      </c>
      <c r="I3666">
        <v>82816</v>
      </c>
      <c r="J3666">
        <v>31240900</v>
      </c>
      <c r="K3666">
        <v>305</v>
      </c>
      <c r="L3666" t="s">
        <v>581</v>
      </c>
      <c r="M3666" t="s">
        <v>584</v>
      </c>
    </row>
    <row r="3667" spans="1:13" x14ac:dyDescent="0.2">
      <c r="A3667">
        <v>2018</v>
      </c>
      <c r="B3667">
        <v>5</v>
      </c>
      <c r="C3667" t="s">
        <v>17</v>
      </c>
      <c r="D3667" t="s">
        <v>489</v>
      </c>
      <c r="E3667">
        <v>40117000</v>
      </c>
      <c r="F3667">
        <v>53199</v>
      </c>
      <c r="G3667">
        <v>50299994</v>
      </c>
      <c r="H3667">
        <v>2190</v>
      </c>
      <c r="I3667">
        <v>104537</v>
      </c>
      <c r="J3667">
        <v>45491495</v>
      </c>
      <c r="K3667">
        <v>2198</v>
      </c>
      <c r="L3667" t="s">
        <v>581</v>
      </c>
      <c r="M3667" t="s">
        <v>584</v>
      </c>
    </row>
    <row r="3668" spans="1:13" x14ac:dyDescent="0.2">
      <c r="A3668">
        <v>2018</v>
      </c>
      <c r="B3668">
        <v>5</v>
      </c>
      <c r="C3668" t="s">
        <v>29</v>
      </c>
      <c r="D3668" t="s">
        <v>496</v>
      </c>
      <c r="E3668">
        <v>40117000</v>
      </c>
      <c r="F3668">
        <v>3336</v>
      </c>
      <c r="G3668">
        <v>5052400</v>
      </c>
      <c r="H3668">
        <v>166</v>
      </c>
      <c r="I3668">
        <v>0</v>
      </c>
      <c r="J3668">
        <v>0</v>
      </c>
      <c r="K3668">
        <v>0</v>
      </c>
      <c r="L3668" t="s">
        <v>581</v>
      </c>
      <c r="M3668" t="s">
        <v>584</v>
      </c>
    </row>
    <row r="3669" spans="1:13" x14ac:dyDescent="0.2">
      <c r="A3669">
        <v>2018</v>
      </c>
      <c r="B3669">
        <v>5</v>
      </c>
      <c r="C3669" t="s">
        <v>45</v>
      </c>
      <c r="D3669" t="s">
        <v>499</v>
      </c>
      <c r="E3669">
        <v>40117000</v>
      </c>
      <c r="F3669">
        <v>0</v>
      </c>
      <c r="G3669">
        <v>0</v>
      </c>
      <c r="H3669">
        <v>0</v>
      </c>
      <c r="I3669">
        <v>73569</v>
      </c>
      <c r="J3669">
        <v>26370402</v>
      </c>
      <c r="K3669">
        <v>282</v>
      </c>
      <c r="L3669" t="s">
        <v>581</v>
      </c>
      <c r="M3669" t="s">
        <v>584</v>
      </c>
    </row>
    <row r="3670" spans="1:13" x14ac:dyDescent="0.2">
      <c r="A3670">
        <v>2018</v>
      </c>
      <c r="B3670">
        <v>5</v>
      </c>
      <c r="C3670" t="s">
        <v>57</v>
      </c>
      <c r="D3670" t="s">
        <v>510</v>
      </c>
      <c r="E3670">
        <v>40117000</v>
      </c>
      <c r="F3670">
        <v>145</v>
      </c>
      <c r="G3670">
        <v>49520</v>
      </c>
      <c r="H3670">
        <v>6</v>
      </c>
      <c r="I3670">
        <v>0</v>
      </c>
      <c r="J3670">
        <v>0</v>
      </c>
      <c r="K3670">
        <v>0</v>
      </c>
      <c r="L3670" t="s">
        <v>581</v>
      </c>
      <c r="M3670" t="s">
        <v>584</v>
      </c>
    </row>
    <row r="3671" spans="1:13" x14ac:dyDescent="0.2">
      <c r="A3671">
        <v>2018</v>
      </c>
      <c r="B3671">
        <v>5</v>
      </c>
      <c r="C3671" t="s">
        <v>65</v>
      </c>
      <c r="D3671" t="s">
        <v>543</v>
      </c>
      <c r="E3671">
        <v>40117000</v>
      </c>
      <c r="F3671">
        <v>81131</v>
      </c>
      <c r="G3671">
        <v>22291146</v>
      </c>
      <c r="H3671">
        <v>1544</v>
      </c>
      <c r="I3671">
        <v>2044</v>
      </c>
      <c r="J3671">
        <v>716927</v>
      </c>
      <c r="K3671">
        <v>9</v>
      </c>
      <c r="L3671" t="s">
        <v>581</v>
      </c>
      <c r="M3671" t="s">
        <v>584</v>
      </c>
    </row>
    <row r="3672" spans="1:13" x14ac:dyDescent="0.2">
      <c r="A3672">
        <v>2018</v>
      </c>
      <c r="B3672">
        <v>5</v>
      </c>
      <c r="C3672" t="s">
        <v>30</v>
      </c>
      <c r="D3672" t="s">
        <v>547</v>
      </c>
      <c r="E3672">
        <v>40117000</v>
      </c>
      <c r="F3672">
        <v>0</v>
      </c>
      <c r="G3672">
        <v>0</v>
      </c>
      <c r="H3672">
        <v>0</v>
      </c>
      <c r="I3672">
        <v>976</v>
      </c>
      <c r="J3672">
        <v>485536</v>
      </c>
      <c r="K3672">
        <v>4</v>
      </c>
      <c r="L3672" t="s">
        <v>581</v>
      </c>
      <c r="M3672" t="s">
        <v>584</v>
      </c>
    </row>
    <row r="3673" spans="1:13" x14ac:dyDescent="0.2">
      <c r="A3673">
        <v>2018</v>
      </c>
      <c r="B3673">
        <v>5</v>
      </c>
      <c r="C3673" t="s">
        <v>111</v>
      </c>
      <c r="D3673" t="e">
        <v>#N/A</v>
      </c>
      <c r="E3673">
        <v>40117000</v>
      </c>
      <c r="F3673">
        <v>0</v>
      </c>
      <c r="G3673">
        <v>0</v>
      </c>
      <c r="H3673">
        <v>0</v>
      </c>
      <c r="I3673">
        <v>2016</v>
      </c>
      <c r="J3673">
        <v>722100</v>
      </c>
      <c r="K3673">
        <v>6</v>
      </c>
      <c r="L3673" t="s">
        <v>581</v>
      </c>
      <c r="M3673" t="s">
        <v>584</v>
      </c>
    </row>
    <row r="3674" spans="1:13" x14ac:dyDescent="0.2">
      <c r="A3674">
        <v>2018</v>
      </c>
      <c r="B3674">
        <v>5</v>
      </c>
      <c r="C3674" t="s">
        <v>58</v>
      </c>
      <c r="D3674" t="s">
        <v>548</v>
      </c>
      <c r="E3674">
        <v>40117000</v>
      </c>
      <c r="F3674">
        <v>0</v>
      </c>
      <c r="G3674">
        <v>0</v>
      </c>
      <c r="H3674">
        <v>0</v>
      </c>
      <c r="I3674">
        <v>29695</v>
      </c>
      <c r="J3674">
        <v>13272200</v>
      </c>
      <c r="K3674">
        <v>96</v>
      </c>
      <c r="L3674" t="s">
        <v>581</v>
      </c>
      <c r="M3674" t="s">
        <v>584</v>
      </c>
    </row>
    <row r="3675" spans="1:13" x14ac:dyDescent="0.2">
      <c r="A3675">
        <v>2018</v>
      </c>
      <c r="B3675">
        <v>5</v>
      </c>
      <c r="C3675" t="s">
        <v>46</v>
      </c>
      <c r="D3675" t="s">
        <v>550</v>
      </c>
      <c r="E3675">
        <v>40117000</v>
      </c>
      <c r="F3675">
        <v>13333</v>
      </c>
      <c r="G3675">
        <v>9513400</v>
      </c>
      <c r="H3675">
        <v>177</v>
      </c>
      <c r="I3675">
        <v>493802</v>
      </c>
      <c r="J3675">
        <v>228607260</v>
      </c>
      <c r="K3675">
        <v>1692</v>
      </c>
      <c r="L3675" t="s">
        <v>581</v>
      </c>
      <c r="M3675" t="s">
        <v>584</v>
      </c>
    </row>
    <row r="3676" spans="1:13" x14ac:dyDescent="0.2">
      <c r="A3676">
        <v>2018</v>
      </c>
      <c r="B3676">
        <v>5</v>
      </c>
      <c r="C3676" t="s">
        <v>78</v>
      </c>
      <c r="D3676" t="s">
        <v>572</v>
      </c>
      <c r="E3676">
        <v>40117000</v>
      </c>
      <c r="F3676">
        <v>0</v>
      </c>
      <c r="G3676">
        <v>0</v>
      </c>
      <c r="H3676">
        <v>0</v>
      </c>
      <c r="I3676">
        <v>38603</v>
      </c>
      <c r="J3676">
        <v>13881991</v>
      </c>
      <c r="K3676">
        <v>260</v>
      </c>
      <c r="L3676" t="s">
        <v>581</v>
      </c>
      <c r="M3676" t="s">
        <v>584</v>
      </c>
    </row>
    <row r="3677" spans="1:13" x14ac:dyDescent="0.2">
      <c r="A3677">
        <v>2018</v>
      </c>
      <c r="B3677">
        <v>5</v>
      </c>
      <c r="C3677" t="s">
        <v>33</v>
      </c>
      <c r="D3677" t="s">
        <v>258</v>
      </c>
      <c r="E3677">
        <v>40118000</v>
      </c>
      <c r="F3677">
        <v>0</v>
      </c>
      <c r="G3677">
        <v>0</v>
      </c>
      <c r="H3677">
        <v>0</v>
      </c>
      <c r="I3677">
        <v>3776</v>
      </c>
      <c r="J3677">
        <v>1133468</v>
      </c>
      <c r="K3677">
        <v>4</v>
      </c>
      <c r="L3677" t="s">
        <v>581</v>
      </c>
      <c r="M3677" t="s">
        <v>585</v>
      </c>
    </row>
    <row r="3678" spans="1:13" x14ac:dyDescent="0.2">
      <c r="A3678">
        <v>2018</v>
      </c>
      <c r="B3678">
        <v>5</v>
      </c>
      <c r="C3678" t="s">
        <v>105</v>
      </c>
      <c r="D3678" t="s">
        <v>268</v>
      </c>
      <c r="E3678">
        <v>40118000</v>
      </c>
      <c r="F3678">
        <v>0</v>
      </c>
      <c r="G3678">
        <v>0</v>
      </c>
      <c r="H3678">
        <v>0</v>
      </c>
      <c r="I3678">
        <v>22326</v>
      </c>
      <c r="J3678">
        <v>7137936</v>
      </c>
      <c r="K3678">
        <v>36</v>
      </c>
      <c r="L3678" t="s">
        <v>581</v>
      </c>
      <c r="M3678" t="s">
        <v>585</v>
      </c>
    </row>
    <row r="3679" spans="1:13" x14ac:dyDescent="0.2">
      <c r="A3679">
        <v>2018</v>
      </c>
      <c r="B3679">
        <v>5</v>
      </c>
      <c r="C3679" t="s">
        <v>20</v>
      </c>
      <c r="D3679" t="s">
        <v>271</v>
      </c>
      <c r="E3679">
        <v>40118000</v>
      </c>
      <c r="F3679">
        <v>0</v>
      </c>
      <c r="G3679">
        <v>0</v>
      </c>
      <c r="H3679">
        <v>0</v>
      </c>
      <c r="I3679">
        <v>151092</v>
      </c>
      <c r="J3679">
        <v>41530776</v>
      </c>
      <c r="K3679">
        <v>42</v>
      </c>
      <c r="L3679" t="s">
        <v>581</v>
      </c>
      <c r="M3679" t="s">
        <v>585</v>
      </c>
    </row>
    <row r="3680" spans="1:13" x14ac:dyDescent="0.2">
      <c r="A3680">
        <v>2018</v>
      </c>
      <c r="B3680">
        <v>5</v>
      </c>
      <c r="C3680" t="s">
        <v>62</v>
      </c>
      <c r="D3680" t="s">
        <v>275</v>
      </c>
      <c r="E3680">
        <v>40118000</v>
      </c>
      <c r="F3680">
        <v>0</v>
      </c>
      <c r="G3680">
        <v>0</v>
      </c>
      <c r="H3680">
        <v>0</v>
      </c>
      <c r="I3680">
        <v>1270809</v>
      </c>
      <c r="J3680">
        <v>434831569</v>
      </c>
      <c r="K3680">
        <v>653</v>
      </c>
      <c r="L3680" t="s">
        <v>581</v>
      </c>
      <c r="M3680" t="s">
        <v>585</v>
      </c>
    </row>
    <row r="3681" spans="1:13" x14ac:dyDescent="0.2">
      <c r="A3681">
        <v>2018</v>
      </c>
      <c r="B3681">
        <v>5</v>
      </c>
      <c r="C3681" t="s">
        <v>8</v>
      </c>
      <c r="D3681" t="s">
        <v>283</v>
      </c>
      <c r="E3681">
        <v>40118000</v>
      </c>
      <c r="F3681">
        <v>5691</v>
      </c>
      <c r="G3681">
        <v>1765679</v>
      </c>
      <c r="H3681">
        <v>222</v>
      </c>
      <c r="I3681">
        <v>19545</v>
      </c>
      <c r="J3681">
        <v>5708700</v>
      </c>
      <c r="K3681">
        <v>27</v>
      </c>
      <c r="L3681" t="s">
        <v>581</v>
      </c>
      <c r="M3681" t="s">
        <v>585</v>
      </c>
    </row>
    <row r="3682" spans="1:13" x14ac:dyDescent="0.2">
      <c r="A3682">
        <v>2018</v>
      </c>
      <c r="B3682">
        <v>5</v>
      </c>
      <c r="C3682" t="s">
        <v>90</v>
      </c>
      <c r="D3682" t="s">
        <v>284</v>
      </c>
      <c r="E3682">
        <v>40118000</v>
      </c>
      <c r="F3682">
        <v>0</v>
      </c>
      <c r="G3682">
        <v>0</v>
      </c>
      <c r="H3682">
        <v>0</v>
      </c>
      <c r="I3682">
        <v>16188</v>
      </c>
      <c r="J3682">
        <v>4732364</v>
      </c>
      <c r="K3682">
        <v>12</v>
      </c>
      <c r="L3682" t="s">
        <v>581</v>
      </c>
      <c r="M3682" t="s">
        <v>585</v>
      </c>
    </row>
    <row r="3683" spans="1:13" x14ac:dyDescent="0.2">
      <c r="A3683">
        <v>2018</v>
      </c>
      <c r="B3683">
        <v>5</v>
      </c>
      <c r="C3683" t="s">
        <v>10</v>
      </c>
      <c r="D3683" t="s">
        <v>295</v>
      </c>
      <c r="E3683">
        <v>40118000</v>
      </c>
      <c r="F3683">
        <v>17244</v>
      </c>
      <c r="G3683">
        <v>7665944</v>
      </c>
      <c r="H3683">
        <v>57</v>
      </c>
      <c r="I3683">
        <v>331294</v>
      </c>
      <c r="J3683">
        <v>129044687</v>
      </c>
      <c r="K3683">
        <v>164</v>
      </c>
      <c r="L3683" t="s">
        <v>581</v>
      </c>
      <c r="M3683" t="s">
        <v>585</v>
      </c>
    </row>
    <row r="3684" spans="1:13" x14ac:dyDescent="0.2">
      <c r="A3684">
        <v>2018</v>
      </c>
      <c r="B3684">
        <v>5</v>
      </c>
      <c r="C3684" t="s">
        <v>50</v>
      </c>
      <c r="D3684" t="s">
        <v>305</v>
      </c>
      <c r="E3684">
        <v>40118000</v>
      </c>
      <c r="F3684">
        <v>931</v>
      </c>
      <c r="G3684">
        <v>509400</v>
      </c>
      <c r="H3684">
        <v>7</v>
      </c>
      <c r="I3684">
        <v>0</v>
      </c>
      <c r="J3684">
        <v>0</v>
      </c>
      <c r="K3684">
        <v>0</v>
      </c>
      <c r="L3684" t="s">
        <v>581</v>
      </c>
      <c r="M3684" t="s">
        <v>585</v>
      </c>
    </row>
    <row r="3685" spans="1:13" x14ac:dyDescent="0.2">
      <c r="A3685">
        <v>2018</v>
      </c>
      <c r="B3685">
        <v>5</v>
      </c>
      <c r="C3685" t="s">
        <v>55</v>
      </c>
      <c r="D3685" t="s">
        <v>311</v>
      </c>
      <c r="E3685">
        <v>40118000</v>
      </c>
      <c r="F3685">
        <v>0</v>
      </c>
      <c r="G3685">
        <v>0</v>
      </c>
      <c r="H3685">
        <v>0</v>
      </c>
      <c r="I3685">
        <v>532</v>
      </c>
      <c r="J3685">
        <v>170605</v>
      </c>
      <c r="K3685">
        <v>1</v>
      </c>
      <c r="L3685" t="s">
        <v>581</v>
      </c>
      <c r="M3685" t="s">
        <v>585</v>
      </c>
    </row>
    <row r="3686" spans="1:13" x14ac:dyDescent="0.2">
      <c r="A3686">
        <v>2018</v>
      </c>
      <c r="B3686">
        <v>5</v>
      </c>
      <c r="C3686" t="s">
        <v>73</v>
      </c>
      <c r="D3686" t="s">
        <v>314</v>
      </c>
      <c r="E3686">
        <v>40118000</v>
      </c>
      <c r="F3686">
        <v>0</v>
      </c>
      <c r="G3686">
        <v>0</v>
      </c>
      <c r="H3686">
        <v>0</v>
      </c>
      <c r="I3686">
        <v>465356</v>
      </c>
      <c r="J3686">
        <v>129643168</v>
      </c>
      <c r="K3686">
        <v>191</v>
      </c>
      <c r="L3686" t="s">
        <v>581</v>
      </c>
      <c r="M3686" t="s">
        <v>585</v>
      </c>
    </row>
    <row r="3687" spans="1:13" x14ac:dyDescent="0.2">
      <c r="A3687">
        <v>2018</v>
      </c>
      <c r="B3687">
        <v>5</v>
      </c>
      <c r="C3687" t="s">
        <v>11</v>
      </c>
      <c r="D3687" t="s">
        <v>316</v>
      </c>
      <c r="E3687">
        <v>40118000</v>
      </c>
      <c r="F3687">
        <v>150079</v>
      </c>
      <c r="G3687">
        <v>41698638</v>
      </c>
      <c r="H3687">
        <v>1251</v>
      </c>
      <c r="I3687">
        <v>253041</v>
      </c>
      <c r="J3687">
        <v>93283745</v>
      </c>
      <c r="K3687">
        <v>100</v>
      </c>
      <c r="L3687" t="s">
        <v>581</v>
      </c>
      <c r="M3687" t="s">
        <v>585</v>
      </c>
    </row>
    <row r="3688" spans="1:13" x14ac:dyDescent="0.2">
      <c r="A3688">
        <v>2018</v>
      </c>
      <c r="B3688">
        <v>5</v>
      </c>
      <c r="C3688" t="s">
        <v>40</v>
      </c>
      <c r="D3688" t="s">
        <v>317</v>
      </c>
      <c r="E3688">
        <v>40118000</v>
      </c>
      <c r="F3688">
        <v>0</v>
      </c>
      <c r="G3688">
        <v>0</v>
      </c>
      <c r="H3688">
        <v>0</v>
      </c>
      <c r="I3688">
        <v>110845</v>
      </c>
      <c r="J3688">
        <v>33050176</v>
      </c>
      <c r="K3688">
        <v>81</v>
      </c>
      <c r="L3688" t="s">
        <v>581</v>
      </c>
      <c r="M3688" t="s">
        <v>585</v>
      </c>
    </row>
    <row r="3689" spans="1:13" x14ac:dyDescent="0.2">
      <c r="A3689">
        <v>2018</v>
      </c>
      <c r="B3689">
        <v>5</v>
      </c>
      <c r="C3689" t="s">
        <v>31</v>
      </c>
      <c r="D3689" t="s">
        <v>319</v>
      </c>
      <c r="E3689">
        <v>40118000</v>
      </c>
      <c r="F3689">
        <v>0</v>
      </c>
      <c r="G3689">
        <v>0</v>
      </c>
      <c r="H3689">
        <v>0</v>
      </c>
      <c r="I3689">
        <v>42775</v>
      </c>
      <c r="J3689">
        <v>13022026</v>
      </c>
      <c r="K3689">
        <v>74</v>
      </c>
      <c r="L3689" t="s">
        <v>581</v>
      </c>
      <c r="M3689" t="s">
        <v>585</v>
      </c>
    </row>
    <row r="3690" spans="1:13" x14ac:dyDescent="0.2">
      <c r="A3690">
        <v>2018</v>
      </c>
      <c r="B3690">
        <v>5</v>
      </c>
      <c r="C3690" t="s">
        <v>22</v>
      </c>
      <c r="D3690" t="s">
        <v>324</v>
      </c>
      <c r="E3690">
        <v>40118000</v>
      </c>
      <c r="F3690">
        <v>35725</v>
      </c>
      <c r="G3690">
        <v>15505190</v>
      </c>
      <c r="H3690">
        <v>923</v>
      </c>
      <c r="I3690">
        <v>0</v>
      </c>
      <c r="J3690">
        <v>0</v>
      </c>
      <c r="K3690">
        <v>0</v>
      </c>
      <c r="L3690" t="s">
        <v>581</v>
      </c>
      <c r="M3690" t="s">
        <v>585</v>
      </c>
    </row>
    <row r="3691" spans="1:13" x14ac:dyDescent="0.2">
      <c r="A3691">
        <v>2018</v>
      </c>
      <c r="B3691">
        <v>5</v>
      </c>
      <c r="C3691" t="s">
        <v>23</v>
      </c>
      <c r="D3691" t="s">
        <v>325</v>
      </c>
      <c r="E3691">
        <v>40118000</v>
      </c>
      <c r="F3691">
        <v>48783</v>
      </c>
      <c r="G3691">
        <v>34455919</v>
      </c>
      <c r="H3691">
        <v>27315</v>
      </c>
      <c r="I3691">
        <v>33198</v>
      </c>
      <c r="J3691">
        <v>10459100</v>
      </c>
      <c r="K3691">
        <v>105</v>
      </c>
      <c r="L3691" t="s">
        <v>581</v>
      </c>
      <c r="M3691" t="s">
        <v>585</v>
      </c>
    </row>
    <row r="3692" spans="1:13" x14ac:dyDescent="0.2">
      <c r="A3692">
        <v>2018</v>
      </c>
      <c r="B3692">
        <v>5</v>
      </c>
      <c r="C3692" t="s">
        <v>59</v>
      </c>
      <c r="D3692" t="s">
        <v>330</v>
      </c>
      <c r="E3692">
        <v>40118000</v>
      </c>
      <c r="F3692">
        <v>0</v>
      </c>
      <c r="G3692">
        <v>0</v>
      </c>
      <c r="H3692">
        <v>0</v>
      </c>
      <c r="I3692">
        <v>10383</v>
      </c>
      <c r="J3692">
        <v>3969046</v>
      </c>
      <c r="K3692">
        <v>26</v>
      </c>
      <c r="L3692" t="s">
        <v>581</v>
      </c>
      <c r="M3692" t="s">
        <v>585</v>
      </c>
    </row>
    <row r="3693" spans="1:13" x14ac:dyDescent="0.2">
      <c r="A3693">
        <v>2018</v>
      </c>
      <c r="B3693">
        <v>5</v>
      </c>
      <c r="C3693" t="s">
        <v>75</v>
      </c>
      <c r="D3693" t="s">
        <v>334</v>
      </c>
      <c r="E3693">
        <v>40118000</v>
      </c>
      <c r="F3693">
        <v>0</v>
      </c>
      <c r="G3693">
        <v>0</v>
      </c>
      <c r="H3693">
        <v>0</v>
      </c>
      <c r="I3693">
        <v>72057</v>
      </c>
      <c r="J3693">
        <v>20704720</v>
      </c>
      <c r="K3693">
        <v>32</v>
      </c>
      <c r="L3693" t="s">
        <v>581</v>
      </c>
      <c r="M3693" t="s">
        <v>585</v>
      </c>
    </row>
    <row r="3694" spans="1:13" x14ac:dyDescent="0.2">
      <c r="A3694">
        <v>2018</v>
      </c>
      <c r="B3694">
        <v>5</v>
      </c>
      <c r="C3694" t="s">
        <v>12</v>
      </c>
      <c r="D3694" t="s">
        <v>351</v>
      </c>
      <c r="E3694">
        <v>40118000</v>
      </c>
      <c r="F3694">
        <v>154072</v>
      </c>
      <c r="G3694">
        <v>53654260</v>
      </c>
      <c r="H3694">
        <v>440</v>
      </c>
      <c r="I3694">
        <v>761210</v>
      </c>
      <c r="J3694">
        <v>234191886</v>
      </c>
      <c r="K3694">
        <v>1167</v>
      </c>
      <c r="L3694" t="s">
        <v>581</v>
      </c>
      <c r="M3694" t="s">
        <v>585</v>
      </c>
    </row>
    <row r="3695" spans="1:13" x14ac:dyDescent="0.2">
      <c r="A3695">
        <v>2018</v>
      </c>
      <c r="B3695">
        <v>5</v>
      </c>
      <c r="C3695" t="s">
        <v>234</v>
      </c>
      <c r="D3695" t="s">
        <v>352</v>
      </c>
      <c r="E3695">
        <v>40118000</v>
      </c>
      <c r="F3695">
        <v>0</v>
      </c>
      <c r="G3695">
        <v>0</v>
      </c>
      <c r="H3695">
        <v>0</v>
      </c>
      <c r="I3695">
        <v>15999</v>
      </c>
      <c r="J3695">
        <v>4592399</v>
      </c>
      <c r="K3695">
        <v>12</v>
      </c>
      <c r="L3695" t="s">
        <v>581</v>
      </c>
      <c r="M3695" t="s">
        <v>585</v>
      </c>
    </row>
    <row r="3696" spans="1:13" x14ac:dyDescent="0.2">
      <c r="A3696">
        <v>2018</v>
      </c>
      <c r="B3696">
        <v>5</v>
      </c>
      <c r="C3696" t="s">
        <v>25</v>
      </c>
      <c r="D3696" t="s">
        <v>353</v>
      </c>
      <c r="E3696">
        <v>40118000</v>
      </c>
      <c r="F3696">
        <v>0</v>
      </c>
      <c r="G3696">
        <v>0</v>
      </c>
      <c r="H3696">
        <v>0</v>
      </c>
      <c r="I3696">
        <v>135711</v>
      </c>
      <c r="J3696">
        <v>44580200</v>
      </c>
      <c r="K3696">
        <v>355</v>
      </c>
      <c r="L3696" t="s">
        <v>581</v>
      </c>
      <c r="M3696" t="s">
        <v>585</v>
      </c>
    </row>
    <row r="3697" spans="1:13" x14ac:dyDescent="0.2">
      <c r="A3697">
        <v>2018</v>
      </c>
      <c r="B3697">
        <v>5</v>
      </c>
      <c r="C3697" t="s">
        <v>97</v>
      </c>
      <c r="D3697" t="s">
        <v>361</v>
      </c>
      <c r="E3697">
        <v>40118000</v>
      </c>
      <c r="F3697">
        <v>0</v>
      </c>
      <c r="G3697">
        <v>0</v>
      </c>
      <c r="H3697">
        <v>0</v>
      </c>
      <c r="I3697">
        <v>99211</v>
      </c>
      <c r="J3697">
        <v>25411180</v>
      </c>
      <c r="K3697">
        <v>68</v>
      </c>
      <c r="L3697" t="s">
        <v>581</v>
      </c>
      <c r="M3697" t="s">
        <v>585</v>
      </c>
    </row>
    <row r="3698" spans="1:13" x14ac:dyDescent="0.2">
      <c r="A3698">
        <v>2018</v>
      </c>
      <c r="B3698">
        <v>5</v>
      </c>
      <c r="C3698" t="s">
        <v>229</v>
      </c>
      <c r="D3698" t="s">
        <v>376</v>
      </c>
      <c r="E3698">
        <v>40118000</v>
      </c>
      <c r="F3698">
        <v>0</v>
      </c>
      <c r="G3698">
        <v>0</v>
      </c>
      <c r="H3698">
        <v>0</v>
      </c>
      <c r="I3698">
        <v>29758</v>
      </c>
      <c r="J3698">
        <v>10066248</v>
      </c>
      <c r="K3698">
        <v>48</v>
      </c>
      <c r="L3698" t="s">
        <v>581</v>
      </c>
      <c r="M3698" t="s">
        <v>585</v>
      </c>
    </row>
    <row r="3699" spans="1:13" x14ac:dyDescent="0.2">
      <c r="A3699">
        <v>2018</v>
      </c>
      <c r="B3699">
        <v>5</v>
      </c>
      <c r="C3699" t="s">
        <v>84</v>
      </c>
      <c r="D3699" t="s">
        <v>380</v>
      </c>
      <c r="E3699">
        <v>40118000</v>
      </c>
      <c r="F3699">
        <v>0</v>
      </c>
      <c r="G3699">
        <v>0</v>
      </c>
      <c r="H3699">
        <v>0</v>
      </c>
      <c r="I3699">
        <v>14096</v>
      </c>
      <c r="J3699">
        <v>5058990</v>
      </c>
      <c r="K3699">
        <v>45</v>
      </c>
      <c r="L3699" t="s">
        <v>581</v>
      </c>
      <c r="M3699" t="s">
        <v>585</v>
      </c>
    </row>
    <row r="3700" spans="1:13" x14ac:dyDescent="0.2">
      <c r="A3700">
        <v>2018</v>
      </c>
      <c r="B3700">
        <v>5</v>
      </c>
      <c r="C3700" t="s">
        <v>13</v>
      </c>
      <c r="D3700" t="s">
        <v>384</v>
      </c>
      <c r="E3700">
        <v>40118000</v>
      </c>
      <c r="F3700">
        <v>0</v>
      </c>
      <c r="G3700">
        <v>0</v>
      </c>
      <c r="H3700">
        <v>0</v>
      </c>
      <c r="I3700">
        <v>143470</v>
      </c>
      <c r="J3700">
        <v>45493085</v>
      </c>
      <c r="K3700">
        <v>184</v>
      </c>
      <c r="L3700" t="s">
        <v>581</v>
      </c>
      <c r="M3700" t="s">
        <v>585</v>
      </c>
    </row>
    <row r="3701" spans="1:13" x14ac:dyDescent="0.2">
      <c r="A3701">
        <v>2018</v>
      </c>
      <c r="B3701">
        <v>5</v>
      </c>
      <c r="C3701" t="s">
        <v>47</v>
      </c>
      <c r="D3701" t="s">
        <v>389</v>
      </c>
      <c r="E3701">
        <v>40118000</v>
      </c>
      <c r="F3701">
        <v>230261</v>
      </c>
      <c r="G3701">
        <v>68123398</v>
      </c>
      <c r="H3701">
        <v>4578</v>
      </c>
      <c r="I3701">
        <v>19180</v>
      </c>
      <c r="J3701">
        <v>6107552</v>
      </c>
      <c r="K3701">
        <v>20</v>
      </c>
      <c r="L3701" t="s">
        <v>581</v>
      </c>
      <c r="M3701" t="s">
        <v>585</v>
      </c>
    </row>
    <row r="3702" spans="1:13" x14ac:dyDescent="0.2">
      <c r="A3702">
        <v>2018</v>
      </c>
      <c r="B3702">
        <v>5</v>
      </c>
      <c r="C3702" t="s">
        <v>88</v>
      </c>
      <c r="D3702" t="s">
        <v>393</v>
      </c>
      <c r="E3702">
        <v>40118000</v>
      </c>
      <c r="F3702">
        <v>0</v>
      </c>
      <c r="G3702">
        <v>0</v>
      </c>
      <c r="H3702">
        <v>0</v>
      </c>
      <c r="I3702">
        <v>20236</v>
      </c>
      <c r="J3702">
        <v>5915455</v>
      </c>
      <c r="K3702">
        <v>15</v>
      </c>
      <c r="L3702" t="s">
        <v>581</v>
      </c>
      <c r="M3702" t="s">
        <v>585</v>
      </c>
    </row>
    <row r="3703" spans="1:13" x14ac:dyDescent="0.2">
      <c r="A3703">
        <v>2018</v>
      </c>
      <c r="B3703">
        <v>5</v>
      </c>
      <c r="C3703" t="s">
        <v>27</v>
      </c>
      <c r="D3703" t="s">
        <v>395</v>
      </c>
      <c r="E3703">
        <v>40118000</v>
      </c>
      <c r="F3703">
        <v>11885</v>
      </c>
      <c r="G3703">
        <v>4410900</v>
      </c>
      <c r="H3703">
        <v>190</v>
      </c>
      <c r="I3703">
        <v>2732</v>
      </c>
      <c r="J3703">
        <v>981800</v>
      </c>
      <c r="K3703">
        <v>20</v>
      </c>
      <c r="L3703" t="s">
        <v>581</v>
      </c>
      <c r="M3703" t="s">
        <v>585</v>
      </c>
    </row>
    <row r="3704" spans="1:13" x14ac:dyDescent="0.2">
      <c r="A3704">
        <v>2018</v>
      </c>
      <c r="B3704">
        <v>5</v>
      </c>
      <c r="C3704" t="s">
        <v>38</v>
      </c>
      <c r="D3704" t="s">
        <v>400</v>
      </c>
      <c r="E3704">
        <v>40118000</v>
      </c>
      <c r="F3704">
        <v>0</v>
      </c>
      <c r="G3704">
        <v>0</v>
      </c>
      <c r="H3704">
        <v>0</v>
      </c>
      <c r="I3704">
        <v>20808</v>
      </c>
      <c r="J3704">
        <v>7075199</v>
      </c>
      <c r="K3704">
        <v>96</v>
      </c>
      <c r="L3704" t="s">
        <v>581</v>
      </c>
      <c r="M3704" t="s">
        <v>585</v>
      </c>
    </row>
    <row r="3705" spans="1:13" x14ac:dyDescent="0.2">
      <c r="A3705">
        <v>2018</v>
      </c>
      <c r="B3705">
        <v>5</v>
      </c>
      <c r="C3705" t="s">
        <v>118</v>
      </c>
      <c r="D3705" t="s">
        <v>402</v>
      </c>
      <c r="E3705">
        <v>40118000</v>
      </c>
      <c r="F3705">
        <v>0</v>
      </c>
      <c r="G3705">
        <v>0</v>
      </c>
      <c r="H3705">
        <v>0</v>
      </c>
      <c r="I3705">
        <v>55784</v>
      </c>
      <c r="J3705">
        <v>15506406</v>
      </c>
      <c r="K3705">
        <v>18</v>
      </c>
      <c r="L3705" t="s">
        <v>581</v>
      </c>
      <c r="M3705" t="s">
        <v>585</v>
      </c>
    </row>
    <row r="3706" spans="1:13" x14ac:dyDescent="0.2">
      <c r="A3706">
        <v>2018</v>
      </c>
      <c r="B3706">
        <v>5</v>
      </c>
      <c r="C3706" t="s">
        <v>93</v>
      </c>
      <c r="D3706" t="s">
        <v>415</v>
      </c>
      <c r="E3706">
        <v>40118000</v>
      </c>
      <c r="F3706">
        <v>0</v>
      </c>
      <c r="G3706">
        <v>0</v>
      </c>
      <c r="H3706">
        <v>0</v>
      </c>
      <c r="I3706">
        <v>108291</v>
      </c>
      <c r="J3706">
        <v>32608559</v>
      </c>
      <c r="K3706">
        <v>74</v>
      </c>
      <c r="L3706" t="s">
        <v>581</v>
      </c>
      <c r="M3706" t="s">
        <v>585</v>
      </c>
    </row>
    <row r="3707" spans="1:13" x14ac:dyDescent="0.2">
      <c r="A3707">
        <v>2018</v>
      </c>
      <c r="B3707">
        <v>5</v>
      </c>
      <c r="C3707" t="s">
        <v>204</v>
      </c>
      <c r="D3707" t="s">
        <v>422</v>
      </c>
      <c r="E3707">
        <v>40118000</v>
      </c>
      <c r="F3707">
        <v>45565</v>
      </c>
      <c r="G3707">
        <v>15789897</v>
      </c>
      <c r="H3707">
        <v>1376</v>
      </c>
      <c r="I3707">
        <v>0</v>
      </c>
      <c r="J3707">
        <v>0</v>
      </c>
      <c r="K3707">
        <v>0</v>
      </c>
      <c r="L3707" t="s">
        <v>581</v>
      </c>
      <c r="M3707" t="s">
        <v>585</v>
      </c>
    </row>
    <row r="3708" spans="1:13" x14ac:dyDescent="0.2">
      <c r="A3708">
        <v>2018</v>
      </c>
      <c r="B3708">
        <v>5</v>
      </c>
      <c r="C3708" t="s">
        <v>49</v>
      </c>
      <c r="D3708" t="s">
        <v>427</v>
      </c>
      <c r="E3708">
        <v>40118000</v>
      </c>
      <c r="F3708">
        <v>65982</v>
      </c>
      <c r="G3708">
        <v>27726794</v>
      </c>
      <c r="H3708">
        <v>101</v>
      </c>
      <c r="I3708">
        <v>0</v>
      </c>
      <c r="J3708">
        <v>0</v>
      </c>
      <c r="K3708">
        <v>0</v>
      </c>
      <c r="L3708" t="s">
        <v>581</v>
      </c>
      <c r="M3708" t="s">
        <v>585</v>
      </c>
    </row>
    <row r="3709" spans="1:13" x14ac:dyDescent="0.2">
      <c r="A3709">
        <v>2018</v>
      </c>
      <c r="B3709">
        <v>5</v>
      </c>
      <c r="C3709" t="s">
        <v>39</v>
      </c>
      <c r="D3709" t="s">
        <v>430</v>
      </c>
      <c r="E3709">
        <v>40118000</v>
      </c>
      <c r="F3709">
        <v>0</v>
      </c>
      <c r="G3709">
        <v>0</v>
      </c>
      <c r="H3709">
        <v>0</v>
      </c>
      <c r="I3709">
        <v>4262</v>
      </c>
      <c r="J3709">
        <v>1499110</v>
      </c>
      <c r="K3709">
        <v>44</v>
      </c>
      <c r="L3709" t="s">
        <v>581</v>
      </c>
      <c r="M3709" t="s">
        <v>585</v>
      </c>
    </row>
    <row r="3710" spans="1:13" x14ac:dyDescent="0.2">
      <c r="A3710">
        <v>2018</v>
      </c>
      <c r="B3710">
        <v>5</v>
      </c>
      <c r="C3710" t="s">
        <v>109</v>
      </c>
      <c r="D3710" t="s">
        <v>433</v>
      </c>
      <c r="E3710">
        <v>40118000</v>
      </c>
      <c r="F3710">
        <v>0</v>
      </c>
      <c r="G3710">
        <v>0</v>
      </c>
      <c r="H3710">
        <v>0</v>
      </c>
      <c r="I3710">
        <v>1600</v>
      </c>
      <c r="J3710">
        <v>363000</v>
      </c>
      <c r="K3710">
        <v>8</v>
      </c>
      <c r="L3710" t="s">
        <v>581</v>
      </c>
      <c r="M3710" t="s">
        <v>585</v>
      </c>
    </row>
    <row r="3711" spans="1:13" x14ac:dyDescent="0.2">
      <c r="A3711">
        <v>2018</v>
      </c>
      <c r="B3711">
        <v>5</v>
      </c>
      <c r="C3711" t="s">
        <v>216</v>
      </c>
      <c r="D3711" t="s">
        <v>435</v>
      </c>
      <c r="E3711">
        <v>40118000</v>
      </c>
      <c r="F3711">
        <v>0</v>
      </c>
      <c r="G3711">
        <v>0</v>
      </c>
      <c r="H3711">
        <v>0</v>
      </c>
      <c r="I3711">
        <v>33756</v>
      </c>
      <c r="J3711">
        <v>10827104</v>
      </c>
      <c r="K3711">
        <v>43</v>
      </c>
      <c r="L3711" t="s">
        <v>581</v>
      </c>
      <c r="M3711" t="s">
        <v>585</v>
      </c>
    </row>
    <row r="3712" spans="1:13" x14ac:dyDescent="0.2">
      <c r="A3712">
        <v>2018</v>
      </c>
      <c r="B3712">
        <v>5</v>
      </c>
      <c r="C3712" t="s">
        <v>440</v>
      </c>
      <c r="D3712" t="s">
        <v>441</v>
      </c>
      <c r="E3712">
        <v>40118000</v>
      </c>
      <c r="F3712">
        <v>0</v>
      </c>
      <c r="G3712">
        <v>0</v>
      </c>
      <c r="H3712">
        <v>0</v>
      </c>
      <c r="I3712">
        <v>3257</v>
      </c>
      <c r="J3712">
        <v>1027926</v>
      </c>
      <c r="K3712">
        <v>6</v>
      </c>
      <c r="L3712" t="s">
        <v>581</v>
      </c>
      <c r="M3712" t="s">
        <v>585</v>
      </c>
    </row>
    <row r="3713" spans="1:13" x14ac:dyDescent="0.2">
      <c r="A3713">
        <v>2018</v>
      </c>
      <c r="B3713">
        <v>5</v>
      </c>
      <c r="C3713" t="s">
        <v>240</v>
      </c>
      <c r="D3713" t="s">
        <v>442</v>
      </c>
      <c r="E3713">
        <v>40118000</v>
      </c>
      <c r="F3713">
        <v>0</v>
      </c>
      <c r="G3713">
        <v>0</v>
      </c>
      <c r="H3713">
        <v>0</v>
      </c>
      <c r="I3713">
        <v>44717</v>
      </c>
      <c r="J3713">
        <v>13796241</v>
      </c>
      <c r="K3713">
        <v>64</v>
      </c>
      <c r="L3713" t="s">
        <v>581</v>
      </c>
      <c r="M3713" t="s">
        <v>585</v>
      </c>
    </row>
    <row r="3714" spans="1:13" x14ac:dyDescent="0.2">
      <c r="A3714">
        <v>2018</v>
      </c>
      <c r="B3714">
        <v>5</v>
      </c>
      <c r="C3714" t="s">
        <v>85</v>
      </c>
      <c r="D3714" t="s">
        <v>447</v>
      </c>
      <c r="E3714">
        <v>40118000</v>
      </c>
      <c r="F3714">
        <v>0</v>
      </c>
      <c r="G3714">
        <v>0</v>
      </c>
      <c r="H3714">
        <v>0</v>
      </c>
      <c r="I3714">
        <v>130212</v>
      </c>
      <c r="J3714">
        <v>36517614</v>
      </c>
      <c r="K3714">
        <v>42</v>
      </c>
      <c r="L3714" t="s">
        <v>581</v>
      </c>
      <c r="M3714" t="s">
        <v>585</v>
      </c>
    </row>
    <row r="3715" spans="1:13" x14ac:dyDescent="0.2">
      <c r="A3715">
        <v>2018</v>
      </c>
      <c r="B3715">
        <v>5</v>
      </c>
      <c r="C3715" t="s">
        <v>42</v>
      </c>
      <c r="D3715" t="s">
        <v>455</v>
      </c>
      <c r="E3715">
        <v>40118000</v>
      </c>
      <c r="F3715">
        <v>0</v>
      </c>
      <c r="G3715">
        <v>0</v>
      </c>
      <c r="H3715">
        <v>0</v>
      </c>
      <c r="I3715">
        <v>78129</v>
      </c>
      <c r="J3715">
        <v>37438955</v>
      </c>
      <c r="K3715">
        <v>108</v>
      </c>
      <c r="L3715" t="s">
        <v>581</v>
      </c>
      <c r="M3715" t="s">
        <v>585</v>
      </c>
    </row>
    <row r="3716" spans="1:13" x14ac:dyDescent="0.2">
      <c r="A3716">
        <v>2018</v>
      </c>
      <c r="B3716">
        <v>5</v>
      </c>
      <c r="C3716" t="s">
        <v>14</v>
      </c>
      <c r="D3716" t="s">
        <v>456</v>
      </c>
      <c r="E3716">
        <v>40118000</v>
      </c>
      <c r="F3716">
        <v>5898</v>
      </c>
      <c r="G3716">
        <v>2469525</v>
      </c>
      <c r="H3716">
        <v>15</v>
      </c>
      <c r="I3716">
        <v>0</v>
      </c>
      <c r="J3716">
        <v>0</v>
      </c>
      <c r="K3716">
        <v>0</v>
      </c>
      <c r="L3716" t="s">
        <v>581</v>
      </c>
      <c r="M3716" t="s">
        <v>585</v>
      </c>
    </row>
    <row r="3717" spans="1:13" x14ac:dyDescent="0.2">
      <c r="A3717">
        <v>2018</v>
      </c>
      <c r="B3717">
        <v>5</v>
      </c>
      <c r="C3717" t="s">
        <v>235</v>
      </c>
      <c r="D3717" t="s">
        <v>458</v>
      </c>
      <c r="E3717">
        <v>40118000</v>
      </c>
      <c r="F3717">
        <v>0</v>
      </c>
      <c r="G3717">
        <v>0</v>
      </c>
      <c r="H3717">
        <v>0</v>
      </c>
      <c r="I3717">
        <v>74491</v>
      </c>
      <c r="J3717">
        <v>20667223</v>
      </c>
      <c r="K3717">
        <v>22</v>
      </c>
      <c r="L3717" t="s">
        <v>581</v>
      </c>
      <c r="M3717" t="s">
        <v>585</v>
      </c>
    </row>
    <row r="3718" spans="1:13" x14ac:dyDescent="0.2">
      <c r="A3718">
        <v>2018</v>
      </c>
      <c r="B3718">
        <v>5</v>
      </c>
      <c r="C3718" t="s">
        <v>54</v>
      </c>
      <c r="D3718" t="s">
        <v>459</v>
      </c>
      <c r="E3718">
        <v>40118000</v>
      </c>
      <c r="F3718">
        <v>0</v>
      </c>
      <c r="G3718">
        <v>0</v>
      </c>
      <c r="H3718">
        <v>0</v>
      </c>
      <c r="I3718">
        <v>18989</v>
      </c>
      <c r="J3718">
        <v>5505943</v>
      </c>
      <c r="K3718">
        <v>10</v>
      </c>
      <c r="L3718" t="s">
        <v>581</v>
      </c>
      <c r="M3718" t="s">
        <v>585</v>
      </c>
    </row>
    <row r="3719" spans="1:13" x14ac:dyDescent="0.2">
      <c r="A3719">
        <v>2018</v>
      </c>
      <c r="B3719">
        <v>5</v>
      </c>
      <c r="C3719" t="s">
        <v>43</v>
      </c>
      <c r="D3719" t="s">
        <v>465</v>
      </c>
      <c r="E3719">
        <v>40118000</v>
      </c>
      <c r="F3719">
        <v>5769</v>
      </c>
      <c r="G3719">
        <v>4871700</v>
      </c>
      <c r="H3719">
        <v>28</v>
      </c>
      <c r="I3719">
        <v>48716</v>
      </c>
      <c r="J3719">
        <v>15825400</v>
      </c>
      <c r="K3719">
        <v>128</v>
      </c>
      <c r="L3719" t="s">
        <v>581</v>
      </c>
      <c r="M3719" t="s">
        <v>585</v>
      </c>
    </row>
    <row r="3720" spans="1:13" x14ac:dyDescent="0.2">
      <c r="A3720">
        <v>2018</v>
      </c>
      <c r="B3720">
        <v>5</v>
      </c>
      <c r="C3720" t="s">
        <v>222</v>
      </c>
      <c r="D3720" t="s">
        <v>473</v>
      </c>
      <c r="E3720">
        <v>40118000</v>
      </c>
      <c r="F3720">
        <v>0</v>
      </c>
      <c r="G3720">
        <v>0</v>
      </c>
      <c r="H3720">
        <v>0</v>
      </c>
      <c r="I3720">
        <v>12648</v>
      </c>
      <c r="J3720">
        <v>3758179</v>
      </c>
      <c r="K3720">
        <v>33</v>
      </c>
      <c r="L3720" t="s">
        <v>581</v>
      </c>
      <c r="M3720" t="s">
        <v>585</v>
      </c>
    </row>
    <row r="3721" spans="1:13" x14ac:dyDescent="0.2">
      <c r="A3721">
        <v>2018</v>
      </c>
      <c r="B3721">
        <v>5</v>
      </c>
      <c r="C3721" t="s">
        <v>0</v>
      </c>
      <c r="D3721" t="s">
        <v>474</v>
      </c>
      <c r="E3721">
        <v>40118000</v>
      </c>
      <c r="F3721">
        <v>0</v>
      </c>
      <c r="G3721">
        <v>0</v>
      </c>
      <c r="H3721">
        <v>0</v>
      </c>
      <c r="I3721">
        <v>59532</v>
      </c>
      <c r="J3721">
        <v>19577796</v>
      </c>
      <c r="K3721">
        <v>96</v>
      </c>
      <c r="L3721" t="s">
        <v>581</v>
      </c>
      <c r="M3721" t="s">
        <v>585</v>
      </c>
    </row>
    <row r="3722" spans="1:13" x14ac:dyDescent="0.2">
      <c r="A3722">
        <v>2018</v>
      </c>
      <c r="B3722">
        <v>5</v>
      </c>
      <c r="C3722" t="s">
        <v>15</v>
      </c>
      <c r="D3722" t="s">
        <v>475</v>
      </c>
      <c r="E3722">
        <v>40118000</v>
      </c>
      <c r="F3722">
        <v>0</v>
      </c>
      <c r="G3722">
        <v>0</v>
      </c>
      <c r="H3722">
        <v>0</v>
      </c>
      <c r="I3722">
        <v>1279822</v>
      </c>
      <c r="J3722">
        <v>468049407</v>
      </c>
      <c r="K3722">
        <v>430</v>
      </c>
      <c r="L3722" t="s">
        <v>581</v>
      </c>
      <c r="M3722" t="s">
        <v>585</v>
      </c>
    </row>
    <row r="3723" spans="1:13" x14ac:dyDescent="0.2">
      <c r="A3723">
        <v>2018</v>
      </c>
      <c r="B3723">
        <v>5</v>
      </c>
      <c r="C3723" t="s">
        <v>16</v>
      </c>
      <c r="D3723" t="s">
        <v>480</v>
      </c>
      <c r="E3723">
        <v>40118000</v>
      </c>
      <c r="F3723">
        <v>0</v>
      </c>
      <c r="G3723">
        <v>0</v>
      </c>
      <c r="H3723">
        <v>0</v>
      </c>
      <c r="I3723">
        <v>33332</v>
      </c>
      <c r="J3723">
        <v>10880000</v>
      </c>
      <c r="K3723">
        <v>74</v>
      </c>
      <c r="L3723" t="s">
        <v>581</v>
      </c>
      <c r="M3723" t="s">
        <v>585</v>
      </c>
    </row>
    <row r="3724" spans="1:13" x14ac:dyDescent="0.2">
      <c r="A3724">
        <v>2018</v>
      </c>
      <c r="B3724">
        <v>5</v>
      </c>
      <c r="C3724" t="s">
        <v>17</v>
      </c>
      <c r="D3724" t="s">
        <v>489</v>
      </c>
      <c r="E3724">
        <v>40118000</v>
      </c>
      <c r="F3724">
        <v>39517</v>
      </c>
      <c r="G3724">
        <v>16785863</v>
      </c>
      <c r="H3724">
        <v>13842</v>
      </c>
      <c r="I3724">
        <v>45064</v>
      </c>
      <c r="J3724">
        <v>23791236</v>
      </c>
      <c r="K3724">
        <v>1685</v>
      </c>
      <c r="L3724" t="s">
        <v>581</v>
      </c>
      <c r="M3724" t="s">
        <v>585</v>
      </c>
    </row>
    <row r="3725" spans="1:13" x14ac:dyDescent="0.2">
      <c r="A3725">
        <v>2018</v>
      </c>
      <c r="B3725">
        <v>5</v>
      </c>
      <c r="C3725" t="s">
        <v>29</v>
      </c>
      <c r="D3725" t="s">
        <v>496</v>
      </c>
      <c r="E3725">
        <v>40118000</v>
      </c>
      <c r="F3725">
        <v>4899</v>
      </c>
      <c r="G3725">
        <v>3215300</v>
      </c>
      <c r="H3725">
        <v>188</v>
      </c>
      <c r="I3725">
        <v>0</v>
      </c>
      <c r="J3725">
        <v>0</v>
      </c>
      <c r="K3725">
        <v>0</v>
      </c>
      <c r="L3725" t="s">
        <v>581</v>
      </c>
      <c r="M3725" t="s">
        <v>585</v>
      </c>
    </row>
    <row r="3726" spans="1:13" x14ac:dyDescent="0.2">
      <c r="A3726">
        <v>2018</v>
      </c>
      <c r="B3726">
        <v>5</v>
      </c>
      <c r="C3726" t="s">
        <v>45</v>
      </c>
      <c r="D3726" t="s">
        <v>499</v>
      </c>
      <c r="E3726">
        <v>40118000</v>
      </c>
      <c r="F3726">
        <v>0</v>
      </c>
      <c r="G3726">
        <v>0</v>
      </c>
      <c r="H3726">
        <v>0</v>
      </c>
      <c r="I3726">
        <v>693381</v>
      </c>
      <c r="J3726">
        <v>227904427</v>
      </c>
      <c r="K3726">
        <v>713</v>
      </c>
      <c r="L3726" t="s">
        <v>581</v>
      </c>
      <c r="M3726" t="s">
        <v>585</v>
      </c>
    </row>
    <row r="3727" spans="1:13" x14ac:dyDescent="0.2">
      <c r="A3727">
        <v>2018</v>
      </c>
      <c r="B3727">
        <v>5</v>
      </c>
      <c r="C3727" t="s">
        <v>64</v>
      </c>
      <c r="D3727" t="s">
        <v>501</v>
      </c>
      <c r="E3727">
        <v>40118000</v>
      </c>
      <c r="F3727">
        <v>0</v>
      </c>
      <c r="G3727">
        <v>0</v>
      </c>
      <c r="H3727">
        <v>0</v>
      </c>
      <c r="I3727">
        <v>27069</v>
      </c>
      <c r="J3727">
        <v>8531475</v>
      </c>
      <c r="K3727">
        <v>33</v>
      </c>
      <c r="L3727" t="s">
        <v>581</v>
      </c>
      <c r="M3727" t="s">
        <v>585</v>
      </c>
    </row>
    <row r="3728" spans="1:13" x14ac:dyDescent="0.2">
      <c r="A3728">
        <v>2018</v>
      </c>
      <c r="B3728">
        <v>5</v>
      </c>
      <c r="C3728" t="s">
        <v>52</v>
      </c>
      <c r="D3728" t="s">
        <v>506</v>
      </c>
      <c r="E3728">
        <v>40118000</v>
      </c>
      <c r="F3728">
        <v>0</v>
      </c>
      <c r="G3728">
        <v>0</v>
      </c>
      <c r="H3728">
        <v>0</v>
      </c>
      <c r="I3728">
        <v>146800</v>
      </c>
      <c r="J3728">
        <v>49511600</v>
      </c>
      <c r="K3728">
        <v>211</v>
      </c>
      <c r="L3728" t="s">
        <v>581</v>
      </c>
      <c r="M3728" t="s">
        <v>585</v>
      </c>
    </row>
    <row r="3729" spans="1:13" x14ac:dyDescent="0.2">
      <c r="A3729">
        <v>2018</v>
      </c>
      <c r="B3729">
        <v>5</v>
      </c>
      <c r="C3729" t="s">
        <v>18</v>
      </c>
      <c r="D3729" t="s">
        <v>507</v>
      </c>
      <c r="E3729">
        <v>40118000</v>
      </c>
      <c r="F3729">
        <v>0</v>
      </c>
      <c r="G3729">
        <v>0</v>
      </c>
      <c r="H3729">
        <v>0</v>
      </c>
      <c r="I3729">
        <v>125986</v>
      </c>
      <c r="J3729">
        <v>37449136</v>
      </c>
      <c r="K3729">
        <v>68</v>
      </c>
      <c r="L3729" t="s">
        <v>581</v>
      </c>
      <c r="M3729" t="s">
        <v>585</v>
      </c>
    </row>
    <row r="3730" spans="1:13" x14ac:dyDescent="0.2">
      <c r="A3730">
        <v>2018</v>
      </c>
      <c r="B3730">
        <v>5</v>
      </c>
      <c r="C3730" t="s">
        <v>19</v>
      </c>
      <c r="D3730" t="s">
        <v>531</v>
      </c>
      <c r="E3730">
        <v>40118000</v>
      </c>
      <c r="F3730">
        <v>0</v>
      </c>
      <c r="G3730">
        <v>0</v>
      </c>
      <c r="H3730">
        <v>0</v>
      </c>
      <c r="I3730">
        <v>12947</v>
      </c>
      <c r="J3730">
        <v>4209540</v>
      </c>
      <c r="K3730">
        <v>22</v>
      </c>
      <c r="L3730" t="s">
        <v>581</v>
      </c>
      <c r="M3730" t="s">
        <v>585</v>
      </c>
    </row>
    <row r="3731" spans="1:13" x14ac:dyDescent="0.2">
      <c r="A3731">
        <v>2018</v>
      </c>
      <c r="B3731">
        <v>5</v>
      </c>
      <c r="C3731" t="s">
        <v>32</v>
      </c>
      <c r="D3731" t="s">
        <v>540</v>
      </c>
      <c r="E3731">
        <v>40118000</v>
      </c>
      <c r="F3731">
        <v>0</v>
      </c>
      <c r="G3731">
        <v>0</v>
      </c>
      <c r="H3731">
        <v>0</v>
      </c>
      <c r="I3731">
        <v>4214</v>
      </c>
      <c r="J3731">
        <v>1258480</v>
      </c>
      <c r="K3731">
        <v>9</v>
      </c>
      <c r="L3731" t="s">
        <v>581</v>
      </c>
      <c r="M3731" t="s">
        <v>585</v>
      </c>
    </row>
    <row r="3732" spans="1:13" x14ac:dyDescent="0.2">
      <c r="A3732">
        <v>2018</v>
      </c>
      <c r="B3732">
        <v>5</v>
      </c>
      <c r="C3732" t="s">
        <v>65</v>
      </c>
      <c r="D3732" t="s">
        <v>543</v>
      </c>
      <c r="E3732">
        <v>40118000</v>
      </c>
      <c r="F3732">
        <v>9264</v>
      </c>
      <c r="G3732">
        <v>3279529</v>
      </c>
      <c r="H3732">
        <v>117</v>
      </c>
      <c r="I3732">
        <v>83564</v>
      </c>
      <c r="J3732">
        <v>27972979</v>
      </c>
      <c r="K3732">
        <v>257</v>
      </c>
      <c r="L3732" t="s">
        <v>581</v>
      </c>
      <c r="M3732" t="s">
        <v>585</v>
      </c>
    </row>
    <row r="3733" spans="1:13" x14ac:dyDescent="0.2">
      <c r="A3733">
        <v>2018</v>
      </c>
      <c r="B3733">
        <v>5</v>
      </c>
      <c r="C3733" t="s">
        <v>111</v>
      </c>
      <c r="D3733" t="e">
        <v>#N/A</v>
      </c>
      <c r="E3733">
        <v>40118000</v>
      </c>
      <c r="F3733">
        <v>0</v>
      </c>
      <c r="G3733">
        <v>0</v>
      </c>
      <c r="H3733">
        <v>0</v>
      </c>
      <c r="I3733">
        <v>10978</v>
      </c>
      <c r="J3733">
        <v>3288595</v>
      </c>
      <c r="K3733">
        <v>5</v>
      </c>
      <c r="L3733" t="s">
        <v>581</v>
      </c>
      <c r="M3733" t="s">
        <v>585</v>
      </c>
    </row>
    <row r="3734" spans="1:13" x14ac:dyDescent="0.2">
      <c r="A3734">
        <v>2018</v>
      </c>
      <c r="B3734">
        <v>5</v>
      </c>
      <c r="C3734" t="s">
        <v>58</v>
      </c>
      <c r="D3734" t="s">
        <v>548</v>
      </c>
      <c r="E3734">
        <v>40118000</v>
      </c>
      <c r="F3734">
        <v>0</v>
      </c>
      <c r="G3734">
        <v>0</v>
      </c>
      <c r="H3734">
        <v>0</v>
      </c>
      <c r="I3734">
        <v>43198</v>
      </c>
      <c r="J3734">
        <v>14139456</v>
      </c>
      <c r="K3734">
        <v>12</v>
      </c>
      <c r="L3734" t="s">
        <v>581</v>
      </c>
      <c r="M3734" t="s">
        <v>585</v>
      </c>
    </row>
    <row r="3735" spans="1:13" x14ac:dyDescent="0.2">
      <c r="A3735">
        <v>2018</v>
      </c>
      <c r="B3735">
        <v>5</v>
      </c>
      <c r="C3735" t="s">
        <v>46</v>
      </c>
      <c r="D3735" t="s">
        <v>550</v>
      </c>
      <c r="E3735">
        <v>40118000</v>
      </c>
      <c r="F3735">
        <v>1787</v>
      </c>
      <c r="G3735">
        <v>1750469</v>
      </c>
      <c r="H3735">
        <v>2</v>
      </c>
      <c r="I3735">
        <v>992009</v>
      </c>
      <c r="J3735">
        <v>306695996</v>
      </c>
      <c r="K3735">
        <v>1501</v>
      </c>
      <c r="L3735" t="s">
        <v>581</v>
      </c>
      <c r="M3735" t="s">
        <v>585</v>
      </c>
    </row>
    <row r="3736" spans="1:13" x14ac:dyDescent="0.2">
      <c r="A3736">
        <v>2018</v>
      </c>
      <c r="B3736">
        <v>5</v>
      </c>
      <c r="C3736" t="s">
        <v>107</v>
      </c>
      <c r="D3736" t="s">
        <v>552</v>
      </c>
      <c r="E3736">
        <v>40118000</v>
      </c>
      <c r="F3736">
        <v>0</v>
      </c>
      <c r="G3736">
        <v>0</v>
      </c>
      <c r="H3736">
        <v>0</v>
      </c>
      <c r="I3736">
        <v>116282</v>
      </c>
      <c r="J3736">
        <v>34575338</v>
      </c>
      <c r="K3736">
        <v>133</v>
      </c>
      <c r="L3736" t="s">
        <v>581</v>
      </c>
      <c r="M3736" t="s">
        <v>585</v>
      </c>
    </row>
    <row r="3737" spans="1:13" x14ac:dyDescent="0.2">
      <c r="A3737">
        <v>2018</v>
      </c>
      <c r="B3737">
        <v>5</v>
      </c>
      <c r="C3737" t="s">
        <v>67</v>
      </c>
      <c r="D3737" t="e">
        <v>#N/A</v>
      </c>
      <c r="E3737">
        <v>40118000</v>
      </c>
      <c r="F3737">
        <v>0</v>
      </c>
      <c r="G3737">
        <v>0</v>
      </c>
      <c r="H3737">
        <v>0</v>
      </c>
      <c r="I3737">
        <v>14399</v>
      </c>
      <c r="J3737">
        <v>5563820</v>
      </c>
      <c r="K3737">
        <v>4</v>
      </c>
      <c r="L3737" t="s">
        <v>581</v>
      </c>
      <c r="M3737" t="s">
        <v>585</v>
      </c>
    </row>
    <row r="3738" spans="1:13" x14ac:dyDescent="0.2">
      <c r="A3738">
        <v>2018</v>
      </c>
      <c r="B3738">
        <v>5</v>
      </c>
      <c r="C3738" t="s">
        <v>78</v>
      </c>
      <c r="D3738" t="s">
        <v>572</v>
      </c>
      <c r="E3738">
        <v>40118000</v>
      </c>
      <c r="F3738">
        <v>0</v>
      </c>
      <c r="G3738">
        <v>0</v>
      </c>
      <c r="H3738">
        <v>0</v>
      </c>
      <c r="I3738">
        <v>197115</v>
      </c>
      <c r="J3738">
        <v>55942070</v>
      </c>
      <c r="K3738">
        <v>105</v>
      </c>
      <c r="L3738" t="s">
        <v>581</v>
      </c>
      <c r="M3738" t="s">
        <v>585</v>
      </c>
    </row>
    <row r="3739" spans="1:13" x14ac:dyDescent="0.2">
      <c r="A3739">
        <v>2018</v>
      </c>
      <c r="B3739">
        <v>5</v>
      </c>
      <c r="C3739" t="s">
        <v>211</v>
      </c>
      <c r="D3739" t="e">
        <v>#N/A</v>
      </c>
      <c r="E3739">
        <v>40118000</v>
      </c>
      <c r="F3739">
        <v>0</v>
      </c>
      <c r="G3739">
        <v>0</v>
      </c>
      <c r="H3739">
        <v>0</v>
      </c>
      <c r="I3739">
        <v>142365</v>
      </c>
      <c r="J3739">
        <v>40804749</v>
      </c>
      <c r="K3739">
        <v>63</v>
      </c>
      <c r="L3739" t="s">
        <v>581</v>
      </c>
      <c r="M3739" t="s">
        <v>585</v>
      </c>
    </row>
    <row r="3740" spans="1:13" x14ac:dyDescent="0.2">
      <c r="A3740">
        <v>2018</v>
      </c>
      <c r="B3740">
        <v>6</v>
      </c>
      <c r="C3740" t="s">
        <v>21</v>
      </c>
      <c r="D3740" t="s">
        <v>274</v>
      </c>
      <c r="E3740">
        <v>40117000</v>
      </c>
      <c r="F3740">
        <v>0</v>
      </c>
      <c r="G3740">
        <v>0</v>
      </c>
      <c r="H3740">
        <v>0</v>
      </c>
      <c r="I3740">
        <v>22319</v>
      </c>
      <c r="J3740">
        <v>8357100</v>
      </c>
      <c r="K3740">
        <v>71</v>
      </c>
      <c r="L3740" t="s">
        <v>581</v>
      </c>
      <c r="M3740" t="s">
        <v>584</v>
      </c>
    </row>
    <row r="3741" spans="1:13" x14ac:dyDescent="0.2">
      <c r="A3741">
        <v>2018</v>
      </c>
      <c r="B3741">
        <v>6</v>
      </c>
      <c r="C3741" t="s">
        <v>62</v>
      </c>
      <c r="D3741" t="s">
        <v>275</v>
      </c>
      <c r="E3741">
        <v>40117000</v>
      </c>
      <c r="F3741">
        <v>0</v>
      </c>
      <c r="G3741">
        <v>0</v>
      </c>
      <c r="H3741">
        <v>0</v>
      </c>
      <c r="I3741">
        <v>35213</v>
      </c>
      <c r="J3741">
        <v>13796118</v>
      </c>
      <c r="K3741">
        <v>159</v>
      </c>
      <c r="L3741" t="s">
        <v>581</v>
      </c>
      <c r="M3741" t="s">
        <v>584</v>
      </c>
    </row>
    <row r="3742" spans="1:13" x14ac:dyDescent="0.2">
      <c r="A3742">
        <v>2018</v>
      </c>
      <c r="B3742">
        <v>6</v>
      </c>
      <c r="C3742" t="s">
        <v>8</v>
      </c>
      <c r="D3742" t="s">
        <v>283</v>
      </c>
      <c r="E3742">
        <v>40117000</v>
      </c>
      <c r="F3742">
        <v>0</v>
      </c>
      <c r="G3742">
        <v>0</v>
      </c>
      <c r="H3742">
        <v>0</v>
      </c>
      <c r="I3742">
        <v>87016</v>
      </c>
      <c r="J3742">
        <v>29859700</v>
      </c>
      <c r="K3742">
        <v>275</v>
      </c>
      <c r="L3742" t="s">
        <v>581</v>
      </c>
      <c r="M3742" t="s">
        <v>584</v>
      </c>
    </row>
    <row r="3743" spans="1:13" x14ac:dyDescent="0.2">
      <c r="A3743">
        <v>2018</v>
      </c>
      <c r="B3743">
        <v>6</v>
      </c>
      <c r="C3743" t="s">
        <v>10</v>
      </c>
      <c r="D3743" t="s">
        <v>295</v>
      </c>
      <c r="E3743">
        <v>40117000</v>
      </c>
      <c r="F3743">
        <v>71344</v>
      </c>
      <c r="G3743">
        <v>23905040</v>
      </c>
      <c r="H3743">
        <v>356</v>
      </c>
      <c r="I3743">
        <v>20046</v>
      </c>
      <c r="J3743">
        <v>6792353</v>
      </c>
      <c r="K3743">
        <v>105</v>
      </c>
      <c r="L3743" t="s">
        <v>581</v>
      </c>
      <c r="M3743" t="s">
        <v>584</v>
      </c>
    </row>
    <row r="3744" spans="1:13" x14ac:dyDescent="0.2">
      <c r="A3744">
        <v>2018</v>
      </c>
      <c r="B3744">
        <v>6</v>
      </c>
      <c r="C3744" t="s">
        <v>50</v>
      </c>
      <c r="D3744" t="s">
        <v>305</v>
      </c>
      <c r="E3744">
        <v>40117000</v>
      </c>
      <c r="F3744">
        <v>0</v>
      </c>
      <c r="G3744">
        <v>0</v>
      </c>
      <c r="H3744">
        <v>0</v>
      </c>
      <c r="I3744">
        <v>33893</v>
      </c>
      <c r="J3744">
        <v>12505087</v>
      </c>
      <c r="K3744">
        <v>113</v>
      </c>
      <c r="L3744" t="s">
        <v>581</v>
      </c>
      <c r="M3744" t="s">
        <v>584</v>
      </c>
    </row>
    <row r="3745" spans="1:13" x14ac:dyDescent="0.2">
      <c r="A3745">
        <v>2018</v>
      </c>
      <c r="B3745">
        <v>6</v>
      </c>
      <c r="C3745" t="s">
        <v>11</v>
      </c>
      <c r="D3745" t="s">
        <v>316</v>
      </c>
      <c r="E3745">
        <v>40117000</v>
      </c>
      <c r="F3745">
        <v>176237</v>
      </c>
      <c r="G3745">
        <v>50109100</v>
      </c>
      <c r="H3745">
        <v>3379</v>
      </c>
      <c r="I3745">
        <v>3528</v>
      </c>
      <c r="J3745">
        <v>1259640</v>
      </c>
      <c r="K3745">
        <v>11</v>
      </c>
      <c r="L3745" t="s">
        <v>581</v>
      </c>
      <c r="M3745" t="s">
        <v>584</v>
      </c>
    </row>
    <row r="3746" spans="1:13" x14ac:dyDescent="0.2">
      <c r="A3746">
        <v>2018</v>
      </c>
      <c r="B3746">
        <v>6</v>
      </c>
      <c r="C3746" t="s">
        <v>40</v>
      </c>
      <c r="D3746" t="s">
        <v>317</v>
      </c>
      <c r="E3746">
        <v>40117000</v>
      </c>
      <c r="F3746">
        <v>0</v>
      </c>
      <c r="G3746">
        <v>0</v>
      </c>
      <c r="H3746">
        <v>0</v>
      </c>
      <c r="I3746">
        <v>49336</v>
      </c>
      <c r="J3746">
        <v>16787885</v>
      </c>
      <c r="K3746">
        <v>240</v>
      </c>
      <c r="L3746" t="s">
        <v>581</v>
      </c>
      <c r="M3746" t="s">
        <v>584</v>
      </c>
    </row>
    <row r="3747" spans="1:13" x14ac:dyDescent="0.2">
      <c r="A3747">
        <v>2018</v>
      </c>
      <c r="B3747">
        <v>6</v>
      </c>
      <c r="C3747" t="s">
        <v>81</v>
      </c>
      <c r="D3747" t="s">
        <v>318</v>
      </c>
      <c r="E3747">
        <v>40117000</v>
      </c>
      <c r="F3747">
        <v>0</v>
      </c>
      <c r="G3747">
        <v>0</v>
      </c>
      <c r="H3747">
        <v>0</v>
      </c>
      <c r="I3747">
        <v>6468</v>
      </c>
      <c r="J3747">
        <v>2437500</v>
      </c>
      <c r="K3747">
        <v>53</v>
      </c>
      <c r="L3747" t="s">
        <v>581</v>
      </c>
      <c r="M3747" t="s">
        <v>584</v>
      </c>
    </row>
    <row r="3748" spans="1:13" x14ac:dyDescent="0.2">
      <c r="A3748">
        <v>2018</v>
      </c>
      <c r="B3748">
        <v>6</v>
      </c>
      <c r="C3748" t="s">
        <v>22</v>
      </c>
      <c r="D3748" t="s">
        <v>324</v>
      </c>
      <c r="E3748">
        <v>40117000</v>
      </c>
      <c r="F3748">
        <v>50692</v>
      </c>
      <c r="G3748">
        <v>14898480</v>
      </c>
      <c r="H3748">
        <v>712</v>
      </c>
      <c r="I3748">
        <v>0</v>
      </c>
      <c r="J3748">
        <v>0</v>
      </c>
      <c r="K3748">
        <v>0</v>
      </c>
      <c r="L3748" t="s">
        <v>581</v>
      </c>
      <c r="M3748" t="s">
        <v>584</v>
      </c>
    </row>
    <row r="3749" spans="1:13" x14ac:dyDescent="0.2">
      <c r="A3749">
        <v>2018</v>
      </c>
      <c r="B3749">
        <v>6</v>
      </c>
      <c r="C3749" t="s">
        <v>23</v>
      </c>
      <c r="D3749" t="s">
        <v>325</v>
      </c>
      <c r="E3749">
        <v>40117000</v>
      </c>
      <c r="F3749">
        <v>9226</v>
      </c>
      <c r="G3749">
        <v>5145686</v>
      </c>
      <c r="H3749">
        <v>233</v>
      </c>
      <c r="I3749">
        <v>625671</v>
      </c>
      <c r="J3749">
        <v>229721670</v>
      </c>
      <c r="K3749">
        <v>1965</v>
      </c>
      <c r="L3749" t="s">
        <v>581</v>
      </c>
      <c r="M3749" t="s">
        <v>584</v>
      </c>
    </row>
    <row r="3750" spans="1:13" x14ac:dyDescent="0.2">
      <c r="A3750">
        <v>2018</v>
      </c>
      <c r="B3750">
        <v>6</v>
      </c>
      <c r="C3750" t="s">
        <v>41</v>
      </c>
      <c r="D3750" t="s">
        <v>327</v>
      </c>
      <c r="E3750">
        <v>40117000</v>
      </c>
      <c r="F3750">
        <v>0</v>
      </c>
      <c r="G3750">
        <v>0</v>
      </c>
      <c r="H3750">
        <v>0</v>
      </c>
      <c r="I3750">
        <v>2080</v>
      </c>
      <c r="J3750">
        <v>1022000</v>
      </c>
      <c r="K3750">
        <v>4</v>
      </c>
      <c r="L3750" t="s">
        <v>581</v>
      </c>
      <c r="M3750" t="s">
        <v>584</v>
      </c>
    </row>
    <row r="3751" spans="1:13" x14ac:dyDescent="0.2">
      <c r="A3751">
        <v>2018</v>
      </c>
      <c r="B3751">
        <v>6</v>
      </c>
      <c r="C3751" t="s">
        <v>12</v>
      </c>
      <c r="D3751" t="s">
        <v>351</v>
      </c>
      <c r="E3751">
        <v>40117000</v>
      </c>
      <c r="F3751">
        <v>154343</v>
      </c>
      <c r="G3751">
        <v>60027334</v>
      </c>
      <c r="H3751">
        <v>1699</v>
      </c>
      <c r="I3751">
        <v>468331</v>
      </c>
      <c r="J3751">
        <v>167950947</v>
      </c>
      <c r="K3751">
        <v>1719</v>
      </c>
      <c r="L3751" t="s">
        <v>581</v>
      </c>
      <c r="M3751" t="s">
        <v>584</v>
      </c>
    </row>
    <row r="3752" spans="1:13" x14ac:dyDescent="0.2">
      <c r="A3752">
        <v>2018</v>
      </c>
      <c r="B3752">
        <v>6</v>
      </c>
      <c r="C3752" t="s">
        <v>25</v>
      </c>
      <c r="D3752" t="s">
        <v>353</v>
      </c>
      <c r="E3752">
        <v>40117000</v>
      </c>
      <c r="F3752">
        <v>0</v>
      </c>
      <c r="G3752">
        <v>0</v>
      </c>
      <c r="H3752">
        <v>0</v>
      </c>
      <c r="I3752">
        <v>28668</v>
      </c>
      <c r="J3752">
        <v>10785900</v>
      </c>
      <c r="K3752">
        <v>120</v>
      </c>
      <c r="L3752" t="s">
        <v>581</v>
      </c>
      <c r="M3752" t="s">
        <v>584</v>
      </c>
    </row>
    <row r="3753" spans="1:13" x14ac:dyDescent="0.2">
      <c r="A3753">
        <v>2018</v>
      </c>
      <c r="B3753">
        <v>6</v>
      </c>
      <c r="C3753" t="s">
        <v>98</v>
      </c>
      <c r="D3753" t="s">
        <v>368</v>
      </c>
      <c r="E3753">
        <v>40117000</v>
      </c>
      <c r="F3753">
        <v>0</v>
      </c>
      <c r="G3753">
        <v>0</v>
      </c>
      <c r="H3753">
        <v>0</v>
      </c>
      <c r="I3753">
        <v>471</v>
      </c>
      <c r="J3753">
        <v>410066</v>
      </c>
      <c r="K3753">
        <v>51</v>
      </c>
      <c r="L3753" t="s">
        <v>581</v>
      </c>
      <c r="M3753" t="s">
        <v>584</v>
      </c>
    </row>
    <row r="3754" spans="1:13" x14ac:dyDescent="0.2">
      <c r="A3754">
        <v>2018</v>
      </c>
      <c r="B3754">
        <v>6</v>
      </c>
      <c r="C3754" t="s">
        <v>26</v>
      </c>
      <c r="D3754" t="s">
        <v>383</v>
      </c>
      <c r="E3754">
        <v>40117000</v>
      </c>
      <c r="F3754">
        <v>0</v>
      </c>
      <c r="G3754">
        <v>0</v>
      </c>
      <c r="H3754">
        <v>0</v>
      </c>
      <c r="I3754">
        <v>37200</v>
      </c>
      <c r="J3754">
        <v>13652500</v>
      </c>
      <c r="K3754">
        <v>129</v>
      </c>
      <c r="L3754" t="s">
        <v>581</v>
      </c>
      <c r="M3754" t="s">
        <v>584</v>
      </c>
    </row>
    <row r="3755" spans="1:13" x14ac:dyDescent="0.2">
      <c r="A3755">
        <v>2018</v>
      </c>
      <c r="B3755">
        <v>6</v>
      </c>
      <c r="C3755" t="s">
        <v>13</v>
      </c>
      <c r="D3755" t="s">
        <v>384</v>
      </c>
      <c r="E3755">
        <v>40117000</v>
      </c>
      <c r="F3755">
        <v>20346</v>
      </c>
      <c r="G3755">
        <v>5044994</v>
      </c>
      <c r="H3755">
        <v>7958</v>
      </c>
      <c r="I3755">
        <v>0</v>
      </c>
      <c r="J3755">
        <v>0</v>
      </c>
      <c r="K3755">
        <v>0</v>
      </c>
      <c r="L3755" t="s">
        <v>581</v>
      </c>
      <c r="M3755" t="s">
        <v>584</v>
      </c>
    </row>
    <row r="3756" spans="1:13" x14ac:dyDescent="0.2">
      <c r="A3756">
        <v>2018</v>
      </c>
      <c r="B3756">
        <v>6</v>
      </c>
      <c r="C3756" t="s">
        <v>71</v>
      </c>
      <c r="D3756" t="s">
        <v>386</v>
      </c>
      <c r="E3756">
        <v>40117000</v>
      </c>
      <c r="F3756">
        <v>54636</v>
      </c>
      <c r="G3756">
        <v>28509448</v>
      </c>
      <c r="H3756">
        <v>514</v>
      </c>
      <c r="I3756">
        <v>0</v>
      </c>
      <c r="J3756">
        <v>0</v>
      </c>
      <c r="K3756">
        <v>0</v>
      </c>
      <c r="L3756" t="s">
        <v>581</v>
      </c>
      <c r="M3756" t="s">
        <v>584</v>
      </c>
    </row>
    <row r="3757" spans="1:13" x14ac:dyDescent="0.2">
      <c r="A3757">
        <v>2018</v>
      </c>
      <c r="B3757">
        <v>6</v>
      </c>
      <c r="C3757" t="s">
        <v>47</v>
      </c>
      <c r="D3757" t="s">
        <v>389</v>
      </c>
      <c r="E3757">
        <v>40117000</v>
      </c>
      <c r="F3757">
        <v>539924</v>
      </c>
      <c r="G3757">
        <v>157667537</v>
      </c>
      <c r="H3757">
        <v>11468</v>
      </c>
      <c r="I3757">
        <v>0</v>
      </c>
      <c r="J3757">
        <v>0</v>
      </c>
      <c r="K3757">
        <v>0</v>
      </c>
      <c r="L3757" t="s">
        <v>581</v>
      </c>
      <c r="M3757" t="s">
        <v>584</v>
      </c>
    </row>
    <row r="3758" spans="1:13" x14ac:dyDescent="0.2">
      <c r="A3758">
        <v>2018</v>
      </c>
      <c r="B3758">
        <v>6</v>
      </c>
      <c r="C3758" t="s">
        <v>27</v>
      </c>
      <c r="D3758" t="s">
        <v>395</v>
      </c>
      <c r="E3758">
        <v>40117000</v>
      </c>
      <c r="F3758">
        <v>51649</v>
      </c>
      <c r="G3758">
        <v>23754368</v>
      </c>
      <c r="H3758">
        <v>469</v>
      </c>
      <c r="I3758">
        <v>43541</v>
      </c>
      <c r="J3758">
        <v>15618700</v>
      </c>
      <c r="K3758">
        <v>150</v>
      </c>
      <c r="L3758" t="s">
        <v>581</v>
      </c>
      <c r="M3758" t="s">
        <v>584</v>
      </c>
    </row>
    <row r="3759" spans="1:13" x14ac:dyDescent="0.2">
      <c r="A3759">
        <v>2018</v>
      </c>
      <c r="B3759">
        <v>6</v>
      </c>
      <c r="C3759" t="s">
        <v>38</v>
      </c>
      <c r="D3759" t="s">
        <v>400</v>
      </c>
      <c r="E3759">
        <v>40117000</v>
      </c>
      <c r="F3759">
        <v>0</v>
      </c>
      <c r="G3759">
        <v>0</v>
      </c>
      <c r="H3759">
        <v>0</v>
      </c>
      <c r="I3759">
        <v>29260</v>
      </c>
      <c r="J3759">
        <v>12023171</v>
      </c>
      <c r="K3759">
        <v>383</v>
      </c>
      <c r="L3759" t="s">
        <v>581</v>
      </c>
      <c r="M3759" t="s">
        <v>584</v>
      </c>
    </row>
    <row r="3760" spans="1:13" x14ac:dyDescent="0.2">
      <c r="A3760">
        <v>2018</v>
      </c>
      <c r="B3760">
        <v>6</v>
      </c>
      <c r="C3760" t="s">
        <v>56</v>
      </c>
      <c r="D3760" t="s">
        <v>411</v>
      </c>
      <c r="E3760">
        <v>40117000</v>
      </c>
      <c r="F3760">
        <v>16388</v>
      </c>
      <c r="G3760">
        <v>4799528</v>
      </c>
      <c r="H3760">
        <v>490</v>
      </c>
      <c r="I3760">
        <v>0</v>
      </c>
      <c r="J3760">
        <v>0</v>
      </c>
      <c r="K3760">
        <v>0</v>
      </c>
      <c r="L3760" t="s">
        <v>581</v>
      </c>
      <c r="M3760" t="s">
        <v>584</v>
      </c>
    </row>
    <row r="3761" spans="1:13" x14ac:dyDescent="0.2">
      <c r="A3761">
        <v>2018</v>
      </c>
      <c r="B3761">
        <v>6</v>
      </c>
      <c r="C3761" t="s">
        <v>204</v>
      </c>
      <c r="D3761" t="s">
        <v>422</v>
      </c>
      <c r="E3761">
        <v>40117000</v>
      </c>
      <c r="F3761">
        <v>32779</v>
      </c>
      <c r="G3761">
        <v>15197898</v>
      </c>
      <c r="H3761">
        <v>1398</v>
      </c>
      <c r="I3761">
        <v>0</v>
      </c>
      <c r="J3761">
        <v>0</v>
      </c>
      <c r="K3761">
        <v>0</v>
      </c>
      <c r="L3761" t="s">
        <v>581</v>
      </c>
      <c r="M3761" t="s">
        <v>584</v>
      </c>
    </row>
    <row r="3762" spans="1:13" x14ac:dyDescent="0.2">
      <c r="A3762">
        <v>2018</v>
      </c>
      <c r="B3762">
        <v>6</v>
      </c>
      <c r="C3762" t="s">
        <v>68</v>
      </c>
      <c r="D3762" t="s">
        <v>428</v>
      </c>
      <c r="E3762">
        <v>40117000</v>
      </c>
      <c r="F3762">
        <v>12</v>
      </c>
      <c r="G3762">
        <v>20292</v>
      </c>
      <c r="H3762">
        <v>2</v>
      </c>
      <c r="I3762">
        <v>0</v>
      </c>
      <c r="J3762">
        <v>0</v>
      </c>
      <c r="K3762">
        <v>0</v>
      </c>
      <c r="L3762" t="s">
        <v>581</v>
      </c>
      <c r="M3762" t="s">
        <v>584</v>
      </c>
    </row>
    <row r="3763" spans="1:13" x14ac:dyDescent="0.2">
      <c r="A3763">
        <v>2018</v>
      </c>
      <c r="B3763">
        <v>6</v>
      </c>
      <c r="C3763" t="s">
        <v>39</v>
      </c>
      <c r="D3763" t="s">
        <v>430</v>
      </c>
      <c r="E3763">
        <v>40117000</v>
      </c>
      <c r="F3763">
        <v>0</v>
      </c>
      <c r="G3763">
        <v>0</v>
      </c>
      <c r="H3763">
        <v>0</v>
      </c>
      <c r="I3763">
        <v>60</v>
      </c>
      <c r="J3763">
        <v>44000</v>
      </c>
      <c r="K3763">
        <v>2</v>
      </c>
      <c r="L3763" t="s">
        <v>581</v>
      </c>
      <c r="M3763" t="s">
        <v>584</v>
      </c>
    </row>
    <row r="3764" spans="1:13" x14ac:dyDescent="0.2">
      <c r="A3764">
        <v>2018</v>
      </c>
      <c r="B3764">
        <v>6</v>
      </c>
      <c r="C3764" t="s">
        <v>42</v>
      </c>
      <c r="D3764" t="s">
        <v>455</v>
      </c>
      <c r="E3764">
        <v>40117000</v>
      </c>
      <c r="F3764">
        <v>0</v>
      </c>
      <c r="G3764">
        <v>0</v>
      </c>
      <c r="H3764">
        <v>0</v>
      </c>
      <c r="I3764">
        <v>912</v>
      </c>
      <c r="J3764">
        <v>495261</v>
      </c>
      <c r="K3764">
        <v>4</v>
      </c>
      <c r="L3764" t="s">
        <v>581</v>
      </c>
      <c r="M3764" t="s">
        <v>584</v>
      </c>
    </row>
    <row r="3765" spans="1:13" x14ac:dyDescent="0.2">
      <c r="A3765">
        <v>2018</v>
      </c>
      <c r="B3765">
        <v>6</v>
      </c>
      <c r="C3765" t="s">
        <v>43</v>
      </c>
      <c r="D3765" t="s">
        <v>465</v>
      </c>
      <c r="E3765">
        <v>40117000</v>
      </c>
      <c r="F3765">
        <v>77740</v>
      </c>
      <c r="G3765">
        <v>25575815</v>
      </c>
      <c r="H3765">
        <v>2346</v>
      </c>
      <c r="I3765">
        <v>6852</v>
      </c>
      <c r="J3765">
        <v>2710500</v>
      </c>
      <c r="K3765">
        <v>46</v>
      </c>
      <c r="L3765" t="s">
        <v>581</v>
      </c>
      <c r="M3765" t="s">
        <v>584</v>
      </c>
    </row>
    <row r="3766" spans="1:13" x14ac:dyDescent="0.2">
      <c r="A3766">
        <v>2018</v>
      </c>
      <c r="B3766">
        <v>6</v>
      </c>
      <c r="C3766" t="s">
        <v>44</v>
      </c>
      <c r="D3766" t="s">
        <v>466</v>
      </c>
      <c r="E3766">
        <v>40117000</v>
      </c>
      <c r="F3766">
        <v>0</v>
      </c>
      <c r="G3766">
        <v>0</v>
      </c>
      <c r="H3766">
        <v>0</v>
      </c>
      <c r="I3766">
        <v>6851</v>
      </c>
      <c r="J3766">
        <v>2994367</v>
      </c>
      <c r="K3766">
        <v>52</v>
      </c>
      <c r="L3766" t="s">
        <v>581</v>
      </c>
      <c r="M3766" t="s">
        <v>584</v>
      </c>
    </row>
    <row r="3767" spans="1:13" x14ac:dyDescent="0.2">
      <c r="A3767">
        <v>2018</v>
      </c>
      <c r="B3767">
        <v>6</v>
      </c>
      <c r="C3767" t="s">
        <v>80</v>
      </c>
      <c r="D3767" t="s">
        <v>472</v>
      </c>
      <c r="E3767">
        <v>40117000</v>
      </c>
      <c r="F3767">
        <v>0</v>
      </c>
      <c r="G3767">
        <v>0</v>
      </c>
      <c r="H3767">
        <v>0</v>
      </c>
      <c r="I3767">
        <v>16770</v>
      </c>
      <c r="J3767">
        <v>6366936</v>
      </c>
      <c r="K3767">
        <v>158</v>
      </c>
      <c r="L3767" t="s">
        <v>581</v>
      </c>
      <c r="M3767" t="s">
        <v>584</v>
      </c>
    </row>
    <row r="3768" spans="1:13" x14ac:dyDescent="0.2">
      <c r="A3768">
        <v>2018</v>
      </c>
      <c r="B3768">
        <v>6</v>
      </c>
      <c r="C3768" t="s">
        <v>16</v>
      </c>
      <c r="D3768" t="s">
        <v>480</v>
      </c>
      <c r="E3768">
        <v>40117000</v>
      </c>
      <c r="F3768">
        <v>251399</v>
      </c>
      <c r="G3768">
        <v>96727274</v>
      </c>
      <c r="H3768">
        <v>2815</v>
      </c>
      <c r="I3768">
        <v>58043</v>
      </c>
      <c r="J3768">
        <v>21226700</v>
      </c>
      <c r="K3768">
        <v>256</v>
      </c>
      <c r="L3768" t="s">
        <v>581</v>
      </c>
      <c r="M3768" t="s">
        <v>584</v>
      </c>
    </row>
    <row r="3769" spans="1:13" x14ac:dyDescent="0.2">
      <c r="A3769">
        <v>2018</v>
      </c>
      <c r="B3769">
        <v>6</v>
      </c>
      <c r="C3769" t="s">
        <v>17</v>
      </c>
      <c r="D3769" t="s">
        <v>489</v>
      </c>
      <c r="E3769">
        <v>40117000</v>
      </c>
      <c r="F3769">
        <v>71090</v>
      </c>
      <c r="G3769">
        <v>58767557</v>
      </c>
      <c r="H3769">
        <v>3454</v>
      </c>
      <c r="I3769">
        <v>99844</v>
      </c>
      <c r="J3769">
        <v>41359860</v>
      </c>
      <c r="K3769">
        <v>2129</v>
      </c>
      <c r="L3769" t="s">
        <v>581</v>
      </c>
      <c r="M3769" t="s">
        <v>584</v>
      </c>
    </row>
    <row r="3770" spans="1:13" x14ac:dyDescent="0.2">
      <c r="A3770">
        <v>2018</v>
      </c>
      <c r="B3770">
        <v>6</v>
      </c>
      <c r="C3770" t="s">
        <v>29</v>
      </c>
      <c r="D3770" t="s">
        <v>496</v>
      </c>
      <c r="E3770">
        <v>40117000</v>
      </c>
      <c r="F3770">
        <v>215</v>
      </c>
      <c r="G3770">
        <v>268300</v>
      </c>
      <c r="H3770">
        <v>10</v>
      </c>
      <c r="I3770">
        <v>0</v>
      </c>
      <c r="J3770">
        <v>0</v>
      </c>
      <c r="K3770">
        <v>0</v>
      </c>
      <c r="L3770" t="s">
        <v>581</v>
      </c>
      <c r="M3770" t="s">
        <v>584</v>
      </c>
    </row>
    <row r="3771" spans="1:13" x14ac:dyDescent="0.2">
      <c r="A3771">
        <v>2018</v>
      </c>
      <c r="B3771">
        <v>6</v>
      </c>
      <c r="C3771" t="s">
        <v>45</v>
      </c>
      <c r="D3771" t="s">
        <v>499</v>
      </c>
      <c r="E3771">
        <v>40117000</v>
      </c>
      <c r="F3771">
        <v>0</v>
      </c>
      <c r="G3771">
        <v>0</v>
      </c>
      <c r="H3771">
        <v>0</v>
      </c>
      <c r="I3771">
        <v>67944</v>
      </c>
      <c r="J3771">
        <v>24730984</v>
      </c>
      <c r="K3771">
        <v>270</v>
      </c>
      <c r="L3771" t="s">
        <v>581</v>
      </c>
      <c r="M3771" t="s">
        <v>584</v>
      </c>
    </row>
    <row r="3772" spans="1:13" x14ac:dyDescent="0.2">
      <c r="A3772">
        <v>2018</v>
      </c>
      <c r="B3772">
        <v>6</v>
      </c>
      <c r="C3772" t="s">
        <v>77</v>
      </c>
      <c r="D3772" t="s">
        <v>517</v>
      </c>
      <c r="E3772">
        <v>40117000</v>
      </c>
      <c r="F3772">
        <v>0</v>
      </c>
      <c r="G3772">
        <v>0</v>
      </c>
      <c r="H3772">
        <v>0</v>
      </c>
      <c r="I3772">
        <v>6735</v>
      </c>
      <c r="J3772">
        <v>2463057</v>
      </c>
      <c r="K3772">
        <v>35</v>
      </c>
      <c r="L3772" t="s">
        <v>581</v>
      </c>
      <c r="M3772" t="s">
        <v>584</v>
      </c>
    </row>
    <row r="3773" spans="1:13" x14ac:dyDescent="0.2">
      <c r="A3773">
        <v>2018</v>
      </c>
      <c r="B3773">
        <v>6</v>
      </c>
      <c r="C3773" t="s">
        <v>65</v>
      </c>
      <c r="D3773" t="s">
        <v>543</v>
      </c>
      <c r="E3773">
        <v>40117000</v>
      </c>
      <c r="F3773">
        <v>209841</v>
      </c>
      <c r="G3773">
        <v>61007149</v>
      </c>
      <c r="H3773">
        <v>4149</v>
      </c>
      <c r="I3773">
        <v>1422</v>
      </c>
      <c r="J3773">
        <v>487984</v>
      </c>
      <c r="K3773">
        <v>6</v>
      </c>
      <c r="L3773" t="s">
        <v>581</v>
      </c>
      <c r="M3773" t="s">
        <v>584</v>
      </c>
    </row>
    <row r="3774" spans="1:13" x14ac:dyDescent="0.2">
      <c r="A3774">
        <v>2018</v>
      </c>
      <c r="B3774">
        <v>6</v>
      </c>
      <c r="C3774" t="s">
        <v>58</v>
      </c>
      <c r="D3774" t="s">
        <v>548</v>
      </c>
      <c r="E3774">
        <v>40117000</v>
      </c>
      <c r="F3774">
        <v>0</v>
      </c>
      <c r="G3774">
        <v>0</v>
      </c>
      <c r="H3774">
        <v>0</v>
      </c>
      <c r="I3774">
        <v>8293</v>
      </c>
      <c r="J3774">
        <v>3349200</v>
      </c>
      <c r="K3774">
        <v>27</v>
      </c>
      <c r="L3774" t="s">
        <v>581</v>
      </c>
      <c r="M3774" t="s">
        <v>584</v>
      </c>
    </row>
    <row r="3775" spans="1:13" x14ac:dyDescent="0.2">
      <c r="A3775">
        <v>2018</v>
      </c>
      <c r="B3775">
        <v>6</v>
      </c>
      <c r="C3775" t="s">
        <v>46</v>
      </c>
      <c r="D3775" t="s">
        <v>550</v>
      </c>
      <c r="E3775">
        <v>40117000</v>
      </c>
      <c r="F3775">
        <v>8461</v>
      </c>
      <c r="G3775">
        <v>3722900</v>
      </c>
      <c r="H3775">
        <v>218</v>
      </c>
      <c r="I3775">
        <v>502377</v>
      </c>
      <c r="J3775">
        <v>190477050</v>
      </c>
      <c r="K3775">
        <v>1877</v>
      </c>
      <c r="L3775" t="s">
        <v>581</v>
      </c>
      <c r="M3775" t="s">
        <v>584</v>
      </c>
    </row>
    <row r="3776" spans="1:13" x14ac:dyDescent="0.2">
      <c r="A3776">
        <v>2018</v>
      </c>
      <c r="B3776">
        <v>6</v>
      </c>
      <c r="C3776" t="s">
        <v>66</v>
      </c>
      <c r="D3776" t="s">
        <v>562</v>
      </c>
      <c r="E3776">
        <v>40117000</v>
      </c>
      <c r="F3776">
        <v>42213</v>
      </c>
      <c r="G3776">
        <v>9316935</v>
      </c>
      <c r="H3776">
        <v>610</v>
      </c>
      <c r="I3776">
        <v>0</v>
      </c>
      <c r="J3776">
        <v>0</v>
      </c>
      <c r="K3776">
        <v>0</v>
      </c>
      <c r="L3776" t="s">
        <v>581</v>
      </c>
      <c r="M3776" t="s">
        <v>584</v>
      </c>
    </row>
    <row r="3777" spans="1:13" x14ac:dyDescent="0.2">
      <c r="A3777">
        <v>2018</v>
      </c>
      <c r="B3777">
        <v>6</v>
      </c>
      <c r="C3777" t="s">
        <v>78</v>
      </c>
      <c r="D3777" t="s">
        <v>572</v>
      </c>
      <c r="E3777">
        <v>40117000</v>
      </c>
      <c r="F3777">
        <v>0</v>
      </c>
      <c r="G3777">
        <v>0</v>
      </c>
      <c r="H3777">
        <v>0</v>
      </c>
      <c r="I3777">
        <v>32307</v>
      </c>
      <c r="J3777">
        <v>11696578</v>
      </c>
      <c r="K3777">
        <v>289</v>
      </c>
      <c r="L3777" t="s">
        <v>581</v>
      </c>
      <c r="M3777" t="s">
        <v>584</v>
      </c>
    </row>
    <row r="3778" spans="1:13" x14ac:dyDescent="0.2">
      <c r="A3778">
        <v>2018</v>
      </c>
      <c r="B3778">
        <v>6</v>
      </c>
      <c r="C3778" t="s">
        <v>33</v>
      </c>
      <c r="D3778" t="s">
        <v>258</v>
      </c>
      <c r="E3778">
        <v>40118000</v>
      </c>
      <c r="F3778">
        <v>0</v>
      </c>
      <c r="G3778">
        <v>0</v>
      </c>
      <c r="H3778">
        <v>0</v>
      </c>
      <c r="I3778">
        <v>4568</v>
      </c>
      <c r="J3778">
        <v>1352762</v>
      </c>
      <c r="K3778">
        <v>3</v>
      </c>
      <c r="L3778" t="s">
        <v>581</v>
      </c>
      <c r="M3778" t="s">
        <v>585</v>
      </c>
    </row>
    <row r="3779" spans="1:13" x14ac:dyDescent="0.2">
      <c r="A3779">
        <v>2018</v>
      </c>
      <c r="B3779">
        <v>6</v>
      </c>
      <c r="C3779" t="s">
        <v>20</v>
      </c>
      <c r="D3779" t="s">
        <v>271</v>
      </c>
      <c r="E3779">
        <v>40118000</v>
      </c>
      <c r="F3779">
        <v>0</v>
      </c>
      <c r="G3779">
        <v>0</v>
      </c>
      <c r="H3779">
        <v>0</v>
      </c>
      <c r="I3779">
        <v>108062</v>
      </c>
      <c r="J3779">
        <v>29711979</v>
      </c>
      <c r="K3779">
        <v>31</v>
      </c>
      <c r="L3779" t="s">
        <v>581</v>
      </c>
      <c r="M3779" t="s">
        <v>585</v>
      </c>
    </row>
    <row r="3780" spans="1:13" x14ac:dyDescent="0.2">
      <c r="A3780">
        <v>2018</v>
      </c>
      <c r="B3780">
        <v>6</v>
      </c>
      <c r="C3780" t="s">
        <v>21</v>
      </c>
      <c r="D3780" t="s">
        <v>274</v>
      </c>
      <c r="E3780">
        <v>40118000</v>
      </c>
      <c r="F3780">
        <v>0</v>
      </c>
      <c r="G3780">
        <v>0</v>
      </c>
      <c r="H3780">
        <v>0</v>
      </c>
      <c r="I3780">
        <v>31040</v>
      </c>
      <c r="J3780">
        <v>9316880</v>
      </c>
      <c r="K3780">
        <v>40</v>
      </c>
      <c r="L3780" t="s">
        <v>581</v>
      </c>
      <c r="M3780" t="s">
        <v>585</v>
      </c>
    </row>
    <row r="3781" spans="1:13" x14ac:dyDescent="0.2">
      <c r="A3781">
        <v>2018</v>
      </c>
      <c r="B3781">
        <v>6</v>
      </c>
      <c r="C3781" t="s">
        <v>62</v>
      </c>
      <c r="D3781" t="s">
        <v>275</v>
      </c>
      <c r="E3781">
        <v>40118000</v>
      </c>
      <c r="F3781">
        <v>0</v>
      </c>
      <c r="G3781">
        <v>0</v>
      </c>
      <c r="H3781">
        <v>0</v>
      </c>
      <c r="I3781">
        <v>1255488</v>
      </c>
      <c r="J3781">
        <v>399857463</v>
      </c>
      <c r="K3781">
        <v>526</v>
      </c>
      <c r="L3781" t="s">
        <v>581</v>
      </c>
      <c r="M3781" t="s">
        <v>585</v>
      </c>
    </row>
    <row r="3782" spans="1:13" x14ac:dyDescent="0.2">
      <c r="A3782">
        <v>2018</v>
      </c>
      <c r="B3782">
        <v>6</v>
      </c>
      <c r="C3782" t="s">
        <v>8</v>
      </c>
      <c r="D3782" t="s">
        <v>283</v>
      </c>
      <c r="E3782">
        <v>40118000</v>
      </c>
      <c r="F3782">
        <v>6312</v>
      </c>
      <c r="G3782">
        <v>1866991</v>
      </c>
      <c r="H3782">
        <v>238</v>
      </c>
      <c r="I3782">
        <v>26894</v>
      </c>
      <c r="J3782">
        <v>8028240</v>
      </c>
      <c r="K3782">
        <v>37</v>
      </c>
      <c r="L3782" t="s">
        <v>581</v>
      </c>
      <c r="M3782" t="s">
        <v>585</v>
      </c>
    </row>
    <row r="3783" spans="1:13" x14ac:dyDescent="0.2">
      <c r="A3783">
        <v>2018</v>
      </c>
      <c r="B3783">
        <v>6</v>
      </c>
      <c r="C3783" t="s">
        <v>90</v>
      </c>
      <c r="D3783" t="s">
        <v>284</v>
      </c>
      <c r="E3783">
        <v>40118000</v>
      </c>
      <c r="F3783">
        <v>0</v>
      </c>
      <c r="G3783">
        <v>0</v>
      </c>
      <c r="H3783">
        <v>0</v>
      </c>
      <c r="I3783">
        <v>31079</v>
      </c>
      <c r="J3783">
        <v>9205066</v>
      </c>
      <c r="K3783">
        <v>30</v>
      </c>
      <c r="L3783" t="s">
        <v>581</v>
      </c>
      <c r="M3783" t="s">
        <v>585</v>
      </c>
    </row>
    <row r="3784" spans="1:13" x14ac:dyDescent="0.2">
      <c r="A3784">
        <v>2018</v>
      </c>
      <c r="B3784">
        <v>6</v>
      </c>
      <c r="C3784" t="s">
        <v>10</v>
      </c>
      <c r="D3784" t="s">
        <v>295</v>
      </c>
      <c r="E3784">
        <v>40118000</v>
      </c>
      <c r="F3784">
        <v>14119</v>
      </c>
      <c r="G3784">
        <v>5423800</v>
      </c>
      <c r="H3784">
        <v>62</v>
      </c>
      <c r="I3784">
        <v>196575</v>
      </c>
      <c r="J3784">
        <v>74897419</v>
      </c>
      <c r="K3784">
        <v>69</v>
      </c>
      <c r="L3784" t="s">
        <v>581</v>
      </c>
      <c r="M3784" t="s">
        <v>585</v>
      </c>
    </row>
    <row r="3785" spans="1:13" x14ac:dyDescent="0.2">
      <c r="A3785">
        <v>2018</v>
      </c>
      <c r="B3785">
        <v>6</v>
      </c>
      <c r="C3785" t="s">
        <v>50</v>
      </c>
      <c r="D3785" t="s">
        <v>305</v>
      </c>
      <c r="E3785">
        <v>40118000</v>
      </c>
      <c r="F3785">
        <v>532</v>
      </c>
      <c r="G3785">
        <v>290600</v>
      </c>
      <c r="H3785">
        <v>4</v>
      </c>
      <c r="I3785">
        <v>74887</v>
      </c>
      <c r="J3785">
        <v>25809847</v>
      </c>
      <c r="K3785">
        <v>190</v>
      </c>
      <c r="L3785" t="s">
        <v>581</v>
      </c>
      <c r="M3785" t="s">
        <v>585</v>
      </c>
    </row>
    <row r="3786" spans="1:13" x14ac:dyDescent="0.2">
      <c r="A3786">
        <v>2018</v>
      </c>
      <c r="B3786">
        <v>6</v>
      </c>
      <c r="C3786" t="s">
        <v>237</v>
      </c>
      <c r="D3786" t="s">
        <v>309</v>
      </c>
      <c r="E3786">
        <v>40118000</v>
      </c>
      <c r="F3786">
        <v>0</v>
      </c>
      <c r="G3786">
        <v>0</v>
      </c>
      <c r="H3786">
        <v>0</v>
      </c>
      <c r="I3786">
        <v>3313</v>
      </c>
      <c r="J3786">
        <v>993945</v>
      </c>
      <c r="K3786">
        <v>4</v>
      </c>
      <c r="L3786" t="s">
        <v>581</v>
      </c>
      <c r="M3786" t="s">
        <v>585</v>
      </c>
    </row>
    <row r="3787" spans="1:13" x14ac:dyDescent="0.2">
      <c r="A3787">
        <v>2018</v>
      </c>
      <c r="B3787">
        <v>6</v>
      </c>
      <c r="C3787" t="s">
        <v>73</v>
      </c>
      <c r="D3787" t="s">
        <v>314</v>
      </c>
      <c r="E3787">
        <v>40118000</v>
      </c>
      <c r="F3787">
        <v>0</v>
      </c>
      <c r="G3787">
        <v>0</v>
      </c>
      <c r="H3787">
        <v>0</v>
      </c>
      <c r="I3787">
        <v>313239</v>
      </c>
      <c r="J3787">
        <v>101814480</v>
      </c>
      <c r="K3787">
        <v>183</v>
      </c>
      <c r="L3787" t="s">
        <v>581</v>
      </c>
      <c r="M3787" t="s">
        <v>585</v>
      </c>
    </row>
    <row r="3788" spans="1:13" x14ac:dyDescent="0.2">
      <c r="A3788">
        <v>2018</v>
      </c>
      <c r="B3788">
        <v>6</v>
      </c>
      <c r="C3788" t="s">
        <v>11</v>
      </c>
      <c r="D3788" t="s">
        <v>316</v>
      </c>
      <c r="E3788">
        <v>40118000</v>
      </c>
      <c r="F3788">
        <v>176202</v>
      </c>
      <c r="G3788">
        <v>52273285</v>
      </c>
      <c r="H3788">
        <v>1451</v>
      </c>
      <c r="I3788">
        <v>181606</v>
      </c>
      <c r="J3788">
        <v>52426009</v>
      </c>
      <c r="K3788">
        <v>87</v>
      </c>
      <c r="L3788" t="s">
        <v>581</v>
      </c>
      <c r="M3788" t="s">
        <v>585</v>
      </c>
    </row>
    <row r="3789" spans="1:13" x14ac:dyDescent="0.2">
      <c r="A3789">
        <v>2018</v>
      </c>
      <c r="B3789">
        <v>6</v>
      </c>
      <c r="C3789" t="s">
        <v>40</v>
      </c>
      <c r="D3789" t="s">
        <v>317</v>
      </c>
      <c r="E3789">
        <v>40118000</v>
      </c>
      <c r="F3789">
        <v>0</v>
      </c>
      <c r="G3789">
        <v>0</v>
      </c>
      <c r="H3789">
        <v>0</v>
      </c>
      <c r="I3789">
        <v>7969</v>
      </c>
      <c r="J3789">
        <v>3592588</v>
      </c>
      <c r="K3789">
        <v>6</v>
      </c>
      <c r="L3789" t="s">
        <v>581</v>
      </c>
      <c r="M3789" t="s">
        <v>585</v>
      </c>
    </row>
    <row r="3790" spans="1:13" x14ac:dyDescent="0.2">
      <c r="A3790">
        <v>2018</v>
      </c>
      <c r="B3790">
        <v>6</v>
      </c>
      <c r="C3790" t="s">
        <v>31</v>
      </c>
      <c r="D3790" t="s">
        <v>319</v>
      </c>
      <c r="E3790">
        <v>40118000</v>
      </c>
      <c r="F3790">
        <v>0</v>
      </c>
      <c r="G3790">
        <v>0</v>
      </c>
      <c r="H3790">
        <v>0</v>
      </c>
      <c r="I3790">
        <v>25825</v>
      </c>
      <c r="J3790">
        <v>7575135</v>
      </c>
      <c r="K3790">
        <v>39</v>
      </c>
      <c r="L3790" t="s">
        <v>581</v>
      </c>
      <c r="M3790" t="s">
        <v>585</v>
      </c>
    </row>
    <row r="3791" spans="1:13" x14ac:dyDescent="0.2">
      <c r="A3791">
        <v>2018</v>
      </c>
      <c r="B3791">
        <v>6</v>
      </c>
      <c r="C3791" t="s">
        <v>22</v>
      </c>
      <c r="D3791" t="s">
        <v>324</v>
      </c>
      <c r="E3791">
        <v>40118000</v>
      </c>
      <c r="F3791">
        <v>20264</v>
      </c>
      <c r="G3791">
        <v>10242070</v>
      </c>
      <c r="H3791">
        <v>765</v>
      </c>
      <c r="I3791">
        <v>0</v>
      </c>
      <c r="J3791">
        <v>0</v>
      </c>
      <c r="K3791">
        <v>0</v>
      </c>
      <c r="L3791" t="s">
        <v>581</v>
      </c>
      <c r="M3791" t="s">
        <v>585</v>
      </c>
    </row>
    <row r="3792" spans="1:13" x14ac:dyDescent="0.2">
      <c r="A3792">
        <v>2018</v>
      </c>
      <c r="B3792">
        <v>6</v>
      </c>
      <c r="C3792" t="s">
        <v>23</v>
      </c>
      <c r="D3792" t="s">
        <v>325</v>
      </c>
      <c r="E3792">
        <v>40118000</v>
      </c>
      <c r="F3792">
        <v>51279</v>
      </c>
      <c r="G3792">
        <v>34713101</v>
      </c>
      <c r="H3792">
        <v>25808</v>
      </c>
      <c r="I3792">
        <v>25909</v>
      </c>
      <c r="J3792">
        <v>8981300</v>
      </c>
      <c r="K3792">
        <v>124</v>
      </c>
      <c r="L3792" t="s">
        <v>581</v>
      </c>
      <c r="M3792" t="s">
        <v>585</v>
      </c>
    </row>
    <row r="3793" spans="1:13" x14ac:dyDescent="0.2">
      <c r="A3793">
        <v>2018</v>
      </c>
      <c r="B3793">
        <v>6</v>
      </c>
      <c r="C3793" t="s">
        <v>59</v>
      </c>
      <c r="D3793" t="s">
        <v>330</v>
      </c>
      <c r="E3793">
        <v>40118000</v>
      </c>
      <c r="F3793">
        <v>0</v>
      </c>
      <c r="G3793">
        <v>0</v>
      </c>
      <c r="H3793">
        <v>0</v>
      </c>
      <c r="I3793">
        <v>9578</v>
      </c>
      <c r="J3793">
        <v>2845340</v>
      </c>
      <c r="K3793">
        <v>4</v>
      </c>
      <c r="L3793" t="s">
        <v>581</v>
      </c>
      <c r="M3793" t="s">
        <v>585</v>
      </c>
    </row>
    <row r="3794" spans="1:13" x14ac:dyDescent="0.2">
      <c r="A3794">
        <v>2018</v>
      </c>
      <c r="B3794">
        <v>6</v>
      </c>
      <c r="C3794" t="s">
        <v>74</v>
      </c>
      <c r="D3794" t="s">
        <v>332</v>
      </c>
      <c r="E3794">
        <v>40118000</v>
      </c>
      <c r="F3794">
        <v>0</v>
      </c>
      <c r="G3794">
        <v>0</v>
      </c>
      <c r="H3794">
        <v>0</v>
      </c>
      <c r="I3794">
        <v>320</v>
      </c>
      <c r="J3794">
        <v>195000</v>
      </c>
      <c r="K3794">
        <v>4</v>
      </c>
      <c r="L3794" t="s">
        <v>581</v>
      </c>
      <c r="M3794" t="s">
        <v>585</v>
      </c>
    </row>
    <row r="3795" spans="1:13" x14ac:dyDescent="0.2">
      <c r="A3795">
        <v>2018</v>
      </c>
      <c r="B3795">
        <v>6</v>
      </c>
      <c r="C3795" t="s">
        <v>75</v>
      </c>
      <c r="D3795" t="s">
        <v>334</v>
      </c>
      <c r="E3795">
        <v>40118000</v>
      </c>
      <c r="F3795">
        <v>0</v>
      </c>
      <c r="G3795">
        <v>0</v>
      </c>
      <c r="H3795">
        <v>0</v>
      </c>
      <c r="I3795">
        <v>47912</v>
      </c>
      <c r="J3795">
        <v>13785779</v>
      </c>
      <c r="K3795">
        <v>25</v>
      </c>
      <c r="L3795" t="s">
        <v>581</v>
      </c>
      <c r="M3795" t="s">
        <v>585</v>
      </c>
    </row>
    <row r="3796" spans="1:13" x14ac:dyDescent="0.2">
      <c r="A3796">
        <v>2018</v>
      </c>
      <c r="B3796">
        <v>6</v>
      </c>
      <c r="C3796" t="s">
        <v>24</v>
      </c>
      <c r="D3796" t="s">
        <v>342</v>
      </c>
      <c r="E3796">
        <v>40118000</v>
      </c>
      <c r="F3796">
        <v>0</v>
      </c>
      <c r="G3796">
        <v>0</v>
      </c>
      <c r="H3796">
        <v>0</v>
      </c>
      <c r="I3796">
        <v>43198</v>
      </c>
      <c r="J3796">
        <v>15129400</v>
      </c>
      <c r="K3796">
        <v>50</v>
      </c>
      <c r="L3796" t="s">
        <v>581</v>
      </c>
      <c r="M3796" t="s">
        <v>585</v>
      </c>
    </row>
    <row r="3797" spans="1:13" x14ac:dyDescent="0.2">
      <c r="A3797">
        <v>2018</v>
      </c>
      <c r="B3797">
        <v>6</v>
      </c>
      <c r="C3797" t="s">
        <v>12</v>
      </c>
      <c r="D3797" t="s">
        <v>351</v>
      </c>
      <c r="E3797">
        <v>40118000</v>
      </c>
      <c r="F3797">
        <v>184224</v>
      </c>
      <c r="G3797">
        <v>66738810</v>
      </c>
      <c r="H3797">
        <v>553</v>
      </c>
      <c r="I3797">
        <v>572376</v>
      </c>
      <c r="J3797">
        <v>175996933</v>
      </c>
      <c r="K3797">
        <v>1878</v>
      </c>
      <c r="L3797" t="s">
        <v>581</v>
      </c>
      <c r="M3797" t="s">
        <v>585</v>
      </c>
    </row>
    <row r="3798" spans="1:13" x14ac:dyDescent="0.2">
      <c r="A3798">
        <v>2018</v>
      </c>
      <c r="B3798">
        <v>6</v>
      </c>
      <c r="C3798" t="s">
        <v>25</v>
      </c>
      <c r="D3798" t="s">
        <v>353</v>
      </c>
      <c r="E3798">
        <v>40118000</v>
      </c>
      <c r="F3798">
        <v>0</v>
      </c>
      <c r="G3798">
        <v>0</v>
      </c>
      <c r="H3798">
        <v>0</v>
      </c>
      <c r="I3798">
        <v>179074</v>
      </c>
      <c r="J3798">
        <v>61980000</v>
      </c>
      <c r="K3798">
        <v>618</v>
      </c>
      <c r="L3798" t="s">
        <v>581</v>
      </c>
      <c r="M3798" t="s">
        <v>585</v>
      </c>
    </row>
    <row r="3799" spans="1:13" x14ac:dyDescent="0.2">
      <c r="A3799">
        <v>2018</v>
      </c>
      <c r="B3799">
        <v>6</v>
      </c>
      <c r="C3799" t="s">
        <v>97</v>
      </c>
      <c r="D3799" t="s">
        <v>361</v>
      </c>
      <c r="E3799">
        <v>40118000</v>
      </c>
      <c r="F3799">
        <v>0</v>
      </c>
      <c r="G3799">
        <v>0</v>
      </c>
      <c r="H3799">
        <v>0</v>
      </c>
      <c r="I3799">
        <v>15475</v>
      </c>
      <c r="J3799">
        <v>5174610</v>
      </c>
      <c r="K3799">
        <v>7</v>
      </c>
      <c r="L3799" t="s">
        <v>581</v>
      </c>
      <c r="M3799" t="s">
        <v>585</v>
      </c>
    </row>
    <row r="3800" spans="1:13" x14ac:dyDescent="0.2">
      <c r="A3800">
        <v>2018</v>
      </c>
      <c r="B3800">
        <v>6</v>
      </c>
      <c r="C3800" t="s">
        <v>98</v>
      </c>
      <c r="D3800" t="s">
        <v>368</v>
      </c>
      <c r="E3800">
        <v>40118000</v>
      </c>
      <c r="F3800">
        <v>0</v>
      </c>
      <c r="G3800">
        <v>0</v>
      </c>
      <c r="H3800">
        <v>0</v>
      </c>
      <c r="I3800">
        <v>1430</v>
      </c>
      <c r="J3800">
        <v>326000</v>
      </c>
      <c r="K3800">
        <v>20</v>
      </c>
      <c r="L3800" t="s">
        <v>581</v>
      </c>
      <c r="M3800" t="s">
        <v>585</v>
      </c>
    </row>
    <row r="3801" spans="1:13" x14ac:dyDescent="0.2">
      <c r="A3801">
        <v>2018</v>
      </c>
      <c r="B3801">
        <v>6</v>
      </c>
      <c r="C3801" t="s">
        <v>36</v>
      </c>
      <c r="D3801" t="s">
        <v>369</v>
      </c>
      <c r="E3801">
        <v>40118000</v>
      </c>
      <c r="F3801">
        <v>0</v>
      </c>
      <c r="G3801">
        <v>0</v>
      </c>
      <c r="H3801">
        <v>0</v>
      </c>
      <c r="I3801">
        <v>4158</v>
      </c>
      <c r="J3801">
        <v>1581700</v>
      </c>
      <c r="K3801">
        <v>31</v>
      </c>
      <c r="L3801" t="s">
        <v>581</v>
      </c>
      <c r="M3801" t="s">
        <v>585</v>
      </c>
    </row>
    <row r="3802" spans="1:13" x14ac:dyDescent="0.2">
      <c r="A3802">
        <v>2018</v>
      </c>
      <c r="B3802">
        <v>6</v>
      </c>
      <c r="C3802" t="s">
        <v>84</v>
      </c>
      <c r="D3802" t="s">
        <v>380</v>
      </c>
      <c r="E3802">
        <v>40118000</v>
      </c>
      <c r="F3802">
        <v>0</v>
      </c>
      <c r="G3802">
        <v>0</v>
      </c>
      <c r="H3802">
        <v>0</v>
      </c>
      <c r="I3802">
        <v>5899</v>
      </c>
      <c r="J3802">
        <v>2167344</v>
      </c>
      <c r="K3802">
        <v>18</v>
      </c>
      <c r="L3802" t="s">
        <v>581</v>
      </c>
      <c r="M3802" t="s">
        <v>585</v>
      </c>
    </row>
    <row r="3803" spans="1:13" x14ac:dyDescent="0.2">
      <c r="A3803">
        <v>2018</v>
      </c>
      <c r="B3803">
        <v>6</v>
      </c>
      <c r="C3803" t="s">
        <v>13</v>
      </c>
      <c r="D3803" t="s">
        <v>384</v>
      </c>
      <c r="E3803">
        <v>40118000</v>
      </c>
      <c r="F3803">
        <v>0</v>
      </c>
      <c r="G3803">
        <v>0</v>
      </c>
      <c r="H3803">
        <v>0</v>
      </c>
      <c r="I3803">
        <v>123943</v>
      </c>
      <c r="J3803">
        <v>37654041</v>
      </c>
      <c r="K3803">
        <v>69</v>
      </c>
      <c r="L3803" t="s">
        <v>581</v>
      </c>
      <c r="M3803" t="s">
        <v>585</v>
      </c>
    </row>
    <row r="3804" spans="1:13" x14ac:dyDescent="0.2">
      <c r="A3804">
        <v>2018</v>
      </c>
      <c r="B3804">
        <v>6</v>
      </c>
      <c r="C3804" t="s">
        <v>47</v>
      </c>
      <c r="D3804" t="s">
        <v>389</v>
      </c>
      <c r="E3804">
        <v>40118000</v>
      </c>
      <c r="F3804">
        <v>142476</v>
      </c>
      <c r="G3804">
        <v>42859443</v>
      </c>
      <c r="H3804">
        <v>9802</v>
      </c>
      <c r="I3804">
        <v>27061</v>
      </c>
      <c r="J3804">
        <v>8626790</v>
      </c>
      <c r="K3804">
        <v>28</v>
      </c>
      <c r="L3804" t="s">
        <v>581</v>
      </c>
      <c r="M3804" t="s">
        <v>585</v>
      </c>
    </row>
    <row r="3805" spans="1:13" x14ac:dyDescent="0.2">
      <c r="A3805">
        <v>2018</v>
      </c>
      <c r="B3805">
        <v>6</v>
      </c>
      <c r="C3805" t="s">
        <v>88</v>
      </c>
      <c r="D3805" t="s">
        <v>393</v>
      </c>
      <c r="E3805">
        <v>40118000</v>
      </c>
      <c r="F3805">
        <v>0</v>
      </c>
      <c r="G3805">
        <v>0</v>
      </c>
      <c r="H3805">
        <v>0</v>
      </c>
      <c r="I3805">
        <v>231302</v>
      </c>
      <c r="J3805">
        <v>64104169</v>
      </c>
      <c r="K3805">
        <v>157</v>
      </c>
      <c r="L3805" t="s">
        <v>581</v>
      </c>
      <c r="M3805" t="s">
        <v>585</v>
      </c>
    </row>
    <row r="3806" spans="1:13" x14ac:dyDescent="0.2">
      <c r="A3806">
        <v>2018</v>
      </c>
      <c r="B3806">
        <v>6</v>
      </c>
      <c r="C3806" t="s">
        <v>27</v>
      </c>
      <c r="D3806" t="s">
        <v>395</v>
      </c>
      <c r="E3806">
        <v>40118000</v>
      </c>
      <c r="F3806">
        <v>6428</v>
      </c>
      <c r="G3806">
        <v>2671119</v>
      </c>
      <c r="H3806">
        <v>115</v>
      </c>
      <c r="I3806">
        <v>4051</v>
      </c>
      <c r="J3806">
        <v>1406600</v>
      </c>
      <c r="K3806">
        <v>22</v>
      </c>
      <c r="L3806" t="s">
        <v>581</v>
      </c>
      <c r="M3806" t="s">
        <v>585</v>
      </c>
    </row>
    <row r="3807" spans="1:13" x14ac:dyDescent="0.2">
      <c r="A3807">
        <v>2018</v>
      </c>
      <c r="B3807">
        <v>6</v>
      </c>
      <c r="C3807" t="s">
        <v>38</v>
      </c>
      <c r="D3807" t="s">
        <v>400</v>
      </c>
      <c r="E3807">
        <v>40118000</v>
      </c>
      <c r="F3807">
        <v>0</v>
      </c>
      <c r="G3807">
        <v>0</v>
      </c>
      <c r="H3807">
        <v>0</v>
      </c>
      <c r="I3807">
        <v>60772</v>
      </c>
      <c r="J3807">
        <v>19255515</v>
      </c>
      <c r="K3807">
        <v>268</v>
      </c>
      <c r="L3807" t="s">
        <v>581</v>
      </c>
      <c r="M3807" t="s">
        <v>585</v>
      </c>
    </row>
    <row r="3808" spans="1:13" x14ac:dyDescent="0.2">
      <c r="A3808">
        <v>2018</v>
      </c>
      <c r="B3808">
        <v>6</v>
      </c>
      <c r="C3808" t="s">
        <v>56</v>
      </c>
      <c r="D3808" t="s">
        <v>411</v>
      </c>
      <c r="E3808">
        <v>40118000</v>
      </c>
      <c r="F3808">
        <v>61111</v>
      </c>
      <c r="G3808">
        <v>24743721</v>
      </c>
      <c r="H3808">
        <v>1681</v>
      </c>
      <c r="I3808">
        <v>0</v>
      </c>
      <c r="J3808">
        <v>0</v>
      </c>
      <c r="K3808">
        <v>0</v>
      </c>
      <c r="L3808" t="s">
        <v>581</v>
      </c>
      <c r="M3808" t="s">
        <v>585</v>
      </c>
    </row>
    <row r="3809" spans="1:13" x14ac:dyDescent="0.2">
      <c r="A3809">
        <v>2018</v>
      </c>
      <c r="B3809">
        <v>6</v>
      </c>
      <c r="C3809" t="s">
        <v>93</v>
      </c>
      <c r="D3809" t="s">
        <v>415</v>
      </c>
      <c r="E3809">
        <v>40118000</v>
      </c>
      <c r="F3809">
        <v>0</v>
      </c>
      <c r="G3809">
        <v>0</v>
      </c>
      <c r="H3809">
        <v>0</v>
      </c>
      <c r="I3809">
        <v>177669</v>
      </c>
      <c r="J3809">
        <v>53111364</v>
      </c>
      <c r="K3809">
        <v>124</v>
      </c>
      <c r="L3809" t="s">
        <v>581</v>
      </c>
      <c r="M3809" t="s">
        <v>585</v>
      </c>
    </row>
    <row r="3810" spans="1:13" x14ac:dyDescent="0.2">
      <c r="A3810">
        <v>2018</v>
      </c>
      <c r="B3810">
        <v>6</v>
      </c>
      <c r="C3810" t="s">
        <v>204</v>
      </c>
      <c r="D3810" t="s">
        <v>422</v>
      </c>
      <c r="E3810">
        <v>40118000</v>
      </c>
      <c r="F3810">
        <v>69757</v>
      </c>
      <c r="G3810">
        <v>23695287</v>
      </c>
      <c r="H3810">
        <v>1460</v>
      </c>
      <c r="I3810">
        <v>0</v>
      </c>
      <c r="J3810">
        <v>0</v>
      </c>
      <c r="K3810">
        <v>0</v>
      </c>
      <c r="L3810" t="s">
        <v>581</v>
      </c>
      <c r="M3810" t="s">
        <v>585</v>
      </c>
    </row>
    <row r="3811" spans="1:13" x14ac:dyDescent="0.2">
      <c r="A3811">
        <v>2018</v>
      </c>
      <c r="B3811">
        <v>6</v>
      </c>
      <c r="C3811" t="s">
        <v>49</v>
      </c>
      <c r="D3811" t="s">
        <v>427</v>
      </c>
      <c r="E3811">
        <v>40118000</v>
      </c>
      <c r="F3811">
        <v>55472</v>
      </c>
      <c r="G3811">
        <v>23609543</v>
      </c>
      <c r="H3811">
        <v>107</v>
      </c>
      <c r="I3811">
        <v>0</v>
      </c>
      <c r="J3811">
        <v>0</v>
      </c>
      <c r="K3811">
        <v>0</v>
      </c>
      <c r="L3811" t="s">
        <v>581</v>
      </c>
      <c r="M3811" t="s">
        <v>585</v>
      </c>
    </row>
    <row r="3812" spans="1:13" x14ac:dyDescent="0.2">
      <c r="A3812">
        <v>2018</v>
      </c>
      <c r="B3812">
        <v>6</v>
      </c>
      <c r="C3812" t="s">
        <v>39</v>
      </c>
      <c r="D3812" t="s">
        <v>430</v>
      </c>
      <c r="E3812">
        <v>40118000</v>
      </c>
      <c r="F3812">
        <v>0</v>
      </c>
      <c r="G3812">
        <v>0</v>
      </c>
      <c r="H3812">
        <v>0</v>
      </c>
      <c r="I3812">
        <v>6946</v>
      </c>
      <c r="J3812">
        <v>2419645</v>
      </c>
      <c r="K3812">
        <v>32</v>
      </c>
      <c r="L3812" t="s">
        <v>581</v>
      </c>
      <c r="M3812" t="s">
        <v>585</v>
      </c>
    </row>
    <row r="3813" spans="1:13" x14ac:dyDescent="0.2">
      <c r="A3813">
        <v>2018</v>
      </c>
      <c r="B3813">
        <v>6</v>
      </c>
      <c r="C3813" t="s">
        <v>240</v>
      </c>
      <c r="D3813" t="s">
        <v>442</v>
      </c>
      <c r="E3813">
        <v>40118000</v>
      </c>
      <c r="F3813">
        <v>0</v>
      </c>
      <c r="G3813">
        <v>0</v>
      </c>
      <c r="H3813">
        <v>0</v>
      </c>
      <c r="I3813">
        <v>14306</v>
      </c>
      <c r="J3813">
        <v>4544670</v>
      </c>
      <c r="K3813">
        <v>18</v>
      </c>
      <c r="L3813" t="s">
        <v>581</v>
      </c>
      <c r="M3813" t="s">
        <v>585</v>
      </c>
    </row>
    <row r="3814" spans="1:13" x14ac:dyDescent="0.2">
      <c r="A3814">
        <v>2018</v>
      </c>
      <c r="B3814">
        <v>6</v>
      </c>
      <c r="C3814" t="s">
        <v>85</v>
      </c>
      <c r="D3814" t="s">
        <v>447</v>
      </c>
      <c r="E3814">
        <v>40118000</v>
      </c>
      <c r="F3814">
        <v>0</v>
      </c>
      <c r="G3814">
        <v>0</v>
      </c>
      <c r="H3814">
        <v>0</v>
      </c>
      <c r="I3814">
        <v>579</v>
      </c>
      <c r="J3814">
        <v>312500</v>
      </c>
      <c r="K3814">
        <v>4</v>
      </c>
      <c r="L3814" t="s">
        <v>581</v>
      </c>
      <c r="M3814" t="s">
        <v>585</v>
      </c>
    </row>
    <row r="3815" spans="1:13" x14ac:dyDescent="0.2">
      <c r="A3815">
        <v>2018</v>
      </c>
      <c r="B3815">
        <v>6</v>
      </c>
      <c r="C3815" t="s">
        <v>42</v>
      </c>
      <c r="D3815" t="s">
        <v>455</v>
      </c>
      <c r="E3815">
        <v>40118000</v>
      </c>
      <c r="F3815">
        <v>0</v>
      </c>
      <c r="G3815">
        <v>0</v>
      </c>
      <c r="H3815">
        <v>0</v>
      </c>
      <c r="I3815">
        <v>50733</v>
      </c>
      <c r="J3815">
        <v>17372263</v>
      </c>
      <c r="K3815">
        <v>137</v>
      </c>
      <c r="L3815" t="s">
        <v>581</v>
      </c>
      <c r="M3815" t="s">
        <v>585</v>
      </c>
    </row>
    <row r="3816" spans="1:13" x14ac:dyDescent="0.2">
      <c r="A3816">
        <v>2018</v>
      </c>
      <c r="B3816">
        <v>6</v>
      </c>
      <c r="C3816" t="s">
        <v>14</v>
      </c>
      <c r="D3816" t="s">
        <v>456</v>
      </c>
      <c r="E3816">
        <v>40118000</v>
      </c>
      <c r="F3816">
        <v>13179</v>
      </c>
      <c r="G3816">
        <v>5864061</v>
      </c>
      <c r="H3816">
        <v>91</v>
      </c>
      <c r="I3816">
        <v>0</v>
      </c>
      <c r="J3816">
        <v>0</v>
      </c>
      <c r="K3816">
        <v>0</v>
      </c>
      <c r="L3816" t="s">
        <v>581</v>
      </c>
      <c r="M3816" t="s">
        <v>585</v>
      </c>
    </row>
    <row r="3817" spans="1:13" x14ac:dyDescent="0.2">
      <c r="A3817">
        <v>2018</v>
      </c>
      <c r="B3817">
        <v>6</v>
      </c>
      <c r="C3817" t="s">
        <v>213</v>
      </c>
      <c r="D3817" t="s">
        <v>457</v>
      </c>
      <c r="E3817">
        <v>40118000</v>
      </c>
      <c r="F3817">
        <v>0</v>
      </c>
      <c r="G3817">
        <v>0</v>
      </c>
      <c r="H3817">
        <v>0</v>
      </c>
      <c r="I3817">
        <v>88594</v>
      </c>
      <c r="J3817">
        <v>35666613</v>
      </c>
      <c r="K3817">
        <v>18</v>
      </c>
      <c r="L3817" t="s">
        <v>581</v>
      </c>
      <c r="M3817" t="s">
        <v>585</v>
      </c>
    </row>
    <row r="3818" spans="1:13" x14ac:dyDescent="0.2">
      <c r="A3818">
        <v>2018</v>
      </c>
      <c r="B3818">
        <v>6</v>
      </c>
      <c r="C3818" t="s">
        <v>54</v>
      </c>
      <c r="D3818" t="s">
        <v>459</v>
      </c>
      <c r="E3818">
        <v>40118000</v>
      </c>
      <c r="F3818">
        <v>0</v>
      </c>
      <c r="G3818">
        <v>0</v>
      </c>
      <c r="H3818">
        <v>0</v>
      </c>
      <c r="I3818">
        <v>59865</v>
      </c>
      <c r="J3818">
        <v>17730875</v>
      </c>
      <c r="K3818">
        <v>25</v>
      </c>
      <c r="L3818" t="s">
        <v>581</v>
      </c>
      <c r="M3818" t="s">
        <v>585</v>
      </c>
    </row>
    <row r="3819" spans="1:13" x14ac:dyDescent="0.2">
      <c r="A3819">
        <v>2018</v>
      </c>
      <c r="B3819">
        <v>6</v>
      </c>
      <c r="C3819" t="s">
        <v>101</v>
      </c>
      <c r="D3819" t="s">
        <v>463</v>
      </c>
      <c r="E3819">
        <v>40118000</v>
      </c>
      <c r="F3819">
        <v>0</v>
      </c>
      <c r="G3819">
        <v>0</v>
      </c>
      <c r="H3819">
        <v>0</v>
      </c>
      <c r="I3819">
        <v>8187</v>
      </c>
      <c r="J3819">
        <v>2681510</v>
      </c>
      <c r="K3819">
        <v>23</v>
      </c>
      <c r="L3819" t="s">
        <v>581</v>
      </c>
      <c r="M3819" t="s">
        <v>585</v>
      </c>
    </row>
    <row r="3820" spans="1:13" x14ac:dyDescent="0.2">
      <c r="A3820">
        <v>2018</v>
      </c>
      <c r="B3820">
        <v>6</v>
      </c>
      <c r="C3820" t="s">
        <v>43</v>
      </c>
      <c r="D3820" t="s">
        <v>465</v>
      </c>
      <c r="E3820">
        <v>40118000</v>
      </c>
      <c r="F3820">
        <v>0</v>
      </c>
      <c r="G3820">
        <v>0</v>
      </c>
      <c r="H3820">
        <v>0</v>
      </c>
      <c r="I3820">
        <v>105107</v>
      </c>
      <c r="J3820">
        <v>33241600</v>
      </c>
      <c r="K3820">
        <v>181</v>
      </c>
      <c r="L3820" t="s">
        <v>581</v>
      </c>
      <c r="M3820" t="s">
        <v>585</v>
      </c>
    </row>
    <row r="3821" spans="1:13" x14ac:dyDescent="0.2">
      <c r="A3821">
        <v>2018</v>
      </c>
      <c r="B3821">
        <v>6</v>
      </c>
      <c r="C3821" t="s">
        <v>0</v>
      </c>
      <c r="D3821" t="s">
        <v>474</v>
      </c>
      <c r="E3821">
        <v>40118000</v>
      </c>
      <c r="F3821">
        <v>0</v>
      </c>
      <c r="G3821">
        <v>0</v>
      </c>
      <c r="H3821">
        <v>0</v>
      </c>
      <c r="I3821">
        <v>67918</v>
      </c>
      <c r="J3821">
        <v>21816487</v>
      </c>
      <c r="K3821">
        <v>93</v>
      </c>
      <c r="L3821" t="s">
        <v>581</v>
      </c>
      <c r="M3821" t="s">
        <v>585</v>
      </c>
    </row>
    <row r="3822" spans="1:13" x14ac:dyDescent="0.2">
      <c r="A3822">
        <v>2018</v>
      </c>
      <c r="B3822">
        <v>6</v>
      </c>
      <c r="C3822" t="s">
        <v>15</v>
      </c>
      <c r="D3822" t="s">
        <v>475</v>
      </c>
      <c r="E3822">
        <v>40118000</v>
      </c>
      <c r="F3822">
        <v>0</v>
      </c>
      <c r="G3822">
        <v>0</v>
      </c>
      <c r="H3822">
        <v>0</v>
      </c>
      <c r="I3822">
        <v>565219</v>
      </c>
      <c r="J3822">
        <v>212847309</v>
      </c>
      <c r="K3822">
        <v>208</v>
      </c>
      <c r="L3822" t="s">
        <v>581</v>
      </c>
      <c r="M3822" t="s">
        <v>585</v>
      </c>
    </row>
    <row r="3823" spans="1:13" x14ac:dyDescent="0.2">
      <c r="A3823">
        <v>2018</v>
      </c>
      <c r="B3823">
        <v>6</v>
      </c>
      <c r="C3823" t="s">
        <v>16</v>
      </c>
      <c r="D3823" t="s">
        <v>480</v>
      </c>
      <c r="E3823">
        <v>40118000</v>
      </c>
      <c r="F3823">
        <v>0</v>
      </c>
      <c r="G3823">
        <v>0</v>
      </c>
      <c r="H3823">
        <v>0</v>
      </c>
      <c r="I3823">
        <v>17178</v>
      </c>
      <c r="J3823">
        <v>5219100</v>
      </c>
      <c r="K3823">
        <v>20</v>
      </c>
      <c r="L3823" t="s">
        <v>581</v>
      </c>
      <c r="M3823" t="s">
        <v>585</v>
      </c>
    </row>
    <row r="3824" spans="1:13" x14ac:dyDescent="0.2">
      <c r="A3824">
        <v>2018</v>
      </c>
      <c r="B3824">
        <v>6</v>
      </c>
      <c r="C3824" t="s">
        <v>17</v>
      </c>
      <c r="D3824" t="s">
        <v>489</v>
      </c>
      <c r="E3824">
        <v>40118000</v>
      </c>
      <c r="F3824">
        <v>22521</v>
      </c>
      <c r="G3824">
        <v>10219602</v>
      </c>
      <c r="H3824">
        <v>6278</v>
      </c>
      <c r="I3824">
        <v>62071</v>
      </c>
      <c r="J3824">
        <v>39635910</v>
      </c>
      <c r="K3824">
        <v>1380</v>
      </c>
      <c r="L3824" t="s">
        <v>581</v>
      </c>
      <c r="M3824" t="s">
        <v>585</v>
      </c>
    </row>
    <row r="3825" spans="1:13" x14ac:dyDescent="0.2">
      <c r="A3825">
        <v>2018</v>
      </c>
      <c r="B3825">
        <v>6</v>
      </c>
      <c r="C3825" t="s">
        <v>29</v>
      </c>
      <c r="D3825" t="s">
        <v>496</v>
      </c>
      <c r="E3825">
        <v>40118000</v>
      </c>
      <c r="F3825">
        <v>7818</v>
      </c>
      <c r="G3825">
        <v>5072400</v>
      </c>
      <c r="H3825">
        <v>279</v>
      </c>
      <c r="I3825">
        <v>0</v>
      </c>
      <c r="J3825">
        <v>0</v>
      </c>
      <c r="K3825">
        <v>0</v>
      </c>
      <c r="L3825" t="s">
        <v>581</v>
      </c>
      <c r="M3825" t="s">
        <v>585</v>
      </c>
    </row>
    <row r="3826" spans="1:13" x14ac:dyDescent="0.2">
      <c r="A3826">
        <v>2018</v>
      </c>
      <c r="B3826">
        <v>6</v>
      </c>
      <c r="C3826" t="s">
        <v>45</v>
      </c>
      <c r="D3826" t="s">
        <v>499</v>
      </c>
      <c r="E3826">
        <v>40118000</v>
      </c>
      <c r="F3826">
        <v>0</v>
      </c>
      <c r="G3826">
        <v>0</v>
      </c>
      <c r="H3826">
        <v>0</v>
      </c>
      <c r="I3826">
        <v>1226947</v>
      </c>
      <c r="J3826">
        <v>399169353</v>
      </c>
      <c r="K3826">
        <v>1004</v>
      </c>
      <c r="L3826" t="s">
        <v>581</v>
      </c>
      <c r="M3826" t="s">
        <v>585</v>
      </c>
    </row>
    <row r="3827" spans="1:13" x14ac:dyDescent="0.2">
      <c r="A3827">
        <v>2018</v>
      </c>
      <c r="B3827">
        <v>6</v>
      </c>
      <c r="C3827" t="s">
        <v>52</v>
      </c>
      <c r="D3827" t="s">
        <v>506</v>
      </c>
      <c r="E3827">
        <v>40118000</v>
      </c>
      <c r="F3827">
        <v>0</v>
      </c>
      <c r="G3827">
        <v>0</v>
      </c>
      <c r="H3827">
        <v>0</v>
      </c>
      <c r="I3827">
        <v>98981</v>
      </c>
      <c r="J3827">
        <v>33074700</v>
      </c>
      <c r="K3827">
        <v>192</v>
      </c>
      <c r="L3827" t="s">
        <v>581</v>
      </c>
      <c r="M3827" t="s">
        <v>585</v>
      </c>
    </row>
    <row r="3828" spans="1:13" x14ac:dyDescent="0.2">
      <c r="A3828">
        <v>2018</v>
      </c>
      <c r="B3828">
        <v>6</v>
      </c>
      <c r="C3828" t="s">
        <v>65</v>
      </c>
      <c r="D3828" t="s">
        <v>543</v>
      </c>
      <c r="E3828">
        <v>40118000</v>
      </c>
      <c r="F3828">
        <v>12127</v>
      </c>
      <c r="G3828">
        <v>3993719</v>
      </c>
      <c r="H3828">
        <v>162</v>
      </c>
      <c r="I3828">
        <v>46281</v>
      </c>
      <c r="J3828">
        <v>14817771</v>
      </c>
      <c r="K3828">
        <v>126</v>
      </c>
      <c r="L3828" t="s">
        <v>581</v>
      </c>
      <c r="M3828" t="s">
        <v>585</v>
      </c>
    </row>
    <row r="3829" spans="1:13" x14ac:dyDescent="0.2">
      <c r="A3829">
        <v>2018</v>
      </c>
      <c r="B3829">
        <v>6</v>
      </c>
      <c r="C3829" t="s">
        <v>58</v>
      </c>
      <c r="D3829" t="s">
        <v>548</v>
      </c>
      <c r="E3829">
        <v>40118000</v>
      </c>
      <c r="F3829">
        <v>0</v>
      </c>
      <c r="G3829">
        <v>0</v>
      </c>
      <c r="H3829">
        <v>0</v>
      </c>
      <c r="I3829">
        <v>64797</v>
      </c>
      <c r="J3829">
        <v>21251184</v>
      </c>
      <c r="K3829">
        <v>18</v>
      </c>
      <c r="L3829" t="s">
        <v>581</v>
      </c>
      <c r="M3829" t="s">
        <v>585</v>
      </c>
    </row>
    <row r="3830" spans="1:13" x14ac:dyDescent="0.2">
      <c r="A3830">
        <v>2018</v>
      </c>
      <c r="B3830">
        <v>6</v>
      </c>
      <c r="C3830" t="s">
        <v>46</v>
      </c>
      <c r="D3830" t="s">
        <v>550</v>
      </c>
      <c r="E3830">
        <v>40118000</v>
      </c>
      <c r="F3830">
        <v>4762</v>
      </c>
      <c r="G3830">
        <v>283533</v>
      </c>
      <c r="H3830">
        <v>3</v>
      </c>
      <c r="I3830">
        <v>902621</v>
      </c>
      <c r="J3830">
        <v>280505492</v>
      </c>
      <c r="K3830">
        <v>1168</v>
      </c>
      <c r="L3830" t="s">
        <v>581</v>
      </c>
      <c r="M3830" t="s">
        <v>585</v>
      </c>
    </row>
    <row r="3831" spans="1:13" x14ac:dyDescent="0.2">
      <c r="A3831">
        <v>2018</v>
      </c>
      <c r="B3831">
        <v>6</v>
      </c>
      <c r="C3831" t="s">
        <v>96</v>
      </c>
      <c r="D3831" t="s">
        <v>551</v>
      </c>
      <c r="E3831">
        <v>40118000</v>
      </c>
      <c r="F3831">
        <v>0</v>
      </c>
      <c r="G3831">
        <v>0</v>
      </c>
      <c r="H3831">
        <v>0</v>
      </c>
      <c r="I3831">
        <v>40</v>
      </c>
      <c r="J3831">
        <v>89620</v>
      </c>
      <c r="K3831">
        <v>1</v>
      </c>
      <c r="L3831" t="s">
        <v>581</v>
      </c>
      <c r="M3831" t="s">
        <v>585</v>
      </c>
    </row>
    <row r="3832" spans="1:13" x14ac:dyDescent="0.2">
      <c r="A3832">
        <v>2018</v>
      </c>
      <c r="B3832">
        <v>6</v>
      </c>
      <c r="C3832" t="s">
        <v>107</v>
      </c>
      <c r="D3832" t="s">
        <v>552</v>
      </c>
      <c r="E3832">
        <v>40118000</v>
      </c>
      <c r="F3832">
        <v>0</v>
      </c>
      <c r="G3832">
        <v>0</v>
      </c>
      <c r="H3832">
        <v>0</v>
      </c>
      <c r="I3832">
        <v>116556</v>
      </c>
      <c r="J3832">
        <v>35837252</v>
      </c>
      <c r="K3832">
        <v>114</v>
      </c>
      <c r="L3832" t="s">
        <v>581</v>
      </c>
      <c r="M3832" t="s">
        <v>585</v>
      </c>
    </row>
    <row r="3833" spans="1:13" x14ac:dyDescent="0.2">
      <c r="A3833">
        <v>2018</v>
      </c>
      <c r="B3833">
        <v>6</v>
      </c>
      <c r="C3833" t="s">
        <v>78</v>
      </c>
      <c r="D3833" t="s">
        <v>572</v>
      </c>
      <c r="E3833">
        <v>40118000</v>
      </c>
      <c r="F3833">
        <v>0</v>
      </c>
      <c r="G3833">
        <v>0</v>
      </c>
      <c r="H3833">
        <v>0</v>
      </c>
      <c r="I3833">
        <v>478865</v>
      </c>
      <c r="J3833">
        <v>135491278</v>
      </c>
      <c r="K3833">
        <v>219</v>
      </c>
      <c r="L3833" t="s">
        <v>581</v>
      </c>
      <c r="M3833" t="s">
        <v>585</v>
      </c>
    </row>
    <row r="3834" spans="1:13" x14ac:dyDescent="0.2">
      <c r="A3834">
        <v>2018</v>
      </c>
      <c r="B3834">
        <v>6</v>
      </c>
      <c r="C3834" t="s">
        <v>211</v>
      </c>
      <c r="D3834" t="e">
        <v>#N/A</v>
      </c>
      <c r="E3834">
        <v>40118000</v>
      </c>
      <c r="F3834">
        <v>0</v>
      </c>
      <c r="G3834">
        <v>0</v>
      </c>
      <c r="H3834">
        <v>0</v>
      </c>
      <c r="I3834">
        <v>199547</v>
      </c>
      <c r="J3834">
        <v>60619819</v>
      </c>
      <c r="K3834">
        <v>57</v>
      </c>
      <c r="L3834" t="s">
        <v>581</v>
      </c>
      <c r="M3834" t="s">
        <v>585</v>
      </c>
    </row>
    <row r="3835" spans="1:13" x14ac:dyDescent="0.2">
      <c r="A3835">
        <v>2018</v>
      </c>
      <c r="B3835">
        <v>7</v>
      </c>
      <c r="C3835" t="s">
        <v>61</v>
      </c>
      <c r="D3835" t="s">
        <v>257</v>
      </c>
      <c r="E3835">
        <v>40117000</v>
      </c>
      <c r="F3835">
        <v>0</v>
      </c>
      <c r="G3835">
        <v>0</v>
      </c>
      <c r="H3835">
        <v>0</v>
      </c>
      <c r="I3835">
        <v>504</v>
      </c>
      <c r="J3835">
        <v>163850</v>
      </c>
      <c r="K3835">
        <v>2</v>
      </c>
      <c r="L3835" t="s">
        <v>581</v>
      </c>
      <c r="M3835" t="s">
        <v>584</v>
      </c>
    </row>
    <row r="3836" spans="1:13" x14ac:dyDescent="0.2">
      <c r="A3836">
        <v>2018</v>
      </c>
      <c r="B3836">
        <v>7</v>
      </c>
      <c r="C3836" t="s">
        <v>20</v>
      </c>
      <c r="D3836" t="s">
        <v>271</v>
      </c>
      <c r="E3836">
        <v>40117000</v>
      </c>
      <c r="F3836">
        <v>0</v>
      </c>
      <c r="G3836">
        <v>0</v>
      </c>
      <c r="H3836">
        <v>0</v>
      </c>
      <c r="I3836">
        <v>585</v>
      </c>
      <c r="J3836">
        <v>223400</v>
      </c>
      <c r="K3836">
        <v>6</v>
      </c>
      <c r="L3836" t="s">
        <v>581</v>
      </c>
      <c r="M3836" t="s">
        <v>584</v>
      </c>
    </row>
    <row r="3837" spans="1:13" x14ac:dyDescent="0.2">
      <c r="A3837">
        <v>2018</v>
      </c>
      <c r="B3837">
        <v>7</v>
      </c>
      <c r="C3837" t="s">
        <v>21</v>
      </c>
      <c r="D3837" t="s">
        <v>274</v>
      </c>
      <c r="E3837">
        <v>40117000</v>
      </c>
      <c r="F3837">
        <v>0</v>
      </c>
      <c r="G3837">
        <v>0</v>
      </c>
      <c r="H3837">
        <v>0</v>
      </c>
      <c r="I3837">
        <v>18786</v>
      </c>
      <c r="J3837">
        <v>6968900</v>
      </c>
      <c r="K3837">
        <v>57</v>
      </c>
      <c r="L3837" t="s">
        <v>581</v>
      </c>
      <c r="M3837" t="s">
        <v>584</v>
      </c>
    </row>
    <row r="3838" spans="1:13" x14ac:dyDescent="0.2">
      <c r="A3838">
        <v>2018</v>
      </c>
      <c r="B3838">
        <v>7</v>
      </c>
      <c r="C3838" t="s">
        <v>62</v>
      </c>
      <c r="D3838" t="s">
        <v>275</v>
      </c>
      <c r="E3838">
        <v>40117000</v>
      </c>
      <c r="F3838">
        <v>0</v>
      </c>
      <c r="G3838">
        <v>0</v>
      </c>
      <c r="H3838">
        <v>0</v>
      </c>
      <c r="I3838">
        <v>47082</v>
      </c>
      <c r="J3838">
        <v>16815101</v>
      </c>
      <c r="K3838">
        <v>158</v>
      </c>
      <c r="L3838" t="s">
        <v>581</v>
      </c>
      <c r="M3838" t="s">
        <v>584</v>
      </c>
    </row>
    <row r="3839" spans="1:13" x14ac:dyDescent="0.2">
      <c r="A3839">
        <v>2018</v>
      </c>
      <c r="B3839">
        <v>7</v>
      </c>
      <c r="C3839" t="s">
        <v>8</v>
      </c>
      <c r="D3839" t="s">
        <v>283</v>
      </c>
      <c r="E3839">
        <v>40117000</v>
      </c>
      <c r="F3839">
        <v>6911</v>
      </c>
      <c r="G3839">
        <v>3115600</v>
      </c>
      <c r="H3839">
        <v>101</v>
      </c>
      <c r="I3839">
        <v>439038</v>
      </c>
      <c r="J3839">
        <v>132542300</v>
      </c>
      <c r="K3839">
        <v>3000</v>
      </c>
      <c r="L3839" t="s">
        <v>581</v>
      </c>
      <c r="M3839" t="s">
        <v>584</v>
      </c>
    </row>
    <row r="3840" spans="1:13" x14ac:dyDescent="0.2">
      <c r="A3840">
        <v>2018</v>
      </c>
      <c r="B3840">
        <v>7</v>
      </c>
      <c r="C3840" t="s">
        <v>10</v>
      </c>
      <c r="D3840" t="s">
        <v>295</v>
      </c>
      <c r="E3840">
        <v>40117000</v>
      </c>
      <c r="F3840">
        <v>22218</v>
      </c>
      <c r="G3840">
        <v>8975316</v>
      </c>
      <c r="H3840">
        <v>93</v>
      </c>
      <c r="I3840">
        <v>6088</v>
      </c>
      <c r="J3840">
        <v>2148673</v>
      </c>
      <c r="K3840">
        <v>30</v>
      </c>
      <c r="L3840" t="s">
        <v>581</v>
      </c>
      <c r="M3840" t="s">
        <v>584</v>
      </c>
    </row>
    <row r="3841" spans="1:13" x14ac:dyDescent="0.2">
      <c r="A3841">
        <v>2018</v>
      </c>
      <c r="B3841">
        <v>7</v>
      </c>
      <c r="C3841" t="s">
        <v>50</v>
      </c>
      <c r="D3841" t="s">
        <v>305</v>
      </c>
      <c r="E3841">
        <v>40117000</v>
      </c>
      <c r="F3841">
        <v>0</v>
      </c>
      <c r="G3841">
        <v>0</v>
      </c>
      <c r="H3841">
        <v>0</v>
      </c>
      <c r="I3841">
        <v>21412</v>
      </c>
      <c r="J3841">
        <v>7796531</v>
      </c>
      <c r="K3841">
        <v>75</v>
      </c>
      <c r="L3841" t="s">
        <v>581</v>
      </c>
      <c r="M3841" t="s">
        <v>584</v>
      </c>
    </row>
    <row r="3842" spans="1:13" x14ac:dyDescent="0.2">
      <c r="A3842">
        <v>2018</v>
      </c>
      <c r="B3842">
        <v>7</v>
      </c>
      <c r="C3842" t="s">
        <v>73</v>
      </c>
      <c r="D3842" t="s">
        <v>314</v>
      </c>
      <c r="E3842">
        <v>40117000</v>
      </c>
      <c r="F3842">
        <v>0</v>
      </c>
      <c r="G3842">
        <v>0</v>
      </c>
      <c r="H3842">
        <v>0</v>
      </c>
      <c r="I3842">
        <v>336</v>
      </c>
      <c r="J3842">
        <v>91386</v>
      </c>
      <c r="K3842">
        <v>4</v>
      </c>
      <c r="L3842" t="s">
        <v>581</v>
      </c>
      <c r="M3842" t="s">
        <v>584</v>
      </c>
    </row>
    <row r="3843" spans="1:13" x14ac:dyDescent="0.2">
      <c r="A3843">
        <v>2018</v>
      </c>
      <c r="B3843">
        <v>7</v>
      </c>
      <c r="C3843" t="s">
        <v>11</v>
      </c>
      <c r="D3843" t="s">
        <v>316</v>
      </c>
      <c r="E3843">
        <v>40117000</v>
      </c>
      <c r="F3843">
        <v>290526</v>
      </c>
      <c r="G3843">
        <v>81109525</v>
      </c>
      <c r="H3843">
        <v>4637</v>
      </c>
      <c r="I3843">
        <v>4704</v>
      </c>
      <c r="J3843">
        <v>1717662</v>
      </c>
      <c r="K3843">
        <v>14</v>
      </c>
      <c r="L3843" t="s">
        <v>581</v>
      </c>
      <c r="M3843" t="s">
        <v>584</v>
      </c>
    </row>
    <row r="3844" spans="1:13" x14ac:dyDescent="0.2">
      <c r="A3844">
        <v>2018</v>
      </c>
      <c r="B3844">
        <v>7</v>
      </c>
      <c r="C3844" t="s">
        <v>40</v>
      </c>
      <c r="D3844" t="s">
        <v>317</v>
      </c>
      <c r="E3844">
        <v>40117000</v>
      </c>
      <c r="F3844">
        <v>0</v>
      </c>
      <c r="G3844">
        <v>0</v>
      </c>
      <c r="H3844">
        <v>0</v>
      </c>
      <c r="I3844">
        <v>9477</v>
      </c>
      <c r="J3844">
        <v>3356185</v>
      </c>
      <c r="K3844">
        <v>50</v>
      </c>
      <c r="L3844" t="s">
        <v>581</v>
      </c>
      <c r="M3844" t="s">
        <v>584</v>
      </c>
    </row>
    <row r="3845" spans="1:13" x14ac:dyDescent="0.2">
      <c r="A3845">
        <v>2018</v>
      </c>
      <c r="B3845">
        <v>7</v>
      </c>
      <c r="C3845" t="s">
        <v>31</v>
      </c>
      <c r="D3845" t="s">
        <v>319</v>
      </c>
      <c r="E3845">
        <v>40117000</v>
      </c>
      <c r="F3845">
        <v>0</v>
      </c>
      <c r="G3845">
        <v>0</v>
      </c>
      <c r="H3845">
        <v>0</v>
      </c>
      <c r="I3845">
        <v>5472</v>
      </c>
      <c r="J3845">
        <v>3935616</v>
      </c>
      <c r="K3845">
        <v>96</v>
      </c>
      <c r="L3845" t="s">
        <v>581</v>
      </c>
      <c r="M3845" t="s">
        <v>584</v>
      </c>
    </row>
    <row r="3846" spans="1:13" x14ac:dyDescent="0.2">
      <c r="A3846">
        <v>2018</v>
      </c>
      <c r="B3846">
        <v>7</v>
      </c>
      <c r="C3846" t="s">
        <v>22</v>
      </c>
      <c r="D3846" t="s">
        <v>324</v>
      </c>
      <c r="E3846">
        <v>40117000</v>
      </c>
      <c r="F3846">
        <v>10586</v>
      </c>
      <c r="G3846">
        <v>4758792</v>
      </c>
      <c r="H3846">
        <v>58</v>
      </c>
      <c r="I3846">
        <v>444877</v>
      </c>
      <c r="J3846">
        <v>137393292</v>
      </c>
      <c r="K3846">
        <v>3145</v>
      </c>
      <c r="L3846" t="s">
        <v>581</v>
      </c>
      <c r="M3846" t="s">
        <v>584</v>
      </c>
    </row>
    <row r="3847" spans="1:13" x14ac:dyDescent="0.2">
      <c r="A3847">
        <v>2018</v>
      </c>
      <c r="B3847">
        <v>7</v>
      </c>
      <c r="C3847" t="s">
        <v>23</v>
      </c>
      <c r="D3847" t="s">
        <v>325</v>
      </c>
      <c r="E3847">
        <v>40117000</v>
      </c>
      <c r="F3847">
        <v>3722</v>
      </c>
      <c r="G3847">
        <v>1970393</v>
      </c>
      <c r="H3847">
        <v>134</v>
      </c>
      <c r="I3847">
        <v>1710331</v>
      </c>
      <c r="J3847">
        <v>548099234</v>
      </c>
      <c r="K3847">
        <v>11561</v>
      </c>
      <c r="L3847" t="s">
        <v>581</v>
      </c>
      <c r="M3847" t="s">
        <v>584</v>
      </c>
    </row>
    <row r="3848" spans="1:13" x14ac:dyDescent="0.2">
      <c r="A3848">
        <v>2018</v>
      </c>
      <c r="B3848">
        <v>7</v>
      </c>
      <c r="C3848" t="s">
        <v>41</v>
      </c>
      <c r="D3848" t="s">
        <v>327</v>
      </c>
      <c r="E3848">
        <v>40117000</v>
      </c>
      <c r="F3848">
        <v>0</v>
      </c>
      <c r="G3848">
        <v>0</v>
      </c>
      <c r="H3848">
        <v>0</v>
      </c>
      <c r="I3848">
        <v>390</v>
      </c>
      <c r="J3848">
        <v>171900</v>
      </c>
      <c r="K3848">
        <v>1</v>
      </c>
      <c r="L3848" t="s">
        <v>581</v>
      </c>
      <c r="M3848" t="s">
        <v>584</v>
      </c>
    </row>
    <row r="3849" spans="1:13" x14ac:dyDescent="0.2">
      <c r="A3849">
        <v>2018</v>
      </c>
      <c r="B3849">
        <v>7</v>
      </c>
      <c r="C3849" t="s">
        <v>24</v>
      </c>
      <c r="D3849" t="s">
        <v>342</v>
      </c>
      <c r="E3849">
        <v>40117000</v>
      </c>
      <c r="F3849">
        <v>0</v>
      </c>
      <c r="G3849">
        <v>0</v>
      </c>
      <c r="H3849">
        <v>0</v>
      </c>
      <c r="I3849">
        <v>49098</v>
      </c>
      <c r="J3849">
        <v>24071100</v>
      </c>
      <c r="K3849">
        <v>394</v>
      </c>
      <c r="L3849" t="s">
        <v>581</v>
      </c>
      <c r="M3849" t="s">
        <v>584</v>
      </c>
    </row>
    <row r="3850" spans="1:13" x14ac:dyDescent="0.2">
      <c r="A3850">
        <v>2018</v>
      </c>
      <c r="B3850">
        <v>7</v>
      </c>
      <c r="C3850" t="s">
        <v>12</v>
      </c>
      <c r="D3850" t="s">
        <v>351</v>
      </c>
      <c r="E3850">
        <v>40117000</v>
      </c>
      <c r="F3850">
        <v>85976</v>
      </c>
      <c r="G3850">
        <v>29449583</v>
      </c>
      <c r="H3850">
        <v>932</v>
      </c>
      <c r="I3850">
        <v>1498958</v>
      </c>
      <c r="J3850">
        <v>548403061</v>
      </c>
      <c r="K3850">
        <v>12960</v>
      </c>
      <c r="L3850" t="s">
        <v>581</v>
      </c>
      <c r="M3850" t="s">
        <v>584</v>
      </c>
    </row>
    <row r="3851" spans="1:13" x14ac:dyDescent="0.2">
      <c r="A3851">
        <v>2018</v>
      </c>
      <c r="B3851">
        <v>7</v>
      </c>
      <c r="C3851" t="s">
        <v>25</v>
      </c>
      <c r="D3851" t="s">
        <v>353</v>
      </c>
      <c r="E3851">
        <v>40117000</v>
      </c>
      <c r="F3851">
        <v>0</v>
      </c>
      <c r="G3851">
        <v>0</v>
      </c>
      <c r="H3851">
        <v>0</v>
      </c>
      <c r="I3851">
        <v>926426</v>
      </c>
      <c r="J3851">
        <v>277533000</v>
      </c>
      <c r="K3851">
        <v>6900</v>
      </c>
      <c r="L3851" t="s">
        <v>581</v>
      </c>
      <c r="M3851" t="s">
        <v>584</v>
      </c>
    </row>
    <row r="3852" spans="1:13" x14ac:dyDescent="0.2">
      <c r="A3852">
        <v>2018</v>
      </c>
      <c r="B3852">
        <v>7</v>
      </c>
      <c r="C3852" t="s">
        <v>98</v>
      </c>
      <c r="D3852" t="s">
        <v>368</v>
      </c>
      <c r="E3852">
        <v>40117000</v>
      </c>
      <c r="F3852">
        <v>0</v>
      </c>
      <c r="G3852">
        <v>0</v>
      </c>
      <c r="H3852">
        <v>0</v>
      </c>
      <c r="I3852">
        <v>7685</v>
      </c>
      <c r="J3852">
        <v>2726994</v>
      </c>
      <c r="K3852">
        <v>27</v>
      </c>
      <c r="L3852" t="s">
        <v>581</v>
      </c>
      <c r="M3852" t="s">
        <v>584</v>
      </c>
    </row>
    <row r="3853" spans="1:13" x14ac:dyDescent="0.2">
      <c r="A3853">
        <v>2018</v>
      </c>
      <c r="B3853">
        <v>7</v>
      </c>
      <c r="C3853" t="s">
        <v>36</v>
      </c>
      <c r="D3853" t="s">
        <v>369</v>
      </c>
      <c r="E3853">
        <v>40117000</v>
      </c>
      <c r="F3853">
        <v>0</v>
      </c>
      <c r="G3853">
        <v>0</v>
      </c>
      <c r="H3853">
        <v>0</v>
      </c>
      <c r="I3853">
        <v>48405</v>
      </c>
      <c r="J3853">
        <v>18808800</v>
      </c>
      <c r="K3853">
        <v>552</v>
      </c>
      <c r="L3853" t="s">
        <v>581</v>
      </c>
      <c r="M3853" t="s">
        <v>584</v>
      </c>
    </row>
    <row r="3854" spans="1:13" x14ac:dyDescent="0.2">
      <c r="A3854">
        <v>2018</v>
      </c>
      <c r="B3854">
        <v>7</v>
      </c>
      <c r="C3854" t="s">
        <v>83</v>
      </c>
      <c r="D3854" t="s">
        <v>372</v>
      </c>
      <c r="E3854">
        <v>40117000</v>
      </c>
      <c r="F3854">
        <v>0</v>
      </c>
      <c r="G3854">
        <v>0</v>
      </c>
      <c r="H3854">
        <v>0</v>
      </c>
      <c r="I3854">
        <v>11473</v>
      </c>
      <c r="J3854">
        <v>4068300</v>
      </c>
      <c r="K3854">
        <v>75</v>
      </c>
      <c r="L3854" t="s">
        <v>581</v>
      </c>
      <c r="M3854" t="s">
        <v>584</v>
      </c>
    </row>
    <row r="3855" spans="1:13" x14ac:dyDescent="0.2">
      <c r="A3855">
        <v>2018</v>
      </c>
      <c r="B3855">
        <v>7</v>
      </c>
      <c r="C3855" t="s">
        <v>26</v>
      </c>
      <c r="D3855" t="s">
        <v>383</v>
      </c>
      <c r="E3855">
        <v>40117000</v>
      </c>
      <c r="F3855">
        <v>39</v>
      </c>
      <c r="G3855">
        <v>26500</v>
      </c>
      <c r="H3855">
        <v>1</v>
      </c>
      <c r="I3855">
        <v>108834</v>
      </c>
      <c r="J3855">
        <v>34171300</v>
      </c>
      <c r="K3855">
        <v>667</v>
      </c>
      <c r="L3855" t="s">
        <v>581</v>
      </c>
      <c r="M3855" t="s">
        <v>584</v>
      </c>
    </row>
    <row r="3856" spans="1:13" x14ac:dyDescent="0.2">
      <c r="A3856">
        <v>2018</v>
      </c>
      <c r="B3856">
        <v>7</v>
      </c>
      <c r="C3856" t="s">
        <v>63</v>
      </c>
      <c r="D3856" t="s">
        <v>385</v>
      </c>
      <c r="E3856">
        <v>40117000</v>
      </c>
      <c r="F3856">
        <v>0</v>
      </c>
      <c r="G3856">
        <v>0</v>
      </c>
      <c r="H3856">
        <v>0</v>
      </c>
      <c r="I3856">
        <v>128847</v>
      </c>
      <c r="J3856">
        <v>38883500</v>
      </c>
      <c r="K3856">
        <v>1226</v>
      </c>
      <c r="L3856" t="s">
        <v>581</v>
      </c>
      <c r="M3856" t="s">
        <v>584</v>
      </c>
    </row>
    <row r="3857" spans="1:13" x14ac:dyDescent="0.2">
      <c r="A3857">
        <v>2018</v>
      </c>
      <c r="B3857">
        <v>7</v>
      </c>
      <c r="C3857" t="s">
        <v>71</v>
      </c>
      <c r="D3857" t="s">
        <v>386</v>
      </c>
      <c r="E3857">
        <v>40117000</v>
      </c>
      <c r="F3857">
        <v>62388</v>
      </c>
      <c r="G3857">
        <v>32109564</v>
      </c>
      <c r="H3857">
        <v>519</v>
      </c>
      <c r="I3857">
        <v>0</v>
      </c>
      <c r="J3857">
        <v>0</v>
      </c>
      <c r="K3857">
        <v>0</v>
      </c>
      <c r="L3857" t="s">
        <v>581</v>
      </c>
      <c r="M3857" t="s">
        <v>584</v>
      </c>
    </row>
    <row r="3858" spans="1:13" x14ac:dyDescent="0.2">
      <c r="A3858">
        <v>2018</v>
      </c>
      <c r="B3858">
        <v>7</v>
      </c>
      <c r="C3858" t="s">
        <v>47</v>
      </c>
      <c r="D3858" t="s">
        <v>389</v>
      </c>
      <c r="E3858">
        <v>40117000</v>
      </c>
      <c r="F3858">
        <v>623799</v>
      </c>
      <c r="G3858">
        <v>185755564</v>
      </c>
      <c r="H3858">
        <v>11676</v>
      </c>
      <c r="I3858">
        <v>360</v>
      </c>
      <c r="J3858">
        <v>25200</v>
      </c>
      <c r="K3858">
        <v>12</v>
      </c>
      <c r="L3858" t="s">
        <v>581</v>
      </c>
      <c r="M3858" t="s">
        <v>584</v>
      </c>
    </row>
    <row r="3859" spans="1:13" x14ac:dyDescent="0.2">
      <c r="A3859">
        <v>2018</v>
      </c>
      <c r="B3859">
        <v>7</v>
      </c>
      <c r="C3859" t="s">
        <v>27</v>
      </c>
      <c r="D3859" t="s">
        <v>395</v>
      </c>
      <c r="E3859">
        <v>40117000</v>
      </c>
      <c r="F3859">
        <v>4069</v>
      </c>
      <c r="G3859">
        <v>1378814</v>
      </c>
      <c r="H3859">
        <v>1126</v>
      </c>
      <c r="I3859">
        <v>967842</v>
      </c>
      <c r="J3859">
        <v>329355200</v>
      </c>
      <c r="K3859">
        <v>10887</v>
      </c>
      <c r="L3859" t="s">
        <v>581</v>
      </c>
      <c r="M3859" t="s">
        <v>584</v>
      </c>
    </row>
    <row r="3860" spans="1:13" x14ac:dyDescent="0.2">
      <c r="A3860">
        <v>2018</v>
      </c>
      <c r="B3860">
        <v>7</v>
      </c>
      <c r="C3860" t="s">
        <v>38</v>
      </c>
      <c r="D3860" t="s">
        <v>400</v>
      </c>
      <c r="E3860">
        <v>40117000</v>
      </c>
      <c r="F3860">
        <v>0</v>
      </c>
      <c r="G3860">
        <v>0</v>
      </c>
      <c r="H3860">
        <v>0</v>
      </c>
      <c r="I3860">
        <v>19331</v>
      </c>
      <c r="J3860">
        <v>9409431</v>
      </c>
      <c r="K3860">
        <v>304</v>
      </c>
      <c r="L3860" t="s">
        <v>581</v>
      </c>
      <c r="M3860" t="s">
        <v>584</v>
      </c>
    </row>
    <row r="3861" spans="1:13" x14ac:dyDescent="0.2">
      <c r="A3861">
        <v>2018</v>
      </c>
      <c r="B3861">
        <v>7</v>
      </c>
      <c r="C3861" t="s">
        <v>204</v>
      </c>
      <c r="D3861" t="s">
        <v>422</v>
      </c>
      <c r="E3861">
        <v>40117000</v>
      </c>
      <c r="F3861">
        <v>33414</v>
      </c>
      <c r="G3861">
        <v>16146406</v>
      </c>
      <c r="H3861">
        <v>2893</v>
      </c>
      <c r="I3861">
        <v>0</v>
      </c>
      <c r="J3861">
        <v>0</v>
      </c>
      <c r="K3861">
        <v>0</v>
      </c>
      <c r="L3861" t="s">
        <v>581</v>
      </c>
      <c r="M3861" t="s">
        <v>584</v>
      </c>
    </row>
    <row r="3862" spans="1:13" x14ac:dyDescent="0.2">
      <c r="A3862">
        <v>2018</v>
      </c>
      <c r="B3862">
        <v>7</v>
      </c>
      <c r="C3862" t="s">
        <v>76</v>
      </c>
      <c r="D3862" t="s">
        <v>426</v>
      </c>
      <c r="E3862">
        <v>40117000</v>
      </c>
      <c r="F3862">
        <v>14007</v>
      </c>
      <c r="G3862">
        <v>3405380</v>
      </c>
      <c r="H3862">
        <v>220</v>
      </c>
      <c r="I3862">
        <v>12566</v>
      </c>
      <c r="J3862">
        <v>5500700</v>
      </c>
      <c r="K3862">
        <v>102</v>
      </c>
      <c r="L3862" t="s">
        <v>581</v>
      </c>
      <c r="M3862" t="s">
        <v>584</v>
      </c>
    </row>
    <row r="3863" spans="1:13" x14ac:dyDescent="0.2">
      <c r="A3863">
        <v>2018</v>
      </c>
      <c r="B3863">
        <v>7</v>
      </c>
      <c r="C3863" t="s">
        <v>49</v>
      </c>
      <c r="D3863" t="s">
        <v>427</v>
      </c>
      <c r="E3863">
        <v>40117000</v>
      </c>
      <c r="F3863">
        <v>621</v>
      </c>
      <c r="G3863">
        <v>305461</v>
      </c>
      <c r="H3863">
        <v>4</v>
      </c>
      <c r="I3863">
        <v>0</v>
      </c>
      <c r="J3863">
        <v>0</v>
      </c>
      <c r="K3863">
        <v>0</v>
      </c>
      <c r="L3863" t="s">
        <v>581</v>
      </c>
      <c r="M3863" t="s">
        <v>584</v>
      </c>
    </row>
    <row r="3864" spans="1:13" x14ac:dyDescent="0.2">
      <c r="A3864">
        <v>2018</v>
      </c>
      <c r="B3864">
        <v>7</v>
      </c>
      <c r="C3864" t="s">
        <v>68</v>
      </c>
      <c r="D3864" t="s">
        <v>428</v>
      </c>
      <c r="E3864">
        <v>40117000</v>
      </c>
      <c r="F3864">
        <v>0</v>
      </c>
      <c r="G3864">
        <v>0</v>
      </c>
      <c r="H3864">
        <v>0</v>
      </c>
      <c r="I3864">
        <v>7003</v>
      </c>
      <c r="J3864">
        <v>2660800</v>
      </c>
      <c r="K3864">
        <v>74</v>
      </c>
      <c r="L3864" t="s">
        <v>581</v>
      </c>
      <c r="M3864" t="s">
        <v>584</v>
      </c>
    </row>
    <row r="3865" spans="1:13" x14ac:dyDescent="0.2">
      <c r="A3865">
        <v>2018</v>
      </c>
      <c r="B3865">
        <v>7</v>
      </c>
      <c r="C3865" t="s">
        <v>39</v>
      </c>
      <c r="D3865" t="s">
        <v>430</v>
      </c>
      <c r="E3865">
        <v>40117000</v>
      </c>
      <c r="F3865">
        <v>0</v>
      </c>
      <c r="G3865">
        <v>0</v>
      </c>
      <c r="H3865">
        <v>0</v>
      </c>
      <c r="I3865">
        <v>1700</v>
      </c>
      <c r="J3865">
        <v>112608</v>
      </c>
      <c r="K3865">
        <v>7</v>
      </c>
      <c r="L3865" t="s">
        <v>581</v>
      </c>
      <c r="M3865" t="s">
        <v>584</v>
      </c>
    </row>
    <row r="3866" spans="1:13" x14ac:dyDescent="0.2">
      <c r="A3866">
        <v>2018</v>
      </c>
      <c r="B3866">
        <v>7</v>
      </c>
      <c r="C3866" t="s">
        <v>43</v>
      </c>
      <c r="D3866" t="s">
        <v>465</v>
      </c>
      <c r="E3866">
        <v>40117000</v>
      </c>
      <c r="F3866">
        <v>87240</v>
      </c>
      <c r="G3866">
        <v>28255363</v>
      </c>
      <c r="H3866">
        <v>3557</v>
      </c>
      <c r="I3866">
        <v>4748</v>
      </c>
      <c r="J3866">
        <v>2108300</v>
      </c>
      <c r="K3866">
        <v>28</v>
      </c>
      <c r="L3866" t="s">
        <v>581</v>
      </c>
      <c r="M3866" t="s">
        <v>584</v>
      </c>
    </row>
    <row r="3867" spans="1:13" x14ac:dyDescent="0.2">
      <c r="A3867">
        <v>2018</v>
      </c>
      <c r="B3867">
        <v>7</v>
      </c>
      <c r="C3867" t="s">
        <v>44</v>
      </c>
      <c r="D3867" t="s">
        <v>466</v>
      </c>
      <c r="E3867">
        <v>40117000</v>
      </c>
      <c r="F3867">
        <v>0</v>
      </c>
      <c r="G3867">
        <v>0</v>
      </c>
      <c r="H3867">
        <v>0</v>
      </c>
      <c r="I3867">
        <v>7426</v>
      </c>
      <c r="J3867">
        <v>3256911</v>
      </c>
      <c r="K3867">
        <v>63</v>
      </c>
      <c r="L3867" t="s">
        <v>581</v>
      </c>
      <c r="M3867" t="s">
        <v>584</v>
      </c>
    </row>
    <row r="3868" spans="1:13" x14ac:dyDescent="0.2">
      <c r="A3868">
        <v>2018</v>
      </c>
      <c r="B3868">
        <v>7</v>
      </c>
      <c r="C3868" t="s">
        <v>80</v>
      </c>
      <c r="D3868" t="s">
        <v>472</v>
      </c>
      <c r="E3868">
        <v>40117000</v>
      </c>
      <c r="F3868">
        <v>0</v>
      </c>
      <c r="G3868">
        <v>0</v>
      </c>
      <c r="H3868">
        <v>0</v>
      </c>
      <c r="I3868">
        <v>26245</v>
      </c>
      <c r="J3868">
        <v>9796661</v>
      </c>
      <c r="K3868">
        <v>206</v>
      </c>
      <c r="L3868" t="s">
        <v>581</v>
      </c>
      <c r="M3868" t="s">
        <v>584</v>
      </c>
    </row>
    <row r="3869" spans="1:13" x14ac:dyDescent="0.2">
      <c r="A3869">
        <v>2018</v>
      </c>
      <c r="B3869">
        <v>7</v>
      </c>
      <c r="C3869" t="s">
        <v>16</v>
      </c>
      <c r="D3869" t="s">
        <v>480</v>
      </c>
      <c r="E3869">
        <v>40117000</v>
      </c>
      <c r="F3869">
        <v>204327</v>
      </c>
      <c r="G3869">
        <v>77497502</v>
      </c>
      <c r="H3869">
        <v>2284</v>
      </c>
      <c r="I3869">
        <v>165925</v>
      </c>
      <c r="J3869">
        <v>65189500</v>
      </c>
      <c r="K3869">
        <v>1316</v>
      </c>
      <c r="L3869" t="s">
        <v>581</v>
      </c>
      <c r="M3869" t="s">
        <v>584</v>
      </c>
    </row>
    <row r="3870" spans="1:13" x14ac:dyDescent="0.2">
      <c r="A3870">
        <v>2018</v>
      </c>
      <c r="B3870">
        <v>7</v>
      </c>
      <c r="C3870" t="s">
        <v>17</v>
      </c>
      <c r="D3870" t="s">
        <v>489</v>
      </c>
      <c r="E3870">
        <v>40117000</v>
      </c>
      <c r="F3870">
        <v>30183</v>
      </c>
      <c r="G3870">
        <v>37555323</v>
      </c>
      <c r="H3870">
        <v>2420</v>
      </c>
      <c r="I3870">
        <v>156119</v>
      </c>
      <c r="J3870">
        <v>64447307</v>
      </c>
      <c r="K3870">
        <v>2724</v>
      </c>
      <c r="L3870" t="s">
        <v>581</v>
      </c>
      <c r="M3870" t="s">
        <v>584</v>
      </c>
    </row>
    <row r="3871" spans="1:13" x14ac:dyDescent="0.2">
      <c r="A3871">
        <v>2018</v>
      </c>
      <c r="B3871">
        <v>7</v>
      </c>
      <c r="C3871" t="s">
        <v>29</v>
      </c>
      <c r="D3871" t="s">
        <v>496</v>
      </c>
      <c r="E3871">
        <v>40117000</v>
      </c>
      <c r="F3871">
        <v>2532</v>
      </c>
      <c r="G3871">
        <v>3769300</v>
      </c>
      <c r="H3871">
        <v>126</v>
      </c>
      <c r="I3871">
        <v>61163</v>
      </c>
      <c r="J3871">
        <v>18747600</v>
      </c>
      <c r="K3871">
        <v>493</v>
      </c>
      <c r="L3871" t="s">
        <v>581</v>
      </c>
      <c r="M3871" t="s">
        <v>584</v>
      </c>
    </row>
    <row r="3872" spans="1:13" x14ac:dyDescent="0.2">
      <c r="A3872">
        <v>2018</v>
      </c>
      <c r="B3872">
        <v>7</v>
      </c>
      <c r="C3872" t="s">
        <v>45</v>
      </c>
      <c r="D3872" t="s">
        <v>499</v>
      </c>
      <c r="E3872">
        <v>40117000</v>
      </c>
      <c r="F3872">
        <v>0</v>
      </c>
      <c r="G3872">
        <v>0</v>
      </c>
      <c r="H3872">
        <v>0</v>
      </c>
      <c r="I3872">
        <v>68905</v>
      </c>
      <c r="J3872">
        <v>26365219</v>
      </c>
      <c r="K3872">
        <v>228</v>
      </c>
      <c r="L3872" t="s">
        <v>581</v>
      </c>
      <c r="M3872" t="s">
        <v>584</v>
      </c>
    </row>
    <row r="3873" spans="1:13" x14ac:dyDescent="0.2">
      <c r="A3873">
        <v>2018</v>
      </c>
      <c r="B3873">
        <v>7</v>
      </c>
      <c r="C3873" t="s">
        <v>52</v>
      </c>
      <c r="D3873" t="s">
        <v>506</v>
      </c>
      <c r="E3873">
        <v>40117000</v>
      </c>
      <c r="F3873">
        <v>0</v>
      </c>
      <c r="G3873">
        <v>0</v>
      </c>
      <c r="H3873">
        <v>0</v>
      </c>
      <c r="I3873">
        <v>35320</v>
      </c>
      <c r="J3873">
        <v>7784200</v>
      </c>
      <c r="K3873">
        <v>354</v>
      </c>
      <c r="L3873" t="s">
        <v>581</v>
      </c>
      <c r="M3873" t="s">
        <v>584</v>
      </c>
    </row>
    <row r="3874" spans="1:13" x14ac:dyDescent="0.2">
      <c r="A3874">
        <v>2018</v>
      </c>
      <c r="B3874">
        <v>7</v>
      </c>
      <c r="C3874" t="s">
        <v>57</v>
      </c>
      <c r="D3874" t="s">
        <v>510</v>
      </c>
      <c r="E3874">
        <v>40117000</v>
      </c>
      <c r="F3874">
        <v>44</v>
      </c>
      <c r="G3874">
        <v>24507</v>
      </c>
      <c r="H3874">
        <v>2</v>
      </c>
      <c r="I3874">
        <v>0</v>
      </c>
      <c r="J3874">
        <v>0</v>
      </c>
      <c r="K3874">
        <v>0</v>
      </c>
      <c r="L3874" t="s">
        <v>581</v>
      </c>
      <c r="M3874" t="s">
        <v>584</v>
      </c>
    </row>
    <row r="3875" spans="1:13" x14ac:dyDescent="0.2">
      <c r="A3875">
        <v>2018</v>
      </c>
      <c r="B3875">
        <v>7</v>
      </c>
      <c r="C3875" t="s">
        <v>53</v>
      </c>
      <c r="D3875" t="s">
        <v>513</v>
      </c>
      <c r="E3875">
        <v>40117000</v>
      </c>
      <c r="F3875">
        <v>0</v>
      </c>
      <c r="G3875">
        <v>0</v>
      </c>
      <c r="H3875">
        <v>0</v>
      </c>
      <c r="I3875">
        <v>7307</v>
      </c>
      <c r="J3875">
        <v>3441200</v>
      </c>
      <c r="K3875">
        <v>47</v>
      </c>
      <c r="L3875" t="s">
        <v>581</v>
      </c>
      <c r="M3875" t="s">
        <v>584</v>
      </c>
    </row>
    <row r="3876" spans="1:13" x14ac:dyDescent="0.2">
      <c r="A3876">
        <v>2018</v>
      </c>
      <c r="B3876">
        <v>7</v>
      </c>
      <c r="C3876" t="s">
        <v>19</v>
      </c>
      <c r="D3876" t="s">
        <v>531</v>
      </c>
      <c r="E3876">
        <v>40117000</v>
      </c>
      <c r="F3876">
        <v>3772</v>
      </c>
      <c r="G3876">
        <v>1101230</v>
      </c>
      <c r="H3876">
        <v>284</v>
      </c>
      <c r="I3876">
        <v>0</v>
      </c>
      <c r="J3876">
        <v>0</v>
      </c>
      <c r="K3876">
        <v>0</v>
      </c>
      <c r="L3876" t="s">
        <v>581</v>
      </c>
      <c r="M3876" t="s">
        <v>584</v>
      </c>
    </row>
    <row r="3877" spans="1:13" x14ac:dyDescent="0.2">
      <c r="A3877">
        <v>2018</v>
      </c>
      <c r="B3877">
        <v>7</v>
      </c>
      <c r="C3877" t="s">
        <v>65</v>
      </c>
      <c r="D3877" t="s">
        <v>543</v>
      </c>
      <c r="E3877">
        <v>40117000</v>
      </c>
      <c r="F3877">
        <v>101679</v>
      </c>
      <c r="G3877">
        <v>29748247</v>
      </c>
      <c r="H3877">
        <v>3638</v>
      </c>
      <c r="I3877">
        <v>17877</v>
      </c>
      <c r="J3877">
        <v>6369573</v>
      </c>
      <c r="K3877">
        <v>97</v>
      </c>
      <c r="L3877" t="s">
        <v>581</v>
      </c>
      <c r="M3877" t="s">
        <v>584</v>
      </c>
    </row>
    <row r="3878" spans="1:13" x14ac:dyDescent="0.2">
      <c r="A3878">
        <v>2018</v>
      </c>
      <c r="B3878">
        <v>7</v>
      </c>
      <c r="C3878" t="s">
        <v>58</v>
      </c>
      <c r="D3878" t="s">
        <v>548</v>
      </c>
      <c r="E3878">
        <v>40117000</v>
      </c>
      <c r="F3878">
        <v>0</v>
      </c>
      <c r="G3878">
        <v>0</v>
      </c>
      <c r="H3878">
        <v>0</v>
      </c>
      <c r="I3878">
        <v>10735</v>
      </c>
      <c r="J3878">
        <v>3881800</v>
      </c>
      <c r="K3878">
        <v>34</v>
      </c>
      <c r="L3878" t="s">
        <v>581</v>
      </c>
      <c r="M3878" t="s">
        <v>584</v>
      </c>
    </row>
    <row r="3879" spans="1:13" x14ac:dyDescent="0.2">
      <c r="A3879">
        <v>2018</v>
      </c>
      <c r="B3879">
        <v>7</v>
      </c>
      <c r="C3879" t="s">
        <v>46</v>
      </c>
      <c r="D3879" t="s">
        <v>550</v>
      </c>
      <c r="E3879">
        <v>40117000</v>
      </c>
      <c r="F3879">
        <v>4061</v>
      </c>
      <c r="G3879">
        <v>1769700</v>
      </c>
      <c r="H3879">
        <v>102</v>
      </c>
      <c r="I3879">
        <v>447638</v>
      </c>
      <c r="J3879">
        <v>162246868</v>
      </c>
      <c r="K3879">
        <v>1617</v>
      </c>
      <c r="L3879" t="s">
        <v>581</v>
      </c>
      <c r="M3879" t="s">
        <v>584</v>
      </c>
    </row>
    <row r="3880" spans="1:13" x14ac:dyDescent="0.2">
      <c r="A3880">
        <v>2018</v>
      </c>
      <c r="B3880">
        <v>7</v>
      </c>
      <c r="C3880" t="s">
        <v>66</v>
      </c>
      <c r="D3880" t="s">
        <v>562</v>
      </c>
      <c r="E3880">
        <v>40117000</v>
      </c>
      <c r="F3880">
        <v>1698</v>
      </c>
      <c r="G3880">
        <v>503550</v>
      </c>
      <c r="H3880">
        <v>370</v>
      </c>
      <c r="I3880">
        <v>0</v>
      </c>
      <c r="J3880">
        <v>0</v>
      </c>
      <c r="K3880">
        <v>0</v>
      </c>
      <c r="L3880" t="s">
        <v>581</v>
      </c>
      <c r="M3880" t="s">
        <v>584</v>
      </c>
    </row>
    <row r="3881" spans="1:13" x14ac:dyDescent="0.2">
      <c r="A3881">
        <v>2018</v>
      </c>
      <c r="B3881">
        <v>7</v>
      </c>
      <c r="C3881" t="s">
        <v>78</v>
      </c>
      <c r="D3881" t="s">
        <v>572</v>
      </c>
      <c r="E3881">
        <v>40117000</v>
      </c>
      <c r="F3881">
        <v>0</v>
      </c>
      <c r="G3881">
        <v>0</v>
      </c>
      <c r="H3881">
        <v>0</v>
      </c>
      <c r="I3881">
        <v>35989</v>
      </c>
      <c r="J3881">
        <v>12917847</v>
      </c>
      <c r="K3881">
        <v>247</v>
      </c>
      <c r="L3881" t="s">
        <v>581</v>
      </c>
      <c r="M3881" t="s">
        <v>584</v>
      </c>
    </row>
    <row r="3882" spans="1:13" x14ac:dyDescent="0.2">
      <c r="A3882">
        <v>2018</v>
      </c>
      <c r="B3882">
        <v>7</v>
      </c>
      <c r="C3882" t="s">
        <v>33</v>
      </c>
      <c r="D3882" t="s">
        <v>258</v>
      </c>
      <c r="E3882">
        <v>40118000</v>
      </c>
      <c r="F3882">
        <v>0</v>
      </c>
      <c r="G3882">
        <v>0</v>
      </c>
      <c r="H3882">
        <v>0</v>
      </c>
      <c r="I3882">
        <v>5652</v>
      </c>
      <c r="J3882">
        <v>1749348</v>
      </c>
      <c r="K3882">
        <v>6</v>
      </c>
      <c r="L3882" t="s">
        <v>581</v>
      </c>
      <c r="M3882" t="s">
        <v>585</v>
      </c>
    </row>
    <row r="3883" spans="1:13" x14ac:dyDescent="0.2">
      <c r="A3883">
        <v>2018</v>
      </c>
      <c r="B3883">
        <v>7</v>
      </c>
      <c r="C3883" t="s">
        <v>62</v>
      </c>
      <c r="D3883" t="s">
        <v>275</v>
      </c>
      <c r="E3883">
        <v>40118000</v>
      </c>
      <c r="F3883">
        <v>0</v>
      </c>
      <c r="G3883">
        <v>0</v>
      </c>
      <c r="H3883">
        <v>0</v>
      </c>
      <c r="I3883">
        <v>1486540</v>
      </c>
      <c r="J3883">
        <v>427382834</v>
      </c>
      <c r="K3883">
        <v>764</v>
      </c>
      <c r="L3883" t="s">
        <v>581</v>
      </c>
      <c r="M3883" t="s">
        <v>585</v>
      </c>
    </row>
    <row r="3884" spans="1:13" x14ac:dyDescent="0.2">
      <c r="A3884">
        <v>2018</v>
      </c>
      <c r="B3884">
        <v>7</v>
      </c>
      <c r="C3884" t="s">
        <v>8</v>
      </c>
      <c r="D3884" t="s">
        <v>283</v>
      </c>
      <c r="E3884">
        <v>40118000</v>
      </c>
      <c r="F3884">
        <v>45334</v>
      </c>
      <c r="G3884">
        <v>18088435</v>
      </c>
      <c r="H3884">
        <v>464</v>
      </c>
      <c r="I3884">
        <v>115468</v>
      </c>
      <c r="J3884">
        <v>33693000</v>
      </c>
      <c r="K3884">
        <v>185</v>
      </c>
      <c r="L3884" t="s">
        <v>581</v>
      </c>
      <c r="M3884" t="s">
        <v>585</v>
      </c>
    </row>
    <row r="3885" spans="1:13" x14ac:dyDescent="0.2">
      <c r="A3885">
        <v>2018</v>
      </c>
      <c r="B3885">
        <v>7</v>
      </c>
      <c r="C3885" t="s">
        <v>90</v>
      </c>
      <c r="D3885" t="s">
        <v>284</v>
      </c>
      <c r="E3885">
        <v>40118000</v>
      </c>
      <c r="F3885">
        <v>0</v>
      </c>
      <c r="G3885">
        <v>0</v>
      </c>
      <c r="H3885">
        <v>0</v>
      </c>
      <c r="I3885">
        <v>7157</v>
      </c>
      <c r="J3885">
        <v>2033984</v>
      </c>
      <c r="K3885">
        <v>2</v>
      </c>
      <c r="L3885" t="s">
        <v>581</v>
      </c>
      <c r="M3885" t="s">
        <v>585</v>
      </c>
    </row>
    <row r="3886" spans="1:13" x14ac:dyDescent="0.2">
      <c r="A3886">
        <v>2018</v>
      </c>
      <c r="B3886">
        <v>7</v>
      </c>
      <c r="C3886" t="s">
        <v>10</v>
      </c>
      <c r="D3886" t="s">
        <v>295</v>
      </c>
      <c r="E3886">
        <v>40118000</v>
      </c>
      <c r="F3886">
        <v>7020</v>
      </c>
      <c r="G3886">
        <v>3438100</v>
      </c>
      <c r="H3886">
        <v>72</v>
      </c>
      <c r="I3886">
        <v>64814</v>
      </c>
      <c r="J3886">
        <v>20095804</v>
      </c>
      <c r="K3886">
        <v>112</v>
      </c>
      <c r="L3886" t="s">
        <v>581</v>
      </c>
      <c r="M3886" t="s">
        <v>585</v>
      </c>
    </row>
    <row r="3887" spans="1:13" x14ac:dyDescent="0.2">
      <c r="A3887">
        <v>2018</v>
      </c>
      <c r="B3887">
        <v>7</v>
      </c>
      <c r="C3887" t="s">
        <v>50</v>
      </c>
      <c r="D3887" t="s">
        <v>305</v>
      </c>
      <c r="E3887">
        <v>40118000</v>
      </c>
      <c r="F3887">
        <v>532</v>
      </c>
      <c r="G3887">
        <v>292500</v>
      </c>
      <c r="H3887">
        <v>4</v>
      </c>
      <c r="I3887">
        <v>64168</v>
      </c>
      <c r="J3887">
        <v>18295453</v>
      </c>
      <c r="K3887">
        <v>121</v>
      </c>
      <c r="L3887" t="s">
        <v>581</v>
      </c>
      <c r="M3887" t="s">
        <v>585</v>
      </c>
    </row>
    <row r="3888" spans="1:13" x14ac:dyDescent="0.2">
      <c r="A3888">
        <v>2018</v>
      </c>
      <c r="B3888">
        <v>7</v>
      </c>
      <c r="C3888" t="s">
        <v>237</v>
      </c>
      <c r="D3888" t="s">
        <v>309</v>
      </c>
      <c r="E3888">
        <v>40118000</v>
      </c>
      <c r="F3888">
        <v>0</v>
      </c>
      <c r="G3888">
        <v>0</v>
      </c>
      <c r="H3888">
        <v>0</v>
      </c>
      <c r="I3888">
        <v>456</v>
      </c>
      <c r="J3888">
        <v>169774</v>
      </c>
      <c r="K3888">
        <v>4</v>
      </c>
      <c r="L3888" t="s">
        <v>581</v>
      </c>
      <c r="M3888" t="s">
        <v>585</v>
      </c>
    </row>
    <row r="3889" spans="1:13" x14ac:dyDescent="0.2">
      <c r="A3889">
        <v>2018</v>
      </c>
      <c r="B3889">
        <v>7</v>
      </c>
      <c r="C3889" t="s">
        <v>34</v>
      </c>
      <c r="D3889" t="s">
        <v>310</v>
      </c>
      <c r="E3889">
        <v>40118000</v>
      </c>
      <c r="F3889">
        <v>0</v>
      </c>
      <c r="G3889">
        <v>0</v>
      </c>
      <c r="H3889">
        <v>0</v>
      </c>
      <c r="I3889">
        <v>1081</v>
      </c>
      <c r="J3889">
        <v>487752</v>
      </c>
      <c r="K3889">
        <v>2</v>
      </c>
      <c r="L3889" t="s">
        <v>581</v>
      </c>
      <c r="M3889" t="s">
        <v>585</v>
      </c>
    </row>
    <row r="3890" spans="1:13" x14ac:dyDescent="0.2">
      <c r="A3890">
        <v>2018</v>
      </c>
      <c r="B3890">
        <v>7</v>
      </c>
      <c r="C3890" t="s">
        <v>73</v>
      </c>
      <c r="D3890" t="s">
        <v>314</v>
      </c>
      <c r="E3890">
        <v>40118000</v>
      </c>
      <c r="F3890">
        <v>0</v>
      </c>
      <c r="G3890">
        <v>0</v>
      </c>
      <c r="H3890">
        <v>0</v>
      </c>
      <c r="I3890">
        <v>474765</v>
      </c>
      <c r="J3890">
        <v>177864981</v>
      </c>
      <c r="K3890">
        <v>174</v>
      </c>
      <c r="L3890" t="s">
        <v>581</v>
      </c>
      <c r="M3890" t="s">
        <v>585</v>
      </c>
    </row>
    <row r="3891" spans="1:13" x14ac:dyDescent="0.2">
      <c r="A3891">
        <v>2018</v>
      </c>
      <c r="B3891">
        <v>7</v>
      </c>
      <c r="C3891" t="s">
        <v>11</v>
      </c>
      <c r="D3891" t="s">
        <v>316</v>
      </c>
      <c r="E3891">
        <v>40118000</v>
      </c>
      <c r="F3891">
        <v>234989</v>
      </c>
      <c r="G3891">
        <v>68105590</v>
      </c>
      <c r="H3891">
        <v>11370</v>
      </c>
      <c r="I3891">
        <v>532971</v>
      </c>
      <c r="J3891">
        <v>147923567</v>
      </c>
      <c r="K3891">
        <v>422</v>
      </c>
      <c r="L3891" t="s">
        <v>581</v>
      </c>
      <c r="M3891" t="s">
        <v>585</v>
      </c>
    </row>
    <row r="3892" spans="1:13" x14ac:dyDescent="0.2">
      <c r="A3892">
        <v>2018</v>
      </c>
      <c r="B3892">
        <v>7</v>
      </c>
      <c r="C3892" t="s">
        <v>40</v>
      </c>
      <c r="D3892" t="s">
        <v>317</v>
      </c>
      <c r="E3892">
        <v>40118000</v>
      </c>
      <c r="F3892">
        <v>0</v>
      </c>
      <c r="G3892">
        <v>0</v>
      </c>
      <c r="H3892">
        <v>0</v>
      </c>
      <c r="I3892">
        <v>305217</v>
      </c>
      <c r="J3892">
        <v>87300101</v>
      </c>
      <c r="K3892">
        <v>119</v>
      </c>
      <c r="L3892" t="s">
        <v>581</v>
      </c>
      <c r="M3892" t="s">
        <v>585</v>
      </c>
    </row>
    <row r="3893" spans="1:13" x14ac:dyDescent="0.2">
      <c r="A3893">
        <v>2018</v>
      </c>
      <c r="B3893">
        <v>7</v>
      </c>
      <c r="C3893" t="s">
        <v>22</v>
      </c>
      <c r="D3893" t="s">
        <v>324</v>
      </c>
      <c r="E3893">
        <v>40118000</v>
      </c>
      <c r="F3893">
        <v>6461</v>
      </c>
      <c r="G3893">
        <v>3788940</v>
      </c>
      <c r="H3893">
        <v>222</v>
      </c>
      <c r="I3893">
        <v>311</v>
      </c>
      <c r="J3893">
        <v>141000</v>
      </c>
      <c r="K3893">
        <v>2</v>
      </c>
      <c r="L3893" t="s">
        <v>581</v>
      </c>
      <c r="M3893" t="s">
        <v>585</v>
      </c>
    </row>
    <row r="3894" spans="1:13" x14ac:dyDescent="0.2">
      <c r="A3894">
        <v>2018</v>
      </c>
      <c r="B3894">
        <v>7</v>
      </c>
      <c r="C3894" t="s">
        <v>23</v>
      </c>
      <c r="D3894" t="s">
        <v>325</v>
      </c>
      <c r="E3894">
        <v>40118000</v>
      </c>
      <c r="F3894">
        <v>30668</v>
      </c>
      <c r="G3894">
        <v>21492466</v>
      </c>
      <c r="H3894">
        <v>8206</v>
      </c>
      <c r="I3894">
        <v>64400</v>
      </c>
      <c r="J3894">
        <v>19688330</v>
      </c>
      <c r="K3894">
        <v>158</v>
      </c>
      <c r="L3894" t="s">
        <v>581</v>
      </c>
      <c r="M3894" t="s">
        <v>585</v>
      </c>
    </row>
    <row r="3895" spans="1:13" x14ac:dyDescent="0.2">
      <c r="A3895">
        <v>2018</v>
      </c>
      <c r="B3895">
        <v>7</v>
      </c>
      <c r="C3895" t="s">
        <v>79</v>
      </c>
      <c r="D3895" t="s">
        <v>331</v>
      </c>
      <c r="E3895">
        <v>40118000</v>
      </c>
      <c r="F3895">
        <v>0</v>
      </c>
      <c r="G3895">
        <v>0</v>
      </c>
      <c r="H3895">
        <v>0</v>
      </c>
      <c r="I3895">
        <v>17117</v>
      </c>
      <c r="J3895">
        <v>5216932</v>
      </c>
      <c r="K3895">
        <v>8</v>
      </c>
      <c r="L3895" t="s">
        <v>581</v>
      </c>
      <c r="M3895" t="s">
        <v>585</v>
      </c>
    </row>
    <row r="3896" spans="1:13" x14ac:dyDescent="0.2">
      <c r="A3896">
        <v>2018</v>
      </c>
      <c r="B3896">
        <v>7</v>
      </c>
      <c r="C3896" t="s">
        <v>337</v>
      </c>
      <c r="D3896" t="s">
        <v>338</v>
      </c>
      <c r="E3896">
        <v>40118000</v>
      </c>
      <c r="F3896">
        <v>0</v>
      </c>
      <c r="G3896">
        <v>0</v>
      </c>
      <c r="H3896">
        <v>0</v>
      </c>
      <c r="I3896">
        <v>14904</v>
      </c>
      <c r="J3896">
        <v>4556928</v>
      </c>
      <c r="K3896">
        <v>18</v>
      </c>
      <c r="L3896" t="s">
        <v>581</v>
      </c>
      <c r="M3896" t="s">
        <v>585</v>
      </c>
    </row>
    <row r="3897" spans="1:13" x14ac:dyDescent="0.2">
      <c r="A3897">
        <v>2018</v>
      </c>
      <c r="B3897">
        <v>7</v>
      </c>
      <c r="C3897" t="s">
        <v>24</v>
      </c>
      <c r="D3897" t="s">
        <v>342</v>
      </c>
      <c r="E3897">
        <v>40118000</v>
      </c>
      <c r="F3897">
        <v>0</v>
      </c>
      <c r="G3897">
        <v>0</v>
      </c>
      <c r="H3897">
        <v>0</v>
      </c>
      <c r="I3897">
        <v>48211</v>
      </c>
      <c r="J3897">
        <v>14662100</v>
      </c>
      <c r="K3897">
        <v>51</v>
      </c>
      <c r="L3897" t="s">
        <v>581</v>
      </c>
      <c r="M3897" t="s">
        <v>585</v>
      </c>
    </row>
    <row r="3898" spans="1:13" x14ac:dyDescent="0.2">
      <c r="A3898">
        <v>2018</v>
      </c>
      <c r="B3898">
        <v>7</v>
      </c>
      <c r="C3898" t="s">
        <v>12</v>
      </c>
      <c r="D3898" t="s">
        <v>351</v>
      </c>
      <c r="E3898">
        <v>40118000</v>
      </c>
      <c r="F3898">
        <v>97686</v>
      </c>
      <c r="G3898">
        <v>34883400</v>
      </c>
      <c r="H3898">
        <v>948</v>
      </c>
      <c r="I3898">
        <v>512495</v>
      </c>
      <c r="J3898">
        <v>158643728</v>
      </c>
      <c r="K3898">
        <v>1139</v>
      </c>
      <c r="L3898" t="s">
        <v>581</v>
      </c>
      <c r="M3898" t="s">
        <v>585</v>
      </c>
    </row>
    <row r="3899" spans="1:13" x14ac:dyDescent="0.2">
      <c r="A3899">
        <v>2018</v>
      </c>
      <c r="B3899">
        <v>7</v>
      </c>
      <c r="C3899" t="s">
        <v>234</v>
      </c>
      <c r="D3899" t="s">
        <v>352</v>
      </c>
      <c r="E3899">
        <v>40118000</v>
      </c>
      <c r="F3899">
        <v>0</v>
      </c>
      <c r="G3899">
        <v>0</v>
      </c>
      <c r="H3899">
        <v>0</v>
      </c>
      <c r="I3899">
        <v>10977</v>
      </c>
      <c r="J3899">
        <v>3305064</v>
      </c>
      <c r="K3899">
        <v>5</v>
      </c>
      <c r="L3899" t="s">
        <v>581</v>
      </c>
      <c r="M3899" t="s">
        <v>585</v>
      </c>
    </row>
    <row r="3900" spans="1:13" x14ac:dyDescent="0.2">
      <c r="A3900">
        <v>2018</v>
      </c>
      <c r="B3900">
        <v>7</v>
      </c>
      <c r="C3900" t="s">
        <v>25</v>
      </c>
      <c r="D3900" t="s">
        <v>353</v>
      </c>
      <c r="E3900">
        <v>40118000</v>
      </c>
      <c r="F3900">
        <v>704</v>
      </c>
      <c r="G3900">
        <v>351500</v>
      </c>
      <c r="H3900">
        <v>250</v>
      </c>
      <c r="I3900">
        <v>149136</v>
      </c>
      <c r="J3900">
        <v>51525100</v>
      </c>
      <c r="K3900">
        <v>620</v>
      </c>
      <c r="L3900" t="s">
        <v>581</v>
      </c>
      <c r="M3900" t="s">
        <v>585</v>
      </c>
    </row>
    <row r="3901" spans="1:13" x14ac:dyDescent="0.2">
      <c r="A3901">
        <v>2018</v>
      </c>
      <c r="B3901">
        <v>7</v>
      </c>
      <c r="C3901" t="s">
        <v>97</v>
      </c>
      <c r="D3901" t="s">
        <v>361</v>
      </c>
      <c r="E3901">
        <v>40118000</v>
      </c>
      <c r="F3901">
        <v>0</v>
      </c>
      <c r="G3901">
        <v>0</v>
      </c>
      <c r="H3901">
        <v>0</v>
      </c>
      <c r="I3901">
        <v>16915</v>
      </c>
      <c r="J3901">
        <v>5092432</v>
      </c>
      <c r="K3901">
        <v>8</v>
      </c>
      <c r="L3901" t="s">
        <v>581</v>
      </c>
      <c r="M3901" t="s">
        <v>585</v>
      </c>
    </row>
    <row r="3902" spans="1:13" x14ac:dyDescent="0.2">
      <c r="A3902">
        <v>2018</v>
      </c>
      <c r="B3902">
        <v>7</v>
      </c>
      <c r="C3902" t="s">
        <v>229</v>
      </c>
      <c r="D3902" t="s">
        <v>376</v>
      </c>
      <c r="E3902">
        <v>40118000</v>
      </c>
      <c r="F3902">
        <v>0</v>
      </c>
      <c r="G3902">
        <v>0</v>
      </c>
      <c r="H3902">
        <v>0</v>
      </c>
      <c r="I3902">
        <v>29732</v>
      </c>
      <c r="J3902">
        <v>9345672</v>
      </c>
      <c r="K3902">
        <v>48</v>
      </c>
      <c r="L3902" t="s">
        <v>581</v>
      </c>
      <c r="M3902" t="s">
        <v>585</v>
      </c>
    </row>
    <row r="3903" spans="1:13" x14ac:dyDescent="0.2">
      <c r="A3903">
        <v>2018</v>
      </c>
      <c r="B3903">
        <v>7</v>
      </c>
      <c r="C3903" t="s">
        <v>26</v>
      </c>
      <c r="D3903" t="s">
        <v>383</v>
      </c>
      <c r="E3903">
        <v>40118000</v>
      </c>
      <c r="F3903">
        <v>0</v>
      </c>
      <c r="G3903">
        <v>0</v>
      </c>
      <c r="H3903">
        <v>0</v>
      </c>
      <c r="I3903">
        <v>10391</v>
      </c>
      <c r="J3903">
        <v>3278400</v>
      </c>
      <c r="K3903">
        <v>12</v>
      </c>
      <c r="L3903" t="s">
        <v>581</v>
      </c>
      <c r="M3903" t="s">
        <v>585</v>
      </c>
    </row>
    <row r="3904" spans="1:13" x14ac:dyDescent="0.2">
      <c r="A3904">
        <v>2018</v>
      </c>
      <c r="B3904">
        <v>7</v>
      </c>
      <c r="C3904" t="s">
        <v>13</v>
      </c>
      <c r="D3904" t="s">
        <v>384</v>
      </c>
      <c r="E3904">
        <v>40118000</v>
      </c>
      <c r="F3904">
        <v>0</v>
      </c>
      <c r="G3904">
        <v>0</v>
      </c>
      <c r="H3904">
        <v>0</v>
      </c>
      <c r="I3904">
        <v>77250</v>
      </c>
      <c r="J3904">
        <v>23860255</v>
      </c>
      <c r="K3904">
        <v>78</v>
      </c>
      <c r="L3904" t="s">
        <v>581</v>
      </c>
      <c r="M3904" t="s">
        <v>585</v>
      </c>
    </row>
    <row r="3905" spans="1:13" x14ac:dyDescent="0.2">
      <c r="A3905">
        <v>2018</v>
      </c>
      <c r="B3905">
        <v>7</v>
      </c>
      <c r="C3905" t="s">
        <v>47</v>
      </c>
      <c r="D3905" t="s">
        <v>389</v>
      </c>
      <c r="E3905">
        <v>40118000</v>
      </c>
      <c r="F3905">
        <v>206574</v>
      </c>
      <c r="G3905">
        <v>61449748</v>
      </c>
      <c r="H3905">
        <v>4790</v>
      </c>
      <c r="I3905">
        <v>13046</v>
      </c>
      <c r="J3905">
        <v>4114614</v>
      </c>
      <c r="K3905">
        <v>17</v>
      </c>
      <c r="L3905" t="s">
        <v>581</v>
      </c>
      <c r="M3905" t="s">
        <v>585</v>
      </c>
    </row>
    <row r="3906" spans="1:13" x14ac:dyDescent="0.2">
      <c r="A3906">
        <v>2018</v>
      </c>
      <c r="B3906">
        <v>7</v>
      </c>
      <c r="C3906" t="s">
        <v>27</v>
      </c>
      <c r="D3906" t="s">
        <v>395</v>
      </c>
      <c r="E3906">
        <v>40118000</v>
      </c>
      <c r="F3906">
        <v>7976</v>
      </c>
      <c r="G3906">
        <v>2988857</v>
      </c>
      <c r="H3906">
        <v>164</v>
      </c>
      <c r="I3906">
        <v>7261</v>
      </c>
      <c r="J3906">
        <v>2422800</v>
      </c>
      <c r="K3906">
        <v>40</v>
      </c>
      <c r="L3906" t="s">
        <v>581</v>
      </c>
      <c r="M3906" t="s">
        <v>585</v>
      </c>
    </row>
    <row r="3907" spans="1:13" x14ac:dyDescent="0.2">
      <c r="A3907">
        <v>2018</v>
      </c>
      <c r="B3907">
        <v>7</v>
      </c>
      <c r="C3907" t="s">
        <v>38</v>
      </c>
      <c r="D3907" t="s">
        <v>400</v>
      </c>
      <c r="E3907">
        <v>40118000</v>
      </c>
      <c r="F3907">
        <v>64192</v>
      </c>
      <c r="G3907">
        <v>30411200</v>
      </c>
      <c r="H3907">
        <v>201</v>
      </c>
      <c r="I3907">
        <v>58399</v>
      </c>
      <c r="J3907">
        <v>18737296</v>
      </c>
      <c r="K3907">
        <v>177</v>
      </c>
      <c r="L3907" t="s">
        <v>581</v>
      </c>
      <c r="M3907" t="s">
        <v>585</v>
      </c>
    </row>
    <row r="3908" spans="1:13" x14ac:dyDescent="0.2">
      <c r="A3908">
        <v>2018</v>
      </c>
      <c r="B3908">
        <v>7</v>
      </c>
      <c r="C3908" t="s">
        <v>56</v>
      </c>
      <c r="D3908" t="s">
        <v>411</v>
      </c>
      <c r="E3908">
        <v>40118000</v>
      </c>
      <c r="F3908">
        <v>13373</v>
      </c>
      <c r="G3908">
        <v>5226846</v>
      </c>
      <c r="H3908">
        <v>211</v>
      </c>
      <c r="I3908">
        <v>0</v>
      </c>
      <c r="J3908">
        <v>0</v>
      </c>
      <c r="K3908">
        <v>0</v>
      </c>
      <c r="L3908" t="s">
        <v>581</v>
      </c>
      <c r="M3908" t="s">
        <v>585</v>
      </c>
    </row>
    <row r="3909" spans="1:13" x14ac:dyDescent="0.2">
      <c r="A3909">
        <v>2018</v>
      </c>
      <c r="B3909">
        <v>7</v>
      </c>
      <c r="C3909" t="s">
        <v>93</v>
      </c>
      <c r="D3909" t="s">
        <v>415</v>
      </c>
      <c r="E3909">
        <v>40118000</v>
      </c>
      <c r="F3909">
        <v>0</v>
      </c>
      <c r="G3909">
        <v>0</v>
      </c>
      <c r="H3909">
        <v>0</v>
      </c>
      <c r="I3909">
        <v>75608</v>
      </c>
      <c r="J3909">
        <v>21280651</v>
      </c>
      <c r="K3909">
        <v>56</v>
      </c>
      <c r="L3909" t="s">
        <v>581</v>
      </c>
      <c r="M3909" t="s">
        <v>585</v>
      </c>
    </row>
    <row r="3910" spans="1:13" x14ac:dyDescent="0.2">
      <c r="A3910">
        <v>2018</v>
      </c>
      <c r="B3910">
        <v>7</v>
      </c>
      <c r="C3910" t="s">
        <v>204</v>
      </c>
      <c r="D3910" t="s">
        <v>422</v>
      </c>
      <c r="E3910">
        <v>40118000</v>
      </c>
      <c r="F3910">
        <v>37526</v>
      </c>
      <c r="G3910">
        <v>13686449</v>
      </c>
      <c r="H3910">
        <v>1045</v>
      </c>
      <c r="I3910">
        <v>0</v>
      </c>
      <c r="J3910">
        <v>0</v>
      </c>
      <c r="K3910">
        <v>0</v>
      </c>
      <c r="L3910" t="s">
        <v>581</v>
      </c>
      <c r="M3910" t="s">
        <v>585</v>
      </c>
    </row>
    <row r="3911" spans="1:13" x14ac:dyDescent="0.2">
      <c r="A3911">
        <v>2018</v>
      </c>
      <c r="B3911">
        <v>7</v>
      </c>
      <c r="C3911" t="s">
        <v>39</v>
      </c>
      <c r="D3911" t="s">
        <v>430</v>
      </c>
      <c r="E3911">
        <v>40118000</v>
      </c>
      <c r="F3911">
        <v>0</v>
      </c>
      <c r="G3911">
        <v>0</v>
      </c>
      <c r="H3911">
        <v>0</v>
      </c>
      <c r="I3911">
        <v>2428</v>
      </c>
      <c r="J3911">
        <v>1433058</v>
      </c>
      <c r="K3911">
        <v>13</v>
      </c>
      <c r="L3911" t="s">
        <v>581</v>
      </c>
      <c r="M3911" t="s">
        <v>585</v>
      </c>
    </row>
    <row r="3912" spans="1:13" x14ac:dyDescent="0.2">
      <c r="A3912">
        <v>2018</v>
      </c>
      <c r="B3912">
        <v>7</v>
      </c>
      <c r="C3912" t="s">
        <v>216</v>
      </c>
      <c r="D3912" t="s">
        <v>435</v>
      </c>
      <c r="E3912">
        <v>40118000</v>
      </c>
      <c r="F3912">
        <v>0</v>
      </c>
      <c r="G3912">
        <v>0</v>
      </c>
      <c r="H3912">
        <v>0</v>
      </c>
      <c r="I3912">
        <v>44598</v>
      </c>
      <c r="J3912">
        <v>14018508</v>
      </c>
      <c r="K3912">
        <v>72</v>
      </c>
      <c r="L3912" t="s">
        <v>581</v>
      </c>
      <c r="M3912" t="s">
        <v>585</v>
      </c>
    </row>
    <row r="3913" spans="1:13" x14ac:dyDescent="0.2">
      <c r="A3913">
        <v>2018</v>
      </c>
      <c r="B3913">
        <v>7</v>
      </c>
      <c r="C3913" t="s">
        <v>85</v>
      </c>
      <c r="D3913" t="s">
        <v>447</v>
      </c>
      <c r="E3913">
        <v>40118000</v>
      </c>
      <c r="F3913">
        <v>0</v>
      </c>
      <c r="G3913">
        <v>0</v>
      </c>
      <c r="H3913">
        <v>0</v>
      </c>
      <c r="I3913">
        <v>55809</v>
      </c>
      <c r="J3913">
        <v>15071875</v>
      </c>
      <c r="K3913">
        <v>18</v>
      </c>
      <c r="L3913" t="s">
        <v>581</v>
      </c>
      <c r="M3913" t="s">
        <v>585</v>
      </c>
    </row>
    <row r="3914" spans="1:13" x14ac:dyDescent="0.2">
      <c r="A3914">
        <v>2018</v>
      </c>
      <c r="B3914">
        <v>7</v>
      </c>
      <c r="C3914" t="s">
        <v>42</v>
      </c>
      <c r="D3914" t="s">
        <v>455</v>
      </c>
      <c r="E3914">
        <v>40118000</v>
      </c>
      <c r="F3914">
        <v>0</v>
      </c>
      <c r="G3914">
        <v>0</v>
      </c>
      <c r="H3914">
        <v>0</v>
      </c>
      <c r="I3914">
        <v>98139</v>
      </c>
      <c r="J3914">
        <v>34476063</v>
      </c>
      <c r="K3914">
        <v>1007</v>
      </c>
      <c r="L3914" t="s">
        <v>581</v>
      </c>
      <c r="M3914" t="s">
        <v>585</v>
      </c>
    </row>
    <row r="3915" spans="1:13" x14ac:dyDescent="0.2">
      <c r="A3915">
        <v>2018</v>
      </c>
      <c r="B3915">
        <v>7</v>
      </c>
      <c r="C3915" t="s">
        <v>14</v>
      </c>
      <c r="D3915" t="s">
        <v>456</v>
      </c>
      <c r="E3915">
        <v>40118000</v>
      </c>
      <c r="F3915">
        <v>10296</v>
      </c>
      <c r="G3915">
        <v>3939595</v>
      </c>
      <c r="H3915">
        <v>29</v>
      </c>
      <c r="I3915">
        <v>0</v>
      </c>
      <c r="J3915">
        <v>0</v>
      </c>
      <c r="K3915">
        <v>0</v>
      </c>
      <c r="L3915" t="s">
        <v>581</v>
      </c>
      <c r="M3915" t="s">
        <v>585</v>
      </c>
    </row>
    <row r="3916" spans="1:13" x14ac:dyDescent="0.2">
      <c r="A3916">
        <v>2018</v>
      </c>
      <c r="B3916">
        <v>7</v>
      </c>
      <c r="C3916" t="s">
        <v>213</v>
      </c>
      <c r="D3916" t="s">
        <v>457</v>
      </c>
      <c r="E3916">
        <v>40118000</v>
      </c>
      <c r="F3916">
        <v>0</v>
      </c>
      <c r="G3916">
        <v>0</v>
      </c>
      <c r="H3916">
        <v>0</v>
      </c>
      <c r="I3916">
        <v>65557</v>
      </c>
      <c r="J3916">
        <v>28262820</v>
      </c>
      <c r="K3916">
        <v>12</v>
      </c>
      <c r="L3916" t="s">
        <v>581</v>
      </c>
      <c r="M3916" t="s">
        <v>585</v>
      </c>
    </row>
    <row r="3917" spans="1:13" x14ac:dyDescent="0.2">
      <c r="A3917">
        <v>2018</v>
      </c>
      <c r="B3917">
        <v>7</v>
      </c>
      <c r="C3917" t="s">
        <v>54</v>
      </c>
      <c r="D3917" t="s">
        <v>459</v>
      </c>
      <c r="E3917">
        <v>40118000</v>
      </c>
      <c r="F3917">
        <v>0</v>
      </c>
      <c r="G3917">
        <v>0</v>
      </c>
      <c r="H3917">
        <v>0</v>
      </c>
      <c r="I3917">
        <v>8483</v>
      </c>
      <c r="J3917">
        <v>2583764</v>
      </c>
      <c r="K3917">
        <v>12</v>
      </c>
      <c r="L3917" t="s">
        <v>581</v>
      </c>
      <c r="M3917" t="s">
        <v>585</v>
      </c>
    </row>
    <row r="3918" spans="1:13" x14ac:dyDescent="0.2">
      <c r="A3918">
        <v>2018</v>
      </c>
      <c r="B3918">
        <v>7</v>
      </c>
      <c r="C3918" t="s">
        <v>101</v>
      </c>
      <c r="D3918" t="s">
        <v>463</v>
      </c>
      <c r="E3918">
        <v>40118000</v>
      </c>
      <c r="F3918">
        <v>0</v>
      </c>
      <c r="G3918">
        <v>0</v>
      </c>
      <c r="H3918">
        <v>0</v>
      </c>
      <c r="I3918">
        <v>9291</v>
      </c>
      <c r="J3918">
        <v>2959223</v>
      </c>
      <c r="K3918">
        <v>15</v>
      </c>
      <c r="L3918" t="s">
        <v>581</v>
      </c>
      <c r="M3918" t="s">
        <v>585</v>
      </c>
    </row>
    <row r="3919" spans="1:13" x14ac:dyDescent="0.2">
      <c r="A3919">
        <v>2018</v>
      </c>
      <c r="B3919">
        <v>7</v>
      </c>
      <c r="C3919" t="s">
        <v>43</v>
      </c>
      <c r="D3919" t="s">
        <v>465</v>
      </c>
      <c r="E3919">
        <v>40118000</v>
      </c>
      <c r="F3919">
        <v>2105</v>
      </c>
      <c r="G3919">
        <v>925000</v>
      </c>
      <c r="H3919">
        <v>10</v>
      </c>
      <c r="I3919">
        <v>80788</v>
      </c>
      <c r="J3919">
        <v>24561000</v>
      </c>
      <c r="K3919">
        <v>119</v>
      </c>
      <c r="L3919" t="s">
        <v>581</v>
      </c>
      <c r="M3919" t="s">
        <v>585</v>
      </c>
    </row>
    <row r="3920" spans="1:13" x14ac:dyDescent="0.2">
      <c r="A3920">
        <v>2018</v>
      </c>
      <c r="B3920">
        <v>7</v>
      </c>
      <c r="C3920" t="s">
        <v>0</v>
      </c>
      <c r="D3920" t="s">
        <v>474</v>
      </c>
      <c r="E3920">
        <v>40118000</v>
      </c>
      <c r="F3920">
        <v>0</v>
      </c>
      <c r="G3920">
        <v>0</v>
      </c>
      <c r="H3920">
        <v>0</v>
      </c>
      <c r="I3920">
        <v>29463</v>
      </c>
      <c r="J3920">
        <v>9251772</v>
      </c>
      <c r="K3920">
        <v>47</v>
      </c>
      <c r="L3920" t="s">
        <v>581</v>
      </c>
      <c r="M3920" t="s">
        <v>585</v>
      </c>
    </row>
    <row r="3921" spans="1:13" x14ac:dyDescent="0.2">
      <c r="A3921">
        <v>2018</v>
      </c>
      <c r="B3921">
        <v>7</v>
      </c>
      <c r="C3921" t="s">
        <v>15</v>
      </c>
      <c r="D3921" t="s">
        <v>475</v>
      </c>
      <c r="E3921">
        <v>40118000</v>
      </c>
      <c r="F3921">
        <v>0</v>
      </c>
      <c r="G3921">
        <v>0</v>
      </c>
      <c r="H3921">
        <v>0</v>
      </c>
      <c r="I3921">
        <v>237304</v>
      </c>
      <c r="J3921">
        <v>66548833</v>
      </c>
      <c r="K3921">
        <v>108</v>
      </c>
      <c r="L3921" t="s">
        <v>581</v>
      </c>
      <c r="M3921" t="s">
        <v>585</v>
      </c>
    </row>
    <row r="3922" spans="1:13" x14ac:dyDescent="0.2">
      <c r="A3922">
        <v>2018</v>
      </c>
      <c r="B3922">
        <v>7</v>
      </c>
      <c r="C3922" t="s">
        <v>16</v>
      </c>
      <c r="D3922" t="s">
        <v>480</v>
      </c>
      <c r="E3922">
        <v>40118000</v>
      </c>
      <c r="F3922">
        <v>2110</v>
      </c>
      <c r="G3922">
        <v>926200</v>
      </c>
      <c r="H3922">
        <v>4</v>
      </c>
      <c r="I3922">
        <v>25197</v>
      </c>
      <c r="J3922">
        <v>8547700</v>
      </c>
      <c r="K3922">
        <v>57</v>
      </c>
      <c r="L3922" t="s">
        <v>581</v>
      </c>
      <c r="M3922" t="s">
        <v>585</v>
      </c>
    </row>
    <row r="3923" spans="1:13" x14ac:dyDescent="0.2">
      <c r="A3923">
        <v>2018</v>
      </c>
      <c r="B3923">
        <v>7</v>
      </c>
      <c r="C3923" t="s">
        <v>17</v>
      </c>
      <c r="D3923" t="s">
        <v>489</v>
      </c>
      <c r="E3923">
        <v>40118000</v>
      </c>
      <c r="F3923">
        <v>2275</v>
      </c>
      <c r="G3923">
        <v>946078</v>
      </c>
      <c r="H3923">
        <v>24</v>
      </c>
      <c r="I3923">
        <v>67619</v>
      </c>
      <c r="J3923">
        <v>36740867</v>
      </c>
      <c r="K3923">
        <v>1510</v>
      </c>
      <c r="L3923" t="s">
        <v>581</v>
      </c>
      <c r="M3923" t="s">
        <v>585</v>
      </c>
    </row>
    <row r="3924" spans="1:13" x14ac:dyDescent="0.2">
      <c r="A3924">
        <v>2018</v>
      </c>
      <c r="B3924">
        <v>7</v>
      </c>
      <c r="C3924" t="s">
        <v>29</v>
      </c>
      <c r="D3924" t="s">
        <v>496</v>
      </c>
      <c r="E3924">
        <v>40118000</v>
      </c>
      <c r="F3924">
        <v>9339</v>
      </c>
      <c r="G3924">
        <v>6200300</v>
      </c>
      <c r="H3924">
        <v>338</v>
      </c>
      <c r="I3924">
        <v>0</v>
      </c>
      <c r="J3924">
        <v>0</v>
      </c>
      <c r="K3924">
        <v>0</v>
      </c>
      <c r="L3924" t="s">
        <v>581</v>
      </c>
      <c r="M3924" t="s">
        <v>585</v>
      </c>
    </row>
    <row r="3925" spans="1:13" x14ac:dyDescent="0.2">
      <c r="A3925">
        <v>2018</v>
      </c>
      <c r="B3925">
        <v>7</v>
      </c>
      <c r="C3925" t="s">
        <v>45</v>
      </c>
      <c r="D3925" t="s">
        <v>499</v>
      </c>
      <c r="E3925">
        <v>40118000</v>
      </c>
      <c r="F3925">
        <v>0</v>
      </c>
      <c r="G3925">
        <v>0</v>
      </c>
      <c r="H3925">
        <v>0</v>
      </c>
      <c r="I3925">
        <v>939475</v>
      </c>
      <c r="J3925">
        <v>300382169</v>
      </c>
      <c r="K3925">
        <v>887</v>
      </c>
      <c r="L3925" t="s">
        <v>581</v>
      </c>
      <c r="M3925" t="s">
        <v>585</v>
      </c>
    </row>
    <row r="3926" spans="1:13" x14ac:dyDescent="0.2">
      <c r="A3926">
        <v>2018</v>
      </c>
      <c r="B3926">
        <v>7</v>
      </c>
      <c r="C3926" t="s">
        <v>64</v>
      </c>
      <c r="D3926" t="s">
        <v>501</v>
      </c>
      <c r="E3926">
        <v>40118000</v>
      </c>
      <c r="F3926">
        <v>0</v>
      </c>
      <c r="G3926">
        <v>0</v>
      </c>
      <c r="H3926">
        <v>0</v>
      </c>
      <c r="I3926">
        <v>57193</v>
      </c>
      <c r="J3926">
        <v>17663393</v>
      </c>
      <c r="K3926">
        <v>65</v>
      </c>
      <c r="L3926" t="s">
        <v>581</v>
      </c>
      <c r="M3926" t="s">
        <v>585</v>
      </c>
    </row>
    <row r="3927" spans="1:13" x14ac:dyDescent="0.2">
      <c r="A3927">
        <v>2018</v>
      </c>
      <c r="B3927">
        <v>7</v>
      </c>
      <c r="C3927" t="s">
        <v>52</v>
      </c>
      <c r="D3927" t="s">
        <v>506</v>
      </c>
      <c r="E3927">
        <v>40118000</v>
      </c>
      <c r="F3927">
        <v>0</v>
      </c>
      <c r="G3927">
        <v>0</v>
      </c>
      <c r="H3927">
        <v>0</v>
      </c>
      <c r="I3927">
        <v>40715</v>
      </c>
      <c r="J3927">
        <v>12900500</v>
      </c>
      <c r="K3927">
        <v>74</v>
      </c>
      <c r="L3927" t="s">
        <v>581</v>
      </c>
      <c r="M3927" t="s">
        <v>585</v>
      </c>
    </row>
    <row r="3928" spans="1:13" x14ac:dyDescent="0.2">
      <c r="A3928">
        <v>2018</v>
      </c>
      <c r="B3928">
        <v>7</v>
      </c>
      <c r="C3928" t="s">
        <v>18</v>
      </c>
      <c r="D3928" t="s">
        <v>507</v>
      </c>
      <c r="E3928">
        <v>40118000</v>
      </c>
      <c r="F3928">
        <v>0</v>
      </c>
      <c r="G3928">
        <v>0</v>
      </c>
      <c r="H3928">
        <v>0</v>
      </c>
      <c r="I3928">
        <v>86218</v>
      </c>
      <c r="J3928">
        <v>24793223</v>
      </c>
      <c r="K3928">
        <v>47</v>
      </c>
      <c r="L3928" t="s">
        <v>581</v>
      </c>
      <c r="M3928" t="s">
        <v>585</v>
      </c>
    </row>
    <row r="3929" spans="1:13" x14ac:dyDescent="0.2">
      <c r="A3929">
        <v>2018</v>
      </c>
      <c r="B3929">
        <v>7</v>
      </c>
      <c r="C3929" t="s">
        <v>19</v>
      </c>
      <c r="D3929" t="s">
        <v>531</v>
      </c>
      <c r="E3929">
        <v>40118000</v>
      </c>
      <c r="F3929">
        <v>11375</v>
      </c>
      <c r="G3929">
        <v>4659727</v>
      </c>
      <c r="H3929">
        <v>1228</v>
      </c>
      <c r="I3929">
        <v>7881</v>
      </c>
      <c r="J3929">
        <v>2544076</v>
      </c>
      <c r="K3929">
        <v>13</v>
      </c>
      <c r="L3929" t="s">
        <v>581</v>
      </c>
      <c r="M3929" t="s">
        <v>585</v>
      </c>
    </row>
    <row r="3930" spans="1:13" x14ac:dyDescent="0.2">
      <c r="A3930">
        <v>2018</v>
      </c>
      <c r="B3930">
        <v>7</v>
      </c>
      <c r="C3930" t="s">
        <v>65</v>
      </c>
      <c r="D3930" t="s">
        <v>543</v>
      </c>
      <c r="E3930">
        <v>40118000</v>
      </c>
      <c r="F3930">
        <v>7082</v>
      </c>
      <c r="G3930">
        <v>2076486</v>
      </c>
      <c r="H3930">
        <v>78</v>
      </c>
      <c r="I3930">
        <v>37835</v>
      </c>
      <c r="J3930">
        <v>12170444</v>
      </c>
      <c r="K3930">
        <v>94</v>
      </c>
      <c r="L3930" t="s">
        <v>581</v>
      </c>
      <c r="M3930" t="s">
        <v>585</v>
      </c>
    </row>
    <row r="3931" spans="1:13" x14ac:dyDescent="0.2">
      <c r="A3931">
        <v>2018</v>
      </c>
      <c r="B3931">
        <v>7</v>
      </c>
      <c r="C3931" t="s">
        <v>111</v>
      </c>
      <c r="D3931" t="e">
        <v>#N/A</v>
      </c>
      <c r="E3931">
        <v>40118000</v>
      </c>
      <c r="F3931">
        <v>0</v>
      </c>
      <c r="G3931">
        <v>0</v>
      </c>
      <c r="H3931">
        <v>0</v>
      </c>
      <c r="I3931">
        <v>16986</v>
      </c>
      <c r="J3931">
        <v>5446968</v>
      </c>
      <c r="K3931">
        <v>7</v>
      </c>
      <c r="L3931" t="s">
        <v>581</v>
      </c>
      <c r="M3931" t="s">
        <v>585</v>
      </c>
    </row>
    <row r="3932" spans="1:13" x14ac:dyDescent="0.2">
      <c r="A3932">
        <v>2018</v>
      </c>
      <c r="B3932">
        <v>7</v>
      </c>
      <c r="C3932" t="s">
        <v>58</v>
      </c>
      <c r="D3932" t="s">
        <v>548</v>
      </c>
      <c r="E3932">
        <v>40118000</v>
      </c>
      <c r="F3932">
        <v>0</v>
      </c>
      <c r="G3932">
        <v>0</v>
      </c>
      <c r="H3932">
        <v>0</v>
      </c>
      <c r="I3932">
        <v>96608</v>
      </c>
      <c r="J3932">
        <v>31321968</v>
      </c>
      <c r="K3932">
        <v>36</v>
      </c>
      <c r="L3932" t="s">
        <v>581</v>
      </c>
      <c r="M3932" t="s">
        <v>585</v>
      </c>
    </row>
    <row r="3933" spans="1:13" x14ac:dyDescent="0.2">
      <c r="A3933">
        <v>2018</v>
      </c>
      <c r="B3933">
        <v>7</v>
      </c>
      <c r="C3933" t="s">
        <v>46</v>
      </c>
      <c r="D3933" t="s">
        <v>550</v>
      </c>
      <c r="E3933">
        <v>40118000</v>
      </c>
      <c r="F3933">
        <v>0</v>
      </c>
      <c r="G3933">
        <v>0</v>
      </c>
      <c r="H3933">
        <v>0</v>
      </c>
      <c r="I3933">
        <v>1121544</v>
      </c>
      <c r="J3933">
        <v>335124742</v>
      </c>
      <c r="K3933">
        <v>1309</v>
      </c>
      <c r="L3933" t="s">
        <v>581</v>
      </c>
      <c r="M3933" t="s">
        <v>585</v>
      </c>
    </row>
    <row r="3934" spans="1:13" x14ac:dyDescent="0.2">
      <c r="A3934">
        <v>2018</v>
      </c>
      <c r="B3934">
        <v>7</v>
      </c>
      <c r="C3934" t="s">
        <v>107</v>
      </c>
      <c r="D3934" t="s">
        <v>552</v>
      </c>
      <c r="E3934">
        <v>40118000</v>
      </c>
      <c r="F3934">
        <v>0</v>
      </c>
      <c r="G3934">
        <v>0</v>
      </c>
      <c r="H3934">
        <v>0</v>
      </c>
      <c r="I3934">
        <v>295141</v>
      </c>
      <c r="J3934">
        <v>90976116</v>
      </c>
      <c r="K3934">
        <v>206</v>
      </c>
      <c r="L3934" t="s">
        <v>581</v>
      </c>
      <c r="M3934" t="s">
        <v>585</v>
      </c>
    </row>
    <row r="3935" spans="1:13" x14ac:dyDescent="0.2">
      <c r="A3935">
        <v>2018</v>
      </c>
      <c r="B3935">
        <v>7</v>
      </c>
      <c r="C3935" t="s">
        <v>66</v>
      </c>
      <c r="D3935" t="s">
        <v>562</v>
      </c>
      <c r="E3935">
        <v>40118000</v>
      </c>
      <c r="F3935">
        <v>0</v>
      </c>
      <c r="G3935">
        <v>0</v>
      </c>
      <c r="H3935">
        <v>0</v>
      </c>
      <c r="I3935">
        <v>112734</v>
      </c>
      <c r="J3935">
        <v>34671743</v>
      </c>
      <c r="K3935">
        <v>145</v>
      </c>
      <c r="L3935" t="s">
        <v>581</v>
      </c>
      <c r="M3935" t="s">
        <v>585</v>
      </c>
    </row>
    <row r="3936" spans="1:13" x14ac:dyDescent="0.2">
      <c r="A3936">
        <v>2018</v>
      </c>
      <c r="B3936">
        <v>7</v>
      </c>
      <c r="C3936" t="s">
        <v>78</v>
      </c>
      <c r="D3936" t="s">
        <v>572</v>
      </c>
      <c r="E3936">
        <v>40118000</v>
      </c>
      <c r="F3936">
        <v>0</v>
      </c>
      <c r="G3936">
        <v>0</v>
      </c>
      <c r="H3936">
        <v>0</v>
      </c>
      <c r="I3936">
        <v>92857</v>
      </c>
      <c r="J3936">
        <v>28358559</v>
      </c>
      <c r="K3936">
        <v>77</v>
      </c>
      <c r="L3936" t="s">
        <v>581</v>
      </c>
      <c r="M3936" t="s">
        <v>585</v>
      </c>
    </row>
    <row r="3937" spans="1:13" x14ac:dyDescent="0.2">
      <c r="A3937">
        <v>2018</v>
      </c>
      <c r="B3937">
        <v>7</v>
      </c>
      <c r="C3937" t="s">
        <v>211</v>
      </c>
      <c r="D3937" t="e">
        <v>#N/A</v>
      </c>
      <c r="E3937">
        <v>40118000</v>
      </c>
      <c r="F3937">
        <v>0</v>
      </c>
      <c r="G3937">
        <v>0</v>
      </c>
      <c r="H3937">
        <v>0</v>
      </c>
      <c r="I3937">
        <v>209582</v>
      </c>
      <c r="J3937">
        <v>63882085</v>
      </c>
      <c r="K3937">
        <v>48</v>
      </c>
      <c r="L3937" t="s">
        <v>581</v>
      </c>
      <c r="M3937" t="s">
        <v>585</v>
      </c>
    </row>
    <row r="3938" spans="1:13" x14ac:dyDescent="0.2">
      <c r="A3938">
        <v>2018</v>
      </c>
      <c r="B3938">
        <v>8</v>
      </c>
      <c r="C3938" t="s">
        <v>20</v>
      </c>
      <c r="D3938" t="s">
        <v>271</v>
      </c>
      <c r="E3938" s="11">
        <v>40117000</v>
      </c>
      <c r="F3938">
        <v>0</v>
      </c>
      <c r="G3938">
        <v>0</v>
      </c>
      <c r="H3938">
        <v>0</v>
      </c>
      <c r="I3938">
        <v>13361</v>
      </c>
      <c r="J3938">
        <v>4823233</v>
      </c>
      <c r="K3938">
        <v>56</v>
      </c>
      <c r="L3938" t="s">
        <v>581</v>
      </c>
      <c r="M3938" t="s">
        <v>584</v>
      </c>
    </row>
    <row r="3939" spans="1:13" x14ac:dyDescent="0.2">
      <c r="A3939">
        <v>2018</v>
      </c>
      <c r="B3939">
        <v>8</v>
      </c>
      <c r="C3939" t="s">
        <v>21</v>
      </c>
      <c r="D3939" t="s">
        <v>274</v>
      </c>
      <c r="E3939" s="11">
        <v>40117000</v>
      </c>
      <c r="F3939">
        <v>0</v>
      </c>
      <c r="G3939">
        <v>0</v>
      </c>
      <c r="H3939">
        <v>0</v>
      </c>
      <c r="I3939">
        <v>5987</v>
      </c>
      <c r="J3939">
        <v>2232600</v>
      </c>
      <c r="K3939">
        <v>21</v>
      </c>
      <c r="L3939" t="s">
        <v>581</v>
      </c>
      <c r="M3939" t="s">
        <v>584</v>
      </c>
    </row>
    <row r="3940" spans="1:13" x14ac:dyDescent="0.2">
      <c r="A3940">
        <v>2018</v>
      </c>
      <c r="B3940">
        <v>8</v>
      </c>
      <c r="C3940" t="s">
        <v>62</v>
      </c>
      <c r="D3940" t="s">
        <v>275</v>
      </c>
      <c r="E3940" s="11">
        <v>40117000</v>
      </c>
      <c r="F3940">
        <v>0</v>
      </c>
      <c r="G3940">
        <v>0</v>
      </c>
      <c r="H3940">
        <v>0</v>
      </c>
      <c r="I3940">
        <v>9331</v>
      </c>
      <c r="J3940">
        <v>3325470</v>
      </c>
      <c r="K3940">
        <v>32</v>
      </c>
      <c r="L3940" t="s">
        <v>581</v>
      </c>
      <c r="M3940" t="s">
        <v>584</v>
      </c>
    </row>
    <row r="3941" spans="1:13" x14ac:dyDescent="0.2">
      <c r="A3941">
        <v>2018</v>
      </c>
      <c r="B3941">
        <v>8</v>
      </c>
      <c r="C3941" t="s">
        <v>8</v>
      </c>
      <c r="D3941" t="s">
        <v>283</v>
      </c>
      <c r="E3941" s="11">
        <v>40117000</v>
      </c>
      <c r="F3941">
        <v>1844</v>
      </c>
      <c r="G3941">
        <v>1244500</v>
      </c>
      <c r="H3941">
        <v>34</v>
      </c>
      <c r="I3941">
        <v>137389</v>
      </c>
      <c r="J3941">
        <v>44481000</v>
      </c>
      <c r="K3941">
        <v>741</v>
      </c>
      <c r="L3941" t="s">
        <v>581</v>
      </c>
      <c r="M3941" t="s">
        <v>584</v>
      </c>
    </row>
    <row r="3942" spans="1:13" x14ac:dyDescent="0.2">
      <c r="A3942">
        <v>2018</v>
      </c>
      <c r="B3942">
        <v>8</v>
      </c>
      <c r="C3942" t="s">
        <v>10</v>
      </c>
      <c r="D3942" t="s">
        <v>295</v>
      </c>
      <c r="E3942" s="11">
        <v>40117000</v>
      </c>
      <c r="F3942">
        <v>15987</v>
      </c>
      <c r="G3942">
        <v>4886830</v>
      </c>
      <c r="H3942">
        <v>53</v>
      </c>
      <c r="I3942">
        <v>37815</v>
      </c>
      <c r="J3942">
        <v>13275456</v>
      </c>
      <c r="K3942">
        <v>180</v>
      </c>
      <c r="L3942" t="s">
        <v>581</v>
      </c>
      <c r="M3942" t="s">
        <v>584</v>
      </c>
    </row>
    <row r="3943" spans="1:13" x14ac:dyDescent="0.2">
      <c r="A3943">
        <v>2018</v>
      </c>
      <c r="B3943">
        <v>8</v>
      </c>
      <c r="C3943" t="s">
        <v>50</v>
      </c>
      <c r="D3943" t="s">
        <v>305</v>
      </c>
      <c r="E3943" s="11">
        <v>40117000</v>
      </c>
      <c r="F3943">
        <v>0</v>
      </c>
      <c r="G3943">
        <v>0</v>
      </c>
      <c r="H3943">
        <v>0</v>
      </c>
      <c r="I3943">
        <v>20473</v>
      </c>
      <c r="J3943">
        <v>7533191</v>
      </c>
      <c r="K3943">
        <v>80</v>
      </c>
      <c r="L3943" t="s">
        <v>581</v>
      </c>
      <c r="M3943" t="s">
        <v>584</v>
      </c>
    </row>
    <row r="3944" spans="1:13" x14ac:dyDescent="0.2">
      <c r="A3944">
        <v>2018</v>
      </c>
      <c r="B3944">
        <v>8</v>
      </c>
      <c r="C3944" t="s">
        <v>73</v>
      </c>
      <c r="D3944" t="s">
        <v>314</v>
      </c>
      <c r="E3944" s="11">
        <v>40117000</v>
      </c>
      <c r="F3944">
        <v>0</v>
      </c>
      <c r="G3944">
        <v>0</v>
      </c>
      <c r="H3944">
        <v>0</v>
      </c>
      <c r="I3944">
        <v>7854</v>
      </c>
      <c r="J3944">
        <v>2753032</v>
      </c>
      <c r="K3944">
        <v>49</v>
      </c>
      <c r="L3944" t="s">
        <v>581</v>
      </c>
      <c r="M3944" t="s">
        <v>584</v>
      </c>
    </row>
    <row r="3945" spans="1:13" x14ac:dyDescent="0.2">
      <c r="A3945">
        <v>2018</v>
      </c>
      <c r="B3945">
        <v>8</v>
      </c>
      <c r="C3945" t="s">
        <v>11</v>
      </c>
      <c r="D3945" t="s">
        <v>316</v>
      </c>
      <c r="E3945" s="11">
        <v>40117000</v>
      </c>
      <c r="F3945">
        <v>317637</v>
      </c>
      <c r="G3945">
        <v>95112405</v>
      </c>
      <c r="H3945">
        <v>4534</v>
      </c>
      <c r="I3945">
        <v>0</v>
      </c>
      <c r="J3945">
        <v>0</v>
      </c>
      <c r="K3945">
        <v>0</v>
      </c>
      <c r="L3945" t="s">
        <v>581</v>
      </c>
      <c r="M3945" t="s">
        <v>584</v>
      </c>
    </row>
    <row r="3946" spans="1:13" x14ac:dyDescent="0.2">
      <c r="A3946">
        <v>2018</v>
      </c>
      <c r="B3946">
        <v>8</v>
      </c>
      <c r="C3946" t="s">
        <v>40</v>
      </c>
      <c r="D3946" t="s">
        <v>317</v>
      </c>
      <c r="E3946" s="11">
        <v>40117000</v>
      </c>
      <c r="F3946">
        <v>0</v>
      </c>
      <c r="G3946">
        <v>0</v>
      </c>
      <c r="H3946">
        <v>0</v>
      </c>
      <c r="I3946">
        <v>18495</v>
      </c>
      <c r="J3946">
        <v>6586153</v>
      </c>
      <c r="K3946">
        <v>93</v>
      </c>
      <c r="L3946" t="s">
        <v>581</v>
      </c>
      <c r="M3946" t="s">
        <v>584</v>
      </c>
    </row>
    <row r="3947" spans="1:13" x14ac:dyDescent="0.2">
      <c r="A3947">
        <v>2018</v>
      </c>
      <c r="B3947">
        <v>8</v>
      </c>
      <c r="C3947" t="s">
        <v>81</v>
      </c>
      <c r="D3947" t="s">
        <v>318</v>
      </c>
      <c r="E3947" s="11">
        <v>40117000</v>
      </c>
      <c r="F3947">
        <v>0</v>
      </c>
      <c r="G3947">
        <v>0</v>
      </c>
      <c r="H3947">
        <v>0</v>
      </c>
      <c r="I3947">
        <v>3432</v>
      </c>
      <c r="J3947">
        <v>1244100</v>
      </c>
      <c r="K3947">
        <v>25</v>
      </c>
      <c r="L3947" t="s">
        <v>581</v>
      </c>
      <c r="M3947" t="s">
        <v>584</v>
      </c>
    </row>
    <row r="3948" spans="1:13" x14ac:dyDescent="0.2">
      <c r="A3948">
        <v>2018</v>
      </c>
      <c r="B3948">
        <v>8</v>
      </c>
      <c r="C3948" t="s">
        <v>31</v>
      </c>
      <c r="D3948" t="s">
        <v>319</v>
      </c>
      <c r="E3948" s="11">
        <v>40117000</v>
      </c>
      <c r="F3948">
        <v>0</v>
      </c>
      <c r="G3948">
        <v>0</v>
      </c>
      <c r="H3948">
        <v>0</v>
      </c>
      <c r="I3948">
        <v>5472</v>
      </c>
      <c r="J3948">
        <v>3935616</v>
      </c>
      <c r="K3948">
        <v>96</v>
      </c>
      <c r="L3948" t="s">
        <v>581</v>
      </c>
      <c r="M3948" t="s">
        <v>584</v>
      </c>
    </row>
    <row r="3949" spans="1:13" x14ac:dyDescent="0.2">
      <c r="A3949">
        <v>2018</v>
      </c>
      <c r="B3949">
        <v>8</v>
      </c>
      <c r="C3949" t="s">
        <v>22</v>
      </c>
      <c r="D3949" t="s">
        <v>324</v>
      </c>
      <c r="E3949" s="11">
        <v>40117000</v>
      </c>
      <c r="F3949">
        <v>160407</v>
      </c>
      <c r="G3949">
        <v>52324495</v>
      </c>
      <c r="H3949">
        <v>2085</v>
      </c>
      <c r="I3949">
        <v>212447</v>
      </c>
      <c r="J3949">
        <v>71609000</v>
      </c>
      <c r="K3949">
        <v>1405</v>
      </c>
      <c r="L3949" t="s">
        <v>581</v>
      </c>
      <c r="M3949" t="s">
        <v>584</v>
      </c>
    </row>
    <row r="3950" spans="1:13" x14ac:dyDescent="0.2">
      <c r="A3950">
        <v>2018</v>
      </c>
      <c r="B3950">
        <v>8</v>
      </c>
      <c r="C3950" t="s">
        <v>23</v>
      </c>
      <c r="D3950" t="s">
        <v>325</v>
      </c>
      <c r="E3950" s="11">
        <v>40117000</v>
      </c>
      <c r="F3950">
        <v>1762</v>
      </c>
      <c r="G3950">
        <v>954791</v>
      </c>
      <c r="H3950">
        <v>282</v>
      </c>
      <c r="I3950">
        <v>1130747</v>
      </c>
      <c r="J3950">
        <v>376856133</v>
      </c>
      <c r="K3950">
        <v>7743</v>
      </c>
      <c r="L3950" t="s">
        <v>581</v>
      </c>
      <c r="M3950" t="s">
        <v>584</v>
      </c>
    </row>
    <row r="3951" spans="1:13" x14ac:dyDescent="0.2">
      <c r="A3951">
        <v>2018</v>
      </c>
      <c r="B3951">
        <v>8</v>
      </c>
      <c r="C3951" t="s">
        <v>60</v>
      </c>
      <c r="D3951" t="s">
        <v>333</v>
      </c>
      <c r="E3951" s="11">
        <v>40117000</v>
      </c>
      <c r="F3951">
        <v>0</v>
      </c>
      <c r="G3951">
        <v>0</v>
      </c>
      <c r="H3951">
        <v>0</v>
      </c>
      <c r="I3951">
        <v>4498</v>
      </c>
      <c r="J3951">
        <v>2077000</v>
      </c>
      <c r="K3951">
        <v>36</v>
      </c>
      <c r="L3951" t="s">
        <v>581</v>
      </c>
      <c r="M3951" t="s">
        <v>584</v>
      </c>
    </row>
    <row r="3952" spans="1:13" x14ac:dyDescent="0.2">
      <c r="A3952">
        <v>2018</v>
      </c>
      <c r="B3952">
        <v>8</v>
      </c>
      <c r="C3952" t="s">
        <v>12</v>
      </c>
      <c r="D3952" t="s">
        <v>351</v>
      </c>
      <c r="E3952" s="11">
        <v>40117000</v>
      </c>
      <c r="F3952">
        <v>93549</v>
      </c>
      <c r="G3952">
        <v>32347727</v>
      </c>
      <c r="H3952">
        <v>803</v>
      </c>
      <c r="I3952">
        <v>741341</v>
      </c>
      <c r="J3952">
        <v>267562097</v>
      </c>
      <c r="K3952">
        <v>6209</v>
      </c>
      <c r="L3952" t="s">
        <v>581</v>
      </c>
      <c r="M3952" t="s">
        <v>584</v>
      </c>
    </row>
    <row r="3953" spans="1:13" x14ac:dyDescent="0.2">
      <c r="A3953">
        <v>2018</v>
      </c>
      <c r="B3953">
        <v>8</v>
      </c>
      <c r="C3953" t="s">
        <v>25</v>
      </c>
      <c r="D3953" t="s">
        <v>353</v>
      </c>
      <c r="E3953" s="11">
        <v>40117000</v>
      </c>
      <c r="F3953">
        <v>0</v>
      </c>
      <c r="G3953">
        <v>0</v>
      </c>
      <c r="H3953">
        <v>0</v>
      </c>
      <c r="I3953">
        <v>150537</v>
      </c>
      <c r="J3953">
        <v>47784300</v>
      </c>
      <c r="K3953">
        <v>1176</v>
      </c>
      <c r="L3953" t="s">
        <v>581</v>
      </c>
      <c r="M3953" t="s">
        <v>584</v>
      </c>
    </row>
    <row r="3954" spans="1:13" x14ac:dyDescent="0.2">
      <c r="A3954">
        <v>2018</v>
      </c>
      <c r="B3954">
        <v>8</v>
      </c>
      <c r="C3954" t="s">
        <v>36</v>
      </c>
      <c r="D3954" t="s">
        <v>369</v>
      </c>
      <c r="E3954" s="11">
        <v>40117000</v>
      </c>
      <c r="F3954">
        <v>0</v>
      </c>
      <c r="G3954">
        <v>0</v>
      </c>
      <c r="H3954">
        <v>0</v>
      </c>
      <c r="I3954">
        <v>4035</v>
      </c>
      <c r="J3954">
        <v>1651000</v>
      </c>
      <c r="K3954">
        <v>60</v>
      </c>
      <c r="L3954" t="s">
        <v>581</v>
      </c>
      <c r="M3954" t="s">
        <v>584</v>
      </c>
    </row>
    <row r="3955" spans="1:13" x14ac:dyDescent="0.2">
      <c r="A3955">
        <v>2018</v>
      </c>
      <c r="B3955">
        <v>8</v>
      </c>
      <c r="C3955" t="s">
        <v>26</v>
      </c>
      <c r="D3955" t="s">
        <v>383</v>
      </c>
      <c r="E3955" s="11">
        <v>40117000</v>
      </c>
      <c r="F3955">
        <v>0</v>
      </c>
      <c r="G3955">
        <v>0</v>
      </c>
      <c r="H3955">
        <v>0</v>
      </c>
      <c r="I3955">
        <v>70420</v>
      </c>
      <c r="J3955">
        <v>24635400</v>
      </c>
      <c r="K3955">
        <v>354</v>
      </c>
      <c r="L3955" t="s">
        <v>581</v>
      </c>
      <c r="M3955" t="s">
        <v>584</v>
      </c>
    </row>
    <row r="3956" spans="1:13" x14ac:dyDescent="0.2">
      <c r="A3956">
        <v>2018</v>
      </c>
      <c r="B3956">
        <v>8</v>
      </c>
      <c r="C3956" t="s">
        <v>63</v>
      </c>
      <c r="D3956" t="s">
        <v>385</v>
      </c>
      <c r="E3956" s="11">
        <v>40117000</v>
      </c>
      <c r="F3956">
        <v>0</v>
      </c>
      <c r="G3956">
        <v>0</v>
      </c>
      <c r="H3956">
        <v>0</v>
      </c>
      <c r="I3956">
        <v>19678</v>
      </c>
      <c r="J3956">
        <v>6161100</v>
      </c>
      <c r="K3956">
        <v>203</v>
      </c>
      <c r="L3956" t="s">
        <v>581</v>
      </c>
      <c r="M3956" t="s">
        <v>584</v>
      </c>
    </row>
    <row r="3957" spans="1:13" x14ac:dyDescent="0.2">
      <c r="A3957">
        <v>2018</v>
      </c>
      <c r="B3957">
        <v>8</v>
      </c>
      <c r="C3957" t="s">
        <v>71</v>
      </c>
      <c r="D3957" t="s">
        <v>386</v>
      </c>
      <c r="E3957" s="11">
        <v>40117000</v>
      </c>
      <c r="F3957">
        <v>30489</v>
      </c>
      <c r="G3957">
        <v>16282043</v>
      </c>
      <c r="H3957">
        <v>205</v>
      </c>
      <c r="I3957">
        <v>0</v>
      </c>
      <c r="J3957">
        <v>0</v>
      </c>
      <c r="K3957">
        <v>0</v>
      </c>
      <c r="L3957" t="s">
        <v>581</v>
      </c>
      <c r="M3957" t="s">
        <v>584</v>
      </c>
    </row>
    <row r="3958" spans="1:13" x14ac:dyDescent="0.2">
      <c r="A3958">
        <v>2018</v>
      </c>
      <c r="B3958">
        <v>8</v>
      </c>
      <c r="C3958" t="s">
        <v>47</v>
      </c>
      <c r="D3958" t="s">
        <v>389</v>
      </c>
      <c r="E3958" s="11">
        <v>40117000</v>
      </c>
      <c r="F3958">
        <v>433664</v>
      </c>
      <c r="G3958">
        <v>131673966</v>
      </c>
      <c r="H3958">
        <v>9054</v>
      </c>
      <c r="I3958">
        <v>0</v>
      </c>
      <c r="J3958">
        <v>0</v>
      </c>
      <c r="K3958">
        <v>0</v>
      </c>
      <c r="L3958" t="s">
        <v>581</v>
      </c>
      <c r="M3958" t="s">
        <v>584</v>
      </c>
    </row>
    <row r="3959" spans="1:13" x14ac:dyDescent="0.2">
      <c r="A3959">
        <v>2018</v>
      </c>
      <c r="B3959">
        <v>8</v>
      </c>
      <c r="C3959" t="s">
        <v>27</v>
      </c>
      <c r="D3959" t="s">
        <v>395</v>
      </c>
      <c r="E3959" s="11">
        <v>40117000</v>
      </c>
      <c r="F3959">
        <v>91566</v>
      </c>
      <c r="G3959">
        <v>40425867</v>
      </c>
      <c r="H3959">
        <v>676</v>
      </c>
      <c r="I3959">
        <v>172850</v>
      </c>
      <c r="J3959">
        <v>55805700</v>
      </c>
      <c r="K3959">
        <v>1676</v>
      </c>
      <c r="L3959" t="s">
        <v>581</v>
      </c>
      <c r="M3959" t="s">
        <v>584</v>
      </c>
    </row>
    <row r="3960" spans="1:13" x14ac:dyDescent="0.2">
      <c r="A3960">
        <v>2018</v>
      </c>
      <c r="B3960">
        <v>8</v>
      </c>
      <c r="C3960" t="s">
        <v>38</v>
      </c>
      <c r="D3960" t="s">
        <v>400</v>
      </c>
      <c r="E3960" s="11">
        <v>40117000</v>
      </c>
      <c r="F3960">
        <v>0</v>
      </c>
      <c r="G3960">
        <v>0</v>
      </c>
      <c r="H3960">
        <v>0</v>
      </c>
      <c r="I3960">
        <v>7426</v>
      </c>
      <c r="J3960">
        <v>3184649</v>
      </c>
      <c r="K3960">
        <v>60</v>
      </c>
      <c r="L3960" t="s">
        <v>581</v>
      </c>
      <c r="M3960" t="s">
        <v>584</v>
      </c>
    </row>
    <row r="3961" spans="1:13" x14ac:dyDescent="0.2">
      <c r="A3961">
        <v>2018</v>
      </c>
      <c r="B3961">
        <v>8</v>
      </c>
      <c r="C3961" t="s">
        <v>68</v>
      </c>
      <c r="D3961" t="s">
        <v>428</v>
      </c>
      <c r="E3961" s="11">
        <v>40117000</v>
      </c>
      <c r="F3961">
        <v>25</v>
      </c>
      <c r="G3961">
        <v>19678</v>
      </c>
      <c r="H3961">
        <v>4</v>
      </c>
      <c r="I3961">
        <v>0</v>
      </c>
      <c r="J3961">
        <v>0</v>
      </c>
      <c r="K3961">
        <v>0</v>
      </c>
      <c r="L3961" t="s">
        <v>581</v>
      </c>
      <c r="M3961" t="s">
        <v>584</v>
      </c>
    </row>
    <row r="3962" spans="1:13" x14ac:dyDescent="0.2">
      <c r="A3962">
        <v>2018</v>
      </c>
      <c r="B3962">
        <v>8</v>
      </c>
      <c r="C3962" t="s">
        <v>39</v>
      </c>
      <c r="D3962" t="s">
        <v>430</v>
      </c>
      <c r="E3962" s="11">
        <v>40117000</v>
      </c>
      <c r="F3962">
        <v>0</v>
      </c>
      <c r="G3962">
        <v>0</v>
      </c>
      <c r="H3962">
        <v>0</v>
      </c>
      <c r="I3962">
        <v>13890</v>
      </c>
      <c r="J3962">
        <v>4811923</v>
      </c>
      <c r="K3962">
        <v>1559</v>
      </c>
      <c r="L3962" t="s">
        <v>581</v>
      </c>
      <c r="M3962" t="s">
        <v>584</v>
      </c>
    </row>
    <row r="3963" spans="1:13" x14ac:dyDescent="0.2">
      <c r="A3963">
        <v>2018</v>
      </c>
      <c r="B3963">
        <v>8</v>
      </c>
      <c r="C3963" t="s">
        <v>43</v>
      </c>
      <c r="D3963" t="s">
        <v>465</v>
      </c>
      <c r="E3963" s="11">
        <v>40117000</v>
      </c>
      <c r="F3963">
        <v>57008</v>
      </c>
      <c r="G3963">
        <v>21022794</v>
      </c>
      <c r="H3963">
        <v>2255</v>
      </c>
      <c r="I3963">
        <v>19465</v>
      </c>
      <c r="J3963">
        <v>8484600</v>
      </c>
      <c r="K3963">
        <v>145</v>
      </c>
      <c r="L3963" t="s">
        <v>581</v>
      </c>
      <c r="M3963" t="s">
        <v>584</v>
      </c>
    </row>
    <row r="3964" spans="1:13" x14ac:dyDescent="0.2">
      <c r="A3964">
        <v>2018</v>
      </c>
      <c r="B3964">
        <v>8</v>
      </c>
      <c r="C3964" t="s">
        <v>80</v>
      </c>
      <c r="D3964" t="s">
        <v>472</v>
      </c>
      <c r="E3964" s="11">
        <v>40117000</v>
      </c>
      <c r="F3964">
        <v>0</v>
      </c>
      <c r="G3964">
        <v>0</v>
      </c>
      <c r="H3964">
        <v>0</v>
      </c>
      <c r="I3964">
        <v>21607</v>
      </c>
      <c r="J3964">
        <v>8044641</v>
      </c>
      <c r="K3964">
        <v>185</v>
      </c>
      <c r="L3964" t="s">
        <v>581</v>
      </c>
      <c r="M3964" t="s">
        <v>584</v>
      </c>
    </row>
    <row r="3965" spans="1:13" x14ac:dyDescent="0.2">
      <c r="A3965">
        <v>2018</v>
      </c>
      <c r="B3965">
        <v>8</v>
      </c>
      <c r="C3965" t="s">
        <v>15</v>
      </c>
      <c r="D3965" t="s">
        <v>475</v>
      </c>
      <c r="E3965" s="11">
        <v>40117000</v>
      </c>
      <c r="F3965">
        <v>0</v>
      </c>
      <c r="G3965">
        <v>0</v>
      </c>
      <c r="H3965">
        <v>0</v>
      </c>
      <c r="I3965">
        <v>1101</v>
      </c>
      <c r="J3965">
        <v>391200</v>
      </c>
      <c r="K3965">
        <v>8</v>
      </c>
      <c r="L3965" t="s">
        <v>581</v>
      </c>
      <c r="M3965" t="s">
        <v>584</v>
      </c>
    </row>
    <row r="3966" spans="1:13" x14ac:dyDescent="0.2">
      <c r="A3966">
        <v>2018</v>
      </c>
      <c r="B3966">
        <v>8</v>
      </c>
      <c r="C3966" t="s">
        <v>16</v>
      </c>
      <c r="D3966" t="s">
        <v>480</v>
      </c>
      <c r="E3966" s="11">
        <v>40117000</v>
      </c>
      <c r="F3966">
        <v>188046</v>
      </c>
      <c r="G3966">
        <v>72533548</v>
      </c>
      <c r="H3966">
        <v>2206</v>
      </c>
      <c r="I3966">
        <v>43328</v>
      </c>
      <c r="J3966">
        <v>16770349</v>
      </c>
      <c r="K3966">
        <v>237</v>
      </c>
      <c r="L3966" t="s">
        <v>581</v>
      </c>
      <c r="M3966" t="s">
        <v>584</v>
      </c>
    </row>
    <row r="3967" spans="1:13" x14ac:dyDescent="0.2">
      <c r="A3967">
        <v>2018</v>
      </c>
      <c r="B3967">
        <v>8</v>
      </c>
      <c r="C3967" t="s">
        <v>17</v>
      </c>
      <c r="D3967" t="s">
        <v>489</v>
      </c>
      <c r="E3967" s="11">
        <v>40117000</v>
      </c>
      <c r="F3967">
        <v>99242</v>
      </c>
      <c r="G3967">
        <v>67238194</v>
      </c>
      <c r="H3967">
        <v>4299</v>
      </c>
      <c r="I3967">
        <v>108093</v>
      </c>
      <c r="J3967">
        <v>47771661</v>
      </c>
      <c r="K3967">
        <v>2262</v>
      </c>
      <c r="L3967" t="s">
        <v>581</v>
      </c>
      <c r="M3967" t="s">
        <v>584</v>
      </c>
    </row>
    <row r="3968" spans="1:13" x14ac:dyDescent="0.2">
      <c r="A3968">
        <v>2018</v>
      </c>
      <c r="B3968">
        <v>8</v>
      </c>
      <c r="C3968" t="s">
        <v>29</v>
      </c>
      <c r="D3968" t="s">
        <v>496</v>
      </c>
      <c r="E3968" s="11">
        <v>40117000</v>
      </c>
      <c r="F3968">
        <v>0</v>
      </c>
      <c r="G3968">
        <v>0</v>
      </c>
      <c r="H3968">
        <v>0</v>
      </c>
      <c r="I3968">
        <v>24279</v>
      </c>
      <c r="J3968">
        <v>7182400</v>
      </c>
      <c r="K3968">
        <v>148</v>
      </c>
      <c r="L3968" t="s">
        <v>581</v>
      </c>
      <c r="M3968" t="s">
        <v>584</v>
      </c>
    </row>
    <row r="3969" spans="1:13" x14ac:dyDescent="0.2">
      <c r="A3969">
        <v>2018</v>
      </c>
      <c r="B3969">
        <v>8</v>
      </c>
      <c r="C3969" t="s">
        <v>45</v>
      </c>
      <c r="D3969" t="s">
        <v>499</v>
      </c>
      <c r="E3969" s="11">
        <v>40117000</v>
      </c>
      <c r="F3969">
        <v>0</v>
      </c>
      <c r="G3969">
        <v>0</v>
      </c>
      <c r="H3969">
        <v>0</v>
      </c>
      <c r="I3969">
        <v>23132</v>
      </c>
      <c r="J3969">
        <v>9180432</v>
      </c>
      <c r="K3969">
        <v>74</v>
      </c>
      <c r="L3969" t="s">
        <v>581</v>
      </c>
      <c r="M3969" t="s">
        <v>584</v>
      </c>
    </row>
    <row r="3970" spans="1:13" x14ac:dyDescent="0.2">
      <c r="A3970">
        <v>2018</v>
      </c>
      <c r="B3970">
        <v>8</v>
      </c>
      <c r="C3970" t="s">
        <v>65</v>
      </c>
      <c r="D3970" t="s">
        <v>543</v>
      </c>
      <c r="E3970" s="11">
        <v>40117000</v>
      </c>
      <c r="F3970">
        <v>207297</v>
      </c>
      <c r="G3970">
        <v>54042682</v>
      </c>
      <c r="H3970">
        <v>4770</v>
      </c>
      <c r="I3970">
        <v>5605</v>
      </c>
      <c r="J3970">
        <v>2174238</v>
      </c>
      <c r="K3970">
        <v>49</v>
      </c>
      <c r="L3970" t="s">
        <v>581</v>
      </c>
      <c r="M3970" t="s">
        <v>584</v>
      </c>
    </row>
    <row r="3971" spans="1:13" x14ac:dyDescent="0.2">
      <c r="A3971">
        <v>2018</v>
      </c>
      <c r="B3971">
        <v>8</v>
      </c>
      <c r="C3971" t="s">
        <v>30</v>
      </c>
      <c r="D3971" t="s">
        <v>547</v>
      </c>
      <c r="E3971" s="11">
        <v>40117000</v>
      </c>
      <c r="F3971">
        <v>0</v>
      </c>
      <c r="G3971">
        <v>0</v>
      </c>
      <c r="H3971">
        <v>0</v>
      </c>
      <c r="I3971">
        <v>752</v>
      </c>
      <c r="J3971">
        <v>254852</v>
      </c>
      <c r="K3971">
        <v>4</v>
      </c>
      <c r="L3971" t="s">
        <v>581</v>
      </c>
      <c r="M3971" t="s">
        <v>584</v>
      </c>
    </row>
    <row r="3972" spans="1:13" x14ac:dyDescent="0.2">
      <c r="A3972">
        <v>2018</v>
      </c>
      <c r="B3972">
        <v>8</v>
      </c>
      <c r="C3972" t="s">
        <v>46</v>
      </c>
      <c r="D3972" t="s">
        <v>550</v>
      </c>
      <c r="E3972" s="11">
        <v>40117000</v>
      </c>
      <c r="F3972">
        <v>3644</v>
      </c>
      <c r="G3972">
        <v>1593900</v>
      </c>
      <c r="H3972">
        <v>93</v>
      </c>
      <c r="I3972">
        <v>672238</v>
      </c>
      <c r="J3972">
        <v>263174662</v>
      </c>
      <c r="K3972">
        <v>2857</v>
      </c>
      <c r="L3972" t="s">
        <v>581</v>
      </c>
      <c r="M3972" t="s">
        <v>584</v>
      </c>
    </row>
    <row r="3973" spans="1:13" x14ac:dyDescent="0.2">
      <c r="A3973">
        <v>2018</v>
      </c>
      <c r="B3973">
        <v>8</v>
      </c>
      <c r="C3973" t="s">
        <v>96</v>
      </c>
      <c r="D3973" t="s">
        <v>551</v>
      </c>
      <c r="E3973" s="11">
        <v>40117000</v>
      </c>
      <c r="F3973">
        <v>0</v>
      </c>
      <c r="G3973">
        <v>0</v>
      </c>
      <c r="H3973">
        <v>0</v>
      </c>
      <c r="I3973">
        <v>740</v>
      </c>
      <c r="J3973">
        <v>266300</v>
      </c>
      <c r="K3973">
        <v>6</v>
      </c>
      <c r="L3973" t="s">
        <v>581</v>
      </c>
      <c r="M3973" t="s">
        <v>584</v>
      </c>
    </row>
    <row r="3974" spans="1:13" x14ac:dyDescent="0.2">
      <c r="A3974">
        <v>2018</v>
      </c>
      <c r="B3974">
        <v>8</v>
      </c>
      <c r="C3974" t="s">
        <v>78</v>
      </c>
      <c r="D3974" t="s">
        <v>572</v>
      </c>
      <c r="E3974" s="11">
        <v>40117000</v>
      </c>
      <c r="F3974">
        <v>0</v>
      </c>
      <c r="G3974">
        <v>0</v>
      </c>
      <c r="H3974">
        <v>0</v>
      </c>
      <c r="I3974">
        <v>8982</v>
      </c>
      <c r="J3974">
        <v>3138629</v>
      </c>
      <c r="K3974">
        <v>40</v>
      </c>
      <c r="L3974" t="s">
        <v>581</v>
      </c>
      <c r="M3974" t="s">
        <v>584</v>
      </c>
    </row>
    <row r="3975" spans="1:13" x14ac:dyDescent="0.2">
      <c r="A3975">
        <v>2018</v>
      </c>
      <c r="B3975">
        <v>8</v>
      </c>
      <c r="C3975" t="s">
        <v>33</v>
      </c>
      <c r="D3975" t="s">
        <v>258</v>
      </c>
      <c r="E3975" s="11">
        <v>40118000</v>
      </c>
      <c r="F3975">
        <v>0</v>
      </c>
      <c r="G3975">
        <v>0</v>
      </c>
      <c r="H3975">
        <v>0</v>
      </c>
      <c r="I3975">
        <v>5971</v>
      </c>
      <c r="J3975">
        <v>1750439</v>
      </c>
      <c r="K3975">
        <v>11</v>
      </c>
      <c r="L3975" t="s">
        <v>581</v>
      </c>
      <c r="M3975" t="s">
        <v>585</v>
      </c>
    </row>
    <row r="3976" spans="1:13" x14ac:dyDescent="0.2">
      <c r="A3976">
        <v>2018</v>
      </c>
      <c r="B3976">
        <v>8</v>
      </c>
      <c r="C3976" t="s">
        <v>62</v>
      </c>
      <c r="D3976" t="s">
        <v>275</v>
      </c>
      <c r="E3976" s="11">
        <v>40118000</v>
      </c>
      <c r="F3976">
        <v>0</v>
      </c>
      <c r="G3976">
        <v>0</v>
      </c>
      <c r="H3976">
        <v>0</v>
      </c>
      <c r="I3976">
        <v>1169107</v>
      </c>
      <c r="J3976">
        <v>324707833</v>
      </c>
      <c r="K3976">
        <v>530</v>
      </c>
      <c r="L3976" t="s">
        <v>581</v>
      </c>
      <c r="M3976" t="s">
        <v>585</v>
      </c>
    </row>
    <row r="3977" spans="1:13" x14ac:dyDescent="0.2">
      <c r="A3977">
        <v>2018</v>
      </c>
      <c r="B3977">
        <v>8</v>
      </c>
      <c r="C3977" t="s">
        <v>8</v>
      </c>
      <c r="D3977" t="s">
        <v>283</v>
      </c>
      <c r="E3977" s="11">
        <v>40118000</v>
      </c>
      <c r="F3977">
        <v>95032</v>
      </c>
      <c r="G3977">
        <v>41491602</v>
      </c>
      <c r="H3977">
        <v>820</v>
      </c>
      <c r="I3977">
        <v>95892</v>
      </c>
      <c r="J3977">
        <v>27365700</v>
      </c>
      <c r="K3977">
        <v>163</v>
      </c>
      <c r="L3977" t="s">
        <v>581</v>
      </c>
      <c r="M3977" t="s">
        <v>585</v>
      </c>
    </row>
    <row r="3978" spans="1:13" x14ac:dyDescent="0.2">
      <c r="A3978">
        <v>2018</v>
      </c>
      <c r="B3978">
        <v>8</v>
      </c>
      <c r="C3978" t="s">
        <v>90</v>
      </c>
      <c r="D3978" t="s">
        <v>284</v>
      </c>
      <c r="E3978" s="11">
        <v>40118000</v>
      </c>
      <c r="F3978">
        <v>0</v>
      </c>
      <c r="G3978">
        <v>0</v>
      </c>
      <c r="H3978">
        <v>0</v>
      </c>
      <c r="I3978">
        <v>173897</v>
      </c>
      <c r="J3978">
        <v>51329110</v>
      </c>
      <c r="K3978">
        <v>79</v>
      </c>
      <c r="L3978" t="s">
        <v>581</v>
      </c>
      <c r="M3978" t="s">
        <v>585</v>
      </c>
    </row>
    <row r="3979" spans="1:13" x14ac:dyDescent="0.2">
      <c r="A3979">
        <v>2018</v>
      </c>
      <c r="B3979">
        <v>8</v>
      </c>
      <c r="C3979" t="s">
        <v>10</v>
      </c>
      <c r="D3979" t="s">
        <v>295</v>
      </c>
      <c r="E3979" s="11">
        <v>40118000</v>
      </c>
      <c r="F3979">
        <v>24482</v>
      </c>
      <c r="G3979">
        <v>9082600</v>
      </c>
      <c r="H3979">
        <v>103</v>
      </c>
      <c r="I3979">
        <v>59575</v>
      </c>
      <c r="J3979">
        <v>18765026</v>
      </c>
      <c r="K3979">
        <v>118</v>
      </c>
      <c r="L3979" t="s">
        <v>581</v>
      </c>
      <c r="M3979" t="s">
        <v>585</v>
      </c>
    </row>
    <row r="3980" spans="1:13" x14ac:dyDescent="0.2">
      <c r="A3980">
        <v>2018</v>
      </c>
      <c r="B3980">
        <v>8</v>
      </c>
      <c r="C3980" t="s">
        <v>50</v>
      </c>
      <c r="D3980" t="s">
        <v>305</v>
      </c>
      <c r="E3980" s="11">
        <v>40118000</v>
      </c>
      <c r="F3980">
        <v>532</v>
      </c>
      <c r="G3980">
        <v>291500</v>
      </c>
      <c r="H3980">
        <v>4</v>
      </c>
      <c r="I3980">
        <v>21324</v>
      </c>
      <c r="J3980">
        <v>6823174</v>
      </c>
      <c r="K3980">
        <v>47</v>
      </c>
      <c r="L3980" t="s">
        <v>581</v>
      </c>
      <c r="M3980" t="s">
        <v>585</v>
      </c>
    </row>
    <row r="3981" spans="1:13" x14ac:dyDescent="0.2">
      <c r="A3981">
        <v>2018</v>
      </c>
      <c r="B3981">
        <v>8</v>
      </c>
      <c r="C3981" t="s">
        <v>73</v>
      </c>
      <c r="D3981" t="s">
        <v>314</v>
      </c>
      <c r="E3981" s="11">
        <v>40118000</v>
      </c>
      <c r="F3981">
        <v>0</v>
      </c>
      <c r="G3981">
        <v>0</v>
      </c>
      <c r="H3981">
        <v>0</v>
      </c>
      <c r="I3981">
        <v>423653</v>
      </c>
      <c r="J3981">
        <v>122846038</v>
      </c>
      <c r="K3981">
        <v>305</v>
      </c>
      <c r="L3981" t="s">
        <v>581</v>
      </c>
      <c r="M3981" t="s">
        <v>585</v>
      </c>
    </row>
    <row r="3982" spans="1:13" x14ac:dyDescent="0.2">
      <c r="A3982">
        <v>2018</v>
      </c>
      <c r="B3982">
        <v>8</v>
      </c>
      <c r="C3982" t="s">
        <v>11</v>
      </c>
      <c r="D3982" t="s">
        <v>316</v>
      </c>
      <c r="E3982" s="11">
        <v>40118000</v>
      </c>
      <c r="F3982">
        <v>210889</v>
      </c>
      <c r="G3982">
        <v>64417731</v>
      </c>
      <c r="H3982">
        <v>8912</v>
      </c>
      <c r="I3982">
        <v>285269</v>
      </c>
      <c r="J3982">
        <v>81748688</v>
      </c>
      <c r="K3982">
        <v>397</v>
      </c>
      <c r="L3982" t="s">
        <v>581</v>
      </c>
      <c r="M3982" t="s">
        <v>585</v>
      </c>
    </row>
    <row r="3983" spans="1:13" x14ac:dyDescent="0.2">
      <c r="A3983">
        <v>2018</v>
      </c>
      <c r="B3983">
        <v>8</v>
      </c>
      <c r="C3983" t="s">
        <v>40</v>
      </c>
      <c r="D3983" t="s">
        <v>317</v>
      </c>
      <c r="E3983" s="11">
        <v>40118000</v>
      </c>
      <c r="F3983">
        <v>0</v>
      </c>
      <c r="G3983">
        <v>0</v>
      </c>
      <c r="H3983">
        <v>0</v>
      </c>
      <c r="I3983">
        <v>207894</v>
      </c>
      <c r="J3983">
        <v>58702288</v>
      </c>
      <c r="K3983">
        <v>58</v>
      </c>
      <c r="L3983" t="s">
        <v>581</v>
      </c>
      <c r="M3983" t="s">
        <v>585</v>
      </c>
    </row>
    <row r="3984" spans="1:13" x14ac:dyDescent="0.2">
      <c r="A3984">
        <v>2018</v>
      </c>
      <c r="B3984">
        <v>8</v>
      </c>
      <c r="C3984" t="s">
        <v>22</v>
      </c>
      <c r="D3984" t="s">
        <v>324</v>
      </c>
      <c r="E3984" s="11">
        <v>40118000</v>
      </c>
      <c r="F3984">
        <v>57936</v>
      </c>
      <c r="G3984">
        <v>22796180</v>
      </c>
      <c r="H3984">
        <v>1331</v>
      </c>
      <c r="I3984">
        <v>0</v>
      </c>
      <c r="J3984">
        <v>0</v>
      </c>
      <c r="K3984">
        <v>0</v>
      </c>
      <c r="L3984" t="s">
        <v>581</v>
      </c>
      <c r="M3984" t="s">
        <v>585</v>
      </c>
    </row>
    <row r="3985" spans="1:13" x14ac:dyDescent="0.2">
      <c r="A3985">
        <v>2018</v>
      </c>
      <c r="B3985">
        <v>8</v>
      </c>
      <c r="C3985" t="s">
        <v>23</v>
      </c>
      <c r="D3985" t="s">
        <v>325</v>
      </c>
      <c r="E3985" s="11">
        <v>40118000</v>
      </c>
      <c r="F3985">
        <v>22593</v>
      </c>
      <c r="G3985">
        <v>14607092</v>
      </c>
      <c r="H3985">
        <v>10157</v>
      </c>
      <c r="I3985">
        <v>66246</v>
      </c>
      <c r="J3985">
        <v>20955280</v>
      </c>
      <c r="K3985">
        <v>163</v>
      </c>
      <c r="L3985" t="s">
        <v>581</v>
      </c>
      <c r="M3985" t="s">
        <v>585</v>
      </c>
    </row>
    <row r="3986" spans="1:13" x14ac:dyDescent="0.2">
      <c r="A3986">
        <v>2018</v>
      </c>
      <c r="B3986">
        <v>8</v>
      </c>
      <c r="C3986" t="s">
        <v>59</v>
      </c>
      <c r="D3986" t="s">
        <v>330</v>
      </c>
      <c r="E3986" s="11">
        <v>40118000</v>
      </c>
      <c r="F3986">
        <v>0</v>
      </c>
      <c r="G3986">
        <v>0</v>
      </c>
      <c r="H3986">
        <v>0</v>
      </c>
      <c r="I3986">
        <v>17261</v>
      </c>
      <c r="J3986">
        <v>5357382</v>
      </c>
      <c r="K3986">
        <v>25</v>
      </c>
      <c r="L3986" t="s">
        <v>581</v>
      </c>
      <c r="M3986" t="s">
        <v>585</v>
      </c>
    </row>
    <row r="3987" spans="1:13" x14ac:dyDescent="0.2">
      <c r="A3987">
        <v>2018</v>
      </c>
      <c r="B3987">
        <v>8</v>
      </c>
      <c r="C3987" t="s">
        <v>75</v>
      </c>
      <c r="D3987" t="s">
        <v>334</v>
      </c>
      <c r="E3987" s="11">
        <v>40118000</v>
      </c>
      <c r="F3987">
        <v>0</v>
      </c>
      <c r="G3987">
        <v>0</v>
      </c>
      <c r="H3987">
        <v>0</v>
      </c>
      <c r="I3987">
        <v>15583</v>
      </c>
      <c r="J3987">
        <v>4622368</v>
      </c>
      <c r="K3987">
        <v>24</v>
      </c>
      <c r="L3987" t="s">
        <v>581</v>
      </c>
      <c r="M3987" t="s">
        <v>585</v>
      </c>
    </row>
    <row r="3988" spans="1:13" x14ac:dyDescent="0.2">
      <c r="A3988">
        <v>2018</v>
      </c>
      <c r="B3988">
        <v>8</v>
      </c>
      <c r="C3988" t="s">
        <v>24</v>
      </c>
      <c r="D3988" t="s">
        <v>342</v>
      </c>
      <c r="E3988" s="11">
        <v>40118000</v>
      </c>
      <c r="F3988">
        <v>0</v>
      </c>
      <c r="G3988">
        <v>0</v>
      </c>
      <c r="H3988">
        <v>0</v>
      </c>
      <c r="I3988">
        <v>40604</v>
      </c>
      <c r="J3988">
        <v>22650100</v>
      </c>
      <c r="K3988">
        <v>44</v>
      </c>
      <c r="L3988" t="s">
        <v>581</v>
      </c>
      <c r="M3988" t="s">
        <v>585</v>
      </c>
    </row>
    <row r="3989" spans="1:13" x14ac:dyDescent="0.2">
      <c r="A3989">
        <v>2018</v>
      </c>
      <c r="B3989">
        <v>8</v>
      </c>
      <c r="C3989" t="s">
        <v>12</v>
      </c>
      <c r="D3989" t="s">
        <v>351</v>
      </c>
      <c r="E3989" s="11">
        <v>40118000</v>
      </c>
      <c r="F3989">
        <v>92418</v>
      </c>
      <c r="G3989">
        <v>32215795</v>
      </c>
      <c r="H3989">
        <v>727</v>
      </c>
      <c r="I3989">
        <v>453711</v>
      </c>
      <c r="J3989">
        <v>140459076</v>
      </c>
      <c r="K3989">
        <v>1010</v>
      </c>
      <c r="L3989" t="s">
        <v>581</v>
      </c>
      <c r="M3989" t="s">
        <v>585</v>
      </c>
    </row>
    <row r="3990" spans="1:13" x14ac:dyDescent="0.2">
      <c r="A3990">
        <v>2018</v>
      </c>
      <c r="B3990">
        <v>8</v>
      </c>
      <c r="C3990" t="s">
        <v>25</v>
      </c>
      <c r="D3990" t="s">
        <v>353</v>
      </c>
      <c r="E3990" s="11">
        <v>40118000</v>
      </c>
      <c r="F3990">
        <v>0</v>
      </c>
      <c r="G3990">
        <v>0</v>
      </c>
      <c r="H3990">
        <v>0</v>
      </c>
      <c r="I3990">
        <v>213066</v>
      </c>
      <c r="J3990">
        <v>73418300</v>
      </c>
      <c r="K3990">
        <v>722</v>
      </c>
      <c r="L3990" t="s">
        <v>581</v>
      </c>
      <c r="M3990" t="s">
        <v>585</v>
      </c>
    </row>
    <row r="3991" spans="1:13" x14ac:dyDescent="0.2">
      <c r="A3991">
        <v>2018</v>
      </c>
      <c r="B3991">
        <v>8</v>
      </c>
      <c r="C3991" t="s">
        <v>97</v>
      </c>
      <c r="D3991" t="s">
        <v>361</v>
      </c>
      <c r="E3991" s="11">
        <v>40118000</v>
      </c>
      <c r="F3991">
        <v>0</v>
      </c>
      <c r="G3991">
        <v>0</v>
      </c>
      <c r="H3991">
        <v>0</v>
      </c>
      <c r="I3991">
        <v>215888</v>
      </c>
      <c r="J3991">
        <v>71198798</v>
      </c>
      <c r="K3991">
        <v>101</v>
      </c>
      <c r="L3991" t="s">
        <v>581</v>
      </c>
      <c r="M3991" t="s">
        <v>585</v>
      </c>
    </row>
    <row r="3992" spans="1:13" x14ac:dyDescent="0.2">
      <c r="A3992">
        <v>2018</v>
      </c>
      <c r="B3992">
        <v>8</v>
      </c>
      <c r="C3992" t="s">
        <v>36</v>
      </c>
      <c r="D3992" t="s">
        <v>369</v>
      </c>
      <c r="E3992" s="11">
        <v>40118000</v>
      </c>
      <c r="F3992">
        <v>0</v>
      </c>
      <c r="G3992">
        <v>0</v>
      </c>
      <c r="H3992">
        <v>0</v>
      </c>
      <c r="I3992">
        <v>5411</v>
      </c>
      <c r="J3992">
        <v>1836100</v>
      </c>
      <c r="K3992">
        <v>12</v>
      </c>
      <c r="L3992" t="s">
        <v>581</v>
      </c>
      <c r="M3992" t="s">
        <v>585</v>
      </c>
    </row>
    <row r="3993" spans="1:13" x14ac:dyDescent="0.2">
      <c r="A3993">
        <v>2018</v>
      </c>
      <c r="B3993">
        <v>8</v>
      </c>
      <c r="C3993" t="s">
        <v>13</v>
      </c>
      <c r="D3993" t="s">
        <v>384</v>
      </c>
      <c r="E3993" s="11">
        <v>40118000</v>
      </c>
      <c r="F3993">
        <v>0</v>
      </c>
      <c r="G3993">
        <v>0</v>
      </c>
      <c r="H3993">
        <v>0</v>
      </c>
      <c r="I3993">
        <v>93082</v>
      </c>
      <c r="J3993">
        <v>29297259</v>
      </c>
      <c r="K3993">
        <v>110</v>
      </c>
      <c r="L3993" t="s">
        <v>581</v>
      </c>
      <c r="M3993" t="s">
        <v>585</v>
      </c>
    </row>
    <row r="3994" spans="1:13" x14ac:dyDescent="0.2">
      <c r="A3994">
        <v>2018</v>
      </c>
      <c r="B3994">
        <v>8</v>
      </c>
      <c r="C3994" t="s">
        <v>63</v>
      </c>
      <c r="D3994" t="s">
        <v>385</v>
      </c>
      <c r="E3994" s="11">
        <v>40118000</v>
      </c>
      <c r="F3994">
        <v>0</v>
      </c>
      <c r="G3994">
        <v>0</v>
      </c>
      <c r="H3994">
        <v>0</v>
      </c>
      <c r="I3994">
        <v>1341</v>
      </c>
      <c r="J3994">
        <v>529100</v>
      </c>
      <c r="K3994">
        <v>1</v>
      </c>
      <c r="L3994" t="s">
        <v>581</v>
      </c>
      <c r="M3994" t="s">
        <v>585</v>
      </c>
    </row>
    <row r="3995" spans="1:13" x14ac:dyDescent="0.2">
      <c r="A3995">
        <v>2018</v>
      </c>
      <c r="B3995">
        <v>8</v>
      </c>
      <c r="C3995" t="s">
        <v>47</v>
      </c>
      <c r="D3995" t="s">
        <v>389</v>
      </c>
      <c r="E3995" s="11">
        <v>40118000</v>
      </c>
      <c r="F3995">
        <v>152825</v>
      </c>
      <c r="G3995">
        <v>44150806</v>
      </c>
      <c r="H3995">
        <v>3179</v>
      </c>
      <c r="I3995">
        <v>62370</v>
      </c>
      <c r="J3995">
        <v>19926586</v>
      </c>
      <c r="K3995">
        <v>116</v>
      </c>
      <c r="L3995" t="s">
        <v>581</v>
      </c>
      <c r="M3995" t="s">
        <v>585</v>
      </c>
    </row>
    <row r="3996" spans="1:13" x14ac:dyDescent="0.2">
      <c r="A3996">
        <v>2018</v>
      </c>
      <c r="B3996">
        <v>8</v>
      </c>
      <c r="C3996" t="s">
        <v>27</v>
      </c>
      <c r="D3996" t="s">
        <v>395</v>
      </c>
      <c r="E3996" s="11">
        <v>40118000</v>
      </c>
      <c r="F3996">
        <v>3940</v>
      </c>
      <c r="G3996">
        <v>1444200</v>
      </c>
      <c r="H3996">
        <v>53</v>
      </c>
      <c r="I3996">
        <v>2461</v>
      </c>
      <c r="J3996">
        <v>869000</v>
      </c>
      <c r="K3996">
        <v>18</v>
      </c>
      <c r="L3996" t="s">
        <v>581</v>
      </c>
      <c r="M3996" t="s">
        <v>585</v>
      </c>
    </row>
    <row r="3997" spans="1:13" x14ac:dyDescent="0.2">
      <c r="A3997">
        <v>2018</v>
      </c>
      <c r="B3997">
        <v>8</v>
      </c>
      <c r="C3997" t="s">
        <v>38</v>
      </c>
      <c r="D3997" t="s">
        <v>400</v>
      </c>
      <c r="E3997" s="11">
        <v>40118000</v>
      </c>
      <c r="F3997">
        <v>0</v>
      </c>
      <c r="G3997">
        <v>0</v>
      </c>
      <c r="H3997">
        <v>0</v>
      </c>
      <c r="I3997">
        <v>194470</v>
      </c>
      <c r="J3997">
        <v>62180597</v>
      </c>
      <c r="K3997">
        <v>474</v>
      </c>
      <c r="L3997" t="s">
        <v>581</v>
      </c>
      <c r="M3997" t="s">
        <v>585</v>
      </c>
    </row>
    <row r="3998" spans="1:13" x14ac:dyDescent="0.2">
      <c r="A3998">
        <v>2018</v>
      </c>
      <c r="B3998">
        <v>8</v>
      </c>
      <c r="C3998" t="s">
        <v>118</v>
      </c>
      <c r="D3998" t="s">
        <v>402</v>
      </c>
      <c r="E3998" s="11">
        <v>40118000</v>
      </c>
      <c r="F3998">
        <v>0</v>
      </c>
      <c r="G3998">
        <v>0</v>
      </c>
      <c r="H3998">
        <v>0</v>
      </c>
      <c r="I3998">
        <v>37206</v>
      </c>
      <c r="J3998">
        <v>9959916</v>
      </c>
      <c r="K3998">
        <v>12</v>
      </c>
      <c r="L3998" t="s">
        <v>581</v>
      </c>
      <c r="M3998" t="s">
        <v>585</v>
      </c>
    </row>
    <row r="3999" spans="1:13" x14ac:dyDescent="0.2">
      <c r="A3999">
        <v>2018</v>
      </c>
      <c r="B3999">
        <v>8</v>
      </c>
      <c r="C3999" t="s">
        <v>56</v>
      </c>
      <c r="D3999" t="s">
        <v>411</v>
      </c>
      <c r="E3999" s="11">
        <v>40118000</v>
      </c>
      <c r="F3999">
        <v>0</v>
      </c>
      <c r="G3999">
        <v>0</v>
      </c>
      <c r="H3999">
        <v>0</v>
      </c>
      <c r="I3999">
        <v>34482</v>
      </c>
      <c r="J3999">
        <v>10558276</v>
      </c>
      <c r="K3999">
        <v>50</v>
      </c>
      <c r="L3999" t="s">
        <v>581</v>
      </c>
      <c r="M3999" t="s">
        <v>585</v>
      </c>
    </row>
    <row r="4000" spans="1:13" x14ac:dyDescent="0.2">
      <c r="A4000">
        <v>2018</v>
      </c>
      <c r="B4000">
        <v>8</v>
      </c>
      <c r="C4000" t="s">
        <v>93</v>
      </c>
      <c r="D4000" t="s">
        <v>415</v>
      </c>
      <c r="E4000" s="11">
        <v>40118000</v>
      </c>
      <c r="F4000">
        <v>0</v>
      </c>
      <c r="G4000">
        <v>0</v>
      </c>
      <c r="H4000">
        <v>0</v>
      </c>
      <c r="I4000">
        <v>228146</v>
      </c>
      <c r="J4000">
        <v>68208354</v>
      </c>
      <c r="K4000">
        <v>122</v>
      </c>
      <c r="L4000" t="s">
        <v>581</v>
      </c>
      <c r="M4000" t="s">
        <v>585</v>
      </c>
    </row>
    <row r="4001" spans="1:13" x14ac:dyDescent="0.2">
      <c r="A4001">
        <v>2018</v>
      </c>
      <c r="B4001">
        <v>8</v>
      </c>
      <c r="C4001" t="s">
        <v>204</v>
      </c>
      <c r="D4001" t="s">
        <v>422</v>
      </c>
      <c r="E4001" s="11">
        <v>40118000</v>
      </c>
      <c r="F4001">
        <v>33013</v>
      </c>
      <c r="G4001">
        <v>12139995</v>
      </c>
      <c r="H4001">
        <v>1019</v>
      </c>
      <c r="I4001">
        <v>0</v>
      </c>
      <c r="J4001">
        <v>0</v>
      </c>
      <c r="K4001">
        <v>0</v>
      </c>
      <c r="L4001" t="s">
        <v>581</v>
      </c>
      <c r="M4001" t="s">
        <v>585</v>
      </c>
    </row>
    <row r="4002" spans="1:13" x14ac:dyDescent="0.2">
      <c r="A4002">
        <v>2018</v>
      </c>
      <c r="B4002">
        <v>8</v>
      </c>
      <c r="C4002" t="s">
        <v>49</v>
      </c>
      <c r="D4002" t="s">
        <v>427</v>
      </c>
      <c r="E4002" s="11">
        <v>40118000</v>
      </c>
      <c r="F4002">
        <v>52759</v>
      </c>
      <c r="G4002">
        <v>22658713</v>
      </c>
      <c r="H4002">
        <v>102</v>
      </c>
      <c r="I4002">
        <v>0</v>
      </c>
      <c r="J4002">
        <v>0</v>
      </c>
      <c r="K4002">
        <v>0</v>
      </c>
      <c r="L4002" t="s">
        <v>581</v>
      </c>
      <c r="M4002" t="s">
        <v>585</v>
      </c>
    </row>
    <row r="4003" spans="1:13" x14ac:dyDescent="0.2">
      <c r="A4003">
        <v>2018</v>
      </c>
      <c r="B4003">
        <v>8</v>
      </c>
      <c r="C4003" t="s">
        <v>39</v>
      </c>
      <c r="D4003" t="s">
        <v>430</v>
      </c>
      <c r="E4003" s="11">
        <v>40118000</v>
      </c>
      <c r="F4003">
        <v>0</v>
      </c>
      <c r="G4003">
        <v>0</v>
      </c>
      <c r="H4003">
        <v>0</v>
      </c>
      <c r="I4003">
        <v>2580</v>
      </c>
      <c r="J4003">
        <v>875148</v>
      </c>
      <c r="K4003">
        <v>10</v>
      </c>
      <c r="L4003" t="s">
        <v>581</v>
      </c>
      <c r="M4003" t="s">
        <v>585</v>
      </c>
    </row>
    <row r="4004" spans="1:13" x14ac:dyDescent="0.2">
      <c r="A4004">
        <v>2018</v>
      </c>
      <c r="B4004">
        <v>8</v>
      </c>
      <c r="C4004" t="s">
        <v>85</v>
      </c>
      <c r="D4004" t="s">
        <v>447</v>
      </c>
      <c r="E4004" s="11">
        <v>40118000</v>
      </c>
      <c r="F4004">
        <v>0</v>
      </c>
      <c r="G4004">
        <v>0</v>
      </c>
      <c r="H4004">
        <v>0</v>
      </c>
      <c r="I4004">
        <v>34105</v>
      </c>
      <c r="J4004">
        <v>9213923</v>
      </c>
      <c r="K4004">
        <v>11</v>
      </c>
      <c r="L4004" t="s">
        <v>581</v>
      </c>
      <c r="M4004" t="s">
        <v>585</v>
      </c>
    </row>
    <row r="4005" spans="1:13" x14ac:dyDescent="0.2">
      <c r="A4005">
        <v>2018</v>
      </c>
      <c r="B4005">
        <v>8</v>
      </c>
      <c r="C4005" t="s">
        <v>42</v>
      </c>
      <c r="D4005" t="s">
        <v>455</v>
      </c>
      <c r="E4005" s="11">
        <v>40118000</v>
      </c>
      <c r="F4005">
        <v>0</v>
      </c>
      <c r="G4005">
        <v>0</v>
      </c>
      <c r="H4005">
        <v>0</v>
      </c>
      <c r="I4005">
        <v>58429</v>
      </c>
      <c r="J4005">
        <v>26072437</v>
      </c>
      <c r="K4005">
        <v>135</v>
      </c>
      <c r="L4005" t="s">
        <v>581</v>
      </c>
      <c r="M4005" t="s">
        <v>585</v>
      </c>
    </row>
    <row r="4006" spans="1:13" x14ac:dyDescent="0.2">
      <c r="A4006">
        <v>2018</v>
      </c>
      <c r="B4006">
        <v>8</v>
      </c>
      <c r="C4006" t="s">
        <v>14</v>
      </c>
      <c r="D4006" t="s">
        <v>456</v>
      </c>
      <c r="E4006" s="11">
        <v>40118000</v>
      </c>
      <c r="F4006">
        <v>18423</v>
      </c>
      <c r="G4006">
        <v>7911742</v>
      </c>
      <c r="H4006">
        <v>35</v>
      </c>
      <c r="I4006">
        <v>0</v>
      </c>
      <c r="J4006">
        <v>0</v>
      </c>
      <c r="K4006">
        <v>0</v>
      </c>
      <c r="L4006" t="s">
        <v>581</v>
      </c>
      <c r="M4006" t="s">
        <v>585</v>
      </c>
    </row>
    <row r="4007" spans="1:13" x14ac:dyDescent="0.2">
      <c r="A4007">
        <v>2018</v>
      </c>
      <c r="B4007">
        <v>8</v>
      </c>
      <c r="C4007" t="s">
        <v>213</v>
      </c>
      <c r="D4007" t="s">
        <v>457</v>
      </c>
      <c r="E4007" s="11">
        <v>40118000</v>
      </c>
      <c r="F4007">
        <v>0</v>
      </c>
      <c r="G4007">
        <v>0</v>
      </c>
      <c r="H4007">
        <v>0</v>
      </c>
      <c r="I4007">
        <v>82992</v>
      </c>
      <c r="J4007">
        <v>24226868</v>
      </c>
      <c r="K4007">
        <v>20</v>
      </c>
      <c r="L4007" t="s">
        <v>581</v>
      </c>
      <c r="M4007" t="s">
        <v>585</v>
      </c>
    </row>
    <row r="4008" spans="1:13" x14ac:dyDescent="0.2">
      <c r="A4008">
        <v>2018</v>
      </c>
      <c r="B4008">
        <v>8</v>
      </c>
      <c r="C4008" t="s">
        <v>235</v>
      </c>
      <c r="D4008" t="s">
        <v>458</v>
      </c>
      <c r="E4008" s="11">
        <v>40118000</v>
      </c>
      <c r="F4008">
        <v>0</v>
      </c>
      <c r="G4008">
        <v>0</v>
      </c>
      <c r="H4008">
        <v>0</v>
      </c>
      <c r="I4008">
        <v>71108</v>
      </c>
      <c r="J4008">
        <v>21289434</v>
      </c>
      <c r="K4008">
        <v>13</v>
      </c>
      <c r="L4008" t="s">
        <v>581</v>
      </c>
      <c r="M4008" t="s">
        <v>585</v>
      </c>
    </row>
    <row r="4009" spans="1:13" x14ac:dyDescent="0.2">
      <c r="A4009">
        <v>2018</v>
      </c>
      <c r="B4009">
        <v>8</v>
      </c>
      <c r="C4009" t="s">
        <v>54</v>
      </c>
      <c r="D4009" t="s">
        <v>459</v>
      </c>
      <c r="E4009" s="11">
        <v>40118000</v>
      </c>
      <c r="F4009">
        <v>0</v>
      </c>
      <c r="G4009">
        <v>0</v>
      </c>
      <c r="H4009">
        <v>0</v>
      </c>
      <c r="I4009">
        <v>39930</v>
      </c>
      <c r="J4009">
        <v>13045244</v>
      </c>
      <c r="K4009">
        <v>18</v>
      </c>
      <c r="L4009" t="s">
        <v>581</v>
      </c>
      <c r="M4009" t="s">
        <v>585</v>
      </c>
    </row>
    <row r="4010" spans="1:13" x14ac:dyDescent="0.2">
      <c r="A4010">
        <v>2018</v>
      </c>
      <c r="B4010">
        <v>8</v>
      </c>
      <c r="C4010" t="s">
        <v>43</v>
      </c>
      <c r="D4010" t="s">
        <v>465</v>
      </c>
      <c r="E4010" s="11">
        <v>40118000</v>
      </c>
      <c r="F4010">
        <v>2158</v>
      </c>
      <c r="G4010">
        <v>1260000</v>
      </c>
      <c r="H4010">
        <v>4</v>
      </c>
      <c r="I4010">
        <v>59173</v>
      </c>
      <c r="J4010">
        <v>23805400</v>
      </c>
      <c r="K4010">
        <v>92</v>
      </c>
      <c r="L4010" t="s">
        <v>581</v>
      </c>
      <c r="M4010" t="s">
        <v>585</v>
      </c>
    </row>
    <row r="4011" spans="1:13" x14ac:dyDescent="0.2">
      <c r="A4011">
        <v>2018</v>
      </c>
      <c r="B4011">
        <v>8</v>
      </c>
      <c r="C4011" t="s">
        <v>80</v>
      </c>
      <c r="D4011" t="s">
        <v>472</v>
      </c>
      <c r="E4011" s="11">
        <v>40118000</v>
      </c>
      <c r="F4011">
        <v>0</v>
      </c>
      <c r="G4011">
        <v>0</v>
      </c>
      <c r="H4011">
        <v>0</v>
      </c>
      <c r="I4011">
        <v>7853</v>
      </c>
      <c r="J4011">
        <v>2565343</v>
      </c>
      <c r="K4011">
        <v>23</v>
      </c>
      <c r="L4011" t="s">
        <v>581</v>
      </c>
      <c r="M4011" t="s">
        <v>585</v>
      </c>
    </row>
    <row r="4012" spans="1:13" x14ac:dyDescent="0.2">
      <c r="A4012">
        <v>2018</v>
      </c>
      <c r="B4012">
        <v>8</v>
      </c>
      <c r="C4012" t="s">
        <v>15</v>
      </c>
      <c r="D4012" t="s">
        <v>475</v>
      </c>
      <c r="E4012" s="11">
        <v>40118000</v>
      </c>
      <c r="F4012">
        <v>0</v>
      </c>
      <c r="G4012">
        <v>0</v>
      </c>
      <c r="H4012">
        <v>0</v>
      </c>
      <c r="I4012">
        <v>48387</v>
      </c>
      <c r="J4012">
        <v>14664513</v>
      </c>
      <c r="K4012">
        <v>19</v>
      </c>
      <c r="L4012" t="s">
        <v>581</v>
      </c>
      <c r="M4012" t="s">
        <v>585</v>
      </c>
    </row>
    <row r="4013" spans="1:13" x14ac:dyDescent="0.2">
      <c r="A4013">
        <v>2018</v>
      </c>
      <c r="B4013">
        <v>8</v>
      </c>
      <c r="C4013" t="s">
        <v>16</v>
      </c>
      <c r="D4013" t="s">
        <v>480</v>
      </c>
      <c r="E4013" s="11">
        <v>40118000</v>
      </c>
      <c r="F4013">
        <v>0</v>
      </c>
      <c r="G4013">
        <v>0</v>
      </c>
      <c r="H4013">
        <v>0</v>
      </c>
      <c r="I4013">
        <v>37548</v>
      </c>
      <c r="J4013">
        <v>12005800</v>
      </c>
      <c r="K4013">
        <v>87</v>
      </c>
      <c r="L4013" t="s">
        <v>581</v>
      </c>
      <c r="M4013" t="s">
        <v>585</v>
      </c>
    </row>
    <row r="4014" spans="1:13" x14ac:dyDescent="0.2">
      <c r="A4014">
        <v>2018</v>
      </c>
      <c r="B4014">
        <v>8</v>
      </c>
      <c r="C4014" t="s">
        <v>17</v>
      </c>
      <c r="D4014" t="s">
        <v>489</v>
      </c>
      <c r="E4014" s="11">
        <v>40118000</v>
      </c>
      <c r="F4014">
        <v>8428</v>
      </c>
      <c r="G4014">
        <v>3570861</v>
      </c>
      <c r="H4014">
        <v>145</v>
      </c>
      <c r="I4014">
        <v>60585</v>
      </c>
      <c r="J4014">
        <v>34081008</v>
      </c>
      <c r="K4014">
        <v>1688</v>
      </c>
      <c r="L4014" t="s">
        <v>581</v>
      </c>
      <c r="M4014" t="s">
        <v>585</v>
      </c>
    </row>
    <row r="4015" spans="1:13" x14ac:dyDescent="0.2">
      <c r="A4015">
        <v>2018</v>
      </c>
      <c r="B4015">
        <v>8</v>
      </c>
      <c r="C4015" t="s">
        <v>29</v>
      </c>
      <c r="D4015" t="s">
        <v>496</v>
      </c>
      <c r="E4015" s="11">
        <v>40118000</v>
      </c>
      <c r="F4015">
        <v>13875</v>
      </c>
      <c r="G4015">
        <v>9161700</v>
      </c>
      <c r="H4015">
        <v>301</v>
      </c>
      <c r="I4015">
        <v>0</v>
      </c>
      <c r="J4015">
        <v>0</v>
      </c>
      <c r="K4015">
        <v>0</v>
      </c>
      <c r="L4015" t="s">
        <v>581</v>
      </c>
      <c r="M4015" t="s">
        <v>585</v>
      </c>
    </row>
    <row r="4016" spans="1:13" x14ac:dyDescent="0.2">
      <c r="A4016">
        <v>2018</v>
      </c>
      <c r="B4016">
        <v>8</v>
      </c>
      <c r="C4016" t="s">
        <v>45</v>
      </c>
      <c r="D4016" t="s">
        <v>499</v>
      </c>
      <c r="E4016" s="11">
        <v>40118000</v>
      </c>
      <c r="F4016">
        <v>0</v>
      </c>
      <c r="G4016">
        <v>0</v>
      </c>
      <c r="H4016">
        <v>0</v>
      </c>
      <c r="I4016">
        <v>1286441</v>
      </c>
      <c r="J4016">
        <v>420141561</v>
      </c>
      <c r="K4016">
        <v>891</v>
      </c>
      <c r="L4016" t="s">
        <v>581</v>
      </c>
      <c r="M4016" t="s">
        <v>585</v>
      </c>
    </row>
    <row r="4017" spans="1:13" x14ac:dyDescent="0.2">
      <c r="A4017">
        <v>2018</v>
      </c>
      <c r="B4017">
        <v>8</v>
      </c>
      <c r="C4017" t="s">
        <v>64</v>
      </c>
      <c r="D4017" t="s">
        <v>501</v>
      </c>
      <c r="E4017" s="11">
        <v>40118000</v>
      </c>
      <c r="F4017">
        <v>0</v>
      </c>
      <c r="G4017">
        <v>0</v>
      </c>
      <c r="H4017">
        <v>0</v>
      </c>
      <c r="I4017">
        <v>9728</v>
      </c>
      <c r="J4017">
        <v>3088938</v>
      </c>
      <c r="K4017">
        <v>14</v>
      </c>
      <c r="L4017" t="s">
        <v>581</v>
      </c>
      <c r="M4017" t="s">
        <v>585</v>
      </c>
    </row>
    <row r="4018" spans="1:13" x14ac:dyDescent="0.2">
      <c r="A4018">
        <v>2018</v>
      </c>
      <c r="B4018">
        <v>8</v>
      </c>
      <c r="C4018" t="s">
        <v>52</v>
      </c>
      <c r="D4018" t="s">
        <v>506</v>
      </c>
      <c r="E4018" s="11">
        <v>40118000</v>
      </c>
      <c r="F4018">
        <v>0</v>
      </c>
      <c r="G4018">
        <v>0</v>
      </c>
      <c r="H4018">
        <v>0</v>
      </c>
      <c r="I4018">
        <v>150440</v>
      </c>
      <c r="J4018">
        <v>49947100</v>
      </c>
      <c r="K4018">
        <v>268</v>
      </c>
      <c r="L4018" t="s">
        <v>581</v>
      </c>
      <c r="M4018" t="s">
        <v>585</v>
      </c>
    </row>
    <row r="4019" spans="1:13" x14ac:dyDescent="0.2">
      <c r="A4019">
        <v>2018</v>
      </c>
      <c r="B4019">
        <v>8</v>
      </c>
      <c r="C4019" t="s">
        <v>18</v>
      </c>
      <c r="D4019" t="s">
        <v>507</v>
      </c>
      <c r="E4019" s="11">
        <v>40118000</v>
      </c>
      <c r="F4019">
        <v>0</v>
      </c>
      <c r="G4019">
        <v>0</v>
      </c>
      <c r="H4019">
        <v>0</v>
      </c>
      <c r="I4019">
        <v>13656</v>
      </c>
      <c r="J4019">
        <v>4067132</v>
      </c>
      <c r="K4019">
        <v>12</v>
      </c>
      <c r="L4019" t="s">
        <v>581</v>
      </c>
      <c r="M4019" t="s">
        <v>585</v>
      </c>
    </row>
    <row r="4020" spans="1:13" x14ac:dyDescent="0.2">
      <c r="A4020">
        <v>2018</v>
      </c>
      <c r="B4020">
        <v>8</v>
      </c>
      <c r="C4020" t="s">
        <v>65</v>
      </c>
      <c r="D4020" t="s">
        <v>543</v>
      </c>
      <c r="E4020" s="11">
        <v>40118000</v>
      </c>
      <c r="F4020">
        <v>19989</v>
      </c>
      <c r="G4020">
        <v>9434539</v>
      </c>
      <c r="H4020">
        <v>679</v>
      </c>
      <c r="I4020">
        <v>61087</v>
      </c>
      <c r="J4020">
        <v>19830264</v>
      </c>
      <c r="K4020">
        <v>155</v>
      </c>
      <c r="L4020" t="s">
        <v>581</v>
      </c>
      <c r="M4020" t="s">
        <v>585</v>
      </c>
    </row>
    <row r="4021" spans="1:13" x14ac:dyDescent="0.2">
      <c r="A4021">
        <v>2018</v>
      </c>
      <c r="B4021">
        <v>8</v>
      </c>
      <c r="C4021" t="s">
        <v>30</v>
      </c>
      <c r="D4021" t="s">
        <v>547</v>
      </c>
      <c r="E4021" s="11">
        <v>40118000</v>
      </c>
      <c r="F4021">
        <v>0</v>
      </c>
      <c r="G4021">
        <v>0</v>
      </c>
      <c r="H4021">
        <v>0</v>
      </c>
      <c r="I4021">
        <v>14302</v>
      </c>
      <c r="J4021">
        <v>4379391</v>
      </c>
      <c r="K4021">
        <v>18</v>
      </c>
      <c r="L4021" t="s">
        <v>581</v>
      </c>
      <c r="M4021" t="s">
        <v>585</v>
      </c>
    </row>
    <row r="4022" spans="1:13" x14ac:dyDescent="0.2">
      <c r="A4022">
        <v>2018</v>
      </c>
      <c r="B4022">
        <v>8</v>
      </c>
      <c r="C4022" t="s">
        <v>111</v>
      </c>
      <c r="D4022" t="e">
        <v>#N/A</v>
      </c>
      <c r="E4022" s="11">
        <v>40118000</v>
      </c>
      <c r="F4022">
        <v>0</v>
      </c>
      <c r="G4022">
        <v>0</v>
      </c>
      <c r="H4022">
        <v>0</v>
      </c>
      <c r="I4022">
        <v>117660</v>
      </c>
      <c r="J4022">
        <v>39668950</v>
      </c>
      <c r="K4022">
        <v>62</v>
      </c>
      <c r="L4022" t="s">
        <v>581</v>
      </c>
      <c r="M4022" t="s">
        <v>585</v>
      </c>
    </row>
    <row r="4023" spans="1:13" x14ac:dyDescent="0.2">
      <c r="A4023">
        <v>2018</v>
      </c>
      <c r="B4023">
        <v>8</v>
      </c>
      <c r="C4023" t="s">
        <v>58</v>
      </c>
      <c r="D4023" t="s">
        <v>548</v>
      </c>
      <c r="E4023" s="11">
        <v>40118000</v>
      </c>
      <c r="F4023">
        <v>0</v>
      </c>
      <c r="G4023">
        <v>0</v>
      </c>
      <c r="H4023">
        <v>0</v>
      </c>
      <c r="I4023">
        <v>64796</v>
      </c>
      <c r="J4023">
        <v>20370672</v>
      </c>
      <c r="K4023">
        <v>18</v>
      </c>
      <c r="L4023" t="s">
        <v>581</v>
      </c>
      <c r="M4023" t="s">
        <v>585</v>
      </c>
    </row>
    <row r="4024" spans="1:13" x14ac:dyDescent="0.2">
      <c r="A4024">
        <v>2018</v>
      </c>
      <c r="B4024">
        <v>8</v>
      </c>
      <c r="C4024" t="s">
        <v>46</v>
      </c>
      <c r="D4024" t="s">
        <v>550</v>
      </c>
      <c r="E4024" s="11">
        <v>40118000</v>
      </c>
      <c r="F4024">
        <v>6000</v>
      </c>
      <c r="G4024">
        <v>387357</v>
      </c>
      <c r="H4024">
        <v>10</v>
      </c>
      <c r="I4024">
        <v>1109782</v>
      </c>
      <c r="J4024">
        <v>335229937</v>
      </c>
      <c r="K4024">
        <v>1445</v>
      </c>
      <c r="L4024" t="s">
        <v>581</v>
      </c>
      <c r="M4024" t="s">
        <v>585</v>
      </c>
    </row>
    <row r="4025" spans="1:13" x14ac:dyDescent="0.2">
      <c r="A4025">
        <v>2018</v>
      </c>
      <c r="B4025">
        <v>8</v>
      </c>
      <c r="C4025" t="s">
        <v>107</v>
      </c>
      <c r="D4025" t="s">
        <v>552</v>
      </c>
      <c r="E4025" s="11">
        <v>40118000</v>
      </c>
      <c r="F4025">
        <v>0</v>
      </c>
      <c r="G4025">
        <v>0</v>
      </c>
      <c r="H4025">
        <v>0</v>
      </c>
      <c r="I4025">
        <v>64101</v>
      </c>
      <c r="J4025">
        <v>18513767</v>
      </c>
      <c r="K4025">
        <v>26</v>
      </c>
      <c r="L4025" t="s">
        <v>581</v>
      </c>
      <c r="M4025" t="s">
        <v>585</v>
      </c>
    </row>
    <row r="4026" spans="1:13" x14ac:dyDescent="0.2">
      <c r="A4026">
        <v>2018</v>
      </c>
      <c r="B4026">
        <v>8</v>
      </c>
      <c r="C4026" t="s">
        <v>66</v>
      </c>
      <c r="D4026" t="s">
        <v>562</v>
      </c>
      <c r="E4026" s="11">
        <v>40118000</v>
      </c>
      <c r="F4026">
        <v>0</v>
      </c>
      <c r="G4026">
        <v>0</v>
      </c>
      <c r="H4026">
        <v>0</v>
      </c>
      <c r="I4026">
        <v>47349</v>
      </c>
      <c r="J4026">
        <v>14699496</v>
      </c>
      <c r="K4026">
        <v>64</v>
      </c>
      <c r="L4026" t="s">
        <v>581</v>
      </c>
      <c r="M4026" t="s">
        <v>585</v>
      </c>
    </row>
    <row r="4027" spans="1:13" x14ac:dyDescent="0.2">
      <c r="A4027">
        <v>2018</v>
      </c>
      <c r="B4027">
        <v>8</v>
      </c>
      <c r="C4027" t="s">
        <v>78</v>
      </c>
      <c r="D4027" t="s">
        <v>572</v>
      </c>
      <c r="E4027" s="11">
        <v>40118000</v>
      </c>
      <c r="F4027">
        <v>0</v>
      </c>
      <c r="G4027">
        <v>0</v>
      </c>
      <c r="H4027">
        <v>0</v>
      </c>
      <c r="I4027">
        <v>539800</v>
      </c>
      <c r="J4027">
        <v>157650300</v>
      </c>
      <c r="K4027">
        <v>228</v>
      </c>
      <c r="L4027" t="s">
        <v>581</v>
      </c>
      <c r="M4027" t="s">
        <v>585</v>
      </c>
    </row>
    <row r="4028" spans="1:13" x14ac:dyDescent="0.2">
      <c r="A4028">
        <v>2018</v>
      </c>
      <c r="B4028">
        <v>8</v>
      </c>
      <c r="C4028" t="s">
        <v>211</v>
      </c>
      <c r="D4028" t="e">
        <v>#N/A</v>
      </c>
      <c r="E4028" s="11">
        <v>40118000</v>
      </c>
      <c r="F4028">
        <v>0</v>
      </c>
      <c r="G4028">
        <v>0</v>
      </c>
      <c r="H4028">
        <v>0</v>
      </c>
      <c r="I4028">
        <v>149859</v>
      </c>
      <c r="J4028">
        <v>46772428</v>
      </c>
      <c r="K4028">
        <v>36</v>
      </c>
      <c r="L4028" t="s">
        <v>581</v>
      </c>
      <c r="M4028" t="s">
        <v>585</v>
      </c>
    </row>
    <row r="4029" spans="1:13" x14ac:dyDescent="0.2">
      <c r="A4029">
        <v>2018</v>
      </c>
      <c r="B4029">
        <v>9</v>
      </c>
      <c r="C4029" t="s">
        <v>20</v>
      </c>
      <c r="D4029" t="s">
        <v>271</v>
      </c>
      <c r="E4029" s="11">
        <v>40117000</v>
      </c>
      <c r="F4029">
        <v>0</v>
      </c>
      <c r="G4029">
        <v>0</v>
      </c>
      <c r="H4029">
        <v>0</v>
      </c>
      <c r="I4029">
        <v>188</v>
      </c>
      <c r="J4029">
        <v>61895</v>
      </c>
      <c r="K4029">
        <v>1</v>
      </c>
      <c r="L4029" t="s">
        <v>581</v>
      </c>
      <c r="M4029" t="s">
        <v>584</v>
      </c>
    </row>
    <row r="4030" spans="1:13" x14ac:dyDescent="0.2">
      <c r="A4030">
        <v>2018</v>
      </c>
      <c r="B4030">
        <v>9</v>
      </c>
      <c r="C4030" t="s">
        <v>21</v>
      </c>
      <c r="D4030" t="s">
        <v>274</v>
      </c>
      <c r="E4030" s="11">
        <v>40117000</v>
      </c>
      <c r="F4030">
        <v>0</v>
      </c>
      <c r="G4030">
        <v>0</v>
      </c>
      <c r="H4030">
        <v>0</v>
      </c>
      <c r="I4030">
        <v>36748</v>
      </c>
      <c r="J4030">
        <v>13722700</v>
      </c>
      <c r="K4030">
        <v>143</v>
      </c>
      <c r="L4030" t="s">
        <v>581</v>
      </c>
      <c r="M4030" t="s">
        <v>584</v>
      </c>
    </row>
    <row r="4031" spans="1:13" x14ac:dyDescent="0.2">
      <c r="A4031">
        <v>2018</v>
      </c>
      <c r="B4031">
        <v>9</v>
      </c>
      <c r="C4031" t="s">
        <v>62</v>
      </c>
      <c r="D4031" t="s">
        <v>275</v>
      </c>
      <c r="E4031" s="11">
        <v>40117000</v>
      </c>
      <c r="F4031">
        <v>0</v>
      </c>
      <c r="G4031">
        <v>0</v>
      </c>
      <c r="H4031">
        <v>0</v>
      </c>
      <c r="I4031">
        <v>11720</v>
      </c>
      <c r="J4031">
        <v>4131787</v>
      </c>
      <c r="K4031">
        <v>36</v>
      </c>
      <c r="L4031" t="s">
        <v>581</v>
      </c>
      <c r="M4031" t="s">
        <v>584</v>
      </c>
    </row>
    <row r="4032" spans="1:13" x14ac:dyDescent="0.2">
      <c r="A4032">
        <v>2018</v>
      </c>
      <c r="B4032">
        <v>9</v>
      </c>
      <c r="C4032" t="s">
        <v>8</v>
      </c>
      <c r="D4032" t="s">
        <v>283</v>
      </c>
      <c r="E4032" s="11">
        <v>40117000</v>
      </c>
      <c r="F4032">
        <v>8941</v>
      </c>
      <c r="G4032">
        <v>3445156</v>
      </c>
      <c r="H4032">
        <v>41</v>
      </c>
      <c r="I4032">
        <v>189426</v>
      </c>
      <c r="J4032">
        <v>60387600</v>
      </c>
      <c r="K4032">
        <v>981</v>
      </c>
      <c r="L4032" t="s">
        <v>581</v>
      </c>
      <c r="M4032" t="s">
        <v>584</v>
      </c>
    </row>
    <row r="4033" spans="1:13" x14ac:dyDescent="0.2">
      <c r="A4033">
        <v>2018</v>
      </c>
      <c r="B4033">
        <v>9</v>
      </c>
      <c r="C4033" t="s">
        <v>10</v>
      </c>
      <c r="D4033" t="s">
        <v>295</v>
      </c>
      <c r="E4033" s="11">
        <v>40117000</v>
      </c>
      <c r="F4033">
        <v>51217</v>
      </c>
      <c r="G4033">
        <v>20949556</v>
      </c>
      <c r="H4033">
        <v>287</v>
      </c>
      <c r="I4033">
        <v>19792</v>
      </c>
      <c r="J4033">
        <v>6814166</v>
      </c>
      <c r="K4033">
        <v>98</v>
      </c>
      <c r="L4033" t="s">
        <v>581</v>
      </c>
      <c r="M4033" t="s">
        <v>584</v>
      </c>
    </row>
    <row r="4034" spans="1:13" x14ac:dyDescent="0.2">
      <c r="A4034">
        <v>2018</v>
      </c>
      <c r="B4034">
        <v>9</v>
      </c>
      <c r="C4034" t="s">
        <v>50</v>
      </c>
      <c r="D4034" t="s">
        <v>305</v>
      </c>
      <c r="E4034" s="11">
        <v>40117000</v>
      </c>
      <c r="F4034">
        <v>0</v>
      </c>
      <c r="G4034">
        <v>0</v>
      </c>
      <c r="H4034">
        <v>0</v>
      </c>
      <c r="I4034">
        <v>49700</v>
      </c>
      <c r="J4034">
        <v>17463216</v>
      </c>
      <c r="K4034">
        <v>176</v>
      </c>
      <c r="L4034" t="s">
        <v>581</v>
      </c>
      <c r="M4034" t="s">
        <v>584</v>
      </c>
    </row>
    <row r="4035" spans="1:13" x14ac:dyDescent="0.2">
      <c r="A4035">
        <v>2018</v>
      </c>
      <c r="B4035">
        <v>9</v>
      </c>
      <c r="C4035" t="s">
        <v>11</v>
      </c>
      <c r="D4035" t="s">
        <v>316</v>
      </c>
      <c r="E4035" s="11">
        <v>40117000</v>
      </c>
      <c r="F4035">
        <v>127274</v>
      </c>
      <c r="G4035">
        <v>29876700</v>
      </c>
      <c r="H4035">
        <v>3463</v>
      </c>
      <c r="I4035">
        <v>0</v>
      </c>
      <c r="J4035">
        <v>0</v>
      </c>
      <c r="K4035">
        <v>0</v>
      </c>
      <c r="L4035" t="s">
        <v>581</v>
      </c>
      <c r="M4035" t="s">
        <v>584</v>
      </c>
    </row>
    <row r="4036" spans="1:13" x14ac:dyDescent="0.2">
      <c r="A4036">
        <v>2018</v>
      </c>
      <c r="B4036">
        <v>9</v>
      </c>
      <c r="C4036" t="s">
        <v>40</v>
      </c>
      <c r="D4036" t="s">
        <v>317</v>
      </c>
      <c r="E4036" s="11">
        <v>40117000</v>
      </c>
      <c r="F4036">
        <v>0</v>
      </c>
      <c r="G4036">
        <v>0</v>
      </c>
      <c r="H4036">
        <v>0</v>
      </c>
      <c r="I4036">
        <v>12272</v>
      </c>
      <c r="J4036">
        <v>4322845</v>
      </c>
      <c r="K4036">
        <v>149</v>
      </c>
      <c r="L4036" t="s">
        <v>581</v>
      </c>
      <c r="M4036" t="s">
        <v>584</v>
      </c>
    </row>
    <row r="4037" spans="1:13" x14ac:dyDescent="0.2">
      <c r="A4037">
        <v>2018</v>
      </c>
      <c r="B4037">
        <v>9</v>
      </c>
      <c r="C4037" t="s">
        <v>31</v>
      </c>
      <c r="D4037" t="s">
        <v>319</v>
      </c>
      <c r="E4037" s="11">
        <v>40117000</v>
      </c>
      <c r="F4037">
        <v>0</v>
      </c>
      <c r="G4037">
        <v>0</v>
      </c>
      <c r="H4037">
        <v>0</v>
      </c>
      <c r="I4037">
        <v>6165</v>
      </c>
      <c r="J4037">
        <v>4290668</v>
      </c>
      <c r="K4037">
        <v>108</v>
      </c>
      <c r="L4037" t="s">
        <v>581</v>
      </c>
      <c r="M4037" t="s">
        <v>584</v>
      </c>
    </row>
    <row r="4038" spans="1:13" x14ac:dyDescent="0.2">
      <c r="A4038">
        <v>2018</v>
      </c>
      <c r="B4038">
        <v>9</v>
      </c>
      <c r="C4038" t="s">
        <v>22</v>
      </c>
      <c r="D4038" t="s">
        <v>324</v>
      </c>
      <c r="E4038" s="11">
        <v>40117000</v>
      </c>
      <c r="F4038">
        <v>88238</v>
      </c>
      <c r="G4038">
        <v>29613556</v>
      </c>
      <c r="H4038">
        <v>1500</v>
      </c>
      <c r="I4038">
        <v>174796</v>
      </c>
      <c r="J4038">
        <v>57066900</v>
      </c>
      <c r="K4038">
        <v>1152</v>
      </c>
      <c r="L4038" t="s">
        <v>581</v>
      </c>
      <c r="M4038" t="s">
        <v>584</v>
      </c>
    </row>
    <row r="4039" spans="1:13" x14ac:dyDescent="0.2">
      <c r="A4039">
        <v>2018</v>
      </c>
      <c r="B4039">
        <v>9</v>
      </c>
      <c r="C4039" t="s">
        <v>23</v>
      </c>
      <c r="D4039" t="s">
        <v>325</v>
      </c>
      <c r="E4039" s="11">
        <v>40117000</v>
      </c>
      <c r="F4039">
        <v>1843</v>
      </c>
      <c r="G4039">
        <v>867148</v>
      </c>
      <c r="H4039">
        <v>293</v>
      </c>
      <c r="I4039">
        <v>758852</v>
      </c>
      <c r="J4039">
        <v>254107400</v>
      </c>
      <c r="K4039">
        <v>4618</v>
      </c>
      <c r="L4039" t="s">
        <v>581</v>
      </c>
      <c r="M4039" t="s">
        <v>584</v>
      </c>
    </row>
    <row r="4040" spans="1:13" x14ac:dyDescent="0.2">
      <c r="A4040">
        <v>2018</v>
      </c>
      <c r="B4040">
        <v>9</v>
      </c>
      <c r="C4040" t="s">
        <v>24</v>
      </c>
      <c r="D4040" t="s">
        <v>342</v>
      </c>
      <c r="E4040" s="11">
        <v>40117000</v>
      </c>
      <c r="F4040">
        <v>0</v>
      </c>
      <c r="G4040">
        <v>0</v>
      </c>
      <c r="H4040">
        <v>0</v>
      </c>
      <c r="I4040">
        <v>8764</v>
      </c>
      <c r="J4040">
        <v>3356800</v>
      </c>
      <c r="K4040">
        <v>97</v>
      </c>
      <c r="L4040" t="s">
        <v>581</v>
      </c>
      <c r="M4040" t="s">
        <v>584</v>
      </c>
    </row>
    <row r="4041" spans="1:13" x14ac:dyDescent="0.2">
      <c r="A4041">
        <v>2018</v>
      </c>
      <c r="B4041">
        <v>9</v>
      </c>
      <c r="C4041" t="s">
        <v>12</v>
      </c>
      <c r="D4041" t="s">
        <v>351</v>
      </c>
      <c r="E4041" s="11">
        <v>40117000</v>
      </c>
      <c r="F4041">
        <v>139935</v>
      </c>
      <c r="G4041">
        <v>46915351</v>
      </c>
      <c r="H4041">
        <v>1073</v>
      </c>
      <c r="I4041">
        <v>696877</v>
      </c>
      <c r="J4041">
        <v>253361878</v>
      </c>
      <c r="K4041">
        <v>5415</v>
      </c>
      <c r="L4041" t="s">
        <v>581</v>
      </c>
      <c r="M4041" t="s">
        <v>584</v>
      </c>
    </row>
    <row r="4042" spans="1:13" x14ac:dyDescent="0.2">
      <c r="A4042">
        <v>2018</v>
      </c>
      <c r="B4042">
        <v>9</v>
      </c>
      <c r="C4042" t="s">
        <v>25</v>
      </c>
      <c r="D4042" t="s">
        <v>353</v>
      </c>
      <c r="E4042" s="11">
        <v>40117000</v>
      </c>
      <c r="F4042">
        <v>0</v>
      </c>
      <c r="G4042">
        <v>0</v>
      </c>
      <c r="H4042">
        <v>0</v>
      </c>
      <c r="I4042">
        <v>244590</v>
      </c>
      <c r="J4042">
        <v>76285000</v>
      </c>
      <c r="K4042">
        <v>1770</v>
      </c>
      <c r="L4042" t="s">
        <v>581</v>
      </c>
      <c r="M4042" t="s">
        <v>584</v>
      </c>
    </row>
    <row r="4043" spans="1:13" x14ac:dyDescent="0.2">
      <c r="A4043">
        <v>2018</v>
      </c>
      <c r="B4043">
        <v>9</v>
      </c>
      <c r="C4043" t="s">
        <v>36</v>
      </c>
      <c r="D4043" t="s">
        <v>369</v>
      </c>
      <c r="E4043" s="11">
        <v>40117000</v>
      </c>
      <c r="F4043">
        <v>0</v>
      </c>
      <c r="G4043">
        <v>0</v>
      </c>
      <c r="H4043">
        <v>0</v>
      </c>
      <c r="I4043">
        <v>33183</v>
      </c>
      <c r="J4043">
        <v>12779000</v>
      </c>
      <c r="K4043">
        <v>356</v>
      </c>
      <c r="L4043" t="s">
        <v>581</v>
      </c>
      <c r="M4043" t="s">
        <v>584</v>
      </c>
    </row>
    <row r="4044" spans="1:13" x14ac:dyDescent="0.2">
      <c r="A4044">
        <v>2018</v>
      </c>
      <c r="B4044">
        <v>9</v>
      </c>
      <c r="C4044" t="s">
        <v>83</v>
      </c>
      <c r="D4044" t="s">
        <v>372</v>
      </c>
      <c r="E4044" s="11">
        <v>40117000</v>
      </c>
      <c r="F4044">
        <v>0</v>
      </c>
      <c r="G4044">
        <v>0</v>
      </c>
      <c r="H4044">
        <v>0</v>
      </c>
      <c r="I4044">
        <v>11734</v>
      </c>
      <c r="J4044">
        <v>4027200</v>
      </c>
      <c r="K4044">
        <v>62</v>
      </c>
      <c r="L4044" t="s">
        <v>581</v>
      </c>
      <c r="M4044" t="s">
        <v>584</v>
      </c>
    </row>
    <row r="4045" spans="1:13" x14ac:dyDescent="0.2">
      <c r="A4045">
        <v>2018</v>
      </c>
      <c r="B4045">
        <v>9</v>
      </c>
      <c r="C4045" t="s">
        <v>26</v>
      </c>
      <c r="D4045" t="s">
        <v>383</v>
      </c>
      <c r="E4045" s="11">
        <v>40117000</v>
      </c>
      <c r="F4045">
        <v>0</v>
      </c>
      <c r="G4045">
        <v>0</v>
      </c>
      <c r="H4045">
        <v>0</v>
      </c>
      <c r="I4045">
        <v>46607</v>
      </c>
      <c r="J4045">
        <v>16283700</v>
      </c>
      <c r="K4045">
        <v>196</v>
      </c>
      <c r="L4045" t="s">
        <v>581</v>
      </c>
      <c r="M4045" t="s">
        <v>584</v>
      </c>
    </row>
    <row r="4046" spans="1:13" x14ac:dyDescent="0.2">
      <c r="A4046">
        <v>2018</v>
      </c>
      <c r="B4046">
        <v>9</v>
      </c>
      <c r="C4046" t="s">
        <v>63</v>
      </c>
      <c r="D4046" t="s">
        <v>385</v>
      </c>
      <c r="E4046" s="11">
        <v>40117000</v>
      </c>
      <c r="F4046">
        <v>120</v>
      </c>
      <c r="G4046">
        <v>55297</v>
      </c>
      <c r="H4046">
        <v>8</v>
      </c>
      <c r="I4046">
        <v>9940</v>
      </c>
      <c r="J4046">
        <v>3103800</v>
      </c>
      <c r="K4046">
        <v>101</v>
      </c>
      <c r="L4046" t="s">
        <v>581</v>
      </c>
      <c r="M4046" t="s">
        <v>584</v>
      </c>
    </row>
    <row r="4047" spans="1:13" x14ac:dyDescent="0.2">
      <c r="A4047">
        <v>2018</v>
      </c>
      <c r="B4047">
        <v>9</v>
      </c>
      <c r="C4047" t="s">
        <v>71</v>
      </c>
      <c r="D4047" t="s">
        <v>386</v>
      </c>
      <c r="E4047" s="11">
        <v>40117000</v>
      </c>
      <c r="F4047">
        <v>66584</v>
      </c>
      <c r="G4047">
        <v>35585858</v>
      </c>
      <c r="H4047">
        <v>494</v>
      </c>
      <c r="I4047">
        <v>0</v>
      </c>
      <c r="J4047">
        <v>0</v>
      </c>
      <c r="K4047">
        <v>0</v>
      </c>
      <c r="L4047" t="s">
        <v>581</v>
      </c>
      <c r="M4047" t="s">
        <v>584</v>
      </c>
    </row>
    <row r="4048" spans="1:13" x14ac:dyDescent="0.2">
      <c r="A4048">
        <v>2018</v>
      </c>
      <c r="B4048">
        <v>9</v>
      </c>
      <c r="C4048" t="s">
        <v>47</v>
      </c>
      <c r="D4048" t="s">
        <v>389</v>
      </c>
      <c r="E4048" s="11">
        <v>40117000</v>
      </c>
      <c r="F4048">
        <v>642992</v>
      </c>
      <c r="G4048">
        <v>183311291</v>
      </c>
      <c r="H4048">
        <v>15252</v>
      </c>
      <c r="I4048">
        <v>0</v>
      </c>
      <c r="J4048">
        <v>0</v>
      </c>
      <c r="K4048">
        <v>0</v>
      </c>
      <c r="L4048" t="s">
        <v>581</v>
      </c>
      <c r="M4048" t="s">
        <v>584</v>
      </c>
    </row>
    <row r="4049" spans="1:13" x14ac:dyDescent="0.2">
      <c r="A4049">
        <v>2018</v>
      </c>
      <c r="B4049">
        <v>9</v>
      </c>
      <c r="C4049" t="s">
        <v>27</v>
      </c>
      <c r="D4049" t="s">
        <v>395</v>
      </c>
      <c r="E4049" s="11">
        <v>40117000</v>
      </c>
      <c r="F4049">
        <v>75258</v>
      </c>
      <c r="G4049">
        <v>35364134</v>
      </c>
      <c r="H4049">
        <v>729</v>
      </c>
      <c r="I4049">
        <v>270568</v>
      </c>
      <c r="J4049">
        <v>92154100</v>
      </c>
      <c r="K4049">
        <v>2563</v>
      </c>
      <c r="L4049" t="s">
        <v>581</v>
      </c>
      <c r="M4049" t="s">
        <v>584</v>
      </c>
    </row>
    <row r="4050" spans="1:13" x14ac:dyDescent="0.2">
      <c r="A4050">
        <v>2018</v>
      </c>
      <c r="B4050">
        <v>9</v>
      </c>
      <c r="C4050" t="s">
        <v>38</v>
      </c>
      <c r="D4050" t="s">
        <v>400</v>
      </c>
      <c r="E4050" s="11">
        <v>40117000</v>
      </c>
      <c r="F4050">
        <v>0</v>
      </c>
      <c r="G4050">
        <v>0</v>
      </c>
      <c r="H4050">
        <v>0</v>
      </c>
      <c r="I4050">
        <v>15297</v>
      </c>
      <c r="J4050">
        <v>6035000</v>
      </c>
      <c r="K4050">
        <v>260</v>
      </c>
      <c r="L4050" t="s">
        <v>581</v>
      </c>
      <c r="M4050" t="s">
        <v>584</v>
      </c>
    </row>
    <row r="4051" spans="1:13" x14ac:dyDescent="0.2">
      <c r="A4051">
        <v>2018</v>
      </c>
      <c r="B4051">
        <v>9</v>
      </c>
      <c r="C4051" t="s">
        <v>56</v>
      </c>
      <c r="D4051" t="s">
        <v>411</v>
      </c>
      <c r="E4051" s="11">
        <v>40117000</v>
      </c>
      <c r="F4051">
        <v>16728</v>
      </c>
      <c r="G4051">
        <v>4786690</v>
      </c>
      <c r="H4051">
        <v>506</v>
      </c>
      <c r="I4051">
        <v>0</v>
      </c>
      <c r="J4051">
        <v>0</v>
      </c>
      <c r="K4051">
        <v>0</v>
      </c>
      <c r="L4051" t="s">
        <v>581</v>
      </c>
      <c r="M4051" t="s">
        <v>584</v>
      </c>
    </row>
    <row r="4052" spans="1:13" x14ac:dyDescent="0.2">
      <c r="A4052">
        <v>2018</v>
      </c>
      <c r="B4052">
        <v>9</v>
      </c>
      <c r="C4052" t="s">
        <v>204</v>
      </c>
      <c r="D4052" t="s">
        <v>422</v>
      </c>
      <c r="E4052" s="11">
        <v>40117000</v>
      </c>
      <c r="F4052">
        <v>4586</v>
      </c>
      <c r="G4052">
        <v>2112443</v>
      </c>
      <c r="H4052">
        <v>789</v>
      </c>
      <c r="I4052">
        <v>0</v>
      </c>
      <c r="J4052">
        <v>0</v>
      </c>
      <c r="K4052">
        <v>0</v>
      </c>
      <c r="L4052" t="s">
        <v>581</v>
      </c>
      <c r="M4052" t="s">
        <v>584</v>
      </c>
    </row>
    <row r="4053" spans="1:13" x14ac:dyDescent="0.2">
      <c r="A4053">
        <v>2018</v>
      </c>
      <c r="B4053">
        <v>9</v>
      </c>
      <c r="C4053" t="s">
        <v>76</v>
      </c>
      <c r="D4053" t="s">
        <v>426</v>
      </c>
      <c r="E4053" s="11">
        <v>40117000</v>
      </c>
      <c r="F4053">
        <v>28014</v>
      </c>
      <c r="G4053">
        <v>7013380</v>
      </c>
      <c r="H4053">
        <v>440</v>
      </c>
      <c r="I4053">
        <v>0</v>
      </c>
      <c r="J4053">
        <v>0</v>
      </c>
      <c r="K4053">
        <v>0</v>
      </c>
      <c r="L4053" t="s">
        <v>581</v>
      </c>
      <c r="M4053" t="s">
        <v>584</v>
      </c>
    </row>
    <row r="4054" spans="1:13" x14ac:dyDescent="0.2">
      <c r="A4054">
        <v>2018</v>
      </c>
      <c r="B4054">
        <v>9</v>
      </c>
      <c r="C4054" t="s">
        <v>49</v>
      </c>
      <c r="D4054" t="s">
        <v>427</v>
      </c>
      <c r="E4054" s="11">
        <v>40117000</v>
      </c>
      <c r="F4054">
        <v>2273</v>
      </c>
      <c r="G4054">
        <v>1436374</v>
      </c>
      <c r="H4054">
        <v>4</v>
      </c>
      <c r="I4054">
        <v>0</v>
      </c>
      <c r="J4054">
        <v>0</v>
      </c>
      <c r="K4054">
        <v>0</v>
      </c>
      <c r="L4054" t="s">
        <v>581</v>
      </c>
      <c r="M4054" t="s">
        <v>584</v>
      </c>
    </row>
    <row r="4055" spans="1:13" x14ac:dyDescent="0.2">
      <c r="A4055">
        <v>2018</v>
      </c>
      <c r="B4055">
        <v>9</v>
      </c>
      <c r="C4055" t="s">
        <v>43</v>
      </c>
      <c r="D4055" t="s">
        <v>465</v>
      </c>
      <c r="E4055" s="11">
        <v>40117000</v>
      </c>
      <c r="F4055">
        <v>86684</v>
      </c>
      <c r="G4055">
        <v>27822228</v>
      </c>
      <c r="H4055">
        <v>2029</v>
      </c>
      <c r="I4055">
        <v>7904</v>
      </c>
      <c r="J4055">
        <v>2777300</v>
      </c>
      <c r="K4055">
        <v>42</v>
      </c>
      <c r="L4055" t="s">
        <v>581</v>
      </c>
      <c r="M4055" t="s">
        <v>584</v>
      </c>
    </row>
    <row r="4056" spans="1:13" x14ac:dyDescent="0.2">
      <c r="A4056">
        <v>2018</v>
      </c>
      <c r="B4056">
        <v>9</v>
      </c>
      <c r="C4056" t="s">
        <v>80</v>
      </c>
      <c r="D4056" t="s">
        <v>472</v>
      </c>
      <c r="E4056" s="11">
        <v>40117000</v>
      </c>
      <c r="F4056">
        <v>0</v>
      </c>
      <c r="G4056">
        <v>0</v>
      </c>
      <c r="H4056">
        <v>0</v>
      </c>
      <c r="I4056">
        <v>9607</v>
      </c>
      <c r="J4056">
        <v>3923015</v>
      </c>
      <c r="K4056">
        <v>107</v>
      </c>
      <c r="L4056" t="s">
        <v>581</v>
      </c>
      <c r="M4056" t="s">
        <v>584</v>
      </c>
    </row>
    <row r="4057" spans="1:13" x14ac:dyDescent="0.2">
      <c r="A4057">
        <v>2018</v>
      </c>
      <c r="B4057">
        <v>9</v>
      </c>
      <c r="C4057" t="s">
        <v>16</v>
      </c>
      <c r="D4057" t="s">
        <v>480</v>
      </c>
      <c r="E4057" s="11">
        <v>40117000</v>
      </c>
      <c r="F4057">
        <v>271791</v>
      </c>
      <c r="G4057">
        <v>101719287</v>
      </c>
      <c r="H4057">
        <v>3600</v>
      </c>
      <c r="I4057">
        <v>54073</v>
      </c>
      <c r="J4057">
        <v>20814700</v>
      </c>
      <c r="K4057">
        <v>341</v>
      </c>
      <c r="L4057" t="s">
        <v>581</v>
      </c>
      <c r="M4057" t="s">
        <v>584</v>
      </c>
    </row>
    <row r="4058" spans="1:13" x14ac:dyDescent="0.2">
      <c r="A4058">
        <v>2018</v>
      </c>
      <c r="B4058">
        <v>9</v>
      </c>
      <c r="C4058" t="s">
        <v>17</v>
      </c>
      <c r="D4058" t="s">
        <v>489</v>
      </c>
      <c r="E4058" s="11">
        <v>40117000</v>
      </c>
      <c r="F4058">
        <v>57423</v>
      </c>
      <c r="G4058">
        <v>52558257</v>
      </c>
      <c r="H4058">
        <v>2929</v>
      </c>
      <c r="I4058">
        <v>94359</v>
      </c>
      <c r="J4058">
        <v>37458899</v>
      </c>
      <c r="K4058">
        <v>1691</v>
      </c>
      <c r="L4058" t="s">
        <v>581</v>
      </c>
      <c r="M4058" t="s">
        <v>584</v>
      </c>
    </row>
    <row r="4059" spans="1:13" x14ac:dyDescent="0.2">
      <c r="A4059">
        <v>2018</v>
      </c>
      <c r="B4059">
        <v>9</v>
      </c>
      <c r="C4059" t="s">
        <v>29</v>
      </c>
      <c r="D4059" t="s">
        <v>496</v>
      </c>
      <c r="E4059" s="11">
        <v>40117000</v>
      </c>
      <c r="F4059">
        <v>0</v>
      </c>
      <c r="G4059">
        <v>0</v>
      </c>
      <c r="H4059">
        <v>0</v>
      </c>
      <c r="I4059">
        <v>9549</v>
      </c>
      <c r="J4059">
        <v>3030900</v>
      </c>
      <c r="K4059">
        <v>90</v>
      </c>
      <c r="L4059" t="s">
        <v>581</v>
      </c>
      <c r="M4059" t="s">
        <v>584</v>
      </c>
    </row>
    <row r="4060" spans="1:13" x14ac:dyDescent="0.2">
      <c r="A4060">
        <v>2018</v>
      </c>
      <c r="B4060">
        <v>9</v>
      </c>
      <c r="C4060" t="s">
        <v>45</v>
      </c>
      <c r="D4060" t="s">
        <v>499</v>
      </c>
      <c r="E4060" s="11">
        <v>40117000</v>
      </c>
      <c r="F4060">
        <v>0</v>
      </c>
      <c r="G4060">
        <v>0</v>
      </c>
      <c r="H4060">
        <v>0</v>
      </c>
      <c r="I4060">
        <v>52268</v>
      </c>
      <c r="J4060">
        <v>248085244</v>
      </c>
      <c r="K4060">
        <v>183</v>
      </c>
      <c r="L4060" t="s">
        <v>581</v>
      </c>
      <c r="M4060" t="s">
        <v>584</v>
      </c>
    </row>
    <row r="4061" spans="1:13" x14ac:dyDescent="0.2">
      <c r="A4061">
        <v>2018</v>
      </c>
      <c r="B4061">
        <v>9</v>
      </c>
      <c r="C4061" t="s">
        <v>57</v>
      </c>
      <c r="D4061" t="s">
        <v>510</v>
      </c>
      <c r="E4061" s="11">
        <v>40117000</v>
      </c>
      <c r="F4061">
        <v>63</v>
      </c>
      <c r="G4061">
        <v>26551</v>
      </c>
      <c r="H4061">
        <v>30</v>
      </c>
      <c r="I4061">
        <v>0</v>
      </c>
      <c r="J4061">
        <v>0</v>
      </c>
      <c r="K4061">
        <v>0</v>
      </c>
      <c r="L4061" t="s">
        <v>581</v>
      </c>
      <c r="M4061" t="s">
        <v>584</v>
      </c>
    </row>
    <row r="4062" spans="1:13" x14ac:dyDescent="0.2">
      <c r="A4062">
        <v>2018</v>
      </c>
      <c r="B4062">
        <v>9</v>
      </c>
      <c r="C4062" t="s">
        <v>65</v>
      </c>
      <c r="D4062" t="s">
        <v>543</v>
      </c>
      <c r="E4062" s="11">
        <v>40117000</v>
      </c>
      <c r="F4062">
        <v>72957</v>
      </c>
      <c r="G4062">
        <v>19077529</v>
      </c>
      <c r="H4062">
        <v>1422</v>
      </c>
      <c r="I4062">
        <v>0</v>
      </c>
      <c r="J4062">
        <v>0</v>
      </c>
      <c r="K4062">
        <v>0</v>
      </c>
      <c r="L4062" t="s">
        <v>581</v>
      </c>
      <c r="M4062" t="s">
        <v>584</v>
      </c>
    </row>
    <row r="4063" spans="1:13" x14ac:dyDescent="0.2">
      <c r="A4063">
        <v>2018</v>
      </c>
      <c r="B4063">
        <v>9</v>
      </c>
      <c r="C4063" t="s">
        <v>30</v>
      </c>
      <c r="D4063" t="s">
        <v>547</v>
      </c>
      <c r="E4063" s="11">
        <v>40117000</v>
      </c>
      <c r="F4063">
        <v>0</v>
      </c>
      <c r="G4063">
        <v>0</v>
      </c>
      <c r="H4063">
        <v>0</v>
      </c>
      <c r="I4063">
        <v>690</v>
      </c>
      <c r="J4063">
        <v>226714</v>
      </c>
      <c r="K4063">
        <v>2</v>
      </c>
      <c r="L4063" t="s">
        <v>581</v>
      </c>
      <c r="M4063" t="s">
        <v>584</v>
      </c>
    </row>
    <row r="4064" spans="1:13" x14ac:dyDescent="0.2">
      <c r="A4064">
        <v>2018</v>
      </c>
      <c r="B4064">
        <v>9</v>
      </c>
      <c r="C4064" t="s">
        <v>58</v>
      </c>
      <c r="D4064" t="s">
        <v>548</v>
      </c>
      <c r="E4064" s="11">
        <v>40117000</v>
      </c>
      <c r="F4064">
        <v>0</v>
      </c>
      <c r="G4064">
        <v>0</v>
      </c>
      <c r="H4064">
        <v>0</v>
      </c>
      <c r="I4064">
        <v>17836</v>
      </c>
      <c r="J4064">
        <v>6867600</v>
      </c>
      <c r="K4064">
        <v>58</v>
      </c>
      <c r="L4064" t="s">
        <v>581</v>
      </c>
      <c r="M4064" t="s">
        <v>584</v>
      </c>
    </row>
    <row r="4065" spans="1:13" x14ac:dyDescent="0.2">
      <c r="A4065">
        <v>2018</v>
      </c>
      <c r="B4065">
        <v>9</v>
      </c>
      <c r="C4065" t="s">
        <v>46</v>
      </c>
      <c r="D4065" t="s">
        <v>550</v>
      </c>
      <c r="E4065" s="11">
        <v>40117000</v>
      </c>
      <c r="F4065">
        <v>6682</v>
      </c>
      <c r="G4065">
        <v>3102940</v>
      </c>
      <c r="H4065">
        <v>196</v>
      </c>
      <c r="I4065">
        <v>470718</v>
      </c>
      <c r="J4065">
        <v>169377237</v>
      </c>
      <c r="K4065">
        <v>2339</v>
      </c>
      <c r="L4065" t="s">
        <v>581</v>
      </c>
      <c r="M4065" t="s">
        <v>584</v>
      </c>
    </row>
    <row r="4066" spans="1:13" x14ac:dyDescent="0.2">
      <c r="A4066">
        <v>2018</v>
      </c>
      <c r="B4066">
        <v>9</v>
      </c>
      <c r="C4066" t="s">
        <v>78</v>
      </c>
      <c r="D4066" t="s">
        <v>572</v>
      </c>
      <c r="E4066" s="11">
        <v>40117000</v>
      </c>
      <c r="F4066">
        <v>0</v>
      </c>
      <c r="G4066">
        <v>0</v>
      </c>
      <c r="H4066">
        <v>0</v>
      </c>
      <c r="I4066">
        <v>1015</v>
      </c>
      <c r="J4066">
        <v>381660</v>
      </c>
      <c r="K4066">
        <v>6</v>
      </c>
      <c r="L4066" t="s">
        <v>581</v>
      </c>
      <c r="M4066" t="s">
        <v>584</v>
      </c>
    </row>
    <row r="4067" spans="1:13" x14ac:dyDescent="0.2">
      <c r="A4067">
        <v>2018</v>
      </c>
      <c r="B4067">
        <v>9</v>
      </c>
      <c r="C4067" t="s">
        <v>33</v>
      </c>
      <c r="D4067" t="s">
        <v>258</v>
      </c>
      <c r="E4067" s="11">
        <v>40118000</v>
      </c>
      <c r="F4067">
        <v>0</v>
      </c>
      <c r="G4067">
        <v>0</v>
      </c>
      <c r="H4067">
        <v>0</v>
      </c>
      <c r="I4067">
        <v>6556</v>
      </c>
      <c r="J4067">
        <v>1854047</v>
      </c>
      <c r="K4067">
        <v>8</v>
      </c>
      <c r="L4067" t="s">
        <v>581</v>
      </c>
      <c r="M4067" t="s">
        <v>585</v>
      </c>
    </row>
    <row r="4068" spans="1:13" x14ac:dyDescent="0.2">
      <c r="A4068">
        <v>2018</v>
      </c>
      <c r="B4068">
        <v>9</v>
      </c>
      <c r="C4068" t="s">
        <v>62</v>
      </c>
      <c r="D4068" t="s">
        <v>275</v>
      </c>
      <c r="E4068" s="11">
        <v>40118000</v>
      </c>
      <c r="F4068">
        <v>0</v>
      </c>
      <c r="G4068">
        <v>0</v>
      </c>
      <c r="H4068">
        <v>0</v>
      </c>
      <c r="I4068">
        <v>815877</v>
      </c>
      <c r="J4068">
        <v>224779063</v>
      </c>
      <c r="K4068">
        <v>382</v>
      </c>
      <c r="L4068" t="s">
        <v>581</v>
      </c>
      <c r="M4068" t="s">
        <v>585</v>
      </c>
    </row>
    <row r="4069" spans="1:13" x14ac:dyDescent="0.2">
      <c r="A4069">
        <v>2018</v>
      </c>
      <c r="B4069">
        <v>9</v>
      </c>
      <c r="C4069" t="s">
        <v>8</v>
      </c>
      <c r="D4069" t="s">
        <v>283</v>
      </c>
      <c r="E4069" s="11">
        <v>40118000</v>
      </c>
      <c r="F4069">
        <v>5842</v>
      </c>
      <c r="G4069">
        <v>1861150</v>
      </c>
      <c r="H4069">
        <v>117</v>
      </c>
      <c r="I4069">
        <v>110888</v>
      </c>
      <c r="J4069">
        <v>31673500</v>
      </c>
      <c r="K4069">
        <v>185</v>
      </c>
      <c r="L4069" t="s">
        <v>581</v>
      </c>
      <c r="M4069" t="s">
        <v>585</v>
      </c>
    </row>
    <row r="4070" spans="1:13" x14ac:dyDescent="0.2">
      <c r="A4070">
        <v>2018</v>
      </c>
      <c r="B4070">
        <v>9</v>
      </c>
      <c r="C4070" t="s">
        <v>90</v>
      </c>
      <c r="D4070" t="s">
        <v>284</v>
      </c>
      <c r="E4070" s="11">
        <v>40118000</v>
      </c>
      <c r="F4070">
        <v>0</v>
      </c>
      <c r="G4070">
        <v>0</v>
      </c>
      <c r="H4070">
        <v>0</v>
      </c>
      <c r="I4070">
        <v>169238</v>
      </c>
      <c r="J4070">
        <v>56643480</v>
      </c>
      <c r="K4070">
        <v>76</v>
      </c>
      <c r="L4070" t="s">
        <v>581</v>
      </c>
      <c r="M4070" t="s">
        <v>585</v>
      </c>
    </row>
    <row r="4071" spans="1:13" x14ac:dyDescent="0.2">
      <c r="A4071">
        <v>2018</v>
      </c>
      <c r="B4071">
        <v>9</v>
      </c>
      <c r="C4071" t="s">
        <v>10</v>
      </c>
      <c r="D4071" t="s">
        <v>295</v>
      </c>
      <c r="E4071" s="11">
        <v>40118000</v>
      </c>
      <c r="F4071">
        <v>12802</v>
      </c>
      <c r="G4071">
        <v>6963900</v>
      </c>
      <c r="H4071">
        <v>165</v>
      </c>
      <c r="I4071">
        <v>91281</v>
      </c>
      <c r="J4071">
        <v>24787893</v>
      </c>
      <c r="K4071">
        <v>40</v>
      </c>
      <c r="L4071" t="s">
        <v>581</v>
      </c>
      <c r="M4071" t="s">
        <v>585</v>
      </c>
    </row>
    <row r="4072" spans="1:13" x14ac:dyDescent="0.2">
      <c r="A4072">
        <v>2018</v>
      </c>
      <c r="B4072">
        <v>9</v>
      </c>
      <c r="C4072" t="s">
        <v>50</v>
      </c>
      <c r="D4072" t="s">
        <v>305</v>
      </c>
      <c r="E4072" s="11">
        <v>40118000</v>
      </c>
      <c r="F4072">
        <v>0</v>
      </c>
      <c r="G4072">
        <v>0</v>
      </c>
      <c r="H4072">
        <v>0</v>
      </c>
      <c r="I4072">
        <v>97540</v>
      </c>
      <c r="J4072">
        <v>29148459</v>
      </c>
      <c r="K4072">
        <v>138</v>
      </c>
      <c r="L4072" t="s">
        <v>581</v>
      </c>
      <c r="M4072" t="s">
        <v>585</v>
      </c>
    </row>
    <row r="4073" spans="1:13" x14ac:dyDescent="0.2">
      <c r="A4073">
        <v>2018</v>
      </c>
      <c r="B4073">
        <v>9</v>
      </c>
      <c r="C4073" t="s">
        <v>237</v>
      </c>
      <c r="D4073" t="s">
        <v>309</v>
      </c>
      <c r="E4073" s="11">
        <v>40118000</v>
      </c>
      <c r="F4073">
        <v>0</v>
      </c>
      <c r="G4073">
        <v>0</v>
      </c>
      <c r="H4073">
        <v>0</v>
      </c>
      <c r="I4073">
        <v>4789</v>
      </c>
      <c r="J4073">
        <v>1408844</v>
      </c>
      <c r="K4073">
        <v>2</v>
      </c>
      <c r="L4073" t="s">
        <v>581</v>
      </c>
      <c r="M4073" t="s">
        <v>585</v>
      </c>
    </row>
    <row r="4074" spans="1:13" x14ac:dyDescent="0.2">
      <c r="A4074">
        <v>2018</v>
      </c>
      <c r="B4074">
        <v>9</v>
      </c>
      <c r="C4074" t="s">
        <v>73</v>
      </c>
      <c r="D4074" t="s">
        <v>314</v>
      </c>
      <c r="E4074" s="11">
        <v>40118000</v>
      </c>
      <c r="F4074">
        <v>0</v>
      </c>
      <c r="G4074">
        <v>0</v>
      </c>
      <c r="H4074">
        <v>0</v>
      </c>
      <c r="I4074">
        <v>263890</v>
      </c>
      <c r="J4074">
        <v>75024251</v>
      </c>
      <c r="K4074">
        <v>198</v>
      </c>
      <c r="L4074" t="s">
        <v>581</v>
      </c>
      <c r="M4074" t="s">
        <v>585</v>
      </c>
    </row>
    <row r="4075" spans="1:13" x14ac:dyDescent="0.2">
      <c r="A4075">
        <v>2018</v>
      </c>
      <c r="B4075">
        <v>9</v>
      </c>
      <c r="C4075" t="s">
        <v>11</v>
      </c>
      <c r="D4075" t="s">
        <v>316</v>
      </c>
      <c r="E4075" s="11">
        <v>40118000</v>
      </c>
      <c r="F4075">
        <v>348796</v>
      </c>
      <c r="G4075">
        <v>94726244</v>
      </c>
      <c r="H4075">
        <v>18132</v>
      </c>
      <c r="I4075">
        <v>251039</v>
      </c>
      <c r="J4075">
        <v>70443184</v>
      </c>
      <c r="K4075">
        <v>126</v>
      </c>
      <c r="L4075" t="s">
        <v>581</v>
      </c>
      <c r="M4075" t="s">
        <v>585</v>
      </c>
    </row>
    <row r="4076" spans="1:13" x14ac:dyDescent="0.2">
      <c r="A4076">
        <v>2018</v>
      </c>
      <c r="B4076">
        <v>9</v>
      </c>
      <c r="C4076" t="s">
        <v>40</v>
      </c>
      <c r="D4076" t="s">
        <v>317</v>
      </c>
      <c r="E4076" s="11">
        <v>40118000</v>
      </c>
      <c r="F4076">
        <v>0</v>
      </c>
      <c r="G4076">
        <v>0</v>
      </c>
      <c r="H4076">
        <v>0</v>
      </c>
      <c r="I4076">
        <v>307397</v>
      </c>
      <c r="J4076">
        <v>86183704</v>
      </c>
      <c r="K4076">
        <v>94</v>
      </c>
      <c r="L4076" t="s">
        <v>581</v>
      </c>
      <c r="M4076" t="s">
        <v>585</v>
      </c>
    </row>
    <row r="4077" spans="1:13" x14ac:dyDescent="0.2">
      <c r="A4077">
        <v>2018</v>
      </c>
      <c r="B4077">
        <v>9</v>
      </c>
      <c r="C4077" t="s">
        <v>22</v>
      </c>
      <c r="D4077" t="s">
        <v>324</v>
      </c>
      <c r="E4077" s="11">
        <v>40118000</v>
      </c>
      <c r="F4077">
        <v>72932</v>
      </c>
      <c r="G4077">
        <v>29354810</v>
      </c>
      <c r="H4077">
        <v>2050</v>
      </c>
      <c r="I4077">
        <v>0</v>
      </c>
      <c r="J4077">
        <v>0</v>
      </c>
      <c r="K4077">
        <v>0</v>
      </c>
      <c r="L4077" t="s">
        <v>581</v>
      </c>
      <c r="M4077" t="s">
        <v>585</v>
      </c>
    </row>
    <row r="4078" spans="1:13" x14ac:dyDescent="0.2">
      <c r="A4078">
        <v>2018</v>
      </c>
      <c r="B4078">
        <v>9</v>
      </c>
      <c r="C4078" t="s">
        <v>23</v>
      </c>
      <c r="D4078" t="s">
        <v>325</v>
      </c>
      <c r="E4078" s="11">
        <v>40118000</v>
      </c>
      <c r="F4078">
        <v>28525</v>
      </c>
      <c r="G4078">
        <v>26983751</v>
      </c>
      <c r="H4078">
        <v>21874</v>
      </c>
      <c r="I4078">
        <v>41846</v>
      </c>
      <c r="J4078">
        <v>13104800</v>
      </c>
      <c r="K4078">
        <v>115</v>
      </c>
      <c r="L4078" t="s">
        <v>581</v>
      </c>
      <c r="M4078" t="s">
        <v>585</v>
      </c>
    </row>
    <row r="4079" spans="1:13" x14ac:dyDescent="0.2">
      <c r="A4079">
        <v>2018</v>
      </c>
      <c r="B4079">
        <v>9</v>
      </c>
      <c r="C4079" t="s">
        <v>59</v>
      </c>
      <c r="D4079" t="s">
        <v>330</v>
      </c>
      <c r="E4079" s="11">
        <v>40118000</v>
      </c>
      <c r="F4079">
        <v>0</v>
      </c>
      <c r="G4079">
        <v>0</v>
      </c>
      <c r="H4079">
        <v>0</v>
      </c>
      <c r="I4079">
        <v>20843</v>
      </c>
      <c r="J4079">
        <v>5833980</v>
      </c>
      <c r="K4079">
        <v>4</v>
      </c>
      <c r="L4079" t="s">
        <v>581</v>
      </c>
      <c r="M4079" t="s">
        <v>585</v>
      </c>
    </row>
    <row r="4080" spans="1:13" x14ac:dyDescent="0.2">
      <c r="A4080">
        <v>2018</v>
      </c>
      <c r="B4080">
        <v>9</v>
      </c>
      <c r="C4080" t="s">
        <v>74</v>
      </c>
      <c r="D4080" t="s">
        <v>332</v>
      </c>
      <c r="E4080" s="11">
        <v>40118000</v>
      </c>
      <c r="F4080">
        <v>0</v>
      </c>
      <c r="G4080">
        <v>0</v>
      </c>
      <c r="H4080">
        <v>0</v>
      </c>
      <c r="I4080">
        <v>95</v>
      </c>
      <c r="J4080">
        <v>803102</v>
      </c>
      <c r="K4080">
        <v>8</v>
      </c>
      <c r="L4080" t="s">
        <v>581</v>
      </c>
      <c r="M4080" t="s">
        <v>585</v>
      </c>
    </row>
    <row r="4081" spans="1:13" x14ac:dyDescent="0.2">
      <c r="A4081">
        <v>2018</v>
      </c>
      <c r="B4081">
        <v>9</v>
      </c>
      <c r="C4081" t="s">
        <v>75</v>
      </c>
      <c r="D4081" t="s">
        <v>334</v>
      </c>
      <c r="E4081" s="11">
        <v>40118000</v>
      </c>
      <c r="F4081">
        <v>0</v>
      </c>
      <c r="G4081">
        <v>0</v>
      </c>
      <c r="H4081">
        <v>0</v>
      </c>
      <c r="I4081">
        <v>5195</v>
      </c>
      <c r="J4081">
        <v>1572536</v>
      </c>
      <c r="K4081">
        <v>2</v>
      </c>
      <c r="L4081" t="s">
        <v>581</v>
      </c>
      <c r="M4081" t="s">
        <v>585</v>
      </c>
    </row>
    <row r="4082" spans="1:13" x14ac:dyDescent="0.2">
      <c r="A4082">
        <v>2018</v>
      </c>
      <c r="B4082">
        <v>9</v>
      </c>
      <c r="C4082" t="s">
        <v>24</v>
      </c>
      <c r="D4082" t="s">
        <v>342</v>
      </c>
      <c r="E4082" s="11">
        <v>40118000</v>
      </c>
      <c r="F4082">
        <v>0</v>
      </c>
      <c r="G4082">
        <v>0</v>
      </c>
      <c r="H4082">
        <v>0</v>
      </c>
      <c r="I4082">
        <v>59836</v>
      </c>
      <c r="J4082">
        <v>37877800</v>
      </c>
      <c r="K4082">
        <v>70</v>
      </c>
      <c r="L4082" t="s">
        <v>581</v>
      </c>
      <c r="M4082" t="s">
        <v>585</v>
      </c>
    </row>
    <row r="4083" spans="1:13" x14ac:dyDescent="0.2">
      <c r="A4083">
        <v>2018</v>
      </c>
      <c r="B4083">
        <v>9</v>
      </c>
      <c r="C4083" t="s">
        <v>12</v>
      </c>
      <c r="D4083" t="s">
        <v>351</v>
      </c>
      <c r="E4083" s="11">
        <v>40118000</v>
      </c>
      <c r="F4083">
        <v>89246</v>
      </c>
      <c r="G4083">
        <v>31713883</v>
      </c>
      <c r="H4083">
        <v>1286</v>
      </c>
      <c r="I4083">
        <v>387479</v>
      </c>
      <c r="J4083">
        <v>116339018</v>
      </c>
      <c r="K4083">
        <v>1097</v>
      </c>
      <c r="L4083" t="s">
        <v>581</v>
      </c>
      <c r="M4083" t="s">
        <v>585</v>
      </c>
    </row>
    <row r="4084" spans="1:13" x14ac:dyDescent="0.2">
      <c r="A4084">
        <v>2018</v>
      </c>
      <c r="B4084">
        <v>9</v>
      </c>
      <c r="C4084" t="s">
        <v>25</v>
      </c>
      <c r="D4084" t="s">
        <v>353</v>
      </c>
      <c r="E4084" s="11">
        <v>40118000</v>
      </c>
      <c r="F4084">
        <v>0</v>
      </c>
      <c r="G4084">
        <v>0</v>
      </c>
      <c r="H4084">
        <v>0</v>
      </c>
      <c r="I4084">
        <v>103430</v>
      </c>
      <c r="J4084">
        <v>35525200</v>
      </c>
      <c r="K4084">
        <v>324</v>
      </c>
      <c r="L4084" t="s">
        <v>581</v>
      </c>
      <c r="M4084" t="s">
        <v>585</v>
      </c>
    </row>
    <row r="4085" spans="1:13" x14ac:dyDescent="0.2">
      <c r="A4085">
        <v>2018</v>
      </c>
      <c r="B4085">
        <v>9</v>
      </c>
      <c r="C4085" t="s">
        <v>13</v>
      </c>
      <c r="D4085" t="s">
        <v>384</v>
      </c>
      <c r="E4085" s="11">
        <v>40118000</v>
      </c>
      <c r="F4085">
        <v>0</v>
      </c>
      <c r="G4085">
        <v>0</v>
      </c>
      <c r="H4085">
        <v>0</v>
      </c>
      <c r="I4085">
        <v>67160</v>
      </c>
      <c r="J4085">
        <v>21004393</v>
      </c>
      <c r="K4085">
        <v>66</v>
      </c>
      <c r="L4085" t="s">
        <v>581</v>
      </c>
      <c r="M4085" t="s">
        <v>585</v>
      </c>
    </row>
    <row r="4086" spans="1:13" x14ac:dyDescent="0.2">
      <c r="A4086">
        <v>2018</v>
      </c>
      <c r="B4086">
        <v>9</v>
      </c>
      <c r="C4086" t="s">
        <v>71</v>
      </c>
      <c r="D4086" t="s">
        <v>386</v>
      </c>
      <c r="E4086" s="11">
        <v>40118000</v>
      </c>
      <c r="F4086">
        <v>0</v>
      </c>
      <c r="G4086">
        <v>0</v>
      </c>
      <c r="H4086">
        <v>0</v>
      </c>
      <c r="I4086">
        <v>4119</v>
      </c>
      <c r="J4086">
        <v>1229179</v>
      </c>
      <c r="K4086">
        <v>7</v>
      </c>
      <c r="L4086" t="s">
        <v>581</v>
      </c>
      <c r="M4086" t="s">
        <v>585</v>
      </c>
    </row>
    <row r="4087" spans="1:13" x14ac:dyDescent="0.2">
      <c r="A4087">
        <v>2018</v>
      </c>
      <c r="B4087">
        <v>9</v>
      </c>
      <c r="C4087" t="s">
        <v>47</v>
      </c>
      <c r="D4087" t="s">
        <v>389</v>
      </c>
      <c r="E4087" s="11">
        <v>40118000</v>
      </c>
      <c r="F4087">
        <v>228619</v>
      </c>
      <c r="G4087">
        <v>65476166</v>
      </c>
      <c r="H4087">
        <v>4818</v>
      </c>
      <c r="I4087">
        <v>28550</v>
      </c>
      <c r="J4087">
        <v>8754072</v>
      </c>
      <c r="K4087">
        <v>36</v>
      </c>
      <c r="L4087" t="s">
        <v>581</v>
      </c>
      <c r="M4087" t="s">
        <v>585</v>
      </c>
    </row>
    <row r="4088" spans="1:13" x14ac:dyDescent="0.2">
      <c r="A4088">
        <v>2018</v>
      </c>
      <c r="B4088">
        <v>9</v>
      </c>
      <c r="C4088" t="s">
        <v>27</v>
      </c>
      <c r="D4088" t="s">
        <v>395</v>
      </c>
      <c r="E4088" s="11">
        <v>40118000</v>
      </c>
      <c r="F4088">
        <v>4250</v>
      </c>
      <c r="G4088">
        <v>1713900</v>
      </c>
      <c r="H4088">
        <v>65</v>
      </c>
      <c r="I4088">
        <v>6687</v>
      </c>
      <c r="J4088">
        <v>2289000</v>
      </c>
      <c r="K4088">
        <v>36</v>
      </c>
      <c r="L4088" t="s">
        <v>581</v>
      </c>
      <c r="M4088" t="s">
        <v>585</v>
      </c>
    </row>
    <row r="4089" spans="1:13" x14ac:dyDescent="0.2">
      <c r="A4089">
        <v>2018</v>
      </c>
      <c r="B4089">
        <v>9</v>
      </c>
      <c r="C4089" t="s">
        <v>38</v>
      </c>
      <c r="D4089" t="s">
        <v>400</v>
      </c>
      <c r="E4089" s="11">
        <v>40118000</v>
      </c>
      <c r="F4089">
        <v>0</v>
      </c>
      <c r="G4089">
        <v>0</v>
      </c>
      <c r="H4089">
        <v>0</v>
      </c>
      <c r="I4089">
        <v>277611</v>
      </c>
      <c r="J4089">
        <v>86606024</v>
      </c>
      <c r="K4089">
        <v>445</v>
      </c>
      <c r="L4089" t="s">
        <v>581</v>
      </c>
      <c r="M4089" t="s">
        <v>585</v>
      </c>
    </row>
    <row r="4090" spans="1:13" x14ac:dyDescent="0.2">
      <c r="A4090">
        <v>2018</v>
      </c>
      <c r="B4090">
        <v>9</v>
      </c>
      <c r="C4090" t="s">
        <v>56</v>
      </c>
      <c r="D4090" t="s">
        <v>411</v>
      </c>
      <c r="E4090" s="11">
        <v>40118000</v>
      </c>
      <c r="F4090">
        <v>0</v>
      </c>
      <c r="G4090">
        <v>0</v>
      </c>
      <c r="H4090">
        <v>0</v>
      </c>
      <c r="I4090">
        <v>10313</v>
      </c>
      <c r="J4090">
        <v>2920175</v>
      </c>
      <c r="K4090">
        <v>19</v>
      </c>
      <c r="L4090" t="s">
        <v>581</v>
      </c>
      <c r="M4090" t="s">
        <v>585</v>
      </c>
    </row>
    <row r="4091" spans="1:13" x14ac:dyDescent="0.2">
      <c r="A4091">
        <v>2018</v>
      </c>
      <c r="B4091">
        <v>9</v>
      </c>
      <c r="C4091" t="s">
        <v>93</v>
      </c>
      <c r="D4091" t="s">
        <v>415</v>
      </c>
      <c r="E4091" s="11">
        <v>40118000</v>
      </c>
      <c r="F4091">
        <v>0</v>
      </c>
      <c r="G4091">
        <v>0</v>
      </c>
      <c r="H4091">
        <v>0</v>
      </c>
      <c r="I4091">
        <v>129995</v>
      </c>
      <c r="J4091">
        <v>37570529</v>
      </c>
      <c r="K4091">
        <v>84</v>
      </c>
      <c r="L4091" t="s">
        <v>581</v>
      </c>
      <c r="M4091" t="s">
        <v>585</v>
      </c>
    </row>
    <row r="4092" spans="1:13" x14ac:dyDescent="0.2">
      <c r="A4092">
        <v>2018</v>
      </c>
      <c r="B4092">
        <v>9</v>
      </c>
      <c r="C4092" t="s">
        <v>204</v>
      </c>
      <c r="D4092" t="s">
        <v>422</v>
      </c>
      <c r="E4092" s="11">
        <v>40118000</v>
      </c>
      <c r="F4092">
        <v>30881</v>
      </c>
      <c r="G4092">
        <v>11317258</v>
      </c>
      <c r="H4092">
        <v>836</v>
      </c>
      <c r="I4092">
        <v>0</v>
      </c>
      <c r="J4092">
        <v>0</v>
      </c>
      <c r="K4092">
        <v>0</v>
      </c>
      <c r="L4092" t="s">
        <v>581</v>
      </c>
      <c r="M4092" t="s">
        <v>585</v>
      </c>
    </row>
    <row r="4093" spans="1:13" x14ac:dyDescent="0.2">
      <c r="A4093">
        <v>2018</v>
      </c>
      <c r="B4093">
        <v>9</v>
      </c>
      <c r="C4093" t="s">
        <v>49</v>
      </c>
      <c r="D4093" t="s">
        <v>427</v>
      </c>
      <c r="E4093" s="11">
        <v>40118000</v>
      </c>
      <c r="F4093">
        <v>118557</v>
      </c>
      <c r="G4093">
        <v>53690991</v>
      </c>
      <c r="H4093">
        <v>185</v>
      </c>
      <c r="I4093">
        <v>0</v>
      </c>
      <c r="J4093">
        <v>0</v>
      </c>
      <c r="K4093">
        <v>0</v>
      </c>
      <c r="L4093" t="s">
        <v>581</v>
      </c>
      <c r="M4093" t="s">
        <v>585</v>
      </c>
    </row>
    <row r="4094" spans="1:13" x14ac:dyDescent="0.2">
      <c r="A4094">
        <v>2018</v>
      </c>
      <c r="B4094">
        <v>9</v>
      </c>
      <c r="C4094" t="s">
        <v>39</v>
      </c>
      <c r="D4094" t="s">
        <v>430</v>
      </c>
      <c r="E4094" s="11">
        <v>40118000</v>
      </c>
      <c r="F4094">
        <v>0</v>
      </c>
      <c r="G4094">
        <v>0</v>
      </c>
      <c r="H4094">
        <v>0</v>
      </c>
      <c r="I4094">
        <v>5322</v>
      </c>
      <c r="J4094">
        <v>1805463</v>
      </c>
      <c r="K4094">
        <v>17</v>
      </c>
      <c r="L4094" t="s">
        <v>581</v>
      </c>
      <c r="M4094" t="s">
        <v>585</v>
      </c>
    </row>
    <row r="4095" spans="1:13" x14ac:dyDescent="0.2">
      <c r="A4095">
        <v>2018</v>
      </c>
      <c r="B4095">
        <v>9</v>
      </c>
      <c r="C4095" t="s">
        <v>102</v>
      </c>
      <c r="D4095" t="s">
        <v>439</v>
      </c>
      <c r="E4095" s="11">
        <v>40118000</v>
      </c>
      <c r="F4095">
        <v>0</v>
      </c>
      <c r="G4095">
        <v>0</v>
      </c>
      <c r="H4095">
        <v>0</v>
      </c>
      <c r="I4095">
        <v>5061</v>
      </c>
      <c r="J4095">
        <v>1573308</v>
      </c>
      <c r="K4095">
        <v>9</v>
      </c>
      <c r="L4095" t="s">
        <v>581</v>
      </c>
      <c r="M4095" t="s">
        <v>585</v>
      </c>
    </row>
    <row r="4096" spans="1:13" x14ac:dyDescent="0.2">
      <c r="A4096">
        <v>2018</v>
      </c>
      <c r="B4096">
        <v>9</v>
      </c>
      <c r="C4096" t="s">
        <v>85</v>
      </c>
      <c r="D4096" t="s">
        <v>447</v>
      </c>
      <c r="E4096" s="11">
        <v>40118000</v>
      </c>
      <c r="F4096">
        <v>0</v>
      </c>
      <c r="G4096">
        <v>0</v>
      </c>
      <c r="H4096">
        <v>0</v>
      </c>
      <c r="I4096">
        <v>52793</v>
      </c>
      <c r="J4096">
        <v>15260526</v>
      </c>
      <c r="K4096">
        <v>19</v>
      </c>
      <c r="L4096" t="s">
        <v>581</v>
      </c>
      <c r="M4096" t="s">
        <v>585</v>
      </c>
    </row>
    <row r="4097" spans="1:13" x14ac:dyDescent="0.2">
      <c r="A4097">
        <v>2018</v>
      </c>
      <c r="B4097">
        <v>9</v>
      </c>
      <c r="C4097" t="s">
        <v>42</v>
      </c>
      <c r="D4097" t="s">
        <v>455</v>
      </c>
      <c r="E4097" s="11">
        <v>40118000</v>
      </c>
      <c r="F4097">
        <v>0</v>
      </c>
      <c r="G4097">
        <v>0</v>
      </c>
      <c r="H4097">
        <v>0</v>
      </c>
      <c r="I4097">
        <v>236403</v>
      </c>
      <c r="J4097">
        <v>103989436</v>
      </c>
      <c r="K4097">
        <v>290</v>
      </c>
      <c r="L4097" t="s">
        <v>581</v>
      </c>
      <c r="M4097" t="s">
        <v>585</v>
      </c>
    </row>
    <row r="4098" spans="1:13" x14ac:dyDescent="0.2">
      <c r="A4098">
        <v>2018</v>
      </c>
      <c r="B4098">
        <v>9</v>
      </c>
      <c r="C4098" t="s">
        <v>235</v>
      </c>
      <c r="D4098" t="s">
        <v>458</v>
      </c>
      <c r="E4098" s="11">
        <v>40118000</v>
      </c>
      <c r="F4098">
        <v>0</v>
      </c>
      <c r="G4098">
        <v>0</v>
      </c>
      <c r="H4098">
        <v>0</v>
      </c>
      <c r="I4098">
        <v>49520</v>
      </c>
      <c r="J4098">
        <v>14867091</v>
      </c>
      <c r="K4098">
        <v>9</v>
      </c>
      <c r="L4098" t="s">
        <v>581</v>
      </c>
      <c r="M4098" t="s">
        <v>585</v>
      </c>
    </row>
    <row r="4099" spans="1:13" x14ac:dyDescent="0.2">
      <c r="A4099">
        <v>2018</v>
      </c>
      <c r="B4099">
        <v>9</v>
      </c>
      <c r="C4099" t="s">
        <v>43</v>
      </c>
      <c r="D4099" t="s">
        <v>465</v>
      </c>
      <c r="E4099" s="11">
        <v>40118000</v>
      </c>
      <c r="F4099">
        <v>1385</v>
      </c>
      <c r="G4099">
        <v>1360370</v>
      </c>
      <c r="H4099">
        <v>6</v>
      </c>
      <c r="I4099">
        <v>48024</v>
      </c>
      <c r="J4099">
        <v>14589800</v>
      </c>
      <c r="K4099">
        <v>58</v>
      </c>
      <c r="L4099" t="s">
        <v>581</v>
      </c>
      <c r="M4099" t="s">
        <v>585</v>
      </c>
    </row>
    <row r="4100" spans="1:13" x14ac:dyDescent="0.2">
      <c r="A4100">
        <v>2018</v>
      </c>
      <c r="B4100">
        <v>9</v>
      </c>
      <c r="C4100" t="s">
        <v>44</v>
      </c>
      <c r="D4100" t="s">
        <v>466</v>
      </c>
      <c r="E4100" s="11">
        <v>40118000</v>
      </c>
      <c r="F4100">
        <v>0</v>
      </c>
      <c r="G4100">
        <v>0</v>
      </c>
      <c r="H4100">
        <v>0</v>
      </c>
      <c r="I4100">
        <v>55808</v>
      </c>
      <c r="J4100">
        <v>15626087</v>
      </c>
      <c r="K4100">
        <v>18</v>
      </c>
      <c r="L4100" t="s">
        <v>581</v>
      </c>
      <c r="M4100" t="s">
        <v>585</v>
      </c>
    </row>
    <row r="4101" spans="1:13" x14ac:dyDescent="0.2">
      <c r="A4101">
        <v>2018</v>
      </c>
      <c r="B4101">
        <v>9</v>
      </c>
      <c r="C4101" t="s">
        <v>0</v>
      </c>
      <c r="D4101" t="s">
        <v>474</v>
      </c>
      <c r="E4101" s="11">
        <v>40118000</v>
      </c>
      <c r="F4101">
        <v>0</v>
      </c>
      <c r="G4101">
        <v>0</v>
      </c>
      <c r="H4101">
        <v>0</v>
      </c>
      <c r="I4101">
        <v>22299</v>
      </c>
      <c r="J4101">
        <v>7071504</v>
      </c>
      <c r="K4101">
        <v>36</v>
      </c>
      <c r="L4101" t="s">
        <v>581</v>
      </c>
      <c r="M4101" t="s">
        <v>585</v>
      </c>
    </row>
    <row r="4102" spans="1:13" x14ac:dyDescent="0.2">
      <c r="A4102">
        <v>2018</v>
      </c>
      <c r="B4102">
        <v>9</v>
      </c>
      <c r="C4102" t="s">
        <v>15</v>
      </c>
      <c r="D4102" t="s">
        <v>475</v>
      </c>
      <c r="E4102" s="11">
        <v>40118000</v>
      </c>
      <c r="F4102">
        <v>0</v>
      </c>
      <c r="G4102">
        <v>0</v>
      </c>
      <c r="H4102">
        <v>0</v>
      </c>
      <c r="I4102">
        <v>33958</v>
      </c>
      <c r="J4102">
        <v>8554932</v>
      </c>
      <c r="K4102">
        <v>7</v>
      </c>
      <c r="L4102" t="s">
        <v>581</v>
      </c>
      <c r="M4102" t="s">
        <v>585</v>
      </c>
    </row>
    <row r="4103" spans="1:13" x14ac:dyDescent="0.2">
      <c r="A4103">
        <v>2018</v>
      </c>
      <c r="B4103">
        <v>9</v>
      </c>
      <c r="C4103" t="s">
        <v>16</v>
      </c>
      <c r="D4103" t="s">
        <v>480</v>
      </c>
      <c r="E4103" s="11">
        <v>40118000</v>
      </c>
      <c r="F4103">
        <v>364</v>
      </c>
      <c r="G4103">
        <v>192900</v>
      </c>
      <c r="H4103">
        <v>4</v>
      </c>
      <c r="I4103">
        <v>21682</v>
      </c>
      <c r="J4103">
        <v>7096800</v>
      </c>
      <c r="K4103">
        <v>55</v>
      </c>
      <c r="L4103" t="s">
        <v>581</v>
      </c>
      <c r="M4103" t="s">
        <v>585</v>
      </c>
    </row>
    <row r="4104" spans="1:13" x14ac:dyDescent="0.2">
      <c r="A4104">
        <v>2018</v>
      </c>
      <c r="B4104">
        <v>9</v>
      </c>
      <c r="C4104" t="s">
        <v>17</v>
      </c>
      <c r="D4104" t="s">
        <v>489</v>
      </c>
      <c r="E4104" s="11">
        <v>40118000</v>
      </c>
      <c r="F4104">
        <v>20969</v>
      </c>
      <c r="G4104">
        <v>8996589</v>
      </c>
      <c r="H4104">
        <v>59</v>
      </c>
      <c r="I4104">
        <v>12898</v>
      </c>
      <c r="J4104">
        <v>6633974</v>
      </c>
      <c r="K4104">
        <v>1440</v>
      </c>
      <c r="L4104" t="s">
        <v>581</v>
      </c>
      <c r="M4104" t="s">
        <v>585</v>
      </c>
    </row>
    <row r="4105" spans="1:13" x14ac:dyDescent="0.2">
      <c r="A4105">
        <v>2018</v>
      </c>
      <c r="B4105">
        <v>9</v>
      </c>
      <c r="C4105" t="s">
        <v>582</v>
      </c>
      <c r="D4105" t="e">
        <v>#N/A</v>
      </c>
      <c r="E4105" s="11">
        <v>40118000</v>
      </c>
      <c r="F4105">
        <v>33600</v>
      </c>
      <c r="G4105">
        <v>10625428</v>
      </c>
      <c r="H4105">
        <v>26</v>
      </c>
      <c r="I4105">
        <v>0</v>
      </c>
      <c r="J4105">
        <v>0</v>
      </c>
      <c r="K4105">
        <v>0</v>
      </c>
      <c r="L4105" t="s">
        <v>581</v>
      </c>
      <c r="M4105" t="s">
        <v>585</v>
      </c>
    </row>
    <row r="4106" spans="1:13" x14ac:dyDescent="0.2">
      <c r="A4106">
        <v>2018</v>
      </c>
      <c r="B4106">
        <v>9</v>
      </c>
      <c r="C4106" t="s">
        <v>29</v>
      </c>
      <c r="D4106" t="s">
        <v>496</v>
      </c>
      <c r="E4106" s="11">
        <v>40118000</v>
      </c>
      <c r="F4106">
        <v>4197</v>
      </c>
      <c r="G4106">
        <v>2779000</v>
      </c>
      <c r="H4106">
        <v>137</v>
      </c>
      <c r="I4106">
        <v>0</v>
      </c>
      <c r="J4106">
        <v>0</v>
      </c>
      <c r="K4106">
        <v>0</v>
      </c>
      <c r="L4106" t="s">
        <v>581</v>
      </c>
      <c r="M4106" t="s">
        <v>585</v>
      </c>
    </row>
    <row r="4107" spans="1:13" x14ac:dyDescent="0.2">
      <c r="A4107">
        <v>2018</v>
      </c>
      <c r="B4107">
        <v>9</v>
      </c>
      <c r="C4107" t="s">
        <v>45</v>
      </c>
      <c r="D4107" t="s">
        <v>499</v>
      </c>
      <c r="E4107" s="11">
        <v>40118000</v>
      </c>
      <c r="F4107">
        <v>0</v>
      </c>
      <c r="G4107">
        <v>0</v>
      </c>
      <c r="H4107">
        <v>0</v>
      </c>
      <c r="I4107">
        <v>1588716</v>
      </c>
      <c r="J4107">
        <v>501612751</v>
      </c>
      <c r="K4107">
        <v>1066</v>
      </c>
      <c r="L4107" t="s">
        <v>581</v>
      </c>
      <c r="M4107" t="s">
        <v>585</v>
      </c>
    </row>
    <row r="4108" spans="1:13" x14ac:dyDescent="0.2">
      <c r="A4108">
        <v>2018</v>
      </c>
      <c r="B4108">
        <v>9</v>
      </c>
      <c r="C4108" t="s">
        <v>52</v>
      </c>
      <c r="D4108" t="s">
        <v>506</v>
      </c>
      <c r="E4108" s="11">
        <v>40118000</v>
      </c>
      <c r="F4108">
        <v>0</v>
      </c>
      <c r="G4108">
        <v>0</v>
      </c>
      <c r="H4108">
        <v>0</v>
      </c>
      <c r="I4108">
        <v>208061</v>
      </c>
      <c r="J4108">
        <v>68131400</v>
      </c>
      <c r="K4108">
        <v>304</v>
      </c>
      <c r="L4108" t="s">
        <v>581</v>
      </c>
      <c r="M4108" t="s">
        <v>585</v>
      </c>
    </row>
    <row r="4109" spans="1:13" x14ac:dyDescent="0.2">
      <c r="A4109">
        <v>2018</v>
      </c>
      <c r="B4109">
        <v>9</v>
      </c>
      <c r="C4109" t="s">
        <v>19</v>
      </c>
      <c r="D4109" t="s">
        <v>531</v>
      </c>
      <c r="E4109" s="11">
        <v>40118000</v>
      </c>
      <c r="F4109">
        <v>0</v>
      </c>
      <c r="G4109">
        <v>0</v>
      </c>
      <c r="H4109">
        <v>0</v>
      </c>
      <c r="I4109">
        <v>10983</v>
      </c>
      <c r="J4109">
        <v>3435532</v>
      </c>
      <c r="K4109">
        <v>12</v>
      </c>
      <c r="L4109" t="s">
        <v>581</v>
      </c>
      <c r="M4109" t="s">
        <v>585</v>
      </c>
    </row>
    <row r="4110" spans="1:13" x14ac:dyDescent="0.2">
      <c r="A4110">
        <v>2018</v>
      </c>
      <c r="B4110">
        <v>9</v>
      </c>
      <c r="C4110" t="s">
        <v>65</v>
      </c>
      <c r="D4110" t="s">
        <v>543</v>
      </c>
      <c r="E4110" s="11">
        <v>40118000</v>
      </c>
      <c r="F4110">
        <v>5389</v>
      </c>
      <c r="G4110">
        <v>3636751</v>
      </c>
      <c r="H4110">
        <v>181</v>
      </c>
      <c r="I4110">
        <v>40556</v>
      </c>
      <c r="J4110">
        <v>13295593</v>
      </c>
      <c r="K4110">
        <v>97</v>
      </c>
      <c r="L4110" t="s">
        <v>581</v>
      </c>
      <c r="M4110" t="s">
        <v>585</v>
      </c>
    </row>
    <row r="4111" spans="1:13" x14ac:dyDescent="0.2">
      <c r="A4111">
        <v>2018</v>
      </c>
      <c r="B4111">
        <v>9</v>
      </c>
      <c r="C4111" t="s">
        <v>30</v>
      </c>
      <c r="D4111" t="s">
        <v>547</v>
      </c>
      <c r="E4111" s="11">
        <v>40118000</v>
      </c>
      <c r="F4111">
        <v>264</v>
      </c>
      <c r="G4111">
        <v>134916</v>
      </c>
      <c r="H4111">
        <v>60</v>
      </c>
      <c r="I4111">
        <v>0</v>
      </c>
      <c r="J4111">
        <v>0</v>
      </c>
      <c r="K4111">
        <v>0</v>
      </c>
      <c r="L4111" t="s">
        <v>581</v>
      </c>
      <c r="M4111" t="s">
        <v>585</v>
      </c>
    </row>
    <row r="4112" spans="1:13" x14ac:dyDescent="0.2">
      <c r="A4112">
        <v>2018</v>
      </c>
      <c r="B4112">
        <v>9</v>
      </c>
      <c r="C4112" t="s">
        <v>111</v>
      </c>
      <c r="D4112" t="e">
        <v>#N/A</v>
      </c>
      <c r="E4112" s="11">
        <v>40118000</v>
      </c>
      <c r="F4112">
        <v>0</v>
      </c>
      <c r="G4112">
        <v>0</v>
      </c>
      <c r="H4112">
        <v>0</v>
      </c>
      <c r="I4112">
        <v>28949</v>
      </c>
      <c r="J4112">
        <v>9898990</v>
      </c>
      <c r="K4112">
        <v>13</v>
      </c>
      <c r="L4112" t="s">
        <v>581</v>
      </c>
      <c r="M4112" t="s">
        <v>585</v>
      </c>
    </row>
    <row r="4113" spans="1:13" x14ac:dyDescent="0.2">
      <c r="A4113">
        <v>2018</v>
      </c>
      <c r="B4113">
        <v>9</v>
      </c>
      <c r="C4113" t="s">
        <v>58</v>
      </c>
      <c r="D4113" t="s">
        <v>548</v>
      </c>
      <c r="E4113" s="11">
        <v>40118000</v>
      </c>
      <c r="F4113">
        <v>0</v>
      </c>
      <c r="G4113">
        <v>0</v>
      </c>
      <c r="H4113">
        <v>0</v>
      </c>
      <c r="I4113">
        <v>26722</v>
      </c>
      <c r="J4113">
        <v>8870760</v>
      </c>
      <c r="K4113">
        <v>12</v>
      </c>
      <c r="L4113" t="s">
        <v>581</v>
      </c>
      <c r="M4113" t="s">
        <v>585</v>
      </c>
    </row>
    <row r="4114" spans="1:13" x14ac:dyDescent="0.2">
      <c r="A4114">
        <v>2018</v>
      </c>
      <c r="B4114">
        <v>9</v>
      </c>
      <c r="C4114" t="s">
        <v>46</v>
      </c>
      <c r="D4114" t="s">
        <v>550</v>
      </c>
      <c r="E4114" s="11">
        <v>40118000</v>
      </c>
      <c r="F4114">
        <v>7708</v>
      </c>
      <c r="G4114">
        <v>3729039</v>
      </c>
      <c r="H4114">
        <v>2</v>
      </c>
      <c r="I4114">
        <v>999837</v>
      </c>
      <c r="J4114">
        <v>308150038</v>
      </c>
      <c r="K4114">
        <v>1137</v>
      </c>
      <c r="L4114" t="s">
        <v>581</v>
      </c>
      <c r="M4114" t="s">
        <v>585</v>
      </c>
    </row>
    <row r="4115" spans="1:13" x14ac:dyDescent="0.2">
      <c r="A4115">
        <v>2018</v>
      </c>
      <c r="B4115">
        <v>9</v>
      </c>
      <c r="C4115" t="s">
        <v>107</v>
      </c>
      <c r="D4115" t="s">
        <v>552</v>
      </c>
      <c r="E4115" s="11">
        <v>40118000</v>
      </c>
      <c r="F4115">
        <v>0</v>
      </c>
      <c r="G4115">
        <v>0</v>
      </c>
      <c r="H4115">
        <v>0</v>
      </c>
      <c r="I4115">
        <v>9997</v>
      </c>
      <c r="J4115">
        <v>8879815</v>
      </c>
      <c r="K4115">
        <v>16</v>
      </c>
      <c r="L4115" t="s">
        <v>581</v>
      </c>
      <c r="M4115" t="s">
        <v>585</v>
      </c>
    </row>
    <row r="4116" spans="1:13" x14ac:dyDescent="0.2">
      <c r="A4116">
        <v>2018</v>
      </c>
      <c r="B4116">
        <v>9</v>
      </c>
      <c r="C4116" t="s">
        <v>66</v>
      </c>
      <c r="D4116" t="s">
        <v>562</v>
      </c>
      <c r="E4116" s="11">
        <v>40118000</v>
      </c>
      <c r="F4116">
        <v>0</v>
      </c>
      <c r="G4116">
        <v>0</v>
      </c>
      <c r="H4116">
        <v>0</v>
      </c>
      <c r="I4116">
        <v>53250</v>
      </c>
      <c r="J4116">
        <v>16531758</v>
      </c>
      <c r="K4116">
        <v>72</v>
      </c>
      <c r="L4116" t="s">
        <v>581</v>
      </c>
      <c r="M4116" t="s">
        <v>585</v>
      </c>
    </row>
    <row r="4117" spans="1:13" x14ac:dyDescent="0.2">
      <c r="A4117">
        <v>2018</v>
      </c>
      <c r="B4117">
        <v>9</v>
      </c>
      <c r="C4117" t="s">
        <v>67</v>
      </c>
      <c r="D4117" t="e">
        <v>#N/A</v>
      </c>
      <c r="E4117" s="11">
        <v>40118000</v>
      </c>
      <c r="F4117">
        <v>0</v>
      </c>
      <c r="G4117">
        <v>0</v>
      </c>
      <c r="H4117">
        <v>0</v>
      </c>
      <c r="I4117">
        <v>14399</v>
      </c>
      <c r="J4117">
        <v>5377460</v>
      </c>
      <c r="K4117">
        <v>4</v>
      </c>
      <c r="L4117" t="s">
        <v>581</v>
      </c>
      <c r="M4117" t="s">
        <v>585</v>
      </c>
    </row>
    <row r="4118" spans="1:13" x14ac:dyDescent="0.2">
      <c r="A4118">
        <v>2018</v>
      </c>
      <c r="B4118">
        <v>9</v>
      </c>
      <c r="C4118" t="s">
        <v>78</v>
      </c>
      <c r="D4118" t="s">
        <v>572</v>
      </c>
      <c r="E4118" s="11">
        <v>40118000</v>
      </c>
      <c r="F4118">
        <v>0</v>
      </c>
      <c r="G4118">
        <v>0</v>
      </c>
      <c r="H4118">
        <v>0</v>
      </c>
      <c r="I4118">
        <v>381066</v>
      </c>
      <c r="J4118">
        <v>117332501</v>
      </c>
      <c r="K4118">
        <v>287</v>
      </c>
      <c r="L4118" t="s">
        <v>581</v>
      </c>
      <c r="M4118" t="s">
        <v>585</v>
      </c>
    </row>
    <row r="4119" spans="1:13" x14ac:dyDescent="0.2">
      <c r="A4119">
        <v>2018</v>
      </c>
      <c r="B4119">
        <v>9</v>
      </c>
      <c r="C4119" t="s">
        <v>211</v>
      </c>
      <c r="D4119" t="e">
        <v>#N/A</v>
      </c>
      <c r="E4119" s="11">
        <v>40118000</v>
      </c>
      <c r="F4119">
        <v>0</v>
      </c>
      <c r="G4119">
        <v>0</v>
      </c>
      <c r="H4119">
        <v>0</v>
      </c>
      <c r="I4119">
        <v>391961</v>
      </c>
      <c r="J4119">
        <v>122252247</v>
      </c>
      <c r="K4119">
        <v>81</v>
      </c>
      <c r="L4119" t="s">
        <v>581</v>
      </c>
      <c r="M4119" t="s">
        <v>585</v>
      </c>
    </row>
    <row r="4120" spans="1:13" x14ac:dyDescent="0.2">
      <c r="A4120">
        <v>2018</v>
      </c>
      <c r="B4120">
        <v>10</v>
      </c>
      <c r="C4120" t="s">
        <v>61</v>
      </c>
      <c r="D4120" t="s">
        <v>257</v>
      </c>
      <c r="E4120">
        <v>40117000</v>
      </c>
      <c r="F4120">
        <v>0</v>
      </c>
      <c r="G4120">
        <v>0</v>
      </c>
      <c r="H4120">
        <v>0</v>
      </c>
      <c r="I4120">
        <v>529</v>
      </c>
      <c r="J4120">
        <v>262453</v>
      </c>
      <c r="K4120">
        <v>4</v>
      </c>
      <c r="L4120" t="s">
        <v>581</v>
      </c>
      <c r="M4120" t="s">
        <v>584</v>
      </c>
    </row>
    <row r="4121" spans="1:13" x14ac:dyDescent="0.2">
      <c r="A4121">
        <v>2018</v>
      </c>
      <c r="B4121">
        <v>10</v>
      </c>
      <c r="C4121" t="s">
        <v>20</v>
      </c>
      <c r="D4121" t="s">
        <v>271</v>
      </c>
      <c r="E4121">
        <v>40117000</v>
      </c>
      <c r="F4121">
        <v>0</v>
      </c>
      <c r="G4121">
        <v>0</v>
      </c>
      <c r="H4121">
        <v>0</v>
      </c>
      <c r="I4121">
        <v>9237</v>
      </c>
      <c r="J4121">
        <v>3281976</v>
      </c>
      <c r="K4121">
        <v>58</v>
      </c>
      <c r="L4121" t="s">
        <v>581</v>
      </c>
      <c r="M4121" t="s">
        <v>584</v>
      </c>
    </row>
    <row r="4122" spans="1:13" x14ac:dyDescent="0.2">
      <c r="A4122">
        <v>2018</v>
      </c>
      <c r="B4122">
        <v>10</v>
      </c>
      <c r="C4122" t="s">
        <v>21</v>
      </c>
      <c r="D4122" t="s">
        <v>274</v>
      </c>
      <c r="E4122">
        <v>40117000</v>
      </c>
      <c r="F4122">
        <v>0</v>
      </c>
      <c r="G4122">
        <v>0</v>
      </c>
      <c r="H4122">
        <v>0</v>
      </c>
      <c r="I4122">
        <v>1008</v>
      </c>
      <c r="J4122">
        <v>380900</v>
      </c>
      <c r="K4122">
        <v>3</v>
      </c>
      <c r="L4122" t="s">
        <v>581</v>
      </c>
      <c r="M4122" t="s">
        <v>584</v>
      </c>
    </row>
    <row r="4123" spans="1:13" x14ac:dyDescent="0.2">
      <c r="A4123">
        <v>2018</v>
      </c>
      <c r="B4123">
        <v>10</v>
      </c>
      <c r="C4123" t="s">
        <v>62</v>
      </c>
      <c r="D4123" t="s">
        <v>275</v>
      </c>
      <c r="E4123">
        <v>40117000</v>
      </c>
      <c r="F4123">
        <v>0</v>
      </c>
      <c r="G4123">
        <v>0</v>
      </c>
      <c r="H4123">
        <v>0</v>
      </c>
      <c r="I4123">
        <v>34997</v>
      </c>
      <c r="J4123">
        <v>11132361</v>
      </c>
      <c r="K4123">
        <v>155</v>
      </c>
      <c r="L4123" t="s">
        <v>581</v>
      </c>
      <c r="M4123" t="s">
        <v>584</v>
      </c>
    </row>
    <row r="4124" spans="1:13" x14ac:dyDescent="0.2">
      <c r="A4124">
        <v>2018</v>
      </c>
      <c r="B4124">
        <v>10</v>
      </c>
      <c r="C4124" t="s">
        <v>8</v>
      </c>
      <c r="D4124" t="s">
        <v>283</v>
      </c>
      <c r="E4124">
        <v>40117000</v>
      </c>
      <c r="F4124">
        <v>2488</v>
      </c>
      <c r="G4124">
        <v>1157384</v>
      </c>
      <c r="H4124">
        <v>53</v>
      </c>
      <c r="I4124">
        <v>166905</v>
      </c>
      <c r="J4124">
        <v>53103700</v>
      </c>
      <c r="K4124">
        <v>995</v>
      </c>
      <c r="L4124" t="s">
        <v>581</v>
      </c>
      <c r="M4124" t="s">
        <v>584</v>
      </c>
    </row>
    <row r="4125" spans="1:13" x14ac:dyDescent="0.2">
      <c r="A4125">
        <v>2018</v>
      </c>
      <c r="B4125">
        <v>10</v>
      </c>
      <c r="C4125" t="s">
        <v>10</v>
      </c>
      <c r="D4125" t="s">
        <v>295</v>
      </c>
      <c r="E4125">
        <v>40117000</v>
      </c>
      <c r="F4125">
        <v>161352</v>
      </c>
      <c r="G4125">
        <v>65611125</v>
      </c>
      <c r="H4125">
        <v>767</v>
      </c>
      <c r="I4125">
        <v>31508</v>
      </c>
      <c r="J4125">
        <v>11501520</v>
      </c>
      <c r="K4125">
        <v>179</v>
      </c>
      <c r="L4125" t="s">
        <v>581</v>
      </c>
      <c r="M4125" t="s">
        <v>584</v>
      </c>
    </row>
    <row r="4126" spans="1:13" x14ac:dyDescent="0.2">
      <c r="A4126">
        <v>2018</v>
      </c>
      <c r="B4126">
        <v>10</v>
      </c>
      <c r="C4126" t="s">
        <v>50</v>
      </c>
      <c r="D4126" t="s">
        <v>305</v>
      </c>
      <c r="E4126">
        <v>40117000</v>
      </c>
      <c r="F4126">
        <v>0</v>
      </c>
      <c r="G4126">
        <v>0</v>
      </c>
      <c r="H4126">
        <v>0</v>
      </c>
      <c r="I4126">
        <v>29652</v>
      </c>
      <c r="J4126">
        <v>10619360</v>
      </c>
      <c r="K4126">
        <v>109</v>
      </c>
      <c r="L4126" t="s">
        <v>581</v>
      </c>
      <c r="M4126" t="s">
        <v>584</v>
      </c>
    </row>
    <row r="4127" spans="1:13" x14ac:dyDescent="0.2">
      <c r="A4127">
        <v>2018</v>
      </c>
      <c r="B4127">
        <v>10</v>
      </c>
      <c r="C4127" t="s">
        <v>73</v>
      </c>
      <c r="D4127" t="s">
        <v>314</v>
      </c>
      <c r="E4127">
        <v>40117000</v>
      </c>
      <c r="F4127">
        <v>0</v>
      </c>
      <c r="G4127">
        <v>0</v>
      </c>
      <c r="H4127">
        <v>0</v>
      </c>
      <c r="I4127">
        <v>4810</v>
      </c>
      <c r="J4127">
        <v>1791400</v>
      </c>
      <c r="K4127">
        <v>48</v>
      </c>
      <c r="L4127" t="s">
        <v>581</v>
      </c>
      <c r="M4127" t="s">
        <v>584</v>
      </c>
    </row>
    <row r="4128" spans="1:13" x14ac:dyDescent="0.2">
      <c r="A4128">
        <v>2018</v>
      </c>
      <c r="B4128">
        <v>10</v>
      </c>
      <c r="C4128" t="s">
        <v>11</v>
      </c>
      <c r="D4128" t="s">
        <v>316</v>
      </c>
      <c r="E4128">
        <v>40117000</v>
      </c>
      <c r="F4128">
        <v>172219</v>
      </c>
      <c r="G4128">
        <v>47277477</v>
      </c>
      <c r="H4128">
        <v>13413</v>
      </c>
      <c r="I4128">
        <v>0</v>
      </c>
      <c r="J4128">
        <v>0</v>
      </c>
      <c r="K4128">
        <v>0</v>
      </c>
      <c r="L4128" t="s">
        <v>581</v>
      </c>
      <c r="M4128" t="s">
        <v>584</v>
      </c>
    </row>
    <row r="4129" spans="1:13" x14ac:dyDescent="0.2">
      <c r="A4129">
        <v>2018</v>
      </c>
      <c r="B4129">
        <v>10</v>
      </c>
      <c r="C4129" t="s">
        <v>40</v>
      </c>
      <c r="D4129" t="s">
        <v>317</v>
      </c>
      <c r="E4129">
        <v>40117000</v>
      </c>
      <c r="F4129">
        <v>0</v>
      </c>
      <c r="G4129">
        <v>0</v>
      </c>
      <c r="H4129">
        <v>0</v>
      </c>
      <c r="I4129">
        <v>940</v>
      </c>
      <c r="J4129">
        <v>315732</v>
      </c>
      <c r="K4129">
        <v>5</v>
      </c>
      <c r="L4129" t="s">
        <v>581</v>
      </c>
      <c r="M4129" t="s">
        <v>584</v>
      </c>
    </row>
    <row r="4130" spans="1:13" x14ac:dyDescent="0.2">
      <c r="A4130">
        <v>2018</v>
      </c>
      <c r="B4130">
        <v>10</v>
      </c>
      <c r="C4130" t="s">
        <v>81</v>
      </c>
      <c r="D4130" t="s">
        <v>318</v>
      </c>
      <c r="E4130">
        <v>40117000</v>
      </c>
      <c r="F4130">
        <v>0</v>
      </c>
      <c r="G4130">
        <v>0</v>
      </c>
      <c r="H4130">
        <v>0</v>
      </c>
      <c r="I4130">
        <v>12751</v>
      </c>
      <c r="J4130">
        <v>4415100</v>
      </c>
      <c r="K4130">
        <v>77</v>
      </c>
      <c r="L4130" t="s">
        <v>581</v>
      </c>
      <c r="M4130" t="s">
        <v>584</v>
      </c>
    </row>
    <row r="4131" spans="1:13" x14ac:dyDescent="0.2">
      <c r="A4131">
        <v>2018</v>
      </c>
      <c r="B4131">
        <v>10</v>
      </c>
      <c r="C4131" t="s">
        <v>22</v>
      </c>
      <c r="D4131" t="s">
        <v>324</v>
      </c>
      <c r="E4131">
        <v>40117000</v>
      </c>
      <c r="F4131">
        <v>133652</v>
      </c>
      <c r="G4131">
        <v>44392567</v>
      </c>
      <c r="H4131">
        <v>1645</v>
      </c>
      <c r="I4131">
        <v>137544</v>
      </c>
      <c r="J4131">
        <v>41310900</v>
      </c>
      <c r="K4131">
        <v>893</v>
      </c>
      <c r="L4131" t="s">
        <v>581</v>
      </c>
      <c r="M4131" t="s">
        <v>584</v>
      </c>
    </row>
    <row r="4132" spans="1:13" x14ac:dyDescent="0.2">
      <c r="A4132">
        <v>2018</v>
      </c>
      <c r="B4132">
        <v>10</v>
      </c>
      <c r="C4132" t="s">
        <v>23</v>
      </c>
      <c r="D4132" t="s">
        <v>325</v>
      </c>
      <c r="E4132">
        <v>40117000</v>
      </c>
      <c r="F4132">
        <v>4683</v>
      </c>
      <c r="G4132">
        <v>1565920</v>
      </c>
      <c r="H4132">
        <v>167</v>
      </c>
      <c r="I4132">
        <v>716737</v>
      </c>
      <c r="J4132">
        <v>234963400</v>
      </c>
      <c r="K4132">
        <v>4268</v>
      </c>
      <c r="L4132" t="s">
        <v>581</v>
      </c>
      <c r="M4132" t="s">
        <v>584</v>
      </c>
    </row>
    <row r="4133" spans="1:13" x14ac:dyDescent="0.2">
      <c r="A4133">
        <v>2018</v>
      </c>
      <c r="B4133">
        <v>10</v>
      </c>
      <c r="C4133" t="s">
        <v>41</v>
      </c>
      <c r="D4133" t="s">
        <v>327</v>
      </c>
      <c r="E4133">
        <v>40117000</v>
      </c>
      <c r="F4133">
        <v>0</v>
      </c>
      <c r="G4133">
        <v>0</v>
      </c>
      <c r="H4133">
        <v>0</v>
      </c>
      <c r="I4133">
        <v>1040</v>
      </c>
      <c r="J4133">
        <v>443400</v>
      </c>
      <c r="K4133">
        <v>2</v>
      </c>
      <c r="L4133" t="s">
        <v>581</v>
      </c>
      <c r="M4133" t="s">
        <v>584</v>
      </c>
    </row>
    <row r="4134" spans="1:13" x14ac:dyDescent="0.2">
      <c r="A4134">
        <v>2018</v>
      </c>
      <c r="B4134">
        <v>10</v>
      </c>
      <c r="C4134" t="s">
        <v>79</v>
      </c>
      <c r="D4134" t="s">
        <v>331</v>
      </c>
      <c r="E4134">
        <v>40117000</v>
      </c>
      <c r="F4134">
        <v>0</v>
      </c>
      <c r="G4134">
        <v>0</v>
      </c>
      <c r="H4134">
        <v>0</v>
      </c>
      <c r="I4134">
        <v>1100</v>
      </c>
      <c r="J4134">
        <v>578500</v>
      </c>
      <c r="K4134">
        <v>4</v>
      </c>
      <c r="L4134" t="s">
        <v>581</v>
      </c>
      <c r="M4134" t="s">
        <v>584</v>
      </c>
    </row>
    <row r="4135" spans="1:13" x14ac:dyDescent="0.2">
      <c r="A4135">
        <v>2018</v>
      </c>
      <c r="B4135">
        <v>10</v>
      </c>
      <c r="C4135" t="s">
        <v>24</v>
      </c>
      <c r="D4135" t="s">
        <v>342</v>
      </c>
      <c r="E4135">
        <v>40117000</v>
      </c>
      <c r="F4135">
        <v>0</v>
      </c>
      <c r="G4135">
        <v>0</v>
      </c>
      <c r="H4135">
        <v>0</v>
      </c>
      <c r="I4135">
        <v>24006</v>
      </c>
      <c r="J4135">
        <v>8436800</v>
      </c>
      <c r="K4135">
        <v>179</v>
      </c>
      <c r="L4135" t="s">
        <v>581</v>
      </c>
      <c r="M4135" t="s">
        <v>584</v>
      </c>
    </row>
    <row r="4136" spans="1:13" x14ac:dyDescent="0.2">
      <c r="A4136">
        <v>2018</v>
      </c>
      <c r="B4136">
        <v>10</v>
      </c>
      <c r="C4136" t="s">
        <v>12</v>
      </c>
      <c r="D4136" t="s">
        <v>351</v>
      </c>
      <c r="E4136">
        <v>40117000</v>
      </c>
      <c r="F4136">
        <v>147378</v>
      </c>
      <c r="G4136">
        <v>51979446</v>
      </c>
      <c r="H4136">
        <v>1264</v>
      </c>
      <c r="I4136">
        <v>645655</v>
      </c>
      <c r="J4136">
        <v>236752876</v>
      </c>
      <c r="K4136">
        <v>4462</v>
      </c>
      <c r="L4136" t="s">
        <v>581</v>
      </c>
      <c r="M4136" t="s">
        <v>584</v>
      </c>
    </row>
    <row r="4137" spans="1:13" x14ac:dyDescent="0.2">
      <c r="A4137">
        <v>2018</v>
      </c>
      <c r="B4137">
        <v>10</v>
      </c>
      <c r="C4137" t="s">
        <v>25</v>
      </c>
      <c r="D4137" t="s">
        <v>353</v>
      </c>
      <c r="E4137">
        <v>40117000</v>
      </c>
      <c r="F4137">
        <v>9104</v>
      </c>
      <c r="G4137">
        <v>4421936</v>
      </c>
      <c r="H4137">
        <v>266</v>
      </c>
      <c r="I4137">
        <v>153684</v>
      </c>
      <c r="J4137">
        <v>47474700</v>
      </c>
      <c r="K4137">
        <v>1156</v>
      </c>
      <c r="L4137" t="s">
        <v>581</v>
      </c>
      <c r="M4137" t="s">
        <v>584</v>
      </c>
    </row>
    <row r="4138" spans="1:13" x14ac:dyDescent="0.2">
      <c r="A4138">
        <v>2018</v>
      </c>
      <c r="B4138">
        <v>10</v>
      </c>
      <c r="C4138" t="s">
        <v>36</v>
      </c>
      <c r="D4138" t="s">
        <v>369</v>
      </c>
      <c r="E4138">
        <v>40117000</v>
      </c>
      <c r="F4138">
        <v>0</v>
      </c>
      <c r="G4138">
        <v>0</v>
      </c>
      <c r="H4138">
        <v>0</v>
      </c>
      <c r="I4138">
        <v>14845</v>
      </c>
      <c r="J4138">
        <v>5524200</v>
      </c>
      <c r="K4138">
        <v>166</v>
      </c>
      <c r="L4138" t="s">
        <v>581</v>
      </c>
      <c r="M4138" t="s">
        <v>584</v>
      </c>
    </row>
    <row r="4139" spans="1:13" x14ac:dyDescent="0.2">
      <c r="A4139">
        <v>2018</v>
      </c>
      <c r="B4139">
        <v>10</v>
      </c>
      <c r="C4139" t="s">
        <v>26</v>
      </c>
      <c r="D4139" t="s">
        <v>383</v>
      </c>
      <c r="E4139">
        <v>40117000</v>
      </c>
      <c r="F4139">
        <v>0</v>
      </c>
      <c r="G4139">
        <v>0</v>
      </c>
      <c r="H4139">
        <v>0</v>
      </c>
      <c r="I4139">
        <v>68706</v>
      </c>
      <c r="J4139">
        <v>23078500</v>
      </c>
      <c r="K4139">
        <v>385</v>
      </c>
      <c r="L4139" t="s">
        <v>581</v>
      </c>
      <c r="M4139" t="s">
        <v>584</v>
      </c>
    </row>
    <row r="4140" spans="1:13" x14ac:dyDescent="0.2">
      <c r="A4140">
        <v>2018</v>
      </c>
      <c r="B4140">
        <v>10</v>
      </c>
      <c r="C4140" t="s">
        <v>63</v>
      </c>
      <c r="D4140" t="s">
        <v>385</v>
      </c>
      <c r="E4140">
        <v>40117000</v>
      </c>
      <c r="F4140">
        <v>0</v>
      </c>
      <c r="G4140">
        <v>0</v>
      </c>
      <c r="H4140">
        <v>0</v>
      </c>
      <c r="I4140">
        <v>14200</v>
      </c>
      <c r="J4140">
        <v>4549800</v>
      </c>
      <c r="K4140">
        <v>164</v>
      </c>
      <c r="L4140" t="s">
        <v>581</v>
      </c>
      <c r="M4140" t="s">
        <v>584</v>
      </c>
    </row>
    <row r="4141" spans="1:13" x14ac:dyDescent="0.2">
      <c r="A4141">
        <v>2018</v>
      </c>
      <c r="B4141">
        <v>10</v>
      </c>
      <c r="C4141" t="s">
        <v>71</v>
      </c>
      <c r="D4141" t="s">
        <v>386</v>
      </c>
      <c r="E4141">
        <v>40117000</v>
      </c>
      <c r="F4141">
        <v>84513</v>
      </c>
      <c r="G4141">
        <v>45009436</v>
      </c>
      <c r="H4141">
        <v>633</v>
      </c>
      <c r="I4141">
        <v>0</v>
      </c>
      <c r="J4141">
        <v>0</v>
      </c>
      <c r="K4141">
        <v>0</v>
      </c>
      <c r="L4141" t="s">
        <v>581</v>
      </c>
      <c r="M4141" t="s">
        <v>584</v>
      </c>
    </row>
    <row r="4142" spans="1:13" x14ac:dyDescent="0.2">
      <c r="A4142">
        <v>2018</v>
      </c>
      <c r="B4142">
        <v>10</v>
      </c>
      <c r="C4142" t="s">
        <v>47</v>
      </c>
      <c r="D4142" t="s">
        <v>389</v>
      </c>
      <c r="E4142">
        <v>40117000</v>
      </c>
      <c r="F4142">
        <v>741103</v>
      </c>
      <c r="G4142">
        <v>215840123</v>
      </c>
      <c r="H4142">
        <v>15972</v>
      </c>
      <c r="I4142">
        <v>0</v>
      </c>
      <c r="J4142">
        <v>0</v>
      </c>
      <c r="K4142">
        <v>0</v>
      </c>
      <c r="L4142" t="s">
        <v>581</v>
      </c>
      <c r="M4142" t="s">
        <v>584</v>
      </c>
    </row>
    <row r="4143" spans="1:13" x14ac:dyDescent="0.2">
      <c r="A4143">
        <v>2018</v>
      </c>
      <c r="B4143">
        <v>10</v>
      </c>
      <c r="C4143" t="s">
        <v>27</v>
      </c>
      <c r="D4143" t="s">
        <v>395</v>
      </c>
      <c r="E4143">
        <v>40117000</v>
      </c>
      <c r="F4143">
        <v>55068</v>
      </c>
      <c r="G4143">
        <v>26689547</v>
      </c>
      <c r="H4143">
        <v>478</v>
      </c>
      <c r="I4143">
        <v>256030</v>
      </c>
      <c r="J4143">
        <v>86186400</v>
      </c>
      <c r="K4143">
        <v>2664</v>
      </c>
      <c r="L4143" t="s">
        <v>581</v>
      </c>
      <c r="M4143" t="s">
        <v>584</v>
      </c>
    </row>
    <row r="4144" spans="1:13" x14ac:dyDescent="0.2">
      <c r="A4144">
        <v>2018</v>
      </c>
      <c r="B4144">
        <v>10</v>
      </c>
      <c r="C4144" t="s">
        <v>38</v>
      </c>
      <c r="D4144" t="s">
        <v>400</v>
      </c>
      <c r="E4144">
        <v>40117000</v>
      </c>
      <c r="F4144">
        <v>0</v>
      </c>
      <c r="G4144">
        <v>0</v>
      </c>
      <c r="H4144">
        <v>0</v>
      </c>
      <c r="I4144">
        <v>61157</v>
      </c>
      <c r="J4144">
        <v>29962700</v>
      </c>
      <c r="K4144">
        <v>1051</v>
      </c>
      <c r="L4144" t="s">
        <v>581</v>
      </c>
      <c r="M4144" t="s">
        <v>584</v>
      </c>
    </row>
    <row r="4145" spans="1:13" x14ac:dyDescent="0.2">
      <c r="A4145">
        <v>2018</v>
      </c>
      <c r="B4145">
        <v>10</v>
      </c>
      <c r="C4145" t="s">
        <v>56</v>
      </c>
      <c r="D4145" t="s">
        <v>411</v>
      </c>
      <c r="E4145">
        <v>40117000</v>
      </c>
      <c r="F4145">
        <v>17313</v>
      </c>
      <c r="G4145">
        <v>5060608</v>
      </c>
      <c r="H4145">
        <v>544</v>
      </c>
      <c r="I4145">
        <v>0</v>
      </c>
      <c r="J4145">
        <v>0</v>
      </c>
      <c r="K4145">
        <v>0</v>
      </c>
      <c r="L4145" t="s">
        <v>581</v>
      </c>
      <c r="M4145" t="s">
        <v>584</v>
      </c>
    </row>
    <row r="4146" spans="1:13" x14ac:dyDescent="0.2">
      <c r="A4146">
        <v>2018</v>
      </c>
      <c r="B4146">
        <v>10</v>
      </c>
      <c r="C4146" t="s">
        <v>204</v>
      </c>
      <c r="D4146" t="s">
        <v>422</v>
      </c>
      <c r="E4146">
        <v>40117000</v>
      </c>
      <c r="F4146">
        <v>4317</v>
      </c>
      <c r="G4146">
        <v>2037476</v>
      </c>
      <c r="H4146">
        <v>849</v>
      </c>
      <c r="I4146">
        <v>0</v>
      </c>
      <c r="J4146">
        <v>0</v>
      </c>
      <c r="K4146">
        <v>0</v>
      </c>
      <c r="L4146" t="s">
        <v>581</v>
      </c>
      <c r="M4146" t="s">
        <v>584</v>
      </c>
    </row>
    <row r="4147" spans="1:13" x14ac:dyDescent="0.2">
      <c r="A4147">
        <v>2018</v>
      </c>
      <c r="B4147">
        <v>10</v>
      </c>
      <c r="C4147" t="s">
        <v>76</v>
      </c>
      <c r="D4147" t="s">
        <v>426</v>
      </c>
      <c r="E4147">
        <v>40117000</v>
      </c>
      <c r="F4147">
        <v>28014</v>
      </c>
      <c r="G4147">
        <v>7216000</v>
      </c>
      <c r="H4147">
        <v>440</v>
      </c>
      <c r="I4147">
        <v>0</v>
      </c>
      <c r="J4147">
        <v>0</v>
      </c>
      <c r="K4147">
        <v>0</v>
      </c>
      <c r="L4147" t="s">
        <v>581</v>
      </c>
      <c r="M4147" t="s">
        <v>584</v>
      </c>
    </row>
    <row r="4148" spans="1:13" x14ac:dyDescent="0.2">
      <c r="A4148">
        <v>2018</v>
      </c>
      <c r="B4148">
        <v>10</v>
      </c>
      <c r="C4148" t="s">
        <v>49</v>
      </c>
      <c r="D4148" t="s">
        <v>427</v>
      </c>
      <c r="E4148">
        <v>40117000</v>
      </c>
      <c r="F4148">
        <v>155</v>
      </c>
      <c r="G4148">
        <v>67207</v>
      </c>
      <c r="H4148">
        <v>1</v>
      </c>
      <c r="I4148">
        <v>0</v>
      </c>
      <c r="J4148">
        <v>0</v>
      </c>
      <c r="K4148">
        <v>0</v>
      </c>
      <c r="L4148" t="s">
        <v>581</v>
      </c>
      <c r="M4148" t="s">
        <v>584</v>
      </c>
    </row>
    <row r="4149" spans="1:13" x14ac:dyDescent="0.2">
      <c r="A4149">
        <v>2018</v>
      </c>
      <c r="B4149">
        <v>10</v>
      </c>
      <c r="C4149" t="s">
        <v>39</v>
      </c>
      <c r="D4149" t="s">
        <v>430</v>
      </c>
      <c r="E4149">
        <v>40117000</v>
      </c>
      <c r="F4149">
        <v>0</v>
      </c>
      <c r="G4149">
        <v>0</v>
      </c>
      <c r="H4149">
        <v>0</v>
      </c>
      <c r="I4149">
        <v>340</v>
      </c>
      <c r="J4149">
        <v>183454</v>
      </c>
      <c r="K4149">
        <v>50</v>
      </c>
      <c r="L4149" t="s">
        <v>581</v>
      </c>
      <c r="M4149" t="s">
        <v>584</v>
      </c>
    </row>
    <row r="4150" spans="1:13" x14ac:dyDescent="0.2">
      <c r="A4150">
        <v>2018</v>
      </c>
      <c r="B4150">
        <v>10</v>
      </c>
      <c r="C4150" t="s">
        <v>43</v>
      </c>
      <c r="D4150" t="s">
        <v>465</v>
      </c>
      <c r="E4150">
        <v>40117000</v>
      </c>
      <c r="F4150">
        <v>61625</v>
      </c>
      <c r="G4150">
        <v>19610128</v>
      </c>
      <c r="H4150">
        <v>1569</v>
      </c>
      <c r="I4150">
        <v>5720</v>
      </c>
      <c r="J4150">
        <v>2088700</v>
      </c>
      <c r="K4150">
        <v>23</v>
      </c>
      <c r="L4150" t="s">
        <v>581</v>
      </c>
      <c r="M4150" t="s">
        <v>584</v>
      </c>
    </row>
    <row r="4151" spans="1:13" x14ac:dyDescent="0.2">
      <c r="A4151">
        <v>2018</v>
      </c>
      <c r="B4151">
        <v>10</v>
      </c>
      <c r="C4151" t="s">
        <v>44</v>
      </c>
      <c r="D4151" t="s">
        <v>466</v>
      </c>
      <c r="E4151">
        <v>40117000</v>
      </c>
      <c r="F4151">
        <v>0</v>
      </c>
      <c r="G4151">
        <v>0</v>
      </c>
      <c r="H4151">
        <v>0</v>
      </c>
      <c r="I4151">
        <v>6961</v>
      </c>
      <c r="J4151">
        <v>3241973</v>
      </c>
      <c r="K4151">
        <v>52</v>
      </c>
      <c r="L4151" t="s">
        <v>581</v>
      </c>
      <c r="M4151" t="s">
        <v>584</v>
      </c>
    </row>
    <row r="4152" spans="1:13" x14ac:dyDescent="0.2">
      <c r="A4152">
        <v>2018</v>
      </c>
      <c r="B4152">
        <v>10</v>
      </c>
      <c r="C4152" t="s">
        <v>80</v>
      </c>
      <c r="D4152" t="s">
        <v>472</v>
      </c>
      <c r="E4152">
        <v>40117000</v>
      </c>
      <c r="F4152">
        <v>0</v>
      </c>
      <c r="G4152">
        <v>0</v>
      </c>
      <c r="H4152">
        <v>0</v>
      </c>
      <c r="I4152">
        <v>13385</v>
      </c>
      <c r="J4152">
        <v>4988200</v>
      </c>
      <c r="K4152">
        <v>120</v>
      </c>
      <c r="L4152" t="s">
        <v>581</v>
      </c>
      <c r="M4152" t="s">
        <v>584</v>
      </c>
    </row>
    <row r="4153" spans="1:13" x14ac:dyDescent="0.2">
      <c r="A4153">
        <v>2018</v>
      </c>
      <c r="B4153">
        <v>10</v>
      </c>
      <c r="C4153" t="s">
        <v>16</v>
      </c>
      <c r="D4153" t="s">
        <v>480</v>
      </c>
      <c r="E4153">
        <v>40117000</v>
      </c>
      <c r="F4153">
        <v>241771</v>
      </c>
      <c r="G4153">
        <v>95619267</v>
      </c>
      <c r="H4153">
        <v>2861</v>
      </c>
      <c r="I4153">
        <v>71208</v>
      </c>
      <c r="J4153">
        <v>26621000</v>
      </c>
      <c r="K4153">
        <v>594</v>
      </c>
      <c r="L4153" t="s">
        <v>581</v>
      </c>
      <c r="M4153" t="s">
        <v>584</v>
      </c>
    </row>
    <row r="4154" spans="1:13" x14ac:dyDescent="0.2">
      <c r="A4154">
        <v>2018</v>
      </c>
      <c r="B4154">
        <v>10</v>
      </c>
      <c r="C4154" t="s">
        <v>17</v>
      </c>
      <c r="D4154" t="s">
        <v>489</v>
      </c>
      <c r="E4154">
        <v>40117000</v>
      </c>
      <c r="F4154">
        <v>58498</v>
      </c>
      <c r="G4154">
        <v>51242205</v>
      </c>
      <c r="H4154">
        <v>2470</v>
      </c>
      <c r="I4154">
        <v>152942</v>
      </c>
      <c r="J4154">
        <v>71872377</v>
      </c>
      <c r="K4154">
        <v>2599</v>
      </c>
      <c r="L4154" t="s">
        <v>581</v>
      </c>
      <c r="M4154" t="s">
        <v>584</v>
      </c>
    </row>
    <row r="4155" spans="1:13" x14ac:dyDescent="0.2">
      <c r="A4155">
        <v>2018</v>
      </c>
      <c r="B4155">
        <v>10</v>
      </c>
      <c r="C4155" t="s">
        <v>29</v>
      </c>
      <c r="D4155" t="s">
        <v>496</v>
      </c>
      <c r="E4155">
        <v>40117000</v>
      </c>
      <c r="F4155">
        <v>0</v>
      </c>
      <c r="G4155">
        <v>0</v>
      </c>
      <c r="H4155">
        <v>0</v>
      </c>
      <c r="I4155">
        <v>16185</v>
      </c>
      <c r="J4155">
        <v>4954700</v>
      </c>
      <c r="K4155">
        <v>116</v>
      </c>
      <c r="L4155" t="s">
        <v>581</v>
      </c>
      <c r="M4155" t="s">
        <v>584</v>
      </c>
    </row>
    <row r="4156" spans="1:13" x14ac:dyDescent="0.2">
      <c r="A4156">
        <v>2018</v>
      </c>
      <c r="B4156">
        <v>10</v>
      </c>
      <c r="C4156" t="s">
        <v>45</v>
      </c>
      <c r="D4156" t="s">
        <v>499</v>
      </c>
      <c r="E4156">
        <v>40117000</v>
      </c>
      <c r="F4156">
        <v>0</v>
      </c>
      <c r="G4156">
        <v>0</v>
      </c>
      <c r="H4156">
        <v>0</v>
      </c>
      <c r="I4156">
        <v>57538</v>
      </c>
      <c r="J4156">
        <v>20986749</v>
      </c>
      <c r="K4156">
        <v>237</v>
      </c>
      <c r="L4156" t="s">
        <v>581</v>
      </c>
      <c r="M4156" t="s">
        <v>584</v>
      </c>
    </row>
    <row r="4157" spans="1:13" x14ac:dyDescent="0.2">
      <c r="A4157">
        <v>2018</v>
      </c>
      <c r="B4157">
        <v>10</v>
      </c>
      <c r="C4157" t="s">
        <v>52</v>
      </c>
      <c r="D4157" t="s">
        <v>506</v>
      </c>
      <c r="E4157">
        <v>40117000</v>
      </c>
      <c r="F4157">
        <v>0</v>
      </c>
      <c r="G4157">
        <v>0</v>
      </c>
      <c r="H4157">
        <v>0</v>
      </c>
      <c r="I4157">
        <v>5948</v>
      </c>
      <c r="J4157">
        <v>1183200</v>
      </c>
      <c r="K4157">
        <v>62</v>
      </c>
      <c r="L4157" t="s">
        <v>581</v>
      </c>
      <c r="M4157" t="s">
        <v>584</v>
      </c>
    </row>
    <row r="4158" spans="1:13" x14ac:dyDescent="0.2">
      <c r="A4158">
        <v>2018</v>
      </c>
      <c r="B4158">
        <v>10</v>
      </c>
      <c r="C4158" t="s">
        <v>19</v>
      </c>
      <c r="D4158" t="s">
        <v>531</v>
      </c>
      <c r="E4158">
        <v>40117000</v>
      </c>
      <c r="F4158">
        <v>1718</v>
      </c>
      <c r="G4158">
        <v>501244</v>
      </c>
      <c r="H4158">
        <v>128</v>
      </c>
      <c r="I4158">
        <v>0</v>
      </c>
      <c r="J4158">
        <v>0</v>
      </c>
      <c r="K4158">
        <v>0</v>
      </c>
      <c r="L4158" t="s">
        <v>581</v>
      </c>
      <c r="M4158" t="s">
        <v>584</v>
      </c>
    </row>
    <row r="4159" spans="1:13" x14ac:dyDescent="0.2">
      <c r="A4159">
        <v>2018</v>
      </c>
      <c r="B4159">
        <v>10</v>
      </c>
      <c r="C4159" t="s">
        <v>65</v>
      </c>
      <c r="D4159" t="s">
        <v>543</v>
      </c>
      <c r="E4159">
        <v>40117000</v>
      </c>
      <c r="F4159">
        <v>123017</v>
      </c>
      <c r="G4159">
        <v>33429787</v>
      </c>
      <c r="H4159">
        <v>3284</v>
      </c>
      <c r="I4159">
        <v>5122</v>
      </c>
      <c r="J4159">
        <v>3048580</v>
      </c>
      <c r="K4159">
        <v>132</v>
      </c>
      <c r="L4159" t="s">
        <v>581</v>
      </c>
      <c r="M4159" t="s">
        <v>584</v>
      </c>
    </row>
    <row r="4160" spans="1:13" x14ac:dyDescent="0.2">
      <c r="A4160">
        <v>2018</v>
      </c>
      <c r="B4160">
        <v>10</v>
      </c>
      <c r="C4160" t="s">
        <v>46</v>
      </c>
      <c r="D4160" t="s">
        <v>550</v>
      </c>
      <c r="E4160">
        <v>40117000</v>
      </c>
      <c r="F4160">
        <v>5883</v>
      </c>
      <c r="G4160">
        <v>2761900</v>
      </c>
      <c r="H4160">
        <v>148</v>
      </c>
      <c r="I4160">
        <v>588307</v>
      </c>
      <c r="J4160">
        <v>212807172</v>
      </c>
      <c r="K4160">
        <v>2007</v>
      </c>
      <c r="L4160" t="s">
        <v>581</v>
      </c>
      <c r="M4160" t="s">
        <v>584</v>
      </c>
    </row>
    <row r="4161" spans="1:13" x14ac:dyDescent="0.2">
      <c r="A4161">
        <v>2018</v>
      </c>
      <c r="B4161">
        <v>10</v>
      </c>
      <c r="C4161" t="s">
        <v>78</v>
      </c>
      <c r="D4161" t="s">
        <v>572</v>
      </c>
      <c r="E4161">
        <v>40117000</v>
      </c>
      <c r="F4161">
        <v>0</v>
      </c>
      <c r="G4161">
        <v>0</v>
      </c>
      <c r="H4161">
        <v>0</v>
      </c>
      <c r="I4161">
        <v>21452</v>
      </c>
      <c r="J4161">
        <v>7707131</v>
      </c>
      <c r="K4161">
        <v>135</v>
      </c>
      <c r="L4161" t="s">
        <v>581</v>
      </c>
      <c r="M4161" t="s">
        <v>584</v>
      </c>
    </row>
    <row r="4162" spans="1:13" x14ac:dyDescent="0.2">
      <c r="A4162">
        <v>2018</v>
      </c>
      <c r="B4162">
        <v>10</v>
      </c>
      <c r="C4162" t="s">
        <v>33</v>
      </c>
      <c r="D4162" t="s">
        <v>258</v>
      </c>
      <c r="E4162">
        <v>40118000</v>
      </c>
      <c r="F4162">
        <v>0</v>
      </c>
      <c r="G4162">
        <v>0</v>
      </c>
      <c r="H4162">
        <v>0</v>
      </c>
      <c r="I4162">
        <v>5971</v>
      </c>
      <c r="J4162">
        <v>1747702</v>
      </c>
      <c r="K4162">
        <v>11</v>
      </c>
      <c r="L4162" t="s">
        <v>581</v>
      </c>
      <c r="M4162" t="s">
        <v>585</v>
      </c>
    </row>
    <row r="4163" spans="1:13" x14ac:dyDescent="0.2">
      <c r="A4163">
        <v>2018</v>
      </c>
      <c r="B4163">
        <v>10</v>
      </c>
      <c r="C4163" t="s">
        <v>62</v>
      </c>
      <c r="D4163" t="s">
        <v>275</v>
      </c>
      <c r="E4163">
        <v>40118000</v>
      </c>
      <c r="F4163">
        <v>0</v>
      </c>
      <c r="G4163">
        <v>0</v>
      </c>
      <c r="H4163">
        <v>0</v>
      </c>
      <c r="I4163">
        <v>1617667</v>
      </c>
      <c r="J4163">
        <v>464113367</v>
      </c>
      <c r="K4163">
        <v>772</v>
      </c>
      <c r="L4163" t="s">
        <v>581</v>
      </c>
      <c r="M4163" t="s">
        <v>585</v>
      </c>
    </row>
    <row r="4164" spans="1:13" x14ac:dyDescent="0.2">
      <c r="A4164">
        <v>2018</v>
      </c>
      <c r="B4164">
        <v>10</v>
      </c>
      <c r="C4164" t="s">
        <v>8</v>
      </c>
      <c r="D4164" t="s">
        <v>283</v>
      </c>
      <c r="E4164">
        <v>40118000</v>
      </c>
      <c r="F4164">
        <v>37356</v>
      </c>
      <c r="G4164">
        <v>17018917</v>
      </c>
      <c r="H4164">
        <v>399</v>
      </c>
      <c r="I4164">
        <v>96540</v>
      </c>
      <c r="J4164">
        <v>28857800</v>
      </c>
      <c r="K4164">
        <v>122</v>
      </c>
      <c r="L4164" t="s">
        <v>581</v>
      </c>
      <c r="M4164" t="s">
        <v>585</v>
      </c>
    </row>
    <row r="4165" spans="1:13" x14ac:dyDescent="0.2">
      <c r="A4165">
        <v>2018</v>
      </c>
      <c r="B4165">
        <v>10</v>
      </c>
      <c r="C4165" t="s">
        <v>90</v>
      </c>
      <c r="D4165" t="s">
        <v>284</v>
      </c>
      <c r="E4165">
        <v>40118000</v>
      </c>
      <c r="F4165">
        <v>0</v>
      </c>
      <c r="G4165">
        <v>0</v>
      </c>
      <c r="H4165">
        <v>0</v>
      </c>
      <c r="I4165">
        <v>31138</v>
      </c>
      <c r="J4165">
        <v>8850142</v>
      </c>
      <c r="K4165">
        <v>14</v>
      </c>
      <c r="L4165" t="s">
        <v>581</v>
      </c>
      <c r="M4165" t="s">
        <v>585</v>
      </c>
    </row>
    <row r="4166" spans="1:13" x14ac:dyDescent="0.2">
      <c r="A4166">
        <v>2018</v>
      </c>
      <c r="B4166">
        <v>10</v>
      </c>
      <c r="C4166" t="s">
        <v>239</v>
      </c>
      <c r="D4166" t="s">
        <v>286</v>
      </c>
      <c r="E4166">
        <v>40118000</v>
      </c>
      <c r="F4166">
        <v>0</v>
      </c>
      <c r="G4166">
        <v>0</v>
      </c>
      <c r="H4166">
        <v>0</v>
      </c>
      <c r="I4166">
        <v>5623</v>
      </c>
      <c r="J4166">
        <v>1956110</v>
      </c>
      <c r="K4166">
        <v>10</v>
      </c>
      <c r="L4166" t="s">
        <v>581</v>
      </c>
      <c r="M4166" t="s">
        <v>585</v>
      </c>
    </row>
    <row r="4167" spans="1:13" x14ac:dyDescent="0.2">
      <c r="A4167">
        <v>2018</v>
      </c>
      <c r="B4167">
        <v>10</v>
      </c>
      <c r="C4167" t="s">
        <v>10</v>
      </c>
      <c r="D4167" t="s">
        <v>295</v>
      </c>
      <c r="E4167">
        <v>40118000</v>
      </c>
      <c r="F4167">
        <v>0</v>
      </c>
      <c r="G4167">
        <v>0</v>
      </c>
      <c r="H4167">
        <v>0</v>
      </c>
      <c r="I4167">
        <v>147563</v>
      </c>
      <c r="J4167">
        <v>42072397</v>
      </c>
      <c r="K4167">
        <v>65</v>
      </c>
      <c r="L4167" t="s">
        <v>581</v>
      </c>
      <c r="M4167" t="s">
        <v>585</v>
      </c>
    </row>
    <row r="4168" spans="1:13" x14ac:dyDescent="0.2">
      <c r="A4168">
        <v>2018</v>
      </c>
      <c r="B4168">
        <v>10</v>
      </c>
      <c r="C4168" t="s">
        <v>50</v>
      </c>
      <c r="D4168" t="s">
        <v>305</v>
      </c>
      <c r="E4168">
        <v>40118000</v>
      </c>
      <c r="F4168">
        <v>1494</v>
      </c>
      <c r="G4168">
        <v>641400</v>
      </c>
      <c r="H4168">
        <v>10</v>
      </c>
      <c r="I4168">
        <v>35592</v>
      </c>
      <c r="J4168">
        <v>11289552</v>
      </c>
      <c r="K4168">
        <v>47</v>
      </c>
      <c r="L4168" t="s">
        <v>581</v>
      </c>
      <c r="M4168" t="s">
        <v>585</v>
      </c>
    </row>
    <row r="4169" spans="1:13" x14ac:dyDescent="0.2">
      <c r="A4169">
        <v>2018</v>
      </c>
      <c r="B4169">
        <v>10</v>
      </c>
      <c r="C4169" t="s">
        <v>237</v>
      </c>
      <c r="D4169" t="s">
        <v>309</v>
      </c>
      <c r="E4169">
        <v>40118000</v>
      </c>
      <c r="F4169">
        <v>0</v>
      </c>
      <c r="G4169">
        <v>0</v>
      </c>
      <c r="H4169">
        <v>0</v>
      </c>
      <c r="I4169">
        <v>4789</v>
      </c>
      <c r="J4169">
        <v>1435225</v>
      </c>
      <c r="K4169">
        <v>2</v>
      </c>
      <c r="L4169" t="s">
        <v>581</v>
      </c>
      <c r="M4169" t="s">
        <v>585</v>
      </c>
    </row>
    <row r="4170" spans="1:13" x14ac:dyDescent="0.2">
      <c r="A4170">
        <v>2018</v>
      </c>
      <c r="B4170">
        <v>10</v>
      </c>
      <c r="C4170" t="s">
        <v>55</v>
      </c>
      <c r="D4170" t="s">
        <v>311</v>
      </c>
      <c r="E4170">
        <v>40118000</v>
      </c>
      <c r="F4170">
        <v>0</v>
      </c>
      <c r="G4170">
        <v>0</v>
      </c>
      <c r="H4170">
        <v>0</v>
      </c>
      <c r="I4170">
        <v>16921</v>
      </c>
      <c r="J4170">
        <v>5133742</v>
      </c>
      <c r="K4170">
        <v>10</v>
      </c>
      <c r="L4170" t="s">
        <v>581</v>
      </c>
      <c r="M4170" t="s">
        <v>585</v>
      </c>
    </row>
    <row r="4171" spans="1:13" x14ac:dyDescent="0.2">
      <c r="A4171">
        <v>2018</v>
      </c>
      <c r="B4171">
        <v>10</v>
      </c>
      <c r="C4171" t="s">
        <v>73</v>
      </c>
      <c r="D4171" t="s">
        <v>314</v>
      </c>
      <c r="E4171">
        <v>40118000</v>
      </c>
      <c r="F4171">
        <v>0</v>
      </c>
      <c r="G4171">
        <v>0</v>
      </c>
      <c r="H4171">
        <v>0</v>
      </c>
      <c r="I4171">
        <v>901473</v>
      </c>
      <c r="J4171">
        <v>259912606</v>
      </c>
      <c r="K4171">
        <v>460</v>
      </c>
      <c r="L4171" t="s">
        <v>581</v>
      </c>
      <c r="M4171" t="s">
        <v>585</v>
      </c>
    </row>
    <row r="4172" spans="1:13" x14ac:dyDescent="0.2">
      <c r="A4172">
        <v>2018</v>
      </c>
      <c r="B4172">
        <v>10</v>
      </c>
      <c r="C4172" t="s">
        <v>11</v>
      </c>
      <c r="D4172" t="s">
        <v>316</v>
      </c>
      <c r="E4172">
        <v>40118000</v>
      </c>
      <c r="F4172">
        <v>201945</v>
      </c>
      <c r="G4172">
        <v>54395738</v>
      </c>
      <c r="H4172">
        <v>17525</v>
      </c>
      <c r="I4172">
        <v>605745</v>
      </c>
      <c r="J4172">
        <v>172486901</v>
      </c>
      <c r="K4172">
        <v>380</v>
      </c>
      <c r="L4172" t="s">
        <v>581</v>
      </c>
      <c r="M4172" t="s">
        <v>585</v>
      </c>
    </row>
    <row r="4173" spans="1:13" x14ac:dyDescent="0.2">
      <c r="A4173">
        <v>2018</v>
      </c>
      <c r="B4173">
        <v>10</v>
      </c>
      <c r="C4173" t="s">
        <v>40</v>
      </c>
      <c r="D4173" t="s">
        <v>317</v>
      </c>
      <c r="E4173">
        <v>40118000</v>
      </c>
      <c r="F4173">
        <v>0</v>
      </c>
      <c r="G4173">
        <v>0</v>
      </c>
      <c r="H4173">
        <v>0</v>
      </c>
      <c r="I4173">
        <v>221851</v>
      </c>
      <c r="J4173">
        <v>63634080</v>
      </c>
      <c r="K4173">
        <v>79</v>
      </c>
      <c r="L4173" t="s">
        <v>581</v>
      </c>
      <c r="M4173" t="s">
        <v>585</v>
      </c>
    </row>
    <row r="4174" spans="1:13" x14ac:dyDescent="0.2">
      <c r="A4174">
        <v>2018</v>
      </c>
      <c r="B4174">
        <v>10</v>
      </c>
      <c r="C4174" t="s">
        <v>31</v>
      </c>
      <c r="D4174" t="s">
        <v>319</v>
      </c>
      <c r="E4174">
        <v>40118000</v>
      </c>
      <c r="F4174">
        <v>0</v>
      </c>
      <c r="G4174">
        <v>0</v>
      </c>
      <c r="H4174">
        <v>0</v>
      </c>
      <c r="I4174">
        <v>50380</v>
      </c>
      <c r="J4174">
        <v>15668334</v>
      </c>
      <c r="K4174">
        <v>85</v>
      </c>
      <c r="L4174" t="s">
        <v>581</v>
      </c>
      <c r="M4174" t="s">
        <v>585</v>
      </c>
    </row>
    <row r="4175" spans="1:13" x14ac:dyDescent="0.2">
      <c r="A4175">
        <v>2018</v>
      </c>
      <c r="B4175">
        <v>10</v>
      </c>
      <c r="C4175" t="s">
        <v>22</v>
      </c>
      <c r="D4175" t="s">
        <v>324</v>
      </c>
      <c r="E4175">
        <v>40118000</v>
      </c>
      <c r="F4175">
        <v>76658</v>
      </c>
      <c r="G4175">
        <v>32025570</v>
      </c>
      <c r="H4175">
        <v>1985</v>
      </c>
      <c r="I4175">
        <v>0</v>
      </c>
      <c r="J4175">
        <v>0</v>
      </c>
      <c r="K4175">
        <v>0</v>
      </c>
      <c r="L4175" t="s">
        <v>581</v>
      </c>
      <c r="M4175" t="s">
        <v>585</v>
      </c>
    </row>
    <row r="4176" spans="1:13" x14ac:dyDescent="0.2">
      <c r="A4176">
        <v>2018</v>
      </c>
      <c r="B4176">
        <v>10</v>
      </c>
      <c r="C4176" t="s">
        <v>23</v>
      </c>
      <c r="D4176" t="s">
        <v>325</v>
      </c>
      <c r="E4176">
        <v>40118000</v>
      </c>
      <c r="F4176">
        <v>23724</v>
      </c>
      <c r="G4176">
        <v>21344279</v>
      </c>
      <c r="H4176">
        <v>11735</v>
      </c>
      <c r="I4176">
        <v>105687</v>
      </c>
      <c r="J4176">
        <v>33291717</v>
      </c>
      <c r="K4176">
        <v>1651</v>
      </c>
      <c r="L4176" t="s">
        <v>581</v>
      </c>
      <c r="M4176" t="s">
        <v>585</v>
      </c>
    </row>
    <row r="4177" spans="1:13" x14ac:dyDescent="0.2">
      <c r="A4177">
        <v>2018</v>
      </c>
      <c r="B4177">
        <v>10</v>
      </c>
      <c r="C4177" t="s">
        <v>59</v>
      </c>
      <c r="D4177" t="s">
        <v>330</v>
      </c>
      <c r="E4177">
        <v>40118000</v>
      </c>
      <c r="F4177">
        <v>0</v>
      </c>
      <c r="G4177">
        <v>0</v>
      </c>
      <c r="H4177">
        <v>0</v>
      </c>
      <c r="I4177">
        <v>7184</v>
      </c>
      <c r="J4177">
        <v>2201208</v>
      </c>
      <c r="K4177">
        <v>3</v>
      </c>
      <c r="L4177" t="s">
        <v>581</v>
      </c>
      <c r="M4177" t="s">
        <v>585</v>
      </c>
    </row>
    <row r="4178" spans="1:13" x14ac:dyDescent="0.2">
      <c r="A4178">
        <v>2018</v>
      </c>
      <c r="B4178">
        <v>10</v>
      </c>
      <c r="C4178" t="s">
        <v>75</v>
      </c>
      <c r="D4178" t="s">
        <v>334</v>
      </c>
      <c r="E4178">
        <v>40118000</v>
      </c>
      <c r="F4178">
        <v>0</v>
      </c>
      <c r="G4178">
        <v>0</v>
      </c>
      <c r="H4178">
        <v>0</v>
      </c>
      <c r="I4178">
        <v>31178</v>
      </c>
      <c r="J4178">
        <v>9018506</v>
      </c>
      <c r="K4178">
        <v>14</v>
      </c>
      <c r="L4178" t="s">
        <v>581</v>
      </c>
      <c r="M4178" t="s">
        <v>585</v>
      </c>
    </row>
    <row r="4179" spans="1:13" x14ac:dyDescent="0.2">
      <c r="A4179">
        <v>2018</v>
      </c>
      <c r="B4179">
        <v>10</v>
      </c>
      <c r="C4179" t="s">
        <v>24</v>
      </c>
      <c r="D4179" t="s">
        <v>342</v>
      </c>
      <c r="E4179">
        <v>40118000</v>
      </c>
      <c r="F4179">
        <v>0</v>
      </c>
      <c r="G4179">
        <v>0</v>
      </c>
      <c r="H4179">
        <v>0</v>
      </c>
      <c r="I4179">
        <v>66767</v>
      </c>
      <c r="J4179">
        <v>21176100</v>
      </c>
      <c r="K4179">
        <v>2800</v>
      </c>
      <c r="L4179" t="s">
        <v>581</v>
      </c>
      <c r="M4179" t="s">
        <v>585</v>
      </c>
    </row>
    <row r="4180" spans="1:13" x14ac:dyDescent="0.2">
      <c r="A4180">
        <v>2018</v>
      </c>
      <c r="B4180">
        <v>10</v>
      </c>
      <c r="C4180" t="s">
        <v>12</v>
      </c>
      <c r="D4180" t="s">
        <v>351</v>
      </c>
      <c r="E4180">
        <v>40118000</v>
      </c>
      <c r="F4180">
        <v>137089</v>
      </c>
      <c r="G4180">
        <v>50055400</v>
      </c>
      <c r="H4180">
        <v>383</v>
      </c>
      <c r="I4180">
        <v>482311</v>
      </c>
      <c r="J4180">
        <v>153602559</v>
      </c>
      <c r="K4180">
        <v>1049</v>
      </c>
      <c r="L4180" t="s">
        <v>581</v>
      </c>
      <c r="M4180" t="s">
        <v>585</v>
      </c>
    </row>
    <row r="4181" spans="1:13" x14ac:dyDescent="0.2">
      <c r="A4181">
        <v>2018</v>
      </c>
      <c r="B4181">
        <v>10</v>
      </c>
      <c r="C4181" t="s">
        <v>25</v>
      </c>
      <c r="D4181" t="s">
        <v>353</v>
      </c>
      <c r="E4181">
        <v>40118000</v>
      </c>
      <c r="F4181">
        <v>0</v>
      </c>
      <c r="G4181">
        <v>0</v>
      </c>
      <c r="H4181">
        <v>0</v>
      </c>
      <c r="I4181">
        <v>164923</v>
      </c>
      <c r="J4181">
        <v>58623200</v>
      </c>
      <c r="K4181">
        <v>622</v>
      </c>
      <c r="L4181" t="s">
        <v>581</v>
      </c>
      <c r="M4181" t="s">
        <v>585</v>
      </c>
    </row>
    <row r="4182" spans="1:13" x14ac:dyDescent="0.2">
      <c r="A4182">
        <v>2018</v>
      </c>
      <c r="B4182">
        <v>10</v>
      </c>
      <c r="C4182" t="s">
        <v>97</v>
      </c>
      <c r="D4182" t="s">
        <v>361</v>
      </c>
      <c r="E4182">
        <v>40118000</v>
      </c>
      <c r="F4182">
        <v>0</v>
      </c>
      <c r="G4182">
        <v>0</v>
      </c>
      <c r="H4182">
        <v>0</v>
      </c>
      <c r="I4182">
        <v>94128</v>
      </c>
      <c r="J4182">
        <v>29250121</v>
      </c>
      <c r="K4182">
        <v>67</v>
      </c>
      <c r="L4182" t="s">
        <v>581</v>
      </c>
      <c r="M4182" t="s">
        <v>585</v>
      </c>
    </row>
    <row r="4183" spans="1:13" x14ac:dyDescent="0.2">
      <c r="A4183">
        <v>2018</v>
      </c>
      <c r="B4183">
        <v>10</v>
      </c>
      <c r="C4183" t="s">
        <v>36</v>
      </c>
      <c r="D4183" t="s">
        <v>369</v>
      </c>
      <c r="E4183">
        <v>40118000</v>
      </c>
      <c r="F4183">
        <v>0</v>
      </c>
      <c r="G4183">
        <v>0</v>
      </c>
      <c r="H4183">
        <v>0</v>
      </c>
      <c r="I4183">
        <v>12005</v>
      </c>
      <c r="J4183">
        <v>3838000</v>
      </c>
      <c r="K4183">
        <v>20</v>
      </c>
      <c r="L4183" t="s">
        <v>581</v>
      </c>
      <c r="M4183" t="s">
        <v>585</v>
      </c>
    </row>
    <row r="4184" spans="1:13" x14ac:dyDescent="0.2">
      <c r="A4184">
        <v>2018</v>
      </c>
      <c r="B4184">
        <v>10</v>
      </c>
      <c r="C4184" t="s">
        <v>13</v>
      </c>
      <c r="D4184" t="s">
        <v>384</v>
      </c>
      <c r="E4184">
        <v>40118000</v>
      </c>
      <c r="F4184">
        <v>0</v>
      </c>
      <c r="G4184">
        <v>0</v>
      </c>
      <c r="H4184">
        <v>0</v>
      </c>
      <c r="I4184">
        <v>21688</v>
      </c>
      <c r="J4184">
        <v>6792946</v>
      </c>
      <c r="K4184">
        <v>32</v>
      </c>
      <c r="L4184" t="s">
        <v>581</v>
      </c>
      <c r="M4184" t="s">
        <v>585</v>
      </c>
    </row>
    <row r="4185" spans="1:13" x14ac:dyDescent="0.2">
      <c r="A4185">
        <v>2018</v>
      </c>
      <c r="B4185">
        <v>10</v>
      </c>
      <c r="C4185" t="s">
        <v>71</v>
      </c>
      <c r="D4185" t="s">
        <v>386</v>
      </c>
      <c r="E4185">
        <v>40118000</v>
      </c>
      <c r="F4185">
        <v>0</v>
      </c>
      <c r="G4185">
        <v>0</v>
      </c>
      <c r="H4185">
        <v>0</v>
      </c>
      <c r="I4185">
        <v>588</v>
      </c>
      <c r="J4185">
        <v>179717</v>
      </c>
      <c r="K4185">
        <v>1</v>
      </c>
      <c r="L4185" t="s">
        <v>581</v>
      </c>
      <c r="M4185" t="s">
        <v>585</v>
      </c>
    </row>
    <row r="4186" spans="1:13" x14ac:dyDescent="0.2">
      <c r="A4186">
        <v>2018</v>
      </c>
      <c r="B4186">
        <v>10</v>
      </c>
      <c r="C4186" t="s">
        <v>47</v>
      </c>
      <c r="D4186" t="s">
        <v>389</v>
      </c>
      <c r="E4186">
        <v>40118000</v>
      </c>
      <c r="F4186">
        <v>215322</v>
      </c>
      <c r="G4186">
        <v>63684033</v>
      </c>
      <c r="H4186">
        <v>4677</v>
      </c>
      <c r="I4186">
        <v>77951</v>
      </c>
      <c r="J4186">
        <v>25409848</v>
      </c>
      <c r="K4186">
        <v>146</v>
      </c>
      <c r="L4186" t="s">
        <v>581</v>
      </c>
      <c r="M4186" t="s">
        <v>585</v>
      </c>
    </row>
    <row r="4187" spans="1:13" x14ac:dyDescent="0.2">
      <c r="A4187">
        <v>2018</v>
      </c>
      <c r="B4187">
        <v>10</v>
      </c>
      <c r="C4187" t="s">
        <v>27</v>
      </c>
      <c r="D4187" t="s">
        <v>395</v>
      </c>
      <c r="E4187">
        <v>40118000</v>
      </c>
      <c r="F4187">
        <v>7641</v>
      </c>
      <c r="G4187">
        <v>2765100</v>
      </c>
      <c r="H4187">
        <v>101</v>
      </c>
      <c r="I4187">
        <v>3414</v>
      </c>
      <c r="J4187">
        <v>1246300</v>
      </c>
      <c r="K4187">
        <v>26</v>
      </c>
      <c r="L4187" t="s">
        <v>581</v>
      </c>
      <c r="M4187" t="s">
        <v>585</v>
      </c>
    </row>
    <row r="4188" spans="1:13" x14ac:dyDescent="0.2">
      <c r="A4188">
        <v>2018</v>
      </c>
      <c r="B4188">
        <v>10</v>
      </c>
      <c r="C4188" t="s">
        <v>38</v>
      </c>
      <c r="D4188" t="s">
        <v>400</v>
      </c>
      <c r="E4188">
        <v>40118000</v>
      </c>
      <c r="F4188">
        <v>0</v>
      </c>
      <c r="G4188">
        <v>0</v>
      </c>
      <c r="H4188">
        <v>0</v>
      </c>
      <c r="I4188">
        <v>125563</v>
      </c>
      <c r="J4188">
        <v>43200130</v>
      </c>
      <c r="K4188">
        <v>356</v>
      </c>
      <c r="L4188" t="s">
        <v>581</v>
      </c>
      <c r="M4188" t="s">
        <v>585</v>
      </c>
    </row>
    <row r="4189" spans="1:13" x14ac:dyDescent="0.2">
      <c r="A4189">
        <v>2018</v>
      </c>
      <c r="B4189">
        <v>10</v>
      </c>
      <c r="C4189" t="s">
        <v>118</v>
      </c>
      <c r="D4189" t="s">
        <v>402</v>
      </c>
      <c r="E4189">
        <v>40118000</v>
      </c>
      <c r="F4189">
        <v>0</v>
      </c>
      <c r="G4189">
        <v>0</v>
      </c>
      <c r="H4189">
        <v>0</v>
      </c>
      <c r="I4189">
        <v>93063</v>
      </c>
      <c r="J4189">
        <v>25432182</v>
      </c>
      <c r="K4189">
        <v>30</v>
      </c>
      <c r="L4189" t="s">
        <v>581</v>
      </c>
      <c r="M4189" t="s">
        <v>585</v>
      </c>
    </row>
    <row r="4190" spans="1:13" x14ac:dyDescent="0.2">
      <c r="A4190">
        <v>2018</v>
      </c>
      <c r="B4190">
        <v>10</v>
      </c>
      <c r="C4190" t="s">
        <v>93</v>
      </c>
      <c r="D4190" t="s">
        <v>415</v>
      </c>
      <c r="E4190">
        <v>40118000</v>
      </c>
      <c r="F4190">
        <v>0</v>
      </c>
      <c r="G4190">
        <v>0</v>
      </c>
      <c r="H4190">
        <v>0</v>
      </c>
      <c r="I4190">
        <v>359259</v>
      </c>
      <c r="J4190">
        <v>104162657</v>
      </c>
      <c r="K4190">
        <v>186</v>
      </c>
      <c r="L4190" t="s">
        <v>581</v>
      </c>
      <c r="M4190" t="s">
        <v>585</v>
      </c>
    </row>
    <row r="4191" spans="1:13" x14ac:dyDescent="0.2">
      <c r="A4191">
        <v>2018</v>
      </c>
      <c r="B4191">
        <v>10</v>
      </c>
      <c r="C4191" t="s">
        <v>204</v>
      </c>
      <c r="D4191" t="s">
        <v>422</v>
      </c>
      <c r="E4191">
        <v>40118000</v>
      </c>
      <c r="F4191">
        <v>52375</v>
      </c>
      <c r="G4191">
        <v>18602990</v>
      </c>
      <c r="H4191">
        <v>1139</v>
      </c>
      <c r="I4191">
        <v>0</v>
      </c>
      <c r="J4191">
        <v>0</v>
      </c>
      <c r="K4191">
        <v>0</v>
      </c>
      <c r="L4191" t="s">
        <v>581</v>
      </c>
      <c r="M4191" t="s">
        <v>585</v>
      </c>
    </row>
    <row r="4192" spans="1:13" x14ac:dyDescent="0.2">
      <c r="A4192">
        <v>2018</v>
      </c>
      <c r="B4192">
        <v>10</v>
      </c>
      <c r="C4192" t="s">
        <v>49</v>
      </c>
      <c r="D4192" t="s">
        <v>427</v>
      </c>
      <c r="E4192">
        <v>40118000</v>
      </c>
      <c r="F4192">
        <v>49823</v>
      </c>
      <c r="G4192">
        <v>22081046</v>
      </c>
      <c r="H4192">
        <v>94</v>
      </c>
      <c r="I4192">
        <v>0</v>
      </c>
      <c r="J4192">
        <v>0</v>
      </c>
      <c r="K4192">
        <v>0</v>
      </c>
      <c r="L4192" t="s">
        <v>581</v>
      </c>
      <c r="M4192" t="s">
        <v>585</v>
      </c>
    </row>
    <row r="4193" spans="1:13" x14ac:dyDescent="0.2">
      <c r="A4193">
        <v>2018</v>
      </c>
      <c r="B4193">
        <v>10</v>
      </c>
      <c r="C4193" t="s">
        <v>39</v>
      </c>
      <c r="D4193" t="s">
        <v>430</v>
      </c>
      <c r="E4193">
        <v>40118000</v>
      </c>
      <c r="F4193">
        <v>0</v>
      </c>
      <c r="G4193">
        <v>0</v>
      </c>
      <c r="H4193">
        <v>0</v>
      </c>
      <c r="I4193">
        <v>76877</v>
      </c>
      <c r="J4193">
        <v>22334633</v>
      </c>
      <c r="K4193">
        <v>40</v>
      </c>
      <c r="L4193" t="s">
        <v>581</v>
      </c>
      <c r="M4193" t="s">
        <v>585</v>
      </c>
    </row>
    <row r="4194" spans="1:13" x14ac:dyDescent="0.2">
      <c r="A4194">
        <v>2018</v>
      </c>
      <c r="B4194">
        <v>10</v>
      </c>
      <c r="C4194" t="s">
        <v>102</v>
      </c>
      <c r="D4194" t="s">
        <v>439</v>
      </c>
      <c r="E4194">
        <v>40118000</v>
      </c>
      <c r="F4194">
        <v>0</v>
      </c>
      <c r="G4194">
        <v>0</v>
      </c>
      <c r="H4194">
        <v>0</v>
      </c>
      <c r="I4194">
        <v>8100</v>
      </c>
      <c r="J4194">
        <v>2429104</v>
      </c>
      <c r="K4194">
        <v>6</v>
      </c>
      <c r="L4194" t="s">
        <v>581</v>
      </c>
      <c r="M4194" t="s">
        <v>585</v>
      </c>
    </row>
    <row r="4195" spans="1:13" x14ac:dyDescent="0.2">
      <c r="A4195">
        <v>2018</v>
      </c>
      <c r="B4195">
        <v>10</v>
      </c>
      <c r="C4195" t="s">
        <v>85</v>
      </c>
      <c r="D4195" t="s">
        <v>447</v>
      </c>
      <c r="E4195">
        <v>40118000</v>
      </c>
      <c r="F4195">
        <v>0</v>
      </c>
      <c r="G4195">
        <v>0</v>
      </c>
      <c r="H4195">
        <v>0</v>
      </c>
      <c r="I4195">
        <v>141400</v>
      </c>
      <c r="J4195">
        <v>39572328</v>
      </c>
      <c r="K4195">
        <v>52</v>
      </c>
      <c r="L4195" t="s">
        <v>581</v>
      </c>
      <c r="M4195" t="s">
        <v>585</v>
      </c>
    </row>
    <row r="4196" spans="1:13" x14ac:dyDescent="0.2">
      <c r="A4196">
        <v>2018</v>
      </c>
      <c r="B4196">
        <v>10</v>
      </c>
      <c r="C4196" t="s">
        <v>42</v>
      </c>
      <c r="D4196" t="s">
        <v>455</v>
      </c>
      <c r="E4196">
        <v>40118000</v>
      </c>
      <c r="F4196">
        <v>0</v>
      </c>
      <c r="G4196">
        <v>0</v>
      </c>
      <c r="H4196">
        <v>0</v>
      </c>
      <c r="I4196">
        <v>223118</v>
      </c>
      <c r="J4196">
        <v>104767535</v>
      </c>
      <c r="K4196">
        <v>321</v>
      </c>
      <c r="L4196" t="s">
        <v>581</v>
      </c>
      <c r="M4196" t="s">
        <v>585</v>
      </c>
    </row>
    <row r="4197" spans="1:13" x14ac:dyDescent="0.2">
      <c r="A4197">
        <v>2018</v>
      </c>
      <c r="B4197">
        <v>10</v>
      </c>
      <c r="C4197" t="s">
        <v>14</v>
      </c>
      <c r="D4197" t="s">
        <v>456</v>
      </c>
      <c r="E4197">
        <v>40118000</v>
      </c>
      <c r="F4197">
        <v>13339</v>
      </c>
      <c r="G4197">
        <v>5555992</v>
      </c>
      <c r="H4197">
        <v>36</v>
      </c>
      <c r="I4197">
        <v>0</v>
      </c>
      <c r="J4197">
        <v>0</v>
      </c>
      <c r="K4197">
        <v>0</v>
      </c>
      <c r="L4197" t="s">
        <v>581</v>
      </c>
      <c r="M4197" t="s">
        <v>585</v>
      </c>
    </row>
    <row r="4198" spans="1:13" x14ac:dyDescent="0.2">
      <c r="A4198">
        <v>2018</v>
      </c>
      <c r="B4198">
        <v>10</v>
      </c>
      <c r="C4198" t="s">
        <v>213</v>
      </c>
      <c r="D4198" t="s">
        <v>457</v>
      </c>
      <c r="E4198">
        <v>40118000</v>
      </c>
      <c r="F4198">
        <v>0</v>
      </c>
      <c r="G4198">
        <v>0</v>
      </c>
      <c r="H4198">
        <v>0</v>
      </c>
      <c r="I4198">
        <v>58044</v>
      </c>
      <c r="J4198">
        <v>15391428</v>
      </c>
      <c r="K4198">
        <v>12</v>
      </c>
      <c r="L4198" t="s">
        <v>581</v>
      </c>
      <c r="M4198" t="s">
        <v>585</v>
      </c>
    </row>
    <row r="4199" spans="1:13" x14ac:dyDescent="0.2">
      <c r="A4199">
        <v>2018</v>
      </c>
      <c r="B4199">
        <v>10</v>
      </c>
      <c r="C4199" t="s">
        <v>235</v>
      </c>
      <c r="D4199" t="s">
        <v>458</v>
      </c>
      <c r="E4199">
        <v>40118000</v>
      </c>
      <c r="F4199">
        <v>0</v>
      </c>
      <c r="G4199">
        <v>0</v>
      </c>
      <c r="H4199">
        <v>0</v>
      </c>
      <c r="I4199">
        <v>16507</v>
      </c>
      <c r="J4199">
        <v>4928628</v>
      </c>
      <c r="K4199">
        <v>3</v>
      </c>
      <c r="L4199" t="s">
        <v>581</v>
      </c>
      <c r="M4199" t="s">
        <v>585</v>
      </c>
    </row>
    <row r="4200" spans="1:13" x14ac:dyDescent="0.2">
      <c r="A4200">
        <v>2018</v>
      </c>
      <c r="B4200">
        <v>10</v>
      </c>
      <c r="C4200" t="s">
        <v>54</v>
      </c>
      <c r="D4200" t="s">
        <v>459</v>
      </c>
      <c r="E4200">
        <v>40118000</v>
      </c>
      <c r="F4200">
        <v>0</v>
      </c>
      <c r="G4200">
        <v>0</v>
      </c>
      <c r="H4200">
        <v>0</v>
      </c>
      <c r="I4200">
        <v>21927</v>
      </c>
      <c r="J4200">
        <v>6381177</v>
      </c>
      <c r="K4200">
        <v>15</v>
      </c>
      <c r="L4200" t="s">
        <v>581</v>
      </c>
      <c r="M4200" t="s">
        <v>585</v>
      </c>
    </row>
    <row r="4201" spans="1:13" x14ac:dyDescent="0.2">
      <c r="A4201">
        <v>2018</v>
      </c>
      <c r="B4201">
        <v>10</v>
      </c>
      <c r="C4201" t="s">
        <v>101</v>
      </c>
      <c r="D4201" t="s">
        <v>463</v>
      </c>
      <c r="E4201">
        <v>40118000</v>
      </c>
      <c r="F4201">
        <v>0</v>
      </c>
      <c r="G4201">
        <v>0</v>
      </c>
      <c r="H4201">
        <v>0</v>
      </c>
      <c r="I4201">
        <v>1580</v>
      </c>
      <c r="J4201">
        <v>933511</v>
      </c>
      <c r="K4201">
        <v>8</v>
      </c>
      <c r="L4201" t="s">
        <v>581</v>
      </c>
      <c r="M4201" t="s">
        <v>585</v>
      </c>
    </row>
    <row r="4202" spans="1:13" x14ac:dyDescent="0.2">
      <c r="A4202">
        <v>2018</v>
      </c>
      <c r="B4202">
        <v>10</v>
      </c>
      <c r="C4202" t="s">
        <v>43</v>
      </c>
      <c r="D4202" t="s">
        <v>465</v>
      </c>
      <c r="E4202">
        <v>40118000</v>
      </c>
      <c r="F4202">
        <v>2434</v>
      </c>
      <c r="G4202">
        <v>830000</v>
      </c>
      <c r="H4202">
        <v>2</v>
      </c>
      <c r="I4202">
        <v>100243</v>
      </c>
      <c r="J4202">
        <v>30998300</v>
      </c>
      <c r="K4202">
        <v>1526</v>
      </c>
      <c r="L4202" t="s">
        <v>581</v>
      </c>
      <c r="M4202" t="s">
        <v>585</v>
      </c>
    </row>
    <row r="4203" spans="1:13" x14ac:dyDescent="0.2">
      <c r="A4203">
        <v>2018</v>
      </c>
      <c r="B4203">
        <v>10</v>
      </c>
      <c r="C4203" t="s">
        <v>222</v>
      </c>
      <c r="D4203" t="s">
        <v>473</v>
      </c>
      <c r="E4203">
        <v>40118000</v>
      </c>
      <c r="F4203">
        <v>0</v>
      </c>
      <c r="G4203">
        <v>0</v>
      </c>
      <c r="H4203">
        <v>0</v>
      </c>
      <c r="I4203">
        <v>2171</v>
      </c>
      <c r="J4203">
        <v>633327</v>
      </c>
      <c r="K4203">
        <v>4</v>
      </c>
      <c r="L4203" t="s">
        <v>581</v>
      </c>
      <c r="M4203" t="s">
        <v>585</v>
      </c>
    </row>
    <row r="4204" spans="1:13" x14ac:dyDescent="0.2">
      <c r="A4204">
        <v>2018</v>
      </c>
      <c r="B4204">
        <v>10</v>
      </c>
      <c r="C4204" t="s">
        <v>0</v>
      </c>
      <c r="D4204" t="s">
        <v>474</v>
      </c>
      <c r="E4204">
        <v>40118000</v>
      </c>
      <c r="F4204">
        <v>0</v>
      </c>
      <c r="G4204">
        <v>0</v>
      </c>
      <c r="H4204">
        <v>0</v>
      </c>
      <c r="I4204">
        <v>165757</v>
      </c>
      <c r="J4204">
        <v>53400858</v>
      </c>
      <c r="K4204">
        <v>272</v>
      </c>
      <c r="L4204" t="s">
        <v>581</v>
      </c>
      <c r="M4204" t="s">
        <v>585</v>
      </c>
    </row>
    <row r="4205" spans="1:13" x14ac:dyDescent="0.2">
      <c r="A4205">
        <v>2018</v>
      </c>
      <c r="B4205">
        <v>10</v>
      </c>
      <c r="C4205" t="s">
        <v>15</v>
      </c>
      <c r="D4205" t="s">
        <v>475</v>
      </c>
      <c r="E4205">
        <v>40118000</v>
      </c>
      <c r="F4205">
        <v>0</v>
      </c>
      <c r="G4205">
        <v>0</v>
      </c>
      <c r="H4205">
        <v>0</v>
      </c>
      <c r="I4205">
        <v>324825</v>
      </c>
      <c r="J4205">
        <v>94477708</v>
      </c>
      <c r="K4205">
        <v>79</v>
      </c>
      <c r="L4205" t="s">
        <v>581</v>
      </c>
      <c r="M4205" t="s">
        <v>585</v>
      </c>
    </row>
    <row r="4206" spans="1:13" x14ac:dyDescent="0.2">
      <c r="A4206">
        <v>2018</v>
      </c>
      <c r="B4206">
        <v>10</v>
      </c>
      <c r="C4206" t="s">
        <v>16</v>
      </c>
      <c r="D4206" t="s">
        <v>480</v>
      </c>
      <c r="E4206">
        <v>40118000</v>
      </c>
      <c r="F4206">
        <v>1007</v>
      </c>
      <c r="G4206">
        <v>431200</v>
      </c>
      <c r="H4206">
        <v>2</v>
      </c>
      <c r="I4206">
        <v>50292</v>
      </c>
      <c r="J4206">
        <v>16958500</v>
      </c>
      <c r="K4206">
        <v>128</v>
      </c>
      <c r="L4206" t="s">
        <v>581</v>
      </c>
      <c r="M4206" t="s">
        <v>585</v>
      </c>
    </row>
    <row r="4207" spans="1:13" x14ac:dyDescent="0.2">
      <c r="A4207">
        <v>2018</v>
      </c>
      <c r="B4207">
        <v>10</v>
      </c>
      <c r="C4207" t="s">
        <v>17</v>
      </c>
      <c r="D4207" t="s">
        <v>489</v>
      </c>
      <c r="E4207">
        <v>40118000</v>
      </c>
      <c r="F4207">
        <v>7876</v>
      </c>
      <c r="G4207">
        <v>3210808</v>
      </c>
      <c r="H4207">
        <v>4722</v>
      </c>
      <c r="I4207">
        <v>51065</v>
      </c>
      <c r="J4207">
        <v>16290945</v>
      </c>
      <c r="K4207">
        <v>1879</v>
      </c>
      <c r="L4207" t="s">
        <v>581</v>
      </c>
      <c r="M4207" t="s">
        <v>585</v>
      </c>
    </row>
    <row r="4208" spans="1:13" x14ac:dyDescent="0.2">
      <c r="A4208">
        <v>2018</v>
      </c>
      <c r="B4208">
        <v>10</v>
      </c>
      <c r="C4208" t="s">
        <v>29</v>
      </c>
      <c r="D4208" t="s">
        <v>496</v>
      </c>
      <c r="E4208">
        <v>40118000</v>
      </c>
      <c r="F4208">
        <v>7238</v>
      </c>
      <c r="G4208">
        <v>4288600</v>
      </c>
      <c r="H4208">
        <v>225</v>
      </c>
      <c r="I4208">
        <v>0</v>
      </c>
      <c r="J4208">
        <v>0</v>
      </c>
      <c r="K4208">
        <v>0</v>
      </c>
      <c r="L4208" t="s">
        <v>581</v>
      </c>
      <c r="M4208" t="s">
        <v>585</v>
      </c>
    </row>
    <row r="4209" spans="1:13" x14ac:dyDescent="0.2">
      <c r="A4209">
        <v>2018</v>
      </c>
      <c r="B4209">
        <v>10</v>
      </c>
      <c r="C4209" t="s">
        <v>45</v>
      </c>
      <c r="D4209" t="s">
        <v>499</v>
      </c>
      <c r="E4209">
        <v>40118000</v>
      </c>
      <c r="F4209">
        <v>0</v>
      </c>
      <c r="G4209">
        <v>0</v>
      </c>
      <c r="H4209">
        <v>0</v>
      </c>
      <c r="I4209">
        <v>1383310</v>
      </c>
      <c r="J4209">
        <v>409209146</v>
      </c>
      <c r="K4209">
        <v>813</v>
      </c>
      <c r="L4209" t="s">
        <v>581</v>
      </c>
      <c r="M4209" t="s">
        <v>585</v>
      </c>
    </row>
    <row r="4210" spans="1:13" x14ac:dyDescent="0.2">
      <c r="A4210">
        <v>2018</v>
      </c>
      <c r="B4210">
        <v>10</v>
      </c>
      <c r="C4210" t="s">
        <v>64</v>
      </c>
      <c r="D4210" t="s">
        <v>501</v>
      </c>
      <c r="E4210">
        <v>40118000</v>
      </c>
      <c r="F4210">
        <v>0</v>
      </c>
      <c r="G4210">
        <v>0</v>
      </c>
      <c r="H4210">
        <v>0</v>
      </c>
      <c r="I4210">
        <v>13530</v>
      </c>
      <c r="J4210">
        <v>9452932</v>
      </c>
      <c r="K4210">
        <v>27</v>
      </c>
      <c r="L4210" t="s">
        <v>581</v>
      </c>
      <c r="M4210" t="s">
        <v>585</v>
      </c>
    </row>
    <row r="4211" spans="1:13" x14ac:dyDescent="0.2">
      <c r="A4211">
        <v>2018</v>
      </c>
      <c r="B4211">
        <v>10</v>
      </c>
      <c r="C4211" t="s">
        <v>52</v>
      </c>
      <c r="D4211" t="s">
        <v>506</v>
      </c>
      <c r="E4211">
        <v>40118000</v>
      </c>
      <c r="F4211">
        <v>0</v>
      </c>
      <c r="G4211">
        <v>0</v>
      </c>
      <c r="H4211">
        <v>0</v>
      </c>
      <c r="I4211">
        <v>154489</v>
      </c>
      <c r="J4211">
        <v>50533300</v>
      </c>
      <c r="K4211">
        <v>285</v>
      </c>
      <c r="L4211" t="s">
        <v>581</v>
      </c>
      <c r="M4211" t="s">
        <v>585</v>
      </c>
    </row>
    <row r="4212" spans="1:13" x14ac:dyDescent="0.2">
      <c r="A4212">
        <v>2018</v>
      </c>
      <c r="B4212">
        <v>10</v>
      </c>
      <c r="C4212" t="s">
        <v>18</v>
      </c>
      <c r="D4212" t="s">
        <v>507</v>
      </c>
      <c r="E4212">
        <v>40118000</v>
      </c>
      <c r="F4212">
        <v>0</v>
      </c>
      <c r="G4212">
        <v>0</v>
      </c>
      <c r="H4212">
        <v>0</v>
      </c>
      <c r="I4212">
        <v>86936</v>
      </c>
      <c r="J4212">
        <v>23600442</v>
      </c>
      <c r="K4212">
        <v>18</v>
      </c>
      <c r="L4212" t="s">
        <v>581</v>
      </c>
      <c r="M4212" t="s">
        <v>585</v>
      </c>
    </row>
    <row r="4213" spans="1:13" x14ac:dyDescent="0.2">
      <c r="A4213">
        <v>2018</v>
      </c>
      <c r="B4213">
        <v>10</v>
      </c>
      <c r="C4213" t="s">
        <v>19</v>
      </c>
      <c r="D4213" t="s">
        <v>531</v>
      </c>
      <c r="E4213">
        <v>40118000</v>
      </c>
      <c r="F4213">
        <v>6951</v>
      </c>
      <c r="G4213">
        <v>1761160</v>
      </c>
      <c r="H4213">
        <v>4068</v>
      </c>
      <c r="I4213">
        <v>0</v>
      </c>
      <c r="J4213">
        <v>0</v>
      </c>
      <c r="K4213">
        <v>0</v>
      </c>
      <c r="L4213" t="s">
        <v>581</v>
      </c>
      <c r="M4213" t="s">
        <v>585</v>
      </c>
    </row>
    <row r="4214" spans="1:13" x14ac:dyDescent="0.2">
      <c r="A4214">
        <v>2018</v>
      </c>
      <c r="B4214">
        <v>10</v>
      </c>
      <c r="C4214" t="s">
        <v>65</v>
      </c>
      <c r="D4214" t="s">
        <v>543</v>
      </c>
      <c r="E4214">
        <v>40118000</v>
      </c>
      <c r="F4214">
        <v>19570</v>
      </c>
      <c r="G4214">
        <v>7319189</v>
      </c>
      <c r="H4214">
        <v>271</v>
      </c>
      <c r="I4214">
        <v>80974</v>
      </c>
      <c r="J4214">
        <v>24996774</v>
      </c>
      <c r="K4214">
        <v>102</v>
      </c>
      <c r="L4214" t="s">
        <v>581</v>
      </c>
      <c r="M4214" t="s">
        <v>585</v>
      </c>
    </row>
    <row r="4215" spans="1:13" x14ac:dyDescent="0.2">
      <c r="A4215">
        <v>2018</v>
      </c>
      <c r="B4215">
        <v>10</v>
      </c>
      <c r="C4215" t="s">
        <v>30</v>
      </c>
      <c r="D4215" t="s">
        <v>547</v>
      </c>
      <c r="E4215">
        <v>40118000</v>
      </c>
      <c r="F4215">
        <v>0</v>
      </c>
      <c r="G4215">
        <v>0</v>
      </c>
      <c r="H4215">
        <v>0</v>
      </c>
      <c r="I4215">
        <v>5839</v>
      </c>
      <c r="J4215">
        <v>1955810</v>
      </c>
      <c r="K4215">
        <v>11</v>
      </c>
      <c r="L4215" t="s">
        <v>581</v>
      </c>
      <c r="M4215" t="s">
        <v>585</v>
      </c>
    </row>
    <row r="4216" spans="1:13" x14ac:dyDescent="0.2">
      <c r="A4216">
        <v>2018</v>
      </c>
      <c r="B4216">
        <v>10</v>
      </c>
      <c r="C4216" t="s">
        <v>111</v>
      </c>
      <c r="D4216" t="e">
        <v>#N/A</v>
      </c>
      <c r="E4216">
        <v>40118000</v>
      </c>
      <c r="F4216">
        <v>0</v>
      </c>
      <c r="G4216">
        <v>0</v>
      </c>
      <c r="H4216">
        <v>0</v>
      </c>
      <c r="I4216">
        <v>44485</v>
      </c>
      <c r="J4216">
        <v>13101060</v>
      </c>
      <c r="K4216">
        <v>20</v>
      </c>
      <c r="L4216" t="s">
        <v>581</v>
      </c>
      <c r="M4216" t="s">
        <v>585</v>
      </c>
    </row>
    <row r="4217" spans="1:13" x14ac:dyDescent="0.2">
      <c r="A4217">
        <v>2018</v>
      </c>
      <c r="B4217">
        <v>10</v>
      </c>
      <c r="C4217" t="s">
        <v>58</v>
      </c>
      <c r="D4217" t="s">
        <v>548</v>
      </c>
      <c r="E4217">
        <v>40118000</v>
      </c>
      <c r="F4217">
        <v>0</v>
      </c>
      <c r="G4217">
        <v>0</v>
      </c>
      <c r="H4217">
        <v>0</v>
      </c>
      <c r="I4217">
        <v>43090</v>
      </c>
      <c r="J4217">
        <v>13797036</v>
      </c>
      <c r="K4217">
        <v>12</v>
      </c>
      <c r="L4217" t="s">
        <v>581</v>
      </c>
      <c r="M4217" t="s">
        <v>585</v>
      </c>
    </row>
    <row r="4218" spans="1:13" x14ac:dyDescent="0.2">
      <c r="A4218">
        <v>2018</v>
      </c>
      <c r="B4218">
        <v>10</v>
      </c>
      <c r="C4218" t="s">
        <v>46</v>
      </c>
      <c r="D4218" t="s">
        <v>550</v>
      </c>
      <c r="E4218">
        <v>40118000</v>
      </c>
      <c r="F4218">
        <v>19594</v>
      </c>
      <c r="G4218">
        <v>7028359</v>
      </c>
      <c r="H4218">
        <v>6</v>
      </c>
      <c r="I4218">
        <v>1859725</v>
      </c>
      <c r="J4218">
        <v>569367952</v>
      </c>
      <c r="K4218">
        <v>2187</v>
      </c>
      <c r="L4218" t="s">
        <v>581</v>
      </c>
      <c r="M4218" t="s">
        <v>585</v>
      </c>
    </row>
    <row r="4219" spans="1:13" x14ac:dyDescent="0.2">
      <c r="A4219">
        <v>2018</v>
      </c>
      <c r="B4219">
        <v>10</v>
      </c>
      <c r="C4219" t="s">
        <v>107</v>
      </c>
      <c r="D4219" t="s">
        <v>552</v>
      </c>
      <c r="E4219">
        <v>40118000</v>
      </c>
      <c r="F4219">
        <v>0</v>
      </c>
      <c r="G4219">
        <v>0</v>
      </c>
      <c r="H4219">
        <v>0</v>
      </c>
      <c r="I4219">
        <v>182518</v>
      </c>
      <c r="J4219">
        <v>50837359</v>
      </c>
      <c r="K4219">
        <v>211</v>
      </c>
      <c r="L4219" t="s">
        <v>581</v>
      </c>
      <c r="M4219" t="s">
        <v>585</v>
      </c>
    </row>
    <row r="4220" spans="1:13" x14ac:dyDescent="0.2">
      <c r="A4220">
        <v>2018</v>
      </c>
      <c r="B4220">
        <v>10</v>
      </c>
      <c r="C4220" t="s">
        <v>66</v>
      </c>
      <c r="D4220" t="s">
        <v>562</v>
      </c>
      <c r="E4220">
        <v>40118000</v>
      </c>
      <c r="F4220">
        <v>0</v>
      </c>
      <c r="G4220">
        <v>0</v>
      </c>
      <c r="H4220">
        <v>0</v>
      </c>
      <c r="I4220">
        <v>167887</v>
      </c>
      <c r="J4220">
        <v>53350165</v>
      </c>
      <c r="K4220">
        <v>222</v>
      </c>
      <c r="L4220" t="s">
        <v>581</v>
      </c>
      <c r="M4220" t="s">
        <v>585</v>
      </c>
    </row>
    <row r="4221" spans="1:13" x14ac:dyDescent="0.2">
      <c r="A4221">
        <v>2018</v>
      </c>
      <c r="B4221">
        <v>10</v>
      </c>
      <c r="C4221" t="s">
        <v>78</v>
      </c>
      <c r="D4221" t="s">
        <v>572</v>
      </c>
      <c r="E4221">
        <v>40118000</v>
      </c>
      <c r="F4221">
        <v>0</v>
      </c>
      <c r="G4221">
        <v>0</v>
      </c>
      <c r="H4221">
        <v>0</v>
      </c>
      <c r="I4221">
        <v>333470</v>
      </c>
      <c r="J4221">
        <v>99288445</v>
      </c>
      <c r="K4221">
        <v>175</v>
      </c>
      <c r="L4221" t="s">
        <v>581</v>
      </c>
      <c r="M4221" t="s">
        <v>585</v>
      </c>
    </row>
    <row r="4222" spans="1:13" x14ac:dyDescent="0.2">
      <c r="A4222">
        <v>2018</v>
      </c>
      <c r="B4222">
        <v>10</v>
      </c>
      <c r="C4222" t="s">
        <v>211</v>
      </c>
      <c r="D4222" t="e">
        <v>#N/A</v>
      </c>
      <c r="E4222">
        <v>40118000</v>
      </c>
      <c r="F4222">
        <v>0</v>
      </c>
      <c r="G4222">
        <v>0</v>
      </c>
      <c r="H4222">
        <v>0</v>
      </c>
      <c r="I4222">
        <v>225035</v>
      </c>
      <c r="J4222">
        <v>65285214</v>
      </c>
      <c r="K4222">
        <v>72</v>
      </c>
      <c r="L4222" t="s">
        <v>581</v>
      </c>
      <c r="M4222" t="s">
        <v>585</v>
      </c>
    </row>
    <row r="4223" spans="1:13" x14ac:dyDescent="0.2">
      <c r="A4223">
        <v>2018</v>
      </c>
      <c r="B4223">
        <v>11</v>
      </c>
      <c r="C4223" t="s">
        <v>61</v>
      </c>
      <c r="D4223" t="s">
        <v>257</v>
      </c>
      <c r="E4223" s="11">
        <v>40117000</v>
      </c>
      <c r="F4223">
        <v>0</v>
      </c>
      <c r="G4223">
        <v>0</v>
      </c>
      <c r="H4223">
        <v>0</v>
      </c>
      <c r="I4223">
        <v>49</v>
      </c>
      <c r="J4223">
        <v>34016</v>
      </c>
      <c r="K4223">
        <v>2</v>
      </c>
      <c r="L4223" t="s">
        <v>581</v>
      </c>
      <c r="M4223" t="s">
        <v>584</v>
      </c>
    </row>
    <row r="4224" spans="1:13" x14ac:dyDescent="0.2">
      <c r="A4224">
        <v>2018</v>
      </c>
      <c r="B4224">
        <v>11</v>
      </c>
      <c r="C4224" t="s">
        <v>20</v>
      </c>
      <c r="D4224" t="s">
        <v>271</v>
      </c>
      <c r="E4224" s="11">
        <v>40117000</v>
      </c>
      <c r="F4224">
        <v>0</v>
      </c>
      <c r="G4224">
        <v>0</v>
      </c>
      <c r="H4224">
        <v>0</v>
      </c>
      <c r="I4224">
        <v>10344</v>
      </c>
      <c r="J4224">
        <v>3210906</v>
      </c>
      <c r="K4224">
        <v>34</v>
      </c>
      <c r="L4224" t="s">
        <v>581</v>
      </c>
      <c r="M4224" t="s">
        <v>584</v>
      </c>
    </row>
    <row r="4225" spans="1:13" x14ac:dyDescent="0.2">
      <c r="A4225">
        <v>2018</v>
      </c>
      <c r="B4225">
        <v>11</v>
      </c>
      <c r="C4225" t="s">
        <v>21</v>
      </c>
      <c r="D4225" t="s">
        <v>274</v>
      </c>
      <c r="E4225" s="11">
        <v>40117000</v>
      </c>
      <c r="F4225">
        <v>0</v>
      </c>
      <c r="G4225">
        <v>0</v>
      </c>
      <c r="H4225">
        <v>0</v>
      </c>
      <c r="I4225">
        <v>24535</v>
      </c>
      <c r="J4225">
        <v>9061200</v>
      </c>
      <c r="K4225">
        <v>87</v>
      </c>
      <c r="L4225" t="s">
        <v>581</v>
      </c>
      <c r="M4225" t="s">
        <v>584</v>
      </c>
    </row>
    <row r="4226" spans="1:13" x14ac:dyDescent="0.2">
      <c r="A4226">
        <v>2018</v>
      </c>
      <c r="B4226">
        <v>11</v>
      </c>
      <c r="C4226" t="s">
        <v>62</v>
      </c>
      <c r="D4226" t="s">
        <v>275</v>
      </c>
      <c r="E4226" s="11">
        <v>40117000</v>
      </c>
      <c r="F4226">
        <v>0</v>
      </c>
      <c r="G4226">
        <v>0</v>
      </c>
      <c r="H4226">
        <v>0</v>
      </c>
      <c r="I4226">
        <v>6532</v>
      </c>
      <c r="J4226">
        <v>2305634</v>
      </c>
      <c r="K4226">
        <v>23</v>
      </c>
      <c r="L4226" t="s">
        <v>581</v>
      </c>
      <c r="M4226" t="s">
        <v>584</v>
      </c>
    </row>
    <row r="4227" spans="1:13" x14ac:dyDescent="0.2">
      <c r="A4227">
        <v>2018</v>
      </c>
      <c r="B4227">
        <v>11</v>
      </c>
      <c r="C4227" t="s">
        <v>8</v>
      </c>
      <c r="D4227" t="s">
        <v>283</v>
      </c>
      <c r="E4227" s="11">
        <v>40117000</v>
      </c>
      <c r="F4227">
        <v>2013</v>
      </c>
      <c r="G4227">
        <v>802500</v>
      </c>
      <c r="H4227">
        <v>18</v>
      </c>
      <c r="I4227">
        <v>188442</v>
      </c>
      <c r="J4227">
        <v>60840500</v>
      </c>
      <c r="K4227">
        <v>900</v>
      </c>
      <c r="L4227" t="s">
        <v>581</v>
      </c>
      <c r="M4227" t="s">
        <v>584</v>
      </c>
    </row>
    <row r="4228" spans="1:13" x14ac:dyDescent="0.2">
      <c r="A4228">
        <v>2018</v>
      </c>
      <c r="B4228">
        <v>11</v>
      </c>
      <c r="C4228" t="s">
        <v>10</v>
      </c>
      <c r="D4228" t="s">
        <v>295</v>
      </c>
      <c r="E4228" s="11">
        <v>40117000</v>
      </c>
      <c r="F4228">
        <v>112507</v>
      </c>
      <c r="G4228">
        <v>42844118</v>
      </c>
      <c r="H4228">
        <v>562</v>
      </c>
      <c r="I4228">
        <v>0</v>
      </c>
      <c r="J4228">
        <v>0</v>
      </c>
      <c r="K4228">
        <v>0</v>
      </c>
      <c r="L4228" t="s">
        <v>581</v>
      </c>
      <c r="M4228" t="s">
        <v>584</v>
      </c>
    </row>
    <row r="4229" spans="1:13" x14ac:dyDescent="0.2">
      <c r="A4229">
        <v>2018</v>
      </c>
      <c r="B4229">
        <v>11</v>
      </c>
      <c r="C4229" t="s">
        <v>50</v>
      </c>
      <c r="D4229" t="s">
        <v>305</v>
      </c>
      <c r="E4229" s="11">
        <v>40117000</v>
      </c>
      <c r="F4229">
        <v>0</v>
      </c>
      <c r="G4229">
        <v>0</v>
      </c>
      <c r="H4229">
        <v>0</v>
      </c>
      <c r="I4229">
        <v>43405</v>
      </c>
      <c r="J4229">
        <v>15318453</v>
      </c>
      <c r="K4229">
        <v>142</v>
      </c>
      <c r="L4229" t="s">
        <v>581</v>
      </c>
      <c r="M4229" t="s">
        <v>584</v>
      </c>
    </row>
    <row r="4230" spans="1:13" x14ac:dyDescent="0.2">
      <c r="A4230">
        <v>2018</v>
      </c>
      <c r="B4230">
        <v>11</v>
      </c>
      <c r="C4230" t="s">
        <v>34</v>
      </c>
      <c r="D4230" t="s">
        <v>310</v>
      </c>
      <c r="E4230" s="11">
        <v>40117000</v>
      </c>
      <c r="F4230">
        <v>0</v>
      </c>
      <c r="G4230">
        <v>0</v>
      </c>
      <c r="H4230">
        <v>0</v>
      </c>
      <c r="I4230">
        <v>240</v>
      </c>
      <c r="J4230">
        <v>4320000</v>
      </c>
      <c r="K4230">
        <v>3</v>
      </c>
      <c r="L4230" t="s">
        <v>581</v>
      </c>
      <c r="M4230" t="s">
        <v>584</v>
      </c>
    </row>
    <row r="4231" spans="1:13" x14ac:dyDescent="0.2">
      <c r="A4231">
        <v>2018</v>
      </c>
      <c r="B4231">
        <v>11</v>
      </c>
      <c r="C4231" t="s">
        <v>11</v>
      </c>
      <c r="D4231" t="s">
        <v>316</v>
      </c>
      <c r="E4231" s="11">
        <v>40117000</v>
      </c>
      <c r="F4231">
        <v>141763</v>
      </c>
      <c r="G4231">
        <v>35009863</v>
      </c>
      <c r="H4231">
        <v>2236</v>
      </c>
      <c r="I4231">
        <v>672</v>
      </c>
      <c r="J4231">
        <v>229626</v>
      </c>
      <c r="K4231">
        <v>2</v>
      </c>
      <c r="L4231" t="s">
        <v>581</v>
      </c>
      <c r="M4231" t="s">
        <v>584</v>
      </c>
    </row>
    <row r="4232" spans="1:13" x14ac:dyDescent="0.2">
      <c r="A4232">
        <v>2018</v>
      </c>
      <c r="B4232">
        <v>11</v>
      </c>
      <c r="C4232" t="s">
        <v>40</v>
      </c>
      <c r="D4232" t="s">
        <v>317</v>
      </c>
      <c r="E4232" s="11">
        <v>40117000</v>
      </c>
      <c r="F4232">
        <v>0</v>
      </c>
      <c r="G4232">
        <v>0</v>
      </c>
      <c r="H4232">
        <v>0</v>
      </c>
      <c r="I4232">
        <v>14271</v>
      </c>
      <c r="J4232">
        <v>4928262</v>
      </c>
      <c r="K4232">
        <v>58</v>
      </c>
      <c r="L4232" t="s">
        <v>581</v>
      </c>
      <c r="M4232" t="s">
        <v>584</v>
      </c>
    </row>
    <row r="4233" spans="1:13" x14ac:dyDescent="0.2">
      <c r="A4233">
        <v>2018</v>
      </c>
      <c r="B4233">
        <v>11</v>
      </c>
      <c r="C4233" t="s">
        <v>81</v>
      </c>
      <c r="D4233" t="s">
        <v>318</v>
      </c>
      <c r="E4233" s="11">
        <v>40117000</v>
      </c>
      <c r="F4233">
        <v>0</v>
      </c>
      <c r="G4233">
        <v>0</v>
      </c>
      <c r="H4233">
        <v>0</v>
      </c>
      <c r="I4233">
        <v>17923</v>
      </c>
      <c r="J4233">
        <v>6326400</v>
      </c>
      <c r="K4233">
        <v>118</v>
      </c>
      <c r="L4233" t="s">
        <v>581</v>
      </c>
      <c r="M4233" t="s">
        <v>584</v>
      </c>
    </row>
    <row r="4234" spans="1:13" x14ac:dyDescent="0.2">
      <c r="A4234">
        <v>2018</v>
      </c>
      <c r="B4234">
        <v>11</v>
      </c>
      <c r="C4234" t="s">
        <v>22</v>
      </c>
      <c r="D4234" t="s">
        <v>324</v>
      </c>
      <c r="E4234" s="11">
        <v>40117000</v>
      </c>
      <c r="F4234">
        <v>103976</v>
      </c>
      <c r="G4234">
        <v>36129243</v>
      </c>
      <c r="H4234">
        <v>1417</v>
      </c>
      <c r="I4234">
        <v>80715</v>
      </c>
      <c r="J4234">
        <v>23499400</v>
      </c>
      <c r="K4234">
        <v>609</v>
      </c>
      <c r="L4234" t="s">
        <v>581</v>
      </c>
      <c r="M4234" t="s">
        <v>584</v>
      </c>
    </row>
    <row r="4235" spans="1:13" x14ac:dyDescent="0.2">
      <c r="A4235">
        <v>2018</v>
      </c>
      <c r="B4235">
        <v>11</v>
      </c>
      <c r="C4235" t="s">
        <v>23</v>
      </c>
      <c r="D4235" t="s">
        <v>325</v>
      </c>
      <c r="E4235" s="11">
        <v>40117000</v>
      </c>
      <c r="F4235">
        <v>5472</v>
      </c>
      <c r="G4235">
        <v>2363828</v>
      </c>
      <c r="H4235">
        <v>243</v>
      </c>
      <c r="I4235">
        <v>997635</v>
      </c>
      <c r="J4235">
        <v>334575705</v>
      </c>
      <c r="K4235">
        <v>5582</v>
      </c>
      <c r="L4235" t="s">
        <v>581</v>
      </c>
      <c r="M4235" t="s">
        <v>584</v>
      </c>
    </row>
    <row r="4236" spans="1:13" x14ac:dyDescent="0.2">
      <c r="A4236">
        <v>2018</v>
      </c>
      <c r="B4236">
        <v>11</v>
      </c>
      <c r="C4236" t="s">
        <v>41</v>
      </c>
      <c r="D4236" t="s">
        <v>327</v>
      </c>
      <c r="E4236" s="11">
        <v>40117000</v>
      </c>
      <c r="F4236">
        <v>4</v>
      </c>
      <c r="G4236">
        <v>6446</v>
      </c>
      <c r="H4236">
        <v>2</v>
      </c>
      <c r="I4236">
        <v>0</v>
      </c>
      <c r="J4236">
        <v>0</v>
      </c>
      <c r="K4236">
        <v>0</v>
      </c>
      <c r="L4236" t="s">
        <v>581</v>
      </c>
      <c r="M4236" t="s">
        <v>584</v>
      </c>
    </row>
    <row r="4237" spans="1:13" x14ac:dyDescent="0.2">
      <c r="A4237">
        <v>2018</v>
      </c>
      <c r="B4237">
        <v>11</v>
      </c>
      <c r="C4237" t="s">
        <v>12</v>
      </c>
      <c r="D4237" t="s">
        <v>351</v>
      </c>
      <c r="E4237" s="11">
        <v>40117000</v>
      </c>
      <c r="F4237">
        <v>79065</v>
      </c>
      <c r="G4237">
        <v>28018483</v>
      </c>
      <c r="H4237">
        <v>662</v>
      </c>
      <c r="I4237">
        <v>526986</v>
      </c>
      <c r="J4237">
        <v>191017532</v>
      </c>
      <c r="K4237">
        <v>3775</v>
      </c>
      <c r="L4237" t="s">
        <v>581</v>
      </c>
      <c r="M4237" t="s">
        <v>584</v>
      </c>
    </row>
    <row r="4238" spans="1:13" x14ac:dyDescent="0.2">
      <c r="A4238">
        <v>2018</v>
      </c>
      <c r="B4238">
        <v>11</v>
      </c>
      <c r="C4238" t="s">
        <v>25</v>
      </c>
      <c r="D4238" t="s">
        <v>353</v>
      </c>
      <c r="E4238" s="11">
        <v>40117000</v>
      </c>
      <c r="F4238">
        <v>0</v>
      </c>
      <c r="G4238">
        <v>0</v>
      </c>
      <c r="H4238">
        <v>0</v>
      </c>
      <c r="I4238">
        <v>161281</v>
      </c>
      <c r="J4238">
        <v>49441400</v>
      </c>
      <c r="K4238">
        <v>1084</v>
      </c>
      <c r="L4238" t="s">
        <v>581</v>
      </c>
      <c r="M4238" t="s">
        <v>584</v>
      </c>
    </row>
    <row r="4239" spans="1:13" x14ac:dyDescent="0.2">
      <c r="A4239">
        <v>2018</v>
      </c>
      <c r="B4239">
        <v>11</v>
      </c>
      <c r="C4239" t="s">
        <v>36</v>
      </c>
      <c r="D4239" t="s">
        <v>369</v>
      </c>
      <c r="E4239" s="11">
        <v>40117000</v>
      </c>
      <c r="F4239">
        <v>0</v>
      </c>
      <c r="G4239">
        <v>0</v>
      </c>
      <c r="H4239">
        <v>0</v>
      </c>
      <c r="I4239">
        <v>22510</v>
      </c>
      <c r="J4239">
        <v>8899700</v>
      </c>
      <c r="K4239">
        <v>236</v>
      </c>
      <c r="L4239" t="s">
        <v>581</v>
      </c>
      <c r="M4239" t="s">
        <v>584</v>
      </c>
    </row>
    <row r="4240" spans="1:13" x14ac:dyDescent="0.2">
      <c r="A4240">
        <v>2018</v>
      </c>
      <c r="B4240">
        <v>11</v>
      </c>
      <c r="C4240" t="s">
        <v>84</v>
      </c>
      <c r="D4240" t="s">
        <v>380</v>
      </c>
      <c r="E4240" s="11">
        <v>40117000</v>
      </c>
      <c r="F4240">
        <v>0</v>
      </c>
      <c r="G4240">
        <v>0</v>
      </c>
      <c r="H4240">
        <v>0</v>
      </c>
      <c r="I4240">
        <v>6490</v>
      </c>
      <c r="J4240">
        <v>2232000</v>
      </c>
      <c r="K4240">
        <v>40</v>
      </c>
      <c r="L4240" t="s">
        <v>581</v>
      </c>
      <c r="M4240" t="s">
        <v>584</v>
      </c>
    </row>
    <row r="4241" spans="1:13" x14ac:dyDescent="0.2">
      <c r="A4241">
        <v>2018</v>
      </c>
      <c r="B4241">
        <v>11</v>
      </c>
      <c r="C4241" t="s">
        <v>26</v>
      </c>
      <c r="D4241" t="s">
        <v>383</v>
      </c>
      <c r="E4241" s="11">
        <v>40117000</v>
      </c>
      <c r="F4241">
        <v>1013</v>
      </c>
      <c r="G4241">
        <v>458430</v>
      </c>
      <c r="H4241">
        <v>8</v>
      </c>
      <c r="I4241">
        <v>31365</v>
      </c>
      <c r="J4241">
        <v>11264100</v>
      </c>
      <c r="K4241">
        <v>194</v>
      </c>
      <c r="L4241" t="s">
        <v>581</v>
      </c>
      <c r="M4241" t="s">
        <v>584</v>
      </c>
    </row>
    <row r="4242" spans="1:13" x14ac:dyDescent="0.2">
      <c r="A4242">
        <v>2018</v>
      </c>
      <c r="B4242">
        <v>11</v>
      </c>
      <c r="C4242" t="s">
        <v>63</v>
      </c>
      <c r="D4242" t="s">
        <v>385</v>
      </c>
      <c r="E4242" s="11">
        <v>40117000</v>
      </c>
      <c r="F4242">
        <v>0</v>
      </c>
      <c r="G4242">
        <v>0</v>
      </c>
      <c r="H4242">
        <v>0</v>
      </c>
      <c r="I4242">
        <v>16570</v>
      </c>
      <c r="J4242">
        <v>4963400</v>
      </c>
      <c r="K4242">
        <v>151</v>
      </c>
      <c r="L4242" t="s">
        <v>581</v>
      </c>
      <c r="M4242" t="s">
        <v>584</v>
      </c>
    </row>
    <row r="4243" spans="1:13" x14ac:dyDescent="0.2">
      <c r="A4243">
        <v>2018</v>
      </c>
      <c r="B4243">
        <v>11</v>
      </c>
      <c r="C4243" t="s">
        <v>71</v>
      </c>
      <c r="D4243" t="s">
        <v>386</v>
      </c>
      <c r="E4243" s="11">
        <v>40117000</v>
      </c>
      <c r="F4243">
        <v>45140</v>
      </c>
      <c r="G4243">
        <v>24363242</v>
      </c>
      <c r="H4243">
        <v>400</v>
      </c>
      <c r="I4243">
        <v>0</v>
      </c>
      <c r="J4243">
        <v>0</v>
      </c>
      <c r="K4243">
        <v>0</v>
      </c>
      <c r="L4243" t="s">
        <v>581</v>
      </c>
      <c r="M4243" t="s">
        <v>584</v>
      </c>
    </row>
    <row r="4244" spans="1:13" x14ac:dyDescent="0.2">
      <c r="A4244">
        <v>2018</v>
      </c>
      <c r="B4244">
        <v>11</v>
      </c>
      <c r="C4244" t="s">
        <v>47</v>
      </c>
      <c r="D4244" t="s">
        <v>389</v>
      </c>
      <c r="E4244" s="11">
        <v>40117000</v>
      </c>
      <c r="F4244">
        <v>323904</v>
      </c>
      <c r="G4244">
        <v>93022353</v>
      </c>
      <c r="H4244">
        <v>6639</v>
      </c>
      <c r="I4244">
        <v>0</v>
      </c>
      <c r="J4244">
        <v>0</v>
      </c>
      <c r="K4244">
        <v>0</v>
      </c>
      <c r="L4244" t="s">
        <v>581</v>
      </c>
      <c r="M4244" t="s">
        <v>584</v>
      </c>
    </row>
    <row r="4245" spans="1:13" x14ac:dyDescent="0.2">
      <c r="A4245">
        <v>2018</v>
      </c>
      <c r="B4245">
        <v>11</v>
      </c>
      <c r="C4245" t="s">
        <v>27</v>
      </c>
      <c r="D4245" t="s">
        <v>395</v>
      </c>
      <c r="E4245" s="11">
        <v>40117000</v>
      </c>
      <c r="F4245">
        <v>67261</v>
      </c>
      <c r="G4245">
        <v>30446396</v>
      </c>
      <c r="H4245">
        <v>757</v>
      </c>
      <c r="I4245">
        <v>259721</v>
      </c>
      <c r="J4245">
        <v>86924300</v>
      </c>
      <c r="K4245">
        <v>2698</v>
      </c>
      <c r="L4245" t="s">
        <v>581</v>
      </c>
      <c r="M4245" t="s">
        <v>584</v>
      </c>
    </row>
    <row r="4246" spans="1:13" x14ac:dyDescent="0.2">
      <c r="A4246">
        <v>2018</v>
      </c>
      <c r="B4246">
        <v>11</v>
      </c>
      <c r="C4246" t="s">
        <v>38</v>
      </c>
      <c r="D4246" t="s">
        <v>400</v>
      </c>
      <c r="E4246" s="11">
        <v>40117000</v>
      </c>
      <c r="F4246">
        <v>0</v>
      </c>
      <c r="G4246">
        <v>0</v>
      </c>
      <c r="H4246">
        <v>0</v>
      </c>
      <c r="I4246">
        <v>74981</v>
      </c>
      <c r="J4246">
        <v>34451394</v>
      </c>
      <c r="K4246">
        <v>1142</v>
      </c>
      <c r="L4246" t="s">
        <v>581</v>
      </c>
      <c r="M4246" t="s">
        <v>584</v>
      </c>
    </row>
    <row r="4247" spans="1:13" x14ac:dyDescent="0.2">
      <c r="A4247">
        <v>2018</v>
      </c>
      <c r="B4247">
        <v>11</v>
      </c>
      <c r="C4247" t="s">
        <v>56</v>
      </c>
      <c r="D4247" t="s">
        <v>411</v>
      </c>
      <c r="E4247" s="11">
        <v>40117000</v>
      </c>
      <c r="F4247">
        <v>7625</v>
      </c>
      <c r="G4247">
        <v>1915763</v>
      </c>
      <c r="H4247">
        <v>66</v>
      </c>
      <c r="I4247">
        <v>0</v>
      </c>
      <c r="J4247">
        <v>0</v>
      </c>
      <c r="K4247">
        <v>0</v>
      </c>
      <c r="L4247" t="s">
        <v>581</v>
      </c>
      <c r="M4247" t="s">
        <v>584</v>
      </c>
    </row>
    <row r="4248" spans="1:13" x14ac:dyDescent="0.2">
      <c r="A4248">
        <v>2018</v>
      </c>
      <c r="B4248">
        <v>11</v>
      </c>
      <c r="C4248" t="s">
        <v>204</v>
      </c>
      <c r="D4248" t="s">
        <v>422</v>
      </c>
      <c r="E4248" s="11">
        <v>40117000</v>
      </c>
      <c r="F4248">
        <v>13010</v>
      </c>
      <c r="G4248">
        <v>5996731</v>
      </c>
      <c r="H4248">
        <v>1638</v>
      </c>
      <c r="I4248">
        <v>0</v>
      </c>
      <c r="J4248">
        <v>0</v>
      </c>
      <c r="K4248">
        <v>0</v>
      </c>
      <c r="L4248" t="s">
        <v>581</v>
      </c>
      <c r="M4248" t="s">
        <v>584</v>
      </c>
    </row>
    <row r="4249" spans="1:13" x14ac:dyDescent="0.2">
      <c r="A4249">
        <v>2018</v>
      </c>
      <c r="B4249">
        <v>11</v>
      </c>
      <c r="C4249" t="s">
        <v>68</v>
      </c>
      <c r="D4249" t="s">
        <v>428</v>
      </c>
      <c r="E4249" s="11">
        <v>40117000</v>
      </c>
      <c r="F4249">
        <v>0</v>
      </c>
      <c r="G4249">
        <v>0</v>
      </c>
      <c r="H4249">
        <v>0</v>
      </c>
      <c r="I4249">
        <v>4557</v>
      </c>
      <c r="J4249">
        <v>1915600</v>
      </c>
      <c r="K4249">
        <v>44</v>
      </c>
      <c r="L4249" t="s">
        <v>581</v>
      </c>
      <c r="M4249" t="s">
        <v>584</v>
      </c>
    </row>
    <row r="4250" spans="1:13" x14ac:dyDescent="0.2">
      <c r="A4250">
        <v>2018</v>
      </c>
      <c r="B4250">
        <v>11</v>
      </c>
      <c r="C4250" t="s">
        <v>39</v>
      </c>
      <c r="D4250" t="s">
        <v>430</v>
      </c>
      <c r="E4250" s="11">
        <v>40117000</v>
      </c>
      <c r="F4250">
        <v>0</v>
      </c>
      <c r="G4250">
        <v>0</v>
      </c>
      <c r="H4250">
        <v>0</v>
      </c>
      <c r="I4250">
        <v>316</v>
      </c>
      <c r="J4250">
        <v>105676</v>
      </c>
      <c r="K4250">
        <v>1</v>
      </c>
      <c r="L4250" t="s">
        <v>581</v>
      </c>
      <c r="M4250" t="s">
        <v>584</v>
      </c>
    </row>
    <row r="4251" spans="1:13" x14ac:dyDescent="0.2">
      <c r="A4251">
        <v>2018</v>
      </c>
      <c r="B4251">
        <v>11</v>
      </c>
      <c r="C4251" t="s">
        <v>43</v>
      </c>
      <c r="D4251" t="s">
        <v>465</v>
      </c>
      <c r="E4251" s="11">
        <v>40117000</v>
      </c>
      <c r="F4251">
        <v>73136</v>
      </c>
      <c r="G4251">
        <v>23084579</v>
      </c>
      <c r="H4251">
        <v>1893</v>
      </c>
      <c r="I4251">
        <v>2295</v>
      </c>
      <c r="J4251">
        <v>855100</v>
      </c>
      <c r="K4251">
        <v>14</v>
      </c>
      <c r="L4251" t="s">
        <v>581</v>
      </c>
      <c r="M4251" t="s">
        <v>584</v>
      </c>
    </row>
    <row r="4252" spans="1:13" x14ac:dyDescent="0.2">
      <c r="A4252">
        <v>2018</v>
      </c>
      <c r="B4252">
        <v>11</v>
      </c>
      <c r="C4252" t="s">
        <v>44</v>
      </c>
      <c r="D4252" t="s">
        <v>466</v>
      </c>
      <c r="E4252" s="11">
        <v>40117000</v>
      </c>
      <c r="F4252">
        <v>0</v>
      </c>
      <c r="G4252">
        <v>0</v>
      </c>
      <c r="H4252">
        <v>0</v>
      </c>
      <c r="I4252">
        <v>19352</v>
      </c>
      <c r="J4252">
        <v>8746419</v>
      </c>
      <c r="K4252">
        <v>148</v>
      </c>
      <c r="L4252" t="s">
        <v>581</v>
      </c>
      <c r="M4252" t="s">
        <v>584</v>
      </c>
    </row>
    <row r="4253" spans="1:13" x14ac:dyDescent="0.2">
      <c r="A4253">
        <v>2018</v>
      </c>
      <c r="B4253">
        <v>11</v>
      </c>
      <c r="C4253" t="s">
        <v>80</v>
      </c>
      <c r="D4253" t="s">
        <v>472</v>
      </c>
      <c r="E4253" s="11">
        <v>40117000</v>
      </c>
      <c r="F4253">
        <v>0</v>
      </c>
      <c r="G4253">
        <v>0</v>
      </c>
      <c r="H4253">
        <v>0</v>
      </c>
      <c r="I4253">
        <v>16414</v>
      </c>
      <c r="J4253">
        <v>6135704</v>
      </c>
      <c r="K4253">
        <v>141</v>
      </c>
      <c r="L4253" t="s">
        <v>581</v>
      </c>
      <c r="M4253" t="s">
        <v>584</v>
      </c>
    </row>
    <row r="4254" spans="1:13" x14ac:dyDescent="0.2">
      <c r="A4254">
        <v>2018</v>
      </c>
      <c r="B4254">
        <v>11</v>
      </c>
      <c r="C4254" t="s">
        <v>15</v>
      </c>
      <c r="D4254" t="s">
        <v>475</v>
      </c>
      <c r="E4254" s="11">
        <v>40117000</v>
      </c>
      <c r="F4254">
        <v>0</v>
      </c>
      <c r="G4254">
        <v>0</v>
      </c>
      <c r="H4254">
        <v>0</v>
      </c>
      <c r="I4254">
        <v>1398</v>
      </c>
      <c r="J4254">
        <v>475200</v>
      </c>
      <c r="K4254">
        <v>8</v>
      </c>
      <c r="L4254" t="s">
        <v>581</v>
      </c>
      <c r="M4254" t="s">
        <v>584</v>
      </c>
    </row>
    <row r="4255" spans="1:13" x14ac:dyDescent="0.2">
      <c r="A4255">
        <v>2018</v>
      </c>
      <c r="B4255">
        <v>11</v>
      </c>
      <c r="C4255" t="s">
        <v>16</v>
      </c>
      <c r="D4255" t="s">
        <v>480</v>
      </c>
      <c r="E4255" s="11">
        <v>40117000</v>
      </c>
      <c r="F4255">
        <v>161037</v>
      </c>
      <c r="G4255">
        <v>62003598</v>
      </c>
      <c r="H4255">
        <v>2028</v>
      </c>
      <c r="I4255">
        <v>38432</v>
      </c>
      <c r="J4255">
        <v>13598300</v>
      </c>
      <c r="K4255">
        <v>239</v>
      </c>
      <c r="L4255" t="s">
        <v>581</v>
      </c>
      <c r="M4255" t="s">
        <v>584</v>
      </c>
    </row>
    <row r="4256" spans="1:13" x14ac:dyDescent="0.2">
      <c r="A4256">
        <v>2018</v>
      </c>
      <c r="B4256">
        <v>11</v>
      </c>
      <c r="C4256" t="s">
        <v>17</v>
      </c>
      <c r="D4256" t="s">
        <v>489</v>
      </c>
      <c r="E4256" s="11">
        <v>40117000</v>
      </c>
      <c r="F4256">
        <v>88639</v>
      </c>
      <c r="G4256">
        <v>65485895</v>
      </c>
      <c r="H4256">
        <v>3636</v>
      </c>
      <c r="I4256">
        <v>110017</v>
      </c>
      <c r="J4256">
        <v>53671635</v>
      </c>
      <c r="K4256">
        <v>1905</v>
      </c>
      <c r="L4256" t="s">
        <v>581</v>
      </c>
      <c r="M4256" t="s">
        <v>584</v>
      </c>
    </row>
    <row r="4257" spans="1:13" x14ac:dyDescent="0.2">
      <c r="A4257">
        <v>2018</v>
      </c>
      <c r="B4257">
        <v>11</v>
      </c>
      <c r="C4257" t="s">
        <v>29</v>
      </c>
      <c r="D4257" t="s">
        <v>496</v>
      </c>
      <c r="E4257" s="11">
        <v>40117000</v>
      </c>
      <c r="F4257">
        <v>784</v>
      </c>
      <c r="G4257">
        <v>300800</v>
      </c>
      <c r="H4257">
        <v>17</v>
      </c>
      <c r="I4257">
        <v>6699</v>
      </c>
      <c r="J4257">
        <v>2037800</v>
      </c>
      <c r="K4257">
        <v>64</v>
      </c>
      <c r="L4257" t="s">
        <v>581</v>
      </c>
      <c r="M4257" t="s">
        <v>584</v>
      </c>
    </row>
    <row r="4258" spans="1:13" x14ac:dyDescent="0.2">
      <c r="A4258">
        <v>2018</v>
      </c>
      <c r="B4258">
        <v>11</v>
      </c>
      <c r="C4258" t="s">
        <v>45</v>
      </c>
      <c r="D4258" t="s">
        <v>499</v>
      </c>
      <c r="E4258" s="11">
        <v>40117000</v>
      </c>
      <c r="F4258">
        <v>0</v>
      </c>
      <c r="G4258">
        <v>0</v>
      </c>
      <c r="H4258">
        <v>0</v>
      </c>
      <c r="I4258">
        <v>85976</v>
      </c>
      <c r="J4258">
        <v>30450704</v>
      </c>
      <c r="K4258">
        <v>310</v>
      </c>
      <c r="L4258" t="s">
        <v>581</v>
      </c>
      <c r="M4258" t="s">
        <v>584</v>
      </c>
    </row>
    <row r="4259" spans="1:13" x14ac:dyDescent="0.2">
      <c r="A4259">
        <v>2018</v>
      </c>
      <c r="B4259">
        <v>11</v>
      </c>
      <c r="C4259" t="s">
        <v>52</v>
      </c>
      <c r="D4259" t="s">
        <v>506</v>
      </c>
      <c r="E4259" s="11">
        <v>40117000</v>
      </c>
      <c r="F4259">
        <v>0</v>
      </c>
      <c r="G4259">
        <v>0</v>
      </c>
      <c r="H4259">
        <v>0</v>
      </c>
      <c r="I4259">
        <v>3994</v>
      </c>
      <c r="J4259">
        <v>1485200</v>
      </c>
      <c r="K4259">
        <v>18</v>
      </c>
      <c r="L4259" t="s">
        <v>581</v>
      </c>
      <c r="M4259" t="s">
        <v>584</v>
      </c>
    </row>
    <row r="4260" spans="1:13" x14ac:dyDescent="0.2">
      <c r="A4260">
        <v>2018</v>
      </c>
      <c r="B4260">
        <v>11</v>
      </c>
      <c r="C4260" t="s">
        <v>57</v>
      </c>
      <c r="D4260" t="s">
        <v>510</v>
      </c>
      <c r="E4260" s="11">
        <v>40117000</v>
      </c>
      <c r="F4260">
        <v>63</v>
      </c>
      <c r="G4260">
        <v>26551</v>
      </c>
      <c r="H4260">
        <v>30</v>
      </c>
      <c r="I4260">
        <v>0</v>
      </c>
      <c r="J4260">
        <v>0</v>
      </c>
      <c r="K4260">
        <v>0</v>
      </c>
      <c r="L4260" t="s">
        <v>581</v>
      </c>
      <c r="M4260" t="s">
        <v>584</v>
      </c>
    </row>
    <row r="4261" spans="1:13" x14ac:dyDescent="0.2">
      <c r="A4261">
        <v>2018</v>
      </c>
      <c r="B4261">
        <v>11</v>
      </c>
      <c r="C4261" t="s">
        <v>19</v>
      </c>
      <c r="D4261" t="s">
        <v>531</v>
      </c>
      <c r="E4261" s="11">
        <v>40117000</v>
      </c>
      <c r="F4261">
        <v>968</v>
      </c>
      <c r="G4261">
        <v>300255</v>
      </c>
      <c r="H4261">
        <v>76</v>
      </c>
      <c r="I4261">
        <v>0</v>
      </c>
      <c r="J4261">
        <v>0</v>
      </c>
      <c r="K4261">
        <v>0</v>
      </c>
      <c r="L4261" t="s">
        <v>581</v>
      </c>
      <c r="M4261" t="s">
        <v>584</v>
      </c>
    </row>
    <row r="4262" spans="1:13" x14ac:dyDescent="0.2">
      <c r="A4262">
        <v>2018</v>
      </c>
      <c r="B4262">
        <v>11</v>
      </c>
      <c r="C4262" t="s">
        <v>65</v>
      </c>
      <c r="D4262" t="s">
        <v>543</v>
      </c>
      <c r="E4262" s="11">
        <v>40117000</v>
      </c>
      <c r="F4262">
        <v>88422</v>
      </c>
      <c r="G4262">
        <v>25103784</v>
      </c>
      <c r="H4262">
        <v>1343</v>
      </c>
      <c r="I4262">
        <v>820</v>
      </c>
      <c r="J4262">
        <v>291626</v>
      </c>
      <c r="K4262">
        <v>3</v>
      </c>
      <c r="L4262" t="s">
        <v>581</v>
      </c>
      <c r="M4262" t="s">
        <v>584</v>
      </c>
    </row>
    <row r="4263" spans="1:13" x14ac:dyDescent="0.2">
      <c r="A4263">
        <v>2018</v>
      </c>
      <c r="B4263">
        <v>11</v>
      </c>
      <c r="C4263" t="s">
        <v>46</v>
      </c>
      <c r="D4263" t="s">
        <v>550</v>
      </c>
      <c r="E4263" s="11">
        <v>40117000</v>
      </c>
      <c r="F4263">
        <v>6321</v>
      </c>
      <c r="G4263">
        <v>2981700</v>
      </c>
      <c r="H4263">
        <v>157</v>
      </c>
      <c r="I4263">
        <v>622262</v>
      </c>
      <c r="J4263">
        <v>222626278</v>
      </c>
      <c r="K4263">
        <v>2241</v>
      </c>
      <c r="L4263" t="s">
        <v>581</v>
      </c>
      <c r="M4263" t="s">
        <v>584</v>
      </c>
    </row>
    <row r="4264" spans="1:13" x14ac:dyDescent="0.2">
      <c r="A4264">
        <v>2018</v>
      </c>
      <c r="B4264">
        <v>11</v>
      </c>
      <c r="C4264" t="s">
        <v>66</v>
      </c>
      <c r="D4264" t="s">
        <v>562</v>
      </c>
      <c r="E4264" s="11">
        <v>40117000</v>
      </c>
      <c r="F4264">
        <v>7850</v>
      </c>
      <c r="G4264">
        <v>2413892</v>
      </c>
      <c r="H4264">
        <v>2302</v>
      </c>
      <c r="I4264">
        <v>0</v>
      </c>
      <c r="J4264">
        <v>0</v>
      </c>
      <c r="K4264">
        <v>0</v>
      </c>
      <c r="L4264" t="s">
        <v>581</v>
      </c>
      <c r="M4264" t="s">
        <v>584</v>
      </c>
    </row>
    <row r="4265" spans="1:13" x14ac:dyDescent="0.2">
      <c r="A4265">
        <v>2018</v>
      </c>
      <c r="B4265">
        <v>11</v>
      </c>
      <c r="C4265" t="s">
        <v>78</v>
      </c>
      <c r="D4265" t="s">
        <v>572</v>
      </c>
      <c r="E4265" s="11">
        <v>40117000</v>
      </c>
      <c r="F4265">
        <v>0</v>
      </c>
      <c r="G4265">
        <v>0</v>
      </c>
      <c r="H4265">
        <v>0</v>
      </c>
      <c r="I4265">
        <v>16886</v>
      </c>
      <c r="J4265">
        <v>6202734</v>
      </c>
      <c r="K4265">
        <v>113</v>
      </c>
      <c r="L4265" t="s">
        <v>581</v>
      </c>
      <c r="M4265" t="s">
        <v>584</v>
      </c>
    </row>
    <row r="4266" spans="1:13" x14ac:dyDescent="0.2">
      <c r="A4266">
        <v>2018</v>
      </c>
      <c r="B4266">
        <v>11</v>
      </c>
      <c r="C4266" t="s">
        <v>61</v>
      </c>
      <c r="D4266" t="s">
        <v>257</v>
      </c>
      <c r="E4266" s="11">
        <v>40118000</v>
      </c>
      <c r="F4266">
        <v>0</v>
      </c>
      <c r="G4266">
        <v>0</v>
      </c>
      <c r="H4266">
        <v>0</v>
      </c>
      <c r="I4266">
        <v>3454</v>
      </c>
      <c r="J4266">
        <v>3071496</v>
      </c>
      <c r="K4266">
        <v>18</v>
      </c>
      <c r="L4266" t="s">
        <v>581</v>
      </c>
      <c r="M4266" t="s">
        <v>585</v>
      </c>
    </row>
    <row r="4267" spans="1:13" x14ac:dyDescent="0.2">
      <c r="A4267">
        <v>2018</v>
      </c>
      <c r="B4267">
        <v>11</v>
      </c>
      <c r="C4267" t="s">
        <v>33</v>
      </c>
      <c r="D4267" t="s">
        <v>258</v>
      </c>
      <c r="E4267" s="11">
        <v>40118000</v>
      </c>
      <c r="F4267">
        <v>0</v>
      </c>
      <c r="G4267">
        <v>0</v>
      </c>
      <c r="H4267">
        <v>0</v>
      </c>
      <c r="I4267">
        <v>22165</v>
      </c>
      <c r="J4267">
        <v>6413075</v>
      </c>
      <c r="K4267">
        <v>23</v>
      </c>
      <c r="L4267" t="s">
        <v>581</v>
      </c>
      <c r="M4267" t="s">
        <v>585</v>
      </c>
    </row>
    <row r="4268" spans="1:13" x14ac:dyDescent="0.2">
      <c r="A4268">
        <v>2018</v>
      </c>
      <c r="B4268">
        <v>11</v>
      </c>
      <c r="C4268" t="s">
        <v>62</v>
      </c>
      <c r="D4268" t="s">
        <v>275</v>
      </c>
      <c r="E4268" s="11">
        <v>40118000</v>
      </c>
      <c r="F4268">
        <v>0</v>
      </c>
      <c r="G4268">
        <v>0</v>
      </c>
      <c r="H4268">
        <v>0</v>
      </c>
      <c r="I4268">
        <v>1072187</v>
      </c>
      <c r="J4268">
        <v>305336983</v>
      </c>
      <c r="K4268">
        <v>516</v>
      </c>
      <c r="L4268" t="s">
        <v>581</v>
      </c>
      <c r="M4268" t="s">
        <v>585</v>
      </c>
    </row>
    <row r="4269" spans="1:13" x14ac:dyDescent="0.2">
      <c r="A4269">
        <v>2018</v>
      </c>
      <c r="B4269">
        <v>11</v>
      </c>
      <c r="C4269" t="s">
        <v>8</v>
      </c>
      <c r="D4269" t="s">
        <v>283</v>
      </c>
      <c r="E4269" s="11">
        <v>40118000</v>
      </c>
      <c r="F4269">
        <v>42967</v>
      </c>
      <c r="G4269">
        <v>18527431</v>
      </c>
      <c r="H4269">
        <v>395</v>
      </c>
      <c r="I4269">
        <v>63418</v>
      </c>
      <c r="J4269">
        <v>18878200</v>
      </c>
      <c r="K4269">
        <v>101</v>
      </c>
      <c r="L4269" t="s">
        <v>581</v>
      </c>
      <c r="M4269" t="s">
        <v>585</v>
      </c>
    </row>
    <row r="4270" spans="1:13" x14ac:dyDescent="0.2">
      <c r="A4270">
        <v>2018</v>
      </c>
      <c r="B4270">
        <v>11</v>
      </c>
      <c r="C4270" t="s">
        <v>90</v>
      </c>
      <c r="D4270" t="s">
        <v>284</v>
      </c>
      <c r="E4270" s="11">
        <v>40118000</v>
      </c>
      <c r="F4270">
        <v>0</v>
      </c>
      <c r="G4270">
        <v>0</v>
      </c>
      <c r="H4270">
        <v>0</v>
      </c>
      <c r="I4270">
        <v>15569</v>
      </c>
      <c r="J4270">
        <v>4425071</v>
      </c>
      <c r="K4270">
        <v>7</v>
      </c>
      <c r="L4270" t="s">
        <v>581</v>
      </c>
      <c r="M4270" t="s">
        <v>585</v>
      </c>
    </row>
    <row r="4271" spans="1:13" x14ac:dyDescent="0.2">
      <c r="A4271">
        <v>2018</v>
      </c>
      <c r="B4271">
        <v>11</v>
      </c>
      <c r="C4271" t="s">
        <v>10</v>
      </c>
      <c r="D4271" t="s">
        <v>295</v>
      </c>
      <c r="E4271" s="11">
        <v>40118000</v>
      </c>
      <c r="F4271">
        <v>4656</v>
      </c>
      <c r="G4271">
        <v>2618500</v>
      </c>
      <c r="H4271">
        <v>60</v>
      </c>
      <c r="I4271">
        <v>60626</v>
      </c>
      <c r="J4271">
        <v>17567142</v>
      </c>
      <c r="K4271">
        <v>31</v>
      </c>
      <c r="L4271" t="s">
        <v>581</v>
      </c>
      <c r="M4271" t="s">
        <v>585</v>
      </c>
    </row>
    <row r="4272" spans="1:13" x14ac:dyDescent="0.2">
      <c r="A4272">
        <v>2018</v>
      </c>
      <c r="B4272">
        <v>11</v>
      </c>
      <c r="C4272" t="s">
        <v>50</v>
      </c>
      <c r="D4272" t="s">
        <v>305</v>
      </c>
      <c r="E4272" s="11">
        <v>40118000</v>
      </c>
      <c r="F4272">
        <v>0</v>
      </c>
      <c r="G4272">
        <v>0</v>
      </c>
      <c r="H4272">
        <v>0</v>
      </c>
      <c r="I4272">
        <v>20062</v>
      </c>
      <c r="J4272">
        <v>6363364</v>
      </c>
      <c r="K4272">
        <v>32</v>
      </c>
      <c r="L4272" t="s">
        <v>581</v>
      </c>
      <c r="M4272" t="s">
        <v>585</v>
      </c>
    </row>
    <row r="4273" spans="1:13" x14ac:dyDescent="0.2">
      <c r="A4273">
        <v>2018</v>
      </c>
      <c r="B4273">
        <v>11</v>
      </c>
      <c r="C4273" t="s">
        <v>55</v>
      </c>
      <c r="D4273" t="s">
        <v>311</v>
      </c>
      <c r="E4273" s="11">
        <v>40118000</v>
      </c>
      <c r="F4273">
        <v>0</v>
      </c>
      <c r="G4273">
        <v>0</v>
      </c>
      <c r="H4273">
        <v>0</v>
      </c>
      <c r="I4273">
        <v>4789</v>
      </c>
      <c r="J4273">
        <v>1452425</v>
      </c>
      <c r="K4273">
        <v>2</v>
      </c>
      <c r="L4273" t="s">
        <v>581</v>
      </c>
      <c r="M4273" t="s">
        <v>585</v>
      </c>
    </row>
    <row r="4274" spans="1:13" x14ac:dyDescent="0.2">
      <c r="A4274">
        <v>2018</v>
      </c>
      <c r="B4274">
        <v>11</v>
      </c>
      <c r="C4274" t="s">
        <v>73</v>
      </c>
      <c r="D4274" t="s">
        <v>314</v>
      </c>
      <c r="E4274" s="11">
        <v>40118000</v>
      </c>
      <c r="F4274">
        <v>0</v>
      </c>
      <c r="G4274">
        <v>0</v>
      </c>
      <c r="H4274">
        <v>0</v>
      </c>
      <c r="I4274">
        <v>129201</v>
      </c>
      <c r="J4274">
        <v>38276190</v>
      </c>
      <c r="K4274">
        <v>96</v>
      </c>
      <c r="L4274" t="s">
        <v>581</v>
      </c>
      <c r="M4274" t="s">
        <v>585</v>
      </c>
    </row>
    <row r="4275" spans="1:13" x14ac:dyDescent="0.2">
      <c r="A4275">
        <v>2018</v>
      </c>
      <c r="B4275">
        <v>11</v>
      </c>
      <c r="C4275" t="s">
        <v>69</v>
      </c>
      <c r="D4275" t="s">
        <v>315</v>
      </c>
      <c r="E4275" s="11">
        <v>40118000</v>
      </c>
      <c r="F4275">
        <v>0</v>
      </c>
      <c r="G4275">
        <v>0</v>
      </c>
      <c r="H4275">
        <v>0</v>
      </c>
      <c r="I4275">
        <v>9771</v>
      </c>
      <c r="J4275">
        <v>2816960</v>
      </c>
      <c r="K4275">
        <v>18</v>
      </c>
      <c r="L4275" t="s">
        <v>581</v>
      </c>
      <c r="M4275" t="s">
        <v>585</v>
      </c>
    </row>
    <row r="4276" spans="1:13" x14ac:dyDescent="0.2">
      <c r="A4276">
        <v>2018</v>
      </c>
      <c r="B4276">
        <v>11</v>
      </c>
      <c r="C4276" t="s">
        <v>11</v>
      </c>
      <c r="D4276" t="s">
        <v>316</v>
      </c>
      <c r="E4276" s="11">
        <v>40118000</v>
      </c>
      <c r="F4276">
        <v>148990</v>
      </c>
      <c r="G4276">
        <v>41720609</v>
      </c>
      <c r="H4276">
        <v>1901</v>
      </c>
      <c r="I4276">
        <v>95538</v>
      </c>
      <c r="J4276">
        <v>26306411</v>
      </c>
      <c r="K4276">
        <v>49</v>
      </c>
      <c r="L4276" t="s">
        <v>581</v>
      </c>
      <c r="M4276" t="s">
        <v>585</v>
      </c>
    </row>
    <row r="4277" spans="1:13" x14ac:dyDescent="0.2">
      <c r="A4277">
        <v>2018</v>
      </c>
      <c r="B4277">
        <v>11</v>
      </c>
      <c r="C4277" t="s">
        <v>40</v>
      </c>
      <c r="D4277" t="s">
        <v>317</v>
      </c>
      <c r="E4277" s="11">
        <v>40118000</v>
      </c>
      <c r="F4277">
        <v>0</v>
      </c>
      <c r="G4277">
        <v>0</v>
      </c>
      <c r="H4277">
        <v>0</v>
      </c>
      <c r="I4277">
        <v>300974</v>
      </c>
      <c r="J4277">
        <v>86707703</v>
      </c>
      <c r="K4277">
        <v>139</v>
      </c>
      <c r="L4277" t="s">
        <v>581</v>
      </c>
      <c r="M4277" t="s">
        <v>585</v>
      </c>
    </row>
    <row r="4278" spans="1:13" x14ac:dyDescent="0.2">
      <c r="A4278">
        <v>2018</v>
      </c>
      <c r="B4278">
        <v>11</v>
      </c>
      <c r="C4278" t="s">
        <v>31</v>
      </c>
      <c r="D4278" t="s">
        <v>319</v>
      </c>
      <c r="E4278" s="11">
        <v>40118000</v>
      </c>
      <c r="F4278">
        <v>0</v>
      </c>
      <c r="G4278">
        <v>0</v>
      </c>
      <c r="H4278">
        <v>0</v>
      </c>
      <c r="I4278">
        <v>2058</v>
      </c>
      <c r="J4278">
        <v>1650000</v>
      </c>
      <c r="K4278">
        <v>2</v>
      </c>
      <c r="L4278" t="s">
        <v>581</v>
      </c>
      <c r="M4278" t="s">
        <v>585</v>
      </c>
    </row>
    <row r="4279" spans="1:13" x14ac:dyDescent="0.2">
      <c r="A4279">
        <v>2018</v>
      </c>
      <c r="B4279">
        <v>11</v>
      </c>
      <c r="C4279" t="s">
        <v>82</v>
      </c>
      <c r="D4279" t="s">
        <v>320</v>
      </c>
      <c r="E4279" s="11">
        <v>40118000</v>
      </c>
      <c r="F4279">
        <v>0</v>
      </c>
      <c r="G4279">
        <v>0</v>
      </c>
      <c r="H4279">
        <v>0</v>
      </c>
      <c r="I4279">
        <v>600</v>
      </c>
      <c r="J4279">
        <v>208856</v>
      </c>
      <c r="K4279">
        <v>8</v>
      </c>
      <c r="L4279" t="s">
        <v>581</v>
      </c>
      <c r="M4279" t="s">
        <v>585</v>
      </c>
    </row>
    <row r="4280" spans="1:13" x14ac:dyDescent="0.2">
      <c r="A4280">
        <v>2018</v>
      </c>
      <c r="B4280">
        <v>11</v>
      </c>
      <c r="C4280" t="s">
        <v>22</v>
      </c>
      <c r="D4280" t="s">
        <v>324</v>
      </c>
      <c r="E4280" s="11">
        <v>40118000</v>
      </c>
      <c r="F4280">
        <v>72356</v>
      </c>
      <c r="G4280">
        <v>28401100</v>
      </c>
      <c r="H4280">
        <v>1586</v>
      </c>
      <c r="I4280">
        <v>0</v>
      </c>
      <c r="J4280">
        <v>0</v>
      </c>
      <c r="K4280">
        <v>0</v>
      </c>
      <c r="L4280" t="s">
        <v>581</v>
      </c>
      <c r="M4280" t="s">
        <v>585</v>
      </c>
    </row>
    <row r="4281" spans="1:13" x14ac:dyDescent="0.2">
      <c r="A4281">
        <v>2018</v>
      </c>
      <c r="B4281">
        <v>11</v>
      </c>
      <c r="C4281" t="s">
        <v>23</v>
      </c>
      <c r="D4281" t="s">
        <v>325</v>
      </c>
      <c r="E4281" s="11">
        <v>40118000</v>
      </c>
      <c r="F4281">
        <v>27726</v>
      </c>
      <c r="G4281">
        <v>31985776</v>
      </c>
      <c r="H4281">
        <v>14201</v>
      </c>
      <c r="I4281">
        <v>22305</v>
      </c>
      <c r="J4281">
        <v>8077500</v>
      </c>
      <c r="K4281">
        <v>114</v>
      </c>
      <c r="L4281" t="s">
        <v>581</v>
      </c>
      <c r="M4281" t="s">
        <v>585</v>
      </c>
    </row>
    <row r="4282" spans="1:13" x14ac:dyDescent="0.2">
      <c r="A4282">
        <v>2018</v>
      </c>
      <c r="B4282">
        <v>11</v>
      </c>
      <c r="C4282" t="s">
        <v>74</v>
      </c>
      <c r="D4282" t="s">
        <v>332</v>
      </c>
      <c r="E4282" s="11">
        <v>40118000</v>
      </c>
      <c r="F4282">
        <v>0</v>
      </c>
      <c r="G4282">
        <v>0</v>
      </c>
      <c r="H4282">
        <v>0</v>
      </c>
      <c r="I4282">
        <v>24940</v>
      </c>
      <c r="J4282">
        <v>7425808</v>
      </c>
      <c r="K4282">
        <v>24</v>
      </c>
      <c r="L4282" t="s">
        <v>581</v>
      </c>
      <c r="M4282" t="s">
        <v>585</v>
      </c>
    </row>
    <row r="4283" spans="1:13" x14ac:dyDescent="0.2">
      <c r="A4283">
        <v>2018</v>
      </c>
      <c r="B4283">
        <v>11</v>
      </c>
      <c r="C4283" t="s">
        <v>75</v>
      </c>
      <c r="D4283" t="s">
        <v>334</v>
      </c>
      <c r="E4283" s="11">
        <v>40118000</v>
      </c>
      <c r="F4283">
        <v>0</v>
      </c>
      <c r="G4283">
        <v>0</v>
      </c>
      <c r="H4283">
        <v>0</v>
      </c>
      <c r="I4283">
        <v>3402</v>
      </c>
      <c r="J4283">
        <v>1092463</v>
      </c>
      <c r="K4283">
        <v>13</v>
      </c>
      <c r="L4283" t="s">
        <v>581</v>
      </c>
      <c r="M4283" t="s">
        <v>585</v>
      </c>
    </row>
    <row r="4284" spans="1:13" x14ac:dyDescent="0.2">
      <c r="A4284">
        <v>2018</v>
      </c>
      <c r="B4284">
        <v>11</v>
      </c>
      <c r="C4284" t="s">
        <v>24</v>
      </c>
      <c r="D4284" t="s">
        <v>342</v>
      </c>
      <c r="E4284" s="11">
        <v>40118000</v>
      </c>
      <c r="F4284">
        <v>0</v>
      </c>
      <c r="G4284">
        <v>0</v>
      </c>
      <c r="H4284">
        <v>0</v>
      </c>
      <c r="I4284">
        <v>34156</v>
      </c>
      <c r="J4284">
        <v>10086600</v>
      </c>
      <c r="K4284">
        <v>40</v>
      </c>
      <c r="L4284" t="s">
        <v>581</v>
      </c>
      <c r="M4284" t="s">
        <v>585</v>
      </c>
    </row>
    <row r="4285" spans="1:13" x14ac:dyDescent="0.2">
      <c r="A4285">
        <v>2018</v>
      </c>
      <c r="B4285">
        <v>11</v>
      </c>
      <c r="C4285" t="s">
        <v>12</v>
      </c>
      <c r="D4285" t="s">
        <v>351</v>
      </c>
      <c r="E4285" s="11">
        <v>40118000</v>
      </c>
      <c r="F4285">
        <v>121669</v>
      </c>
      <c r="G4285">
        <v>44261220</v>
      </c>
      <c r="H4285">
        <v>1341</v>
      </c>
      <c r="I4285">
        <v>645790</v>
      </c>
      <c r="J4285">
        <v>204438152</v>
      </c>
      <c r="K4285">
        <v>1674</v>
      </c>
      <c r="L4285" t="s">
        <v>581</v>
      </c>
      <c r="M4285" t="s">
        <v>585</v>
      </c>
    </row>
    <row r="4286" spans="1:13" x14ac:dyDescent="0.2">
      <c r="A4286">
        <v>2018</v>
      </c>
      <c r="B4286">
        <v>11</v>
      </c>
      <c r="C4286" t="s">
        <v>25</v>
      </c>
      <c r="D4286" t="s">
        <v>353</v>
      </c>
      <c r="E4286" s="11">
        <v>40118000</v>
      </c>
      <c r="F4286">
        <v>0</v>
      </c>
      <c r="G4286">
        <v>0</v>
      </c>
      <c r="H4286">
        <v>0</v>
      </c>
      <c r="I4286">
        <v>206003</v>
      </c>
      <c r="J4286">
        <v>73144500</v>
      </c>
      <c r="K4286">
        <v>610</v>
      </c>
      <c r="L4286" t="s">
        <v>581</v>
      </c>
      <c r="M4286" t="s">
        <v>585</v>
      </c>
    </row>
    <row r="4287" spans="1:13" x14ac:dyDescent="0.2">
      <c r="A4287">
        <v>2018</v>
      </c>
      <c r="B4287">
        <v>11</v>
      </c>
      <c r="C4287" t="s">
        <v>97</v>
      </c>
      <c r="D4287" t="s">
        <v>361</v>
      </c>
      <c r="E4287" s="11">
        <v>40118000</v>
      </c>
      <c r="F4287">
        <v>0</v>
      </c>
      <c r="G4287">
        <v>0</v>
      </c>
      <c r="H4287">
        <v>0</v>
      </c>
      <c r="I4287">
        <v>23081</v>
      </c>
      <c r="J4287">
        <v>7197360</v>
      </c>
      <c r="K4287">
        <v>10</v>
      </c>
      <c r="L4287" t="s">
        <v>581</v>
      </c>
      <c r="M4287" t="s">
        <v>585</v>
      </c>
    </row>
    <row r="4288" spans="1:13" x14ac:dyDescent="0.2">
      <c r="A4288">
        <v>2018</v>
      </c>
      <c r="B4288">
        <v>11</v>
      </c>
      <c r="C4288" t="s">
        <v>103</v>
      </c>
      <c r="D4288" t="s">
        <v>364</v>
      </c>
      <c r="E4288" s="11">
        <v>40118000</v>
      </c>
      <c r="F4288">
        <v>0</v>
      </c>
      <c r="G4288">
        <v>0</v>
      </c>
      <c r="H4288">
        <v>0</v>
      </c>
      <c r="I4288">
        <v>800</v>
      </c>
      <c r="J4288">
        <v>640000</v>
      </c>
      <c r="K4288">
        <v>15</v>
      </c>
      <c r="L4288" t="s">
        <v>581</v>
      </c>
      <c r="M4288" t="s">
        <v>585</v>
      </c>
    </row>
    <row r="4289" spans="1:13" x14ac:dyDescent="0.2">
      <c r="A4289">
        <v>2018</v>
      </c>
      <c r="B4289">
        <v>11</v>
      </c>
      <c r="C4289" t="s">
        <v>207</v>
      </c>
      <c r="D4289" t="s">
        <v>365</v>
      </c>
      <c r="E4289" s="11">
        <v>40118000</v>
      </c>
      <c r="F4289">
        <v>0</v>
      </c>
      <c r="G4289">
        <v>0</v>
      </c>
      <c r="H4289">
        <v>0</v>
      </c>
      <c r="I4289">
        <v>4727</v>
      </c>
      <c r="J4289">
        <v>1452258</v>
      </c>
      <c r="K4289">
        <v>2</v>
      </c>
      <c r="L4289" t="s">
        <v>581</v>
      </c>
      <c r="M4289" t="s">
        <v>585</v>
      </c>
    </row>
    <row r="4290" spans="1:13" x14ac:dyDescent="0.2">
      <c r="A4290">
        <v>2018</v>
      </c>
      <c r="B4290">
        <v>11</v>
      </c>
      <c r="C4290" t="s">
        <v>13</v>
      </c>
      <c r="D4290" t="s">
        <v>384</v>
      </c>
      <c r="E4290" s="11">
        <v>40118000</v>
      </c>
      <c r="F4290">
        <v>0</v>
      </c>
      <c r="G4290">
        <v>0</v>
      </c>
      <c r="H4290">
        <v>0</v>
      </c>
      <c r="I4290">
        <v>74803</v>
      </c>
      <c r="J4290">
        <v>23175486</v>
      </c>
      <c r="K4290">
        <v>100</v>
      </c>
      <c r="L4290" t="s">
        <v>581</v>
      </c>
      <c r="M4290" t="s">
        <v>585</v>
      </c>
    </row>
    <row r="4291" spans="1:13" x14ac:dyDescent="0.2">
      <c r="A4291">
        <v>2018</v>
      </c>
      <c r="B4291">
        <v>11</v>
      </c>
      <c r="C4291" t="s">
        <v>47</v>
      </c>
      <c r="D4291" t="s">
        <v>389</v>
      </c>
      <c r="E4291" s="11">
        <v>40118000</v>
      </c>
      <c r="F4291">
        <v>187277</v>
      </c>
      <c r="G4291">
        <v>54822392</v>
      </c>
      <c r="H4291">
        <v>4085</v>
      </c>
      <c r="I4291">
        <v>12124</v>
      </c>
      <c r="J4291">
        <v>4206047</v>
      </c>
      <c r="K4291">
        <v>27</v>
      </c>
      <c r="L4291" t="s">
        <v>581</v>
      </c>
      <c r="M4291" t="s">
        <v>585</v>
      </c>
    </row>
    <row r="4292" spans="1:13" x14ac:dyDescent="0.2">
      <c r="A4292">
        <v>2018</v>
      </c>
      <c r="B4292">
        <v>11</v>
      </c>
      <c r="C4292" t="s">
        <v>27</v>
      </c>
      <c r="D4292" t="s">
        <v>395</v>
      </c>
      <c r="E4292" s="11">
        <v>40118000</v>
      </c>
      <c r="F4292">
        <v>3170</v>
      </c>
      <c r="G4292">
        <v>1163000</v>
      </c>
      <c r="H4292">
        <v>44</v>
      </c>
      <c r="I4292">
        <v>3281</v>
      </c>
      <c r="J4292">
        <v>1311200</v>
      </c>
      <c r="K4292">
        <v>24</v>
      </c>
      <c r="L4292" t="s">
        <v>581</v>
      </c>
      <c r="M4292" t="s">
        <v>585</v>
      </c>
    </row>
    <row r="4293" spans="1:13" x14ac:dyDescent="0.2">
      <c r="A4293">
        <v>2018</v>
      </c>
      <c r="B4293">
        <v>11</v>
      </c>
      <c r="C4293" t="s">
        <v>38</v>
      </c>
      <c r="D4293" t="s">
        <v>400</v>
      </c>
      <c r="E4293" s="11">
        <v>40118000</v>
      </c>
      <c r="F4293">
        <v>0</v>
      </c>
      <c r="G4293">
        <v>0</v>
      </c>
      <c r="H4293">
        <v>0</v>
      </c>
      <c r="I4293">
        <v>30536</v>
      </c>
      <c r="J4293">
        <v>10941999</v>
      </c>
      <c r="K4293">
        <v>181</v>
      </c>
      <c r="L4293" t="s">
        <v>581</v>
      </c>
      <c r="M4293" t="s">
        <v>585</v>
      </c>
    </row>
    <row r="4294" spans="1:13" x14ac:dyDescent="0.2">
      <c r="A4294">
        <v>2018</v>
      </c>
      <c r="B4294">
        <v>11</v>
      </c>
      <c r="C4294" t="s">
        <v>118</v>
      </c>
      <c r="D4294" t="s">
        <v>402</v>
      </c>
      <c r="E4294" s="11">
        <v>40118000</v>
      </c>
      <c r="F4294">
        <v>0</v>
      </c>
      <c r="G4294">
        <v>0</v>
      </c>
      <c r="H4294">
        <v>0</v>
      </c>
      <c r="I4294">
        <v>21545</v>
      </c>
      <c r="J4294">
        <v>6919518</v>
      </c>
      <c r="K4294">
        <v>6</v>
      </c>
      <c r="L4294" t="s">
        <v>581</v>
      </c>
      <c r="M4294" t="s">
        <v>585</v>
      </c>
    </row>
    <row r="4295" spans="1:13" x14ac:dyDescent="0.2">
      <c r="A4295">
        <v>2018</v>
      </c>
      <c r="B4295">
        <v>11</v>
      </c>
      <c r="C4295" t="s">
        <v>204</v>
      </c>
      <c r="D4295" t="s">
        <v>422</v>
      </c>
      <c r="E4295" s="11">
        <v>40118000</v>
      </c>
      <c r="F4295">
        <v>23842</v>
      </c>
      <c r="G4295">
        <v>8708582</v>
      </c>
      <c r="H4295">
        <v>684</v>
      </c>
      <c r="I4295">
        <v>0</v>
      </c>
      <c r="J4295">
        <v>0</v>
      </c>
      <c r="K4295">
        <v>0</v>
      </c>
      <c r="L4295" t="s">
        <v>581</v>
      </c>
      <c r="M4295" t="s">
        <v>585</v>
      </c>
    </row>
    <row r="4296" spans="1:13" x14ac:dyDescent="0.2">
      <c r="A4296">
        <v>2018</v>
      </c>
      <c r="B4296">
        <v>11</v>
      </c>
      <c r="C4296" t="s">
        <v>49</v>
      </c>
      <c r="D4296" t="s">
        <v>427</v>
      </c>
      <c r="E4296" s="11">
        <v>40118000</v>
      </c>
      <c r="F4296">
        <v>68120</v>
      </c>
      <c r="G4296">
        <v>28922698</v>
      </c>
      <c r="H4296">
        <v>127</v>
      </c>
      <c r="I4296">
        <v>0</v>
      </c>
      <c r="J4296">
        <v>0</v>
      </c>
      <c r="K4296">
        <v>0</v>
      </c>
      <c r="L4296" t="s">
        <v>581</v>
      </c>
      <c r="M4296" t="s">
        <v>585</v>
      </c>
    </row>
    <row r="4297" spans="1:13" x14ac:dyDescent="0.2">
      <c r="A4297">
        <v>2018</v>
      </c>
      <c r="B4297">
        <v>11</v>
      </c>
      <c r="C4297" t="s">
        <v>39</v>
      </c>
      <c r="D4297" t="s">
        <v>430</v>
      </c>
      <c r="E4297" s="11">
        <v>40118000</v>
      </c>
      <c r="F4297">
        <v>0</v>
      </c>
      <c r="G4297">
        <v>0</v>
      </c>
      <c r="H4297">
        <v>0</v>
      </c>
      <c r="I4297">
        <v>90466</v>
      </c>
      <c r="J4297">
        <v>26866716</v>
      </c>
      <c r="K4297">
        <v>73</v>
      </c>
      <c r="L4297" t="s">
        <v>581</v>
      </c>
      <c r="M4297" t="s">
        <v>585</v>
      </c>
    </row>
    <row r="4298" spans="1:13" x14ac:dyDescent="0.2">
      <c r="A4298">
        <v>2018</v>
      </c>
      <c r="B4298">
        <v>11</v>
      </c>
      <c r="C4298" t="s">
        <v>216</v>
      </c>
      <c r="D4298" t="s">
        <v>435</v>
      </c>
      <c r="E4298" s="11">
        <v>40118000</v>
      </c>
      <c r="F4298">
        <v>0</v>
      </c>
      <c r="G4298">
        <v>0</v>
      </c>
      <c r="H4298">
        <v>0</v>
      </c>
      <c r="I4298">
        <v>23538</v>
      </c>
      <c r="J4298">
        <v>7639962</v>
      </c>
      <c r="K4298">
        <v>38</v>
      </c>
      <c r="L4298" t="s">
        <v>581</v>
      </c>
      <c r="M4298" t="s">
        <v>585</v>
      </c>
    </row>
    <row r="4299" spans="1:13" x14ac:dyDescent="0.2">
      <c r="A4299">
        <v>2018</v>
      </c>
      <c r="B4299">
        <v>11</v>
      </c>
      <c r="C4299" t="s">
        <v>85</v>
      </c>
      <c r="D4299" t="s">
        <v>447</v>
      </c>
      <c r="E4299" s="11">
        <v>40118000</v>
      </c>
      <c r="F4299">
        <v>0</v>
      </c>
      <c r="G4299">
        <v>0</v>
      </c>
      <c r="H4299">
        <v>0</v>
      </c>
      <c r="I4299">
        <v>34105</v>
      </c>
      <c r="J4299">
        <v>9404839</v>
      </c>
      <c r="K4299">
        <v>11</v>
      </c>
      <c r="L4299" t="s">
        <v>581</v>
      </c>
      <c r="M4299" t="s">
        <v>585</v>
      </c>
    </row>
    <row r="4300" spans="1:13" x14ac:dyDescent="0.2">
      <c r="A4300">
        <v>2018</v>
      </c>
      <c r="B4300">
        <v>11</v>
      </c>
      <c r="C4300" t="s">
        <v>42</v>
      </c>
      <c r="D4300" t="s">
        <v>455</v>
      </c>
      <c r="E4300" s="11">
        <v>40118000</v>
      </c>
      <c r="F4300">
        <v>0</v>
      </c>
      <c r="G4300">
        <v>0</v>
      </c>
      <c r="H4300">
        <v>0</v>
      </c>
      <c r="I4300">
        <v>60820</v>
      </c>
      <c r="J4300">
        <v>20725361</v>
      </c>
      <c r="K4300">
        <v>121</v>
      </c>
      <c r="L4300" t="s">
        <v>581</v>
      </c>
      <c r="M4300" t="s">
        <v>585</v>
      </c>
    </row>
    <row r="4301" spans="1:13" x14ac:dyDescent="0.2">
      <c r="A4301">
        <v>2018</v>
      </c>
      <c r="B4301">
        <v>11</v>
      </c>
      <c r="C4301" t="s">
        <v>14</v>
      </c>
      <c r="D4301" t="s">
        <v>456</v>
      </c>
      <c r="E4301" s="11">
        <v>40118000</v>
      </c>
      <c r="F4301">
        <v>20477</v>
      </c>
      <c r="G4301">
        <v>9019660</v>
      </c>
      <c r="H4301">
        <v>72</v>
      </c>
      <c r="I4301">
        <v>0</v>
      </c>
      <c r="J4301">
        <v>0</v>
      </c>
      <c r="K4301">
        <v>0</v>
      </c>
      <c r="L4301" t="s">
        <v>581</v>
      </c>
      <c r="M4301" t="s">
        <v>585</v>
      </c>
    </row>
    <row r="4302" spans="1:13" x14ac:dyDescent="0.2">
      <c r="A4302">
        <v>2018</v>
      </c>
      <c r="B4302">
        <v>11</v>
      </c>
      <c r="C4302" t="s">
        <v>213</v>
      </c>
      <c r="D4302" t="s">
        <v>457</v>
      </c>
      <c r="E4302" s="11">
        <v>40118000</v>
      </c>
      <c r="F4302">
        <v>0</v>
      </c>
      <c r="G4302">
        <v>0</v>
      </c>
      <c r="H4302">
        <v>0</v>
      </c>
      <c r="I4302">
        <v>196578</v>
      </c>
      <c r="J4302">
        <v>52414320</v>
      </c>
      <c r="K4302">
        <v>36</v>
      </c>
      <c r="L4302" t="s">
        <v>581</v>
      </c>
      <c r="M4302" t="s">
        <v>585</v>
      </c>
    </row>
    <row r="4303" spans="1:13" x14ac:dyDescent="0.2">
      <c r="A4303">
        <v>2018</v>
      </c>
      <c r="B4303">
        <v>11</v>
      </c>
      <c r="C4303" t="s">
        <v>235</v>
      </c>
      <c r="D4303" t="s">
        <v>458</v>
      </c>
      <c r="E4303" s="11">
        <v>40118000</v>
      </c>
      <c r="F4303">
        <v>0</v>
      </c>
      <c r="G4303">
        <v>0</v>
      </c>
      <c r="H4303">
        <v>0</v>
      </c>
      <c r="I4303">
        <v>55059</v>
      </c>
      <c r="J4303">
        <v>16456760</v>
      </c>
      <c r="K4303">
        <v>10</v>
      </c>
      <c r="L4303" t="s">
        <v>581</v>
      </c>
      <c r="M4303" t="s">
        <v>585</v>
      </c>
    </row>
    <row r="4304" spans="1:13" x14ac:dyDescent="0.2">
      <c r="A4304">
        <v>2018</v>
      </c>
      <c r="B4304">
        <v>11</v>
      </c>
      <c r="C4304" t="s">
        <v>54</v>
      </c>
      <c r="D4304" t="s">
        <v>459</v>
      </c>
      <c r="E4304" s="11">
        <v>40118000</v>
      </c>
      <c r="F4304">
        <v>0</v>
      </c>
      <c r="G4304">
        <v>0</v>
      </c>
      <c r="H4304">
        <v>0</v>
      </c>
      <c r="I4304">
        <v>4955</v>
      </c>
      <c r="J4304">
        <v>1569394</v>
      </c>
      <c r="K4304">
        <v>8</v>
      </c>
      <c r="L4304" t="s">
        <v>581</v>
      </c>
      <c r="M4304" t="s">
        <v>585</v>
      </c>
    </row>
    <row r="4305" spans="1:13" x14ac:dyDescent="0.2">
      <c r="A4305">
        <v>2018</v>
      </c>
      <c r="B4305">
        <v>11</v>
      </c>
      <c r="C4305" t="s">
        <v>101</v>
      </c>
      <c r="D4305" t="s">
        <v>463</v>
      </c>
      <c r="E4305" s="11">
        <v>40118000</v>
      </c>
      <c r="F4305">
        <v>0</v>
      </c>
      <c r="G4305">
        <v>0</v>
      </c>
      <c r="H4305">
        <v>0</v>
      </c>
      <c r="I4305">
        <v>2171</v>
      </c>
      <c r="J4305">
        <v>630165</v>
      </c>
      <c r="K4305">
        <v>4</v>
      </c>
      <c r="L4305" t="s">
        <v>581</v>
      </c>
      <c r="M4305" t="s">
        <v>585</v>
      </c>
    </row>
    <row r="4306" spans="1:13" x14ac:dyDescent="0.2">
      <c r="A4306">
        <v>2018</v>
      </c>
      <c r="B4306">
        <v>11</v>
      </c>
      <c r="C4306" t="s">
        <v>43</v>
      </c>
      <c r="D4306" t="s">
        <v>465</v>
      </c>
      <c r="E4306" s="11">
        <v>40118000</v>
      </c>
      <c r="F4306">
        <v>10994</v>
      </c>
      <c r="G4306">
        <v>7262655</v>
      </c>
      <c r="H4306">
        <v>30</v>
      </c>
      <c r="I4306">
        <v>34812</v>
      </c>
      <c r="J4306">
        <v>11551400</v>
      </c>
      <c r="K4306">
        <v>85</v>
      </c>
      <c r="L4306" t="s">
        <v>581</v>
      </c>
      <c r="M4306" t="s">
        <v>585</v>
      </c>
    </row>
    <row r="4307" spans="1:13" x14ac:dyDescent="0.2">
      <c r="A4307">
        <v>2018</v>
      </c>
      <c r="B4307">
        <v>11</v>
      </c>
      <c r="C4307" t="s">
        <v>222</v>
      </c>
      <c r="D4307" t="s">
        <v>473</v>
      </c>
      <c r="E4307" s="11">
        <v>40118000</v>
      </c>
      <c r="F4307">
        <v>0</v>
      </c>
      <c r="G4307">
        <v>0</v>
      </c>
      <c r="H4307">
        <v>0</v>
      </c>
      <c r="I4307">
        <v>11639</v>
      </c>
      <c r="J4307">
        <v>3479505</v>
      </c>
      <c r="K4307">
        <v>9</v>
      </c>
      <c r="L4307" t="s">
        <v>581</v>
      </c>
      <c r="M4307" t="s">
        <v>585</v>
      </c>
    </row>
    <row r="4308" spans="1:13" x14ac:dyDescent="0.2">
      <c r="A4308">
        <v>2018</v>
      </c>
      <c r="B4308">
        <v>11</v>
      </c>
      <c r="C4308" t="s">
        <v>0</v>
      </c>
      <c r="D4308" t="s">
        <v>474</v>
      </c>
      <c r="E4308" s="11">
        <v>40118000</v>
      </c>
      <c r="F4308">
        <v>0</v>
      </c>
      <c r="G4308">
        <v>0</v>
      </c>
      <c r="H4308">
        <v>0</v>
      </c>
      <c r="I4308">
        <v>273574</v>
      </c>
      <c r="J4308">
        <v>78243480</v>
      </c>
      <c r="K4308">
        <v>134</v>
      </c>
      <c r="L4308" t="s">
        <v>581</v>
      </c>
      <c r="M4308" t="s">
        <v>585</v>
      </c>
    </row>
    <row r="4309" spans="1:13" x14ac:dyDescent="0.2">
      <c r="A4309">
        <v>2018</v>
      </c>
      <c r="B4309">
        <v>11</v>
      </c>
      <c r="C4309" t="s">
        <v>15</v>
      </c>
      <c r="D4309" t="s">
        <v>475</v>
      </c>
      <c r="E4309" s="11">
        <v>40118000</v>
      </c>
      <c r="F4309">
        <v>0</v>
      </c>
      <c r="G4309">
        <v>0</v>
      </c>
      <c r="H4309">
        <v>0</v>
      </c>
      <c r="I4309">
        <v>341046</v>
      </c>
      <c r="J4309">
        <v>98288490</v>
      </c>
      <c r="K4309">
        <v>195</v>
      </c>
      <c r="L4309" t="s">
        <v>581</v>
      </c>
      <c r="M4309" t="s">
        <v>585</v>
      </c>
    </row>
    <row r="4310" spans="1:13" x14ac:dyDescent="0.2">
      <c r="A4310">
        <v>2018</v>
      </c>
      <c r="B4310">
        <v>11</v>
      </c>
      <c r="C4310" t="s">
        <v>16</v>
      </c>
      <c r="D4310" t="s">
        <v>480</v>
      </c>
      <c r="E4310" s="11">
        <v>40118000</v>
      </c>
      <c r="F4310">
        <v>0</v>
      </c>
      <c r="G4310">
        <v>0</v>
      </c>
      <c r="H4310">
        <v>0</v>
      </c>
      <c r="I4310">
        <v>37769</v>
      </c>
      <c r="J4310">
        <v>12850500</v>
      </c>
      <c r="K4310">
        <v>93</v>
      </c>
      <c r="L4310" t="s">
        <v>581</v>
      </c>
      <c r="M4310" t="s">
        <v>585</v>
      </c>
    </row>
    <row r="4311" spans="1:13" x14ac:dyDescent="0.2">
      <c r="A4311">
        <v>2018</v>
      </c>
      <c r="B4311">
        <v>11</v>
      </c>
      <c r="C4311" t="s">
        <v>17</v>
      </c>
      <c r="D4311" t="s">
        <v>489</v>
      </c>
      <c r="E4311" s="11">
        <v>40118000</v>
      </c>
      <c r="F4311">
        <v>10562</v>
      </c>
      <c r="G4311">
        <v>5260998</v>
      </c>
      <c r="H4311">
        <v>12107</v>
      </c>
      <c r="I4311">
        <v>36500</v>
      </c>
      <c r="J4311">
        <v>20328982</v>
      </c>
      <c r="K4311">
        <v>1507</v>
      </c>
      <c r="L4311" t="s">
        <v>581</v>
      </c>
      <c r="M4311" t="s">
        <v>585</v>
      </c>
    </row>
    <row r="4312" spans="1:13" x14ac:dyDescent="0.2">
      <c r="A4312">
        <v>2018</v>
      </c>
      <c r="B4312">
        <v>11</v>
      </c>
      <c r="C4312" t="s">
        <v>29</v>
      </c>
      <c r="D4312" t="s">
        <v>496</v>
      </c>
      <c r="E4312" s="11">
        <v>40118000</v>
      </c>
      <c r="F4312">
        <v>5138</v>
      </c>
      <c r="G4312">
        <v>3241200</v>
      </c>
      <c r="H4312">
        <v>162</v>
      </c>
      <c r="I4312">
        <v>0</v>
      </c>
      <c r="J4312">
        <v>0</v>
      </c>
      <c r="K4312">
        <v>0</v>
      </c>
      <c r="L4312" t="s">
        <v>581</v>
      </c>
      <c r="M4312" t="s">
        <v>585</v>
      </c>
    </row>
    <row r="4313" spans="1:13" x14ac:dyDescent="0.2">
      <c r="A4313">
        <v>2018</v>
      </c>
      <c r="B4313">
        <v>11</v>
      </c>
      <c r="C4313" t="s">
        <v>45</v>
      </c>
      <c r="D4313" t="s">
        <v>499</v>
      </c>
      <c r="E4313" s="11">
        <v>40118000</v>
      </c>
      <c r="F4313">
        <v>0</v>
      </c>
      <c r="G4313">
        <v>0</v>
      </c>
      <c r="H4313">
        <v>0</v>
      </c>
      <c r="I4313">
        <v>1414358</v>
      </c>
      <c r="J4313">
        <v>428996330</v>
      </c>
      <c r="K4313">
        <v>802</v>
      </c>
      <c r="L4313" t="s">
        <v>581</v>
      </c>
      <c r="M4313" t="s">
        <v>585</v>
      </c>
    </row>
    <row r="4314" spans="1:13" x14ac:dyDescent="0.2">
      <c r="A4314">
        <v>2018</v>
      </c>
      <c r="B4314">
        <v>11</v>
      </c>
      <c r="C4314" t="s">
        <v>64</v>
      </c>
      <c r="D4314" t="s">
        <v>501</v>
      </c>
      <c r="E4314" s="11">
        <v>40118000</v>
      </c>
      <c r="F4314">
        <v>0</v>
      </c>
      <c r="G4314">
        <v>0</v>
      </c>
      <c r="H4314">
        <v>0</v>
      </c>
      <c r="I4314">
        <v>10756</v>
      </c>
      <c r="J4314">
        <v>3338432</v>
      </c>
      <c r="K4314">
        <v>13</v>
      </c>
      <c r="L4314" t="s">
        <v>581</v>
      </c>
      <c r="M4314" t="s">
        <v>585</v>
      </c>
    </row>
    <row r="4315" spans="1:13" x14ac:dyDescent="0.2">
      <c r="A4315">
        <v>2018</v>
      </c>
      <c r="B4315">
        <v>11</v>
      </c>
      <c r="C4315" t="s">
        <v>52</v>
      </c>
      <c r="D4315" t="s">
        <v>506</v>
      </c>
      <c r="E4315" s="11">
        <v>40118000</v>
      </c>
      <c r="F4315">
        <v>0</v>
      </c>
      <c r="G4315">
        <v>0</v>
      </c>
      <c r="H4315">
        <v>0</v>
      </c>
      <c r="I4315">
        <v>373851</v>
      </c>
      <c r="J4315">
        <v>126749300</v>
      </c>
      <c r="K4315">
        <v>752</v>
      </c>
      <c r="L4315" t="s">
        <v>581</v>
      </c>
      <c r="M4315" t="s">
        <v>585</v>
      </c>
    </row>
    <row r="4316" spans="1:13" x14ac:dyDescent="0.2">
      <c r="A4316">
        <v>2018</v>
      </c>
      <c r="B4316">
        <v>11</v>
      </c>
      <c r="C4316" t="s">
        <v>18</v>
      </c>
      <c r="D4316" t="s">
        <v>507</v>
      </c>
      <c r="E4316" s="11">
        <v>40118000</v>
      </c>
      <c r="F4316">
        <v>0</v>
      </c>
      <c r="G4316">
        <v>0</v>
      </c>
      <c r="H4316">
        <v>0</v>
      </c>
      <c r="I4316">
        <v>14523</v>
      </c>
      <c r="J4316">
        <v>4496798</v>
      </c>
      <c r="K4316">
        <v>18</v>
      </c>
      <c r="L4316" t="s">
        <v>581</v>
      </c>
      <c r="M4316" t="s">
        <v>585</v>
      </c>
    </row>
    <row r="4317" spans="1:13" x14ac:dyDescent="0.2">
      <c r="A4317">
        <v>2018</v>
      </c>
      <c r="B4317">
        <v>11</v>
      </c>
      <c r="C4317" t="s">
        <v>19</v>
      </c>
      <c r="D4317" t="s">
        <v>531</v>
      </c>
      <c r="E4317" s="11">
        <v>40118000</v>
      </c>
      <c r="F4317">
        <v>14056</v>
      </c>
      <c r="G4317">
        <v>3941182</v>
      </c>
      <c r="H4317">
        <v>2533</v>
      </c>
      <c r="I4317">
        <v>32387</v>
      </c>
      <c r="J4317">
        <v>9502432</v>
      </c>
      <c r="K4317">
        <v>24</v>
      </c>
      <c r="L4317" t="s">
        <v>581</v>
      </c>
      <c r="M4317" t="s">
        <v>585</v>
      </c>
    </row>
    <row r="4318" spans="1:13" x14ac:dyDescent="0.2">
      <c r="A4318">
        <v>2018</v>
      </c>
      <c r="B4318">
        <v>11</v>
      </c>
      <c r="C4318" t="s">
        <v>65</v>
      </c>
      <c r="D4318" t="s">
        <v>543</v>
      </c>
      <c r="E4318" s="11">
        <v>40118000</v>
      </c>
      <c r="F4318">
        <v>20615</v>
      </c>
      <c r="G4318">
        <v>6648569</v>
      </c>
      <c r="H4318">
        <v>426</v>
      </c>
      <c r="I4318">
        <v>41340</v>
      </c>
      <c r="J4318">
        <v>14348630</v>
      </c>
      <c r="K4318">
        <v>166</v>
      </c>
      <c r="L4318" t="s">
        <v>581</v>
      </c>
      <c r="M4318" t="s">
        <v>585</v>
      </c>
    </row>
    <row r="4319" spans="1:13" x14ac:dyDescent="0.2">
      <c r="A4319">
        <v>2018</v>
      </c>
      <c r="B4319">
        <v>11</v>
      </c>
      <c r="C4319" t="s">
        <v>111</v>
      </c>
      <c r="D4319" t="e">
        <v>#N/A</v>
      </c>
      <c r="E4319" s="11">
        <v>40118000</v>
      </c>
      <c r="F4319">
        <v>0</v>
      </c>
      <c r="G4319">
        <v>0</v>
      </c>
      <c r="H4319">
        <v>0</v>
      </c>
      <c r="I4319">
        <v>20016</v>
      </c>
      <c r="J4319">
        <v>5924377</v>
      </c>
      <c r="K4319">
        <v>9</v>
      </c>
      <c r="L4319" t="s">
        <v>581</v>
      </c>
      <c r="M4319" t="s">
        <v>585</v>
      </c>
    </row>
    <row r="4320" spans="1:13" x14ac:dyDescent="0.2">
      <c r="A4320">
        <v>2018</v>
      </c>
      <c r="B4320">
        <v>11</v>
      </c>
      <c r="C4320" t="s">
        <v>58</v>
      </c>
      <c r="D4320" t="s">
        <v>548</v>
      </c>
      <c r="E4320" s="11">
        <v>40118000</v>
      </c>
      <c r="F4320">
        <v>0</v>
      </c>
      <c r="G4320">
        <v>0</v>
      </c>
      <c r="H4320">
        <v>0</v>
      </c>
      <c r="I4320">
        <v>26697</v>
      </c>
      <c r="J4320">
        <v>7586042</v>
      </c>
      <c r="K4320">
        <v>12</v>
      </c>
      <c r="L4320" t="s">
        <v>581</v>
      </c>
      <c r="M4320" t="s">
        <v>585</v>
      </c>
    </row>
    <row r="4321" spans="1:13" x14ac:dyDescent="0.2">
      <c r="A4321">
        <v>2018</v>
      </c>
      <c r="B4321">
        <v>11</v>
      </c>
      <c r="C4321" t="s">
        <v>46</v>
      </c>
      <c r="D4321" t="s">
        <v>550</v>
      </c>
      <c r="E4321" s="11">
        <v>40118000</v>
      </c>
      <c r="F4321">
        <v>0</v>
      </c>
      <c r="G4321">
        <v>0</v>
      </c>
      <c r="H4321">
        <v>0</v>
      </c>
      <c r="I4321">
        <v>1420638</v>
      </c>
      <c r="J4321">
        <v>439659764</v>
      </c>
      <c r="K4321">
        <v>1915</v>
      </c>
      <c r="L4321" t="s">
        <v>581</v>
      </c>
      <c r="M4321" t="s">
        <v>585</v>
      </c>
    </row>
    <row r="4322" spans="1:13" x14ac:dyDescent="0.2">
      <c r="A4322">
        <v>2018</v>
      </c>
      <c r="B4322">
        <v>11</v>
      </c>
      <c r="C4322" t="s">
        <v>107</v>
      </c>
      <c r="D4322" t="s">
        <v>552</v>
      </c>
      <c r="E4322" s="11">
        <v>40118000</v>
      </c>
      <c r="F4322">
        <v>0</v>
      </c>
      <c r="G4322">
        <v>0</v>
      </c>
      <c r="H4322">
        <v>0</v>
      </c>
      <c r="I4322">
        <v>50202</v>
      </c>
      <c r="J4322">
        <v>13820148</v>
      </c>
      <c r="K4322">
        <v>36</v>
      </c>
      <c r="L4322" t="s">
        <v>581</v>
      </c>
      <c r="M4322" t="s">
        <v>585</v>
      </c>
    </row>
    <row r="4323" spans="1:13" x14ac:dyDescent="0.2">
      <c r="A4323">
        <v>2018</v>
      </c>
      <c r="B4323">
        <v>11</v>
      </c>
      <c r="C4323" t="s">
        <v>66</v>
      </c>
      <c r="D4323" t="s">
        <v>562</v>
      </c>
      <c r="E4323" s="11">
        <v>40118000</v>
      </c>
      <c r="F4323">
        <v>140</v>
      </c>
      <c r="G4323">
        <v>35075</v>
      </c>
      <c r="H4323">
        <v>50</v>
      </c>
      <c r="I4323">
        <v>2478</v>
      </c>
      <c r="J4323">
        <v>872996</v>
      </c>
      <c r="K4323">
        <v>4</v>
      </c>
      <c r="L4323" t="s">
        <v>581</v>
      </c>
      <c r="M4323" t="s">
        <v>585</v>
      </c>
    </row>
    <row r="4324" spans="1:13" x14ac:dyDescent="0.2">
      <c r="A4324">
        <v>2018</v>
      </c>
      <c r="B4324">
        <v>11</v>
      </c>
      <c r="C4324" t="s">
        <v>67</v>
      </c>
      <c r="D4324" t="e">
        <v>#N/A</v>
      </c>
      <c r="E4324" s="11">
        <v>40118000</v>
      </c>
      <c r="F4324">
        <v>0</v>
      </c>
      <c r="G4324">
        <v>0</v>
      </c>
      <c r="H4324">
        <v>0</v>
      </c>
      <c r="I4324">
        <v>14399</v>
      </c>
      <c r="J4324">
        <v>5440665</v>
      </c>
      <c r="K4324">
        <v>4</v>
      </c>
      <c r="L4324" t="s">
        <v>581</v>
      </c>
      <c r="M4324" t="s">
        <v>585</v>
      </c>
    </row>
    <row r="4325" spans="1:13" x14ac:dyDescent="0.2">
      <c r="A4325">
        <v>2018</v>
      </c>
      <c r="B4325">
        <v>11</v>
      </c>
      <c r="C4325" t="s">
        <v>78</v>
      </c>
      <c r="D4325" t="s">
        <v>572</v>
      </c>
      <c r="E4325" s="11">
        <v>40118000</v>
      </c>
      <c r="F4325">
        <v>0</v>
      </c>
      <c r="G4325">
        <v>0</v>
      </c>
      <c r="H4325">
        <v>0</v>
      </c>
      <c r="I4325">
        <v>210849</v>
      </c>
      <c r="J4325">
        <v>62179833</v>
      </c>
      <c r="K4325">
        <v>194</v>
      </c>
      <c r="L4325" t="s">
        <v>581</v>
      </c>
      <c r="M4325" t="s">
        <v>585</v>
      </c>
    </row>
    <row r="4326" spans="1:13" x14ac:dyDescent="0.2">
      <c r="A4326">
        <v>2018</v>
      </c>
      <c r="B4326">
        <v>11</v>
      </c>
      <c r="C4326" t="s">
        <v>211</v>
      </c>
      <c r="D4326" t="e">
        <v>#N/A</v>
      </c>
      <c r="E4326" s="11">
        <v>40118000</v>
      </c>
      <c r="F4326">
        <v>0</v>
      </c>
      <c r="G4326">
        <v>0</v>
      </c>
      <c r="H4326">
        <v>0</v>
      </c>
      <c r="I4326">
        <v>217519</v>
      </c>
      <c r="J4326">
        <v>67247640</v>
      </c>
      <c r="K4326">
        <v>45</v>
      </c>
      <c r="L4326" t="s">
        <v>581</v>
      </c>
      <c r="M4326" t="s">
        <v>585</v>
      </c>
    </row>
    <row r="4327" spans="1:13" x14ac:dyDescent="0.2">
      <c r="A4327">
        <v>2018</v>
      </c>
      <c r="B4327">
        <v>12</v>
      </c>
      <c r="C4327" t="s">
        <v>61</v>
      </c>
      <c r="D4327" t="s">
        <v>257</v>
      </c>
      <c r="E4327">
        <v>40117000</v>
      </c>
      <c r="F4327">
        <v>0</v>
      </c>
      <c r="G4327">
        <v>0</v>
      </c>
      <c r="H4327">
        <v>0</v>
      </c>
      <c r="I4327">
        <v>445</v>
      </c>
      <c r="J4327">
        <v>147611</v>
      </c>
      <c r="K4327">
        <v>3</v>
      </c>
      <c r="L4327" t="s">
        <v>581</v>
      </c>
      <c r="M4327" t="s">
        <v>584</v>
      </c>
    </row>
    <row r="4328" spans="1:13" x14ac:dyDescent="0.2">
      <c r="A4328">
        <v>2018</v>
      </c>
      <c r="B4328">
        <v>12</v>
      </c>
      <c r="C4328" t="s">
        <v>20</v>
      </c>
      <c r="D4328" t="s">
        <v>271</v>
      </c>
      <c r="E4328">
        <v>40117000</v>
      </c>
      <c r="F4328">
        <v>26</v>
      </c>
      <c r="G4328">
        <v>32511</v>
      </c>
      <c r="H4328">
        <v>3</v>
      </c>
      <c r="I4328">
        <v>58379</v>
      </c>
      <c r="J4328">
        <v>19895188</v>
      </c>
      <c r="K4328">
        <v>205</v>
      </c>
      <c r="L4328" t="s">
        <v>581</v>
      </c>
      <c r="M4328" t="s">
        <v>584</v>
      </c>
    </row>
    <row r="4329" spans="1:13" x14ac:dyDescent="0.2">
      <c r="A4329">
        <v>2018</v>
      </c>
      <c r="B4329">
        <v>12</v>
      </c>
      <c r="C4329" t="s">
        <v>21</v>
      </c>
      <c r="D4329" t="s">
        <v>274</v>
      </c>
      <c r="E4329">
        <v>40117000</v>
      </c>
      <c r="F4329">
        <v>0</v>
      </c>
      <c r="G4329">
        <v>0</v>
      </c>
      <c r="H4329">
        <v>0</v>
      </c>
      <c r="I4329">
        <v>26529</v>
      </c>
      <c r="J4329">
        <v>9601400</v>
      </c>
      <c r="K4329">
        <v>113</v>
      </c>
      <c r="L4329" t="s">
        <v>581</v>
      </c>
      <c r="M4329" t="s">
        <v>584</v>
      </c>
    </row>
    <row r="4330" spans="1:13" x14ac:dyDescent="0.2">
      <c r="A4330">
        <v>2018</v>
      </c>
      <c r="B4330">
        <v>12</v>
      </c>
      <c r="C4330" t="s">
        <v>62</v>
      </c>
      <c r="D4330" t="s">
        <v>275</v>
      </c>
      <c r="E4330">
        <v>40117000</v>
      </c>
      <c r="F4330">
        <v>0</v>
      </c>
      <c r="G4330">
        <v>0</v>
      </c>
      <c r="H4330">
        <v>0</v>
      </c>
      <c r="I4330">
        <v>6276</v>
      </c>
      <c r="J4330">
        <v>2235994</v>
      </c>
      <c r="K4330">
        <v>27</v>
      </c>
      <c r="L4330" t="s">
        <v>581</v>
      </c>
      <c r="M4330" t="s">
        <v>584</v>
      </c>
    </row>
    <row r="4331" spans="1:13" x14ac:dyDescent="0.2">
      <c r="A4331">
        <v>2018</v>
      </c>
      <c r="B4331">
        <v>12</v>
      </c>
      <c r="C4331" t="s">
        <v>8</v>
      </c>
      <c r="D4331" t="s">
        <v>283</v>
      </c>
      <c r="E4331">
        <v>40117000</v>
      </c>
      <c r="F4331">
        <v>5777</v>
      </c>
      <c r="G4331">
        <v>2851900</v>
      </c>
      <c r="H4331">
        <v>63</v>
      </c>
      <c r="I4331">
        <v>83924</v>
      </c>
      <c r="J4331">
        <v>26658900</v>
      </c>
      <c r="K4331">
        <v>585</v>
      </c>
      <c r="L4331" t="s">
        <v>581</v>
      </c>
      <c r="M4331" t="s">
        <v>584</v>
      </c>
    </row>
    <row r="4332" spans="1:13" x14ac:dyDescent="0.2">
      <c r="A4332">
        <v>2018</v>
      </c>
      <c r="B4332">
        <v>12</v>
      </c>
      <c r="C4332" t="s">
        <v>10</v>
      </c>
      <c r="D4332" t="s">
        <v>295</v>
      </c>
      <c r="E4332">
        <v>40117000</v>
      </c>
      <c r="F4332">
        <v>100301</v>
      </c>
      <c r="G4332">
        <v>38073368</v>
      </c>
      <c r="H4332">
        <v>10550</v>
      </c>
      <c r="I4332">
        <v>3966</v>
      </c>
      <c r="J4332">
        <v>1638392</v>
      </c>
      <c r="K4332">
        <v>29</v>
      </c>
      <c r="L4332" t="s">
        <v>581</v>
      </c>
      <c r="M4332" t="s">
        <v>584</v>
      </c>
    </row>
    <row r="4333" spans="1:13" x14ac:dyDescent="0.2">
      <c r="A4333">
        <v>2018</v>
      </c>
      <c r="B4333">
        <v>12</v>
      </c>
      <c r="C4333" t="s">
        <v>50</v>
      </c>
      <c r="D4333" t="s">
        <v>305</v>
      </c>
      <c r="E4333">
        <v>40117000</v>
      </c>
      <c r="F4333">
        <v>0</v>
      </c>
      <c r="G4333">
        <v>0</v>
      </c>
      <c r="H4333">
        <v>0</v>
      </c>
      <c r="I4333">
        <v>120373</v>
      </c>
      <c r="J4333">
        <v>44188981</v>
      </c>
      <c r="K4333">
        <v>431</v>
      </c>
      <c r="L4333" t="s">
        <v>581</v>
      </c>
      <c r="M4333" t="s">
        <v>584</v>
      </c>
    </row>
    <row r="4334" spans="1:13" x14ac:dyDescent="0.2">
      <c r="A4334">
        <v>2018</v>
      </c>
      <c r="B4334">
        <v>12</v>
      </c>
      <c r="C4334" t="s">
        <v>11</v>
      </c>
      <c r="D4334" t="s">
        <v>316</v>
      </c>
      <c r="E4334">
        <v>40117000</v>
      </c>
      <c r="F4334">
        <v>279551</v>
      </c>
      <c r="G4334">
        <v>65269448</v>
      </c>
      <c r="H4334">
        <v>5477</v>
      </c>
      <c r="I4334">
        <v>0</v>
      </c>
      <c r="J4334">
        <v>0</v>
      </c>
      <c r="K4334">
        <v>0</v>
      </c>
      <c r="L4334" t="s">
        <v>581</v>
      </c>
      <c r="M4334" t="s">
        <v>584</v>
      </c>
    </row>
    <row r="4335" spans="1:13" x14ac:dyDescent="0.2">
      <c r="A4335">
        <v>2018</v>
      </c>
      <c r="B4335">
        <v>12</v>
      </c>
      <c r="C4335" t="s">
        <v>40</v>
      </c>
      <c r="D4335" t="s">
        <v>317</v>
      </c>
      <c r="E4335">
        <v>40117000</v>
      </c>
      <c r="F4335">
        <v>0</v>
      </c>
      <c r="G4335">
        <v>0</v>
      </c>
      <c r="H4335">
        <v>0</v>
      </c>
      <c r="I4335">
        <v>14436</v>
      </c>
      <c r="J4335">
        <v>5086720</v>
      </c>
      <c r="K4335">
        <v>76</v>
      </c>
      <c r="L4335" t="s">
        <v>581</v>
      </c>
      <c r="M4335" t="s">
        <v>584</v>
      </c>
    </row>
    <row r="4336" spans="1:13" x14ac:dyDescent="0.2">
      <c r="A4336">
        <v>2018</v>
      </c>
      <c r="B4336">
        <v>12</v>
      </c>
      <c r="C4336" t="s">
        <v>22</v>
      </c>
      <c r="D4336" t="s">
        <v>324</v>
      </c>
      <c r="E4336">
        <v>40117000</v>
      </c>
      <c r="F4336">
        <v>54079</v>
      </c>
      <c r="G4336">
        <v>23194084</v>
      </c>
      <c r="H4336">
        <v>534</v>
      </c>
      <c r="I4336">
        <v>132665</v>
      </c>
      <c r="J4336">
        <v>38792100</v>
      </c>
      <c r="K4336">
        <v>1035</v>
      </c>
      <c r="L4336" t="s">
        <v>581</v>
      </c>
      <c r="M4336" t="s">
        <v>584</v>
      </c>
    </row>
    <row r="4337" spans="1:13" x14ac:dyDescent="0.2">
      <c r="A4337">
        <v>2018</v>
      </c>
      <c r="B4337">
        <v>12</v>
      </c>
      <c r="C4337" t="s">
        <v>23</v>
      </c>
      <c r="D4337" t="s">
        <v>325</v>
      </c>
      <c r="E4337">
        <v>40117000</v>
      </c>
      <c r="F4337">
        <v>1727</v>
      </c>
      <c r="G4337">
        <v>661272</v>
      </c>
      <c r="H4337">
        <v>78</v>
      </c>
      <c r="I4337">
        <v>662100</v>
      </c>
      <c r="J4337">
        <v>216270865</v>
      </c>
      <c r="K4337">
        <v>4126</v>
      </c>
      <c r="L4337" t="s">
        <v>581</v>
      </c>
      <c r="M4337" t="s">
        <v>584</v>
      </c>
    </row>
    <row r="4338" spans="1:13" x14ac:dyDescent="0.2">
      <c r="A4338">
        <v>2018</v>
      </c>
      <c r="B4338">
        <v>12</v>
      </c>
      <c r="C4338" t="s">
        <v>12</v>
      </c>
      <c r="D4338" t="s">
        <v>351</v>
      </c>
      <c r="E4338">
        <v>40117000</v>
      </c>
      <c r="F4338">
        <v>81230</v>
      </c>
      <c r="G4338">
        <v>37611888</v>
      </c>
      <c r="H4338">
        <v>1283</v>
      </c>
      <c r="I4338">
        <v>409028</v>
      </c>
      <c r="J4338">
        <v>150881372</v>
      </c>
      <c r="K4338">
        <v>2695</v>
      </c>
      <c r="L4338" t="s">
        <v>581</v>
      </c>
      <c r="M4338" t="s">
        <v>584</v>
      </c>
    </row>
    <row r="4339" spans="1:13" x14ac:dyDescent="0.2">
      <c r="A4339">
        <v>2018</v>
      </c>
      <c r="B4339">
        <v>12</v>
      </c>
      <c r="C4339" t="s">
        <v>25</v>
      </c>
      <c r="D4339" t="s">
        <v>353</v>
      </c>
      <c r="E4339">
        <v>40117000</v>
      </c>
      <c r="F4339">
        <v>0</v>
      </c>
      <c r="G4339">
        <v>0</v>
      </c>
      <c r="H4339">
        <v>0</v>
      </c>
      <c r="I4339">
        <v>97717</v>
      </c>
      <c r="J4339">
        <v>31906800</v>
      </c>
      <c r="K4339">
        <v>753</v>
      </c>
      <c r="L4339" t="s">
        <v>581</v>
      </c>
      <c r="M4339" t="s">
        <v>584</v>
      </c>
    </row>
    <row r="4340" spans="1:13" x14ac:dyDescent="0.2">
      <c r="A4340">
        <v>2018</v>
      </c>
      <c r="B4340">
        <v>12</v>
      </c>
      <c r="C4340" t="s">
        <v>98</v>
      </c>
      <c r="D4340" t="s">
        <v>368</v>
      </c>
      <c r="E4340">
        <v>40117000</v>
      </c>
      <c r="F4340">
        <v>0</v>
      </c>
      <c r="G4340">
        <v>0</v>
      </c>
      <c r="H4340">
        <v>0</v>
      </c>
      <c r="I4340">
        <v>95</v>
      </c>
      <c r="J4340">
        <v>111585</v>
      </c>
      <c r="K4340">
        <v>17</v>
      </c>
      <c r="L4340" t="s">
        <v>581</v>
      </c>
      <c r="M4340" t="s">
        <v>584</v>
      </c>
    </row>
    <row r="4341" spans="1:13" x14ac:dyDescent="0.2">
      <c r="A4341">
        <v>2018</v>
      </c>
      <c r="B4341">
        <v>12</v>
      </c>
      <c r="C4341" t="s">
        <v>36</v>
      </c>
      <c r="D4341" t="s">
        <v>369</v>
      </c>
      <c r="E4341">
        <v>40117000</v>
      </c>
      <c r="F4341">
        <v>0</v>
      </c>
      <c r="G4341">
        <v>0</v>
      </c>
      <c r="H4341">
        <v>0</v>
      </c>
      <c r="I4341">
        <v>15165</v>
      </c>
      <c r="J4341">
        <v>5647900</v>
      </c>
      <c r="K4341">
        <v>173</v>
      </c>
      <c r="L4341" t="s">
        <v>581</v>
      </c>
      <c r="M4341" t="s">
        <v>584</v>
      </c>
    </row>
    <row r="4342" spans="1:13" x14ac:dyDescent="0.2">
      <c r="A4342">
        <v>2018</v>
      </c>
      <c r="B4342">
        <v>12</v>
      </c>
      <c r="C4342" t="s">
        <v>26</v>
      </c>
      <c r="D4342" t="s">
        <v>383</v>
      </c>
      <c r="E4342">
        <v>40117000</v>
      </c>
      <c r="F4342">
        <v>0</v>
      </c>
      <c r="G4342">
        <v>0</v>
      </c>
      <c r="H4342">
        <v>0</v>
      </c>
      <c r="I4342">
        <v>15736</v>
      </c>
      <c r="J4342">
        <v>5786500</v>
      </c>
      <c r="K4342">
        <v>99</v>
      </c>
      <c r="L4342" t="s">
        <v>581</v>
      </c>
      <c r="M4342" t="s">
        <v>584</v>
      </c>
    </row>
    <row r="4343" spans="1:13" x14ac:dyDescent="0.2">
      <c r="A4343">
        <v>2018</v>
      </c>
      <c r="B4343">
        <v>12</v>
      </c>
      <c r="C4343" t="s">
        <v>63</v>
      </c>
      <c r="D4343" t="s">
        <v>385</v>
      </c>
      <c r="E4343">
        <v>40117000</v>
      </c>
      <c r="F4343">
        <v>0</v>
      </c>
      <c r="G4343">
        <v>0</v>
      </c>
      <c r="H4343">
        <v>0</v>
      </c>
      <c r="I4343">
        <v>19474</v>
      </c>
      <c r="J4343">
        <v>5909600</v>
      </c>
      <c r="K4343">
        <v>175</v>
      </c>
      <c r="L4343" t="s">
        <v>581</v>
      </c>
      <c r="M4343" t="s">
        <v>584</v>
      </c>
    </row>
    <row r="4344" spans="1:13" x14ac:dyDescent="0.2">
      <c r="A4344">
        <v>2018</v>
      </c>
      <c r="B4344">
        <v>12</v>
      </c>
      <c r="C4344" t="s">
        <v>71</v>
      </c>
      <c r="D4344" t="s">
        <v>386</v>
      </c>
      <c r="E4344">
        <v>40117000</v>
      </c>
      <c r="F4344">
        <v>48635</v>
      </c>
      <c r="G4344">
        <v>26775539</v>
      </c>
      <c r="H4344">
        <v>414</v>
      </c>
      <c r="I4344">
        <v>0</v>
      </c>
      <c r="J4344">
        <v>0</v>
      </c>
      <c r="K4344">
        <v>0</v>
      </c>
      <c r="L4344" t="s">
        <v>581</v>
      </c>
      <c r="M4344" t="s">
        <v>584</v>
      </c>
    </row>
    <row r="4345" spans="1:13" x14ac:dyDescent="0.2">
      <c r="A4345">
        <v>2018</v>
      </c>
      <c r="B4345">
        <v>12</v>
      </c>
      <c r="C4345" t="s">
        <v>47</v>
      </c>
      <c r="D4345" t="s">
        <v>389</v>
      </c>
      <c r="E4345">
        <v>40117000</v>
      </c>
      <c r="F4345">
        <v>418145</v>
      </c>
      <c r="G4345">
        <v>124919827</v>
      </c>
      <c r="H4345">
        <v>7914</v>
      </c>
      <c r="I4345">
        <v>0</v>
      </c>
      <c r="J4345">
        <v>0</v>
      </c>
      <c r="K4345">
        <v>0</v>
      </c>
      <c r="L4345" t="s">
        <v>581</v>
      </c>
      <c r="M4345" t="s">
        <v>584</v>
      </c>
    </row>
    <row r="4346" spans="1:13" x14ac:dyDescent="0.2">
      <c r="A4346">
        <v>2018</v>
      </c>
      <c r="B4346">
        <v>12</v>
      </c>
      <c r="C4346" t="s">
        <v>27</v>
      </c>
      <c r="D4346" t="s">
        <v>395</v>
      </c>
      <c r="E4346">
        <v>40117000</v>
      </c>
      <c r="F4346">
        <v>33119</v>
      </c>
      <c r="G4346">
        <v>15915660</v>
      </c>
      <c r="H4346">
        <v>295</v>
      </c>
      <c r="I4346">
        <v>85171</v>
      </c>
      <c r="J4346">
        <v>30251696</v>
      </c>
      <c r="K4346">
        <v>882</v>
      </c>
      <c r="L4346" t="s">
        <v>581</v>
      </c>
      <c r="M4346" t="s">
        <v>584</v>
      </c>
    </row>
    <row r="4347" spans="1:13" x14ac:dyDescent="0.2">
      <c r="A4347">
        <v>2018</v>
      </c>
      <c r="B4347">
        <v>12</v>
      </c>
      <c r="C4347" t="s">
        <v>38</v>
      </c>
      <c r="D4347" t="s">
        <v>400</v>
      </c>
      <c r="E4347">
        <v>40117000</v>
      </c>
      <c r="F4347">
        <v>0</v>
      </c>
      <c r="G4347">
        <v>0</v>
      </c>
      <c r="H4347">
        <v>0</v>
      </c>
      <c r="I4347">
        <v>18718</v>
      </c>
      <c r="J4347">
        <v>8662800</v>
      </c>
      <c r="K4347">
        <v>248</v>
      </c>
      <c r="L4347" t="s">
        <v>581</v>
      </c>
      <c r="M4347" t="s">
        <v>584</v>
      </c>
    </row>
    <row r="4348" spans="1:13" x14ac:dyDescent="0.2">
      <c r="A4348">
        <v>2018</v>
      </c>
      <c r="B4348">
        <v>12</v>
      </c>
      <c r="C4348" t="s">
        <v>56</v>
      </c>
      <c r="D4348" t="s">
        <v>411</v>
      </c>
      <c r="E4348">
        <v>40117000</v>
      </c>
      <c r="F4348">
        <v>17013</v>
      </c>
      <c r="G4348">
        <v>4928758</v>
      </c>
      <c r="H4348">
        <v>434</v>
      </c>
      <c r="I4348">
        <v>0</v>
      </c>
      <c r="J4348">
        <v>0</v>
      </c>
      <c r="K4348">
        <v>0</v>
      </c>
      <c r="L4348" t="s">
        <v>581</v>
      </c>
      <c r="M4348" t="s">
        <v>584</v>
      </c>
    </row>
    <row r="4349" spans="1:13" x14ac:dyDescent="0.2">
      <c r="A4349">
        <v>2018</v>
      </c>
      <c r="B4349">
        <v>12</v>
      </c>
      <c r="C4349" t="s">
        <v>204</v>
      </c>
      <c r="D4349" t="s">
        <v>422</v>
      </c>
      <c r="E4349">
        <v>40117000</v>
      </c>
      <c r="F4349">
        <v>10045</v>
      </c>
      <c r="G4349">
        <v>4762450</v>
      </c>
      <c r="H4349">
        <v>1130</v>
      </c>
      <c r="I4349">
        <v>0</v>
      </c>
      <c r="J4349">
        <v>0</v>
      </c>
      <c r="K4349">
        <v>0</v>
      </c>
      <c r="L4349" t="s">
        <v>581</v>
      </c>
      <c r="M4349" t="s">
        <v>584</v>
      </c>
    </row>
    <row r="4350" spans="1:13" x14ac:dyDescent="0.2">
      <c r="A4350">
        <v>2018</v>
      </c>
      <c r="B4350">
        <v>12</v>
      </c>
      <c r="C4350" t="s">
        <v>49</v>
      </c>
      <c r="D4350" t="s">
        <v>427</v>
      </c>
      <c r="E4350">
        <v>40117000</v>
      </c>
      <c r="F4350">
        <v>4348</v>
      </c>
      <c r="G4350">
        <v>1562905</v>
      </c>
      <c r="H4350">
        <v>28</v>
      </c>
      <c r="I4350">
        <v>0</v>
      </c>
      <c r="J4350">
        <v>0</v>
      </c>
      <c r="K4350">
        <v>0</v>
      </c>
      <c r="L4350" t="s">
        <v>581</v>
      </c>
      <c r="M4350" t="s">
        <v>584</v>
      </c>
    </row>
    <row r="4351" spans="1:13" x14ac:dyDescent="0.2">
      <c r="A4351">
        <v>2018</v>
      </c>
      <c r="B4351">
        <v>12</v>
      </c>
      <c r="C4351" t="s">
        <v>42</v>
      </c>
      <c r="D4351" t="s">
        <v>455</v>
      </c>
      <c r="E4351">
        <v>40117000</v>
      </c>
      <c r="F4351">
        <v>0</v>
      </c>
      <c r="G4351">
        <v>0</v>
      </c>
      <c r="H4351">
        <v>0</v>
      </c>
      <c r="I4351">
        <v>15293</v>
      </c>
      <c r="J4351">
        <v>4305200</v>
      </c>
      <c r="K4351">
        <v>72</v>
      </c>
      <c r="L4351" t="s">
        <v>581</v>
      </c>
      <c r="M4351" t="s">
        <v>584</v>
      </c>
    </row>
    <row r="4352" spans="1:13" x14ac:dyDescent="0.2">
      <c r="A4352">
        <v>2018</v>
      </c>
      <c r="B4352">
        <v>12</v>
      </c>
      <c r="C4352" t="s">
        <v>43</v>
      </c>
      <c r="D4352" t="s">
        <v>465</v>
      </c>
      <c r="E4352">
        <v>40117000</v>
      </c>
      <c r="F4352">
        <v>6496</v>
      </c>
      <c r="G4352">
        <v>3816200</v>
      </c>
      <c r="H4352">
        <v>420</v>
      </c>
      <c r="I4352">
        <v>9020</v>
      </c>
      <c r="J4352">
        <v>3527400</v>
      </c>
      <c r="K4352">
        <v>64</v>
      </c>
      <c r="L4352" t="s">
        <v>581</v>
      </c>
      <c r="M4352" t="s">
        <v>584</v>
      </c>
    </row>
    <row r="4353" spans="1:13" x14ac:dyDescent="0.2">
      <c r="A4353">
        <v>2018</v>
      </c>
      <c r="B4353">
        <v>12</v>
      </c>
      <c r="C4353" t="s">
        <v>80</v>
      </c>
      <c r="D4353" t="s">
        <v>472</v>
      </c>
      <c r="E4353">
        <v>40117000</v>
      </c>
      <c r="F4353">
        <v>0</v>
      </c>
      <c r="G4353">
        <v>0</v>
      </c>
      <c r="H4353">
        <v>0</v>
      </c>
      <c r="I4353">
        <v>20565</v>
      </c>
      <c r="J4353">
        <v>7629200</v>
      </c>
      <c r="K4353">
        <v>195</v>
      </c>
      <c r="L4353" t="s">
        <v>581</v>
      </c>
      <c r="M4353" t="s">
        <v>584</v>
      </c>
    </row>
    <row r="4354" spans="1:13" x14ac:dyDescent="0.2">
      <c r="A4354">
        <v>2018</v>
      </c>
      <c r="B4354">
        <v>12</v>
      </c>
      <c r="C4354" t="s">
        <v>15</v>
      </c>
      <c r="D4354" t="s">
        <v>475</v>
      </c>
      <c r="E4354">
        <v>40117000</v>
      </c>
      <c r="F4354">
        <v>0</v>
      </c>
      <c r="G4354">
        <v>0</v>
      </c>
      <c r="H4354">
        <v>0</v>
      </c>
      <c r="I4354">
        <v>2129</v>
      </c>
      <c r="J4354">
        <v>701800</v>
      </c>
      <c r="K4354">
        <v>10</v>
      </c>
      <c r="L4354" t="s">
        <v>581</v>
      </c>
      <c r="M4354" t="s">
        <v>584</v>
      </c>
    </row>
    <row r="4355" spans="1:13" x14ac:dyDescent="0.2">
      <c r="A4355">
        <v>2018</v>
      </c>
      <c r="B4355">
        <v>12</v>
      </c>
      <c r="C4355" t="s">
        <v>16</v>
      </c>
      <c r="D4355" t="s">
        <v>480</v>
      </c>
      <c r="E4355">
        <v>40117000</v>
      </c>
      <c r="F4355">
        <v>119120</v>
      </c>
      <c r="G4355">
        <v>45019689</v>
      </c>
      <c r="H4355">
        <v>1366</v>
      </c>
      <c r="I4355">
        <v>48572</v>
      </c>
      <c r="J4355">
        <v>18913600</v>
      </c>
      <c r="K4355">
        <v>276</v>
      </c>
      <c r="L4355" t="s">
        <v>581</v>
      </c>
      <c r="M4355" t="s">
        <v>584</v>
      </c>
    </row>
    <row r="4356" spans="1:13" x14ac:dyDescent="0.2">
      <c r="A4356">
        <v>2018</v>
      </c>
      <c r="B4356">
        <v>12</v>
      </c>
      <c r="C4356" t="s">
        <v>17</v>
      </c>
      <c r="D4356" t="s">
        <v>489</v>
      </c>
      <c r="E4356">
        <v>40117000</v>
      </c>
      <c r="F4356">
        <v>67393</v>
      </c>
      <c r="G4356">
        <v>57753134</v>
      </c>
      <c r="H4356">
        <v>2382</v>
      </c>
      <c r="I4356">
        <v>63074</v>
      </c>
      <c r="J4356">
        <v>30941239</v>
      </c>
      <c r="K4356">
        <v>1211</v>
      </c>
      <c r="L4356" t="s">
        <v>581</v>
      </c>
      <c r="M4356" t="s">
        <v>584</v>
      </c>
    </row>
    <row r="4357" spans="1:13" x14ac:dyDescent="0.2">
      <c r="A4357">
        <v>2018</v>
      </c>
      <c r="B4357">
        <v>12</v>
      </c>
      <c r="C4357" t="s">
        <v>29</v>
      </c>
      <c r="D4357" t="s">
        <v>496</v>
      </c>
      <c r="E4357">
        <v>40117000</v>
      </c>
      <c r="F4357">
        <v>284</v>
      </c>
      <c r="G4357">
        <v>105300</v>
      </c>
      <c r="H4357">
        <v>8</v>
      </c>
      <c r="I4357">
        <v>8504</v>
      </c>
      <c r="J4357">
        <v>2572200</v>
      </c>
      <c r="K4357">
        <v>57</v>
      </c>
      <c r="L4357" t="s">
        <v>581</v>
      </c>
      <c r="M4357" t="s">
        <v>584</v>
      </c>
    </row>
    <row r="4358" spans="1:13" x14ac:dyDescent="0.2">
      <c r="A4358">
        <v>2018</v>
      </c>
      <c r="B4358">
        <v>12</v>
      </c>
      <c r="C4358" t="s">
        <v>45</v>
      </c>
      <c r="D4358" t="s">
        <v>499</v>
      </c>
      <c r="E4358">
        <v>40117000</v>
      </c>
      <c r="F4358">
        <v>0</v>
      </c>
      <c r="G4358">
        <v>0</v>
      </c>
      <c r="H4358">
        <v>0</v>
      </c>
      <c r="I4358">
        <v>24764</v>
      </c>
      <c r="J4358">
        <v>9972923</v>
      </c>
      <c r="K4358">
        <v>75</v>
      </c>
      <c r="L4358" t="s">
        <v>581</v>
      </c>
      <c r="M4358" t="s">
        <v>584</v>
      </c>
    </row>
    <row r="4359" spans="1:13" x14ac:dyDescent="0.2">
      <c r="A4359">
        <v>2018</v>
      </c>
      <c r="B4359">
        <v>12</v>
      </c>
      <c r="C4359" t="s">
        <v>77</v>
      </c>
      <c r="D4359" t="s">
        <v>517</v>
      </c>
      <c r="E4359">
        <v>40117000</v>
      </c>
      <c r="F4359">
        <v>0</v>
      </c>
      <c r="G4359">
        <v>0</v>
      </c>
      <c r="H4359">
        <v>0</v>
      </c>
      <c r="I4359">
        <v>5420</v>
      </c>
      <c r="J4359">
        <v>2062270</v>
      </c>
      <c r="K4359">
        <v>30</v>
      </c>
      <c r="L4359" t="s">
        <v>581</v>
      </c>
      <c r="M4359" t="s">
        <v>584</v>
      </c>
    </row>
    <row r="4360" spans="1:13" x14ac:dyDescent="0.2">
      <c r="A4360">
        <v>2018</v>
      </c>
      <c r="B4360">
        <v>12</v>
      </c>
      <c r="C4360" t="s">
        <v>19</v>
      </c>
      <c r="D4360" t="s">
        <v>531</v>
      </c>
      <c r="E4360">
        <v>40117000</v>
      </c>
      <c r="F4360">
        <v>6301</v>
      </c>
      <c r="G4360">
        <v>1690530</v>
      </c>
      <c r="H4360">
        <v>222</v>
      </c>
      <c r="I4360">
        <v>0</v>
      </c>
      <c r="J4360">
        <v>0</v>
      </c>
      <c r="K4360">
        <v>0</v>
      </c>
      <c r="L4360" t="s">
        <v>581</v>
      </c>
      <c r="M4360" t="s">
        <v>584</v>
      </c>
    </row>
    <row r="4361" spans="1:13" x14ac:dyDescent="0.2">
      <c r="A4361">
        <v>2018</v>
      </c>
      <c r="B4361">
        <v>12</v>
      </c>
      <c r="C4361" t="s">
        <v>65</v>
      </c>
      <c r="D4361" t="s">
        <v>543</v>
      </c>
      <c r="E4361">
        <v>40117000</v>
      </c>
      <c r="F4361">
        <v>61251</v>
      </c>
      <c r="G4361">
        <v>17357016</v>
      </c>
      <c r="H4361">
        <v>1168</v>
      </c>
      <c r="I4361">
        <v>0</v>
      </c>
      <c r="J4361">
        <v>0</v>
      </c>
      <c r="K4361">
        <v>0</v>
      </c>
      <c r="L4361" t="s">
        <v>581</v>
      </c>
      <c r="M4361" t="s">
        <v>584</v>
      </c>
    </row>
    <row r="4362" spans="1:13" x14ac:dyDescent="0.2">
      <c r="A4362">
        <v>2018</v>
      </c>
      <c r="B4362">
        <v>12</v>
      </c>
      <c r="C4362" t="s">
        <v>58</v>
      </c>
      <c r="D4362" t="s">
        <v>548</v>
      </c>
      <c r="E4362">
        <v>40117000</v>
      </c>
      <c r="F4362">
        <v>0</v>
      </c>
      <c r="G4362">
        <v>0</v>
      </c>
      <c r="H4362">
        <v>0</v>
      </c>
      <c r="I4362">
        <v>8920</v>
      </c>
      <c r="J4362">
        <v>2974900</v>
      </c>
      <c r="K4362">
        <v>31</v>
      </c>
      <c r="L4362" t="s">
        <v>581</v>
      </c>
      <c r="M4362" t="s">
        <v>584</v>
      </c>
    </row>
    <row r="4363" spans="1:13" x14ac:dyDescent="0.2">
      <c r="A4363">
        <v>2018</v>
      </c>
      <c r="B4363">
        <v>12</v>
      </c>
      <c r="C4363" t="s">
        <v>46</v>
      </c>
      <c r="D4363" t="s">
        <v>550</v>
      </c>
      <c r="E4363">
        <v>40117000</v>
      </c>
      <c r="F4363">
        <v>3698</v>
      </c>
      <c r="G4363">
        <v>1805900</v>
      </c>
      <c r="H4363">
        <v>105</v>
      </c>
      <c r="I4363">
        <v>531055</v>
      </c>
      <c r="J4363">
        <v>188051046</v>
      </c>
      <c r="K4363">
        <v>1906</v>
      </c>
      <c r="L4363" t="s">
        <v>581</v>
      </c>
      <c r="M4363" t="s">
        <v>584</v>
      </c>
    </row>
    <row r="4364" spans="1:13" x14ac:dyDescent="0.2">
      <c r="A4364">
        <v>2018</v>
      </c>
      <c r="B4364">
        <v>12</v>
      </c>
      <c r="C4364" t="s">
        <v>78</v>
      </c>
      <c r="D4364" t="s">
        <v>572</v>
      </c>
      <c r="E4364">
        <v>40117000</v>
      </c>
      <c r="F4364">
        <v>0</v>
      </c>
      <c r="G4364">
        <v>0</v>
      </c>
      <c r="H4364">
        <v>0</v>
      </c>
      <c r="I4364">
        <v>1656</v>
      </c>
      <c r="J4364">
        <v>553218</v>
      </c>
      <c r="K4364">
        <v>8</v>
      </c>
      <c r="L4364" t="s">
        <v>581</v>
      </c>
      <c r="M4364" t="s">
        <v>584</v>
      </c>
    </row>
    <row r="4365" spans="1:13" x14ac:dyDescent="0.2">
      <c r="A4365">
        <v>2018</v>
      </c>
      <c r="B4365">
        <v>12</v>
      </c>
      <c r="C4365" t="s">
        <v>20</v>
      </c>
      <c r="D4365" t="s">
        <v>271</v>
      </c>
      <c r="E4365">
        <v>40118000</v>
      </c>
      <c r="F4365">
        <v>0</v>
      </c>
      <c r="G4365">
        <v>0</v>
      </c>
      <c r="H4365">
        <v>0</v>
      </c>
      <c r="I4365">
        <v>578</v>
      </c>
      <c r="J4365">
        <v>176554</v>
      </c>
      <c r="K4365">
        <v>2</v>
      </c>
      <c r="L4365" t="s">
        <v>581</v>
      </c>
      <c r="M4365" t="s">
        <v>585</v>
      </c>
    </row>
    <row r="4366" spans="1:13" x14ac:dyDescent="0.2">
      <c r="A4366">
        <v>2018</v>
      </c>
      <c r="B4366">
        <v>12</v>
      </c>
      <c r="C4366" t="s">
        <v>21</v>
      </c>
      <c r="D4366" t="s">
        <v>274</v>
      </c>
      <c r="E4366">
        <v>40118000</v>
      </c>
      <c r="F4366">
        <v>0</v>
      </c>
      <c r="G4366">
        <v>0</v>
      </c>
      <c r="H4366">
        <v>0</v>
      </c>
      <c r="I4366">
        <v>8499</v>
      </c>
      <c r="J4366">
        <v>2777632</v>
      </c>
      <c r="K4366">
        <v>14</v>
      </c>
      <c r="L4366" t="s">
        <v>581</v>
      </c>
      <c r="M4366" t="s">
        <v>585</v>
      </c>
    </row>
    <row r="4367" spans="1:13" x14ac:dyDescent="0.2">
      <c r="A4367">
        <v>2018</v>
      </c>
      <c r="B4367">
        <v>12</v>
      </c>
      <c r="C4367" t="s">
        <v>62</v>
      </c>
      <c r="D4367" t="s">
        <v>275</v>
      </c>
      <c r="E4367">
        <v>40118000</v>
      </c>
      <c r="F4367">
        <v>0</v>
      </c>
      <c r="G4367">
        <v>0</v>
      </c>
      <c r="H4367">
        <v>0</v>
      </c>
      <c r="I4367">
        <v>1021206</v>
      </c>
      <c r="J4367">
        <v>290166869</v>
      </c>
      <c r="K4367">
        <v>438</v>
      </c>
      <c r="L4367" t="s">
        <v>581</v>
      </c>
      <c r="M4367" t="s">
        <v>585</v>
      </c>
    </row>
    <row r="4368" spans="1:13" x14ac:dyDescent="0.2">
      <c r="A4368">
        <v>2018</v>
      </c>
      <c r="B4368">
        <v>12</v>
      </c>
      <c r="C4368" t="s">
        <v>8</v>
      </c>
      <c r="D4368" t="s">
        <v>283</v>
      </c>
      <c r="E4368">
        <v>40118000</v>
      </c>
      <c r="F4368">
        <v>22888</v>
      </c>
      <c r="G4368">
        <v>10827646</v>
      </c>
      <c r="H4368">
        <v>275</v>
      </c>
      <c r="I4368">
        <v>46497</v>
      </c>
      <c r="J4368">
        <v>13817800</v>
      </c>
      <c r="K4368">
        <v>74</v>
      </c>
      <c r="L4368" t="s">
        <v>581</v>
      </c>
      <c r="M4368" t="s">
        <v>585</v>
      </c>
    </row>
    <row r="4369" spans="1:13" x14ac:dyDescent="0.2">
      <c r="A4369">
        <v>2018</v>
      </c>
      <c r="B4369">
        <v>12</v>
      </c>
      <c r="C4369" t="s">
        <v>90</v>
      </c>
      <c r="D4369" t="s">
        <v>284</v>
      </c>
      <c r="E4369">
        <v>40118000</v>
      </c>
      <c r="F4369">
        <v>0</v>
      </c>
      <c r="G4369">
        <v>0</v>
      </c>
      <c r="H4369">
        <v>0</v>
      </c>
      <c r="I4369">
        <v>32360</v>
      </c>
      <c r="J4369">
        <v>9255432</v>
      </c>
      <c r="K4369">
        <v>24</v>
      </c>
      <c r="L4369" t="s">
        <v>581</v>
      </c>
      <c r="M4369" t="s">
        <v>585</v>
      </c>
    </row>
    <row r="4370" spans="1:13" x14ac:dyDescent="0.2">
      <c r="A4370">
        <v>2018</v>
      </c>
      <c r="B4370">
        <v>12</v>
      </c>
      <c r="C4370" t="s">
        <v>51</v>
      </c>
      <c r="D4370" t="s">
        <v>285</v>
      </c>
      <c r="E4370">
        <v>40118000</v>
      </c>
      <c r="F4370">
        <v>0</v>
      </c>
      <c r="G4370">
        <v>0</v>
      </c>
      <c r="H4370">
        <v>0</v>
      </c>
      <c r="I4370">
        <v>26875</v>
      </c>
      <c r="J4370">
        <v>7530000</v>
      </c>
      <c r="K4370">
        <v>30</v>
      </c>
      <c r="L4370" t="s">
        <v>581</v>
      </c>
      <c r="M4370" t="s">
        <v>585</v>
      </c>
    </row>
    <row r="4371" spans="1:13" x14ac:dyDescent="0.2">
      <c r="A4371">
        <v>2018</v>
      </c>
      <c r="B4371">
        <v>12</v>
      </c>
      <c r="C4371" t="s">
        <v>10</v>
      </c>
      <c r="D4371" t="s">
        <v>295</v>
      </c>
      <c r="E4371">
        <v>40118000</v>
      </c>
      <c r="F4371">
        <v>233</v>
      </c>
      <c r="G4371">
        <v>132400</v>
      </c>
      <c r="H4371">
        <v>3</v>
      </c>
      <c r="I4371">
        <v>56506</v>
      </c>
      <c r="J4371">
        <v>17758719</v>
      </c>
      <c r="K4371">
        <v>68</v>
      </c>
      <c r="L4371" t="s">
        <v>581</v>
      </c>
      <c r="M4371" t="s">
        <v>585</v>
      </c>
    </row>
    <row r="4372" spans="1:13" x14ac:dyDescent="0.2">
      <c r="A4372">
        <v>2018</v>
      </c>
      <c r="B4372">
        <v>12</v>
      </c>
      <c r="C4372" t="s">
        <v>50</v>
      </c>
      <c r="D4372" t="s">
        <v>305</v>
      </c>
      <c r="E4372">
        <v>40118000</v>
      </c>
      <c r="F4372">
        <v>0</v>
      </c>
      <c r="G4372">
        <v>0</v>
      </c>
      <c r="H4372">
        <v>0</v>
      </c>
      <c r="I4372">
        <v>85466</v>
      </c>
      <c r="J4372">
        <v>26683834</v>
      </c>
      <c r="K4372">
        <v>118</v>
      </c>
      <c r="L4372" t="s">
        <v>581</v>
      </c>
      <c r="M4372" t="s">
        <v>585</v>
      </c>
    </row>
    <row r="4373" spans="1:13" x14ac:dyDescent="0.2">
      <c r="A4373">
        <v>2018</v>
      </c>
      <c r="B4373">
        <v>12</v>
      </c>
      <c r="C4373" t="s">
        <v>55</v>
      </c>
      <c r="D4373" t="s">
        <v>311</v>
      </c>
      <c r="E4373">
        <v>40118000</v>
      </c>
      <c r="F4373">
        <v>0</v>
      </c>
      <c r="G4373">
        <v>0</v>
      </c>
      <c r="H4373">
        <v>0</v>
      </c>
      <c r="I4373">
        <v>22430</v>
      </c>
      <c r="J4373">
        <v>6447438</v>
      </c>
      <c r="K4373">
        <v>15</v>
      </c>
      <c r="L4373" t="s">
        <v>581</v>
      </c>
      <c r="M4373" t="s">
        <v>585</v>
      </c>
    </row>
    <row r="4374" spans="1:13" x14ac:dyDescent="0.2">
      <c r="A4374">
        <v>2018</v>
      </c>
      <c r="B4374">
        <v>12</v>
      </c>
      <c r="C4374" t="s">
        <v>73</v>
      </c>
      <c r="D4374" t="s">
        <v>314</v>
      </c>
      <c r="E4374">
        <v>40118000</v>
      </c>
      <c r="F4374">
        <v>0</v>
      </c>
      <c r="G4374">
        <v>0</v>
      </c>
      <c r="H4374">
        <v>0</v>
      </c>
      <c r="I4374">
        <v>431185</v>
      </c>
      <c r="J4374">
        <v>121727709</v>
      </c>
      <c r="K4374">
        <v>230</v>
      </c>
      <c r="L4374" t="s">
        <v>581</v>
      </c>
      <c r="M4374" t="s">
        <v>585</v>
      </c>
    </row>
    <row r="4375" spans="1:13" x14ac:dyDescent="0.2">
      <c r="A4375">
        <v>2018</v>
      </c>
      <c r="B4375">
        <v>12</v>
      </c>
      <c r="C4375" t="s">
        <v>69</v>
      </c>
      <c r="D4375" t="s">
        <v>315</v>
      </c>
      <c r="E4375">
        <v>40118000</v>
      </c>
      <c r="F4375">
        <v>0</v>
      </c>
      <c r="G4375">
        <v>0</v>
      </c>
      <c r="H4375">
        <v>0</v>
      </c>
      <c r="I4375">
        <v>7787</v>
      </c>
      <c r="J4375">
        <v>2418962</v>
      </c>
      <c r="K4375">
        <v>10</v>
      </c>
      <c r="L4375" t="s">
        <v>581</v>
      </c>
      <c r="M4375" t="s">
        <v>585</v>
      </c>
    </row>
    <row r="4376" spans="1:13" x14ac:dyDescent="0.2">
      <c r="A4376">
        <v>2018</v>
      </c>
      <c r="B4376">
        <v>12</v>
      </c>
      <c r="C4376" t="s">
        <v>11</v>
      </c>
      <c r="D4376" t="s">
        <v>316</v>
      </c>
      <c r="E4376">
        <v>40118000</v>
      </c>
      <c r="F4376">
        <v>217873</v>
      </c>
      <c r="G4376">
        <v>59516543</v>
      </c>
      <c r="H4376">
        <v>3272</v>
      </c>
      <c r="I4376">
        <v>340931</v>
      </c>
      <c r="J4376">
        <v>94542021</v>
      </c>
      <c r="K4376">
        <v>136</v>
      </c>
      <c r="L4376" t="s">
        <v>581</v>
      </c>
      <c r="M4376" t="s">
        <v>585</v>
      </c>
    </row>
    <row r="4377" spans="1:13" x14ac:dyDescent="0.2">
      <c r="A4377">
        <v>2018</v>
      </c>
      <c r="B4377">
        <v>12</v>
      </c>
      <c r="C4377" t="s">
        <v>40</v>
      </c>
      <c r="D4377" t="s">
        <v>317</v>
      </c>
      <c r="E4377">
        <v>40118000</v>
      </c>
      <c r="F4377">
        <v>0</v>
      </c>
      <c r="G4377">
        <v>0</v>
      </c>
      <c r="H4377">
        <v>0</v>
      </c>
      <c r="I4377">
        <v>284684</v>
      </c>
      <c r="J4377">
        <v>75146627</v>
      </c>
      <c r="K4377">
        <v>114</v>
      </c>
      <c r="L4377" t="s">
        <v>581</v>
      </c>
      <c r="M4377" t="s">
        <v>585</v>
      </c>
    </row>
    <row r="4378" spans="1:13" x14ac:dyDescent="0.2">
      <c r="A4378">
        <v>2018</v>
      </c>
      <c r="B4378">
        <v>12</v>
      </c>
      <c r="C4378" t="s">
        <v>31</v>
      </c>
      <c r="D4378" t="s">
        <v>319</v>
      </c>
      <c r="E4378">
        <v>40118000</v>
      </c>
      <c r="F4378">
        <v>0</v>
      </c>
      <c r="G4378">
        <v>0</v>
      </c>
      <c r="H4378">
        <v>0</v>
      </c>
      <c r="I4378">
        <v>30021</v>
      </c>
      <c r="J4378">
        <v>9267536</v>
      </c>
      <c r="K4378">
        <v>50</v>
      </c>
      <c r="L4378" t="s">
        <v>581</v>
      </c>
      <c r="M4378" t="s">
        <v>585</v>
      </c>
    </row>
    <row r="4379" spans="1:13" x14ac:dyDescent="0.2">
      <c r="A4379">
        <v>2018</v>
      </c>
      <c r="B4379">
        <v>12</v>
      </c>
      <c r="C4379" t="s">
        <v>82</v>
      </c>
      <c r="D4379" t="s">
        <v>320</v>
      </c>
      <c r="E4379">
        <v>40118000</v>
      </c>
      <c r="F4379">
        <v>0</v>
      </c>
      <c r="G4379">
        <v>0</v>
      </c>
      <c r="H4379">
        <v>0</v>
      </c>
      <c r="I4379">
        <v>63</v>
      </c>
      <c r="J4379">
        <v>56216</v>
      </c>
      <c r="K4379">
        <v>4</v>
      </c>
      <c r="L4379" t="s">
        <v>581</v>
      </c>
      <c r="M4379" t="s">
        <v>585</v>
      </c>
    </row>
    <row r="4380" spans="1:13" x14ac:dyDescent="0.2">
      <c r="A4380">
        <v>2018</v>
      </c>
      <c r="B4380">
        <v>12</v>
      </c>
      <c r="C4380" t="s">
        <v>22</v>
      </c>
      <c r="D4380" t="s">
        <v>324</v>
      </c>
      <c r="E4380">
        <v>40118000</v>
      </c>
      <c r="F4380">
        <v>19174</v>
      </c>
      <c r="G4380">
        <v>8416500</v>
      </c>
      <c r="H4380">
        <v>482</v>
      </c>
      <c r="I4380">
        <v>0</v>
      </c>
      <c r="J4380">
        <v>0</v>
      </c>
      <c r="K4380">
        <v>0</v>
      </c>
      <c r="L4380" t="s">
        <v>581</v>
      </c>
      <c r="M4380" t="s">
        <v>585</v>
      </c>
    </row>
    <row r="4381" spans="1:13" x14ac:dyDescent="0.2">
      <c r="A4381">
        <v>2018</v>
      </c>
      <c r="B4381">
        <v>12</v>
      </c>
      <c r="C4381" t="s">
        <v>23</v>
      </c>
      <c r="D4381" t="s">
        <v>325</v>
      </c>
      <c r="E4381">
        <v>40118000</v>
      </c>
      <c r="F4381">
        <v>23081</v>
      </c>
      <c r="G4381">
        <v>14102590</v>
      </c>
      <c r="H4381">
        <v>11093</v>
      </c>
      <c r="I4381">
        <v>49510</v>
      </c>
      <c r="J4381">
        <v>15706012</v>
      </c>
      <c r="K4381">
        <v>118</v>
      </c>
      <c r="L4381" t="s">
        <v>581</v>
      </c>
      <c r="M4381" t="s">
        <v>585</v>
      </c>
    </row>
    <row r="4382" spans="1:13" x14ac:dyDescent="0.2">
      <c r="A4382">
        <v>2018</v>
      </c>
      <c r="B4382">
        <v>12</v>
      </c>
      <c r="C4382" t="s">
        <v>74</v>
      </c>
      <c r="D4382" t="s">
        <v>332</v>
      </c>
      <c r="E4382">
        <v>40118000</v>
      </c>
      <c r="F4382">
        <v>0</v>
      </c>
      <c r="G4382">
        <v>0</v>
      </c>
      <c r="H4382">
        <v>0</v>
      </c>
      <c r="I4382">
        <v>14854</v>
      </c>
      <c r="J4382">
        <v>4559594</v>
      </c>
      <c r="K4382">
        <v>18</v>
      </c>
      <c r="L4382" t="s">
        <v>581</v>
      </c>
      <c r="M4382" t="s">
        <v>585</v>
      </c>
    </row>
    <row r="4383" spans="1:13" x14ac:dyDescent="0.2">
      <c r="A4383">
        <v>2018</v>
      </c>
      <c r="B4383">
        <v>12</v>
      </c>
      <c r="C4383" t="s">
        <v>75</v>
      </c>
      <c r="D4383" t="s">
        <v>334</v>
      </c>
      <c r="E4383">
        <v>40118000</v>
      </c>
      <c r="F4383">
        <v>0</v>
      </c>
      <c r="G4383">
        <v>0</v>
      </c>
      <c r="H4383">
        <v>0</v>
      </c>
      <c r="I4383">
        <v>15534</v>
      </c>
      <c r="J4383">
        <v>4855265</v>
      </c>
      <c r="K4383">
        <v>24</v>
      </c>
      <c r="L4383" t="s">
        <v>581</v>
      </c>
      <c r="M4383" t="s">
        <v>585</v>
      </c>
    </row>
    <row r="4384" spans="1:13" x14ac:dyDescent="0.2">
      <c r="A4384">
        <v>2018</v>
      </c>
      <c r="B4384">
        <v>12</v>
      </c>
      <c r="C4384" t="s">
        <v>24</v>
      </c>
      <c r="D4384" t="s">
        <v>342</v>
      </c>
      <c r="E4384">
        <v>40118000</v>
      </c>
      <c r="F4384">
        <v>0</v>
      </c>
      <c r="G4384">
        <v>0</v>
      </c>
      <c r="H4384">
        <v>0</v>
      </c>
      <c r="I4384">
        <v>21879</v>
      </c>
      <c r="J4384">
        <v>7693800</v>
      </c>
      <c r="K4384">
        <v>25</v>
      </c>
      <c r="L4384" t="s">
        <v>581</v>
      </c>
      <c r="M4384" t="s">
        <v>585</v>
      </c>
    </row>
    <row r="4385" spans="1:13" x14ac:dyDescent="0.2">
      <c r="A4385">
        <v>2018</v>
      </c>
      <c r="B4385">
        <v>12</v>
      </c>
      <c r="C4385" t="s">
        <v>12</v>
      </c>
      <c r="D4385" t="s">
        <v>351</v>
      </c>
      <c r="E4385">
        <v>40118000</v>
      </c>
      <c r="F4385">
        <v>82163</v>
      </c>
      <c r="G4385">
        <v>28396360</v>
      </c>
      <c r="H4385">
        <v>1186</v>
      </c>
      <c r="I4385">
        <v>568939</v>
      </c>
      <c r="J4385">
        <v>174991720</v>
      </c>
      <c r="K4385">
        <v>1985</v>
      </c>
      <c r="L4385" t="s">
        <v>581</v>
      </c>
      <c r="M4385" t="s">
        <v>585</v>
      </c>
    </row>
    <row r="4386" spans="1:13" x14ac:dyDescent="0.2">
      <c r="A4386">
        <v>2018</v>
      </c>
      <c r="B4386">
        <v>12</v>
      </c>
      <c r="C4386" t="s">
        <v>25</v>
      </c>
      <c r="D4386" t="s">
        <v>353</v>
      </c>
      <c r="E4386">
        <v>40118000</v>
      </c>
      <c r="F4386">
        <v>0</v>
      </c>
      <c r="G4386">
        <v>0</v>
      </c>
      <c r="H4386">
        <v>0</v>
      </c>
      <c r="I4386">
        <v>120424</v>
      </c>
      <c r="J4386">
        <v>41650800</v>
      </c>
      <c r="K4386">
        <v>409</v>
      </c>
      <c r="L4386" t="s">
        <v>581</v>
      </c>
      <c r="M4386" t="s">
        <v>585</v>
      </c>
    </row>
    <row r="4387" spans="1:13" x14ac:dyDescent="0.2">
      <c r="A4387">
        <v>2018</v>
      </c>
      <c r="B4387">
        <v>12</v>
      </c>
      <c r="C4387" t="s">
        <v>97</v>
      </c>
      <c r="D4387" t="s">
        <v>361</v>
      </c>
      <c r="E4387">
        <v>40118000</v>
      </c>
      <c r="F4387">
        <v>0</v>
      </c>
      <c r="G4387">
        <v>0</v>
      </c>
      <c r="H4387">
        <v>0</v>
      </c>
      <c r="I4387">
        <v>63093</v>
      </c>
      <c r="J4387">
        <v>18777791</v>
      </c>
      <c r="K4387">
        <v>27</v>
      </c>
      <c r="L4387" t="s">
        <v>581</v>
      </c>
      <c r="M4387" t="s">
        <v>585</v>
      </c>
    </row>
    <row r="4388" spans="1:13" x14ac:dyDescent="0.2">
      <c r="A4388">
        <v>2018</v>
      </c>
      <c r="B4388">
        <v>12</v>
      </c>
      <c r="C4388" t="s">
        <v>35</v>
      </c>
      <c r="D4388" t="s">
        <v>362</v>
      </c>
      <c r="E4388">
        <v>40118000</v>
      </c>
      <c r="F4388">
        <v>0</v>
      </c>
      <c r="G4388">
        <v>0</v>
      </c>
      <c r="H4388">
        <v>0</v>
      </c>
      <c r="I4388">
        <v>90</v>
      </c>
      <c r="J4388">
        <v>15820</v>
      </c>
      <c r="K4388">
        <v>1</v>
      </c>
      <c r="L4388" t="s">
        <v>581</v>
      </c>
      <c r="M4388" t="s">
        <v>585</v>
      </c>
    </row>
    <row r="4389" spans="1:13" x14ac:dyDescent="0.2">
      <c r="A4389">
        <v>2018</v>
      </c>
      <c r="B4389">
        <v>12</v>
      </c>
      <c r="C4389" t="s">
        <v>207</v>
      </c>
      <c r="D4389" t="s">
        <v>365</v>
      </c>
      <c r="E4389">
        <v>40118000</v>
      </c>
      <c r="F4389">
        <v>0</v>
      </c>
      <c r="G4389">
        <v>0</v>
      </c>
      <c r="H4389">
        <v>0</v>
      </c>
      <c r="I4389">
        <v>16194</v>
      </c>
      <c r="J4389">
        <v>4606716</v>
      </c>
      <c r="K4389">
        <v>12</v>
      </c>
      <c r="L4389" t="s">
        <v>581</v>
      </c>
      <c r="M4389" t="s">
        <v>585</v>
      </c>
    </row>
    <row r="4390" spans="1:13" x14ac:dyDescent="0.2">
      <c r="A4390">
        <v>2018</v>
      </c>
      <c r="B4390">
        <v>12</v>
      </c>
      <c r="C4390" t="s">
        <v>229</v>
      </c>
      <c r="D4390" t="s">
        <v>376</v>
      </c>
      <c r="E4390">
        <v>40118000</v>
      </c>
      <c r="F4390">
        <v>0</v>
      </c>
      <c r="G4390">
        <v>0</v>
      </c>
      <c r="H4390">
        <v>0</v>
      </c>
      <c r="I4390">
        <v>29732</v>
      </c>
      <c r="J4390">
        <v>9584952</v>
      </c>
      <c r="K4390">
        <v>48</v>
      </c>
      <c r="L4390" t="s">
        <v>581</v>
      </c>
      <c r="M4390" t="s">
        <v>585</v>
      </c>
    </row>
    <row r="4391" spans="1:13" x14ac:dyDescent="0.2">
      <c r="A4391">
        <v>2018</v>
      </c>
      <c r="B4391">
        <v>12</v>
      </c>
      <c r="C4391" t="s">
        <v>84</v>
      </c>
      <c r="D4391" t="s">
        <v>380</v>
      </c>
      <c r="E4391">
        <v>40118000</v>
      </c>
      <c r="F4391">
        <v>0</v>
      </c>
      <c r="G4391">
        <v>0</v>
      </c>
      <c r="H4391">
        <v>0</v>
      </c>
      <c r="I4391">
        <v>9401</v>
      </c>
      <c r="J4391">
        <v>3636459</v>
      </c>
      <c r="K4391">
        <v>31</v>
      </c>
      <c r="L4391" t="s">
        <v>581</v>
      </c>
      <c r="M4391" t="s">
        <v>585</v>
      </c>
    </row>
    <row r="4392" spans="1:13" x14ac:dyDescent="0.2">
      <c r="A4392">
        <v>2018</v>
      </c>
      <c r="B4392">
        <v>12</v>
      </c>
      <c r="C4392" t="s">
        <v>13</v>
      </c>
      <c r="D4392" t="s">
        <v>384</v>
      </c>
      <c r="E4392">
        <v>40118000</v>
      </c>
      <c r="F4392">
        <v>0</v>
      </c>
      <c r="G4392">
        <v>0</v>
      </c>
      <c r="H4392">
        <v>0</v>
      </c>
      <c r="I4392">
        <v>33979</v>
      </c>
      <c r="J4392">
        <v>10856288</v>
      </c>
      <c r="K4392">
        <v>51</v>
      </c>
      <c r="L4392" t="s">
        <v>581</v>
      </c>
      <c r="M4392" t="s">
        <v>585</v>
      </c>
    </row>
    <row r="4393" spans="1:13" x14ac:dyDescent="0.2">
      <c r="A4393">
        <v>2018</v>
      </c>
      <c r="B4393">
        <v>12</v>
      </c>
      <c r="C4393" t="s">
        <v>71</v>
      </c>
      <c r="D4393" t="s">
        <v>386</v>
      </c>
      <c r="E4393">
        <v>40118000</v>
      </c>
      <c r="F4393">
        <v>0</v>
      </c>
      <c r="G4393">
        <v>0</v>
      </c>
      <c r="H4393">
        <v>0</v>
      </c>
      <c r="I4393">
        <v>3157</v>
      </c>
      <c r="J4393">
        <v>1058135</v>
      </c>
      <c r="K4393">
        <v>8</v>
      </c>
      <c r="L4393" t="s">
        <v>581</v>
      </c>
      <c r="M4393" t="s">
        <v>585</v>
      </c>
    </row>
    <row r="4394" spans="1:13" x14ac:dyDescent="0.2">
      <c r="A4394">
        <v>2018</v>
      </c>
      <c r="B4394">
        <v>12</v>
      </c>
      <c r="C4394" t="s">
        <v>47</v>
      </c>
      <c r="D4394" t="s">
        <v>389</v>
      </c>
      <c r="E4394">
        <v>40118000</v>
      </c>
      <c r="F4394">
        <v>150402</v>
      </c>
      <c r="G4394">
        <v>41698977</v>
      </c>
      <c r="H4394">
        <v>3150</v>
      </c>
      <c r="I4394">
        <v>29834</v>
      </c>
      <c r="J4394">
        <v>8990682</v>
      </c>
      <c r="K4394">
        <v>54</v>
      </c>
      <c r="L4394" t="s">
        <v>581</v>
      </c>
      <c r="M4394" t="s">
        <v>585</v>
      </c>
    </row>
    <row r="4395" spans="1:13" x14ac:dyDescent="0.2">
      <c r="A4395">
        <v>2018</v>
      </c>
      <c r="B4395">
        <v>12</v>
      </c>
      <c r="C4395" t="s">
        <v>27</v>
      </c>
      <c r="D4395" t="s">
        <v>395</v>
      </c>
      <c r="E4395">
        <v>40118000</v>
      </c>
      <c r="F4395">
        <v>2909</v>
      </c>
      <c r="G4395">
        <v>1144500</v>
      </c>
      <c r="H4395">
        <v>2720</v>
      </c>
      <c r="I4395">
        <v>1589</v>
      </c>
      <c r="J4395">
        <v>597800</v>
      </c>
      <c r="K4395">
        <v>4</v>
      </c>
      <c r="L4395" t="s">
        <v>581</v>
      </c>
      <c r="M4395" t="s">
        <v>585</v>
      </c>
    </row>
    <row r="4396" spans="1:13" x14ac:dyDescent="0.2">
      <c r="A4396">
        <v>2018</v>
      </c>
      <c r="B4396">
        <v>12</v>
      </c>
      <c r="C4396" t="s">
        <v>38</v>
      </c>
      <c r="D4396" t="s">
        <v>400</v>
      </c>
      <c r="E4396">
        <v>40118000</v>
      </c>
      <c r="F4396">
        <v>1080</v>
      </c>
      <c r="G4396">
        <v>626600</v>
      </c>
      <c r="H4396">
        <v>5</v>
      </c>
      <c r="I4396">
        <v>81526</v>
      </c>
      <c r="J4396">
        <v>27257871</v>
      </c>
      <c r="K4396">
        <v>257</v>
      </c>
      <c r="L4396" t="s">
        <v>581</v>
      </c>
      <c r="M4396" t="s">
        <v>585</v>
      </c>
    </row>
    <row r="4397" spans="1:13" x14ac:dyDescent="0.2">
      <c r="A4397">
        <v>2018</v>
      </c>
      <c r="B4397">
        <v>12</v>
      </c>
      <c r="C4397" t="s">
        <v>56</v>
      </c>
      <c r="D4397" t="s">
        <v>411</v>
      </c>
      <c r="E4397">
        <v>40118000</v>
      </c>
      <c r="F4397">
        <v>0</v>
      </c>
      <c r="G4397">
        <v>0</v>
      </c>
      <c r="H4397">
        <v>0</v>
      </c>
      <c r="I4397">
        <v>5302</v>
      </c>
      <c r="J4397">
        <v>1660472</v>
      </c>
      <c r="K4397">
        <v>7</v>
      </c>
      <c r="L4397" t="s">
        <v>581</v>
      </c>
      <c r="M4397" t="s">
        <v>585</v>
      </c>
    </row>
    <row r="4398" spans="1:13" x14ac:dyDescent="0.2">
      <c r="A4398">
        <v>2018</v>
      </c>
      <c r="B4398">
        <v>12</v>
      </c>
      <c r="C4398" t="s">
        <v>93</v>
      </c>
      <c r="D4398" t="s">
        <v>415</v>
      </c>
      <c r="E4398">
        <v>40118000</v>
      </c>
      <c r="F4398">
        <v>0</v>
      </c>
      <c r="G4398">
        <v>0</v>
      </c>
      <c r="H4398">
        <v>0</v>
      </c>
      <c r="I4398">
        <v>233208</v>
      </c>
      <c r="J4398">
        <v>66939331</v>
      </c>
      <c r="K4398">
        <v>132</v>
      </c>
      <c r="L4398" t="s">
        <v>581</v>
      </c>
      <c r="M4398" t="s">
        <v>585</v>
      </c>
    </row>
    <row r="4399" spans="1:13" x14ac:dyDescent="0.2">
      <c r="A4399">
        <v>2018</v>
      </c>
      <c r="B4399">
        <v>12</v>
      </c>
      <c r="C4399" t="s">
        <v>204</v>
      </c>
      <c r="D4399" t="s">
        <v>422</v>
      </c>
      <c r="E4399">
        <v>40118000</v>
      </c>
      <c r="F4399">
        <v>31610</v>
      </c>
      <c r="G4399">
        <v>11194300</v>
      </c>
      <c r="H4399">
        <v>966</v>
      </c>
      <c r="I4399">
        <v>0</v>
      </c>
      <c r="J4399">
        <v>0</v>
      </c>
      <c r="K4399">
        <v>0</v>
      </c>
      <c r="L4399" t="s">
        <v>581</v>
      </c>
      <c r="M4399" t="s">
        <v>585</v>
      </c>
    </row>
    <row r="4400" spans="1:13" x14ac:dyDescent="0.2">
      <c r="A4400">
        <v>2018</v>
      </c>
      <c r="B4400">
        <v>12</v>
      </c>
      <c r="C4400" t="s">
        <v>49</v>
      </c>
      <c r="D4400" t="s">
        <v>427</v>
      </c>
      <c r="E4400">
        <v>40118000</v>
      </c>
      <c r="F4400">
        <v>33617</v>
      </c>
      <c r="G4400">
        <v>12716029</v>
      </c>
      <c r="H4400">
        <v>59</v>
      </c>
      <c r="I4400">
        <v>0</v>
      </c>
      <c r="J4400">
        <v>0</v>
      </c>
      <c r="K4400">
        <v>0</v>
      </c>
      <c r="L4400" t="s">
        <v>581</v>
      </c>
      <c r="M4400" t="s">
        <v>585</v>
      </c>
    </row>
    <row r="4401" spans="1:13" x14ac:dyDescent="0.2">
      <c r="A4401">
        <v>2018</v>
      </c>
      <c r="B4401">
        <v>12</v>
      </c>
      <c r="C4401" t="s">
        <v>39</v>
      </c>
      <c r="D4401" t="s">
        <v>430</v>
      </c>
      <c r="E4401">
        <v>40118000</v>
      </c>
      <c r="F4401">
        <v>0</v>
      </c>
      <c r="G4401">
        <v>0</v>
      </c>
      <c r="H4401">
        <v>0</v>
      </c>
      <c r="I4401">
        <v>122880</v>
      </c>
      <c r="J4401">
        <v>36338481</v>
      </c>
      <c r="K4401">
        <v>91</v>
      </c>
      <c r="L4401" t="s">
        <v>581</v>
      </c>
      <c r="M4401" t="s">
        <v>585</v>
      </c>
    </row>
    <row r="4402" spans="1:13" x14ac:dyDescent="0.2">
      <c r="A4402">
        <v>2018</v>
      </c>
      <c r="B4402">
        <v>12</v>
      </c>
      <c r="C4402" t="s">
        <v>85</v>
      </c>
      <c r="D4402" t="s">
        <v>447</v>
      </c>
      <c r="E4402">
        <v>40118000</v>
      </c>
      <c r="F4402">
        <v>0</v>
      </c>
      <c r="G4402">
        <v>0</v>
      </c>
      <c r="H4402">
        <v>0</v>
      </c>
      <c r="I4402">
        <v>24804</v>
      </c>
      <c r="J4402">
        <v>6862792</v>
      </c>
      <c r="K4402">
        <v>8</v>
      </c>
      <c r="L4402" t="s">
        <v>581</v>
      </c>
      <c r="M4402" t="s">
        <v>585</v>
      </c>
    </row>
    <row r="4403" spans="1:13" x14ac:dyDescent="0.2">
      <c r="A4403">
        <v>2018</v>
      </c>
      <c r="B4403">
        <v>12</v>
      </c>
      <c r="C4403" t="s">
        <v>42</v>
      </c>
      <c r="D4403" t="s">
        <v>455</v>
      </c>
      <c r="E4403">
        <v>40118000</v>
      </c>
      <c r="F4403">
        <v>0</v>
      </c>
      <c r="G4403">
        <v>0</v>
      </c>
      <c r="H4403">
        <v>0</v>
      </c>
      <c r="I4403">
        <v>45216</v>
      </c>
      <c r="J4403">
        <v>15580776</v>
      </c>
      <c r="K4403">
        <v>94</v>
      </c>
      <c r="L4403" t="s">
        <v>581</v>
      </c>
      <c r="M4403" t="s">
        <v>585</v>
      </c>
    </row>
    <row r="4404" spans="1:13" x14ac:dyDescent="0.2">
      <c r="A4404">
        <v>2018</v>
      </c>
      <c r="B4404">
        <v>12</v>
      </c>
      <c r="C4404" t="s">
        <v>14</v>
      </c>
      <c r="D4404" t="s">
        <v>456</v>
      </c>
      <c r="E4404">
        <v>40118000</v>
      </c>
      <c r="F4404">
        <v>35693</v>
      </c>
      <c r="G4404">
        <v>15885254</v>
      </c>
      <c r="H4404">
        <v>112</v>
      </c>
      <c r="I4404">
        <v>0</v>
      </c>
      <c r="J4404">
        <v>0</v>
      </c>
      <c r="K4404">
        <v>0</v>
      </c>
      <c r="L4404" t="s">
        <v>581</v>
      </c>
      <c r="M4404" t="s">
        <v>585</v>
      </c>
    </row>
    <row r="4405" spans="1:13" x14ac:dyDescent="0.2">
      <c r="A4405">
        <v>2018</v>
      </c>
      <c r="B4405">
        <v>12</v>
      </c>
      <c r="C4405" t="s">
        <v>235</v>
      </c>
      <c r="D4405" t="s">
        <v>458</v>
      </c>
      <c r="E4405">
        <v>40118000</v>
      </c>
      <c r="F4405">
        <v>0</v>
      </c>
      <c r="G4405">
        <v>0</v>
      </c>
      <c r="H4405">
        <v>0</v>
      </c>
      <c r="I4405">
        <v>16518</v>
      </c>
      <c r="J4405">
        <v>4928628</v>
      </c>
      <c r="K4405">
        <v>3</v>
      </c>
      <c r="L4405" t="s">
        <v>581</v>
      </c>
      <c r="M4405" t="s">
        <v>585</v>
      </c>
    </row>
    <row r="4406" spans="1:13" x14ac:dyDescent="0.2">
      <c r="A4406">
        <v>2018</v>
      </c>
      <c r="B4406">
        <v>12</v>
      </c>
      <c r="C4406" t="s">
        <v>54</v>
      </c>
      <c r="D4406" t="s">
        <v>459</v>
      </c>
      <c r="E4406">
        <v>40118000</v>
      </c>
      <c r="F4406">
        <v>0</v>
      </c>
      <c r="G4406">
        <v>0</v>
      </c>
      <c r="H4406">
        <v>0</v>
      </c>
      <c r="I4406">
        <v>55872</v>
      </c>
      <c r="J4406">
        <v>16605994</v>
      </c>
      <c r="K4406">
        <v>36</v>
      </c>
      <c r="L4406" t="s">
        <v>581</v>
      </c>
      <c r="M4406" t="s">
        <v>585</v>
      </c>
    </row>
    <row r="4407" spans="1:13" x14ac:dyDescent="0.2">
      <c r="A4407">
        <v>2018</v>
      </c>
      <c r="B4407">
        <v>12</v>
      </c>
      <c r="C4407" t="s">
        <v>101</v>
      </c>
      <c r="D4407" t="s">
        <v>463</v>
      </c>
      <c r="E4407">
        <v>40118000</v>
      </c>
      <c r="F4407">
        <v>0</v>
      </c>
      <c r="G4407">
        <v>0</v>
      </c>
      <c r="H4407">
        <v>0</v>
      </c>
      <c r="I4407">
        <v>54358</v>
      </c>
      <c r="J4407">
        <v>17407812</v>
      </c>
      <c r="K4407">
        <v>83</v>
      </c>
      <c r="L4407" t="s">
        <v>581</v>
      </c>
      <c r="M4407" t="s">
        <v>585</v>
      </c>
    </row>
    <row r="4408" spans="1:13" x14ac:dyDescent="0.2">
      <c r="A4408">
        <v>2018</v>
      </c>
      <c r="B4408">
        <v>12</v>
      </c>
      <c r="C4408" t="s">
        <v>43</v>
      </c>
      <c r="D4408" t="s">
        <v>465</v>
      </c>
      <c r="E4408">
        <v>40118000</v>
      </c>
      <c r="F4408">
        <v>1253</v>
      </c>
      <c r="G4408">
        <v>727500</v>
      </c>
      <c r="H4408">
        <v>3</v>
      </c>
      <c r="I4408">
        <v>28385</v>
      </c>
      <c r="J4408">
        <v>9203900</v>
      </c>
      <c r="K4408">
        <v>50</v>
      </c>
      <c r="L4408" t="s">
        <v>581</v>
      </c>
      <c r="M4408" t="s">
        <v>585</v>
      </c>
    </row>
    <row r="4409" spans="1:13" x14ac:dyDescent="0.2">
      <c r="A4409">
        <v>2018</v>
      </c>
      <c r="B4409">
        <v>12</v>
      </c>
      <c r="C4409" t="s">
        <v>222</v>
      </c>
      <c r="D4409" t="s">
        <v>473</v>
      </c>
      <c r="E4409">
        <v>40118000</v>
      </c>
      <c r="F4409">
        <v>0</v>
      </c>
      <c r="G4409">
        <v>0</v>
      </c>
      <c r="H4409">
        <v>0</v>
      </c>
      <c r="I4409">
        <v>2446</v>
      </c>
      <c r="J4409">
        <v>842313</v>
      </c>
      <c r="K4409">
        <v>9</v>
      </c>
      <c r="L4409" t="s">
        <v>581</v>
      </c>
      <c r="M4409" t="s">
        <v>585</v>
      </c>
    </row>
    <row r="4410" spans="1:13" x14ac:dyDescent="0.2">
      <c r="A4410">
        <v>2018</v>
      </c>
      <c r="B4410">
        <v>12</v>
      </c>
      <c r="C4410" t="s">
        <v>0</v>
      </c>
      <c r="D4410" t="s">
        <v>474</v>
      </c>
      <c r="E4410">
        <v>40118000</v>
      </c>
      <c r="F4410">
        <v>0</v>
      </c>
      <c r="G4410">
        <v>0</v>
      </c>
      <c r="H4410">
        <v>0</v>
      </c>
      <c r="I4410">
        <v>103963</v>
      </c>
      <c r="J4410">
        <v>32986155</v>
      </c>
      <c r="K4410">
        <v>138</v>
      </c>
      <c r="L4410" t="s">
        <v>581</v>
      </c>
      <c r="M4410" t="s">
        <v>585</v>
      </c>
    </row>
    <row r="4411" spans="1:13" x14ac:dyDescent="0.2">
      <c r="A4411">
        <v>2018</v>
      </c>
      <c r="B4411">
        <v>12</v>
      </c>
      <c r="C4411" t="s">
        <v>15</v>
      </c>
      <c r="D4411" t="s">
        <v>475</v>
      </c>
      <c r="E4411">
        <v>40118000</v>
      </c>
      <c r="F4411">
        <v>0</v>
      </c>
      <c r="G4411">
        <v>0</v>
      </c>
      <c r="H4411">
        <v>0</v>
      </c>
      <c r="I4411">
        <v>682286</v>
      </c>
      <c r="J4411">
        <v>191897332</v>
      </c>
      <c r="K4411">
        <v>148</v>
      </c>
      <c r="L4411" t="s">
        <v>581</v>
      </c>
      <c r="M4411" t="s">
        <v>585</v>
      </c>
    </row>
    <row r="4412" spans="1:13" x14ac:dyDescent="0.2">
      <c r="A4412">
        <v>2018</v>
      </c>
      <c r="B4412">
        <v>12</v>
      </c>
      <c r="C4412" t="s">
        <v>16</v>
      </c>
      <c r="D4412" t="s">
        <v>480</v>
      </c>
      <c r="E4412">
        <v>40118000</v>
      </c>
      <c r="F4412">
        <v>0</v>
      </c>
      <c r="G4412">
        <v>0</v>
      </c>
      <c r="H4412">
        <v>0</v>
      </c>
      <c r="I4412">
        <v>32165</v>
      </c>
      <c r="J4412">
        <v>10879500</v>
      </c>
      <c r="K4412">
        <v>86</v>
      </c>
      <c r="L4412" t="s">
        <v>581</v>
      </c>
      <c r="M4412" t="s">
        <v>585</v>
      </c>
    </row>
    <row r="4413" spans="1:13" x14ac:dyDescent="0.2">
      <c r="A4413">
        <v>2018</v>
      </c>
      <c r="B4413">
        <v>12</v>
      </c>
      <c r="C4413" t="s">
        <v>17</v>
      </c>
      <c r="D4413" t="s">
        <v>489</v>
      </c>
      <c r="E4413">
        <v>40118000</v>
      </c>
      <c r="F4413">
        <v>28124</v>
      </c>
      <c r="G4413">
        <v>11388121</v>
      </c>
      <c r="H4413">
        <v>36203</v>
      </c>
      <c r="I4413">
        <v>59511</v>
      </c>
      <c r="J4413">
        <v>38166975</v>
      </c>
      <c r="K4413">
        <v>1032</v>
      </c>
      <c r="L4413" t="s">
        <v>581</v>
      </c>
      <c r="M4413" t="s">
        <v>585</v>
      </c>
    </row>
    <row r="4414" spans="1:13" x14ac:dyDescent="0.2">
      <c r="A4414">
        <v>2018</v>
      </c>
      <c r="B4414">
        <v>12</v>
      </c>
      <c r="C4414" t="s">
        <v>29</v>
      </c>
      <c r="D4414" t="s">
        <v>496</v>
      </c>
      <c r="E4414">
        <v>40118000</v>
      </c>
      <c r="F4414">
        <v>12362</v>
      </c>
      <c r="G4414">
        <v>8281100</v>
      </c>
      <c r="H4414">
        <v>204</v>
      </c>
      <c r="I4414">
        <v>0</v>
      </c>
      <c r="J4414">
        <v>0</v>
      </c>
      <c r="K4414">
        <v>0</v>
      </c>
      <c r="L4414" t="s">
        <v>581</v>
      </c>
      <c r="M4414" t="s">
        <v>585</v>
      </c>
    </row>
    <row r="4415" spans="1:13" x14ac:dyDescent="0.2">
      <c r="A4415">
        <v>2018</v>
      </c>
      <c r="B4415">
        <v>12</v>
      </c>
      <c r="C4415" t="s">
        <v>45</v>
      </c>
      <c r="D4415" t="s">
        <v>499</v>
      </c>
      <c r="E4415">
        <v>40118000</v>
      </c>
      <c r="F4415">
        <v>0</v>
      </c>
      <c r="G4415">
        <v>0</v>
      </c>
      <c r="H4415">
        <v>0</v>
      </c>
      <c r="I4415">
        <v>1015449</v>
      </c>
      <c r="J4415">
        <v>331682066</v>
      </c>
      <c r="K4415">
        <v>1113</v>
      </c>
      <c r="L4415" t="s">
        <v>581</v>
      </c>
      <c r="M4415" t="s">
        <v>585</v>
      </c>
    </row>
    <row r="4416" spans="1:13" x14ac:dyDescent="0.2">
      <c r="A4416">
        <v>2018</v>
      </c>
      <c r="B4416">
        <v>12</v>
      </c>
      <c r="C4416" t="s">
        <v>64</v>
      </c>
      <c r="D4416" t="s">
        <v>501</v>
      </c>
      <c r="E4416">
        <v>40118000</v>
      </c>
      <c r="F4416">
        <v>0</v>
      </c>
      <c r="G4416">
        <v>0</v>
      </c>
      <c r="H4416">
        <v>0</v>
      </c>
      <c r="I4416">
        <v>9540</v>
      </c>
      <c r="J4416">
        <v>5742934</v>
      </c>
      <c r="K4416">
        <v>12</v>
      </c>
      <c r="L4416" t="s">
        <v>581</v>
      </c>
      <c r="M4416" t="s">
        <v>585</v>
      </c>
    </row>
    <row r="4417" spans="1:13" x14ac:dyDescent="0.2">
      <c r="A4417">
        <v>2018</v>
      </c>
      <c r="B4417">
        <v>12</v>
      </c>
      <c r="C4417" t="s">
        <v>52</v>
      </c>
      <c r="D4417" t="s">
        <v>506</v>
      </c>
      <c r="E4417">
        <v>40118000</v>
      </c>
      <c r="F4417">
        <v>0</v>
      </c>
      <c r="G4417">
        <v>0</v>
      </c>
      <c r="H4417">
        <v>0</v>
      </c>
      <c r="I4417">
        <v>92576</v>
      </c>
      <c r="J4417">
        <v>31393900</v>
      </c>
      <c r="K4417">
        <v>170</v>
      </c>
      <c r="L4417" t="s">
        <v>581</v>
      </c>
      <c r="M4417" t="s">
        <v>585</v>
      </c>
    </row>
    <row r="4418" spans="1:13" x14ac:dyDescent="0.2">
      <c r="A4418">
        <v>2018</v>
      </c>
      <c r="B4418">
        <v>12</v>
      </c>
      <c r="C4418" t="s">
        <v>18</v>
      </c>
      <c r="D4418" t="s">
        <v>507</v>
      </c>
      <c r="E4418">
        <v>40118000</v>
      </c>
      <c r="F4418">
        <v>0</v>
      </c>
      <c r="G4418">
        <v>0</v>
      </c>
      <c r="H4418">
        <v>0</v>
      </c>
      <c r="I4418">
        <v>143528</v>
      </c>
      <c r="J4418">
        <v>42526458</v>
      </c>
      <c r="K4418">
        <v>119</v>
      </c>
      <c r="L4418" t="s">
        <v>581</v>
      </c>
      <c r="M4418" t="s">
        <v>585</v>
      </c>
    </row>
    <row r="4419" spans="1:13" x14ac:dyDescent="0.2">
      <c r="A4419">
        <v>2018</v>
      </c>
      <c r="B4419">
        <v>12</v>
      </c>
      <c r="C4419" t="s">
        <v>19</v>
      </c>
      <c r="D4419" t="s">
        <v>531</v>
      </c>
      <c r="E4419">
        <v>40118000</v>
      </c>
      <c r="F4419">
        <v>703</v>
      </c>
      <c r="G4419">
        <v>271038</v>
      </c>
      <c r="H4419">
        <v>64</v>
      </c>
      <c r="I4419">
        <v>32360</v>
      </c>
      <c r="J4419">
        <v>9502432</v>
      </c>
      <c r="K4419">
        <v>24</v>
      </c>
      <c r="L4419" t="s">
        <v>581</v>
      </c>
      <c r="M4419" t="s">
        <v>585</v>
      </c>
    </row>
    <row r="4420" spans="1:13" x14ac:dyDescent="0.2">
      <c r="A4420">
        <v>2018</v>
      </c>
      <c r="B4420">
        <v>12</v>
      </c>
      <c r="C4420" t="s">
        <v>32</v>
      </c>
      <c r="D4420" t="s">
        <v>540</v>
      </c>
      <c r="E4420">
        <v>40118000</v>
      </c>
      <c r="F4420">
        <v>0</v>
      </c>
      <c r="G4420">
        <v>0</v>
      </c>
      <c r="H4420">
        <v>0</v>
      </c>
      <c r="I4420">
        <v>9455</v>
      </c>
      <c r="J4420">
        <v>3023444</v>
      </c>
      <c r="K4420">
        <v>4</v>
      </c>
      <c r="L4420" t="s">
        <v>581</v>
      </c>
      <c r="M4420" t="s">
        <v>585</v>
      </c>
    </row>
    <row r="4421" spans="1:13" x14ac:dyDescent="0.2">
      <c r="A4421">
        <v>2018</v>
      </c>
      <c r="B4421">
        <v>12</v>
      </c>
      <c r="C4421" t="s">
        <v>65</v>
      </c>
      <c r="D4421" t="s">
        <v>543</v>
      </c>
      <c r="E4421">
        <v>40118000</v>
      </c>
      <c r="F4421">
        <v>7932</v>
      </c>
      <c r="G4421">
        <v>2310927</v>
      </c>
      <c r="H4421">
        <v>146</v>
      </c>
      <c r="I4421">
        <v>33404</v>
      </c>
      <c r="J4421">
        <v>11775873</v>
      </c>
      <c r="K4421">
        <v>118</v>
      </c>
      <c r="L4421" t="s">
        <v>581</v>
      </c>
      <c r="M4421" t="s">
        <v>585</v>
      </c>
    </row>
    <row r="4422" spans="1:13" x14ac:dyDescent="0.2">
      <c r="A4422">
        <v>2018</v>
      </c>
      <c r="B4422">
        <v>12</v>
      </c>
      <c r="C4422" t="s">
        <v>58</v>
      </c>
      <c r="D4422" t="s">
        <v>548</v>
      </c>
      <c r="E4422">
        <v>40118000</v>
      </c>
      <c r="F4422">
        <v>0</v>
      </c>
      <c r="G4422">
        <v>0</v>
      </c>
      <c r="H4422">
        <v>0</v>
      </c>
      <c r="I4422">
        <v>166778</v>
      </c>
      <c r="J4422">
        <v>50321589</v>
      </c>
      <c r="K4422">
        <v>60</v>
      </c>
      <c r="L4422" t="s">
        <v>581</v>
      </c>
      <c r="M4422" t="s">
        <v>585</v>
      </c>
    </row>
    <row r="4423" spans="1:13" x14ac:dyDescent="0.2">
      <c r="A4423">
        <v>2018</v>
      </c>
      <c r="B4423">
        <v>12</v>
      </c>
      <c r="C4423" t="s">
        <v>46</v>
      </c>
      <c r="D4423" t="s">
        <v>550</v>
      </c>
      <c r="E4423">
        <v>40118000</v>
      </c>
      <c r="F4423">
        <v>0</v>
      </c>
      <c r="G4423">
        <v>0</v>
      </c>
      <c r="H4423">
        <v>0</v>
      </c>
      <c r="I4423">
        <v>939813</v>
      </c>
      <c r="J4423">
        <v>281980323</v>
      </c>
      <c r="K4423">
        <v>900</v>
      </c>
      <c r="L4423" t="s">
        <v>581</v>
      </c>
      <c r="M4423" t="s">
        <v>585</v>
      </c>
    </row>
    <row r="4424" spans="1:13" x14ac:dyDescent="0.2">
      <c r="A4424">
        <v>2018</v>
      </c>
      <c r="B4424">
        <v>12</v>
      </c>
      <c r="C4424" t="s">
        <v>107</v>
      </c>
      <c r="D4424" t="s">
        <v>552</v>
      </c>
      <c r="E4424">
        <v>40118000</v>
      </c>
      <c r="F4424">
        <v>0</v>
      </c>
      <c r="G4424">
        <v>0</v>
      </c>
      <c r="H4424">
        <v>0</v>
      </c>
      <c r="I4424">
        <v>280947</v>
      </c>
      <c r="J4424">
        <v>80734092</v>
      </c>
      <c r="K4424">
        <v>204</v>
      </c>
      <c r="L4424" t="s">
        <v>581</v>
      </c>
      <c r="M4424" t="s">
        <v>585</v>
      </c>
    </row>
    <row r="4425" spans="1:13" x14ac:dyDescent="0.2">
      <c r="A4425">
        <v>2018</v>
      </c>
      <c r="B4425">
        <v>12</v>
      </c>
      <c r="C4425" t="s">
        <v>66</v>
      </c>
      <c r="D4425" t="s">
        <v>562</v>
      </c>
      <c r="E4425">
        <v>40118000</v>
      </c>
      <c r="F4425">
        <v>15350</v>
      </c>
      <c r="G4425">
        <v>4008291</v>
      </c>
      <c r="H4425">
        <v>50</v>
      </c>
      <c r="I4425">
        <v>0</v>
      </c>
      <c r="J4425">
        <v>0</v>
      </c>
      <c r="K4425">
        <v>0</v>
      </c>
      <c r="L4425" t="s">
        <v>581</v>
      </c>
      <c r="M4425" t="s">
        <v>585</v>
      </c>
    </row>
    <row r="4426" spans="1:13" x14ac:dyDescent="0.2">
      <c r="A4426">
        <v>2018</v>
      </c>
      <c r="B4426">
        <v>12</v>
      </c>
      <c r="C4426" t="s">
        <v>78</v>
      </c>
      <c r="D4426" t="s">
        <v>572</v>
      </c>
      <c r="E4426">
        <v>40118000</v>
      </c>
      <c r="F4426">
        <v>0</v>
      </c>
      <c r="G4426">
        <v>0</v>
      </c>
      <c r="H4426">
        <v>0</v>
      </c>
      <c r="I4426">
        <v>206625</v>
      </c>
      <c r="J4426">
        <v>55395545</v>
      </c>
      <c r="K4426">
        <v>48</v>
      </c>
      <c r="L4426" t="s">
        <v>581</v>
      </c>
      <c r="M4426" t="s">
        <v>585</v>
      </c>
    </row>
    <row r="4427" spans="1:13" x14ac:dyDescent="0.2">
      <c r="A4427">
        <v>2018</v>
      </c>
      <c r="B4427">
        <v>12</v>
      </c>
      <c r="C4427" t="s">
        <v>211</v>
      </c>
      <c r="D4427" t="e">
        <v>#N/A</v>
      </c>
      <c r="E4427">
        <v>40118000</v>
      </c>
      <c r="F4427">
        <v>0</v>
      </c>
      <c r="G4427">
        <v>0</v>
      </c>
      <c r="H4427">
        <v>0</v>
      </c>
      <c r="I4427">
        <v>226568</v>
      </c>
      <c r="J4427">
        <v>69961614</v>
      </c>
      <c r="K4427">
        <v>123</v>
      </c>
      <c r="L4427" t="s">
        <v>581</v>
      </c>
      <c r="M4427" t="s">
        <v>585</v>
      </c>
    </row>
    <row r="4428" spans="1:13" x14ac:dyDescent="0.2">
      <c r="A4428">
        <v>2019</v>
      </c>
      <c r="B4428">
        <v>1</v>
      </c>
      <c r="C4428" t="s">
        <v>20</v>
      </c>
      <c r="D4428" t="s">
        <v>271</v>
      </c>
      <c r="E4428" s="11">
        <v>40117000</v>
      </c>
      <c r="F4428">
        <v>0</v>
      </c>
      <c r="G4428">
        <v>0</v>
      </c>
      <c r="H4428">
        <v>0</v>
      </c>
      <c r="I4428">
        <v>11738</v>
      </c>
      <c r="J4428">
        <v>4153977</v>
      </c>
      <c r="K4428">
        <v>40</v>
      </c>
      <c r="L4428" t="s">
        <v>581</v>
      </c>
      <c r="M4428" t="s">
        <v>584</v>
      </c>
    </row>
    <row r="4429" spans="1:13" x14ac:dyDescent="0.2">
      <c r="A4429">
        <v>2019</v>
      </c>
      <c r="B4429">
        <v>1</v>
      </c>
      <c r="C4429" t="s">
        <v>21</v>
      </c>
      <c r="D4429" t="s">
        <v>274</v>
      </c>
      <c r="E4429" s="11">
        <v>40117000</v>
      </c>
      <c r="F4429">
        <v>0</v>
      </c>
      <c r="G4429">
        <v>0</v>
      </c>
      <c r="H4429">
        <v>0</v>
      </c>
      <c r="I4429">
        <v>35576</v>
      </c>
      <c r="J4429">
        <v>12645378</v>
      </c>
      <c r="K4429">
        <v>151</v>
      </c>
      <c r="L4429" t="s">
        <v>581</v>
      </c>
      <c r="M4429" t="s">
        <v>584</v>
      </c>
    </row>
    <row r="4430" spans="1:13" x14ac:dyDescent="0.2">
      <c r="A4430">
        <v>2019</v>
      </c>
      <c r="B4430">
        <v>1</v>
      </c>
      <c r="C4430" t="s">
        <v>62</v>
      </c>
      <c r="D4430" t="s">
        <v>275</v>
      </c>
      <c r="E4430" s="11">
        <v>40117000</v>
      </c>
      <c r="F4430">
        <v>0</v>
      </c>
      <c r="G4430">
        <v>0</v>
      </c>
      <c r="H4430">
        <v>0</v>
      </c>
      <c r="I4430">
        <v>10099</v>
      </c>
      <c r="J4430">
        <v>3604714</v>
      </c>
      <c r="K4430">
        <v>34</v>
      </c>
      <c r="L4430" t="s">
        <v>581</v>
      </c>
      <c r="M4430" t="s">
        <v>584</v>
      </c>
    </row>
    <row r="4431" spans="1:13" x14ac:dyDescent="0.2">
      <c r="A4431">
        <v>2019</v>
      </c>
      <c r="B4431">
        <v>1</v>
      </c>
      <c r="C4431" t="s">
        <v>8</v>
      </c>
      <c r="D4431" t="s">
        <v>283</v>
      </c>
      <c r="E4431" s="11">
        <v>40117000</v>
      </c>
      <c r="F4431">
        <v>1467</v>
      </c>
      <c r="G4431">
        <v>1024440</v>
      </c>
      <c r="H4431">
        <v>26</v>
      </c>
      <c r="I4431">
        <v>204279</v>
      </c>
      <c r="J4431">
        <v>66985616</v>
      </c>
      <c r="K4431">
        <v>940</v>
      </c>
      <c r="L4431" t="s">
        <v>581</v>
      </c>
      <c r="M4431" t="s">
        <v>584</v>
      </c>
    </row>
    <row r="4432" spans="1:13" x14ac:dyDescent="0.2">
      <c r="A4432">
        <v>2019</v>
      </c>
      <c r="B4432">
        <v>1</v>
      </c>
      <c r="C4432" t="s">
        <v>10</v>
      </c>
      <c r="D4432" t="s">
        <v>295</v>
      </c>
      <c r="E4432" s="11">
        <v>40117000</v>
      </c>
      <c r="F4432">
        <v>17448</v>
      </c>
      <c r="G4432">
        <v>6327778</v>
      </c>
      <c r="H4432">
        <v>105</v>
      </c>
      <c r="I4432">
        <v>5403</v>
      </c>
      <c r="J4432">
        <v>2000150</v>
      </c>
      <c r="K4432">
        <v>28</v>
      </c>
      <c r="L4432" t="s">
        <v>581</v>
      </c>
      <c r="M4432" t="s">
        <v>584</v>
      </c>
    </row>
    <row r="4433" spans="1:13" x14ac:dyDescent="0.2">
      <c r="A4433">
        <v>2019</v>
      </c>
      <c r="B4433">
        <v>1</v>
      </c>
      <c r="C4433" t="s">
        <v>50</v>
      </c>
      <c r="D4433" t="s">
        <v>305</v>
      </c>
      <c r="E4433" s="11">
        <v>40117000</v>
      </c>
      <c r="F4433">
        <v>0</v>
      </c>
      <c r="G4433">
        <v>0</v>
      </c>
      <c r="H4433">
        <v>0</v>
      </c>
      <c r="I4433">
        <v>152126</v>
      </c>
      <c r="J4433">
        <v>51861977</v>
      </c>
      <c r="K4433">
        <v>542</v>
      </c>
      <c r="L4433" t="s">
        <v>581</v>
      </c>
      <c r="M4433" t="s">
        <v>584</v>
      </c>
    </row>
    <row r="4434" spans="1:13" x14ac:dyDescent="0.2">
      <c r="A4434">
        <v>2019</v>
      </c>
      <c r="B4434">
        <v>1</v>
      </c>
      <c r="C4434" t="s">
        <v>11</v>
      </c>
      <c r="D4434" t="s">
        <v>316</v>
      </c>
      <c r="E4434" s="11">
        <v>40117000</v>
      </c>
      <c r="F4434">
        <v>177465</v>
      </c>
      <c r="G4434">
        <v>50030120</v>
      </c>
      <c r="H4434">
        <v>2714</v>
      </c>
      <c r="I4434">
        <v>336</v>
      </c>
      <c r="J4434">
        <v>116832</v>
      </c>
      <c r="K4434">
        <v>1</v>
      </c>
      <c r="L4434" t="s">
        <v>581</v>
      </c>
      <c r="M4434" t="s">
        <v>584</v>
      </c>
    </row>
    <row r="4435" spans="1:13" x14ac:dyDescent="0.2">
      <c r="A4435">
        <v>2019</v>
      </c>
      <c r="B4435">
        <v>1</v>
      </c>
      <c r="C4435" t="s">
        <v>40</v>
      </c>
      <c r="D4435" t="s">
        <v>317</v>
      </c>
      <c r="E4435" s="11">
        <v>40117000</v>
      </c>
      <c r="F4435">
        <v>0</v>
      </c>
      <c r="G4435">
        <v>0</v>
      </c>
      <c r="H4435">
        <v>0</v>
      </c>
      <c r="I4435">
        <v>4324</v>
      </c>
      <c r="J4435">
        <v>1556607</v>
      </c>
      <c r="K4435">
        <v>23</v>
      </c>
      <c r="L4435" t="s">
        <v>581</v>
      </c>
      <c r="M4435" t="s">
        <v>584</v>
      </c>
    </row>
    <row r="4436" spans="1:13" x14ac:dyDescent="0.2">
      <c r="A4436">
        <v>2019</v>
      </c>
      <c r="B4436">
        <v>1</v>
      </c>
      <c r="C4436" t="s">
        <v>22</v>
      </c>
      <c r="D4436" t="s">
        <v>324</v>
      </c>
      <c r="E4436" s="11">
        <v>40117000</v>
      </c>
      <c r="F4436">
        <v>29053</v>
      </c>
      <c r="G4436">
        <v>10362590</v>
      </c>
      <c r="H4436">
        <v>274</v>
      </c>
      <c r="I4436">
        <v>302889</v>
      </c>
      <c r="J4436">
        <v>98474300</v>
      </c>
      <c r="K4436">
        <v>2320</v>
      </c>
      <c r="L4436" t="s">
        <v>581</v>
      </c>
      <c r="M4436" t="s">
        <v>584</v>
      </c>
    </row>
    <row r="4437" spans="1:13" x14ac:dyDescent="0.2">
      <c r="A4437">
        <v>2019</v>
      </c>
      <c r="B4437">
        <v>1</v>
      </c>
      <c r="C4437" t="s">
        <v>23</v>
      </c>
      <c r="D4437" t="s">
        <v>325</v>
      </c>
      <c r="E4437" s="11">
        <v>40117000</v>
      </c>
      <c r="F4437">
        <v>729</v>
      </c>
      <c r="G4437">
        <v>388240</v>
      </c>
      <c r="H4437">
        <v>69</v>
      </c>
      <c r="I4437">
        <v>943352</v>
      </c>
      <c r="J4437">
        <v>316302710</v>
      </c>
      <c r="K4437">
        <v>5078</v>
      </c>
      <c r="L4437" t="s">
        <v>581</v>
      </c>
      <c r="M4437" t="s">
        <v>584</v>
      </c>
    </row>
    <row r="4438" spans="1:13" x14ac:dyDescent="0.2">
      <c r="A4438">
        <v>2019</v>
      </c>
      <c r="B4438">
        <v>1</v>
      </c>
      <c r="C4438" t="s">
        <v>41</v>
      </c>
      <c r="D4438" t="s">
        <v>327</v>
      </c>
      <c r="E4438" s="11">
        <v>40117000</v>
      </c>
      <c r="F4438">
        <v>12</v>
      </c>
      <c r="G4438">
        <v>6278</v>
      </c>
      <c r="H4438">
        <v>2</v>
      </c>
      <c r="I4438">
        <v>0</v>
      </c>
      <c r="J4438">
        <v>0</v>
      </c>
      <c r="K4438">
        <v>0</v>
      </c>
      <c r="L4438" t="s">
        <v>581</v>
      </c>
      <c r="M4438" t="s">
        <v>584</v>
      </c>
    </row>
    <row r="4439" spans="1:13" x14ac:dyDescent="0.2">
      <c r="A4439">
        <v>2019</v>
      </c>
      <c r="B4439">
        <v>1</v>
      </c>
      <c r="C4439" t="s">
        <v>60</v>
      </c>
      <c r="D4439" t="s">
        <v>333</v>
      </c>
      <c r="E4439" s="11">
        <v>40117000</v>
      </c>
      <c r="F4439">
        <v>0</v>
      </c>
      <c r="G4439">
        <v>0</v>
      </c>
      <c r="H4439">
        <v>0</v>
      </c>
      <c r="I4439">
        <v>10149</v>
      </c>
      <c r="J4439">
        <v>4613400</v>
      </c>
      <c r="K4439">
        <v>87</v>
      </c>
      <c r="L4439" t="s">
        <v>581</v>
      </c>
      <c r="M4439" t="s">
        <v>584</v>
      </c>
    </row>
    <row r="4440" spans="1:13" x14ac:dyDescent="0.2">
      <c r="A4440">
        <v>2019</v>
      </c>
      <c r="B4440">
        <v>1</v>
      </c>
      <c r="C4440" t="s">
        <v>24</v>
      </c>
      <c r="D4440" t="s">
        <v>342</v>
      </c>
      <c r="E4440" s="11">
        <v>40117000</v>
      </c>
      <c r="F4440">
        <v>0</v>
      </c>
      <c r="G4440">
        <v>0</v>
      </c>
      <c r="H4440">
        <v>0</v>
      </c>
      <c r="I4440">
        <v>14642</v>
      </c>
      <c r="J4440">
        <v>6295200</v>
      </c>
      <c r="K4440">
        <v>124</v>
      </c>
      <c r="L4440" t="s">
        <v>581</v>
      </c>
      <c r="M4440" t="s">
        <v>584</v>
      </c>
    </row>
    <row r="4441" spans="1:13" x14ac:dyDescent="0.2">
      <c r="A4441">
        <v>2019</v>
      </c>
      <c r="B4441">
        <v>1</v>
      </c>
      <c r="C4441" t="s">
        <v>12</v>
      </c>
      <c r="D4441" t="s">
        <v>351</v>
      </c>
      <c r="E4441" s="11">
        <v>40117000</v>
      </c>
      <c r="F4441">
        <v>121032</v>
      </c>
      <c r="G4441">
        <v>42228777</v>
      </c>
      <c r="H4441">
        <v>1175</v>
      </c>
      <c r="I4441">
        <v>636238</v>
      </c>
      <c r="J4441">
        <v>248221457</v>
      </c>
      <c r="K4441">
        <v>4497</v>
      </c>
      <c r="L4441" t="s">
        <v>581</v>
      </c>
      <c r="M4441" t="s">
        <v>584</v>
      </c>
    </row>
    <row r="4442" spans="1:13" x14ac:dyDescent="0.2">
      <c r="A4442">
        <v>2019</v>
      </c>
      <c r="B4442">
        <v>1</v>
      </c>
      <c r="C4442" t="s">
        <v>25</v>
      </c>
      <c r="D4442" t="s">
        <v>353</v>
      </c>
      <c r="E4442" s="11">
        <v>40117000</v>
      </c>
      <c r="F4442">
        <v>24597</v>
      </c>
      <c r="G4442">
        <v>6986400</v>
      </c>
      <c r="H4442">
        <v>227</v>
      </c>
      <c r="I4442">
        <v>389864</v>
      </c>
      <c r="J4442">
        <v>121208300</v>
      </c>
      <c r="K4442">
        <v>2784</v>
      </c>
      <c r="L4442" t="s">
        <v>581</v>
      </c>
      <c r="M4442" t="s">
        <v>584</v>
      </c>
    </row>
    <row r="4443" spans="1:13" x14ac:dyDescent="0.2">
      <c r="A4443">
        <v>2019</v>
      </c>
      <c r="B4443">
        <v>1</v>
      </c>
      <c r="C4443" t="s">
        <v>36</v>
      </c>
      <c r="D4443" t="s">
        <v>369</v>
      </c>
      <c r="E4443" s="11">
        <v>40117000</v>
      </c>
      <c r="F4443">
        <v>0</v>
      </c>
      <c r="G4443">
        <v>0</v>
      </c>
      <c r="H4443">
        <v>0</v>
      </c>
      <c r="I4443">
        <v>14853</v>
      </c>
      <c r="J4443">
        <v>5572600</v>
      </c>
      <c r="K4443">
        <v>183</v>
      </c>
      <c r="L4443" t="s">
        <v>581</v>
      </c>
      <c r="M4443" t="s">
        <v>584</v>
      </c>
    </row>
    <row r="4444" spans="1:13" x14ac:dyDescent="0.2">
      <c r="A4444">
        <v>2019</v>
      </c>
      <c r="B4444">
        <v>1</v>
      </c>
      <c r="C4444" t="s">
        <v>26</v>
      </c>
      <c r="D4444" t="s">
        <v>383</v>
      </c>
      <c r="E4444" s="11">
        <v>40117000</v>
      </c>
      <c r="F4444">
        <v>0</v>
      </c>
      <c r="G4444">
        <v>0</v>
      </c>
      <c r="H4444">
        <v>0</v>
      </c>
      <c r="I4444">
        <v>26874</v>
      </c>
      <c r="J4444">
        <v>9976300</v>
      </c>
      <c r="K4444">
        <v>128</v>
      </c>
      <c r="L4444" t="s">
        <v>581</v>
      </c>
      <c r="M4444" t="s">
        <v>584</v>
      </c>
    </row>
    <row r="4445" spans="1:13" x14ac:dyDescent="0.2">
      <c r="A4445">
        <v>2019</v>
      </c>
      <c r="B4445">
        <v>1</v>
      </c>
      <c r="C4445" t="s">
        <v>13</v>
      </c>
      <c r="D4445" t="s">
        <v>384</v>
      </c>
      <c r="E4445" s="11">
        <v>40117000</v>
      </c>
      <c r="F4445">
        <v>15697</v>
      </c>
      <c r="G4445">
        <v>4103847</v>
      </c>
      <c r="H4445">
        <v>6355</v>
      </c>
      <c r="I4445">
        <v>0</v>
      </c>
      <c r="J4445">
        <v>0</v>
      </c>
      <c r="K4445">
        <v>0</v>
      </c>
      <c r="L4445" t="s">
        <v>581</v>
      </c>
      <c r="M4445" t="s">
        <v>584</v>
      </c>
    </row>
    <row r="4446" spans="1:13" x14ac:dyDescent="0.2">
      <c r="A4446">
        <v>2019</v>
      </c>
      <c r="B4446">
        <v>1</v>
      </c>
      <c r="C4446" t="s">
        <v>63</v>
      </c>
      <c r="D4446" t="s">
        <v>385</v>
      </c>
      <c r="E4446" s="11">
        <v>40117000</v>
      </c>
      <c r="F4446">
        <v>0</v>
      </c>
      <c r="G4446">
        <v>0</v>
      </c>
      <c r="H4446">
        <v>0</v>
      </c>
      <c r="I4446">
        <v>28405</v>
      </c>
      <c r="J4446">
        <v>8611400</v>
      </c>
      <c r="K4446">
        <v>255</v>
      </c>
      <c r="L4446" t="s">
        <v>581</v>
      </c>
      <c r="M4446" t="s">
        <v>584</v>
      </c>
    </row>
    <row r="4447" spans="1:13" x14ac:dyDescent="0.2">
      <c r="A4447">
        <v>2019</v>
      </c>
      <c r="B4447">
        <v>1</v>
      </c>
      <c r="C4447" t="s">
        <v>71</v>
      </c>
      <c r="D4447" t="s">
        <v>386</v>
      </c>
      <c r="E4447" s="11">
        <v>40117000</v>
      </c>
      <c r="F4447">
        <v>61834</v>
      </c>
      <c r="G4447">
        <v>33273683</v>
      </c>
      <c r="H4447">
        <v>492</v>
      </c>
      <c r="I4447">
        <v>0</v>
      </c>
      <c r="J4447">
        <v>0</v>
      </c>
      <c r="K4447">
        <v>0</v>
      </c>
      <c r="L4447" t="s">
        <v>581</v>
      </c>
      <c r="M4447" t="s">
        <v>584</v>
      </c>
    </row>
    <row r="4448" spans="1:13" x14ac:dyDescent="0.2">
      <c r="A4448">
        <v>2019</v>
      </c>
      <c r="B4448">
        <v>1</v>
      </c>
      <c r="C4448" t="s">
        <v>47</v>
      </c>
      <c r="D4448" t="s">
        <v>389</v>
      </c>
      <c r="E4448" s="11">
        <v>40117000</v>
      </c>
      <c r="F4448">
        <v>463917</v>
      </c>
      <c r="G4448">
        <v>133601747</v>
      </c>
      <c r="H4448">
        <v>10214</v>
      </c>
      <c r="I4448">
        <v>0</v>
      </c>
      <c r="J4448">
        <v>0</v>
      </c>
      <c r="K4448">
        <v>0</v>
      </c>
      <c r="L4448" t="s">
        <v>581</v>
      </c>
      <c r="M4448" t="s">
        <v>584</v>
      </c>
    </row>
    <row r="4449" spans="1:13" x14ac:dyDescent="0.2">
      <c r="A4449">
        <v>2019</v>
      </c>
      <c r="B4449">
        <v>1</v>
      </c>
      <c r="C4449" t="s">
        <v>27</v>
      </c>
      <c r="D4449" t="s">
        <v>395</v>
      </c>
      <c r="E4449" s="11">
        <v>40117000</v>
      </c>
      <c r="F4449">
        <v>41464</v>
      </c>
      <c r="G4449">
        <v>18860474</v>
      </c>
      <c r="H4449">
        <v>265</v>
      </c>
      <c r="I4449">
        <v>220672</v>
      </c>
      <c r="J4449">
        <v>74589300</v>
      </c>
      <c r="K4449">
        <v>2015</v>
      </c>
      <c r="L4449" t="s">
        <v>581</v>
      </c>
      <c r="M4449" t="s">
        <v>584</v>
      </c>
    </row>
    <row r="4450" spans="1:13" x14ac:dyDescent="0.2">
      <c r="A4450">
        <v>2019</v>
      </c>
      <c r="B4450">
        <v>1</v>
      </c>
      <c r="C4450" t="s">
        <v>38</v>
      </c>
      <c r="D4450" t="s">
        <v>400</v>
      </c>
      <c r="E4450" s="11">
        <v>40117000</v>
      </c>
      <c r="F4450">
        <v>0</v>
      </c>
      <c r="G4450">
        <v>0</v>
      </c>
      <c r="H4450">
        <v>0</v>
      </c>
      <c r="I4450">
        <v>52419</v>
      </c>
      <c r="J4450">
        <v>25628816</v>
      </c>
      <c r="K4450">
        <v>915</v>
      </c>
      <c r="L4450" t="s">
        <v>581</v>
      </c>
      <c r="M4450" t="s">
        <v>584</v>
      </c>
    </row>
    <row r="4451" spans="1:13" x14ac:dyDescent="0.2">
      <c r="A4451">
        <v>2019</v>
      </c>
      <c r="B4451">
        <v>1</v>
      </c>
      <c r="C4451" t="s">
        <v>204</v>
      </c>
      <c r="D4451" t="s">
        <v>422</v>
      </c>
      <c r="E4451" s="11">
        <v>40117000</v>
      </c>
      <c r="F4451">
        <v>21589</v>
      </c>
      <c r="G4451">
        <v>8480291</v>
      </c>
      <c r="H4451">
        <v>1133</v>
      </c>
      <c r="I4451">
        <v>0</v>
      </c>
      <c r="J4451">
        <v>0</v>
      </c>
      <c r="K4451">
        <v>0</v>
      </c>
      <c r="L4451" t="s">
        <v>581</v>
      </c>
      <c r="M4451" t="s">
        <v>584</v>
      </c>
    </row>
    <row r="4452" spans="1:13" x14ac:dyDescent="0.2">
      <c r="A4452">
        <v>2019</v>
      </c>
      <c r="B4452">
        <v>1</v>
      </c>
      <c r="C4452" t="s">
        <v>39</v>
      </c>
      <c r="D4452" t="s">
        <v>430</v>
      </c>
      <c r="E4452" s="11">
        <v>40117000</v>
      </c>
      <c r="F4452">
        <v>0</v>
      </c>
      <c r="G4452">
        <v>0</v>
      </c>
      <c r="H4452">
        <v>0</v>
      </c>
      <c r="I4452">
        <v>29</v>
      </c>
      <c r="J4452">
        <v>33250</v>
      </c>
      <c r="K4452">
        <v>2</v>
      </c>
      <c r="L4452" t="s">
        <v>581</v>
      </c>
      <c r="M4452" t="s">
        <v>584</v>
      </c>
    </row>
    <row r="4453" spans="1:13" x14ac:dyDescent="0.2">
      <c r="A4453">
        <v>2019</v>
      </c>
      <c r="B4453">
        <v>1</v>
      </c>
      <c r="C4453" t="s">
        <v>42</v>
      </c>
      <c r="D4453" t="s">
        <v>455</v>
      </c>
      <c r="E4453" s="11">
        <v>40117000</v>
      </c>
      <c r="F4453">
        <v>0</v>
      </c>
      <c r="G4453">
        <v>0</v>
      </c>
      <c r="H4453">
        <v>0</v>
      </c>
      <c r="I4453">
        <v>27946</v>
      </c>
      <c r="J4453">
        <v>10594199</v>
      </c>
      <c r="K4453">
        <v>225</v>
      </c>
      <c r="L4453" t="s">
        <v>581</v>
      </c>
      <c r="M4453" t="s">
        <v>584</v>
      </c>
    </row>
    <row r="4454" spans="1:13" x14ac:dyDescent="0.2">
      <c r="A4454">
        <v>2019</v>
      </c>
      <c r="B4454">
        <v>1</v>
      </c>
      <c r="C4454" t="s">
        <v>43</v>
      </c>
      <c r="D4454" t="s">
        <v>465</v>
      </c>
      <c r="E4454" s="11">
        <v>40117000</v>
      </c>
      <c r="F4454">
        <v>65281</v>
      </c>
      <c r="G4454">
        <v>20644700</v>
      </c>
      <c r="H4454">
        <v>1676</v>
      </c>
      <c r="I4454">
        <v>1530</v>
      </c>
      <c r="J4454">
        <v>521800</v>
      </c>
      <c r="K4454">
        <v>6</v>
      </c>
      <c r="L4454" t="s">
        <v>581</v>
      </c>
      <c r="M4454" t="s">
        <v>584</v>
      </c>
    </row>
    <row r="4455" spans="1:13" x14ac:dyDescent="0.2">
      <c r="A4455">
        <v>2019</v>
      </c>
      <c r="B4455">
        <v>1</v>
      </c>
      <c r="C4455" t="s">
        <v>44</v>
      </c>
      <c r="D4455" t="s">
        <v>466</v>
      </c>
      <c r="E4455" s="11">
        <v>40117000</v>
      </c>
      <c r="F4455">
        <v>0</v>
      </c>
      <c r="G4455">
        <v>0</v>
      </c>
      <c r="H4455">
        <v>0</v>
      </c>
      <c r="I4455">
        <v>21608</v>
      </c>
      <c r="J4455">
        <v>8542806</v>
      </c>
      <c r="K4455">
        <v>177</v>
      </c>
      <c r="L4455" t="s">
        <v>581</v>
      </c>
      <c r="M4455" t="s">
        <v>584</v>
      </c>
    </row>
    <row r="4456" spans="1:13" x14ac:dyDescent="0.2">
      <c r="A4456">
        <v>2019</v>
      </c>
      <c r="B4456">
        <v>1</v>
      </c>
      <c r="C4456" t="s">
        <v>80</v>
      </c>
      <c r="D4456" t="s">
        <v>472</v>
      </c>
      <c r="E4456" s="11">
        <v>40117000</v>
      </c>
      <c r="F4456">
        <v>0</v>
      </c>
      <c r="G4456">
        <v>0</v>
      </c>
      <c r="H4456">
        <v>0</v>
      </c>
      <c r="I4456">
        <v>24384</v>
      </c>
      <c r="J4456">
        <v>9114098</v>
      </c>
      <c r="K4456">
        <v>218</v>
      </c>
      <c r="L4456" t="s">
        <v>581</v>
      </c>
      <c r="M4456" t="s">
        <v>584</v>
      </c>
    </row>
    <row r="4457" spans="1:13" x14ac:dyDescent="0.2">
      <c r="A4457">
        <v>2019</v>
      </c>
      <c r="B4457">
        <v>1</v>
      </c>
      <c r="C4457" t="s">
        <v>16</v>
      </c>
      <c r="D4457" t="s">
        <v>480</v>
      </c>
      <c r="E4457" s="11">
        <v>40117000</v>
      </c>
      <c r="F4457">
        <v>286712</v>
      </c>
      <c r="G4457">
        <v>110199970</v>
      </c>
      <c r="H4457">
        <v>3075</v>
      </c>
      <c r="I4457">
        <v>102819</v>
      </c>
      <c r="J4457">
        <v>39327600</v>
      </c>
      <c r="K4457">
        <v>694</v>
      </c>
      <c r="L4457" t="s">
        <v>581</v>
      </c>
      <c r="M4457" t="s">
        <v>584</v>
      </c>
    </row>
    <row r="4458" spans="1:13" x14ac:dyDescent="0.2">
      <c r="A4458">
        <v>2019</v>
      </c>
      <c r="B4458">
        <v>1</v>
      </c>
      <c r="C4458" t="s">
        <v>17</v>
      </c>
      <c r="D4458" t="s">
        <v>489</v>
      </c>
      <c r="E4458" s="11">
        <v>40117000</v>
      </c>
      <c r="F4458">
        <v>77126</v>
      </c>
      <c r="G4458">
        <v>53884416</v>
      </c>
      <c r="H4458">
        <v>2885</v>
      </c>
      <c r="I4458">
        <v>107946</v>
      </c>
      <c r="J4458">
        <v>50579959</v>
      </c>
      <c r="K4458">
        <v>1948</v>
      </c>
      <c r="L4458" t="s">
        <v>581</v>
      </c>
      <c r="M4458" t="s">
        <v>584</v>
      </c>
    </row>
    <row r="4459" spans="1:13" x14ac:dyDescent="0.2">
      <c r="A4459">
        <v>2019</v>
      </c>
      <c r="B4459">
        <v>1</v>
      </c>
      <c r="C4459" t="s">
        <v>582</v>
      </c>
      <c r="D4459" t="e">
        <v>#N/A</v>
      </c>
      <c r="E4459" s="11">
        <v>40117000</v>
      </c>
      <c r="F4459">
        <v>16850</v>
      </c>
      <c r="G4459">
        <v>5858610</v>
      </c>
      <c r="H4459">
        <v>80</v>
      </c>
      <c r="I4459">
        <v>0</v>
      </c>
      <c r="J4459">
        <v>0</v>
      </c>
      <c r="K4459">
        <v>0</v>
      </c>
      <c r="L4459" t="s">
        <v>581</v>
      </c>
      <c r="M4459" t="s">
        <v>584</v>
      </c>
    </row>
    <row r="4460" spans="1:13" x14ac:dyDescent="0.2">
      <c r="A4460">
        <v>2019</v>
      </c>
      <c r="B4460">
        <v>1</v>
      </c>
      <c r="C4460" t="s">
        <v>45</v>
      </c>
      <c r="D4460" t="s">
        <v>499</v>
      </c>
      <c r="E4460" s="11">
        <v>40117000</v>
      </c>
      <c r="F4460">
        <v>0</v>
      </c>
      <c r="G4460">
        <v>0</v>
      </c>
      <c r="H4460">
        <v>0</v>
      </c>
      <c r="I4460">
        <v>193914</v>
      </c>
      <c r="J4460">
        <v>63656741</v>
      </c>
      <c r="K4460">
        <v>775</v>
      </c>
      <c r="L4460" t="s">
        <v>581</v>
      </c>
      <c r="M4460" t="s">
        <v>584</v>
      </c>
    </row>
    <row r="4461" spans="1:13" x14ac:dyDescent="0.2">
      <c r="A4461">
        <v>2019</v>
      </c>
      <c r="B4461">
        <v>1</v>
      </c>
      <c r="C4461" t="s">
        <v>52</v>
      </c>
      <c r="D4461" t="s">
        <v>506</v>
      </c>
      <c r="E4461" s="11">
        <v>40117000</v>
      </c>
      <c r="F4461">
        <v>0</v>
      </c>
      <c r="G4461">
        <v>0</v>
      </c>
      <c r="H4461">
        <v>0</v>
      </c>
      <c r="I4461">
        <v>26227</v>
      </c>
      <c r="J4461">
        <v>5539400</v>
      </c>
      <c r="K4461">
        <v>254</v>
      </c>
      <c r="L4461" t="s">
        <v>581</v>
      </c>
      <c r="M4461" t="s">
        <v>584</v>
      </c>
    </row>
    <row r="4462" spans="1:13" x14ac:dyDescent="0.2">
      <c r="A4462">
        <v>2019</v>
      </c>
      <c r="B4462">
        <v>1</v>
      </c>
      <c r="C4462" t="s">
        <v>19</v>
      </c>
      <c r="D4462" t="s">
        <v>531</v>
      </c>
      <c r="E4462" s="11">
        <v>40117000</v>
      </c>
      <c r="F4462">
        <v>4439</v>
      </c>
      <c r="G4462">
        <v>1260454</v>
      </c>
      <c r="H4462">
        <v>551</v>
      </c>
      <c r="I4462">
        <v>0</v>
      </c>
      <c r="J4462">
        <v>0</v>
      </c>
      <c r="K4462">
        <v>0</v>
      </c>
      <c r="L4462" t="s">
        <v>581</v>
      </c>
      <c r="M4462" t="s">
        <v>584</v>
      </c>
    </row>
    <row r="4463" spans="1:13" x14ac:dyDescent="0.2">
      <c r="A4463">
        <v>2019</v>
      </c>
      <c r="B4463">
        <v>1</v>
      </c>
      <c r="C4463" t="s">
        <v>65</v>
      </c>
      <c r="D4463" t="s">
        <v>543</v>
      </c>
      <c r="E4463" s="11">
        <v>40117000</v>
      </c>
      <c r="F4463">
        <v>32278</v>
      </c>
      <c r="G4463">
        <v>8486049</v>
      </c>
      <c r="H4463">
        <v>689</v>
      </c>
      <c r="I4463">
        <v>1906</v>
      </c>
      <c r="J4463">
        <v>695686</v>
      </c>
      <c r="K4463">
        <v>8</v>
      </c>
      <c r="L4463" t="s">
        <v>581</v>
      </c>
      <c r="M4463" t="s">
        <v>584</v>
      </c>
    </row>
    <row r="4464" spans="1:13" x14ac:dyDescent="0.2">
      <c r="A4464">
        <v>2019</v>
      </c>
      <c r="B4464">
        <v>1</v>
      </c>
      <c r="C4464" t="s">
        <v>111</v>
      </c>
      <c r="D4464" t="e">
        <v>#N/A</v>
      </c>
      <c r="E4464" s="11">
        <v>40117000</v>
      </c>
      <c r="F4464">
        <v>0</v>
      </c>
      <c r="G4464">
        <v>0</v>
      </c>
      <c r="H4464">
        <v>0</v>
      </c>
      <c r="I4464">
        <v>2544</v>
      </c>
      <c r="J4464">
        <v>907942</v>
      </c>
      <c r="K4464">
        <v>8</v>
      </c>
      <c r="L4464" t="s">
        <v>581</v>
      </c>
      <c r="M4464" t="s">
        <v>584</v>
      </c>
    </row>
    <row r="4465" spans="1:13" x14ac:dyDescent="0.2">
      <c r="A4465">
        <v>2019</v>
      </c>
      <c r="B4465">
        <v>1</v>
      </c>
      <c r="C4465" t="s">
        <v>46</v>
      </c>
      <c r="D4465" t="s">
        <v>550</v>
      </c>
      <c r="E4465" s="11">
        <v>40117000</v>
      </c>
      <c r="F4465">
        <v>13445</v>
      </c>
      <c r="G4465">
        <v>6487710</v>
      </c>
      <c r="H4465">
        <v>192</v>
      </c>
      <c r="I4465">
        <v>832713</v>
      </c>
      <c r="J4465">
        <v>294913334</v>
      </c>
      <c r="K4465">
        <v>2997</v>
      </c>
      <c r="L4465" t="s">
        <v>581</v>
      </c>
      <c r="M4465" t="s">
        <v>584</v>
      </c>
    </row>
    <row r="4466" spans="1:13" x14ac:dyDescent="0.2">
      <c r="A4466">
        <v>2019</v>
      </c>
      <c r="B4466">
        <v>1</v>
      </c>
      <c r="C4466" t="s">
        <v>78</v>
      </c>
      <c r="D4466" t="s">
        <v>572</v>
      </c>
      <c r="E4466" s="11">
        <v>40117000</v>
      </c>
      <c r="F4466">
        <v>0</v>
      </c>
      <c r="G4466">
        <v>0</v>
      </c>
      <c r="H4466">
        <v>0</v>
      </c>
      <c r="I4466">
        <v>12123</v>
      </c>
      <c r="J4466">
        <v>4379100</v>
      </c>
      <c r="K4466">
        <v>103</v>
      </c>
      <c r="L4466" t="s">
        <v>581</v>
      </c>
      <c r="M4466" t="s">
        <v>584</v>
      </c>
    </row>
    <row r="4467" spans="1:13" x14ac:dyDescent="0.2">
      <c r="A4467">
        <v>2019</v>
      </c>
      <c r="B4467">
        <v>1</v>
      </c>
      <c r="C4467" t="s">
        <v>33</v>
      </c>
      <c r="D4467" t="s">
        <v>258</v>
      </c>
      <c r="E4467" s="11">
        <v>40118000</v>
      </c>
      <c r="F4467">
        <v>0</v>
      </c>
      <c r="G4467">
        <v>0</v>
      </c>
      <c r="H4467">
        <v>0</v>
      </c>
      <c r="I4467">
        <v>8427</v>
      </c>
      <c r="J4467">
        <v>2551191</v>
      </c>
      <c r="K4467">
        <v>8</v>
      </c>
      <c r="L4467" t="s">
        <v>581</v>
      </c>
      <c r="M4467" t="s">
        <v>585</v>
      </c>
    </row>
    <row r="4468" spans="1:13" x14ac:dyDescent="0.2">
      <c r="A4468">
        <v>2019</v>
      </c>
      <c r="B4468">
        <v>1</v>
      </c>
      <c r="C4468" t="s">
        <v>20</v>
      </c>
      <c r="D4468" t="s">
        <v>271</v>
      </c>
      <c r="E4468" s="11">
        <v>40118000</v>
      </c>
      <c r="F4468">
        <v>0</v>
      </c>
      <c r="G4468">
        <v>0</v>
      </c>
      <c r="H4468">
        <v>0</v>
      </c>
      <c r="I4468">
        <v>13786</v>
      </c>
      <c r="J4468">
        <v>4105520</v>
      </c>
      <c r="K4468">
        <v>10</v>
      </c>
      <c r="L4468" t="s">
        <v>581</v>
      </c>
      <c r="M4468" t="s">
        <v>585</v>
      </c>
    </row>
    <row r="4469" spans="1:13" x14ac:dyDescent="0.2">
      <c r="A4469">
        <v>2019</v>
      </c>
      <c r="B4469">
        <v>1</v>
      </c>
      <c r="C4469" t="s">
        <v>62</v>
      </c>
      <c r="D4469" t="s">
        <v>275</v>
      </c>
      <c r="E4469" s="11">
        <v>40118000</v>
      </c>
      <c r="F4469">
        <v>1020</v>
      </c>
      <c r="G4469">
        <v>748747</v>
      </c>
      <c r="H4469">
        <v>2</v>
      </c>
      <c r="I4469">
        <v>1084727</v>
      </c>
      <c r="J4469">
        <v>309699650</v>
      </c>
      <c r="K4469">
        <v>547</v>
      </c>
      <c r="L4469" t="s">
        <v>581</v>
      </c>
      <c r="M4469" t="s">
        <v>585</v>
      </c>
    </row>
    <row r="4470" spans="1:13" x14ac:dyDescent="0.2">
      <c r="A4470">
        <v>2019</v>
      </c>
      <c r="B4470">
        <v>1</v>
      </c>
      <c r="C4470" t="s">
        <v>8</v>
      </c>
      <c r="D4470" t="s">
        <v>283</v>
      </c>
      <c r="E4470" s="11">
        <v>40118000</v>
      </c>
      <c r="F4470">
        <v>38134</v>
      </c>
      <c r="G4470">
        <v>16456284</v>
      </c>
      <c r="H4470">
        <v>415</v>
      </c>
      <c r="I4470">
        <v>41338</v>
      </c>
      <c r="J4470">
        <v>12128900</v>
      </c>
      <c r="K4470">
        <v>53</v>
      </c>
      <c r="L4470" t="s">
        <v>581</v>
      </c>
      <c r="M4470" t="s">
        <v>585</v>
      </c>
    </row>
    <row r="4471" spans="1:13" x14ac:dyDescent="0.2">
      <c r="A4471">
        <v>2019</v>
      </c>
      <c r="B4471">
        <v>1</v>
      </c>
      <c r="C4471" t="s">
        <v>90</v>
      </c>
      <c r="D4471" t="s">
        <v>284</v>
      </c>
      <c r="E4471" s="11">
        <v>40118000</v>
      </c>
      <c r="F4471">
        <v>0</v>
      </c>
      <c r="G4471">
        <v>0</v>
      </c>
      <c r="H4471">
        <v>0</v>
      </c>
      <c r="I4471">
        <v>56405</v>
      </c>
      <c r="J4471">
        <v>15673140</v>
      </c>
      <c r="K4471">
        <v>21</v>
      </c>
      <c r="L4471" t="s">
        <v>581</v>
      </c>
      <c r="M4471" t="s">
        <v>585</v>
      </c>
    </row>
    <row r="4472" spans="1:13" x14ac:dyDescent="0.2">
      <c r="A4472">
        <v>2019</v>
      </c>
      <c r="B4472">
        <v>1</v>
      </c>
      <c r="C4472" t="s">
        <v>51</v>
      </c>
      <c r="D4472" t="s">
        <v>285</v>
      </c>
      <c r="E4472" s="11">
        <v>40118000</v>
      </c>
      <c r="F4472">
        <v>0</v>
      </c>
      <c r="G4472">
        <v>0</v>
      </c>
      <c r="H4472">
        <v>0</v>
      </c>
      <c r="I4472">
        <v>33070</v>
      </c>
      <c r="J4472">
        <v>8974500</v>
      </c>
      <c r="K4472">
        <v>40</v>
      </c>
      <c r="L4472" t="s">
        <v>581</v>
      </c>
      <c r="M4472" t="s">
        <v>585</v>
      </c>
    </row>
    <row r="4473" spans="1:13" x14ac:dyDescent="0.2">
      <c r="A4473">
        <v>2019</v>
      </c>
      <c r="B4473">
        <v>1</v>
      </c>
      <c r="C4473" t="s">
        <v>10</v>
      </c>
      <c r="D4473" t="s">
        <v>295</v>
      </c>
      <c r="E4473" s="11">
        <v>40118000</v>
      </c>
      <c r="F4473">
        <v>4501</v>
      </c>
      <c r="G4473">
        <v>2612300</v>
      </c>
      <c r="H4473">
        <v>58</v>
      </c>
      <c r="I4473">
        <v>66434</v>
      </c>
      <c r="J4473">
        <v>19990999</v>
      </c>
      <c r="K4473">
        <v>81</v>
      </c>
      <c r="L4473" t="s">
        <v>581</v>
      </c>
      <c r="M4473" t="s">
        <v>585</v>
      </c>
    </row>
    <row r="4474" spans="1:13" x14ac:dyDescent="0.2">
      <c r="A4474">
        <v>2019</v>
      </c>
      <c r="B4474">
        <v>1</v>
      </c>
      <c r="C4474" t="s">
        <v>50</v>
      </c>
      <c r="D4474" t="s">
        <v>305</v>
      </c>
      <c r="E4474" s="11">
        <v>40118000</v>
      </c>
      <c r="F4474">
        <v>0</v>
      </c>
      <c r="G4474">
        <v>0</v>
      </c>
      <c r="H4474">
        <v>0</v>
      </c>
      <c r="I4474">
        <v>153307</v>
      </c>
      <c r="J4474">
        <v>46480996</v>
      </c>
      <c r="K4474">
        <v>206</v>
      </c>
      <c r="L4474" t="s">
        <v>581</v>
      </c>
      <c r="M4474" t="s">
        <v>585</v>
      </c>
    </row>
    <row r="4475" spans="1:13" x14ac:dyDescent="0.2">
      <c r="A4475">
        <v>2019</v>
      </c>
      <c r="B4475">
        <v>1</v>
      </c>
      <c r="C4475" t="s">
        <v>55</v>
      </c>
      <c r="D4475" t="s">
        <v>311</v>
      </c>
      <c r="E4475" s="11">
        <v>40118000</v>
      </c>
      <c r="F4475">
        <v>0</v>
      </c>
      <c r="G4475">
        <v>0</v>
      </c>
      <c r="H4475">
        <v>0</v>
      </c>
      <c r="I4475">
        <v>4310</v>
      </c>
      <c r="J4475">
        <v>1468431</v>
      </c>
      <c r="K4475">
        <v>14</v>
      </c>
      <c r="L4475" t="s">
        <v>581</v>
      </c>
      <c r="M4475" t="s">
        <v>585</v>
      </c>
    </row>
    <row r="4476" spans="1:13" x14ac:dyDescent="0.2">
      <c r="A4476">
        <v>2019</v>
      </c>
      <c r="B4476">
        <v>1</v>
      </c>
      <c r="C4476" t="s">
        <v>73</v>
      </c>
      <c r="D4476" t="s">
        <v>314</v>
      </c>
      <c r="E4476" s="11">
        <v>40118000</v>
      </c>
      <c r="F4476">
        <v>0</v>
      </c>
      <c r="G4476">
        <v>0</v>
      </c>
      <c r="H4476">
        <v>0</v>
      </c>
      <c r="I4476">
        <v>554982</v>
      </c>
      <c r="J4476">
        <v>158474635</v>
      </c>
      <c r="K4476">
        <v>258</v>
      </c>
      <c r="L4476" t="s">
        <v>581</v>
      </c>
      <c r="M4476" t="s">
        <v>585</v>
      </c>
    </row>
    <row r="4477" spans="1:13" x14ac:dyDescent="0.2">
      <c r="A4477">
        <v>2019</v>
      </c>
      <c r="B4477">
        <v>1</v>
      </c>
      <c r="C4477" t="s">
        <v>11</v>
      </c>
      <c r="D4477" t="s">
        <v>316</v>
      </c>
      <c r="E4477" s="11">
        <v>40118000</v>
      </c>
      <c r="F4477">
        <v>169643</v>
      </c>
      <c r="G4477">
        <v>50718543</v>
      </c>
      <c r="H4477">
        <v>1205</v>
      </c>
      <c r="I4477">
        <v>727662</v>
      </c>
      <c r="J4477">
        <v>201316013</v>
      </c>
      <c r="K4477">
        <v>520</v>
      </c>
      <c r="L4477" t="s">
        <v>581</v>
      </c>
      <c r="M4477" t="s">
        <v>585</v>
      </c>
    </row>
    <row r="4478" spans="1:13" x14ac:dyDescent="0.2">
      <c r="A4478">
        <v>2019</v>
      </c>
      <c r="B4478">
        <v>1</v>
      </c>
      <c r="C4478" t="s">
        <v>40</v>
      </c>
      <c r="D4478" t="s">
        <v>317</v>
      </c>
      <c r="E4478" s="11">
        <v>40118000</v>
      </c>
      <c r="F4478">
        <v>0</v>
      </c>
      <c r="G4478">
        <v>0</v>
      </c>
      <c r="H4478">
        <v>0</v>
      </c>
      <c r="I4478">
        <v>80511</v>
      </c>
      <c r="J4478">
        <v>22550121</v>
      </c>
      <c r="K4478">
        <v>27</v>
      </c>
      <c r="L4478" t="s">
        <v>581</v>
      </c>
      <c r="M4478" t="s">
        <v>585</v>
      </c>
    </row>
    <row r="4479" spans="1:13" x14ac:dyDescent="0.2">
      <c r="A4479">
        <v>2019</v>
      </c>
      <c r="B4479">
        <v>1</v>
      </c>
      <c r="C4479" t="s">
        <v>31</v>
      </c>
      <c r="D4479" t="s">
        <v>319</v>
      </c>
      <c r="E4479" s="11">
        <v>40118000</v>
      </c>
      <c r="F4479">
        <v>0</v>
      </c>
      <c r="G4479">
        <v>0</v>
      </c>
      <c r="H4479">
        <v>0</v>
      </c>
      <c r="I4479">
        <v>1420</v>
      </c>
      <c r="J4479">
        <v>434476</v>
      </c>
      <c r="K4479">
        <v>2</v>
      </c>
      <c r="L4479" t="s">
        <v>581</v>
      </c>
      <c r="M4479" t="s">
        <v>585</v>
      </c>
    </row>
    <row r="4480" spans="1:13" x14ac:dyDescent="0.2">
      <c r="A4480">
        <v>2019</v>
      </c>
      <c r="B4480">
        <v>1</v>
      </c>
      <c r="C4480" t="s">
        <v>22</v>
      </c>
      <c r="D4480" t="s">
        <v>324</v>
      </c>
      <c r="E4480" s="11">
        <v>40118000</v>
      </c>
      <c r="F4480">
        <v>41721</v>
      </c>
      <c r="G4480">
        <v>17339770</v>
      </c>
      <c r="H4480">
        <v>1074</v>
      </c>
      <c r="I4480">
        <v>489</v>
      </c>
      <c r="J4480">
        <v>238200</v>
      </c>
      <c r="K4480">
        <v>1</v>
      </c>
      <c r="L4480" t="s">
        <v>581</v>
      </c>
      <c r="M4480" t="s">
        <v>585</v>
      </c>
    </row>
    <row r="4481" spans="1:13" x14ac:dyDescent="0.2">
      <c r="A4481">
        <v>2019</v>
      </c>
      <c r="B4481">
        <v>1</v>
      </c>
      <c r="C4481" t="s">
        <v>23</v>
      </c>
      <c r="D4481" t="s">
        <v>325</v>
      </c>
      <c r="E4481" s="11">
        <v>40118000</v>
      </c>
      <c r="F4481">
        <v>53351</v>
      </c>
      <c r="G4481">
        <v>44428432</v>
      </c>
      <c r="H4481">
        <v>39871</v>
      </c>
      <c r="I4481">
        <v>67520</v>
      </c>
      <c r="J4481">
        <v>22255788</v>
      </c>
      <c r="K4481">
        <v>179</v>
      </c>
      <c r="L4481" t="s">
        <v>581</v>
      </c>
      <c r="M4481" t="s">
        <v>585</v>
      </c>
    </row>
    <row r="4482" spans="1:13" x14ac:dyDescent="0.2">
      <c r="A4482">
        <v>2019</v>
      </c>
      <c r="B4482">
        <v>1</v>
      </c>
      <c r="C4482" t="s">
        <v>74</v>
      </c>
      <c r="D4482" t="s">
        <v>332</v>
      </c>
      <c r="E4482" s="11">
        <v>40118000</v>
      </c>
      <c r="F4482">
        <v>0</v>
      </c>
      <c r="G4482">
        <v>0</v>
      </c>
      <c r="H4482">
        <v>0</v>
      </c>
      <c r="I4482">
        <v>22876</v>
      </c>
      <c r="J4482">
        <v>7093872</v>
      </c>
      <c r="K4482">
        <v>32</v>
      </c>
      <c r="L4482" t="s">
        <v>581</v>
      </c>
      <c r="M4482" t="s">
        <v>585</v>
      </c>
    </row>
    <row r="4483" spans="1:13" x14ac:dyDescent="0.2">
      <c r="A4483">
        <v>2019</v>
      </c>
      <c r="B4483">
        <v>1</v>
      </c>
      <c r="C4483" t="s">
        <v>24</v>
      </c>
      <c r="D4483" t="s">
        <v>342</v>
      </c>
      <c r="E4483" s="11">
        <v>40118000</v>
      </c>
      <c r="F4483">
        <v>0</v>
      </c>
      <c r="G4483">
        <v>0</v>
      </c>
      <c r="H4483">
        <v>0</v>
      </c>
      <c r="I4483">
        <v>31388</v>
      </c>
      <c r="J4483">
        <v>9666500</v>
      </c>
      <c r="K4483">
        <v>36</v>
      </c>
      <c r="L4483" t="s">
        <v>581</v>
      </c>
      <c r="M4483" t="s">
        <v>585</v>
      </c>
    </row>
    <row r="4484" spans="1:13" x14ac:dyDescent="0.2">
      <c r="A4484">
        <v>2019</v>
      </c>
      <c r="B4484">
        <v>1</v>
      </c>
      <c r="C4484" t="s">
        <v>12</v>
      </c>
      <c r="D4484" t="s">
        <v>351</v>
      </c>
      <c r="E4484" s="11">
        <v>40118000</v>
      </c>
      <c r="F4484">
        <v>183478</v>
      </c>
      <c r="G4484">
        <v>64845413</v>
      </c>
      <c r="H4484">
        <v>1946</v>
      </c>
      <c r="I4484">
        <v>504873</v>
      </c>
      <c r="J4484">
        <v>155479689</v>
      </c>
      <c r="K4484">
        <v>1912</v>
      </c>
      <c r="L4484" t="s">
        <v>581</v>
      </c>
      <c r="M4484" t="s">
        <v>585</v>
      </c>
    </row>
    <row r="4485" spans="1:13" x14ac:dyDescent="0.2">
      <c r="A4485">
        <v>2019</v>
      </c>
      <c r="B4485">
        <v>1</v>
      </c>
      <c r="C4485" t="s">
        <v>234</v>
      </c>
      <c r="D4485" t="s">
        <v>352</v>
      </c>
      <c r="E4485" s="11">
        <v>40118000</v>
      </c>
      <c r="F4485">
        <v>0</v>
      </c>
      <c r="G4485">
        <v>0</v>
      </c>
      <c r="H4485">
        <v>0</v>
      </c>
      <c r="I4485">
        <v>10769</v>
      </c>
      <c r="J4485">
        <v>3415355</v>
      </c>
      <c r="K4485">
        <v>5</v>
      </c>
      <c r="L4485" t="s">
        <v>581</v>
      </c>
      <c r="M4485" t="s">
        <v>585</v>
      </c>
    </row>
    <row r="4486" spans="1:13" x14ac:dyDescent="0.2">
      <c r="A4486">
        <v>2019</v>
      </c>
      <c r="B4486">
        <v>1</v>
      </c>
      <c r="C4486" t="s">
        <v>25</v>
      </c>
      <c r="D4486" t="s">
        <v>353</v>
      </c>
      <c r="E4486" s="11">
        <v>40118000</v>
      </c>
      <c r="F4486">
        <v>0</v>
      </c>
      <c r="G4486">
        <v>0</v>
      </c>
      <c r="H4486">
        <v>0</v>
      </c>
      <c r="I4486">
        <v>214102</v>
      </c>
      <c r="J4486">
        <v>70825700</v>
      </c>
      <c r="K4486">
        <v>650</v>
      </c>
      <c r="L4486" t="s">
        <v>581</v>
      </c>
      <c r="M4486" t="s">
        <v>585</v>
      </c>
    </row>
    <row r="4487" spans="1:13" x14ac:dyDescent="0.2">
      <c r="A4487">
        <v>2019</v>
      </c>
      <c r="B4487">
        <v>1</v>
      </c>
      <c r="C4487" t="s">
        <v>97</v>
      </c>
      <c r="D4487" t="s">
        <v>361</v>
      </c>
      <c r="E4487" s="11">
        <v>40118000</v>
      </c>
      <c r="F4487">
        <v>0</v>
      </c>
      <c r="G4487">
        <v>0</v>
      </c>
      <c r="H4487">
        <v>0</v>
      </c>
      <c r="I4487">
        <v>4727</v>
      </c>
      <c r="J4487">
        <v>1439472</v>
      </c>
      <c r="K4487">
        <v>2</v>
      </c>
      <c r="L4487" t="s">
        <v>581</v>
      </c>
      <c r="M4487" t="s">
        <v>585</v>
      </c>
    </row>
    <row r="4488" spans="1:13" x14ac:dyDescent="0.2">
      <c r="A4488">
        <v>2019</v>
      </c>
      <c r="B4488">
        <v>1</v>
      </c>
      <c r="C4488" t="s">
        <v>13</v>
      </c>
      <c r="D4488" t="s">
        <v>384</v>
      </c>
      <c r="E4488" s="11">
        <v>40118000</v>
      </c>
      <c r="F4488">
        <v>0</v>
      </c>
      <c r="G4488">
        <v>0</v>
      </c>
      <c r="H4488">
        <v>0</v>
      </c>
      <c r="I4488">
        <v>18301</v>
      </c>
      <c r="J4488">
        <v>5820648</v>
      </c>
      <c r="K4488">
        <v>30</v>
      </c>
      <c r="L4488" t="s">
        <v>581</v>
      </c>
      <c r="M4488" t="s">
        <v>585</v>
      </c>
    </row>
    <row r="4489" spans="1:13" x14ac:dyDescent="0.2">
      <c r="A4489">
        <v>2019</v>
      </c>
      <c r="B4489">
        <v>1</v>
      </c>
      <c r="C4489" t="s">
        <v>47</v>
      </c>
      <c r="D4489" t="s">
        <v>389</v>
      </c>
      <c r="E4489" s="11">
        <v>40118000</v>
      </c>
      <c r="F4489">
        <v>181263</v>
      </c>
      <c r="G4489">
        <v>50952705</v>
      </c>
      <c r="H4489">
        <v>3695</v>
      </c>
      <c r="I4489">
        <v>91318</v>
      </c>
      <c r="J4489">
        <v>29349188</v>
      </c>
      <c r="K4489">
        <v>148</v>
      </c>
      <c r="L4489" t="s">
        <v>581</v>
      </c>
      <c r="M4489" t="s">
        <v>585</v>
      </c>
    </row>
    <row r="4490" spans="1:13" x14ac:dyDescent="0.2">
      <c r="A4490">
        <v>2019</v>
      </c>
      <c r="B4490">
        <v>1</v>
      </c>
      <c r="C4490" t="s">
        <v>27</v>
      </c>
      <c r="D4490" t="s">
        <v>395</v>
      </c>
      <c r="E4490" s="11">
        <v>40118000</v>
      </c>
      <c r="F4490">
        <v>6472</v>
      </c>
      <c r="G4490">
        <v>2177800</v>
      </c>
      <c r="H4490">
        <v>687</v>
      </c>
      <c r="I4490">
        <v>7326</v>
      </c>
      <c r="J4490">
        <v>2433100</v>
      </c>
      <c r="K4490">
        <v>34</v>
      </c>
      <c r="L4490" t="s">
        <v>581</v>
      </c>
      <c r="M4490" t="s">
        <v>585</v>
      </c>
    </row>
    <row r="4491" spans="1:13" x14ac:dyDescent="0.2">
      <c r="A4491">
        <v>2019</v>
      </c>
      <c r="B4491">
        <v>1</v>
      </c>
      <c r="C4491" t="s">
        <v>38</v>
      </c>
      <c r="D4491" t="s">
        <v>400</v>
      </c>
      <c r="E4491" s="11">
        <v>40118000</v>
      </c>
      <c r="F4491">
        <v>0</v>
      </c>
      <c r="G4491">
        <v>0</v>
      </c>
      <c r="H4491">
        <v>0</v>
      </c>
      <c r="I4491">
        <v>27009</v>
      </c>
      <c r="J4491">
        <v>9269260</v>
      </c>
      <c r="K4491">
        <v>131</v>
      </c>
      <c r="L4491" t="s">
        <v>581</v>
      </c>
      <c r="M4491" t="s">
        <v>585</v>
      </c>
    </row>
    <row r="4492" spans="1:13" x14ac:dyDescent="0.2">
      <c r="A4492">
        <v>2019</v>
      </c>
      <c r="B4492">
        <v>1</v>
      </c>
      <c r="C4492" t="s">
        <v>93</v>
      </c>
      <c r="D4492" t="s">
        <v>415</v>
      </c>
      <c r="E4492" s="11">
        <v>40118000</v>
      </c>
      <c r="F4492">
        <v>0</v>
      </c>
      <c r="G4492">
        <v>0</v>
      </c>
      <c r="H4492">
        <v>0</v>
      </c>
      <c r="I4492">
        <v>171289</v>
      </c>
      <c r="J4492">
        <v>51333666</v>
      </c>
      <c r="K4492">
        <v>100</v>
      </c>
      <c r="L4492" t="s">
        <v>581</v>
      </c>
      <c r="M4492" t="s">
        <v>585</v>
      </c>
    </row>
    <row r="4493" spans="1:13" x14ac:dyDescent="0.2">
      <c r="A4493">
        <v>2019</v>
      </c>
      <c r="B4493">
        <v>1</v>
      </c>
      <c r="C4493" t="s">
        <v>204</v>
      </c>
      <c r="D4493" t="s">
        <v>422</v>
      </c>
      <c r="E4493" s="11">
        <v>40118000</v>
      </c>
      <c r="F4493">
        <v>49200</v>
      </c>
      <c r="G4493">
        <v>17754388</v>
      </c>
      <c r="H4493">
        <v>1395</v>
      </c>
      <c r="I4493">
        <v>0</v>
      </c>
      <c r="J4493">
        <v>0</v>
      </c>
      <c r="K4493">
        <v>0</v>
      </c>
      <c r="L4493" t="s">
        <v>581</v>
      </c>
      <c r="M4493" t="s">
        <v>585</v>
      </c>
    </row>
    <row r="4494" spans="1:13" x14ac:dyDescent="0.2">
      <c r="A4494">
        <v>2019</v>
      </c>
      <c r="B4494">
        <v>1</v>
      </c>
      <c r="C4494" t="s">
        <v>49</v>
      </c>
      <c r="D4494" t="s">
        <v>427</v>
      </c>
      <c r="E4494" s="11">
        <v>40118000</v>
      </c>
      <c r="F4494">
        <v>40069</v>
      </c>
      <c r="G4494">
        <v>18444687</v>
      </c>
      <c r="H4494">
        <v>70</v>
      </c>
      <c r="I4494">
        <v>0</v>
      </c>
      <c r="J4494">
        <v>0</v>
      </c>
      <c r="K4494">
        <v>0</v>
      </c>
      <c r="L4494" t="s">
        <v>581</v>
      </c>
      <c r="M4494" t="s">
        <v>585</v>
      </c>
    </row>
    <row r="4495" spans="1:13" x14ac:dyDescent="0.2">
      <c r="A4495">
        <v>2019</v>
      </c>
      <c r="B4495">
        <v>1</v>
      </c>
      <c r="C4495" t="s">
        <v>39</v>
      </c>
      <c r="D4495" t="s">
        <v>430</v>
      </c>
      <c r="E4495" s="11">
        <v>40118000</v>
      </c>
      <c r="F4495">
        <v>0</v>
      </c>
      <c r="G4495">
        <v>0</v>
      </c>
      <c r="H4495">
        <v>0</v>
      </c>
      <c r="I4495">
        <v>25028</v>
      </c>
      <c r="J4495">
        <v>8154750</v>
      </c>
      <c r="K4495">
        <v>57</v>
      </c>
      <c r="L4495" t="s">
        <v>581</v>
      </c>
      <c r="M4495" t="s">
        <v>585</v>
      </c>
    </row>
    <row r="4496" spans="1:13" x14ac:dyDescent="0.2">
      <c r="A4496">
        <v>2019</v>
      </c>
      <c r="B4496">
        <v>1</v>
      </c>
      <c r="C4496" t="s">
        <v>102</v>
      </c>
      <c r="D4496" t="s">
        <v>439</v>
      </c>
      <c r="E4496" s="11">
        <v>40118000</v>
      </c>
      <c r="F4496">
        <v>0</v>
      </c>
      <c r="G4496">
        <v>0</v>
      </c>
      <c r="H4496">
        <v>0</v>
      </c>
      <c r="I4496">
        <v>32387</v>
      </c>
      <c r="J4496">
        <v>9213426</v>
      </c>
      <c r="K4496">
        <v>24</v>
      </c>
      <c r="L4496" t="s">
        <v>581</v>
      </c>
      <c r="M4496" t="s">
        <v>585</v>
      </c>
    </row>
    <row r="4497" spans="1:13" x14ac:dyDescent="0.2">
      <c r="A4497">
        <v>2019</v>
      </c>
      <c r="B4497">
        <v>1</v>
      </c>
      <c r="C4497" t="s">
        <v>85</v>
      </c>
      <c r="D4497" t="s">
        <v>447</v>
      </c>
      <c r="E4497" s="11">
        <v>40118000</v>
      </c>
      <c r="F4497">
        <v>0</v>
      </c>
      <c r="G4497">
        <v>0</v>
      </c>
      <c r="H4497">
        <v>0</v>
      </c>
      <c r="I4497">
        <v>18662</v>
      </c>
      <c r="J4497">
        <v>5007402</v>
      </c>
      <c r="K4497">
        <v>6</v>
      </c>
      <c r="L4497" t="s">
        <v>581</v>
      </c>
      <c r="M4497" t="s">
        <v>585</v>
      </c>
    </row>
    <row r="4498" spans="1:13" x14ac:dyDescent="0.2">
      <c r="A4498">
        <v>2019</v>
      </c>
      <c r="B4498">
        <v>1</v>
      </c>
      <c r="C4498" t="s">
        <v>42</v>
      </c>
      <c r="D4498" t="s">
        <v>455</v>
      </c>
      <c r="E4498" s="11">
        <v>40118000</v>
      </c>
      <c r="F4498">
        <v>0</v>
      </c>
      <c r="G4498">
        <v>0</v>
      </c>
      <c r="H4498">
        <v>0</v>
      </c>
      <c r="I4498">
        <v>114588</v>
      </c>
      <c r="J4498">
        <v>39108608</v>
      </c>
      <c r="K4498">
        <v>205</v>
      </c>
      <c r="L4498" t="s">
        <v>581</v>
      </c>
      <c r="M4498" t="s">
        <v>585</v>
      </c>
    </row>
    <row r="4499" spans="1:13" x14ac:dyDescent="0.2">
      <c r="A4499">
        <v>2019</v>
      </c>
      <c r="B4499">
        <v>1</v>
      </c>
      <c r="C4499" t="s">
        <v>14</v>
      </c>
      <c r="D4499" t="s">
        <v>456</v>
      </c>
      <c r="E4499" s="11">
        <v>40118000</v>
      </c>
      <c r="F4499">
        <v>6396</v>
      </c>
      <c r="G4499">
        <v>2891208</v>
      </c>
      <c r="H4499">
        <v>12</v>
      </c>
      <c r="I4499">
        <v>0</v>
      </c>
      <c r="J4499">
        <v>0</v>
      </c>
      <c r="K4499">
        <v>0</v>
      </c>
      <c r="L4499" t="s">
        <v>581</v>
      </c>
      <c r="M4499" t="s">
        <v>585</v>
      </c>
    </row>
    <row r="4500" spans="1:13" x14ac:dyDescent="0.2">
      <c r="A4500">
        <v>2019</v>
      </c>
      <c r="B4500">
        <v>1</v>
      </c>
      <c r="C4500" t="s">
        <v>213</v>
      </c>
      <c r="D4500" t="s">
        <v>457</v>
      </c>
      <c r="E4500" s="11">
        <v>40118000</v>
      </c>
      <c r="F4500">
        <v>0</v>
      </c>
      <c r="G4500">
        <v>0</v>
      </c>
      <c r="H4500">
        <v>0</v>
      </c>
      <c r="I4500">
        <v>17232</v>
      </c>
      <c r="J4500">
        <v>5213408</v>
      </c>
      <c r="K4500">
        <v>8</v>
      </c>
      <c r="L4500" t="s">
        <v>581</v>
      </c>
      <c r="M4500" t="s">
        <v>585</v>
      </c>
    </row>
    <row r="4501" spans="1:13" x14ac:dyDescent="0.2">
      <c r="A4501">
        <v>2019</v>
      </c>
      <c r="B4501">
        <v>1</v>
      </c>
      <c r="C4501" t="s">
        <v>235</v>
      </c>
      <c r="D4501" t="s">
        <v>458</v>
      </c>
      <c r="E4501" s="11">
        <v>40118000</v>
      </c>
      <c r="F4501">
        <v>0</v>
      </c>
      <c r="G4501">
        <v>0</v>
      </c>
      <c r="H4501">
        <v>0</v>
      </c>
      <c r="I4501">
        <v>11200</v>
      </c>
      <c r="J4501">
        <v>3514008</v>
      </c>
      <c r="K4501">
        <v>18</v>
      </c>
      <c r="L4501" t="s">
        <v>581</v>
      </c>
      <c r="M4501" t="s">
        <v>585</v>
      </c>
    </row>
    <row r="4502" spans="1:13" x14ac:dyDescent="0.2">
      <c r="A4502">
        <v>2019</v>
      </c>
      <c r="B4502">
        <v>1</v>
      </c>
      <c r="C4502" t="s">
        <v>101</v>
      </c>
      <c r="D4502" t="s">
        <v>463</v>
      </c>
      <c r="E4502" s="11">
        <v>40118000</v>
      </c>
      <c r="F4502">
        <v>0</v>
      </c>
      <c r="G4502">
        <v>0</v>
      </c>
      <c r="H4502">
        <v>0</v>
      </c>
      <c r="I4502">
        <v>43668</v>
      </c>
      <c r="J4502">
        <v>13657952</v>
      </c>
      <c r="K4502">
        <v>77</v>
      </c>
      <c r="L4502" t="s">
        <v>581</v>
      </c>
      <c r="M4502" t="s">
        <v>585</v>
      </c>
    </row>
    <row r="4503" spans="1:13" x14ac:dyDescent="0.2">
      <c r="A4503">
        <v>2019</v>
      </c>
      <c r="B4503">
        <v>1</v>
      </c>
      <c r="C4503" t="s">
        <v>43</v>
      </c>
      <c r="D4503" t="s">
        <v>465</v>
      </c>
      <c r="E4503" s="11">
        <v>40118000</v>
      </c>
      <c r="F4503">
        <v>0</v>
      </c>
      <c r="G4503">
        <v>0</v>
      </c>
      <c r="H4503">
        <v>0</v>
      </c>
      <c r="I4503">
        <v>8947</v>
      </c>
      <c r="J4503">
        <v>2926400</v>
      </c>
      <c r="K4503">
        <v>37</v>
      </c>
      <c r="L4503" t="s">
        <v>581</v>
      </c>
      <c r="M4503" t="s">
        <v>585</v>
      </c>
    </row>
    <row r="4504" spans="1:13" x14ac:dyDescent="0.2">
      <c r="A4504">
        <v>2019</v>
      </c>
      <c r="B4504">
        <v>1</v>
      </c>
      <c r="C4504" t="s">
        <v>44</v>
      </c>
      <c r="D4504" t="s">
        <v>466</v>
      </c>
      <c r="E4504" s="11">
        <v>40118000</v>
      </c>
      <c r="F4504">
        <v>0</v>
      </c>
      <c r="G4504">
        <v>0</v>
      </c>
      <c r="H4504">
        <v>0</v>
      </c>
      <c r="I4504">
        <v>59</v>
      </c>
      <c r="J4504">
        <v>36258</v>
      </c>
      <c r="K4504">
        <v>1</v>
      </c>
      <c r="L4504" t="s">
        <v>581</v>
      </c>
      <c r="M4504" t="s">
        <v>585</v>
      </c>
    </row>
    <row r="4505" spans="1:13" x14ac:dyDescent="0.2">
      <c r="A4505">
        <v>2019</v>
      </c>
      <c r="B4505">
        <v>1</v>
      </c>
      <c r="C4505" t="s">
        <v>80</v>
      </c>
      <c r="D4505" t="s">
        <v>472</v>
      </c>
      <c r="E4505" s="11">
        <v>40118000</v>
      </c>
      <c r="F4505">
        <v>0</v>
      </c>
      <c r="G4505">
        <v>0</v>
      </c>
      <c r="H4505">
        <v>0</v>
      </c>
      <c r="I4505">
        <v>5898</v>
      </c>
      <c r="J4505">
        <v>1888109</v>
      </c>
      <c r="K4505">
        <v>9</v>
      </c>
      <c r="L4505" t="s">
        <v>581</v>
      </c>
      <c r="M4505" t="s">
        <v>585</v>
      </c>
    </row>
    <row r="4506" spans="1:13" x14ac:dyDescent="0.2">
      <c r="A4506">
        <v>2019</v>
      </c>
      <c r="B4506">
        <v>1</v>
      </c>
      <c r="C4506" t="s">
        <v>0</v>
      </c>
      <c r="D4506" t="s">
        <v>474</v>
      </c>
      <c r="E4506" s="11">
        <v>40118000</v>
      </c>
      <c r="F4506">
        <v>0</v>
      </c>
      <c r="G4506">
        <v>0</v>
      </c>
      <c r="H4506">
        <v>0</v>
      </c>
      <c r="I4506">
        <v>83834</v>
      </c>
      <c r="J4506">
        <v>26739303</v>
      </c>
      <c r="K4506">
        <v>155</v>
      </c>
      <c r="L4506" t="s">
        <v>581</v>
      </c>
      <c r="M4506" t="s">
        <v>585</v>
      </c>
    </row>
    <row r="4507" spans="1:13" x14ac:dyDescent="0.2">
      <c r="A4507">
        <v>2019</v>
      </c>
      <c r="B4507">
        <v>1</v>
      </c>
      <c r="C4507" t="s">
        <v>15</v>
      </c>
      <c r="D4507" t="s">
        <v>475</v>
      </c>
      <c r="E4507" s="11">
        <v>40118000</v>
      </c>
      <c r="F4507">
        <v>0</v>
      </c>
      <c r="G4507">
        <v>0</v>
      </c>
      <c r="H4507">
        <v>0</v>
      </c>
      <c r="I4507">
        <v>423200</v>
      </c>
      <c r="J4507">
        <v>119069265</v>
      </c>
      <c r="K4507">
        <v>149</v>
      </c>
      <c r="L4507" t="s">
        <v>581</v>
      </c>
      <c r="M4507" t="s">
        <v>585</v>
      </c>
    </row>
    <row r="4508" spans="1:13" x14ac:dyDescent="0.2">
      <c r="A4508">
        <v>2019</v>
      </c>
      <c r="B4508">
        <v>1</v>
      </c>
      <c r="C4508" t="s">
        <v>16</v>
      </c>
      <c r="D4508" t="s">
        <v>480</v>
      </c>
      <c r="E4508" s="11">
        <v>40118000</v>
      </c>
      <c r="F4508">
        <v>0</v>
      </c>
      <c r="G4508">
        <v>0</v>
      </c>
      <c r="H4508">
        <v>0</v>
      </c>
      <c r="I4508">
        <v>21454</v>
      </c>
      <c r="J4508">
        <v>6889200</v>
      </c>
      <c r="K4508">
        <v>54</v>
      </c>
      <c r="L4508" t="s">
        <v>581</v>
      </c>
      <c r="M4508" t="s">
        <v>585</v>
      </c>
    </row>
    <row r="4509" spans="1:13" x14ac:dyDescent="0.2">
      <c r="A4509">
        <v>2019</v>
      </c>
      <c r="B4509">
        <v>1</v>
      </c>
      <c r="C4509" t="s">
        <v>17</v>
      </c>
      <c r="D4509" t="s">
        <v>489</v>
      </c>
      <c r="E4509" s="11">
        <v>40118000</v>
      </c>
      <c r="F4509">
        <v>6446</v>
      </c>
      <c r="G4509">
        <v>2928236</v>
      </c>
      <c r="H4509">
        <v>12076</v>
      </c>
      <c r="I4509">
        <v>115632</v>
      </c>
      <c r="J4509">
        <v>78176116</v>
      </c>
      <c r="K4509">
        <v>2621</v>
      </c>
      <c r="L4509" t="s">
        <v>581</v>
      </c>
      <c r="M4509" t="s">
        <v>585</v>
      </c>
    </row>
    <row r="4510" spans="1:13" x14ac:dyDescent="0.2">
      <c r="A4510">
        <v>2019</v>
      </c>
      <c r="B4510">
        <v>1</v>
      </c>
      <c r="C4510" t="s">
        <v>29</v>
      </c>
      <c r="D4510" t="s">
        <v>496</v>
      </c>
      <c r="E4510" s="11">
        <v>40118000</v>
      </c>
      <c r="F4510">
        <v>6302</v>
      </c>
      <c r="G4510">
        <v>4334600</v>
      </c>
      <c r="H4510">
        <v>203</v>
      </c>
      <c r="I4510">
        <v>0</v>
      </c>
      <c r="J4510">
        <v>0</v>
      </c>
      <c r="K4510">
        <v>0</v>
      </c>
      <c r="L4510" t="s">
        <v>581</v>
      </c>
      <c r="M4510" t="s">
        <v>585</v>
      </c>
    </row>
    <row r="4511" spans="1:13" x14ac:dyDescent="0.2">
      <c r="A4511">
        <v>2019</v>
      </c>
      <c r="B4511">
        <v>1</v>
      </c>
      <c r="C4511" t="s">
        <v>45</v>
      </c>
      <c r="D4511" t="s">
        <v>499</v>
      </c>
      <c r="E4511" s="11">
        <v>40118000</v>
      </c>
      <c r="F4511">
        <v>0</v>
      </c>
      <c r="G4511">
        <v>0</v>
      </c>
      <c r="H4511">
        <v>0</v>
      </c>
      <c r="I4511">
        <v>1100280</v>
      </c>
      <c r="J4511">
        <v>338634980</v>
      </c>
      <c r="K4511">
        <v>855</v>
      </c>
      <c r="L4511" t="s">
        <v>581</v>
      </c>
      <c r="M4511" t="s">
        <v>585</v>
      </c>
    </row>
    <row r="4512" spans="1:13" x14ac:dyDescent="0.2">
      <c r="A4512">
        <v>2019</v>
      </c>
      <c r="B4512">
        <v>1</v>
      </c>
      <c r="C4512" t="s">
        <v>64</v>
      </c>
      <c r="D4512" t="s">
        <v>501</v>
      </c>
      <c r="E4512" s="11">
        <v>40118000</v>
      </c>
      <c r="F4512">
        <v>0</v>
      </c>
      <c r="G4512">
        <v>0</v>
      </c>
      <c r="H4512">
        <v>0</v>
      </c>
      <c r="I4512">
        <v>14850</v>
      </c>
      <c r="J4512">
        <v>4474992</v>
      </c>
      <c r="K4512">
        <v>18</v>
      </c>
      <c r="L4512" t="s">
        <v>581</v>
      </c>
      <c r="M4512" t="s">
        <v>585</v>
      </c>
    </row>
    <row r="4513" spans="1:13" x14ac:dyDescent="0.2">
      <c r="A4513">
        <v>2019</v>
      </c>
      <c r="B4513">
        <v>1</v>
      </c>
      <c r="C4513" t="s">
        <v>52</v>
      </c>
      <c r="D4513" t="s">
        <v>506</v>
      </c>
      <c r="E4513" s="11">
        <v>40118000</v>
      </c>
      <c r="F4513">
        <v>0</v>
      </c>
      <c r="G4513">
        <v>0</v>
      </c>
      <c r="H4513">
        <v>0</v>
      </c>
      <c r="I4513">
        <v>241636</v>
      </c>
      <c r="J4513">
        <v>77087300</v>
      </c>
      <c r="K4513">
        <v>418</v>
      </c>
      <c r="L4513" t="s">
        <v>581</v>
      </c>
      <c r="M4513" t="s">
        <v>585</v>
      </c>
    </row>
    <row r="4514" spans="1:13" x14ac:dyDescent="0.2">
      <c r="A4514">
        <v>2019</v>
      </c>
      <c r="B4514">
        <v>1</v>
      </c>
      <c r="C4514" t="s">
        <v>18</v>
      </c>
      <c r="D4514" t="s">
        <v>507</v>
      </c>
      <c r="E4514" s="11">
        <v>40118000</v>
      </c>
      <c r="F4514">
        <v>0</v>
      </c>
      <c r="G4514">
        <v>0</v>
      </c>
      <c r="H4514">
        <v>0</v>
      </c>
      <c r="I4514">
        <v>18624</v>
      </c>
      <c r="J4514">
        <v>5213174</v>
      </c>
      <c r="K4514">
        <v>6</v>
      </c>
      <c r="L4514" t="s">
        <v>581</v>
      </c>
      <c r="M4514" t="s">
        <v>585</v>
      </c>
    </row>
    <row r="4515" spans="1:13" x14ac:dyDescent="0.2">
      <c r="A4515">
        <v>2019</v>
      </c>
      <c r="B4515">
        <v>1</v>
      </c>
      <c r="C4515" t="s">
        <v>19</v>
      </c>
      <c r="D4515" t="s">
        <v>531</v>
      </c>
      <c r="E4515" s="11">
        <v>40118000</v>
      </c>
      <c r="F4515">
        <v>906</v>
      </c>
      <c r="G4515">
        <v>320247</v>
      </c>
      <c r="H4515">
        <v>10</v>
      </c>
      <c r="I4515">
        <v>4308</v>
      </c>
      <c r="J4515">
        <v>1453842</v>
      </c>
      <c r="K4515">
        <v>2</v>
      </c>
      <c r="L4515" t="s">
        <v>581</v>
      </c>
      <c r="M4515" t="s">
        <v>585</v>
      </c>
    </row>
    <row r="4516" spans="1:13" x14ac:dyDescent="0.2">
      <c r="A4516">
        <v>2019</v>
      </c>
      <c r="B4516">
        <v>1</v>
      </c>
      <c r="C4516" t="s">
        <v>65</v>
      </c>
      <c r="D4516" t="s">
        <v>543</v>
      </c>
      <c r="E4516" s="11">
        <v>40118000</v>
      </c>
      <c r="F4516">
        <v>11909</v>
      </c>
      <c r="G4516">
        <v>3034772</v>
      </c>
      <c r="H4516">
        <v>253</v>
      </c>
      <c r="I4516">
        <v>17136</v>
      </c>
      <c r="J4516">
        <v>5633568</v>
      </c>
      <c r="K4516">
        <v>32</v>
      </c>
      <c r="L4516" t="s">
        <v>581</v>
      </c>
      <c r="M4516" t="s">
        <v>585</v>
      </c>
    </row>
    <row r="4517" spans="1:13" x14ac:dyDescent="0.2">
      <c r="A4517">
        <v>2019</v>
      </c>
      <c r="B4517">
        <v>1</v>
      </c>
      <c r="C4517" t="s">
        <v>30</v>
      </c>
      <c r="D4517" t="s">
        <v>547</v>
      </c>
      <c r="E4517" s="11">
        <v>40118000</v>
      </c>
      <c r="F4517">
        <v>0</v>
      </c>
      <c r="G4517">
        <v>0</v>
      </c>
      <c r="H4517">
        <v>0</v>
      </c>
      <c r="I4517">
        <v>3249</v>
      </c>
      <c r="J4517">
        <v>946625</v>
      </c>
      <c r="K4517">
        <v>6</v>
      </c>
      <c r="L4517" t="s">
        <v>581</v>
      </c>
      <c r="M4517" t="s">
        <v>585</v>
      </c>
    </row>
    <row r="4518" spans="1:13" x14ac:dyDescent="0.2">
      <c r="A4518">
        <v>2019</v>
      </c>
      <c r="B4518">
        <v>1</v>
      </c>
      <c r="C4518" t="s">
        <v>111</v>
      </c>
      <c r="D4518" t="e">
        <v>#N/A</v>
      </c>
      <c r="E4518" s="11">
        <v>40118000</v>
      </c>
      <c r="F4518">
        <v>0</v>
      </c>
      <c r="G4518">
        <v>0</v>
      </c>
      <c r="H4518">
        <v>0</v>
      </c>
      <c r="I4518">
        <v>229186</v>
      </c>
      <c r="J4518">
        <v>65465542</v>
      </c>
      <c r="K4518">
        <v>107</v>
      </c>
      <c r="L4518" t="s">
        <v>581</v>
      </c>
      <c r="M4518" t="s">
        <v>585</v>
      </c>
    </row>
    <row r="4519" spans="1:13" x14ac:dyDescent="0.2">
      <c r="A4519">
        <v>2019</v>
      </c>
      <c r="B4519">
        <v>1</v>
      </c>
      <c r="C4519" t="s">
        <v>46</v>
      </c>
      <c r="D4519" t="s">
        <v>550</v>
      </c>
      <c r="E4519" s="11">
        <v>40118000</v>
      </c>
      <c r="F4519">
        <v>24413</v>
      </c>
      <c r="G4519">
        <v>4111206</v>
      </c>
      <c r="H4519">
        <v>5</v>
      </c>
      <c r="I4519">
        <v>1399897</v>
      </c>
      <c r="J4519">
        <v>420982745</v>
      </c>
      <c r="K4519">
        <v>1300</v>
      </c>
      <c r="L4519" t="s">
        <v>581</v>
      </c>
      <c r="M4519" t="s">
        <v>585</v>
      </c>
    </row>
    <row r="4520" spans="1:13" x14ac:dyDescent="0.2">
      <c r="A4520">
        <v>2019</v>
      </c>
      <c r="B4520">
        <v>1</v>
      </c>
      <c r="C4520" t="s">
        <v>107</v>
      </c>
      <c r="D4520" t="s">
        <v>552</v>
      </c>
      <c r="E4520" s="11">
        <v>40118000</v>
      </c>
      <c r="F4520">
        <v>0</v>
      </c>
      <c r="G4520">
        <v>0</v>
      </c>
      <c r="H4520">
        <v>0</v>
      </c>
      <c r="I4520">
        <v>38064</v>
      </c>
      <c r="J4520">
        <v>10412296</v>
      </c>
      <c r="K4520">
        <v>17</v>
      </c>
      <c r="L4520" t="s">
        <v>581</v>
      </c>
      <c r="M4520" t="s">
        <v>585</v>
      </c>
    </row>
    <row r="4521" spans="1:13" x14ac:dyDescent="0.2">
      <c r="A4521">
        <v>2019</v>
      </c>
      <c r="B4521">
        <v>1</v>
      </c>
      <c r="C4521" t="s">
        <v>78</v>
      </c>
      <c r="D4521" t="s">
        <v>572</v>
      </c>
      <c r="E4521" s="11">
        <v>40118000</v>
      </c>
      <c r="F4521">
        <v>0</v>
      </c>
      <c r="G4521">
        <v>0</v>
      </c>
      <c r="H4521">
        <v>0</v>
      </c>
      <c r="I4521">
        <v>284451</v>
      </c>
      <c r="J4521">
        <v>83917170</v>
      </c>
      <c r="K4521">
        <v>264</v>
      </c>
      <c r="L4521" t="s">
        <v>581</v>
      </c>
      <c r="M4521" t="s">
        <v>585</v>
      </c>
    </row>
    <row r="4522" spans="1:13" x14ac:dyDescent="0.2">
      <c r="A4522">
        <v>2019</v>
      </c>
      <c r="B4522">
        <v>1</v>
      </c>
      <c r="C4522" t="s">
        <v>211</v>
      </c>
      <c r="D4522" t="e">
        <v>#N/A</v>
      </c>
      <c r="E4522" s="11">
        <v>40118000</v>
      </c>
      <c r="F4522">
        <v>0</v>
      </c>
      <c r="G4522">
        <v>0</v>
      </c>
      <c r="H4522">
        <v>0</v>
      </c>
      <c r="I4522">
        <v>49553</v>
      </c>
      <c r="J4522">
        <v>14653764</v>
      </c>
      <c r="K4522">
        <v>9</v>
      </c>
      <c r="L4522" t="s">
        <v>581</v>
      </c>
      <c r="M4522" t="s">
        <v>585</v>
      </c>
    </row>
    <row r="4523" spans="1:13" x14ac:dyDescent="0.2">
      <c r="A4523">
        <v>2019</v>
      </c>
      <c r="B4523">
        <v>2</v>
      </c>
      <c r="C4523" t="s">
        <v>61</v>
      </c>
      <c r="D4523" t="s">
        <v>257</v>
      </c>
      <c r="E4523" s="11">
        <v>40117000</v>
      </c>
      <c r="F4523">
        <v>0</v>
      </c>
      <c r="G4523">
        <v>0</v>
      </c>
      <c r="H4523">
        <v>0</v>
      </c>
      <c r="I4523">
        <v>325</v>
      </c>
      <c r="J4523">
        <v>45000</v>
      </c>
      <c r="K4523">
        <v>1</v>
      </c>
      <c r="L4523" t="s">
        <v>581</v>
      </c>
      <c r="M4523" t="s">
        <v>584</v>
      </c>
    </row>
    <row r="4524" spans="1:13" x14ac:dyDescent="0.2">
      <c r="A4524">
        <v>2019</v>
      </c>
      <c r="B4524">
        <v>2</v>
      </c>
      <c r="C4524" t="s">
        <v>20</v>
      </c>
      <c r="D4524" t="s">
        <v>271</v>
      </c>
      <c r="E4524" s="11">
        <v>40117000</v>
      </c>
      <c r="F4524">
        <v>0</v>
      </c>
      <c r="G4524">
        <v>0</v>
      </c>
      <c r="H4524">
        <v>0</v>
      </c>
      <c r="I4524">
        <v>18411</v>
      </c>
      <c r="J4524">
        <v>6351228</v>
      </c>
      <c r="K4524">
        <v>87</v>
      </c>
      <c r="L4524" t="s">
        <v>581</v>
      </c>
      <c r="M4524" t="s">
        <v>584</v>
      </c>
    </row>
    <row r="4525" spans="1:13" x14ac:dyDescent="0.2">
      <c r="A4525">
        <v>2019</v>
      </c>
      <c r="B4525">
        <v>2</v>
      </c>
      <c r="C4525" t="s">
        <v>21</v>
      </c>
      <c r="D4525" t="s">
        <v>274</v>
      </c>
      <c r="E4525" s="11">
        <v>40117000</v>
      </c>
      <c r="F4525">
        <v>0</v>
      </c>
      <c r="G4525">
        <v>0</v>
      </c>
      <c r="H4525">
        <v>0</v>
      </c>
      <c r="I4525">
        <v>7968</v>
      </c>
      <c r="J4525">
        <v>2985300</v>
      </c>
      <c r="K4525">
        <v>22</v>
      </c>
      <c r="L4525" t="s">
        <v>581</v>
      </c>
      <c r="M4525" t="s">
        <v>584</v>
      </c>
    </row>
    <row r="4526" spans="1:13" x14ac:dyDescent="0.2">
      <c r="A4526">
        <v>2019</v>
      </c>
      <c r="B4526">
        <v>2</v>
      </c>
      <c r="C4526" t="s">
        <v>62</v>
      </c>
      <c r="D4526" t="s">
        <v>275</v>
      </c>
      <c r="E4526" s="11">
        <v>40117000</v>
      </c>
      <c r="F4526">
        <v>0</v>
      </c>
      <c r="G4526">
        <v>0</v>
      </c>
      <c r="H4526">
        <v>0</v>
      </c>
      <c r="I4526">
        <v>10827</v>
      </c>
      <c r="J4526">
        <v>3808373</v>
      </c>
      <c r="K4526">
        <v>42</v>
      </c>
      <c r="L4526" t="s">
        <v>581</v>
      </c>
      <c r="M4526" t="s">
        <v>584</v>
      </c>
    </row>
    <row r="4527" spans="1:13" x14ac:dyDescent="0.2">
      <c r="A4527">
        <v>2019</v>
      </c>
      <c r="B4527">
        <v>2</v>
      </c>
      <c r="C4527" t="s">
        <v>8</v>
      </c>
      <c r="D4527" t="s">
        <v>283</v>
      </c>
      <c r="E4527" s="11">
        <v>40117000</v>
      </c>
      <c r="F4527">
        <v>781</v>
      </c>
      <c r="G4527">
        <v>574976</v>
      </c>
      <c r="H4527">
        <v>46</v>
      </c>
      <c r="I4527">
        <v>163231</v>
      </c>
      <c r="J4527">
        <v>53627600</v>
      </c>
      <c r="K4527">
        <v>792</v>
      </c>
      <c r="L4527" t="s">
        <v>581</v>
      </c>
      <c r="M4527" t="s">
        <v>584</v>
      </c>
    </row>
    <row r="4528" spans="1:13" x14ac:dyDescent="0.2">
      <c r="A4528">
        <v>2019</v>
      </c>
      <c r="B4528">
        <v>2</v>
      </c>
      <c r="C4528" t="s">
        <v>10</v>
      </c>
      <c r="D4528" t="s">
        <v>295</v>
      </c>
      <c r="E4528" s="11">
        <v>40117000</v>
      </c>
      <c r="F4528">
        <v>30094</v>
      </c>
      <c r="G4528">
        <v>11782214</v>
      </c>
      <c r="H4528">
        <v>196</v>
      </c>
      <c r="I4528">
        <v>3398</v>
      </c>
      <c r="J4528">
        <v>1329862</v>
      </c>
      <c r="K4528">
        <v>22</v>
      </c>
      <c r="L4528" t="s">
        <v>581</v>
      </c>
      <c r="M4528" t="s">
        <v>584</v>
      </c>
    </row>
    <row r="4529" spans="1:13" x14ac:dyDescent="0.2">
      <c r="A4529">
        <v>2019</v>
      </c>
      <c r="B4529">
        <v>2</v>
      </c>
      <c r="C4529" t="s">
        <v>50</v>
      </c>
      <c r="D4529" t="s">
        <v>305</v>
      </c>
      <c r="E4529" s="11">
        <v>40117000</v>
      </c>
      <c r="F4529">
        <v>0</v>
      </c>
      <c r="G4529">
        <v>0</v>
      </c>
      <c r="H4529">
        <v>0</v>
      </c>
      <c r="I4529">
        <v>42009</v>
      </c>
      <c r="J4529">
        <v>14804495</v>
      </c>
      <c r="K4529">
        <v>134</v>
      </c>
      <c r="L4529" t="s">
        <v>581</v>
      </c>
      <c r="M4529" t="s">
        <v>584</v>
      </c>
    </row>
    <row r="4530" spans="1:13" x14ac:dyDescent="0.2">
      <c r="A4530">
        <v>2019</v>
      </c>
      <c r="B4530">
        <v>2</v>
      </c>
      <c r="C4530" t="s">
        <v>73</v>
      </c>
      <c r="D4530" t="s">
        <v>314</v>
      </c>
      <c r="E4530" s="11">
        <v>40117000</v>
      </c>
      <c r="F4530">
        <v>0</v>
      </c>
      <c r="G4530">
        <v>0</v>
      </c>
      <c r="H4530">
        <v>0</v>
      </c>
      <c r="I4530">
        <v>5686</v>
      </c>
      <c r="J4530">
        <v>2226900</v>
      </c>
      <c r="K4530">
        <v>67</v>
      </c>
      <c r="L4530" t="s">
        <v>581</v>
      </c>
      <c r="M4530" t="s">
        <v>584</v>
      </c>
    </row>
    <row r="4531" spans="1:13" x14ac:dyDescent="0.2">
      <c r="A4531">
        <v>2019</v>
      </c>
      <c r="B4531">
        <v>2</v>
      </c>
      <c r="C4531" t="s">
        <v>11</v>
      </c>
      <c r="D4531" t="s">
        <v>316</v>
      </c>
      <c r="E4531" s="11">
        <v>40117000</v>
      </c>
      <c r="F4531">
        <v>118321</v>
      </c>
      <c r="G4531">
        <v>29667089</v>
      </c>
      <c r="H4531">
        <v>2449</v>
      </c>
      <c r="I4531">
        <v>0</v>
      </c>
      <c r="J4531">
        <v>0</v>
      </c>
      <c r="K4531">
        <v>0</v>
      </c>
      <c r="L4531" t="s">
        <v>581</v>
      </c>
      <c r="M4531" t="s">
        <v>584</v>
      </c>
    </row>
    <row r="4532" spans="1:13" x14ac:dyDescent="0.2">
      <c r="A4532">
        <v>2019</v>
      </c>
      <c r="B4532">
        <v>2</v>
      </c>
      <c r="C4532" t="s">
        <v>81</v>
      </c>
      <c r="D4532" t="s">
        <v>318</v>
      </c>
      <c r="E4532" s="11">
        <v>40117000</v>
      </c>
      <c r="F4532">
        <v>0</v>
      </c>
      <c r="G4532">
        <v>0</v>
      </c>
      <c r="H4532">
        <v>0</v>
      </c>
      <c r="I4532">
        <v>12208</v>
      </c>
      <c r="J4532">
        <v>4588200</v>
      </c>
      <c r="K4532">
        <v>86</v>
      </c>
      <c r="L4532" t="s">
        <v>581</v>
      </c>
      <c r="M4532" t="s">
        <v>584</v>
      </c>
    </row>
    <row r="4533" spans="1:13" x14ac:dyDescent="0.2">
      <c r="A4533">
        <v>2019</v>
      </c>
      <c r="B4533">
        <v>2</v>
      </c>
      <c r="C4533" t="s">
        <v>22</v>
      </c>
      <c r="D4533" t="s">
        <v>324</v>
      </c>
      <c r="E4533" s="11">
        <v>40117000</v>
      </c>
      <c r="F4533">
        <v>79753</v>
      </c>
      <c r="G4533">
        <v>27172268</v>
      </c>
      <c r="H4533">
        <v>1155</v>
      </c>
      <c r="I4533">
        <v>124184</v>
      </c>
      <c r="J4533">
        <v>42740900</v>
      </c>
      <c r="K4533">
        <v>975</v>
      </c>
      <c r="L4533" t="s">
        <v>581</v>
      </c>
      <c r="M4533" t="s">
        <v>584</v>
      </c>
    </row>
    <row r="4534" spans="1:13" x14ac:dyDescent="0.2">
      <c r="A4534">
        <v>2019</v>
      </c>
      <c r="B4534">
        <v>2</v>
      </c>
      <c r="C4534" t="s">
        <v>23</v>
      </c>
      <c r="D4534" t="s">
        <v>325</v>
      </c>
      <c r="E4534" s="11">
        <v>40117000</v>
      </c>
      <c r="F4534">
        <v>6923</v>
      </c>
      <c r="G4534">
        <v>2270477</v>
      </c>
      <c r="H4534">
        <v>128</v>
      </c>
      <c r="I4534">
        <v>884558</v>
      </c>
      <c r="J4534">
        <v>300996800</v>
      </c>
      <c r="K4534">
        <v>4931</v>
      </c>
      <c r="L4534" t="s">
        <v>581</v>
      </c>
      <c r="M4534" t="s">
        <v>584</v>
      </c>
    </row>
    <row r="4535" spans="1:13" x14ac:dyDescent="0.2">
      <c r="A4535">
        <v>2019</v>
      </c>
      <c r="B4535">
        <v>2</v>
      </c>
      <c r="C4535" t="s">
        <v>41</v>
      </c>
      <c r="D4535" t="s">
        <v>327</v>
      </c>
      <c r="E4535" s="11">
        <v>40117000</v>
      </c>
      <c r="F4535">
        <v>56</v>
      </c>
      <c r="G4535">
        <v>31122</v>
      </c>
      <c r="H4535">
        <v>8</v>
      </c>
      <c r="I4535">
        <v>0</v>
      </c>
      <c r="J4535">
        <v>0</v>
      </c>
      <c r="K4535">
        <v>0</v>
      </c>
      <c r="L4535" t="s">
        <v>581</v>
      </c>
      <c r="M4535" t="s">
        <v>584</v>
      </c>
    </row>
    <row r="4536" spans="1:13" x14ac:dyDescent="0.2">
      <c r="A4536">
        <v>2019</v>
      </c>
      <c r="B4536">
        <v>2</v>
      </c>
      <c r="C4536" t="s">
        <v>24</v>
      </c>
      <c r="D4536" t="s">
        <v>342</v>
      </c>
      <c r="E4536" s="11">
        <v>40117000</v>
      </c>
      <c r="F4536">
        <v>0</v>
      </c>
      <c r="G4536">
        <v>0</v>
      </c>
      <c r="H4536">
        <v>0</v>
      </c>
      <c r="I4536">
        <v>35045</v>
      </c>
      <c r="J4536">
        <v>14190700</v>
      </c>
      <c r="K4536">
        <v>346</v>
      </c>
      <c r="L4536" t="s">
        <v>581</v>
      </c>
      <c r="M4536" t="s">
        <v>584</v>
      </c>
    </row>
    <row r="4537" spans="1:13" x14ac:dyDescent="0.2">
      <c r="A4537">
        <v>2019</v>
      </c>
      <c r="B4537">
        <v>2</v>
      </c>
      <c r="C4537" t="s">
        <v>12</v>
      </c>
      <c r="D4537" t="s">
        <v>351</v>
      </c>
      <c r="E4537" s="11">
        <v>40117000</v>
      </c>
      <c r="F4537">
        <v>107489</v>
      </c>
      <c r="G4537">
        <v>37238475</v>
      </c>
      <c r="H4537">
        <v>1156</v>
      </c>
      <c r="I4537">
        <v>809483</v>
      </c>
      <c r="J4537">
        <v>320979414</v>
      </c>
      <c r="K4537">
        <v>5737</v>
      </c>
      <c r="L4537" t="s">
        <v>581</v>
      </c>
      <c r="M4537" t="s">
        <v>584</v>
      </c>
    </row>
    <row r="4538" spans="1:13" x14ac:dyDescent="0.2">
      <c r="A4538">
        <v>2019</v>
      </c>
      <c r="B4538">
        <v>2</v>
      </c>
      <c r="C4538" t="s">
        <v>25</v>
      </c>
      <c r="D4538" t="s">
        <v>353</v>
      </c>
      <c r="E4538" s="11">
        <v>40117000</v>
      </c>
      <c r="F4538">
        <v>1747</v>
      </c>
      <c r="G4538">
        <v>513300</v>
      </c>
      <c r="H4538">
        <v>14</v>
      </c>
      <c r="I4538">
        <v>374222</v>
      </c>
      <c r="J4538">
        <v>116187800</v>
      </c>
      <c r="K4538">
        <v>2487</v>
      </c>
      <c r="L4538" t="s">
        <v>581</v>
      </c>
      <c r="M4538" t="s">
        <v>584</v>
      </c>
    </row>
    <row r="4539" spans="1:13" x14ac:dyDescent="0.2">
      <c r="A4539">
        <v>2019</v>
      </c>
      <c r="B4539">
        <v>2</v>
      </c>
      <c r="C4539" t="s">
        <v>36</v>
      </c>
      <c r="D4539" t="s">
        <v>369</v>
      </c>
      <c r="E4539" s="11">
        <v>40117000</v>
      </c>
      <c r="F4539">
        <v>0</v>
      </c>
      <c r="G4539">
        <v>0</v>
      </c>
      <c r="H4539">
        <v>0</v>
      </c>
      <c r="I4539">
        <v>14838</v>
      </c>
      <c r="J4539">
        <v>5395200</v>
      </c>
      <c r="K4539">
        <v>170</v>
      </c>
      <c r="L4539" t="s">
        <v>581</v>
      </c>
      <c r="M4539" t="s">
        <v>584</v>
      </c>
    </row>
    <row r="4540" spans="1:13" x14ac:dyDescent="0.2">
      <c r="A4540">
        <v>2019</v>
      </c>
      <c r="B4540">
        <v>2</v>
      </c>
      <c r="C4540" t="s">
        <v>83</v>
      </c>
      <c r="D4540" t="s">
        <v>372</v>
      </c>
      <c r="E4540" s="11">
        <v>40117000</v>
      </c>
      <c r="F4540">
        <v>0</v>
      </c>
      <c r="G4540">
        <v>0</v>
      </c>
      <c r="H4540">
        <v>0</v>
      </c>
      <c r="I4540">
        <v>18701</v>
      </c>
      <c r="J4540">
        <v>6068800</v>
      </c>
      <c r="K4540">
        <v>70</v>
      </c>
      <c r="L4540" t="s">
        <v>581</v>
      </c>
      <c r="M4540" t="s">
        <v>584</v>
      </c>
    </row>
    <row r="4541" spans="1:13" x14ac:dyDescent="0.2">
      <c r="A4541">
        <v>2019</v>
      </c>
      <c r="B4541">
        <v>2</v>
      </c>
      <c r="C4541" t="s">
        <v>26</v>
      </c>
      <c r="D4541" t="s">
        <v>383</v>
      </c>
      <c r="E4541" s="11">
        <v>40117000</v>
      </c>
      <c r="F4541">
        <v>39708</v>
      </c>
      <c r="G4541">
        <v>12631085</v>
      </c>
      <c r="H4541">
        <v>2597</v>
      </c>
      <c r="I4541">
        <v>56028</v>
      </c>
      <c r="J4541">
        <v>20120400</v>
      </c>
      <c r="K4541">
        <v>288</v>
      </c>
      <c r="L4541" t="s">
        <v>581</v>
      </c>
      <c r="M4541" t="s">
        <v>584</v>
      </c>
    </row>
    <row r="4542" spans="1:13" x14ac:dyDescent="0.2">
      <c r="A4542">
        <v>2019</v>
      </c>
      <c r="B4542">
        <v>2</v>
      </c>
      <c r="C4542" t="s">
        <v>63</v>
      </c>
      <c r="D4542" t="s">
        <v>385</v>
      </c>
      <c r="E4542" s="11">
        <v>40117000</v>
      </c>
      <c r="F4542">
        <v>0</v>
      </c>
      <c r="G4542">
        <v>0</v>
      </c>
      <c r="H4542">
        <v>0</v>
      </c>
      <c r="I4542">
        <v>47024</v>
      </c>
      <c r="J4542">
        <v>14316700</v>
      </c>
      <c r="K4542">
        <v>426</v>
      </c>
      <c r="L4542" t="s">
        <v>581</v>
      </c>
      <c r="M4542" t="s">
        <v>584</v>
      </c>
    </row>
    <row r="4543" spans="1:13" x14ac:dyDescent="0.2">
      <c r="A4543">
        <v>2019</v>
      </c>
      <c r="B4543">
        <v>2</v>
      </c>
      <c r="C4543" t="s">
        <v>71</v>
      </c>
      <c r="D4543" t="s">
        <v>386</v>
      </c>
      <c r="E4543" s="11">
        <v>40117000</v>
      </c>
      <c r="F4543">
        <v>34671</v>
      </c>
      <c r="G4543">
        <v>17846009</v>
      </c>
      <c r="H4543">
        <v>246</v>
      </c>
      <c r="I4543">
        <v>0</v>
      </c>
      <c r="J4543">
        <v>0</v>
      </c>
      <c r="K4543">
        <v>0</v>
      </c>
      <c r="L4543" t="s">
        <v>581</v>
      </c>
      <c r="M4543" t="s">
        <v>584</v>
      </c>
    </row>
    <row r="4544" spans="1:13" x14ac:dyDescent="0.2">
      <c r="A4544">
        <v>2019</v>
      </c>
      <c r="B4544">
        <v>2</v>
      </c>
      <c r="C4544" t="s">
        <v>47</v>
      </c>
      <c r="D4544" t="s">
        <v>389</v>
      </c>
      <c r="E4544" s="11">
        <v>40117000</v>
      </c>
      <c r="F4544">
        <v>234723</v>
      </c>
      <c r="G4544">
        <v>67448459</v>
      </c>
      <c r="H4544">
        <v>5357</v>
      </c>
      <c r="I4544">
        <v>0</v>
      </c>
      <c r="J4544">
        <v>0</v>
      </c>
      <c r="K4544">
        <v>0</v>
      </c>
      <c r="L4544" t="s">
        <v>581</v>
      </c>
      <c r="M4544" t="s">
        <v>584</v>
      </c>
    </row>
    <row r="4545" spans="1:13" x14ac:dyDescent="0.2">
      <c r="A4545">
        <v>2019</v>
      </c>
      <c r="B4545">
        <v>2</v>
      </c>
      <c r="C4545" t="s">
        <v>27</v>
      </c>
      <c r="D4545" t="s">
        <v>395</v>
      </c>
      <c r="E4545" s="11">
        <v>40117000</v>
      </c>
      <c r="F4545">
        <v>54509</v>
      </c>
      <c r="G4545">
        <v>24364117</v>
      </c>
      <c r="H4545">
        <v>1069</v>
      </c>
      <c r="I4545">
        <v>230204</v>
      </c>
      <c r="J4545">
        <v>81968508</v>
      </c>
      <c r="K4545">
        <v>2182</v>
      </c>
      <c r="L4545" t="s">
        <v>581</v>
      </c>
      <c r="M4545" t="s">
        <v>584</v>
      </c>
    </row>
    <row r="4546" spans="1:13" x14ac:dyDescent="0.2">
      <c r="A4546">
        <v>2019</v>
      </c>
      <c r="B4546">
        <v>2</v>
      </c>
      <c r="C4546" t="s">
        <v>38</v>
      </c>
      <c r="D4546" t="s">
        <v>400</v>
      </c>
      <c r="E4546" s="11">
        <v>40117000</v>
      </c>
      <c r="F4546">
        <v>0</v>
      </c>
      <c r="G4546">
        <v>0</v>
      </c>
      <c r="H4546">
        <v>0</v>
      </c>
      <c r="I4546">
        <v>55438</v>
      </c>
      <c r="J4546">
        <v>28123997</v>
      </c>
      <c r="K4546">
        <v>866</v>
      </c>
      <c r="L4546" t="s">
        <v>581</v>
      </c>
      <c r="M4546" t="s">
        <v>584</v>
      </c>
    </row>
    <row r="4547" spans="1:13" x14ac:dyDescent="0.2">
      <c r="A4547">
        <v>2019</v>
      </c>
      <c r="B4547">
        <v>2</v>
      </c>
      <c r="C4547" t="s">
        <v>204</v>
      </c>
      <c r="D4547" t="s">
        <v>422</v>
      </c>
      <c r="E4547" s="11">
        <v>40117000</v>
      </c>
      <c r="F4547">
        <v>9207</v>
      </c>
      <c r="G4547">
        <v>4260490</v>
      </c>
      <c r="H4547">
        <v>651</v>
      </c>
      <c r="I4547">
        <v>0</v>
      </c>
      <c r="J4547">
        <v>0</v>
      </c>
      <c r="K4547">
        <v>0</v>
      </c>
      <c r="L4547" t="s">
        <v>581</v>
      </c>
      <c r="M4547" t="s">
        <v>584</v>
      </c>
    </row>
    <row r="4548" spans="1:13" x14ac:dyDescent="0.2">
      <c r="A4548">
        <v>2019</v>
      </c>
      <c r="B4548">
        <v>2</v>
      </c>
      <c r="C4548" t="s">
        <v>76</v>
      </c>
      <c r="D4548" t="s">
        <v>426</v>
      </c>
      <c r="E4548" s="11">
        <v>40117000</v>
      </c>
      <c r="F4548">
        <v>0</v>
      </c>
      <c r="G4548">
        <v>0</v>
      </c>
      <c r="H4548">
        <v>0</v>
      </c>
      <c r="I4548">
        <v>13720</v>
      </c>
      <c r="J4548">
        <v>5112000</v>
      </c>
      <c r="K4548">
        <v>118</v>
      </c>
      <c r="L4548" t="s">
        <v>581</v>
      </c>
      <c r="M4548" t="s">
        <v>584</v>
      </c>
    </row>
    <row r="4549" spans="1:13" x14ac:dyDescent="0.2">
      <c r="A4549">
        <v>2019</v>
      </c>
      <c r="B4549">
        <v>2</v>
      </c>
      <c r="C4549" t="s">
        <v>68</v>
      </c>
      <c r="D4549" t="s">
        <v>428</v>
      </c>
      <c r="E4549" s="11">
        <v>40117000</v>
      </c>
      <c r="F4549">
        <v>0</v>
      </c>
      <c r="G4549">
        <v>0</v>
      </c>
      <c r="H4549">
        <v>0</v>
      </c>
      <c r="I4549">
        <v>9012</v>
      </c>
      <c r="J4549">
        <v>3294600</v>
      </c>
      <c r="K4549">
        <v>91</v>
      </c>
      <c r="L4549" t="s">
        <v>581</v>
      </c>
      <c r="M4549" t="s">
        <v>584</v>
      </c>
    </row>
    <row r="4550" spans="1:13" x14ac:dyDescent="0.2">
      <c r="A4550">
        <v>2019</v>
      </c>
      <c r="B4550">
        <v>2</v>
      </c>
      <c r="C4550" t="s">
        <v>39</v>
      </c>
      <c r="D4550" t="s">
        <v>430</v>
      </c>
      <c r="E4550" s="11">
        <v>40117000</v>
      </c>
      <c r="F4550">
        <v>0</v>
      </c>
      <c r="G4550">
        <v>0</v>
      </c>
      <c r="H4550">
        <v>0</v>
      </c>
      <c r="I4550">
        <v>2670</v>
      </c>
      <c r="J4550">
        <v>824500</v>
      </c>
      <c r="K4550">
        <v>46</v>
      </c>
      <c r="L4550" t="s">
        <v>581</v>
      </c>
      <c r="M4550" t="s">
        <v>584</v>
      </c>
    </row>
    <row r="4551" spans="1:13" x14ac:dyDescent="0.2">
      <c r="A4551">
        <v>2019</v>
      </c>
      <c r="B4551">
        <v>2</v>
      </c>
      <c r="C4551" t="s">
        <v>43</v>
      </c>
      <c r="D4551" t="s">
        <v>465</v>
      </c>
      <c r="E4551" s="11">
        <v>40117000</v>
      </c>
      <c r="F4551">
        <v>5678</v>
      </c>
      <c r="G4551">
        <v>1941940</v>
      </c>
      <c r="H4551">
        <v>50</v>
      </c>
      <c r="I4551">
        <v>3304</v>
      </c>
      <c r="J4551">
        <v>1189600</v>
      </c>
      <c r="K4551">
        <v>12</v>
      </c>
      <c r="L4551" t="s">
        <v>581</v>
      </c>
      <c r="M4551" t="s">
        <v>584</v>
      </c>
    </row>
    <row r="4552" spans="1:13" x14ac:dyDescent="0.2">
      <c r="A4552">
        <v>2019</v>
      </c>
      <c r="B4552">
        <v>2</v>
      </c>
      <c r="C4552" t="s">
        <v>80</v>
      </c>
      <c r="D4552" t="s">
        <v>472</v>
      </c>
      <c r="E4552" s="11">
        <v>40117000</v>
      </c>
      <c r="F4552">
        <v>0</v>
      </c>
      <c r="G4552">
        <v>0</v>
      </c>
      <c r="H4552">
        <v>0</v>
      </c>
      <c r="I4552">
        <v>14051</v>
      </c>
      <c r="J4552">
        <v>5299700</v>
      </c>
      <c r="K4552">
        <v>136</v>
      </c>
      <c r="L4552" t="s">
        <v>581</v>
      </c>
      <c r="M4552" t="s">
        <v>584</v>
      </c>
    </row>
    <row r="4553" spans="1:13" x14ac:dyDescent="0.2">
      <c r="A4553">
        <v>2019</v>
      </c>
      <c r="B4553">
        <v>2</v>
      </c>
      <c r="C4553" t="s">
        <v>16</v>
      </c>
      <c r="D4553" t="s">
        <v>480</v>
      </c>
      <c r="E4553" s="11">
        <v>40117000</v>
      </c>
      <c r="F4553">
        <v>224997</v>
      </c>
      <c r="G4553">
        <v>85755988</v>
      </c>
      <c r="H4553">
        <v>2513</v>
      </c>
      <c r="I4553">
        <v>174481</v>
      </c>
      <c r="J4553">
        <v>66698400</v>
      </c>
      <c r="K4553">
        <v>1104</v>
      </c>
      <c r="L4553" t="s">
        <v>581</v>
      </c>
      <c r="M4553" t="s">
        <v>584</v>
      </c>
    </row>
    <row r="4554" spans="1:13" x14ac:dyDescent="0.2">
      <c r="A4554">
        <v>2019</v>
      </c>
      <c r="B4554">
        <v>2</v>
      </c>
      <c r="C4554" t="s">
        <v>17</v>
      </c>
      <c r="D4554" t="s">
        <v>489</v>
      </c>
      <c r="E4554" s="11">
        <v>40117000</v>
      </c>
      <c r="F4554">
        <v>98657</v>
      </c>
      <c r="G4554">
        <v>63292134</v>
      </c>
      <c r="H4554">
        <v>2739</v>
      </c>
      <c r="I4554">
        <v>78076</v>
      </c>
      <c r="J4554">
        <v>36233144</v>
      </c>
      <c r="K4554">
        <v>1560</v>
      </c>
      <c r="L4554" t="s">
        <v>581</v>
      </c>
      <c r="M4554" t="s">
        <v>584</v>
      </c>
    </row>
    <row r="4555" spans="1:13" x14ac:dyDescent="0.2">
      <c r="A4555">
        <v>2019</v>
      </c>
      <c r="B4555">
        <v>2</v>
      </c>
      <c r="C4555" t="s">
        <v>29</v>
      </c>
      <c r="D4555" t="s">
        <v>496</v>
      </c>
      <c r="E4555" s="11">
        <v>40117000</v>
      </c>
      <c r="F4555">
        <v>0</v>
      </c>
      <c r="G4555">
        <v>0</v>
      </c>
      <c r="H4555">
        <v>0</v>
      </c>
      <c r="I4555">
        <v>9216</v>
      </c>
      <c r="J4555">
        <v>3251100</v>
      </c>
      <c r="K4555">
        <v>115</v>
      </c>
      <c r="L4555" t="s">
        <v>581</v>
      </c>
      <c r="M4555" t="s">
        <v>584</v>
      </c>
    </row>
    <row r="4556" spans="1:13" x14ac:dyDescent="0.2">
      <c r="A4556">
        <v>2019</v>
      </c>
      <c r="B4556">
        <v>2</v>
      </c>
      <c r="C4556" t="s">
        <v>45</v>
      </c>
      <c r="D4556" t="s">
        <v>499</v>
      </c>
      <c r="E4556" s="11">
        <v>40117000</v>
      </c>
      <c r="F4556">
        <v>0</v>
      </c>
      <c r="G4556">
        <v>0</v>
      </c>
      <c r="H4556">
        <v>0</v>
      </c>
      <c r="I4556">
        <v>200264</v>
      </c>
      <c r="J4556">
        <v>70678371</v>
      </c>
      <c r="K4556">
        <v>704</v>
      </c>
      <c r="L4556" t="s">
        <v>581</v>
      </c>
      <c r="M4556" t="s">
        <v>584</v>
      </c>
    </row>
    <row r="4557" spans="1:13" x14ac:dyDescent="0.2">
      <c r="A4557">
        <v>2019</v>
      </c>
      <c r="B4557">
        <v>2</v>
      </c>
      <c r="C4557" t="s">
        <v>57</v>
      </c>
      <c r="D4557" t="s">
        <v>510</v>
      </c>
      <c r="E4557" s="11">
        <v>40117000</v>
      </c>
      <c r="F4557">
        <v>37</v>
      </c>
      <c r="G4557">
        <v>16245</v>
      </c>
      <c r="H4557">
        <v>18</v>
      </c>
      <c r="I4557">
        <v>0</v>
      </c>
      <c r="J4557">
        <v>0</v>
      </c>
      <c r="K4557">
        <v>0</v>
      </c>
      <c r="L4557" t="s">
        <v>581</v>
      </c>
      <c r="M4557" t="s">
        <v>584</v>
      </c>
    </row>
    <row r="4558" spans="1:13" x14ac:dyDescent="0.2">
      <c r="A4558">
        <v>2019</v>
      </c>
      <c r="B4558">
        <v>2</v>
      </c>
      <c r="C4558" t="s">
        <v>53</v>
      </c>
      <c r="D4558" t="s">
        <v>513</v>
      </c>
      <c r="E4558" s="11">
        <v>40117000</v>
      </c>
      <c r="F4558">
        <v>0</v>
      </c>
      <c r="G4558">
        <v>0</v>
      </c>
      <c r="H4558">
        <v>0</v>
      </c>
      <c r="I4558">
        <v>15947</v>
      </c>
      <c r="J4558">
        <v>7754100</v>
      </c>
      <c r="K4558">
        <v>157</v>
      </c>
      <c r="L4558" t="s">
        <v>581</v>
      </c>
      <c r="M4558" t="s">
        <v>584</v>
      </c>
    </row>
    <row r="4559" spans="1:13" x14ac:dyDescent="0.2">
      <c r="A4559">
        <v>2019</v>
      </c>
      <c r="B4559">
        <v>2</v>
      </c>
      <c r="C4559" t="s">
        <v>19</v>
      </c>
      <c r="D4559" t="s">
        <v>531</v>
      </c>
      <c r="E4559" s="11">
        <v>40117000</v>
      </c>
      <c r="F4559">
        <v>2402</v>
      </c>
      <c r="G4559">
        <v>705782</v>
      </c>
      <c r="H4559">
        <v>99</v>
      </c>
      <c r="I4559">
        <v>0</v>
      </c>
      <c r="J4559">
        <v>0</v>
      </c>
      <c r="K4559">
        <v>0</v>
      </c>
      <c r="L4559" t="s">
        <v>581</v>
      </c>
      <c r="M4559" t="s">
        <v>584</v>
      </c>
    </row>
    <row r="4560" spans="1:13" x14ac:dyDescent="0.2">
      <c r="A4560">
        <v>2019</v>
      </c>
      <c r="B4560">
        <v>2</v>
      </c>
      <c r="C4560" t="s">
        <v>65</v>
      </c>
      <c r="D4560" t="s">
        <v>543</v>
      </c>
      <c r="E4560" s="11">
        <v>40117000</v>
      </c>
      <c r="F4560">
        <v>90796</v>
      </c>
      <c r="G4560">
        <v>26534303</v>
      </c>
      <c r="H4560">
        <v>1867</v>
      </c>
      <c r="I4560">
        <v>123</v>
      </c>
      <c r="J4560">
        <v>90500</v>
      </c>
      <c r="K4560">
        <v>5</v>
      </c>
      <c r="L4560" t="s">
        <v>581</v>
      </c>
      <c r="M4560" t="s">
        <v>584</v>
      </c>
    </row>
    <row r="4561" spans="1:13" x14ac:dyDescent="0.2">
      <c r="A4561">
        <v>2019</v>
      </c>
      <c r="B4561">
        <v>2</v>
      </c>
      <c r="C4561" t="s">
        <v>58</v>
      </c>
      <c r="D4561" t="s">
        <v>548</v>
      </c>
      <c r="E4561" s="11">
        <v>40117000</v>
      </c>
      <c r="F4561">
        <v>0</v>
      </c>
      <c r="G4561">
        <v>0</v>
      </c>
      <c r="H4561">
        <v>0</v>
      </c>
      <c r="I4561">
        <v>50334</v>
      </c>
      <c r="J4561">
        <v>21137300</v>
      </c>
      <c r="K4561">
        <v>167</v>
      </c>
      <c r="L4561" t="s">
        <v>581</v>
      </c>
      <c r="M4561" t="s">
        <v>584</v>
      </c>
    </row>
    <row r="4562" spans="1:13" x14ac:dyDescent="0.2">
      <c r="A4562">
        <v>2019</v>
      </c>
      <c r="B4562">
        <v>2</v>
      </c>
      <c r="C4562" t="s">
        <v>46</v>
      </c>
      <c r="D4562" t="s">
        <v>550</v>
      </c>
      <c r="E4562" s="11">
        <v>40117000</v>
      </c>
      <c r="F4562">
        <v>4125</v>
      </c>
      <c r="G4562">
        <v>2262300</v>
      </c>
      <c r="H4562">
        <v>118</v>
      </c>
      <c r="I4562">
        <v>607364</v>
      </c>
      <c r="J4562">
        <v>216402146</v>
      </c>
      <c r="K4562">
        <v>7865</v>
      </c>
      <c r="L4562" t="s">
        <v>581</v>
      </c>
      <c r="M4562" t="s">
        <v>584</v>
      </c>
    </row>
    <row r="4563" spans="1:13" x14ac:dyDescent="0.2">
      <c r="A4563">
        <v>2019</v>
      </c>
      <c r="B4563">
        <v>2</v>
      </c>
      <c r="C4563" t="s">
        <v>78</v>
      </c>
      <c r="D4563" t="s">
        <v>572</v>
      </c>
      <c r="E4563" s="11">
        <v>40117000</v>
      </c>
      <c r="F4563">
        <v>0</v>
      </c>
      <c r="G4563">
        <v>0</v>
      </c>
      <c r="H4563">
        <v>0</v>
      </c>
      <c r="I4563">
        <v>17032</v>
      </c>
      <c r="J4563">
        <v>5919913</v>
      </c>
      <c r="K4563">
        <v>79</v>
      </c>
      <c r="L4563" t="s">
        <v>581</v>
      </c>
      <c r="M4563" t="s">
        <v>584</v>
      </c>
    </row>
    <row r="4564" spans="1:13" x14ac:dyDescent="0.2">
      <c r="A4564">
        <v>2019</v>
      </c>
      <c r="B4564">
        <v>2</v>
      </c>
      <c r="C4564" t="s">
        <v>61</v>
      </c>
      <c r="D4564" t="s">
        <v>257</v>
      </c>
      <c r="E4564" s="11">
        <v>40118000</v>
      </c>
      <c r="F4564">
        <v>0</v>
      </c>
      <c r="G4564">
        <v>0</v>
      </c>
      <c r="H4564">
        <v>0</v>
      </c>
      <c r="I4564">
        <v>18</v>
      </c>
      <c r="J4564">
        <v>12043</v>
      </c>
      <c r="K4564">
        <v>1</v>
      </c>
      <c r="L4564" t="s">
        <v>581</v>
      </c>
      <c r="M4564" t="s">
        <v>585</v>
      </c>
    </row>
    <row r="4565" spans="1:13" x14ac:dyDescent="0.2">
      <c r="A4565">
        <v>2019</v>
      </c>
      <c r="B4565">
        <v>2</v>
      </c>
      <c r="C4565" t="s">
        <v>33</v>
      </c>
      <c r="D4565" t="s">
        <v>258</v>
      </c>
      <c r="E4565" s="11">
        <v>40118000</v>
      </c>
      <c r="F4565">
        <v>0</v>
      </c>
      <c r="G4565">
        <v>0</v>
      </c>
      <c r="H4565">
        <v>0</v>
      </c>
      <c r="I4565">
        <v>42172</v>
      </c>
      <c r="J4565">
        <v>12274833</v>
      </c>
      <c r="K4565">
        <v>24</v>
      </c>
      <c r="L4565" t="s">
        <v>581</v>
      </c>
      <c r="M4565" t="s">
        <v>585</v>
      </c>
    </row>
    <row r="4566" spans="1:13" x14ac:dyDescent="0.2">
      <c r="A4566">
        <v>2019</v>
      </c>
      <c r="B4566">
        <v>2</v>
      </c>
      <c r="C4566" t="s">
        <v>62</v>
      </c>
      <c r="D4566" t="s">
        <v>275</v>
      </c>
      <c r="E4566" s="11">
        <v>40118000</v>
      </c>
      <c r="F4566">
        <v>0</v>
      </c>
      <c r="G4566">
        <v>0</v>
      </c>
      <c r="H4566">
        <v>0</v>
      </c>
      <c r="I4566">
        <v>1212430</v>
      </c>
      <c r="J4566">
        <v>352567924</v>
      </c>
      <c r="K4566">
        <v>503</v>
      </c>
      <c r="L4566" t="s">
        <v>581</v>
      </c>
      <c r="M4566" t="s">
        <v>585</v>
      </c>
    </row>
    <row r="4567" spans="1:13" x14ac:dyDescent="0.2">
      <c r="A4567">
        <v>2019</v>
      </c>
      <c r="B4567">
        <v>2</v>
      </c>
      <c r="C4567" t="s">
        <v>8</v>
      </c>
      <c r="D4567" t="s">
        <v>283</v>
      </c>
      <c r="E4567" s="11">
        <v>40118000</v>
      </c>
      <c r="F4567">
        <v>31925</v>
      </c>
      <c r="G4567">
        <v>11763407</v>
      </c>
      <c r="H4567">
        <v>1057</v>
      </c>
      <c r="I4567">
        <v>54658</v>
      </c>
      <c r="J4567">
        <v>18170343</v>
      </c>
      <c r="K4567">
        <v>112</v>
      </c>
      <c r="L4567" t="s">
        <v>581</v>
      </c>
      <c r="M4567" t="s">
        <v>585</v>
      </c>
    </row>
    <row r="4568" spans="1:13" x14ac:dyDescent="0.2">
      <c r="A4568">
        <v>2019</v>
      </c>
      <c r="B4568">
        <v>2</v>
      </c>
      <c r="C4568" t="s">
        <v>90</v>
      </c>
      <c r="D4568" t="s">
        <v>284</v>
      </c>
      <c r="E4568" s="11">
        <v>40118000</v>
      </c>
      <c r="F4568">
        <v>0</v>
      </c>
      <c r="G4568">
        <v>0</v>
      </c>
      <c r="H4568">
        <v>0</v>
      </c>
      <c r="I4568">
        <v>14319</v>
      </c>
      <c r="J4568">
        <v>4002176</v>
      </c>
      <c r="K4568">
        <v>4</v>
      </c>
      <c r="L4568" t="s">
        <v>581</v>
      </c>
      <c r="M4568" t="s">
        <v>585</v>
      </c>
    </row>
    <row r="4569" spans="1:13" x14ac:dyDescent="0.2">
      <c r="A4569">
        <v>2019</v>
      </c>
      <c r="B4569">
        <v>2</v>
      </c>
      <c r="C4569" t="s">
        <v>51</v>
      </c>
      <c r="D4569" t="s">
        <v>285</v>
      </c>
      <c r="E4569" s="11">
        <v>40118000</v>
      </c>
      <c r="F4569">
        <v>0</v>
      </c>
      <c r="G4569">
        <v>0</v>
      </c>
      <c r="H4569">
        <v>0</v>
      </c>
      <c r="I4569">
        <v>17918</v>
      </c>
      <c r="J4569">
        <v>4910600</v>
      </c>
      <c r="K4569">
        <v>20</v>
      </c>
      <c r="L4569" t="s">
        <v>581</v>
      </c>
      <c r="M4569" t="s">
        <v>585</v>
      </c>
    </row>
    <row r="4570" spans="1:13" x14ac:dyDescent="0.2">
      <c r="A4570">
        <v>2019</v>
      </c>
      <c r="B4570">
        <v>2</v>
      </c>
      <c r="C4570" t="s">
        <v>10</v>
      </c>
      <c r="D4570" t="s">
        <v>295</v>
      </c>
      <c r="E4570" s="11">
        <v>40118000</v>
      </c>
      <c r="F4570">
        <v>4889</v>
      </c>
      <c r="G4570">
        <v>2828900</v>
      </c>
      <c r="H4570">
        <v>63</v>
      </c>
      <c r="I4570">
        <v>61083</v>
      </c>
      <c r="J4570">
        <v>18418486</v>
      </c>
      <c r="K4570">
        <v>61</v>
      </c>
      <c r="L4570" t="s">
        <v>581</v>
      </c>
      <c r="M4570" t="s">
        <v>585</v>
      </c>
    </row>
    <row r="4571" spans="1:13" x14ac:dyDescent="0.2">
      <c r="A4571">
        <v>2019</v>
      </c>
      <c r="B4571">
        <v>2</v>
      </c>
      <c r="C4571" t="s">
        <v>50</v>
      </c>
      <c r="D4571" t="s">
        <v>305</v>
      </c>
      <c r="E4571" s="11">
        <v>40118000</v>
      </c>
      <c r="F4571">
        <v>399</v>
      </c>
      <c r="G4571">
        <v>209700</v>
      </c>
      <c r="H4571">
        <v>3</v>
      </c>
      <c r="I4571">
        <v>147523</v>
      </c>
      <c r="J4571">
        <v>45956421</v>
      </c>
      <c r="K4571">
        <v>192</v>
      </c>
      <c r="L4571" t="s">
        <v>581</v>
      </c>
      <c r="M4571" t="s">
        <v>585</v>
      </c>
    </row>
    <row r="4572" spans="1:13" x14ac:dyDescent="0.2">
      <c r="A4572">
        <v>2019</v>
      </c>
      <c r="B4572">
        <v>2</v>
      </c>
      <c r="C4572" t="s">
        <v>73</v>
      </c>
      <c r="D4572" t="s">
        <v>314</v>
      </c>
      <c r="E4572" s="11">
        <v>40118000</v>
      </c>
      <c r="F4572">
        <v>0</v>
      </c>
      <c r="G4572">
        <v>0</v>
      </c>
      <c r="H4572">
        <v>0</v>
      </c>
      <c r="I4572">
        <v>932371</v>
      </c>
      <c r="J4572">
        <v>257576158</v>
      </c>
      <c r="K4572">
        <v>327</v>
      </c>
      <c r="L4572" t="s">
        <v>581</v>
      </c>
      <c r="M4572" t="s">
        <v>585</v>
      </c>
    </row>
    <row r="4573" spans="1:13" x14ac:dyDescent="0.2">
      <c r="A4573">
        <v>2019</v>
      </c>
      <c r="B4573">
        <v>2</v>
      </c>
      <c r="C4573" t="s">
        <v>69</v>
      </c>
      <c r="D4573" t="s">
        <v>315</v>
      </c>
      <c r="E4573" s="11">
        <v>40118000</v>
      </c>
      <c r="F4573">
        <v>0</v>
      </c>
      <c r="G4573">
        <v>0</v>
      </c>
      <c r="H4573">
        <v>0</v>
      </c>
      <c r="I4573">
        <v>14219</v>
      </c>
      <c r="J4573">
        <v>4421555</v>
      </c>
      <c r="K4573">
        <v>25</v>
      </c>
      <c r="L4573" t="s">
        <v>581</v>
      </c>
      <c r="M4573" t="s">
        <v>585</v>
      </c>
    </row>
    <row r="4574" spans="1:13" x14ac:dyDescent="0.2">
      <c r="A4574">
        <v>2019</v>
      </c>
      <c r="B4574">
        <v>2</v>
      </c>
      <c r="C4574" t="s">
        <v>11</v>
      </c>
      <c r="D4574" t="s">
        <v>316</v>
      </c>
      <c r="E4574" s="11">
        <v>40118000</v>
      </c>
      <c r="F4574">
        <v>132795</v>
      </c>
      <c r="G4574">
        <v>39729081</v>
      </c>
      <c r="H4574">
        <v>1301</v>
      </c>
      <c r="I4574">
        <v>526440</v>
      </c>
      <c r="J4574">
        <v>150896274</v>
      </c>
      <c r="K4574">
        <v>294</v>
      </c>
      <c r="L4574" t="s">
        <v>581</v>
      </c>
      <c r="M4574" t="s">
        <v>585</v>
      </c>
    </row>
    <row r="4575" spans="1:13" x14ac:dyDescent="0.2">
      <c r="A4575">
        <v>2019</v>
      </c>
      <c r="B4575">
        <v>2</v>
      </c>
      <c r="C4575" t="s">
        <v>40</v>
      </c>
      <c r="D4575" t="s">
        <v>317</v>
      </c>
      <c r="E4575" s="11">
        <v>40118000</v>
      </c>
      <c r="F4575">
        <v>0</v>
      </c>
      <c r="G4575">
        <v>0</v>
      </c>
      <c r="H4575">
        <v>0</v>
      </c>
      <c r="I4575">
        <v>90449</v>
      </c>
      <c r="J4575">
        <v>26754767</v>
      </c>
      <c r="K4575">
        <v>117</v>
      </c>
      <c r="L4575" t="s">
        <v>581</v>
      </c>
      <c r="M4575" t="s">
        <v>585</v>
      </c>
    </row>
    <row r="4576" spans="1:13" x14ac:dyDescent="0.2">
      <c r="A4576">
        <v>2019</v>
      </c>
      <c r="B4576">
        <v>2</v>
      </c>
      <c r="C4576" t="s">
        <v>22</v>
      </c>
      <c r="D4576" t="s">
        <v>324</v>
      </c>
      <c r="E4576" s="11">
        <v>40118000</v>
      </c>
      <c r="F4576">
        <v>52049</v>
      </c>
      <c r="G4576">
        <v>22229790</v>
      </c>
      <c r="H4576">
        <v>1339</v>
      </c>
      <c r="I4576">
        <v>15</v>
      </c>
      <c r="J4576">
        <v>31605</v>
      </c>
      <c r="K4576">
        <v>2</v>
      </c>
      <c r="L4576" t="s">
        <v>581</v>
      </c>
      <c r="M4576" t="s">
        <v>585</v>
      </c>
    </row>
    <row r="4577" spans="1:13" x14ac:dyDescent="0.2">
      <c r="A4577">
        <v>2019</v>
      </c>
      <c r="B4577">
        <v>2</v>
      </c>
      <c r="C4577" t="s">
        <v>23</v>
      </c>
      <c r="D4577" t="s">
        <v>325</v>
      </c>
      <c r="E4577" s="11">
        <v>40118000</v>
      </c>
      <c r="F4577">
        <v>42759</v>
      </c>
      <c r="G4577">
        <v>29568026</v>
      </c>
      <c r="H4577">
        <v>32302</v>
      </c>
      <c r="I4577">
        <v>21001</v>
      </c>
      <c r="J4577">
        <v>7161600</v>
      </c>
      <c r="K4577">
        <v>108</v>
      </c>
      <c r="L4577" t="s">
        <v>581</v>
      </c>
      <c r="M4577" t="s">
        <v>585</v>
      </c>
    </row>
    <row r="4578" spans="1:13" x14ac:dyDescent="0.2">
      <c r="A4578">
        <v>2019</v>
      </c>
      <c r="B4578">
        <v>2</v>
      </c>
      <c r="C4578" t="s">
        <v>59</v>
      </c>
      <c r="D4578" t="s">
        <v>330</v>
      </c>
      <c r="E4578" s="11">
        <v>40118000</v>
      </c>
      <c r="F4578">
        <v>0</v>
      </c>
      <c r="G4578">
        <v>0</v>
      </c>
      <c r="H4578">
        <v>0</v>
      </c>
      <c r="I4578">
        <v>37425</v>
      </c>
      <c r="J4578">
        <v>10242442</v>
      </c>
      <c r="K4578">
        <v>8</v>
      </c>
      <c r="L4578" t="s">
        <v>581</v>
      </c>
      <c r="M4578" t="s">
        <v>585</v>
      </c>
    </row>
    <row r="4579" spans="1:13" x14ac:dyDescent="0.2">
      <c r="A4579">
        <v>2019</v>
      </c>
      <c r="B4579">
        <v>2</v>
      </c>
      <c r="C4579" t="s">
        <v>75</v>
      </c>
      <c r="D4579" t="s">
        <v>334</v>
      </c>
      <c r="E4579" s="11">
        <v>40118000</v>
      </c>
      <c r="F4579">
        <v>0</v>
      </c>
      <c r="G4579">
        <v>0</v>
      </c>
      <c r="H4579">
        <v>0</v>
      </c>
      <c r="I4579">
        <v>15694</v>
      </c>
      <c r="J4579">
        <v>4421592</v>
      </c>
      <c r="K4579">
        <v>7</v>
      </c>
      <c r="L4579" t="s">
        <v>581</v>
      </c>
      <c r="M4579" t="s">
        <v>585</v>
      </c>
    </row>
    <row r="4580" spans="1:13" x14ac:dyDescent="0.2">
      <c r="A4580">
        <v>2019</v>
      </c>
      <c r="B4580">
        <v>2</v>
      </c>
      <c r="C4580" t="s">
        <v>24</v>
      </c>
      <c r="D4580" t="s">
        <v>342</v>
      </c>
      <c r="E4580" s="11">
        <v>40118000</v>
      </c>
      <c r="F4580">
        <v>0</v>
      </c>
      <c r="G4580">
        <v>0</v>
      </c>
      <c r="H4580">
        <v>0</v>
      </c>
      <c r="I4580">
        <v>81141</v>
      </c>
      <c r="J4580">
        <v>26734000</v>
      </c>
      <c r="K4580">
        <v>100</v>
      </c>
      <c r="L4580" t="s">
        <v>581</v>
      </c>
      <c r="M4580" t="s">
        <v>585</v>
      </c>
    </row>
    <row r="4581" spans="1:13" x14ac:dyDescent="0.2">
      <c r="A4581">
        <v>2019</v>
      </c>
      <c r="B4581">
        <v>2</v>
      </c>
      <c r="C4581" t="s">
        <v>12</v>
      </c>
      <c r="D4581" t="s">
        <v>351</v>
      </c>
      <c r="E4581" s="11">
        <v>40118000</v>
      </c>
      <c r="F4581">
        <v>119749</v>
      </c>
      <c r="G4581">
        <v>42319950</v>
      </c>
      <c r="H4581">
        <v>3381</v>
      </c>
      <c r="I4581">
        <v>546277</v>
      </c>
      <c r="J4581">
        <v>170605609</v>
      </c>
      <c r="K4581">
        <v>1170</v>
      </c>
      <c r="L4581" t="s">
        <v>581</v>
      </c>
      <c r="M4581" t="s">
        <v>585</v>
      </c>
    </row>
    <row r="4582" spans="1:13" x14ac:dyDescent="0.2">
      <c r="A4582">
        <v>2019</v>
      </c>
      <c r="B4582">
        <v>2</v>
      </c>
      <c r="C4582" t="s">
        <v>25</v>
      </c>
      <c r="D4582" t="s">
        <v>353</v>
      </c>
      <c r="E4582" s="11">
        <v>40118000</v>
      </c>
      <c r="F4582">
        <v>0</v>
      </c>
      <c r="G4582">
        <v>0</v>
      </c>
      <c r="H4582">
        <v>0</v>
      </c>
      <c r="I4582">
        <v>204888</v>
      </c>
      <c r="J4582">
        <v>67189700</v>
      </c>
      <c r="K4582">
        <v>617</v>
      </c>
      <c r="L4582" t="s">
        <v>581</v>
      </c>
      <c r="M4582" t="s">
        <v>585</v>
      </c>
    </row>
    <row r="4583" spans="1:13" x14ac:dyDescent="0.2">
      <c r="A4583">
        <v>2019</v>
      </c>
      <c r="B4583">
        <v>2</v>
      </c>
      <c r="C4583" t="s">
        <v>97</v>
      </c>
      <c r="D4583" t="s">
        <v>361</v>
      </c>
      <c r="E4583" s="11">
        <v>40118000</v>
      </c>
      <c r="F4583">
        <v>0</v>
      </c>
      <c r="G4583">
        <v>0</v>
      </c>
      <c r="H4583">
        <v>0</v>
      </c>
      <c r="I4583">
        <v>15674</v>
      </c>
      <c r="J4583">
        <v>4287416</v>
      </c>
      <c r="K4583">
        <v>7</v>
      </c>
      <c r="L4583" t="s">
        <v>581</v>
      </c>
      <c r="M4583" t="s">
        <v>585</v>
      </c>
    </row>
    <row r="4584" spans="1:13" x14ac:dyDescent="0.2">
      <c r="A4584">
        <v>2019</v>
      </c>
      <c r="B4584">
        <v>2</v>
      </c>
      <c r="C4584" t="s">
        <v>98</v>
      </c>
      <c r="D4584" t="s">
        <v>368</v>
      </c>
      <c r="E4584" s="11">
        <v>40118000</v>
      </c>
      <c r="F4584">
        <v>0</v>
      </c>
      <c r="G4584">
        <v>0</v>
      </c>
      <c r="H4584">
        <v>0</v>
      </c>
      <c r="I4584">
        <v>3760</v>
      </c>
      <c r="J4584">
        <v>2613800</v>
      </c>
      <c r="K4584">
        <v>15</v>
      </c>
      <c r="L4584" t="s">
        <v>581</v>
      </c>
      <c r="M4584" t="s">
        <v>585</v>
      </c>
    </row>
    <row r="4585" spans="1:13" x14ac:dyDescent="0.2">
      <c r="A4585">
        <v>2019</v>
      </c>
      <c r="B4585">
        <v>2</v>
      </c>
      <c r="C4585" t="s">
        <v>84</v>
      </c>
      <c r="D4585" t="s">
        <v>380</v>
      </c>
      <c r="E4585" s="11">
        <v>40118000</v>
      </c>
      <c r="F4585">
        <v>0</v>
      </c>
      <c r="G4585">
        <v>0</v>
      </c>
      <c r="H4585">
        <v>0</v>
      </c>
      <c r="I4585">
        <v>14088</v>
      </c>
      <c r="J4585">
        <v>5198076</v>
      </c>
      <c r="K4585">
        <v>43</v>
      </c>
      <c r="L4585" t="s">
        <v>581</v>
      </c>
      <c r="M4585" t="s">
        <v>585</v>
      </c>
    </row>
    <row r="4586" spans="1:13" x14ac:dyDescent="0.2">
      <c r="A4586">
        <v>2019</v>
      </c>
      <c r="B4586">
        <v>2</v>
      </c>
      <c r="C4586" t="s">
        <v>47</v>
      </c>
      <c r="D4586" t="s">
        <v>389</v>
      </c>
      <c r="E4586" s="11">
        <v>40118000</v>
      </c>
      <c r="F4586">
        <v>69403</v>
      </c>
      <c r="G4586">
        <v>19478924</v>
      </c>
      <c r="H4586">
        <v>1983</v>
      </c>
      <c r="I4586">
        <v>37882</v>
      </c>
      <c r="J4586">
        <v>12067974</v>
      </c>
      <c r="K4586">
        <v>60</v>
      </c>
      <c r="L4586" t="s">
        <v>581</v>
      </c>
      <c r="M4586" t="s">
        <v>585</v>
      </c>
    </row>
    <row r="4587" spans="1:13" x14ac:dyDescent="0.2">
      <c r="A4587">
        <v>2019</v>
      </c>
      <c r="B4587">
        <v>2</v>
      </c>
      <c r="C4587" t="s">
        <v>27</v>
      </c>
      <c r="D4587" t="s">
        <v>395</v>
      </c>
      <c r="E4587" s="11">
        <v>40118000</v>
      </c>
      <c r="F4587">
        <v>3862</v>
      </c>
      <c r="G4587">
        <v>1460240</v>
      </c>
      <c r="H4587">
        <v>1177</v>
      </c>
      <c r="I4587">
        <v>1642</v>
      </c>
      <c r="J4587">
        <v>586500</v>
      </c>
      <c r="K4587">
        <v>12</v>
      </c>
      <c r="L4587" t="s">
        <v>581</v>
      </c>
      <c r="M4587" t="s">
        <v>585</v>
      </c>
    </row>
    <row r="4588" spans="1:13" x14ac:dyDescent="0.2">
      <c r="A4588">
        <v>2019</v>
      </c>
      <c r="B4588">
        <v>2</v>
      </c>
      <c r="C4588" t="s">
        <v>38</v>
      </c>
      <c r="D4588" t="s">
        <v>400</v>
      </c>
      <c r="E4588" s="11">
        <v>40118000</v>
      </c>
      <c r="F4588">
        <v>0</v>
      </c>
      <c r="G4588">
        <v>0</v>
      </c>
      <c r="H4588">
        <v>0</v>
      </c>
      <c r="I4588">
        <v>49121</v>
      </c>
      <c r="J4588">
        <v>16497384</v>
      </c>
      <c r="K4588">
        <v>130</v>
      </c>
      <c r="L4588" t="s">
        <v>581</v>
      </c>
      <c r="M4588" t="s">
        <v>585</v>
      </c>
    </row>
    <row r="4589" spans="1:13" x14ac:dyDescent="0.2">
      <c r="A4589">
        <v>2019</v>
      </c>
      <c r="B4589">
        <v>2</v>
      </c>
      <c r="C4589" t="s">
        <v>204</v>
      </c>
      <c r="D4589" t="s">
        <v>422</v>
      </c>
      <c r="E4589" s="11">
        <v>40118000</v>
      </c>
      <c r="F4589">
        <v>32073</v>
      </c>
      <c r="G4589">
        <v>12119159</v>
      </c>
      <c r="H4589">
        <v>773</v>
      </c>
      <c r="I4589">
        <v>0</v>
      </c>
      <c r="J4589">
        <v>0</v>
      </c>
      <c r="K4589">
        <v>0</v>
      </c>
      <c r="L4589" t="s">
        <v>581</v>
      </c>
      <c r="M4589" t="s">
        <v>585</v>
      </c>
    </row>
    <row r="4590" spans="1:13" x14ac:dyDescent="0.2">
      <c r="A4590">
        <v>2019</v>
      </c>
      <c r="B4590">
        <v>2</v>
      </c>
      <c r="C4590" t="s">
        <v>49</v>
      </c>
      <c r="D4590" t="s">
        <v>427</v>
      </c>
      <c r="E4590" s="11">
        <v>40118000</v>
      </c>
      <c r="F4590">
        <v>53090</v>
      </c>
      <c r="G4590">
        <v>24402369</v>
      </c>
      <c r="H4590">
        <v>94</v>
      </c>
      <c r="I4590">
        <v>0</v>
      </c>
      <c r="J4590">
        <v>0</v>
      </c>
      <c r="K4590">
        <v>0</v>
      </c>
      <c r="L4590" t="s">
        <v>581</v>
      </c>
      <c r="M4590" t="s">
        <v>585</v>
      </c>
    </row>
    <row r="4591" spans="1:13" x14ac:dyDescent="0.2">
      <c r="A4591">
        <v>2019</v>
      </c>
      <c r="B4591">
        <v>2</v>
      </c>
      <c r="C4591" t="s">
        <v>440</v>
      </c>
      <c r="D4591" t="s">
        <v>441</v>
      </c>
      <c r="E4591" s="11">
        <v>40118000</v>
      </c>
      <c r="F4591">
        <v>0</v>
      </c>
      <c r="G4591">
        <v>0</v>
      </c>
      <c r="H4591">
        <v>0</v>
      </c>
      <c r="I4591">
        <v>9455</v>
      </c>
      <c r="J4591">
        <v>2848492</v>
      </c>
      <c r="K4591">
        <v>4</v>
      </c>
      <c r="L4591" t="s">
        <v>581</v>
      </c>
      <c r="M4591" t="s">
        <v>585</v>
      </c>
    </row>
    <row r="4592" spans="1:13" x14ac:dyDescent="0.2">
      <c r="A4592">
        <v>2019</v>
      </c>
      <c r="B4592">
        <v>2</v>
      </c>
      <c r="C4592" t="s">
        <v>85</v>
      </c>
      <c r="D4592" t="s">
        <v>447</v>
      </c>
      <c r="E4592" s="11">
        <v>40118000</v>
      </c>
      <c r="F4592">
        <v>0</v>
      </c>
      <c r="G4592">
        <v>0</v>
      </c>
      <c r="H4592">
        <v>0</v>
      </c>
      <c r="I4592">
        <v>37350</v>
      </c>
      <c r="J4592">
        <v>10014804</v>
      </c>
      <c r="K4592">
        <v>12</v>
      </c>
      <c r="L4592" t="s">
        <v>581</v>
      </c>
      <c r="M4592" t="s">
        <v>585</v>
      </c>
    </row>
    <row r="4593" spans="1:13" x14ac:dyDescent="0.2">
      <c r="A4593">
        <v>2019</v>
      </c>
      <c r="B4593">
        <v>2</v>
      </c>
      <c r="C4593" t="s">
        <v>42</v>
      </c>
      <c r="D4593" t="s">
        <v>455</v>
      </c>
      <c r="E4593" s="11">
        <v>40118000</v>
      </c>
      <c r="F4593">
        <v>0</v>
      </c>
      <c r="G4593">
        <v>0</v>
      </c>
      <c r="H4593">
        <v>0</v>
      </c>
      <c r="I4593">
        <v>74178</v>
      </c>
      <c r="J4593">
        <v>25058562</v>
      </c>
      <c r="K4593">
        <v>119</v>
      </c>
      <c r="L4593" t="s">
        <v>581</v>
      </c>
      <c r="M4593" t="s">
        <v>585</v>
      </c>
    </row>
    <row r="4594" spans="1:13" x14ac:dyDescent="0.2">
      <c r="A4594">
        <v>2019</v>
      </c>
      <c r="B4594">
        <v>2</v>
      </c>
      <c r="C4594" t="s">
        <v>14</v>
      </c>
      <c r="D4594" t="s">
        <v>456</v>
      </c>
      <c r="E4594" s="11">
        <v>40118000</v>
      </c>
      <c r="F4594">
        <v>22812</v>
      </c>
      <c r="G4594">
        <v>10465694</v>
      </c>
      <c r="H4594">
        <v>58</v>
      </c>
      <c r="I4594">
        <v>0</v>
      </c>
      <c r="J4594">
        <v>0</v>
      </c>
      <c r="K4594">
        <v>0</v>
      </c>
      <c r="L4594" t="s">
        <v>581</v>
      </c>
      <c r="M4594" t="s">
        <v>585</v>
      </c>
    </row>
    <row r="4595" spans="1:13" x14ac:dyDescent="0.2">
      <c r="A4595">
        <v>2019</v>
      </c>
      <c r="B4595">
        <v>2</v>
      </c>
      <c r="C4595" t="s">
        <v>235</v>
      </c>
      <c r="D4595" t="s">
        <v>458</v>
      </c>
      <c r="E4595" s="11">
        <v>40118000</v>
      </c>
      <c r="F4595">
        <v>0</v>
      </c>
      <c r="G4595">
        <v>0</v>
      </c>
      <c r="H4595">
        <v>0</v>
      </c>
      <c r="I4595">
        <v>61642</v>
      </c>
      <c r="J4595">
        <v>16162768</v>
      </c>
      <c r="K4595">
        <v>16</v>
      </c>
      <c r="L4595" t="s">
        <v>581</v>
      </c>
      <c r="M4595" t="s">
        <v>585</v>
      </c>
    </row>
    <row r="4596" spans="1:13" x14ac:dyDescent="0.2">
      <c r="A4596">
        <v>2019</v>
      </c>
      <c r="B4596">
        <v>2</v>
      </c>
      <c r="C4596" t="s">
        <v>54</v>
      </c>
      <c r="D4596" t="s">
        <v>459</v>
      </c>
      <c r="E4596" s="11">
        <v>40118000</v>
      </c>
      <c r="F4596">
        <v>0</v>
      </c>
      <c r="G4596">
        <v>0</v>
      </c>
      <c r="H4596">
        <v>0</v>
      </c>
      <c r="I4596">
        <v>14035</v>
      </c>
      <c r="J4596">
        <v>3967712</v>
      </c>
      <c r="K4596">
        <v>9</v>
      </c>
      <c r="L4596" t="s">
        <v>581</v>
      </c>
      <c r="M4596" t="s">
        <v>585</v>
      </c>
    </row>
    <row r="4597" spans="1:13" x14ac:dyDescent="0.2">
      <c r="A4597">
        <v>2019</v>
      </c>
      <c r="B4597">
        <v>2</v>
      </c>
      <c r="C4597" t="s">
        <v>43</v>
      </c>
      <c r="D4597" t="s">
        <v>465</v>
      </c>
      <c r="E4597" s="11">
        <v>40118000</v>
      </c>
      <c r="F4597">
        <v>2072</v>
      </c>
      <c r="G4597">
        <v>691200</v>
      </c>
      <c r="H4597">
        <v>8</v>
      </c>
      <c r="I4597">
        <v>60083</v>
      </c>
      <c r="J4597">
        <v>26898146</v>
      </c>
      <c r="K4597">
        <v>124</v>
      </c>
      <c r="L4597" t="s">
        <v>581</v>
      </c>
      <c r="M4597" t="s">
        <v>585</v>
      </c>
    </row>
    <row r="4598" spans="1:13" x14ac:dyDescent="0.2">
      <c r="A4598">
        <v>2019</v>
      </c>
      <c r="B4598">
        <v>2</v>
      </c>
      <c r="C4598" t="s">
        <v>44</v>
      </c>
      <c r="D4598" t="s">
        <v>466</v>
      </c>
      <c r="E4598" s="11">
        <v>40118000</v>
      </c>
      <c r="F4598">
        <v>0</v>
      </c>
      <c r="G4598">
        <v>0</v>
      </c>
      <c r="H4598">
        <v>0</v>
      </c>
      <c r="I4598">
        <v>28129</v>
      </c>
      <c r="J4598">
        <v>7847973</v>
      </c>
      <c r="K4598">
        <v>10</v>
      </c>
      <c r="L4598" t="s">
        <v>581</v>
      </c>
      <c r="M4598" t="s">
        <v>585</v>
      </c>
    </row>
    <row r="4599" spans="1:13" x14ac:dyDescent="0.2">
      <c r="A4599">
        <v>2019</v>
      </c>
      <c r="B4599">
        <v>2</v>
      </c>
      <c r="C4599" t="s">
        <v>80</v>
      </c>
      <c r="D4599" t="s">
        <v>472</v>
      </c>
      <c r="E4599" s="11">
        <v>40118000</v>
      </c>
      <c r="F4599">
        <v>0</v>
      </c>
      <c r="G4599">
        <v>0</v>
      </c>
      <c r="H4599">
        <v>0</v>
      </c>
      <c r="I4599">
        <v>5812</v>
      </c>
      <c r="J4599">
        <v>1868142</v>
      </c>
      <c r="K4599">
        <v>8</v>
      </c>
      <c r="L4599" t="s">
        <v>581</v>
      </c>
      <c r="M4599" t="s">
        <v>585</v>
      </c>
    </row>
    <row r="4600" spans="1:13" x14ac:dyDescent="0.2">
      <c r="A4600">
        <v>2019</v>
      </c>
      <c r="B4600">
        <v>2</v>
      </c>
      <c r="C4600" t="s">
        <v>222</v>
      </c>
      <c r="D4600" t="s">
        <v>473</v>
      </c>
      <c r="E4600" s="11">
        <v>40118000</v>
      </c>
      <c r="F4600">
        <v>0</v>
      </c>
      <c r="G4600">
        <v>0</v>
      </c>
      <c r="H4600">
        <v>0</v>
      </c>
      <c r="I4600">
        <v>1185</v>
      </c>
      <c r="J4600">
        <v>413625</v>
      </c>
      <c r="K4600">
        <v>6</v>
      </c>
      <c r="L4600" t="s">
        <v>581</v>
      </c>
      <c r="M4600" t="s">
        <v>585</v>
      </c>
    </row>
    <row r="4601" spans="1:13" x14ac:dyDescent="0.2">
      <c r="A4601">
        <v>2019</v>
      </c>
      <c r="B4601">
        <v>2</v>
      </c>
      <c r="C4601" t="s">
        <v>0</v>
      </c>
      <c r="D4601" t="s">
        <v>474</v>
      </c>
      <c r="E4601" s="11">
        <v>40118000</v>
      </c>
      <c r="F4601">
        <v>0</v>
      </c>
      <c r="G4601">
        <v>0</v>
      </c>
      <c r="H4601">
        <v>0</v>
      </c>
      <c r="I4601">
        <v>14934</v>
      </c>
      <c r="J4601">
        <v>4643844</v>
      </c>
      <c r="K4601">
        <v>24</v>
      </c>
      <c r="L4601" t="s">
        <v>581</v>
      </c>
      <c r="M4601" t="s">
        <v>585</v>
      </c>
    </row>
    <row r="4602" spans="1:13" x14ac:dyDescent="0.2">
      <c r="A4602">
        <v>2019</v>
      </c>
      <c r="B4602">
        <v>2</v>
      </c>
      <c r="C4602" t="s">
        <v>15</v>
      </c>
      <c r="D4602" t="s">
        <v>475</v>
      </c>
      <c r="E4602" s="11">
        <v>40118000</v>
      </c>
      <c r="F4602">
        <v>0</v>
      </c>
      <c r="G4602">
        <v>0</v>
      </c>
      <c r="H4602">
        <v>0</v>
      </c>
      <c r="I4602">
        <v>237742</v>
      </c>
      <c r="J4602">
        <v>77014548</v>
      </c>
      <c r="K4602">
        <v>126</v>
      </c>
      <c r="L4602" t="s">
        <v>581</v>
      </c>
      <c r="M4602" t="s">
        <v>585</v>
      </c>
    </row>
    <row r="4603" spans="1:13" x14ac:dyDescent="0.2">
      <c r="A4603">
        <v>2019</v>
      </c>
      <c r="B4603">
        <v>2</v>
      </c>
      <c r="C4603" t="s">
        <v>16</v>
      </c>
      <c r="D4603" t="s">
        <v>480</v>
      </c>
      <c r="E4603" s="11">
        <v>40118000</v>
      </c>
      <c r="F4603">
        <v>0</v>
      </c>
      <c r="G4603">
        <v>0</v>
      </c>
      <c r="H4603">
        <v>0</v>
      </c>
      <c r="I4603">
        <v>20286</v>
      </c>
      <c r="J4603">
        <v>6568600</v>
      </c>
      <c r="K4603">
        <v>58</v>
      </c>
      <c r="L4603" t="s">
        <v>581</v>
      </c>
      <c r="M4603" t="s">
        <v>585</v>
      </c>
    </row>
    <row r="4604" spans="1:13" x14ac:dyDescent="0.2">
      <c r="A4604">
        <v>2019</v>
      </c>
      <c r="B4604">
        <v>2</v>
      </c>
      <c r="C4604" t="s">
        <v>17</v>
      </c>
      <c r="D4604" t="s">
        <v>489</v>
      </c>
      <c r="E4604" s="11">
        <v>40118000</v>
      </c>
      <c r="F4604">
        <v>28750</v>
      </c>
      <c r="G4604">
        <v>12123552</v>
      </c>
      <c r="H4604">
        <v>66</v>
      </c>
      <c r="I4604">
        <v>43316</v>
      </c>
      <c r="J4604">
        <v>25589064</v>
      </c>
      <c r="K4604">
        <v>1246</v>
      </c>
      <c r="L4604" t="s">
        <v>581</v>
      </c>
      <c r="M4604" t="s">
        <v>585</v>
      </c>
    </row>
    <row r="4605" spans="1:13" x14ac:dyDescent="0.2">
      <c r="A4605">
        <v>2019</v>
      </c>
      <c r="B4605">
        <v>2</v>
      </c>
      <c r="C4605" t="s">
        <v>582</v>
      </c>
      <c r="D4605" t="e">
        <v>#N/A</v>
      </c>
      <c r="E4605" s="11">
        <v>40118000</v>
      </c>
      <c r="F4605">
        <v>30020</v>
      </c>
      <c r="G4605">
        <v>10572206</v>
      </c>
      <c r="H4605">
        <v>95</v>
      </c>
      <c r="I4605">
        <v>0</v>
      </c>
      <c r="J4605">
        <v>0</v>
      </c>
      <c r="K4605">
        <v>0</v>
      </c>
      <c r="L4605" t="s">
        <v>581</v>
      </c>
      <c r="M4605" t="s">
        <v>585</v>
      </c>
    </row>
    <row r="4606" spans="1:13" x14ac:dyDescent="0.2">
      <c r="A4606">
        <v>2019</v>
      </c>
      <c r="B4606">
        <v>2</v>
      </c>
      <c r="C4606" t="s">
        <v>29</v>
      </c>
      <c r="D4606" t="s">
        <v>496</v>
      </c>
      <c r="E4606" s="11">
        <v>40118000</v>
      </c>
      <c r="F4606">
        <v>8667</v>
      </c>
      <c r="G4606">
        <v>5568200</v>
      </c>
      <c r="H4606">
        <v>304</v>
      </c>
      <c r="I4606">
        <v>0</v>
      </c>
      <c r="J4606">
        <v>0</v>
      </c>
      <c r="K4606">
        <v>0</v>
      </c>
      <c r="L4606" t="s">
        <v>581</v>
      </c>
      <c r="M4606" t="s">
        <v>585</v>
      </c>
    </row>
    <row r="4607" spans="1:13" x14ac:dyDescent="0.2">
      <c r="A4607">
        <v>2019</v>
      </c>
      <c r="B4607">
        <v>2</v>
      </c>
      <c r="C4607" t="s">
        <v>45</v>
      </c>
      <c r="D4607" t="s">
        <v>499</v>
      </c>
      <c r="E4607" s="11">
        <v>40118000</v>
      </c>
      <c r="F4607">
        <v>0</v>
      </c>
      <c r="G4607">
        <v>0</v>
      </c>
      <c r="H4607">
        <v>0</v>
      </c>
      <c r="I4607">
        <v>1093536</v>
      </c>
      <c r="J4607">
        <v>346869563</v>
      </c>
      <c r="K4607">
        <v>1135</v>
      </c>
      <c r="L4607" t="s">
        <v>581</v>
      </c>
      <c r="M4607" t="s">
        <v>585</v>
      </c>
    </row>
    <row r="4608" spans="1:13" x14ac:dyDescent="0.2">
      <c r="A4608">
        <v>2019</v>
      </c>
      <c r="B4608">
        <v>2</v>
      </c>
      <c r="C4608" t="s">
        <v>64</v>
      </c>
      <c r="D4608" t="s">
        <v>501</v>
      </c>
      <c r="E4608" s="11">
        <v>40118000</v>
      </c>
      <c r="F4608">
        <v>0</v>
      </c>
      <c r="G4608">
        <v>0</v>
      </c>
      <c r="H4608">
        <v>0</v>
      </c>
      <c r="I4608">
        <v>52326</v>
      </c>
      <c r="J4608">
        <v>15754911</v>
      </c>
      <c r="K4608">
        <v>55</v>
      </c>
      <c r="L4608" t="s">
        <v>581</v>
      </c>
      <c r="M4608" t="s">
        <v>585</v>
      </c>
    </row>
    <row r="4609" spans="1:13" x14ac:dyDescent="0.2">
      <c r="A4609">
        <v>2019</v>
      </c>
      <c r="B4609">
        <v>2</v>
      </c>
      <c r="C4609" t="s">
        <v>52</v>
      </c>
      <c r="D4609" t="s">
        <v>506</v>
      </c>
      <c r="E4609" s="11">
        <v>40118000</v>
      </c>
      <c r="F4609">
        <v>0</v>
      </c>
      <c r="G4609">
        <v>0</v>
      </c>
      <c r="H4609">
        <v>0</v>
      </c>
      <c r="I4609">
        <v>316663</v>
      </c>
      <c r="J4609">
        <v>105351600</v>
      </c>
      <c r="K4609">
        <v>531</v>
      </c>
      <c r="L4609" t="s">
        <v>581</v>
      </c>
      <c r="M4609" t="s">
        <v>585</v>
      </c>
    </row>
    <row r="4610" spans="1:13" x14ac:dyDescent="0.2">
      <c r="A4610">
        <v>2019</v>
      </c>
      <c r="B4610">
        <v>2</v>
      </c>
      <c r="C4610" t="s">
        <v>18</v>
      </c>
      <c r="D4610" t="s">
        <v>507</v>
      </c>
      <c r="E4610" s="11">
        <v>40118000</v>
      </c>
      <c r="F4610">
        <v>0</v>
      </c>
      <c r="G4610">
        <v>0</v>
      </c>
      <c r="H4610">
        <v>0</v>
      </c>
      <c r="I4610">
        <v>12418</v>
      </c>
      <c r="J4610">
        <v>3523616</v>
      </c>
      <c r="K4610">
        <v>4</v>
      </c>
      <c r="L4610" t="s">
        <v>581</v>
      </c>
      <c r="M4610" t="s">
        <v>585</v>
      </c>
    </row>
    <row r="4611" spans="1:13" x14ac:dyDescent="0.2">
      <c r="A4611">
        <v>2019</v>
      </c>
      <c r="B4611">
        <v>2</v>
      </c>
      <c r="C4611" t="s">
        <v>19</v>
      </c>
      <c r="D4611" t="s">
        <v>531</v>
      </c>
      <c r="E4611" s="11">
        <v>40118000</v>
      </c>
      <c r="F4611">
        <v>8123</v>
      </c>
      <c r="G4611">
        <v>2370727</v>
      </c>
      <c r="H4611">
        <v>392</v>
      </c>
      <c r="I4611">
        <v>0</v>
      </c>
      <c r="J4611">
        <v>0</v>
      </c>
      <c r="K4611">
        <v>0</v>
      </c>
      <c r="L4611" t="s">
        <v>581</v>
      </c>
      <c r="M4611" t="s">
        <v>585</v>
      </c>
    </row>
    <row r="4612" spans="1:13" x14ac:dyDescent="0.2">
      <c r="A4612">
        <v>2019</v>
      </c>
      <c r="B4612">
        <v>2</v>
      </c>
      <c r="C4612" t="s">
        <v>65</v>
      </c>
      <c r="D4612" t="s">
        <v>543</v>
      </c>
      <c r="E4612" s="11">
        <v>40118000</v>
      </c>
      <c r="F4612">
        <v>20040</v>
      </c>
      <c r="G4612">
        <v>5905843</v>
      </c>
      <c r="H4612">
        <v>306</v>
      </c>
      <c r="I4612">
        <v>31665</v>
      </c>
      <c r="J4612">
        <v>10302306</v>
      </c>
      <c r="K4612">
        <v>74</v>
      </c>
      <c r="L4612" t="s">
        <v>581</v>
      </c>
      <c r="M4612" t="s">
        <v>585</v>
      </c>
    </row>
    <row r="4613" spans="1:13" x14ac:dyDescent="0.2">
      <c r="A4613">
        <v>2019</v>
      </c>
      <c r="B4613">
        <v>2</v>
      </c>
      <c r="C4613" t="s">
        <v>111</v>
      </c>
      <c r="D4613" t="e">
        <v>#N/A</v>
      </c>
      <c r="E4613" s="11">
        <v>40118000</v>
      </c>
      <c r="F4613">
        <v>0</v>
      </c>
      <c r="G4613">
        <v>0</v>
      </c>
      <c r="H4613">
        <v>0</v>
      </c>
      <c r="I4613">
        <v>98154</v>
      </c>
      <c r="J4613">
        <v>28292944</v>
      </c>
      <c r="K4613">
        <v>47</v>
      </c>
      <c r="L4613" t="s">
        <v>581</v>
      </c>
      <c r="M4613" t="s">
        <v>585</v>
      </c>
    </row>
    <row r="4614" spans="1:13" x14ac:dyDescent="0.2">
      <c r="A4614">
        <v>2019</v>
      </c>
      <c r="B4614">
        <v>2</v>
      </c>
      <c r="C4614" t="s">
        <v>58</v>
      </c>
      <c r="D4614" t="s">
        <v>548</v>
      </c>
      <c r="E4614" s="11">
        <v>40118000</v>
      </c>
      <c r="F4614">
        <v>0</v>
      </c>
      <c r="G4614">
        <v>0</v>
      </c>
      <c r="H4614">
        <v>0</v>
      </c>
      <c r="I4614">
        <v>43772</v>
      </c>
      <c r="J4614">
        <v>13419528</v>
      </c>
      <c r="K4614">
        <v>12</v>
      </c>
      <c r="L4614" t="s">
        <v>581</v>
      </c>
      <c r="M4614" t="s">
        <v>585</v>
      </c>
    </row>
    <row r="4615" spans="1:13" x14ac:dyDescent="0.2">
      <c r="A4615">
        <v>2019</v>
      </c>
      <c r="B4615">
        <v>2</v>
      </c>
      <c r="C4615" t="s">
        <v>46</v>
      </c>
      <c r="D4615" t="s">
        <v>550</v>
      </c>
      <c r="E4615" s="11">
        <v>40118000</v>
      </c>
      <c r="F4615">
        <v>0</v>
      </c>
      <c r="G4615">
        <v>0</v>
      </c>
      <c r="H4615">
        <v>0</v>
      </c>
      <c r="I4615">
        <v>706547</v>
      </c>
      <c r="J4615">
        <v>208616820</v>
      </c>
      <c r="K4615">
        <v>832</v>
      </c>
      <c r="L4615" t="s">
        <v>581</v>
      </c>
      <c r="M4615" t="s">
        <v>585</v>
      </c>
    </row>
    <row r="4616" spans="1:13" x14ac:dyDescent="0.2">
      <c r="A4616">
        <v>2019</v>
      </c>
      <c r="B4616">
        <v>2</v>
      </c>
      <c r="C4616" t="s">
        <v>96</v>
      </c>
      <c r="D4616" t="s">
        <v>551</v>
      </c>
      <c r="E4616" s="11">
        <v>40118000</v>
      </c>
      <c r="F4616">
        <v>0</v>
      </c>
      <c r="G4616">
        <v>0</v>
      </c>
      <c r="H4616">
        <v>0</v>
      </c>
      <c r="I4616">
        <v>2443</v>
      </c>
      <c r="J4616">
        <v>764811</v>
      </c>
      <c r="K4616">
        <v>5</v>
      </c>
      <c r="L4616" t="s">
        <v>581</v>
      </c>
      <c r="M4616" t="s">
        <v>585</v>
      </c>
    </row>
    <row r="4617" spans="1:13" x14ac:dyDescent="0.2">
      <c r="A4617">
        <v>2019</v>
      </c>
      <c r="B4617">
        <v>2</v>
      </c>
      <c r="C4617" t="s">
        <v>107</v>
      </c>
      <c r="D4617" t="s">
        <v>552</v>
      </c>
      <c r="E4617" s="11">
        <v>40118000</v>
      </c>
      <c r="F4617">
        <v>0</v>
      </c>
      <c r="G4617">
        <v>0</v>
      </c>
      <c r="H4617">
        <v>0</v>
      </c>
      <c r="I4617">
        <v>202853</v>
      </c>
      <c r="J4617">
        <v>55875740</v>
      </c>
      <c r="K4617">
        <v>129</v>
      </c>
      <c r="L4617" t="s">
        <v>581</v>
      </c>
      <c r="M4617" t="s">
        <v>585</v>
      </c>
    </row>
    <row r="4618" spans="1:13" x14ac:dyDescent="0.2">
      <c r="A4618">
        <v>2019</v>
      </c>
      <c r="B4618">
        <v>2</v>
      </c>
      <c r="C4618" t="s">
        <v>66</v>
      </c>
      <c r="D4618" t="s">
        <v>562</v>
      </c>
      <c r="E4618" s="11">
        <v>40118000</v>
      </c>
      <c r="F4618">
        <v>312</v>
      </c>
      <c r="G4618">
        <v>85790</v>
      </c>
      <c r="H4618">
        <v>7</v>
      </c>
      <c r="I4618">
        <v>28557</v>
      </c>
      <c r="J4618">
        <v>8746836</v>
      </c>
      <c r="K4618">
        <v>36</v>
      </c>
      <c r="L4618" t="s">
        <v>581</v>
      </c>
      <c r="M4618" t="s">
        <v>585</v>
      </c>
    </row>
    <row r="4619" spans="1:13" x14ac:dyDescent="0.2">
      <c r="A4619">
        <v>2019</v>
      </c>
      <c r="B4619">
        <v>2</v>
      </c>
      <c r="C4619" t="s">
        <v>78</v>
      </c>
      <c r="D4619" t="s">
        <v>572</v>
      </c>
      <c r="E4619" s="11">
        <v>40118000</v>
      </c>
      <c r="F4619">
        <v>0</v>
      </c>
      <c r="G4619">
        <v>0</v>
      </c>
      <c r="H4619">
        <v>0</v>
      </c>
      <c r="I4619">
        <v>185552</v>
      </c>
      <c r="J4619">
        <v>56813357</v>
      </c>
      <c r="K4619">
        <v>172</v>
      </c>
      <c r="L4619" t="s">
        <v>581</v>
      </c>
      <c r="M4619" t="s">
        <v>585</v>
      </c>
    </row>
    <row r="4620" spans="1:13" x14ac:dyDescent="0.2">
      <c r="A4620">
        <v>2019</v>
      </c>
      <c r="B4620">
        <v>2</v>
      </c>
      <c r="C4620" t="s">
        <v>211</v>
      </c>
      <c r="D4620" t="e">
        <v>#N/A</v>
      </c>
      <c r="E4620" s="11">
        <v>40118000</v>
      </c>
      <c r="F4620">
        <v>0</v>
      </c>
      <c r="G4620">
        <v>0</v>
      </c>
      <c r="H4620">
        <v>0</v>
      </c>
      <c r="I4620">
        <v>129108</v>
      </c>
      <c r="J4620">
        <v>37918141</v>
      </c>
      <c r="K4620">
        <v>70</v>
      </c>
      <c r="L4620" t="s">
        <v>581</v>
      </c>
      <c r="M4620" t="s">
        <v>585</v>
      </c>
    </row>
    <row r="4621" spans="1:13" x14ac:dyDescent="0.2">
      <c r="A4621">
        <v>2019</v>
      </c>
      <c r="B4621">
        <v>3</v>
      </c>
      <c r="C4621" t="s">
        <v>61</v>
      </c>
      <c r="D4621" t="s">
        <v>257</v>
      </c>
      <c r="E4621" s="11">
        <v>40117000</v>
      </c>
      <c r="F4621">
        <v>0</v>
      </c>
      <c r="G4621">
        <v>0</v>
      </c>
      <c r="H4621">
        <v>0</v>
      </c>
      <c r="I4621">
        <v>71</v>
      </c>
      <c r="J4621">
        <v>48051</v>
      </c>
      <c r="K4621">
        <v>2</v>
      </c>
      <c r="L4621" t="s">
        <v>581</v>
      </c>
      <c r="M4621" t="s">
        <v>584</v>
      </c>
    </row>
    <row r="4622" spans="1:13" x14ac:dyDescent="0.2">
      <c r="A4622">
        <v>2019</v>
      </c>
      <c r="B4622">
        <v>3</v>
      </c>
      <c r="C4622" t="s">
        <v>33</v>
      </c>
      <c r="D4622" t="s">
        <v>258</v>
      </c>
      <c r="E4622" s="11">
        <v>40117000</v>
      </c>
      <c r="F4622">
        <v>0</v>
      </c>
      <c r="G4622">
        <v>0</v>
      </c>
      <c r="H4622">
        <v>0</v>
      </c>
      <c r="I4622">
        <v>162</v>
      </c>
      <c r="J4622">
        <v>113976</v>
      </c>
      <c r="K4622">
        <v>4</v>
      </c>
      <c r="L4622" t="s">
        <v>581</v>
      </c>
      <c r="M4622" t="s">
        <v>584</v>
      </c>
    </row>
    <row r="4623" spans="1:13" x14ac:dyDescent="0.2">
      <c r="A4623">
        <v>2019</v>
      </c>
      <c r="B4623">
        <v>3</v>
      </c>
      <c r="C4623" t="s">
        <v>20</v>
      </c>
      <c r="D4623" t="s">
        <v>271</v>
      </c>
      <c r="E4623" s="11">
        <v>40117000</v>
      </c>
      <c r="F4623">
        <v>0</v>
      </c>
      <c r="G4623">
        <v>0</v>
      </c>
      <c r="H4623">
        <v>0</v>
      </c>
      <c r="I4623">
        <v>7188</v>
      </c>
      <c r="J4623">
        <v>2411328</v>
      </c>
      <c r="K4623">
        <v>37</v>
      </c>
      <c r="L4623" t="s">
        <v>581</v>
      </c>
      <c r="M4623" t="s">
        <v>584</v>
      </c>
    </row>
    <row r="4624" spans="1:13" x14ac:dyDescent="0.2">
      <c r="A4624">
        <v>2019</v>
      </c>
      <c r="B4624">
        <v>3</v>
      </c>
      <c r="C4624" t="s">
        <v>21</v>
      </c>
      <c r="D4624" t="s">
        <v>274</v>
      </c>
      <c r="E4624" s="11">
        <v>40117000</v>
      </c>
      <c r="F4624">
        <v>0</v>
      </c>
      <c r="G4624">
        <v>0</v>
      </c>
      <c r="H4624">
        <v>0</v>
      </c>
      <c r="I4624">
        <v>10169</v>
      </c>
      <c r="J4624">
        <v>3785200</v>
      </c>
      <c r="K4624">
        <v>33</v>
      </c>
      <c r="L4624" t="s">
        <v>581</v>
      </c>
      <c r="M4624" t="s">
        <v>584</v>
      </c>
    </row>
    <row r="4625" spans="1:13" x14ac:dyDescent="0.2">
      <c r="A4625">
        <v>2019</v>
      </c>
      <c r="B4625">
        <v>3</v>
      </c>
      <c r="C4625" t="s">
        <v>62</v>
      </c>
      <c r="D4625" t="s">
        <v>275</v>
      </c>
      <c r="E4625" s="11">
        <v>40117000</v>
      </c>
      <c r="F4625">
        <v>0</v>
      </c>
      <c r="G4625">
        <v>0</v>
      </c>
      <c r="H4625">
        <v>0</v>
      </c>
      <c r="I4625">
        <v>12876</v>
      </c>
      <c r="J4625">
        <v>4521060</v>
      </c>
      <c r="K4625">
        <v>53</v>
      </c>
      <c r="L4625" t="s">
        <v>581</v>
      </c>
      <c r="M4625" t="s">
        <v>584</v>
      </c>
    </row>
    <row r="4626" spans="1:13" x14ac:dyDescent="0.2">
      <c r="A4626">
        <v>2019</v>
      </c>
      <c r="B4626">
        <v>3</v>
      </c>
      <c r="C4626" t="s">
        <v>8</v>
      </c>
      <c r="D4626" t="s">
        <v>283</v>
      </c>
      <c r="E4626" s="11">
        <v>40117000</v>
      </c>
      <c r="F4626">
        <v>8483</v>
      </c>
      <c r="G4626">
        <v>4189881</v>
      </c>
      <c r="H4626">
        <v>103</v>
      </c>
      <c r="I4626">
        <v>226271</v>
      </c>
      <c r="J4626">
        <v>73355068</v>
      </c>
      <c r="K4626">
        <v>1285</v>
      </c>
      <c r="L4626" t="s">
        <v>581</v>
      </c>
      <c r="M4626" t="s">
        <v>584</v>
      </c>
    </row>
    <row r="4627" spans="1:13" x14ac:dyDescent="0.2">
      <c r="A4627">
        <v>2019</v>
      </c>
      <c r="B4627">
        <v>3</v>
      </c>
      <c r="C4627" t="s">
        <v>10</v>
      </c>
      <c r="D4627" t="s">
        <v>295</v>
      </c>
      <c r="E4627" s="11">
        <v>40117000</v>
      </c>
      <c r="F4627">
        <v>44697</v>
      </c>
      <c r="G4627">
        <v>15753310</v>
      </c>
      <c r="H4627">
        <v>246</v>
      </c>
      <c r="I4627">
        <v>18669</v>
      </c>
      <c r="J4627">
        <v>6688507</v>
      </c>
      <c r="K4627">
        <v>111</v>
      </c>
      <c r="L4627" t="s">
        <v>581</v>
      </c>
      <c r="M4627" t="s">
        <v>584</v>
      </c>
    </row>
    <row r="4628" spans="1:13" x14ac:dyDescent="0.2">
      <c r="A4628">
        <v>2019</v>
      </c>
      <c r="B4628">
        <v>3</v>
      </c>
      <c r="C4628" t="s">
        <v>50</v>
      </c>
      <c r="D4628" t="s">
        <v>305</v>
      </c>
      <c r="E4628" s="11">
        <v>40117000</v>
      </c>
      <c r="F4628">
        <v>0</v>
      </c>
      <c r="G4628">
        <v>0</v>
      </c>
      <c r="H4628">
        <v>0</v>
      </c>
      <c r="I4628">
        <v>29015</v>
      </c>
      <c r="J4628">
        <v>10399224</v>
      </c>
      <c r="K4628">
        <v>101</v>
      </c>
      <c r="L4628" t="s">
        <v>581</v>
      </c>
      <c r="M4628" t="s">
        <v>584</v>
      </c>
    </row>
    <row r="4629" spans="1:13" x14ac:dyDescent="0.2">
      <c r="A4629">
        <v>2019</v>
      </c>
      <c r="B4629">
        <v>3</v>
      </c>
      <c r="C4629" t="s">
        <v>73</v>
      </c>
      <c r="D4629" t="s">
        <v>314</v>
      </c>
      <c r="E4629" s="11">
        <v>40117000</v>
      </c>
      <c r="F4629">
        <v>0</v>
      </c>
      <c r="G4629">
        <v>0</v>
      </c>
      <c r="H4629">
        <v>0</v>
      </c>
      <c r="I4629">
        <v>6557</v>
      </c>
      <c r="J4629">
        <v>2547900</v>
      </c>
      <c r="K4629">
        <v>66</v>
      </c>
      <c r="L4629" t="s">
        <v>581</v>
      </c>
      <c r="M4629" t="s">
        <v>584</v>
      </c>
    </row>
    <row r="4630" spans="1:13" x14ac:dyDescent="0.2">
      <c r="A4630">
        <v>2019</v>
      </c>
      <c r="B4630">
        <v>3</v>
      </c>
      <c r="C4630" t="s">
        <v>11</v>
      </c>
      <c r="D4630" t="s">
        <v>316</v>
      </c>
      <c r="E4630" s="11">
        <v>40117000</v>
      </c>
      <c r="F4630">
        <v>113718</v>
      </c>
      <c r="G4630">
        <v>30010354</v>
      </c>
      <c r="H4630">
        <v>2581</v>
      </c>
      <c r="I4630">
        <v>0</v>
      </c>
      <c r="J4630">
        <v>0</v>
      </c>
      <c r="K4630">
        <v>0</v>
      </c>
      <c r="L4630" t="s">
        <v>581</v>
      </c>
      <c r="M4630" t="s">
        <v>584</v>
      </c>
    </row>
    <row r="4631" spans="1:13" x14ac:dyDescent="0.2">
      <c r="A4631">
        <v>2019</v>
      </c>
      <c r="B4631">
        <v>3</v>
      </c>
      <c r="C4631" t="s">
        <v>40</v>
      </c>
      <c r="D4631" t="s">
        <v>317</v>
      </c>
      <c r="E4631" s="11">
        <v>40117000</v>
      </c>
      <c r="F4631">
        <v>0</v>
      </c>
      <c r="G4631">
        <v>0</v>
      </c>
      <c r="H4631">
        <v>0</v>
      </c>
      <c r="I4631">
        <v>36374</v>
      </c>
      <c r="J4631">
        <v>12915577</v>
      </c>
      <c r="K4631">
        <v>191</v>
      </c>
      <c r="L4631" t="s">
        <v>581</v>
      </c>
      <c r="M4631" t="s">
        <v>584</v>
      </c>
    </row>
    <row r="4632" spans="1:13" x14ac:dyDescent="0.2">
      <c r="A4632">
        <v>2019</v>
      </c>
      <c r="B4632">
        <v>3</v>
      </c>
      <c r="C4632" t="s">
        <v>81</v>
      </c>
      <c r="D4632" t="s">
        <v>318</v>
      </c>
      <c r="E4632" s="11">
        <v>40117000</v>
      </c>
      <c r="F4632">
        <v>0</v>
      </c>
      <c r="G4632">
        <v>0</v>
      </c>
      <c r="H4632">
        <v>0</v>
      </c>
      <c r="I4632">
        <v>13960</v>
      </c>
      <c r="J4632">
        <v>4883700</v>
      </c>
      <c r="K4632">
        <v>83</v>
      </c>
      <c r="L4632" t="s">
        <v>581</v>
      </c>
      <c r="M4632" t="s">
        <v>584</v>
      </c>
    </row>
    <row r="4633" spans="1:13" x14ac:dyDescent="0.2">
      <c r="A4633">
        <v>2019</v>
      </c>
      <c r="B4633">
        <v>3</v>
      </c>
      <c r="C4633" t="s">
        <v>22</v>
      </c>
      <c r="D4633" t="s">
        <v>324</v>
      </c>
      <c r="E4633" s="11">
        <v>40117000</v>
      </c>
      <c r="F4633">
        <v>128721</v>
      </c>
      <c r="G4633">
        <v>50370458</v>
      </c>
      <c r="H4633">
        <v>5629</v>
      </c>
      <c r="I4633">
        <v>194505</v>
      </c>
      <c r="J4633">
        <v>67910900</v>
      </c>
      <c r="K4633">
        <v>1471</v>
      </c>
      <c r="L4633" t="s">
        <v>581</v>
      </c>
      <c r="M4633" t="s">
        <v>584</v>
      </c>
    </row>
    <row r="4634" spans="1:13" x14ac:dyDescent="0.2">
      <c r="A4634">
        <v>2019</v>
      </c>
      <c r="B4634">
        <v>3</v>
      </c>
      <c r="C4634" t="s">
        <v>23</v>
      </c>
      <c r="D4634" t="s">
        <v>325</v>
      </c>
      <c r="E4634" s="11">
        <v>40117000</v>
      </c>
      <c r="F4634">
        <v>7059</v>
      </c>
      <c r="G4634">
        <v>2434085</v>
      </c>
      <c r="H4634">
        <v>255</v>
      </c>
      <c r="I4634">
        <v>799592</v>
      </c>
      <c r="J4634">
        <v>272637820</v>
      </c>
      <c r="K4634">
        <v>4429</v>
      </c>
      <c r="L4634" t="s">
        <v>581</v>
      </c>
      <c r="M4634" t="s">
        <v>584</v>
      </c>
    </row>
    <row r="4635" spans="1:13" x14ac:dyDescent="0.2">
      <c r="A4635">
        <v>2019</v>
      </c>
      <c r="B4635">
        <v>3</v>
      </c>
      <c r="C4635" t="s">
        <v>41</v>
      </c>
      <c r="D4635" t="s">
        <v>327</v>
      </c>
      <c r="E4635" s="11">
        <v>40117000</v>
      </c>
      <c r="F4635">
        <v>54</v>
      </c>
      <c r="G4635">
        <v>16297</v>
      </c>
      <c r="H4635">
        <v>6</v>
      </c>
      <c r="I4635">
        <v>0</v>
      </c>
      <c r="J4635">
        <v>0</v>
      </c>
      <c r="K4635">
        <v>0</v>
      </c>
      <c r="L4635" t="s">
        <v>581</v>
      </c>
      <c r="M4635" t="s">
        <v>584</v>
      </c>
    </row>
    <row r="4636" spans="1:13" x14ac:dyDescent="0.2">
      <c r="A4636">
        <v>2019</v>
      </c>
      <c r="B4636">
        <v>3</v>
      </c>
      <c r="C4636" t="s">
        <v>24</v>
      </c>
      <c r="D4636" t="s">
        <v>342</v>
      </c>
      <c r="E4636" s="11">
        <v>40117000</v>
      </c>
      <c r="F4636">
        <v>0</v>
      </c>
      <c r="G4636">
        <v>0</v>
      </c>
      <c r="H4636">
        <v>0</v>
      </c>
      <c r="I4636">
        <v>45242</v>
      </c>
      <c r="J4636">
        <v>16922500</v>
      </c>
      <c r="K4636">
        <v>333</v>
      </c>
      <c r="L4636" t="s">
        <v>581</v>
      </c>
      <c r="M4636" t="s">
        <v>584</v>
      </c>
    </row>
    <row r="4637" spans="1:13" x14ac:dyDescent="0.2">
      <c r="A4637">
        <v>2019</v>
      </c>
      <c r="B4637">
        <v>3</v>
      </c>
      <c r="C4637" t="s">
        <v>12</v>
      </c>
      <c r="D4637" t="s">
        <v>351</v>
      </c>
      <c r="E4637" s="11">
        <v>40117000</v>
      </c>
      <c r="F4637">
        <v>97947</v>
      </c>
      <c r="G4637">
        <v>34261854</v>
      </c>
      <c r="H4637">
        <v>980</v>
      </c>
      <c r="I4637">
        <v>865919</v>
      </c>
      <c r="J4637">
        <v>340331713</v>
      </c>
      <c r="K4637">
        <v>6316</v>
      </c>
      <c r="L4637" t="s">
        <v>581</v>
      </c>
      <c r="M4637" t="s">
        <v>584</v>
      </c>
    </row>
    <row r="4638" spans="1:13" x14ac:dyDescent="0.2">
      <c r="A4638">
        <v>2019</v>
      </c>
      <c r="B4638">
        <v>3</v>
      </c>
      <c r="C4638" t="s">
        <v>25</v>
      </c>
      <c r="D4638" t="s">
        <v>353</v>
      </c>
      <c r="E4638" s="11">
        <v>40117000</v>
      </c>
      <c r="F4638">
        <v>0</v>
      </c>
      <c r="G4638">
        <v>0</v>
      </c>
      <c r="H4638">
        <v>0</v>
      </c>
      <c r="I4638">
        <v>428382</v>
      </c>
      <c r="J4638">
        <v>142014200</v>
      </c>
      <c r="K4638">
        <v>3025</v>
      </c>
      <c r="L4638" t="s">
        <v>581</v>
      </c>
      <c r="M4638" t="s">
        <v>584</v>
      </c>
    </row>
    <row r="4639" spans="1:13" x14ac:dyDescent="0.2">
      <c r="A4639">
        <v>2019</v>
      </c>
      <c r="B4639">
        <v>3</v>
      </c>
      <c r="C4639" t="s">
        <v>36</v>
      </c>
      <c r="D4639" t="s">
        <v>369</v>
      </c>
      <c r="E4639" s="11">
        <v>40117000</v>
      </c>
      <c r="F4639">
        <v>0</v>
      </c>
      <c r="G4639">
        <v>0</v>
      </c>
      <c r="H4639">
        <v>0</v>
      </c>
      <c r="I4639">
        <v>7258</v>
      </c>
      <c r="J4639">
        <v>2677300</v>
      </c>
      <c r="K4639">
        <v>98</v>
      </c>
      <c r="L4639" t="s">
        <v>581</v>
      </c>
      <c r="M4639" t="s">
        <v>584</v>
      </c>
    </row>
    <row r="4640" spans="1:13" x14ac:dyDescent="0.2">
      <c r="A4640">
        <v>2019</v>
      </c>
      <c r="B4640">
        <v>3</v>
      </c>
      <c r="C4640" t="s">
        <v>26</v>
      </c>
      <c r="D4640" t="s">
        <v>383</v>
      </c>
      <c r="E4640" s="11">
        <v>40117000</v>
      </c>
      <c r="F4640">
        <v>0</v>
      </c>
      <c r="G4640">
        <v>0</v>
      </c>
      <c r="H4640">
        <v>0</v>
      </c>
      <c r="I4640">
        <v>40402</v>
      </c>
      <c r="J4640">
        <v>15048500</v>
      </c>
      <c r="K4640">
        <v>206</v>
      </c>
      <c r="L4640" t="s">
        <v>581</v>
      </c>
      <c r="M4640" t="s">
        <v>584</v>
      </c>
    </row>
    <row r="4641" spans="1:13" x14ac:dyDescent="0.2">
      <c r="A4641">
        <v>2019</v>
      </c>
      <c r="B4641">
        <v>3</v>
      </c>
      <c r="C4641" t="s">
        <v>13</v>
      </c>
      <c r="D4641" t="s">
        <v>384</v>
      </c>
      <c r="E4641" s="11">
        <v>40117000</v>
      </c>
      <c r="F4641">
        <v>19313</v>
      </c>
      <c r="G4641">
        <v>4997392</v>
      </c>
      <c r="H4641">
        <v>8342</v>
      </c>
      <c r="I4641">
        <v>0</v>
      </c>
      <c r="J4641">
        <v>0</v>
      </c>
      <c r="K4641">
        <v>0</v>
      </c>
      <c r="L4641" t="s">
        <v>581</v>
      </c>
      <c r="M4641" t="s">
        <v>584</v>
      </c>
    </row>
    <row r="4642" spans="1:13" x14ac:dyDescent="0.2">
      <c r="A4642">
        <v>2019</v>
      </c>
      <c r="B4642">
        <v>3</v>
      </c>
      <c r="C4642" t="s">
        <v>63</v>
      </c>
      <c r="D4642" t="s">
        <v>385</v>
      </c>
      <c r="E4642" s="11">
        <v>40117000</v>
      </c>
      <c r="F4642">
        <v>0</v>
      </c>
      <c r="G4642">
        <v>0</v>
      </c>
      <c r="H4642">
        <v>0</v>
      </c>
      <c r="I4642">
        <v>60013</v>
      </c>
      <c r="J4642">
        <v>18552500</v>
      </c>
      <c r="K4642">
        <v>581</v>
      </c>
      <c r="L4642" t="s">
        <v>581</v>
      </c>
      <c r="M4642" t="s">
        <v>584</v>
      </c>
    </row>
    <row r="4643" spans="1:13" x14ac:dyDescent="0.2">
      <c r="A4643">
        <v>2019</v>
      </c>
      <c r="B4643">
        <v>3</v>
      </c>
      <c r="C4643" t="s">
        <v>71</v>
      </c>
      <c r="D4643" t="s">
        <v>386</v>
      </c>
      <c r="E4643" s="11">
        <v>40117000</v>
      </c>
      <c r="F4643">
        <v>673</v>
      </c>
      <c r="G4643">
        <v>249400</v>
      </c>
      <c r="H4643">
        <v>5</v>
      </c>
      <c r="I4643">
        <v>0</v>
      </c>
      <c r="J4643">
        <v>0</v>
      </c>
      <c r="K4643">
        <v>0</v>
      </c>
      <c r="L4643" t="s">
        <v>581</v>
      </c>
      <c r="M4643" t="s">
        <v>584</v>
      </c>
    </row>
    <row r="4644" spans="1:13" x14ac:dyDescent="0.2">
      <c r="A4644">
        <v>2019</v>
      </c>
      <c r="B4644">
        <v>3</v>
      </c>
      <c r="C4644" t="s">
        <v>47</v>
      </c>
      <c r="D4644" t="s">
        <v>389</v>
      </c>
      <c r="E4644" s="11">
        <v>40117000</v>
      </c>
      <c r="F4644">
        <v>340105</v>
      </c>
      <c r="G4644">
        <v>97171754</v>
      </c>
      <c r="H4644">
        <v>6567</v>
      </c>
      <c r="I4644">
        <v>0</v>
      </c>
      <c r="J4644">
        <v>0</v>
      </c>
      <c r="K4644">
        <v>0</v>
      </c>
      <c r="L4644" t="s">
        <v>581</v>
      </c>
      <c r="M4644" t="s">
        <v>584</v>
      </c>
    </row>
    <row r="4645" spans="1:13" x14ac:dyDescent="0.2">
      <c r="A4645">
        <v>2019</v>
      </c>
      <c r="B4645">
        <v>3</v>
      </c>
      <c r="C4645" t="s">
        <v>27</v>
      </c>
      <c r="D4645" t="s">
        <v>395</v>
      </c>
      <c r="E4645" s="11">
        <v>40117000</v>
      </c>
      <c r="F4645">
        <v>48892</v>
      </c>
      <c r="G4645">
        <v>21833637</v>
      </c>
      <c r="H4645">
        <v>1510</v>
      </c>
      <c r="I4645">
        <v>249872</v>
      </c>
      <c r="J4645">
        <v>89381828</v>
      </c>
      <c r="K4645">
        <v>2522</v>
      </c>
      <c r="L4645" t="s">
        <v>581</v>
      </c>
      <c r="M4645" t="s">
        <v>584</v>
      </c>
    </row>
    <row r="4646" spans="1:13" x14ac:dyDescent="0.2">
      <c r="A4646">
        <v>2019</v>
      </c>
      <c r="B4646">
        <v>3</v>
      </c>
      <c r="C4646" t="s">
        <v>38</v>
      </c>
      <c r="D4646" t="s">
        <v>400</v>
      </c>
      <c r="E4646" s="11">
        <v>40117000</v>
      </c>
      <c r="F4646">
        <v>0</v>
      </c>
      <c r="G4646">
        <v>0</v>
      </c>
      <c r="H4646">
        <v>0</v>
      </c>
      <c r="I4646">
        <v>50450</v>
      </c>
      <c r="J4646">
        <v>25949974</v>
      </c>
      <c r="K4646">
        <v>869</v>
      </c>
      <c r="L4646" t="s">
        <v>581</v>
      </c>
      <c r="M4646" t="s">
        <v>584</v>
      </c>
    </row>
    <row r="4647" spans="1:13" x14ac:dyDescent="0.2">
      <c r="A4647">
        <v>2019</v>
      </c>
      <c r="B4647">
        <v>3</v>
      </c>
      <c r="C4647" t="s">
        <v>204</v>
      </c>
      <c r="D4647" t="s">
        <v>422</v>
      </c>
      <c r="E4647" s="11">
        <v>40117000</v>
      </c>
      <c r="F4647">
        <v>13244</v>
      </c>
      <c r="G4647">
        <v>6159168</v>
      </c>
      <c r="H4647">
        <v>1134</v>
      </c>
      <c r="I4647">
        <v>0</v>
      </c>
      <c r="J4647">
        <v>0</v>
      </c>
      <c r="K4647">
        <v>0</v>
      </c>
      <c r="L4647" t="s">
        <v>581</v>
      </c>
      <c r="M4647" t="s">
        <v>584</v>
      </c>
    </row>
    <row r="4648" spans="1:13" x14ac:dyDescent="0.2">
      <c r="A4648">
        <v>2019</v>
      </c>
      <c r="B4648">
        <v>3</v>
      </c>
      <c r="C4648" t="s">
        <v>49</v>
      </c>
      <c r="D4648" t="s">
        <v>427</v>
      </c>
      <c r="E4648" s="11">
        <v>40117000</v>
      </c>
      <c r="F4648">
        <v>621</v>
      </c>
      <c r="G4648">
        <v>260824</v>
      </c>
      <c r="H4648">
        <v>4</v>
      </c>
      <c r="I4648">
        <v>0</v>
      </c>
      <c r="J4648">
        <v>0</v>
      </c>
      <c r="K4648">
        <v>0</v>
      </c>
      <c r="L4648" t="s">
        <v>581</v>
      </c>
      <c r="M4648" t="s">
        <v>584</v>
      </c>
    </row>
    <row r="4649" spans="1:13" x14ac:dyDescent="0.2">
      <c r="A4649">
        <v>2019</v>
      </c>
      <c r="B4649">
        <v>3</v>
      </c>
      <c r="C4649" t="s">
        <v>68</v>
      </c>
      <c r="D4649" t="s">
        <v>428</v>
      </c>
      <c r="E4649" s="11">
        <v>40117000</v>
      </c>
      <c r="F4649">
        <v>0</v>
      </c>
      <c r="G4649">
        <v>0</v>
      </c>
      <c r="H4649">
        <v>0</v>
      </c>
      <c r="I4649">
        <v>2480</v>
      </c>
      <c r="J4649">
        <v>1020800</v>
      </c>
      <c r="K4649">
        <v>18</v>
      </c>
      <c r="L4649" t="s">
        <v>581</v>
      </c>
      <c r="M4649" t="s">
        <v>584</v>
      </c>
    </row>
    <row r="4650" spans="1:13" x14ac:dyDescent="0.2">
      <c r="A4650">
        <v>2019</v>
      </c>
      <c r="B4650">
        <v>3</v>
      </c>
      <c r="C4650" t="s">
        <v>39</v>
      </c>
      <c r="D4650" t="s">
        <v>430</v>
      </c>
      <c r="E4650" s="11">
        <v>40117000</v>
      </c>
      <c r="F4650">
        <v>0</v>
      </c>
      <c r="G4650">
        <v>0</v>
      </c>
      <c r="H4650">
        <v>0</v>
      </c>
      <c r="I4650">
        <v>2890</v>
      </c>
      <c r="J4650">
        <v>657400</v>
      </c>
      <c r="K4650">
        <v>32</v>
      </c>
      <c r="L4650" t="s">
        <v>581</v>
      </c>
      <c r="M4650" t="s">
        <v>584</v>
      </c>
    </row>
    <row r="4651" spans="1:13" x14ac:dyDescent="0.2">
      <c r="A4651">
        <v>2019</v>
      </c>
      <c r="B4651">
        <v>3</v>
      </c>
      <c r="C4651" t="s">
        <v>42</v>
      </c>
      <c r="D4651" t="s">
        <v>455</v>
      </c>
      <c r="E4651" s="11">
        <v>40117000</v>
      </c>
      <c r="F4651">
        <v>0</v>
      </c>
      <c r="G4651">
        <v>0</v>
      </c>
      <c r="H4651">
        <v>0</v>
      </c>
      <c r="I4651">
        <v>1589</v>
      </c>
      <c r="J4651">
        <v>624280</v>
      </c>
      <c r="K4651">
        <v>22</v>
      </c>
      <c r="L4651" t="s">
        <v>581</v>
      </c>
      <c r="M4651" t="s">
        <v>584</v>
      </c>
    </row>
    <row r="4652" spans="1:13" x14ac:dyDescent="0.2">
      <c r="A4652">
        <v>2019</v>
      </c>
      <c r="B4652">
        <v>3</v>
      </c>
      <c r="C4652" t="s">
        <v>101</v>
      </c>
      <c r="D4652" t="s">
        <v>463</v>
      </c>
      <c r="E4652" s="11">
        <v>40117000</v>
      </c>
      <c r="F4652">
        <v>0</v>
      </c>
      <c r="G4652">
        <v>0</v>
      </c>
      <c r="H4652">
        <v>0</v>
      </c>
      <c r="I4652">
        <v>896</v>
      </c>
      <c r="J4652">
        <v>374184</v>
      </c>
      <c r="K4652">
        <v>8</v>
      </c>
      <c r="L4652" t="s">
        <v>581</v>
      </c>
      <c r="M4652" t="s">
        <v>584</v>
      </c>
    </row>
    <row r="4653" spans="1:13" x14ac:dyDescent="0.2">
      <c r="A4653">
        <v>2019</v>
      </c>
      <c r="B4653">
        <v>3</v>
      </c>
      <c r="C4653" t="s">
        <v>43</v>
      </c>
      <c r="D4653" t="s">
        <v>465</v>
      </c>
      <c r="E4653" s="11">
        <v>40117000</v>
      </c>
      <c r="F4653">
        <v>79347</v>
      </c>
      <c r="G4653">
        <v>23525841</v>
      </c>
      <c r="H4653">
        <v>2116</v>
      </c>
      <c r="I4653">
        <v>3633</v>
      </c>
      <c r="J4653">
        <v>1260300</v>
      </c>
      <c r="K4653">
        <v>17</v>
      </c>
      <c r="L4653" t="s">
        <v>581</v>
      </c>
      <c r="M4653" t="s">
        <v>584</v>
      </c>
    </row>
    <row r="4654" spans="1:13" x14ac:dyDescent="0.2">
      <c r="A4654">
        <v>2019</v>
      </c>
      <c r="B4654">
        <v>3</v>
      </c>
      <c r="C4654" t="s">
        <v>44</v>
      </c>
      <c r="D4654" t="s">
        <v>466</v>
      </c>
      <c r="E4654" s="11">
        <v>40117000</v>
      </c>
      <c r="F4654">
        <v>0</v>
      </c>
      <c r="G4654">
        <v>0</v>
      </c>
      <c r="H4654">
        <v>0</v>
      </c>
      <c r="I4654">
        <v>2168</v>
      </c>
      <c r="J4654">
        <v>869263</v>
      </c>
      <c r="K4654">
        <v>21</v>
      </c>
      <c r="L4654" t="s">
        <v>581</v>
      </c>
      <c r="M4654" t="s">
        <v>584</v>
      </c>
    </row>
    <row r="4655" spans="1:13" x14ac:dyDescent="0.2">
      <c r="A4655">
        <v>2019</v>
      </c>
      <c r="B4655">
        <v>3</v>
      </c>
      <c r="C4655" t="s">
        <v>80</v>
      </c>
      <c r="D4655" t="s">
        <v>472</v>
      </c>
      <c r="E4655" s="11">
        <v>40117000</v>
      </c>
      <c r="F4655">
        <v>0</v>
      </c>
      <c r="G4655">
        <v>0</v>
      </c>
      <c r="H4655">
        <v>0</v>
      </c>
      <c r="I4655">
        <v>17572</v>
      </c>
      <c r="J4655">
        <v>6992800</v>
      </c>
      <c r="K4655">
        <v>183</v>
      </c>
      <c r="L4655" t="s">
        <v>581</v>
      </c>
      <c r="M4655" t="s">
        <v>584</v>
      </c>
    </row>
    <row r="4656" spans="1:13" x14ac:dyDescent="0.2">
      <c r="A4656">
        <v>2019</v>
      </c>
      <c r="B4656">
        <v>3</v>
      </c>
      <c r="C4656" t="s">
        <v>16</v>
      </c>
      <c r="D4656" t="s">
        <v>480</v>
      </c>
      <c r="E4656" s="11">
        <v>40117000</v>
      </c>
      <c r="F4656">
        <v>232293</v>
      </c>
      <c r="G4656">
        <v>88371992</v>
      </c>
      <c r="H4656">
        <v>2804</v>
      </c>
      <c r="I4656">
        <v>103947</v>
      </c>
      <c r="J4656">
        <v>39891300</v>
      </c>
      <c r="K4656">
        <v>767</v>
      </c>
      <c r="L4656" t="s">
        <v>581</v>
      </c>
      <c r="M4656" t="s">
        <v>584</v>
      </c>
    </row>
    <row r="4657" spans="1:13" x14ac:dyDescent="0.2">
      <c r="A4657">
        <v>2019</v>
      </c>
      <c r="B4657">
        <v>3</v>
      </c>
      <c r="C4657" t="s">
        <v>17</v>
      </c>
      <c r="D4657" t="s">
        <v>489</v>
      </c>
      <c r="E4657" s="11">
        <v>40117000</v>
      </c>
      <c r="F4657">
        <v>69897</v>
      </c>
      <c r="G4657">
        <v>60443556</v>
      </c>
      <c r="H4657">
        <v>2899</v>
      </c>
      <c r="I4657">
        <v>155369</v>
      </c>
      <c r="J4657">
        <v>68169316</v>
      </c>
      <c r="K4657">
        <v>2690</v>
      </c>
      <c r="L4657" t="s">
        <v>581</v>
      </c>
      <c r="M4657" t="s">
        <v>584</v>
      </c>
    </row>
    <row r="4658" spans="1:13" x14ac:dyDescent="0.2">
      <c r="A4658">
        <v>2019</v>
      </c>
      <c r="B4658">
        <v>3</v>
      </c>
      <c r="C4658" t="s">
        <v>582</v>
      </c>
      <c r="D4658" t="e">
        <v>#N/A</v>
      </c>
      <c r="E4658" s="11">
        <v>40117000</v>
      </c>
      <c r="F4658">
        <v>5688</v>
      </c>
      <c r="G4658">
        <v>1995544</v>
      </c>
      <c r="H4658">
        <v>18</v>
      </c>
      <c r="I4658">
        <v>0</v>
      </c>
      <c r="J4658">
        <v>0</v>
      </c>
      <c r="K4658">
        <v>0</v>
      </c>
      <c r="L4658" t="s">
        <v>581</v>
      </c>
      <c r="M4658" t="s">
        <v>584</v>
      </c>
    </row>
    <row r="4659" spans="1:13" x14ac:dyDescent="0.2">
      <c r="A4659">
        <v>2019</v>
      </c>
      <c r="B4659">
        <v>3</v>
      </c>
      <c r="C4659" t="s">
        <v>29</v>
      </c>
      <c r="D4659" t="s">
        <v>496</v>
      </c>
      <c r="E4659" s="11">
        <v>40117000</v>
      </c>
      <c r="F4659">
        <v>114</v>
      </c>
      <c r="G4659">
        <v>65600</v>
      </c>
      <c r="H4659">
        <v>2</v>
      </c>
      <c r="I4659">
        <v>31357</v>
      </c>
      <c r="J4659">
        <v>10027100</v>
      </c>
      <c r="K4659">
        <v>290</v>
      </c>
      <c r="L4659" t="s">
        <v>581</v>
      </c>
      <c r="M4659" t="s">
        <v>584</v>
      </c>
    </row>
    <row r="4660" spans="1:13" x14ac:dyDescent="0.2">
      <c r="A4660">
        <v>2019</v>
      </c>
      <c r="B4660">
        <v>3</v>
      </c>
      <c r="C4660" t="s">
        <v>45</v>
      </c>
      <c r="D4660" t="s">
        <v>499</v>
      </c>
      <c r="E4660" s="11">
        <v>40117000</v>
      </c>
      <c r="F4660">
        <v>0</v>
      </c>
      <c r="G4660">
        <v>0</v>
      </c>
      <c r="H4660">
        <v>0</v>
      </c>
      <c r="I4660">
        <v>230246</v>
      </c>
      <c r="J4660">
        <v>100564524</v>
      </c>
      <c r="K4660">
        <v>850</v>
      </c>
      <c r="L4660" t="s">
        <v>581</v>
      </c>
      <c r="M4660" t="s">
        <v>584</v>
      </c>
    </row>
    <row r="4661" spans="1:13" x14ac:dyDescent="0.2">
      <c r="A4661">
        <v>2019</v>
      </c>
      <c r="B4661">
        <v>3</v>
      </c>
      <c r="C4661" t="s">
        <v>52</v>
      </c>
      <c r="D4661" t="s">
        <v>506</v>
      </c>
      <c r="E4661" s="11">
        <v>40117000</v>
      </c>
      <c r="F4661">
        <v>0</v>
      </c>
      <c r="G4661">
        <v>0</v>
      </c>
      <c r="H4661">
        <v>0</v>
      </c>
      <c r="I4661">
        <v>9244</v>
      </c>
      <c r="J4661">
        <v>3061700</v>
      </c>
      <c r="K4661">
        <v>86</v>
      </c>
      <c r="L4661" t="s">
        <v>581</v>
      </c>
      <c r="M4661" t="s">
        <v>584</v>
      </c>
    </row>
    <row r="4662" spans="1:13" x14ac:dyDescent="0.2">
      <c r="A4662">
        <v>2019</v>
      </c>
      <c r="B4662">
        <v>3</v>
      </c>
      <c r="C4662" t="s">
        <v>65</v>
      </c>
      <c r="D4662" t="s">
        <v>543</v>
      </c>
      <c r="E4662" s="11">
        <v>40117000</v>
      </c>
      <c r="F4662">
        <v>173211</v>
      </c>
      <c r="G4662">
        <v>49833007</v>
      </c>
      <c r="H4662">
        <v>3888</v>
      </c>
      <c r="I4662">
        <v>238</v>
      </c>
      <c r="J4662">
        <v>87139</v>
      </c>
      <c r="K4662">
        <v>1</v>
      </c>
      <c r="L4662" t="s">
        <v>581</v>
      </c>
      <c r="M4662" t="s">
        <v>584</v>
      </c>
    </row>
    <row r="4663" spans="1:13" x14ac:dyDescent="0.2">
      <c r="A4663">
        <v>2019</v>
      </c>
      <c r="B4663">
        <v>3</v>
      </c>
      <c r="C4663" t="s">
        <v>58</v>
      </c>
      <c r="D4663" t="s">
        <v>548</v>
      </c>
      <c r="E4663" s="11">
        <v>40117000</v>
      </c>
      <c r="F4663">
        <v>0</v>
      </c>
      <c r="G4663">
        <v>0</v>
      </c>
      <c r="H4663">
        <v>0</v>
      </c>
      <c r="I4663">
        <v>27070</v>
      </c>
      <c r="J4663">
        <v>11092200</v>
      </c>
      <c r="K4663">
        <v>92</v>
      </c>
      <c r="L4663" t="s">
        <v>581</v>
      </c>
      <c r="M4663" t="s">
        <v>584</v>
      </c>
    </row>
    <row r="4664" spans="1:13" x14ac:dyDescent="0.2">
      <c r="A4664">
        <v>2019</v>
      </c>
      <c r="B4664">
        <v>3</v>
      </c>
      <c r="C4664" t="s">
        <v>46</v>
      </c>
      <c r="D4664" t="s">
        <v>550</v>
      </c>
      <c r="E4664" s="11">
        <v>40117000</v>
      </c>
      <c r="F4664">
        <v>9120</v>
      </c>
      <c r="G4664">
        <v>4735095</v>
      </c>
      <c r="H4664">
        <v>260</v>
      </c>
      <c r="I4664">
        <v>805702</v>
      </c>
      <c r="J4664">
        <v>286290076</v>
      </c>
      <c r="K4664">
        <v>3015</v>
      </c>
      <c r="L4664" t="s">
        <v>581</v>
      </c>
      <c r="M4664" t="s">
        <v>584</v>
      </c>
    </row>
    <row r="4665" spans="1:13" x14ac:dyDescent="0.2">
      <c r="A4665">
        <v>2019</v>
      </c>
      <c r="B4665">
        <v>3</v>
      </c>
      <c r="C4665" t="s">
        <v>78</v>
      </c>
      <c r="D4665" t="s">
        <v>572</v>
      </c>
      <c r="E4665" s="11">
        <v>40117000</v>
      </c>
      <c r="F4665">
        <v>0</v>
      </c>
      <c r="G4665">
        <v>0</v>
      </c>
      <c r="H4665">
        <v>0</v>
      </c>
      <c r="I4665">
        <v>20158</v>
      </c>
      <c r="J4665">
        <v>7050081</v>
      </c>
      <c r="K4665">
        <v>103</v>
      </c>
      <c r="L4665" t="s">
        <v>581</v>
      </c>
      <c r="M4665" t="s">
        <v>584</v>
      </c>
    </row>
    <row r="4666" spans="1:13" x14ac:dyDescent="0.2">
      <c r="A4666">
        <v>2019</v>
      </c>
      <c r="B4666">
        <v>3</v>
      </c>
      <c r="C4666" t="s">
        <v>33</v>
      </c>
      <c r="D4666" t="s">
        <v>258</v>
      </c>
      <c r="E4666" s="11">
        <v>40118000</v>
      </c>
      <c r="F4666">
        <v>0</v>
      </c>
      <c r="G4666">
        <v>0</v>
      </c>
      <c r="H4666">
        <v>0</v>
      </c>
      <c r="I4666">
        <v>70614</v>
      </c>
      <c r="J4666">
        <v>20734057</v>
      </c>
      <c r="K4666">
        <v>76</v>
      </c>
      <c r="L4666" t="s">
        <v>581</v>
      </c>
      <c r="M4666" t="s">
        <v>585</v>
      </c>
    </row>
    <row r="4667" spans="1:13" x14ac:dyDescent="0.2">
      <c r="A4667">
        <v>2019</v>
      </c>
      <c r="B4667">
        <v>3</v>
      </c>
      <c r="C4667" t="s">
        <v>20</v>
      </c>
      <c r="D4667" t="s">
        <v>271</v>
      </c>
      <c r="E4667" s="11">
        <v>40118000</v>
      </c>
      <c r="F4667">
        <v>0</v>
      </c>
      <c r="G4667">
        <v>0</v>
      </c>
      <c r="H4667">
        <v>0</v>
      </c>
      <c r="I4667">
        <v>9455</v>
      </c>
      <c r="J4667">
        <v>2848492</v>
      </c>
      <c r="K4667">
        <v>4</v>
      </c>
      <c r="L4667" t="s">
        <v>581</v>
      </c>
      <c r="M4667" t="s">
        <v>585</v>
      </c>
    </row>
    <row r="4668" spans="1:13" x14ac:dyDescent="0.2">
      <c r="A4668">
        <v>2019</v>
      </c>
      <c r="B4668">
        <v>3</v>
      </c>
      <c r="C4668" t="s">
        <v>21</v>
      </c>
      <c r="D4668" t="s">
        <v>274</v>
      </c>
      <c r="E4668" s="11">
        <v>40118000</v>
      </c>
      <c r="F4668">
        <v>0</v>
      </c>
      <c r="G4668">
        <v>0</v>
      </c>
      <c r="H4668">
        <v>0</v>
      </c>
      <c r="I4668">
        <v>59519</v>
      </c>
      <c r="J4668">
        <v>17054200</v>
      </c>
      <c r="K4668">
        <v>65</v>
      </c>
      <c r="L4668" t="s">
        <v>581</v>
      </c>
      <c r="M4668" t="s">
        <v>585</v>
      </c>
    </row>
    <row r="4669" spans="1:13" x14ac:dyDescent="0.2">
      <c r="A4669">
        <v>2019</v>
      </c>
      <c r="B4669">
        <v>3</v>
      </c>
      <c r="C4669" t="s">
        <v>62</v>
      </c>
      <c r="D4669" t="s">
        <v>275</v>
      </c>
      <c r="E4669" s="11">
        <v>40118000</v>
      </c>
      <c r="F4669">
        <v>0</v>
      </c>
      <c r="G4669">
        <v>0</v>
      </c>
      <c r="H4669">
        <v>0</v>
      </c>
      <c r="I4669">
        <v>1265698</v>
      </c>
      <c r="J4669">
        <v>355176944</v>
      </c>
      <c r="K4669">
        <v>733</v>
      </c>
      <c r="L4669" t="s">
        <v>581</v>
      </c>
      <c r="M4669" t="s">
        <v>585</v>
      </c>
    </row>
    <row r="4670" spans="1:13" x14ac:dyDescent="0.2">
      <c r="A4670">
        <v>2019</v>
      </c>
      <c r="B4670">
        <v>3</v>
      </c>
      <c r="C4670" t="s">
        <v>8</v>
      </c>
      <c r="D4670" t="s">
        <v>283</v>
      </c>
      <c r="E4670" s="11">
        <v>40118000</v>
      </c>
      <c r="F4670">
        <v>14080</v>
      </c>
      <c r="G4670">
        <v>5289958</v>
      </c>
      <c r="H4670">
        <v>286</v>
      </c>
      <c r="I4670">
        <v>50150</v>
      </c>
      <c r="J4670">
        <v>14674600</v>
      </c>
      <c r="K4670">
        <v>83</v>
      </c>
      <c r="L4670" t="s">
        <v>581</v>
      </c>
      <c r="M4670" t="s">
        <v>585</v>
      </c>
    </row>
    <row r="4671" spans="1:13" x14ac:dyDescent="0.2">
      <c r="A4671">
        <v>2019</v>
      </c>
      <c r="B4671">
        <v>3</v>
      </c>
      <c r="C4671" t="s">
        <v>90</v>
      </c>
      <c r="D4671" t="s">
        <v>284</v>
      </c>
      <c r="E4671" s="11">
        <v>40118000</v>
      </c>
      <c r="F4671">
        <v>0</v>
      </c>
      <c r="G4671">
        <v>0</v>
      </c>
      <c r="H4671">
        <v>0</v>
      </c>
      <c r="I4671">
        <v>15674</v>
      </c>
      <c r="J4671">
        <v>4329416</v>
      </c>
      <c r="K4671">
        <v>7</v>
      </c>
      <c r="L4671" t="s">
        <v>581</v>
      </c>
      <c r="M4671" t="s">
        <v>585</v>
      </c>
    </row>
    <row r="4672" spans="1:13" x14ac:dyDescent="0.2">
      <c r="A4672">
        <v>2019</v>
      </c>
      <c r="B4672">
        <v>3</v>
      </c>
      <c r="C4672" t="s">
        <v>51</v>
      </c>
      <c r="D4672" t="s">
        <v>285</v>
      </c>
      <c r="E4672" s="11">
        <v>40118000</v>
      </c>
      <c r="F4672">
        <v>0</v>
      </c>
      <c r="G4672">
        <v>0</v>
      </c>
      <c r="H4672">
        <v>0</v>
      </c>
      <c r="I4672">
        <v>35835</v>
      </c>
      <c r="J4672">
        <v>9821200</v>
      </c>
      <c r="K4672">
        <v>42</v>
      </c>
      <c r="L4672" t="s">
        <v>581</v>
      </c>
      <c r="M4672" t="s">
        <v>585</v>
      </c>
    </row>
    <row r="4673" spans="1:13" x14ac:dyDescent="0.2">
      <c r="A4673">
        <v>2019</v>
      </c>
      <c r="B4673">
        <v>3</v>
      </c>
      <c r="C4673" t="s">
        <v>10</v>
      </c>
      <c r="D4673" t="s">
        <v>295</v>
      </c>
      <c r="E4673" s="11">
        <v>40118000</v>
      </c>
      <c r="F4673">
        <v>4655</v>
      </c>
      <c r="G4673">
        <v>2695500</v>
      </c>
      <c r="H4673">
        <v>60</v>
      </c>
      <c r="I4673">
        <v>36750</v>
      </c>
      <c r="J4673">
        <v>11337947</v>
      </c>
      <c r="K4673">
        <v>28</v>
      </c>
      <c r="L4673" t="s">
        <v>581</v>
      </c>
      <c r="M4673" t="s">
        <v>585</v>
      </c>
    </row>
    <row r="4674" spans="1:13" x14ac:dyDescent="0.2">
      <c r="A4674">
        <v>2019</v>
      </c>
      <c r="B4674">
        <v>3</v>
      </c>
      <c r="C4674" t="s">
        <v>50</v>
      </c>
      <c r="D4674" t="s">
        <v>305</v>
      </c>
      <c r="E4674" s="11">
        <v>40118000</v>
      </c>
      <c r="F4674">
        <v>798</v>
      </c>
      <c r="G4674">
        <v>412700</v>
      </c>
      <c r="H4674">
        <v>6</v>
      </c>
      <c r="I4674">
        <v>174858</v>
      </c>
      <c r="J4674">
        <v>53801761</v>
      </c>
      <c r="K4674">
        <v>245</v>
      </c>
      <c r="L4674" t="s">
        <v>581</v>
      </c>
      <c r="M4674" t="s">
        <v>585</v>
      </c>
    </row>
    <row r="4675" spans="1:13" x14ac:dyDescent="0.2">
      <c r="A4675">
        <v>2019</v>
      </c>
      <c r="B4675">
        <v>3</v>
      </c>
      <c r="C4675" t="s">
        <v>583</v>
      </c>
      <c r="D4675" t="e">
        <v>#N/A</v>
      </c>
      <c r="E4675" s="11">
        <v>40118000</v>
      </c>
      <c r="F4675">
        <v>0</v>
      </c>
      <c r="G4675">
        <v>0</v>
      </c>
      <c r="H4675">
        <v>0</v>
      </c>
      <c r="I4675">
        <v>4727</v>
      </c>
      <c r="J4675">
        <v>1416032</v>
      </c>
      <c r="K4675">
        <v>2</v>
      </c>
      <c r="L4675" t="s">
        <v>581</v>
      </c>
      <c r="M4675" t="s">
        <v>585</v>
      </c>
    </row>
    <row r="4676" spans="1:13" x14ac:dyDescent="0.2">
      <c r="A4676">
        <v>2019</v>
      </c>
      <c r="B4676">
        <v>3</v>
      </c>
      <c r="C4676" t="s">
        <v>55</v>
      </c>
      <c r="D4676" t="s">
        <v>311</v>
      </c>
      <c r="E4676" s="11">
        <v>40118000</v>
      </c>
      <c r="F4676">
        <v>0</v>
      </c>
      <c r="G4676">
        <v>0</v>
      </c>
      <c r="H4676">
        <v>0</v>
      </c>
      <c r="I4676">
        <v>4727</v>
      </c>
      <c r="J4676">
        <v>1416032</v>
      </c>
      <c r="K4676">
        <v>2</v>
      </c>
      <c r="L4676" t="s">
        <v>581</v>
      </c>
      <c r="M4676" t="s">
        <v>585</v>
      </c>
    </row>
    <row r="4677" spans="1:13" x14ac:dyDescent="0.2">
      <c r="A4677">
        <v>2019</v>
      </c>
      <c r="B4677">
        <v>3</v>
      </c>
      <c r="C4677" t="s">
        <v>73</v>
      </c>
      <c r="D4677" t="s">
        <v>314</v>
      </c>
      <c r="E4677" s="11">
        <v>40118000</v>
      </c>
      <c r="F4677">
        <v>0</v>
      </c>
      <c r="G4677">
        <v>0</v>
      </c>
      <c r="H4677">
        <v>0</v>
      </c>
      <c r="I4677">
        <v>744610</v>
      </c>
      <c r="J4677">
        <v>204917668</v>
      </c>
      <c r="K4677">
        <v>279</v>
      </c>
      <c r="L4677" t="s">
        <v>581</v>
      </c>
      <c r="M4677" t="s">
        <v>585</v>
      </c>
    </row>
    <row r="4678" spans="1:13" x14ac:dyDescent="0.2">
      <c r="A4678">
        <v>2019</v>
      </c>
      <c r="B4678">
        <v>3</v>
      </c>
      <c r="C4678" t="s">
        <v>11</v>
      </c>
      <c r="D4678" t="s">
        <v>316</v>
      </c>
      <c r="E4678" s="11">
        <v>40118000</v>
      </c>
      <c r="F4678">
        <v>194614</v>
      </c>
      <c r="G4678">
        <v>56932870</v>
      </c>
      <c r="H4678">
        <v>892</v>
      </c>
      <c r="I4678">
        <v>310375</v>
      </c>
      <c r="J4678">
        <v>86865133</v>
      </c>
      <c r="K4678">
        <v>129</v>
      </c>
      <c r="L4678" t="s">
        <v>581</v>
      </c>
      <c r="M4678" t="s">
        <v>585</v>
      </c>
    </row>
    <row r="4679" spans="1:13" x14ac:dyDescent="0.2">
      <c r="A4679">
        <v>2019</v>
      </c>
      <c r="B4679">
        <v>3</v>
      </c>
      <c r="C4679" t="s">
        <v>40</v>
      </c>
      <c r="D4679" t="s">
        <v>317</v>
      </c>
      <c r="E4679" s="11">
        <v>40118000</v>
      </c>
      <c r="F4679">
        <v>0</v>
      </c>
      <c r="G4679">
        <v>0</v>
      </c>
      <c r="H4679">
        <v>0</v>
      </c>
      <c r="I4679">
        <v>178372</v>
      </c>
      <c r="J4679">
        <v>50798021</v>
      </c>
      <c r="K4679">
        <v>73</v>
      </c>
      <c r="L4679" t="s">
        <v>581</v>
      </c>
      <c r="M4679" t="s">
        <v>585</v>
      </c>
    </row>
    <row r="4680" spans="1:13" x14ac:dyDescent="0.2">
      <c r="A4680">
        <v>2019</v>
      </c>
      <c r="B4680">
        <v>3</v>
      </c>
      <c r="C4680" t="s">
        <v>31</v>
      </c>
      <c r="D4680" t="s">
        <v>319</v>
      </c>
      <c r="E4680" s="11">
        <v>40118000</v>
      </c>
      <c r="F4680">
        <v>0</v>
      </c>
      <c r="G4680">
        <v>0</v>
      </c>
      <c r="H4680">
        <v>0</v>
      </c>
      <c r="I4680">
        <v>5284</v>
      </c>
      <c r="J4680">
        <v>1587658</v>
      </c>
      <c r="K4680">
        <v>9</v>
      </c>
      <c r="L4680" t="s">
        <v>581</v>
      </c>
      <c r="M4680" t="s">
        <v>585</v>
      </c>
    </row>
    <row r="4681" spans="1:13" x14ac:dyDescent="0.2">
      <c r="A4681">
        <v>2019</v>
      </c>
      <c r="B4681">
        <v>3</v>
      </c>
      <c r="C4681" t="s">
        <v>82</v>
      </c>
      <c r="D4681" t="s">
        <v>320</v>
      </c>
      <c r="E4681" s="11">
        <v>40118000</v>
      </c>
      <c r="F4681">
        <v>0</v>
      </c>
      <c r="G4681">
        <v>0</v>
      </c>
      <c r="H4681">
        <v>0</v>
      </c>
      <c r="I4681">
        <v>750</v>
      </c>
      <c r="J4681">
        <v>181536</v>
      </c>
      <c r="K4681">
        <v>14</v>
      </c>
      <c r="L4681" t="s">
        <v>581</v>
      </c>
      <c r="M4681" t="s">
        <v>585</v>
      </c>
    </row>
    <row r="4682" spans="1:13" x14ac:dyDescent="0.2">
      <c r="A4682">
        <v>2019</v>
      </c>
      <c r="B4682">
        <v>3</v>
      </c>
      <c r="C4682" t="s">
        <v>22</v>
      </c>
      <c r="D4682" t="s">
        <v>324</v>
      </c>
      <c r="E4682" s="11">
        <v>40118000</v>
      </c>
      <c r="F4682">
        <v>57806</v>
      </c>
      <c r="G4682">
        <v>24026030</v>
      </c>
      <c r="H4682">
        <v>1428</v>
      </c>
      <c r="I4682">
        <v>65</v>
      </c>
      <c r="J4682">
        <v>100000</v>
      </c>
      <c r="K4682">
        <v>2</v>
      </c>
      <c r="L4682" t="s">
        <v>581</v>
      </c>
      <c r="M4682" t="s">
        <v>585</v>
      </c>
    </row>
    <row r="4683" spans="1:13" x14ac:dyDescent="0.2">
      <c r="A4683">
        <v>2019</v>
      </c>
      <c r="B4683">
        <v>3</v>
      </c>
      <c r="C4683" t="s">
        <v>23</v>
      </c>
      <c r="D4683" t="s">
        <v>325</v>
      </c>
      <c r="E4683" s="11">
        <v>40118000</v>
      </c>
      <c r="F4683">
        <v>48131</v>
      </c>
      <c r="G4683">
        <v>41126689</v>
      </c>
      <c r="H4683">
        <v>28827</v>
      </c>
      <c r="I4683">
        <v>55160</v>
      </c>
      <c r="J4683">
        <v>16922864</v>
      </c>
      <c r="K4683">
        <v>141</v>
      </c>
      <c r="L4683" t="s">
        <v>581</v>
      </c>
      <c r="M4683" t="s">
        <v>585</v>
      </c>
    </row>
    <row r="4684" spans="1:13" x14ac:dyDescent="0.2">
      <c r="A4684">
        <v>2019</v>
      </c>
      <c r="B4684">
        <v>3</v>
      </c>
      <c r="C4684" t="s">
        <v>59</v>
      </c>
      <c r="D4684" t="s">
        <v>330</v>
      </c>
      <c r="E4684" s="11">
        <v>40118000</v>
      </c>
      <c r="F4684">
        <v>0</v>
      </c>
      <c r="G4684">
        <v>0</v>
      </c>
      <c r="H4684">
        <v>0</v>
      </c>
      <c r="I4684">
        <v>4727</v>
      </c>
      <c r="J4684">
        <v>1445246</v>
      </c>
      <c r="K4684">
        <v>2</v>
      </c>
      <c r="L4684" t="s">
        <v>581</v>
      </c>
      <c r="M4684" t="s">
        <v>585</v>
      </c>
    </row>
    <row r="4685" spans="1:13" x14ac:dyDescent="0.2">
      <c r="A4685">
        <v>2019</v>
      </c>
      <c r="B4685">
        <v>3</v>
      </c>
      <c r="C4685" t="s">
        <v>75</v>
      </c>
      <c r="D4685" t="s">
        <v>334</v>
      </c>
      <c r="E4685" s="11">
        <v>40118000</v>
      </c>
      <c r="F4685">
        <v>0</v>
      </c>
      <c r="G4685">
        <v>0</v>
      </c>
      <c r="H4685">
        <v>0</v>
      </c>
      <c r="I4685">
        <v>50704</v>
      </c>
      <c r="J4685">
        <v>15058570</v>
      </c>
      <c r="K4685">
        <v>79</v>
      </c>
      <c r="L4685" t="s">
        <v>581</v>
      </c>
      <c r="M4685" t="s">
        <v>585</v>
      </c>
    </row>
    <row r="4686" spans="1:13" x14ac:dyDescent="0.2">
      <c r="A4686">
        <v>2019</v>
      </c>
      <c r="B4686">
        <v>3</v>
      </c>
      <c r="C4686" t="s">
        <v>24</v>
      </c>
      <c r="D4686" t="s">
        <v>342</v>
      </c>
      <c r="E4686" s="11">
        <v>40118000</v>
      </c>
      <c r="F4686">
        <v>0</v>
      </c>
      <c r="G4686">
        <v>0</v>
      </c>
      <c r="H4686">
        <v>0</v>
      </c>
      <c r="I4686">
        <v>87664</v>
      </c>
      <c r="J4686">
        <v>29993100</v>
      </c>
      <c r="K4686">
        <v>95</v>
      </c>
      <c r="L4686" t="s">
        <v>581</v>
      </c>
      <c r="M4686" t="s">
        <v>585</v>
      </c>
    </row>
    <row r="4687" spans="1:13" x14ac:dyDescent="0.2">
      <c r="A4687">
        <v>2019</v>
      </c>
      <c r="B4687">
        <v>3</v>
      </c>
      <c r="C4687" t="s">
        <v>12</v>
      </c>
      <c r="D4687" t="s">
        <v>351</v>
      </c>
      <c r="E4687" s="11">
        <v>40118000</v>
      </c>
      <c r="F4687">
        <v>161253</v>
      </c>
      <c r="G4687">
        <v>59576427</v>
      </c>
      <c r="H4687">
        <v>1052</v>
      </c>
      <c r="I4687">
        <v>450536</v>
      </c>
      <c r="J4687">
        <v>136294715</v>
      </c>
      <c r="K4687">
        <v>1900</v>
      </c>
      <c r="L4687" t="s">
        <v>581</v>
      </c>
      <c r="M4687" t="s">
        <v>585</v>
      </c>
    </row>
    <row r="4688" spans="1:13" x14ac:dyDescent="0.2">
      <c r="A4688">
        <v>2019</v>
      </c>
      <c r="B4688">
        <v>3</v>
      </c>
      <c r="C4688" t="s">
        <v>25</v>
      </c>
      <c r="D4688" t="s">
        <v>353</v>
      </c>
      <c r="E4688" s="11">
        <v>40118000</v>
      </c>
      <c r="F4688">
        <v>0</v>
      </c>
      <c r="G4688">
        <v>0</v>
      </c>
      <c r="H4688">
        <v>0</v>
      </c>
      <c r="I4688">
        <v>149063</v>
      </c>
      <c r="J4688">
        <v>49178800</v>
      </c>
      <c r="K4688">
        <v>429</v>
      </c>
      <c r="L4688" t="s">
        <v>581</v>
      </c>
      <c r="M4688" t="s">
        <v>585</v>
      </c>
    </row>
    <row r="4689" spans="1:13" x14ac:dyDescent="0.2">
      <c r="A4689">
        <v>2019</v>
      </c>
      <c r="B4689">
        <v>3</v>
      </c>
      <c r="C4689" t="s">
        <v>207</v>
      </c>
      <c r="D4689" t="s">
        <v>365</v>
      </c>
      <c r="E4689" s="11">
        <v>40118000</v>
      </c>
      <c r="F4689">
        <v>0</v>
      </c>
      <c r="G4689">
        <v>0</v>
      </c>
      <c r="H4689">
        <v>0</v>
      </c>
      <c r="I4689">
        <v>8523</v>
      </c>
      <c r="J4689">
        <v>2502135</v>
      </c>
      <c r="K4689">
        <v>7</v>
      </c>
      <c r="L4689" t="s">
        <v>581</v>
      </c>
      <c r="M4689" t="s">
        <v>585</v>
      </c>
    </row>
    <row r="4690" spans="1:13" x14ac:dyDescent="0.2">
      <c r="A4690">
        <v>2019</v>
      </c>
      <c r="B4690">
        <v>3</v>
      </c>
      <c r="C4690" t="s">
        <v>36</v>
      </c>
      <c r="D4690" t="s">
        <v>369</v>
      </c>
      <c r="E4690" s="11">
        <v>40118000</v>
      </c>
      <c r="F4690">
        <v>0</v>
      </c>
      <c r="G4690">
        <v>0</v>
      </c>
      <c r="H4690">
        <v>0</v>
      </c>
      <c r="I4690">
        <v>5878</v>
      </c>
      <c r="J4690">
        <v>2228300</v>
      </c>
      <c r="K4690">
        <v>12</v>
      </c>
      <c r="L4690" t="s">
        <v>581</v>
      </c>
      <c r="M4690" t="s">
        <v>585</v>
      </c>
    </row>
    <row r="4691" spans="1:13" x14ac:dyDescent="0.2">
      <c r="A4691">
        <v>2019</v>
      </c>
      <c r="B4691">
        <v>3</v>
      </c>
      <c r="C4691" t="s">
        <v>83</v>
      </c>
      <c r="D4691" t="s">
        <v>372</v>
      </c>
      <c r="E4691" s="11">
        <v>40118000</v>
      </c>
      <c r="F4691">
        <v>0</v>
      </c>
      <c r="G4691">
        <v>0</v>
      </c>
      <c r="H4691">
        <v>0</v>
      </c>
      <c r="I4691">
        <v>13200</v>
      </c>
      <c r="J4691">
        <v>3991603</v>
      </c>
      <c r="K4691">
        <v>16</v>
      </c>
      <c r="L4691" t="s">
        <v>581</v>
      </c>
      <c r="M4691" t="s">
        <v>585</v>
      </c>
    </row>
    <row r="4692" spans="1:13" x14ac:dyDescent="0.2">
      <c r="A4692">
        <v>2019</v>
      </c>
      <c r="B4692">
        <v>3</v>
      </c>
      <c r="C4692" t="s">
        <v>229</v>
      </c>
      <c r="D4692" t="s">
        <v>376</v>
      </c>
      <c r="E4692" s="11">
        <v>40118000</v>
      </c>
      <c r="F4692">
        <v>0</v>
      </c>
      <c r="G4692">
        <v>0</v>
      </c>
      <c r="H4692">
        <v>0</v>
      </c>
      <c r="I4692">
        <v>14866</v>
      </c>
      <c r="J4692">
        <v>4643844</v>
      </c>
      <c r="K4692">
        <v>24</v>
      </c>
      <c r="L4692" t="s">
        <v>581</v>
      </c>
      <c r="M4692" t="s">
        <v>585</v>
      </c>
    </row>
    <row r="4693" spans="1:13" x14ac:dyDescent="0.2">
      <c r="A4693">
        <v>2019</v>
      </c>
      <c r="B4693">
        <v>3</v>
      </c>
      <c r="C4693" t="s">
        <v>13</v>
      </c>
      <c r="D4693" t="s">
        <v>384</v>
      </c>
      <c r="E4693" s="11">
        <v>40118000</v>
      </c>
      <c r="F4693">
        <v>0</v>
      </c>
      <c r="G4693">
        <v>0</v>
      </c>
      <c r="H4693">
        <v>0</v>
      </c>
      <c r="I4693">
        <v>18588</v>
      </c>
      <c r="J4693">
        <v>5666835</v>
      </c>
      <c r="K4693">
        <v>10</v>
      </c>
      <c r="L4693" t="s">
        <v>581</v>
      </c>
      <c r="M4693" t="s">
        <v>585</v>
      </c>
    </row>
    <row r="4694" spans="1:13" x14ac:dyDescent="0.2">
      <c r="A4694">
        <v>2019</v>
      </c>
      <c r="B4694">
        <v>3</v>
      </c>
      <c r="C4694" t="s">
        <v>47</v>
      </c>
      <c r="D4694" t="s">
        <v>389</v>
      </c>
      <c r="E4694" s="11">
        <v>40118000</v>
      </c>
      <c r="F4694">
        <v>104582</v>
      </c>
      <c r="G4694">
        <v>28836302</v>
      </c>
      <c r="H4694">
        <v>3248</v>
      </c>
      <c r="I4694">
        <v>56315</v>
      </c>
      <c r="J4694">
        <v>18158561</v>
      </c>
      <c r="K4694">
        <v>60</v>
      </c>
      <c r="L4694" t="s">
        <v>581</v>
      </c>
      <c r="M4694" t="s">
        <v>585</v>
      </c>
    </row>
    <row r="4695" spans="1:13" x14ac:dyDescent="0.2">
      <c r="A4695">
        <v>2019</v>
      </c>
      <c r="B4695">
        <v>3</v>
      </c>
      <c r="C4695" t="s">
        <v>27</v>
      </c>
      <c r="D4695" t="s">
        <v>395</v>
      </c>
      <c r="E4695" s="11">
        <v>40118000</v>
      </c>
      <c r="F4695">
        <v>1363</v>
      </c>
      <c r="G4695">
        <v>458100</v>
      </c>
      <c r="H4695">
        <v>15</v>
      </c>
      <c r="I4695">
        <v>9333</v>
      </c>
      <c r="J4695">
        <v>3046300</v>
      </c>
      <c r="K4695">
        <v>42</v>
      </c>
      <c r="L4695" t="s">
        <v>581</v>
      </c>
      <c r="M4695" t="s">
        <v>585</v>
      </c>
    </row>
    <row r="4696" spans="1:13" x14ac:dyDescent="0.2">
      <c r="A4696">
        <v>2019</v>
      </c>
      <c r="B4696">
        <v>3</v>
      </c>
      <c r="C4696" t="s">
        <v>38</v>
      </c>
      <c r="D4696" t="s">
        <v>400</v>
      </c>
      <c r="E4696" s="11">
        <v>40118000</v>
      </c>
      <c r="F4696">
        <v>0</v>
      </c>
      <c r="G4696">
        <v>0</v>
      </c>
      <c r="H4696">
        <v>0</v>
      </c>
      <c r="I4696">
        <v>53018</v>
      </c>
      <c r="J4696">
        <v>17650555</v>
      </c>
      <c r="K4696">
        <v>216</v>
      </c>
      <c r="L4696" t="s">
        <v>581</v>
      </c>
      <c r="M4696" t="s">
        <v>585</v>
      </c>
    </row>
    <row r="4697" spans="1:13" x14ac:dyDescent="0.2">
      <c r="A4697">
        <v>2019</v>
      </c>
      <c r="B4697">
        <v>3</v>
      </c>
      <c r="C4697" t="s">
        <v>93</v>
      </c>
      <c r="D4697" t="s">
        <v>415</v>
      </c>
      <c r="E4697" s="11">
        <v>40118000</v>
      </c>
      <c r="F4697">
        <v>0</v>
      </c>
      <c r="G4697">
        <v>0</v>
      </c>
      <c r="H4697">
        <v>0</v>
      </c>
      <c r="I4697">
        <v>251026</v>
      </c>
      <c r="J4697">
        <v>70734543</v>
      </c>
      <c r="K4697">
        <v>172</v>
      </c>
      <c r="L4697" t="s">
        <v>581</v>
      </c>
      <c r="M4697" t="s">
        <v>585</v>
      </c>
    </row>
    <row r="4698" spans="1:13" x14ac:dyDescent="0.2">
      <c r="A4698">
        <v>2019</v>
      </c>
      <c r="B4698">
        <v>3</v>
      </c>
      <c r="C4698" t="s">
        <v>94</v>
      </c>
      <c r="D4698" t="s">
        <v>418</v>
      </c>
      <c r="E4698" s="11">
        <v>40118000</v>
      </c>
      <c r="F4698">
        <v>0</v>
      </c>
      <c r="G4698">
        <v>0</v>
      </c>
      <c r="H4698">
        <v>0</v>
      </c>
      <c r="I4698">
        <v>11737</v>
      </c>
      <c r="J4698">
        <v>3479280</v>
      </c>
      <c r="K4698">
        <v>20</v>
      </c>
      <c r="L4698" t="s">
        <v>581</v>
      </c>
      <c r="M4698" t="s">
        <v>585</v>
      </c>
    </row>
    <row r="4699" spans="1:13" x14ac:dyDescent="0.2">
      <c r="A4699">
        <v>2019</v>
      </c>
      <c r="B4699">
        <v>3</v>
      </c>
      <c r="C4699" t="s">
        <v>204</v>
      </c>
      <c r="D4699" t="s">
        <v>422</v>
      </c>
      <c r="E4699" s="11">
        <v>40118000</v>
      </c>
      <c r="F4699">
        <v>39245</v>
      </c>
      <c r="G4699">
        <v>14352221</v>
      </c>
      <c r="H4699">
        <v>1085</v>
      </c>
      <c r="I4699">
        <v>0</v>
      </c>
      <c r="J4699">
        <v>0</v>
      </c>
      <c r="K4699">
        <v>0</v>
      </c>
      <c r="L4699" t="s">
        <v>581</v>
      </c>
      <c r="M4699" t="s">
        <v>585</v>
      </c>
    </row>
    <row r="4700" spans="1:13" x14ac:dyDescent="0.2">
      <c r="A4700">
        <v>2019</v>
      </c>
      <c r="B4700">
        <v>3</v>
      </c>
      <c r="C4700" t="s">
        <v>49</v>
      </c>
      <c r="D4700" t="s">
        <v>427</v>
      </c>
      <c r="E4700" s="11">
        <v>40118000</v>
      </c>
      <c r="F4700">
        <v>34253</v>
      </c>
      <c r="G4700">
        <v>14649870</v>
      </c>
      <c r="H4700">
        <v>63</v>
      </c>
      <c r="I4700">
        <v>0</v>
      </c>
      <c r="J4700">
        <v>0</v>
      </c>
      <c r="K4700">
        <v>0</v>
      </c>
      <c r="L4700" t="s">
        <v>581</v>
      </c>
      <c r="M4700" t="s">
        <v>585</v>
      </c>
    </row>
    <row r="4701" spans="1:13" x14ac:dyDescent="0.2">
      <c r="A4701">
        <v>2019</v>
      </c>
      <c r="B4701">
        <v>3</v>
      </c>
      <c r="C4701" t="s">
        <v>39</v>
      </c>
      <c r="D4701" t="s">
        <v>430</v>
      </c>
      <c r="E4701" s="11">
        <v>40118000</v>
      </c>
      <c r="F4701">
        <v>0</v>
      </c>
      <c r="G4701">
        <v>0</v>
      </c>
      <c r="H4701">
        <v>0</v>
      </c>
      <c r="I4701">
        <v>11439</v>
      </c>
      <c r="J4701">
        <v>4012516</v>
      </c>
      <c r="K4701">
        <v>47</v>
      </c>
      <c r="L4701" t="s">
        <v>581</v>
      </c>
      <c r="M4701" t="s">
        <v>585</v>
      </c>
    </row>
    <row r="4702" spans="1:13" x14ac:dyDescent="0.2">
      <c r="A4702">
        <v>2019</v>
      </c>
      <c r="B4702">
        <v>3</v>
      </c>
      <c r="C4702" t="s">
        <v>102</v>
      </c>
      <c r="D4702" t="s">
        <v>439</v>
      </c>
      <c r="E4702" s="11">
        <v>40118000</v>
      </c>
      <c r="F4702">
        <v>0</v>
      </c>
      <c r="G4702">
        <v>0</v>
      </c>
      <c r="H4702">
        <v>0</v>
      </c>
      <c r="I4702">
        <v>4727</v>
      </c>
      <c r="J4702">
        <v>1416032</v>
      </c>
      <c r="K4702">
        <v>2</v>
      </c>
      <c r="L4702" t="s">
        <v>581</v>
      </c>
      <c r="M4702" t="s">
        <v>585</v>
      </c>
    </row>
    <row r="4703" spans="1:13" x14ac:dyDescent="0.2">
      <c r="A4703">
        <v>2019</v>
      </c>
      <c r="B4703">
        <v>3</v>
      </c>
      <c r="C4703" t="s">
        <v>240</v>
      </c>
      <c r="D4703" t="s">
        <v>442</v>
      </c>
      <c r="E4703" s="11">
        <v>40118000</v>
      </c>
      <c r="F4703">
        <v>0</v>
      </c>
      <c r="G4703">
        <v>0</v>
      </c>
      <c r="H4703">
        <v>0</v>
      </c>
      <c r="I4703">
        <v>3529</v>
      </c>
      <c r="J4703">
        <v>1246211</v>
      </c>
      <c r="K4703">
        <v>6</v>
      </c>
      <c r="L4703" t="s">
        <v>581</v>
      </c>
      <c r="M4703" t="s">
        <v>585</v>
      </c>
    </row>
    <row r="4704" spans="1:13" x14ac:dyDescent="0.2">
      <c r="A4704">
        <v>2019</v>
      </c>
      <c r="B4704">
        <v>3</v>
      </c>
      <c r="C4704" t="s">
        <v>85</v>
      </c>
      <c r="D4704" t="s">
        <v>447</v>
      </c>
      <c r="E4704" s="11">
        <v>40118000</v>
      </c>
      <c r="F4704">
        <v>0</v>
      </c>
      <c r="G4704">
        <v>0</v>
      </c>
      <c r="H4704">
        <v>0</v>
      </c>
      <c r="I4704">
        <v>74700</v>
      </c>
      <c r="J4704">
        <v>20029608</v>
      </c>
      <c r="K4704">
        <v>24</v>
      </c>
      <c r="L4704" t="s">
        <v>581</v>
      </c>
      <c r="M4704" t="s">
        <v>585</v>
      </c>
    </row>
    <row r="4705" spans="1:13" x14ac:dyDescent="0.2">
      <c r="A4705">
        <v>2019</v>
      </c>
      <c r="B4705">
        <v>3</v>
      </c>
      <c r="C4705" t="s">
        <v>42</v>
      </c>
      <c r="D4705" t="s">
        <v>455</v>
      </c>
      <c r="E4705" s="11">
        <v>40118000</v>
      </c>
      <c r="F4705">
        <v>0</v>
      </c>
      <c r="G4705">
        <v>0</v>
      </c>
      <c r="H4705">
        <v>0</v>
      </c>
      <c r="I4705">
        <v>136308</v>
      </c>
      <c r="J4705">
        <v>44827938</v>
      </c>
      <c r="K4705">
        <v>200</v>
      </c>
      <c r="L4705" t="s">
        <v>581</v>
      </c>
      <c r="M4705" t="s">
        <v>585</v>
      </c>
    </row>
    <row r="4706" spans="1:13" x14ac:dyDescent="0.2">
      <c r="A4706">
        <v>2019</v>
      </c>
      <c r="B4706">
        <v>3</v>
      </c>
      <c r="C4706" t="s">
        <v>14</v>
      </c>
      <c r="D4706" t="s">
        <v>456</v>
      </c>
      <c r="E4706" s="11">
        <v>40118000</v>
      </c>
      <c r="F4706">
        <v>10719</v>
      </c>
      <c r="G4706">
        <v>5274043</v>
      </c>
      <c r="H4706">
        <v>29</v>
      </c>
      <c r="I4706">
        <v>0</v>
      </c>
      <c r="J4706">
        <v>0</v>
      </c>
      <c r="K4706">
        <v>0</v>
      </c>
      <c r="L4706" t="s">
        <v>581</v>
      </c>
      <c r="M4706" t="s">
        <v>585</v>
      </c>
    </row>
    <row r="4707" spans="1:13" x14ac:dyDescent="0.2">
      <c r="A4707">
        <v>2019</v>
      </c>
      <c r="B4707">
        <v>3</v>
      </c>
      <c r="C4707" t="s">
        <v>213</v>
      </c>
      <c r="D4707" t="s">
        <v>457</v>
      </c>
      <c r="E4707" s="11">
        <v>40118000</v>
      </c>
      <c r="F4707">
        <v>0</v>
      </c>
      <c r="G4707">
        <v>0</v>
      </c>
      <c r="H4707">
        <v>0</v>
      </c>
      <c r="I4707">
        <v>154569</v>
      </c>
      <c r="J4707">
        <v>35014854</v>
      </c>
      <c r="K4707">
        <v>32</v>
      </c>
      <c r="L4707" t="s">
        <v>581</v>
      </c>
      <c r="M4707" t="s">
        <v>585</v>
      </c>
    </row>
    <row r="4708" spans="1:13" x14ac:dyDescent="0.2">
      <c r="A4708">
        <v>2019</v>
      </c>
      <c r="B4708">
        <v>3</v>
      </c>
      <c r="C4708" t="s">
        <v>235</v>
      </c>
      <c r="D4708" t="s">
        <v>458</v>
      </c>
      <c r="E4708" s="11">
        <v>40118000</v>
      </c>
      <c r="F4708">
        <v>0</v>
      </c>
      <c r="G4708">
        <v>0</v>
      </c>
      <c r="H4708">
        <v>0</v>
      </c>
      <c r="I4708">
        <v>148662</v>
      </c>
      <c r="J4708">
        <v>43955292</v>
      </c>
      <c r="K4708">
        <v>27</v>
      </c>
      <c r="L4708" t="s">
        <v>581</v>
      </c>
      <c r="M4708" t="s">
        <v>585</v>
      </c>
    </row>
    <row r="4709" spans="1:13" x14ac:dyDescent="0.2">
      <c r="A4709">
        <v>2019</v>
      </c>
      <c r="B4709">
        <v>3</v>
      </c>
      <c r="C4709" t="s">
        <v>54</v>
      </c>
      <c r="D4709" t="s">
        <v>459</v>
      </c>
      <c r="E4709" s="11">
        <v>40118000</v>
      </c>
      <c r="F4709">
        <v>0</v>
      </c>
      <c r="G4709">
        <v>0</v>
      </c>
      <c r="H4709">
        <v>0</v>
      </c>
      <c r="I4709">
        <v>77557</v>
      </c>
      <c r="J4709">
        <v>21961164</v>
      </c>
      <c r="K4709">
        <v>39</v>
      </c>
      <c r="L4709" t="s">
        <v>581</v>
      </c>
      <c r="M4709" t="s">
        <v>585</v>
      </c>
    </row>
    <row r="4710" spans="1:13" x14ac:dyDescent="0.2">
      <c r="A4710">
        <v>2019</v>
      </c>
      <c r="B4710">
        <v>3</v>
      </c>
      <c r="C4710" t="s">
        <v>101</v>
      </c>
      <c r="D4710" t="s">
        <v>463</v>
      </c>
      <c r="E4710" s="11">
        <v>40118000</v>
      </c>
      <c r="F4710">
        <v>0</v>
      </c>
      <c r="G4710">
        <v>0</v>
      </c>
      <c r="H4710">
        <v>0</v>
      </c>
      <c r="I4710">
        <v>4356</v>
      </c>
      <c r="J4710">
        <v>1398158</v>
      </c>
      <c r="K4710">
        <v>7</v>
      </c>
      <c r="L4710" t="s">
        <v>581</v>
      </c>
      <c r="M4710" t="s">
        <v>585</v>
      </c>
    </row>
    <row r="4711" spans="1:13" x14ac:dyDescent="0.2">
      <c r="A4711">
        <v>2019</v>
      </c>
      <c r="B4711">
        <v>3</v>
      </c>
      <c r="C4711" t="s">
        <v>43</v>
      </c>
      <c r="D4711" t="s">
        <v>465</v>
      </c>
      <c r="E4711" s="11">
        <v>40118000</v>
      </c>
      <c r="F4711">
        <v>150</v>
      </c>
      <c r="G4711">
        <v>3600000</v>
      </c>
      <c r="H4711">
        <v>40</v>
      </c>
      <c r="I4711">
        <v>40909</v>
      </c>
      <c r="J4711">
        <v>13086900</v>
      </c>
      <c r="K4711">
        <v>82</v>
      </c>
      <c r="L4711" t="s">
        <v>581</v>
      </c>
      <c r="M4711" t="s">
        <v>585</v>
      </c>
    </row>
    <row r="4712" spans="1:13" x14ac:dyDescent="0.2">
      <c r="A4712">
        <v>2019</v>
      </c>
      <c r="B4712">
        <v>3</v>
      </c>
      <c r="C4712" t="s">
        <v>44</v>
      </c>
      <c r="D4712" t="s">
        <v>466</v>
      </c>
      <c r="E4712" s="11">
        <v>40118000</v>
      </c>
      <c r="F4712">
        <v>0</v>
      </c>
      <c r="G4712">
        <v>0</v>
      </c>
      <c r="H4712">
        <v>0</v>
      </c>
      <c r="I4712">
        <v>109</v>
      </c>
      <c r="J4712">
        <v>65382</v>
      </c>
      <c r="K4712">
        <v>2</v>
      </c>
      <c r="L4712" t="s">
        <v>581</v>
      </c>
      <c r="M4712" t="s">
        <v>585</v>
      </c>
    </row>
    <row r="4713" spans="1:13" x14ac:dyDescent="0.2">
      <c r="A4713">
        <v>2019</v>
      </c>
      <c r="B4713">
        <v>3</v>
      </c>
      <c r="C4713" t="s">
        <v>222</v>
      </c>
      <c r="D4713" t="s">
        <v>473</v>
      </c>
      <c r="E4713" s="11">
        <v>40118000</v>
      </c>
      <c r="F4713">
        <v>0</v>
      </c>
      <c r="G4713">
        <v>0</v>
      </c>
      <c r="H4713">
        <v>0</v>
      </c>
      <c r="I4713">
        <v>3249</v>
      </c>
      <c r="J4713">
        <v>935520</v>
      </c>
      <c r="K4713">
        <v>6</v>
      </c>
      <c r="L4713" t="s">
        <v>581</v>
      </c>
      <c r="M4713" t="s">
        <v>585</v>
      </c>
    </row>
    <row r="4714" spans="1:13" x14ac:dyDescent="0.2">
      <c r="A4714">
        <v>2019</v>
      </c>
      <c r="B4714">
        <v>3</v>
      </c>
      <c r="C4714" t="s">
        <v>0</v>
      </c>
      <c r="D4714" t="s">
        <v>474</v>
      </c>
      <c r="E4714" s="11">
        <v>40118000</v>
      </c>
      <c r="F4714">
        <v>0</v>
      </c>
      <c r="G4714">
        <v>0</v>
      </c>
      <c r="H4714">
        <v>0</v>
      </c>
      <c r="I4714">
        <v>86837</v>
      </c>
      <c r="J4714">
        <v>27237965</v>
      </c>
      <c r="K4714">
        <v>172</v>
      </c>
      <c r="L4714" t="s">
        <v>581</v>
      </c>
      <c r="M4714" t="s">
        <v>585</v>
      </c>
    </row>
    <row r="4715" spans="1:13" x14ac:dyDescent="0.2">
      <c r="A4715">
        <v>2019</v>
      </c>
      <c r="B4715">
        <v>3</v>
      </c>
      <c r="C4715" t="s">
        <v>15</v>
      </c>
      <c r="D4715" t="s">
        <v>475</v>
      </c>
      <c r="E4715" s="11">
        <v>40118000</v>
      </c>
      <c r="F4715">
        <v>0</v>
      </c>
      <c r="G4715">
        <v>0</v>
      </c>
      <c r="H4715">
        <v>0</v>
      </c>
      <c r="I4715">
        <v>89823</v>
      </c>
      <c r="J4715">
        <v>38410692</v>
      </c>
      <c r="K4715">
        <v>134</v>
      </c>
      <c r="L4715" t="s">
        <v>581</v>
      </c>
      <c r="M4715" t="s">
        <v>585</v>
      </c>
    </row>
    <row r="4716" spans="1:13" x14ac:dyDescent="0.2">
      <c r="A4716">
        <v>2019</v>
      </c>
      <c r="B4716">
        <v>3</v>
      </c>
      <c r="C4716" t="s">
        <v>28</v>
      </c>
      <c r="D4716" t="s">
        <v>478</v>
      </c>
      <c r="E4716" s="11">
        <v>40118000</v>
      </c>
      <c r="F4716">
        <v>0</v>
      </c>
      <c r="G4716">
        <v>0</v>
      </c>
      <c r="H4716">
        <v>0</v>
      </c>
      <c r="I4716">
        <v>45559</v>
      </c>
      <c r="J4716">
        <v>16136748</v>
      </c>
      <c r="K4716">
        <v>124</v>
      </c>
      <c r="L4716" t="s">
        <v>581</v>
      </c>
      <c r="M4716" t="s">
        <v>585</v>
      </c>
    </row>
    <row r="4717" spans="1:13" x14ac:dyDescent="0.2">
      <c r="A4717">
        <v>2019</v>
      </c>
      <c r="B4717">
        <v>3</v>
      </c>
      <c r="C4717" t="s">
        <v>16</v>
      </c>
      <c r="D4717" t="s">
        <v>480</v>
      </c>
      <c r="E4717" s="11">
        <v>40118000</v>
      </c>
      <c r="F4717">
        <v>180</v>
      </c>
      <c r="G4717">
        <v>122000</v>
      </c>
      <c r="H4717">
        <v>8</v>
      </c>
      <c r="I4717">
        <v>36213</v>
      </c>
      <c r="J4717">
        <v>11707900</v>
      </c>
      <c r="K4717">
        <v>94</v>
      </c>
      <c r="L4717" t="s">
        <v>581</v>
      </c>
      <c r="M4717" t="s">
        <v>585</v>
      </c>
    </row>
    <row r="4718" spans="1:13" x14ac:dyDescent="0.2">
      <c r="A4718">
        <v>2019</v>
      </c>
      <c r="B4718">
        <v>3</v>
      </c>
      <c r="C4718" t="s">
        <v>17</v>
      </c>
      <c r="D4718" t="s">
        <v>489</v>
      </c>
      <c r="E4718" s="11">
        <v>40118000</v>
      </c>
      <c r="F4718">
        <v>5124</v>
      </c>
      <c r="G4718">
        <v>2812403</v>
      </c>
      <c r="H4718">
        <v>3143</v>
      </c>
      <c r="I4718">
        <v>38415</v>
      </c>
      <c r="J4718">
        <v>24828761</v>
      </c>
      <c r="K4718">
        <v>1700</v>
      </c>
      <c r="L4718" t="s">
        <v>581</v>
      </c>
      <c r="M4718" t="s">
        <v>585</v>
      </c>
    </row>
    <row r="4719" spans="1:13" x14ac:dyDescent="0.2">
      <c r="A4719">
        <v>2019</v>
      </c>
      <c r="B4719">
        <v>3</v>
      </c>
      <c r="C4719" t="s">
        <v>29</v>
      </c>
      <c r="D4719" t="s">
        <v>496</v>
      </c>
      <c r="E4719" s="11">
        <v>40118000</v>
      </c>
      <c r="F4719">
        <v>4445</v>
      </c>
      <c r="G4719">
        <v>2819700</v>
      </c>
      <c r="H4719">
        <v>151</v>
      </c>
      <c r="I4719">
        <v>0</v>
      </c>
      <c r="J4719">
        <v>0</v>
      </c>
      <c r="K4719">
        <v>0</v>
      </c>
      <c r="L4719" t="s">
        <v>581</v>
      </c>
      <c r="M4719" t="s">
        <v>585</v>
      </c>
    </row>
    <row r="4720" spans="1:13" x14ac:dyDescent="0.2">
      <c r="A4720">
        <v>2019</v>
      </c>
      <c r="B4720">
        <v>3</v>
      </c>
      <c r="C4720" t="s">
        <v>45</v>
      </c>
      <c r="D4720" t="s">
        <v>499</v>
      </c>
      <c r="E4720" s="11">
        <v>40118000</v>
      </c>
      <c r="F4720">
        <v>0</v>
      </c>
      <c r="G4720">
        <v>0</v>
      </c>
      <c r="H4720">
        <v>0</v>
      </c>
      <c r="I4720">
        <v>871537</v>
      </c>
      <c r="J4720">
        <v>277787930</v>
      </c>
      <c r="K4720">
        <v>900</v>
      </c>
      <c r="L4720" t="s">
        <v>581</v>
      </c>
      <c r="M4720" t="s">
        <v>585</v>
      </c>
    </row>
    <row r="4721" spans="1:13" x14ac:dyDescent="0.2">
      <c r="A4721">
        <v>2019</v>
      </c>
      <c r="B4721">
        <v>3</v>
      </c>
      <c r="C4721" t="s">
        <v>64</v>
      </c>
      <c r="D4721" t="s">
        <v>501</v>
      </c>
      <c r="E4721" s="11">
        <v>40118000</v>
      </c>
      <c r="F4721">
        <v>0</v>
      </c>
      <c r="G4721">
        <v>0</v>
      </c>
      <c r="H4721">
        <v>0</v>
      </c>
      <c r="I4721">
        <v>34649</v>
      </c>
      <c r="J4721">
        <v>10503278</v>
      </c>
      <c r="K4721">
        <v>42</v>
      </c>
      <c r="L4721" t="s">
        <v>581</v>
      </c>
      <c r="M4721" t="s">
        <v>585</v>
      </c>
    </row>
    <row r="4722" spans="1:13" x14ac:dyDescent="0.2">
      <c r="A4722">
        <v>2019</v>
      </c>
      <c r="B4722">
        <v>3</v>
      </c>
      <c r="C4722" t="s">
        <v>52</v>
      </c>
      <c r="D4722" t="s">
        <v>506</v>
      </c>
      <c r="E4722" s="11">
        <v>40118000</v>
      </c>
      <c r="F4722">
        <v>0</v>
      </c>
      <c r="G4722">
        <v>0</v>
      </c>
      <c r="H4722">
        <v>0</v>
      </c>
      <c r="I4722">
        <v>285064</v>
      </c>
      <c r="J4722">
        <v>95597200</v>
      </c>
      <c r="K4722">
        <v>365</v>
      </c>
      <c r="L4722" t="s">
        <v>581</v>
      </c>
      <c r="M4722" t="s">
        <v>585</v>
      </c>
    </row>
    <row r="4723" spans="1:13" x14ac:dyDescent="0.2">
      <c r="A4723">
        <v>2019</v>
      </c>
      <c r="B4723">
        <v>3</v>
      </c>
      <c r="C4723" t="s">
        <v>18</v>
      </c>
      <c r="D4723" t="s">
        <v>507</v>
      </c>
      <c r="E4723" s="11">
        <v>40118000</v>
      </c>
      <c r="F4723">
        <v>0</v>
      </c>
      <c r="G4723">
        <v>0</v>
      </c>
      <c r="H4723">
        <v>0</v>
      </c>
      <c r="I4723">
        <v>40</v>
      </c>
      <c r="J4723">
        <v>20675</v>
      </c>
      <c r="K4723">
        <v>1</v>
      </c>
      <c r="L4723" t="s">
        <v>581</v>
      </c>
      <c r="M4723" t="s">
        <v>585</v>
      </c>
    </row>
    <row r="4724" spans="1:13" x14ac:dyDescent="0.2">
      <c r="A4724">
        <v>2019</v>
      </c>
      <c r="B4724">
        <v>3</v>
      </c>
      <c r="C4724" t="s">
        <v>19</v>
      </c>
      <c r="D4724" t="s">
        <v>531</v>
      </c>
      <c r="E4724" s="11">
        <v>40118000</v>
      </c>
      <c r="F4724">
        <v>1006</v>
      </c>
      <c r="G4724">
        <v>371949</v>
      </c>
      <c r="H4724">
        <v>10</v>
      </c>
      <c r="I4724">
        <v>5575</v>
      </c>
      <c r="J4724">
        <v>1819254</v>
      </c>
      <c r="K4724">
        <v>9</v>
      </c>
      <c r="L4724" t="s">
        <v>581</v>
      </c>
      <c r="M4724" t="s">
        <v>585</v>
      </c>
    </row>
    <row r="4725" spans="1:13" x14ac:dyDescent="0.2">
      <c r="A4725">
        <v>2019</v>
      </c>
      <c r="B4725">
        <v>3</v>
      </c>
      <c r="C4725" t="s">
        <v>65</v>
      </c>
      <c r="D4725" t="s">
        <v>543</v>
      </c>
      <c r="E4725" s="11">
        <v>40118000</v>
      </c>
      <c r="F4725">
        <v>23049</v>
      </c>
      <c r="G4725">
        <v>7274436</v>
      </c>
      <c r="H4725">
        <v>338</v>
      </c>
      <c r="I4725">
        <v>52057</v>
      </c>
      <c r="J4725">
        <v>15117326</v>
      </c>
      <c r="K4725">
        <v>65</v>
      </c>
      <c r="L4725" t="s">
        <v>581</v>
      </c>
      <c r="M4725" t="s">
        <v>585</v>
      </c>
    </row>
    <row r="4726" spans="1:13" x14ac:dyDescent="0.2">
      <c r="A4726">
        <v>2019</v>
      </c>
      <c r="B4726">
        <v>3</v>
      </c>
      <c r="C4726" t="s">
        <v>111</v>
      </c>
      <c r="D4726" t="e">
        <v>#N/A</v>
      </c>
      <c r="E4726" s="11">
        <v>40118000</v>
      </c>
      <c r="F4726">
        <v>0</v>
      </c>
      <c r="G4726">
        <v>0</v>
      </c>
      <c r="H4726">
        <v>0</v>
      </c>
      <c r="I4726">
        <v>91696</v>
      </c>
      <c r="J4726">
        <v>26384461</v>
      </c>
      <c r="K4726">
        <v>49</v>
      </c>
      <c r="L4726" t="s">
        <v>581</v>
      </c>
      <c r="M4726" t="s">
        <v>585</v>
      </c>
    </row>
    <row r="4727" spans="1:13" x14ac:dyDescent="0.2">
      <c r="A4727">
        <v>2019</v>
      </c>
      <c r="B4727">
        <v>3</v>
      </c>
      <c r="C4727" t="s">
        <v>58</v>
      </c>
      <c r="D4727" t="s">
        <v>548</v>
      </c>
      <c r="E4727" s="11">
        <v>40118000</v>
      </c>
      <c r="F4727">
        <v>0</v>
      </c>
      <c r="G4727">
        <v>0</v>
      </c>
      <c r="H4727">
        <v>0</v>
      </c>
      <c r="I4727">
        <v>53739</v>
      </c>
      <c r="J4727">
        <v>8967812</v>
      </c>
      <c r="K4727">
        <v>24</v>
      </c>
      <c r="L4727" t="s">
        <v>581</v>
      </c>
      <c r="M4727" t="s">
        <v>585</v>
      </c>
    </row>
    <row r="4728" spans="1:13" x14ac:dyDescent="0.2">
      <c r="A4728">
        <v>2019</v>
      </c>
      <c r="B4728">
        <v>3</v>
      </c>
      <c r="C4728" t="s">
        <v>46</v>
      </c>
      <c r="D4728" t="s">
        <v>550</v>
      </c>
      <c r="E4728" s="11">
        <v>40118000</v>
      </c>
      <c r="F4728">
        <v>5469</v>
      </c>
      <c r="G4728">
        <v>2834373</v>
      </c>
      <c r="H4728">
        <v>5</v>
      </c>
      <c r="I4728">
        <v>934083</v>
      </c>
      <c r="J4728">
        <v>278842862</v>
      </c>
      <c r="K4728">
        <v>1289</v>
      </c>
      <c r="L4728" t="s">
        <v>581</v>
      </c>
      <c r="M4728" t="s">
        <v>585</v>
      </c>
    </row>
    <row r="4729" spans="1:13" x14ac:dyDescent="0.2">
      <c r="A4729">
        <v>2019</v>
      </c>
      <c r="B4729">
        <v>3</v>
      </c>
      <c r="C4729" t="s">
        <v>66</v>
      </c>
      <c r="D4729" t="s">
        <v>562</v>
      </c>
      <c r="E4729" s="11">
        <v>40118000</v>
      </c>
      <c r="F4729">
        <v>0</v>
      </c>
      <c r="G4729">
        <v>0</v>
      </c>
      <c r="H4729">
        <v>0</v>
      </c>
      <c r="I4729">
        <v>16277</v>
      </c>
      <c r="J4729">
        <v>4543464</v>
      </c>
      <c r="K4729">
        <v>12</v>
      </c>
      <c r="L4729" t="s">
        <v>581</v>
      </c>
      <c r="M4729" t="s">
        <v>585</v>
      </c>
    </row>
    <row r="4730" spans="1:13" x14ac:dyDescent="0.2">
      <c r="A4730">
        <v>2019</v>
      </c>
      <c r="B4730">
        <v>3</v>
      </c>
      <c r="C4730" t="s">
        <v>78</v>
      </c>
      <c r="D4730" t="s">
        <v>572</v>
      </c>
      <c r="E4730" s="11">
        <v>40118000</v>
      </c>
      <c r="F4730">
        <v>0</v>
      </c>
      <c r="G4730">
        <v>0</v>
      </c>
      <c r="H4730">
        <v>0</v>
      </c>
      <c r="I4730">
        <v>267593</v>
      </c>
      <c r="J4730">
        <v>81304614</v>
      </c>
      <c r="K4730">
        <v>290</v>
      </c>
      <c r="L4730" t="s">
        <v>581</v>
      </c>
      <c r="M4730" t="s">
        <v>585</v>
      </c>
    </row>
    <row r="4731" spans="1:13" x14ac:dyDescent="0.2">
      <c r="A4731">
        <v>2019</v>
      </c>
      <c r="B4731">
        <v>3</v>
      </c>
      <c r="C4731" t="s">
        <v>211</v>
      </c>
      <c r="D4731" t="e">
        <v>#N/A</v>
      </c>
      <c r="E4731" s="11">
        <v>40118000</v>
      </c>
      <c r="F4731">
        <v>0</v>
      </c>
      <c r="G4731">
        <v>0</v>
      </c>
      <c r="H4731">
        <v>0</v>
      </c>
      <c r="I4731">
        <v>85950</v>
      </c>
      <c r="J4731">
        <v>25128751</v>
      </c>
      <c r="K4731">
        <v>18</v>
      </c>
      <c r="L4731" t="s">
        <v>581</v>
      </c>
      <c r="M4731" t="s">
        <v>585</v>
      </c>
    </row>
    <row r="4732" spans="1:13" x14ac:dyDescent="0.2">
      <c r="A4732">
        <v>2019</v>
      </c>
      <c r="B4732">
        <v>4</v>
      </c>
      <c r="C4732" t="s">
        <v>20</v>
      </c>
      <c r="D4732" t="s">
        <v>271</v>
      </c>
      <c r="E4732" s="11">
        <v>40117000</v>
      </c>
      <c r="F4732">
        <v>0</v>
      </c>
      <c r="G4732">
        <v>0</v>
      </c>
      <c r="H4732">
        <v>0</v>
      </c>
      <c r="I4732">
        <v>13228</v>
      </c>
      <c r="J4732">
        <v>4878812</v>
      </c>
      <c r="K4732">
        <v>51</v>
      </c>
      <c r="L4732" t="s">
        <v>581</v>
      </c>
      <c r="M4732" t="s">
        <v>584</v>
      </c>
    </row>
    <row r="4733" spans="1:13" x14ac:dyDescent="0.2">
      <c r="A4733">
        <v>2019</v>
      </c>
      <c r="B4733">
        <v>4</v>
      </c>
      <c r="C4733" t="s">
        <v>21</v>
      </c>
      <c r="D4733" t="s">
        <v>274</v>
      </c>
      <c r="E4733" s="11">
        <v>40117000</v>
      </c>
      <c r="F4733">
        <v>0</v>
      </c>
      <c r="G4733">
        <v>0</v>
      </c>
      <c r="H4733">
        <v>0</v>
      </c>
      <c r="I4733">
        <v>6405</v>
      </c>
      <c r="J4733">
        <v>2456400</v>
      </c>
      <c r="K4733">
        <v>18</v>
      </c>
      <c r="L4733" t="s">
        <v>581</v>
      </c>
      <c r="M4733" t="s">
        <v>584</v>
      </c>
    </row>
    <row r="4734" spans="1:13" x14ac:dyDescent="0.2">
      <c r="A4734">
        <v>2019</v>
      </c>
      <c r="B4734">
        <v>4</v>
      </c>
      <c r="C4734" t="s">
        <v>62</v>
      </c>
      <c r="D4734" t="s">
        <v>275</v>
      </c>
      <c r="E4734" s="11">
        <v>40117000</v>
      </c>
      <c r="F4734">
        <v>0</v>
      </c>
      <c r="G4734">
        <v>0</v>
      </c>
      <c r="H4734">
        <v>0</v>
      </c>
      <c r="I4734">
        <v>17462</v>
      </c>
      <c r="J4734">
        <v>6218003</v>
      </c>
      <c r="K4734">
        <v>59</v>
      </c>
      <c r="L4734" t="s">
        <v>581</v>
      </c>
      <c r="M4734" t="s">
        <v>584</v>
      </c>
    </row>
    <row r="4735" spans="1:13" x14ac:dyDescent="0.2">
      <c r="A4735">
        <v>2019</v>
      </c>
      <c r="B4735">
        <v>4</v>
      </c>
      <c r="C4735" t="s">
        <v>8</v>
      </c>
      <c r="D4735" t="s">
        <v>283</v>
      </c>
      <c r="E4735" s="11">
        <v>40117000</v>
      </c>
      <c r="F4735">
        <v>341</v>
      </c>
      <c r="G4735">
        <v>126300</v>
      </c>
      <c r="H4735">
        <v>8</v>
      </c>
      <c r="I4735">
        <v>166145</v>
      </c>
      <c r="J4735">
        <v>53052700</v>
      </c>
      <c r="K4735">
        <v>997</v>
      </c>
      <c r="L4735" t="s">
        <v>581</v>
      </c>
      <c r="M4735" t="s">
        <v>584</v>
      </c>
    </row>
    <row r="4736" spans="1:13" x14ac:dyDescent="0.2">
      <c r="A4736">
        <v>2019</v>
      </c>
      <c r="B4736">
        <v>4</v>
      </c>
      <c r="C4736" t="s">
        <v>10</v>
      </c>
      <c r="D4736" t="s">
        <v>295</v>
      </c>
      <c r="E4736" s="11">
        <v>40117000</v>
      </c>
      <c r="F4736">
        <v>69585</v>
      </c>
      <c r="G4736">
        <v>25225419</v>
      </c>
      <c r="H4736">
        <v>390</v>
      </c>
      <c r="I4736">
        <v>11292</v>
      </c>
      <c r="J4736">
        <v>4612565</v>
      </c>
      <c r="K4736">
        <v>81</v>
      </c>
      <c r="L4736" t="s">
        <v>581</v>
      </c>
      <c r="M4736" t="s">
        <v>584</v>
      </c>
    </row>
    <row r="4737" spans="1:13" x14ac:dyDescent="0.2">
      <c r="A4737">
        <v>2019</v>
      </c>
      <c r="B4737">
        <v>4</v>
      </c>
      <c r="C4737" t="s">
        <v>50</v>
      </c>
      <c r="D4737" t="s">
        <v>305</v>
      </c>
      <c r="E4737" s="11">
        <v>40117000</v>
      </c>
      <c r="F4737">
        <v>0</v>
      </c>
      <c r="G4737">
        <v>0</v>
      </c>
      <c r="H4737">
        <v>0</v>
      </c>
      <c r="I4737">
        <v>86424</v>
      </c>
      <c r="J4737">
        <v>30679621</v>
      </c>
      <c r="K4737">
        <v>302</v>
      </c>
      <c r="L4737" t="s">
        <v>581</v>
      </c>
      <c r="M4737" t="s">
        <v>584</v>
      </c>
    </row>
    <row r="4738" spans="1:13" x14ac:dyDescent="0.2">
      <c r="A4738">
        <v>2019</v>
      </c>
      <c r="B4738">
        <v>4</v>
      </c>
      <c r="C4738" t="s">
        <v>73</v>
      </c>
      <c r="D4738" t="s">
        <v>314</v>
      </c>
      <c r="E4738" s="11">
        <v>40117000</v>
      </c>
      <c r="F4738">
        <v>0</v>
      </c>
      <c r="G4738">
        <v>0</v>
      </c>
      <c r="H4738">
        <v>0</v>
      </c>
      <c r="I4738">
        <v>1332</v>
      </c>
      <c r="J4738">
        <v>602000</v>
      </c>
      <c r="K4738">
        <v>19</v>
      </c>
      <c r="L4738" t="s">
        <v>581</v>
      </c>
      <c r="M4738" t="s">
        <v>584</v>
      </c>
    </row>
    <row r="4739" spans="1:13" x14ac:dyDescent="0.2">
      <c r="A4739">
        <v>2019</v>
      </c>
      <c r="B4739">
        <v>4</v>
      </c>
      <c r="C4739" t="s">
        <v>11</v>
      </c>
      <c r="D4739" t="s">
        <v>316</v>
      </c>
      <c r="E4739" s="11">
        <v>40117000</v>
      </c>
      <c r="F4739">
        <v>183712</v>
      </c>
      <c r="G4739">
        <v>50690309</v>
      </c>
      <c r="H4739">
        <v>5184</v>
      </c>
      <c r="I4739">
        <v>3360</v>
      </c>
      <c r="J4739">
        <v>1213262</v>
      </c>
      <c r="K4739">
        <v>10</v>
      </c>
      <c r="L4739" t="s">
        <v>581</v>
      </c>
      <c r="M4739" t="s">
        <v>584</v>
      </c>
    </row>
    <row r="4740" spans="1:13" x14ac:dyDescent="0.2">
      <c r="A4740">
        <v>2019</v>
      </c>
      <c r="B4740">
        <v>4</v>
      </c>
      <c r="C4740" t="s">
        <v>40</v>
      </c>
      <c r="D4740" t="s">
        <v>317</v>
      </c>
      <c r="E4740" s="11">
        <v>40117000</v>
      </c>
      <c r="F4740">
        <v>0</v>
      </c>
      <c r="G4740">
        <v>0</v>
      </c>
      <c r="H4740">
        <v>0</v>
      </c>
      <c r="I4740">
        <v>9088</v>
      </c>
      <c r="J4740">
        <v>3037217</v>
      </c>
      <c r="K4740">
        <v>35</v>
      </c>
      <c r="L4740" t="s">
        <v>581</v>
      </c>
      <c r="M4740" t="s">
        <v>584</v>
      </c>
    </row>
    <row r="4741" spans="1:13" x14ac:dyDescent="0.2">
      <c r="A4741">
        <v>2019</v>
      </c>
      <c r="B4741">
        <v>4</v>
      </c>
      <c r="C4741" t="s">
        <v>81</v>
      </c>
      <c r="D4741" t="s">
        <v>318</v>
      </c>
      <c r="E4741" s="11">
        <v>40117000</v>
      </c>
      <c r="F4741">
        <v>0</v>
      </c>
      <c r="G4741">
        <v>0</v>
      </c>
      <c r="H4741">
        <v>0</v>
      </c>
      <c r="I4741">
        <v>13054</v>
      </c>
      <c r="J4741">
        <v>4765000</v>
      </c>
      <c r="K4741">
        <v>95</v>
      </c>
      <c r="L4741" t="s">
        <v>581</v>
      </c>
      <c r="M4741" t="s">
        <v>584</v>
      </c>
    </row>
    <row r="4742" spans="1:13" x14ac:dyDescent="0.2">
      <c r="A4742">
        <v>2019</v>
      </c>
      <c r="B4742">
        <v>4</v>
      </c>
      <c r="C4742" t="s">
        <v>22</v>
      </c>
      <c r="D4742" t="s">
        <v>324</v>
      </c>
      <c r="E4742" s="11">
        <v>40117000</v>
      </c>
      <c r="F4742">
        <v>72140</v>
      </c>
      <c r="G4742">
        <v>25984012</v>
      </c>
      <c r="H4742">
        <v>1042</v>
      </c>
      <c r="I4742">
        <v>137080</v>
      </c>
      <c r="J4742">
        <v>49233500</v>
      </c>
      <c r="K4742">
        <v>1005</v>
      </c>
      <c r="L4742" t="s">
        <v>581</v>
      </c>
      <c r="M4742" t="s">
        <v>584</v>
      </c>
    </row>
    <row r="4743" spans="1:13" x14ac:dyDescent="0.2">
      <c r="A4743">
        <v>2019</v>
      </c>
      <c r="B4743">
        <v>4</v>
      </c>
      <c r="C4743" t="s">
        <v>23</v>
      </c>
      <c r="D4743" t="s">
        <v>325</v>
      </c>
      <c r="E4743" s="11">
        <v>40117000</v>
      </c>
      <c r="F4743">
        <v>1622</v>
      </c>
      <c r="G4743">
        <v>969726</v>
      </c>
      <c r="H4743">
        <v>158</v>
      </c>
      <c r="I4743">
        <v>689906</v>
      </c>
      <c r="J4743">
        <v>235383461</v>
      </c>
      <c r="K4743">
        <v>3725</v>
      </c>
      <c r="L4743" t="s">
        <v>581</v>
      </c>
      <c r="M4743" t="s">
        <v>584</v>
      </c>
    </row>
    <row r="4744" spans="1:13" x14ac:dyDescent="0.2">
      <c r="A4744">
        <v>2019</v>
      </c>
      <c r="B4744">
        <v>4</v>
      </c>
      <c r="C4744" t="s">
        <v>79</v>
      </c>
      <c r="D4744" t="s">
        <v>331</v>
      </c>
      <c r="E4744" s="11">
        <v>40117000</v>
      </c>
      <c r="F4744">
        <v>0</v>
      </c>
      <c r="G4744">
        <v>0</v>
      </c>
      <c r="H4744">
        <v>0</v>
      </c>
      <c r="I4744">
        <v>2246</v>
      </c>
      <c r="J4744">
        <v>2861164</v>
      </c>
      <c r="K4744">
        <v>14</v>
      </c>
      <c r="L4744" t="s">
        <v>581</v>
      </c>
      <c r="M4744" t="s">
        <v>584</v>
      </c>
    </row>
    <row r="4745" spans="1:13" x14ac:dyDescent="0.2">
      <c r="A4745">
        <v>2019</v>
      </c>
      <c r="B4745">
        <v>4</v>
      </c>
      <c r="C4745" t="s">
        <v>60</v>
      </c>
      <c r="D4745" t="s">
        <v>333</v>
      </c>
      <c r="E4745" s="11">
        <v>40117000</v>
      </c>
      <c r="F4745">
        <v>0</v>
      </c>
      <c r="G4745">
        <v>0</v>
      </c>
      <c r="H4745">
        <v>0</v>
      </c>
      <c r="I4745">
        <v>5634</v>
      </c>
      <c r="J4745">
        <v>2132700</v>
      </c>
      <c r="K4745">
        <v>50</v>
      </c>
      <c r="L4745" t="s">
        <v>581</v>
      </c>
      <c r="M4745" t="s">
        <v>584</v>
      </c>
    </row>
    <row r="4746" spans="1:13" x14ac:dyDescent="0.2">
      <c r="A4746">
        <v>2019</v>
      </c>
      <c r="B4746">
        <v>4</v>
      </c>
      <c r="C4746" t="s">
        <v>24</v>
      </c>
      <c r="D4746" t="s">
        <v>342</v>
      </c>
      <c r="E4746" s="11">
        <v>40117000</v>
      </c>
      <c r="F4746">
        <v>0</v>
      </c>
      <c r="G4746">
        <v>0</v>
      </c>
      <c r="H4746">
        <v>0</v>
      </c>
      <c r="I4746">
        <v>239</v>
      </c>
      <c r="J4746">
        <v>142900</v>
      </c>
      <c r="K4746">
        <v>3</v>
      </c>
      <c r="L4746" t="s">
        <v>581</v>
      </c>
      <c r="M4746" t="s">
        <v>584</v>
      </c>
    </row>
    <row r="4747" spans="1:13" x14ac:dyDescent="0.2">
      <c r="A4747">
        <v>2019</v>
      </c>
      <c r="B4747">
        <v>4</v>
      </c>
      <c r="C4747" t="s">
        <v>12</v>
      </c>
      <c r="D4747" t="s">
        <v>351</v>
      </c>
      <c r="E4747" s="11">
        <v>40117000</v>
      </c>
      <c r="F4747">
        <v>123042</v>
      </c>
      <c r="G4747">
        <v>44672577</v>
      </c>
      <c r="H4747">
        <v>1190</v>
      </c>
      <c r="I4747">
        <v>880584</v>
      </c>
      <c r="J4747">
        <v>357771537</v>
      </c>
      <c r="K4747">
        <v>6143</v>
      </c>
      <c r="L4747" t="s">
        <v>581</v>
      </c>
      <c r="M4747" t="s">
        <v>584</v>
      </c>
    </row>
    <row r="4748" spans="1:13" x14ac:dyDescent="0.2">
      <c r="A4748">
        <v>2019</v>
      </c>
      <c r="B4748">
        <v>4</v>
      </c>
      <c r="C4748" t="s">
        <v>25</v>
      </c>
      <c r="D4748" t="s">
        <v>353</v>
      </c>
      <c r="E4748" s="11">
        <v>40117000</v>
      </c>
      <c r="F4748">
        <v>0</v>
      </c>
      <c r="G4748">
        <v>0</v>
      </c>
      <c r="H4748">
        <v>0</v>
      </c>
      <c r="I4748">
        <v>178642</v>
      </c>
      <c r="J4748">
        <v>53509700</v>
      </c>
      <c r="K4748">
        <v>1155</v>
      </c>
      <c r="L4748" t="s">
        <v>581</v>
      </c>
      <c r="M4748" t="s">
        <v>584</v>
      </c>
    </row>
    <row r="4749" spans="1:13" x14ac:dyDescent="0.2">
      <c r="A4749">
        <v>2019</v>
      </c>
      <c r="B4749">
        <v>4</v>
      </c>
      <c r="C4749" t="s">
        <v>36</v>
      </c>
      <c r="D4749" t="s">
        <v>369</v>
      </c>
      <c r="E4749" s="11">
        <v>40117000</v>
      </c>
      <c r="F4749">
        <v>0</v>
      </c>
      <c r="G4749">
        <v>0</v>
      </c>
      <c r="H4749">
        <v>0</v>
      </c>
      <c r="I4749">
        <v>8116</v>
      </c>
      <c r="J4749">
        <v>2815900</v>
      </c>
      <c r="K4749">
        <v>98</v>
      </c>
      <c r="L4749" t="s">
        <v>581</v>
      </c>
      <c r="M4749" t="s">
        <v>584</v>
      </c>
    </row>
    <row r="4750" spans="1:13" x14ac:dyDescent="0.2">
      <c r="A4750">
        <v>2019</v>
      </c>
      <c r="B4750">
        <v>4</v>
      </c>
      <c r="C4750" t="s">
        <v>26</v>
      </c>
      <c r="D4750" t="s">
        <v>383</v>
      </c>
      <c r="E4750" s="11">
        <v>40117000</v>
      </c>
      <c r="F4750">
        <v>18</v>
      </c>
      <c r="G4750">
        <v>11600</v>
      </c>
      <c r="H4750">
        <v>9</v>
      </c>
      <c r="I4750">
        <v>39409</v>
      </c>
      <c r="J4750">
        <v>14284600</v>
      </c>
      <c r="K4750">
        <v>165</v>
      </c>
      <c r="L4750" t="s">
        <v>581</v>
      </c>
      <c r="M4750" t="s">
        <v>584</v>
      </c>
    </row>
    <row r="4751" spans="1:13" x14ac:dyDescent="0.2">
      <c r="A4751">
        <v>2019</v>
      </c>
      <c r="B4751">
        <v>4</v>
      </c>
      <c r="C4751" t="s">
        <v>63</v>
      </c>
      <c r="D4751" t="s">
        <v>385</v>
      </c>
      <c r="E4751" s="11">
        <v>40117000</v>
      </c>
      <c r="F4751">
        <v>0</v>
      </c>
      <c r="G4751">
        <v>0</v>
      </c>
      <c r="H4751">
        <v>0</v>
      </c>
      <c r="I4751">
        <v>29156</v>
      </c>
      <c r="J4751">
        <v>9070900</v>
      </c>
      <c r="K4751">
        <v>274</v>
      </c>
      <c r="L4751" t="s">
        <v>581</v>
      </c>
      <c r="M4751" t="s">
        <v>584</v>
      </c>
    </row>
    <row r="4752" spans="1:13" x14ac:dyDescent="0.2">
      <c r="A4752">
        <v>2019</v>
      </c>
      <c r="B4752">
        <v>4</v>
      </c>
      <c r="C4752" t="s">
        <v>71</v>
      </c>
      <c r="D4752" t="s">
        <v>386</v>
      </c>
      <c r="E4752" s="11">
        <v>40117000</v>
      </c>
      <c r="F4752">
        <v>40849</v>
      </c>
      <c r="G4752">
        <v>23031841</v>
      </c>
      <c r="H4752">
        <v>299</v>
      </c>
      <c r="I4752">
        <v>0</v>
      </c>
      <c r="J4752">
        <v>0</v>
      </c>
      <c r="K4752">
        <v>0</v>
      </c>
      <c r="L4752" t="s">
        <v>581</v>
      </c>
      <c r="M4752" t="s">
        <v>584</v>
      </c>
    </row>
    <row r="4753" spans="1:13" x14ac:dyDescent="0.2">
      <c r="A4753">
        <v>2019</v>
      </c>
      <c r="B4753">
        <v>4</v>
      </c>
      <c r="C4753" t="s">
        <v>47</v>
      </c>
      <c r="D4753" t="s">
        <v>389</v>
      </c>
      <c r="E4753" s="11">
        <v>40117000</v>
      </c>
      <c r="F4753">
        <v>357462</v>
      </c>
      <c r="G4753">
        <v>103312625</v>
      </c>
      <c r="H4753">
        <v>7323</v>
      </c>
      <c r="I4753">
        <v>0</v>
      </c>
      <c r="J4753">
        <v>0</v>
      </c>
      <c r="K4753">
        <v>0</v>
      </c>
      <c r="L4753" t="s">
        <v>581</v>
      </c>
      <c r="M4753" t="s">
        <v>584</v>
      </c>
    </row>
    <row r="4754" spans="1:13" x14ac:dyDescent="0.2">
      <c r="A4754">
        <v>2019</v>
      </c>
      <c r="B4754">
        <v>4</v>
      </c>
      <c r="C4754" t="s">
        <v>27</v>
      </c>
      <c r="D4754" t="s">
        <v>395</v>
      </c>
      <c r="E4754" s="11">
        <v>40117000</v>
      </c>
      <c r="F4754">
        <v>60730</v>
      </c>
      <c r="G4754">
        <v>27146645</v>
      </c>
      <c r="H4754">
        <v>2997</v>
      </c>
      <c r="I4754">
        <v>221208</v>
      </c>
      <c r="J4754">
        <v>75466600</v>
      </c>
      <c r="K4754">
        <v>2147</v>
      </c>
      <c r="L4754" t="s">
        <v>581</v>
      </c>
      <c r="M4754" t="s">
        <v>584</v>
      </c>
    </row>
    <row r="4755" spans="1:13" x14ac:dyDescent="0.2">
      <c r="A4755">
        <v>2019</v>
      </c>
      <c r="B4755">
        <v>4</v>
      </c>
      <c r="C4755" t="s">
        <v>38</v>
      </c>
      <c r="D4755" t="s">
        <v>400</v>
      </c>
      <c r="E4755" s="11">
        <v>40117000</v>
      </c>
      <c r="F4755">
        <v>0</v>
      </c>
      <c r="G4755">
        <v>0</v>
      </c>
      <c r="H4755">
        <v>0</v>
      </c>
      <c r="I4755">
        <v>16883</v>
      </c>
      <c r="J4755">
        <v>9047433</v>
      </c>
      <c r="K4755">
        <v>315</v>
      </c>
      <c r="L4755" t="s">
        <v>581</v>
      </c>
      <c r="M4755" t="s">
        <v>584</v>
      </c>
    </row>
    <row r="4756" spans="1:13" x14ac:dyDescent="0.2">
      <c r="A4756">
        <v>2019</v>
      </c>
      <c r="B4756">
        <v>4</v>
      </c>
      <c r="C4756" t="s">
        <v>204</v>
      </c>
      <c r="D4756" t="s">
        <v>422</v>
      </c>
      <c r="E4756" s="11">
        <v>40117000</v>
      </c>
      <c r="F4756">
        <v>26530</v>
      </c>
      <c r="G4756">
        <v>12644359</v>
      </c>
      <c r="H4756">
        <v>3533</v>
      </c>
      <c r="I4756">
        <v>0</v>
      </c>
      <c r="J4756">
        <v>0</v>
      </c>
      <c r="K4756">
        <v>0</v>
      </c>
      <c r="L4756" t="s">
        <v>581</v>
      </c>
      <c r="M4756" t="s">
        <v>584</v>
      </c>
    </row>
    <row r="4757" spans="1:13" x14ac:dyDescent="0.2">
      <c r="A4757">
        <v>2019</v>
      </c>
      <c r="B4757">
        <v>4</v>
      </c>
      <c r="C4757" t="s">
        <v>68</v>
      </c>
      <c r="D4757" t="s">
        <v>428</v>
      </c>
      <c r="E4757" s="11">
        <v>40117000</v>
      </c>
      <c r="F4757">
        <v>0</v>
      </c>
      <c r="G4757">
        <v>0</v>
      </c>
      <c r="H4757">
        <v>0</v>
      </c>
      <c r="I4757">
        <v>3277</v>
      </c>
      <c r="J4757">
        <v>1269000</v>
      </c>
      <c r="K4757">
        <v>36</v>
      </c>
      <c r="L4757" t="s">
        <v>581</v>
      </c>
      <c r="M4757" t="s">
        <v>584</v>
      </c>
    </row>
    <row r="4758" spans="1:13" x14ac:dyDescent="0.2">
      <c r="A4758">
        <v>2019</v>
      </c>
      <c r="B4758">
        <v>4</v>
      </c>
      <c r="C4758" t="s">
        <v>39</v>
      </c>
      <c r="D4758" t="s">
        <v>430</v>
      </c>
      <c r="E4758" s="11">
        <v>40117000</v>
      </c>
      <c r="F4758">
        <v>0</v>
      </c>
      <c r="G4758">
        <v>0</v>
      </c>
      <c r="H4758">
        <v>0</v>
      </c>
      <c r="I4758">
        <v>2830</v>
      </c>
      <c r="J4758">
        <v>860400</v>
      </c>
      <c r="K4758">
        <v>22</v>
      </c>
      <c r="L4758" t="s">
        <v>581</v>
      </c>
      <c r="M4758" t="s">
        <v>584</v>
      </c>
    </row>
    <row r="4759" spans="1:13" x14ac:dyDescent="0.2">
      <c r="A4759">
        <v>2019</v>
      </c>
      <c r="B4759">
        <v>4</v>
      </c>
      <c r="C4759" t="s">
        <v>43</v>
      </c>
      <c r="D4759" t="s">
        <v>465</v>
      </c>
      <c r="E4759" s="11">
        <v>40117000</v>
      </c>
      <c r="F4759">
        <v>46736</v>
      </c>
      <c r="G4759">
        <v>16539561</v>
      </c>
      <c r="H4759">
        <v>1195</v>
      </c>
      <c r="I4759">
        <v>0</v>
      </c>
      <c r="J4759">
        <v>0</v>
      </c>
      <c r="K4759">
        <v>0</v>
      </c>
      <c r="L4759" t="s">
        <v>581</v>
      </c>
      <c r="M4759" t="s">
        <v>584</v>
      </c>
    </row>
    <row r="4760" spans="1:13" x14ac:dyDescent="0.2">
      <c r="A4760">
        <v>2019</v>
      </c>
      <c r="B4760">
        <v>4</v>
      </c>
      <c r="C4760" t="s">
        <v>80</v>
      </c>
      <c r="D4760" t="s">
        <v>472</v>
      </c>
      <c r="E4760" s="11">
        <v>40117000</v>
      </c>
      <c r="F4760">
        <v>0</v>
      </c>
      <c r="G4760">
        <v>0</v>
      </c>
      <c r="H4760">
        <v>0</v>
      </c>
      <c r="I4760">
        <v>13858</v>
      </c>
      <c r="J4760">
        <v>5230620</v>
      </c>
      <c r="K4760">
        <v>133</v>
      </c>
      <c r="L4760" t="s">
        <v>581</v>
      </c>
      <c r="M4760" t="s">
        <v>584</v>
      </c>
    </row>
    <row r="4761" spans="1:13" x14ac:dyDescent="0.2">
      <c r="A4761">
        <v>2019</v>
      </c>
      <c r="B4761">
        <v>4</v>
      </c>
      <c r="C4761" t="s">
        <v>16</v>
      </c>
      <c r="D4761" t="s">
        <v>480</v>
      </c>
      <c r="E4761" s="11">
        <v>40117000</v>
      </c>
      <c r="F4761">
        <v>213072</v>
      </c>
      <c r="G4761">
        <v>83112500</v>
      </c>
      <c r="H4761">
        <v>2335</v>
      </c>
      <c r="I4761">
        <v>69754</v>
      </c>
      <c r="J4761">
        <v>26617200</v>
      </c>
      <c r="K4761">
        <v>441</v>
      </c>
      <c r="L4761" t="s">
        <v>581</v>
      </c>
      <c r="M4761" t="s">
        <v>584</v>
      </c>
    </row>
    <row r="4762" spans="1:13" x14ac:dyDescent="0.2">
      <c r="A4762">
        <v>2019</v>
      </c>
      <c r="B4762">
        <v>4</v>
      </c>
      <c r="C4762" t="s">
        <v>17</v>
      </c>
      <c r="D4762" t="s">
        <v>489</v>
      </c>
      <c r="E4762" s="11">
        <v>40117000</v>
      </c>
      <c r="F4762">
        <v>58180</v>
      </c>
      <c r="G4762">
        <v>45482793</v>
      </c>
      <c r="H4762">
        <v>2577</v>
      </c>
      <c r="I4762">
        <v>142124</v>
      </c>
      <c r="J4762">
        <v>60461085</v>
      </c>
      <c r="K4762">
        <v>2637</v>
      </c>
      <c r="L4762" t="s">
        <v>581</v>
      </c>
      <c r="M4762" t="s">
        <v>584</v>
      </c>
    </row>
    <row r="4763" spans="1:13" x14ac:dyDescent="0.2">
      <c r="A4763">
        <v>2019</v>
      </c>
      <c r="B4763">
        <v>4</v>
      </c>
      <c r="C4763" t="s">
        <v>29</v>
      </c>
      <c r="D4763" t="s">
        <v>496</v>
      </c>
      <c r="E4763" s="11">
        <v>40117000</v>
      </c>
      <c r="F4763">
        <v>0</v>
      </c>
      <c r="G4763">
        <v>0</v>
      </c>
      <c r="H4763">
        <v>0</v>
      </c>
      <c r="I4763">
        <v>14682</v>
      </c>
      <c r="J4763">
        <v>4498800</v>
      </c>
      <c r="K4763">
        <v>118</v>
      </c>
      <c r="L4763" t="s">
        <v>581</v>
      </c>
      <c r="M4763" t="s">
        <v>584</v>
      </c>
    </row>
    <row r="4764" spans="1:13" x14ac:dyDescent="0.2">
      <c r="A4764">
        <v>2019</v>
      </c>
      <c r="B4764">
        <v>4</v>
      </c>
      <c r="C4764" t="s">
        <v>45</v>
      </c>
      <c r="D4764" t="s">
        <v>499</v>
      </c>
      <c r="E4764" s="11">
        <v>40117000</v>
      </c>
      <c r="F4764">
        <v>0</v>
      </c>
      <c r="G4764">
        <v>0</v>
      </c>
      <c r="H4764">
        <v>0</v>
      </c>
      <c r="I4764">
        <v>161848</v>
      </c>
      <c r="J4764">
        <v>58378150</v>
      </c>
      <c r="K4764">
        <v>561</v>
      </c>
      <c r="L4764" t="s">
        <v>581</v>
      </c>
      <c r="M4764" t="s">
        <v>584</v>
      </c>
    </row>
    <row r="4765" spans="1:13" x14ac:dyDescent="0.2">
      <c r="A4765">
        <v>2019</v>
      </c>
      <c r="B4765">
        <v>4</v>
      </c>
      <c r="C4765" t="s">
        <v>52</v>
      </c>
      <c r="D4765" t="s">
        <v>506</v>
      </c>
      <c r="E4765" s="11">
        <v>40117000</v>
      </c>
      <c r="F4765">
        <v>0</v>
      </c>
      <c r="G4765">
        <v>0</v>
      </c>
      <c r="H4765">
        <v>0</v>
      </c>
      <c r="I4765">
        <v>956</v>
      </c>
      <c r="J4765">
        <v>372700</v>
      </c>
      <c r="K4765">
        <v>4</v>
      </c>
      <c r="L4765" t="s">
        <v>581</v>
      </c>
      <c r="M4765" t="s">
        <v>584</v>
      </c>
    </row>
    <row r="4766" spans="1:13" x14ac:dyDescent="0.2">
      <c r="A4766">
        <v>2019</v>
      </c>
      <c r="B4766">
        <v>4</v>
      </c>
      <c r="C4766" t="s">
        <v>57</v>
      </c>
      <c r="D4766" t="s">
        <v>510</v>
      </c>
      <c r="E4766" s="11">
        <v>40117000</v>
      </c>
      <c r="F4766">
        <v>63</v>
      </c>
      <c r="G4766">
        <v>27490</v>
      </c>
      <c r="H4766">
        <v>30</v>
      </c>
      <c r="I4766">
        <v>0</v>
      </c>
      <c r="J4766">
        <v>0</v>
      </c>
      <c r="K4766">
        <v>0</v>
      </c>
      <c r="L4766" t="s">
        <v>581</v>
      </c>
      <c r="M4766" t="s">
        <v>584</v>
      </c>
    </row>
    <row r="4767" spans="1:13" x14ac:dyDescent="0.2">
      <c r="A4767">
        <v>2019</v>
      </c>
      <c r="B4767">
        <v>4</v>
      </c>
      <c r="C4767" t="s">
        <v>65</v>
      </c>
      <c r="D4767" t="s">
        <v>543</v>
      </c>
      <c r="E4767" s="11">
        <v>40117000</v>
      </c>
      <c r="F4767">
        <v>87846</v>
      </c>
      <c r="G4767">
        <v>25702827</v>
      </c>
      <c r="H4767">
        <v>3030</v>
      </c>
      <c r="I4767">
        <v>1443</v>
      </c>
      <c r="J4767">
        <v>678011</v>
      </c>
      <c r="K4767">
        <v>16</v>
      </c>
      <c r="L4767" t="s">
        <v>581</v>
      </c>
      <c r="M4767" t="s">
        <v>584</v>
      </c>
    </row>
    <row r="4768" spans="1:13" x14ac:dyDescent="0.2">
      <c r="A4768">
        <v>2019</v>
      </c>
      <c r="B4768">
        <v>4</v>
      </c>
      <c r="C4768" t="s">
        <v>58</v>
      </c>
      <c r="D4768" t="s">
        <v>548</v>
      </c>
      <c r="E4768" s="11">
        <v>40117000</v>
      </c>
      <c r="F4768">
        <v>0</v>
      </c>
      <c r="G4768">
        <v>0</v>
      </c>
      <c r="H4768">
        <v>0</v>
      </c>
      <c r="I4768">
        <v>39917</v>
      </c>
      <c r="J4768">
        <v>16189500</v>
      </c>
      <c r="K4768">
        <v>165</v>
      </c>
      <c r="L4768" t="s">
        <v>581</v>
      </c>
      <c r="M4768" t="s">
        <v>584</v>
      </c>
    </row>
    <row r="4769" spans="1:13" x14ac:dyDescent="0.2">
      <c r="A4769">
        <v>2019</v>
      </c>
      <c r="B4769">
        <v>4</v>
      </c>
      <c r="C4769" t="s">
        <v>46</v>
      </c>
      <c r="D4769" t="s">
        <v>550</v>
      </c>
      <c r="E4769" s="11">
        <v>40117000</v>
      </c>
      <c r="F4769">
        <v>44475</v>
      </c>
      <c r="G4769">
        <v>16293991</v>
      </c>
      <c r="H4769">
        <v>351</v>
      </c>
      <c r="I4769">
        <v>697656</v>
      </c>
      <c r="J4769">
        <v>253105834</v>
      </c>
      <c r="K4769">
        <v>2548</v>
      </c>
      <c r="L4769" t="s">
        <v>581</v>
      </c>
      <c r="M4769" t="s">
        <v>584</v>
      </c>
    </row>
    <row r="4770" spans="1:13" x14ac:dyDescent="0.2">
      <c r="A4770">
        <v>2019</v>
      </c>
      <c r="B4770">
        <v>4</v>
      </c>
      <c r="C4770" t="s">
        <v>78</v>
      </c>
      <c r="D4770" t="s">
        <v>572</v>
      </c>
      <c r="E4770" s="11">
        <v>40117000</v>
      </c>
      <c r="F4770">
        <v>0</v>
      </c>
      <c r="G4770">
        <v>0</v>
      </c>
      <c r="H4770">
        <v>0</v>
      </c>
      <c r="I4770">
        <v>20477</v>
      </c>
      <c r="J4770">
        <v>7168825</v>
      </c>
      <c r="K4770">
        <v>106</v>
      </c>
      <c r="L4770" t="s">
        <v>581</v>
      </c>
      <c r="M4770" t="s">
        <v>584</v>
      </c>
    </row>
    <row r="4771" spans="1:13" x14ac:dyDescent="0.2">
      <c r="A4771">
        <v>2019</v>
      </c>
      <c r="B4771">
        <v>4</v>
      </c>
      <c r="C4771" t="s">
        <v>61</v>
      </c>
      <c r="D4771" t="s">
        <v>257</v>
      </c>
      <c r="E4771" s="11">
        <v>40118000</v>
      </c>
      <c r="F4771">
        <v>0</v>
      </c>
      <c r="G4771">
        <v>0</v>
      </c>
      <c r="H4771">
        <v>0</v>
      </c>
      <c r="I4771">
        <v>450</v>
      </c>
      <c r="J4771">
        <v>270150</v>
      </c>
      <c r="K4771">
        <v>2</v>
      </c>
      <c r="L4771" t="s">
        <v>581</v>
      </c>
      <c r="M4771" t="s">
        <v>585</v>
      </c>
    </row>
    <row r="4772" spans="1:13" x14ac:dyDescent="0.2">
      <c r="A4772">
        <v>2019</v>
      </c>
      <c r="B4772">
        <v>4</v>
      </c>
      <c r="C4772" t="s">
        <v>33</v>
      </c>
      <c r="D4772" t="s">
        <v>258</v>
      </c>
      <c r="E4772" s="11">
        <v>40118000</v>
      </c>
      <c r="F4772">
        <v>0</v>
      </c>
      <c r="G4772">
        <v>0</v>
      </c>
      <c r="H4772">
        <v>0</v>
      </c>
      <c r="I4772">
        <v>45443</v>
      </c>
      <c r="J4772">
        <v>13116256</v>
      </c>
      <c r="K4772">
        <v>32</v>
      </c>
      <c r="L4772" t="s">
        <v>581</v>
      </c>
      <c r="M4772" t="s">
        <v>585</v>
      </c>
    </row>
    <row r="4773" spans="1:13" x14ac:dyDescent="0.2">
      <c r="A4773">
        <v>2019</v>
      </c>
      <c r="B4773">
        <v>4</v>
      </c>
      <c r="C4773" t="s">
        <v>20</v>
      </c>
      <c r="D4773" t="s">
        <v>271</v>
      </c>
      <c r="E4773" s="11">
        <v>40118000</v>
      </c>
      <c r="F4773">
        <v>0</v>
      </c>
      <c r="G4773">
        <v>0</v>
      </c>
      <c r="H4773">
        <v>0</v>
      </c>
      <c r="I4773">
        <v>8835</v>
      </c>
      <c r="J4773">
        <v>3365656</v>
      </c>
      <c r="K4773">
        <v>28</v>
      </c>
      <c r="L4773" t="s">
        <v>581</v>
      </c>
      <c r="M4773" t="s">
        <v>585</v>
      </c>
    </row>
    <row r="4774" spans="1:13" x14ac:dyDescent="0.2">
      <c r="A4774">
        <v>2019</v>
      </c>
      <c r="B4774">
        <v>4</v>
      </c>
      <c r="C4774" t="s">
        <v>62</v>
      </c>
      <c r="D4774" t="s">
        <v>275</v>
      </c>
      <c r="E4774" s="11">
        <v>40118000</v>
      </c>
      <c r="F4774">
        <v>0</v>
      </c>
      <c r="G4774">
        <v>0</v>
      </c>
      <c r="H4774">
        <v>0</v>
      </c>
      <c r="I4774">
        <v>1037044</v>
      </c>
      <c r="J4774">
        <v>320156447</v>
      </c>
      <c r="K4774">
        <v>622</v>
      </c>
      <c r="L4774" t="s">
        <v>581</v>
      </c>
      <c r="M4774" t="s">
        <v>585</v>
      </c>
    </row>
    <row r="4775" spans="1:13" x14ac:dyDescent="0.2">
      <c r="A4775">
        <v>2019</v>
      </c>
      <c r="B4775">
        <v>4</v>
      </c>
      <c r="C4775" t="s">
        <v>8</v>
      </c>
      <c r="D4775" t="s">
        <v>283</v>
      </c>
      <c r="E4775" s="11">
        <v>40118000</v>
      </c>
      <c r="F4775">
        <v>19221</v>
      </c>
      <c r="G4775">
        <v>9428773</v>
      </c>
      <c r="H4775">
        <v>228</v>
      </c>
      <c r="I4775">
        <v>46894</v>
      </c>
      <c r="J4775">
        <v>13823900</v>
      </c>
      <c r="K4775">
        <v>75</v>
      </c>
      <c r="L4775" t="s">
        <v>581</v>
      </c>
      <c r="M4775" t="s">
        <v>585</v>
      </c>
    </row>
    <row r="4776" spans="1:13" x14ac:dyDescent="0.2">
      <c r="A4776">
        <v>2019</v>
      </c>
      <c r="B4776">
        <v>4</v>
      </c>
      <c r="C4776" t="s">
        <v>90</v>
      </c>
      <c r="D4776" t="s">
        <v>284</v>
      </c>
      <c r="E4776" s="11">
        <v>40118000</v>
      </c>
      <c r="F4776">
        <v>0</v>
      </c>
      <c r="G4776">
        <v>0</v>
      </c>
      <c r="H4776">
        <v>0</v>
      </c>
      <c r="I4776">
        <v>15655</v>
      </c>
      <c r="J4776">
        <v>4556072</v>
      </c>
      <c r="K4776">
        <v>7</v>
      </c>
      <c r="L4776" t="s">
        <v>581</v>
      </c>
      <c r="M4776" t="s">
        <v>585</v>
      </c>
    </row>
    <row r="4777" spans="1:13" x14ac:dyDescent="0.2">
      <c r="A4777">
        <v>2019</v>
      </c>
      <c r="B4777">
        <v>4</v>
      </c>
      <c r="C4777" t="s">
        <v>51</v>
      </c>
      <c r="D4777" t="s">
        <v>285</v>
      </c>
      <c r="E4777" s="11">
        <v>40118000</v>
      </c>
      <c r="F4777">
        <v>0</v>
      </c>
      <c r="G4777">
        <v>0</v>
      </c>
      <c r="H4777">
        <v>0</v>
      </c>
      <c r="I4777">
        <v>17840</v>
      </c>
      <c r="J4777">
        <v>5020500</v>
      </c>
      <c r="K4777">
        <v>18</v>
      </c>
      <c r="L4777" t="s">
        <v>581</v>
      </c>
      <c r="M4777" t="s">
        <v>585</v>
      </c>
    </row>
    <row r="4778" spans="1:13" x14ac:dyDescent="0.2">
      <c r="A4778">
        <v>2019</v>
      </c>
      <c r="B4778">
        <v>4</v>
      </c>
      <c r="C4778" t="s">
        <v>10</v>
      </c>
      <c r="D4778" t="s">
        <v>295</v>
      </c>
      <c r="E4778" s="11">
        <v>40118000</v>
      </c>
      <c r="F4778">
        <v>2406</v>
      </c>
      <c r="G4778">
        <v>1408100</v>
      </c>
      <c r="H4778">
        <v>31</v>
      </c>
      <c r="I4778">
        <v>350498</v>
      </c>
      <c r="J4778">
        <v>99851515</v>
      </c>
      <c r="K4778">
        <v>252</v>
      </c>
      <c r="L4778" t="s">
        <v>581</v>
      </c>
      <c r="M4778" t="s">
        <v>585</v>
      </c>
    </row>
    <row r="4779" spans="1:13" x14ac:dyDescent="0.2">
      <c r="A4779">
        <v>2019</v>
      </c>
      <c r="B4779">
        <v>4</v>
      </c>
      <c r="C4779" t="s">
        <v>50</v>
      </c>
      <c r="D4779" t="s">
        <v>305</v>
      </c>
      <c r="E4779" s="11">
        <v>40118000</v>
      </c>
      <c r="F4779">
        <v>532</v>
      </c>
      <c r="G4779">
        <v>279300</v>
      </c>
      <c r="H4779">
        <v>4</v>
      </c>
      <c r="I4779">
        <v>128676</v>
      </c>
      <c r="J4779">
        <v>37499974</v>
      </c>
      <c r="K4779">
        <v>193</v>
      </c>
      <c r="L4779" t="s">
        <v>581</v>
      </c>
      <c r="M4779" t="s">
        <v>585</v>
      </c>
    </row>
    <row r="4780" spans="1:13" x14ac:dyDescent="0.2">
      <c r="A4780">
        <v>2019</v>
      </c>
      <c r="B4780">
        <v>4</v>
      </c>
      <c r="C4780" t="s">
        <v>73</v>
      </c>
      <c r="D4780" t="s">
        <v>314</v>
      </c>
      <c r="E4780" s="11">
        <v>40118000</v>
      </c>
      <c r="F4780">
        <v>0</v>
      </c>
      <c r="G4780">
        <v>0</v>
      </c>
      <c r="H4780">
        <v>0</v>
      </c>
      <c r="I4780">
        <v>270497</v>
      </c>
      <c r="J4780">
        <v>114409538</v>
      </c>
      <c r="K4780">
        <v>351</v>
      </c>
      <c r="L4780" t="s">
        <v>581</v>
      </c>
      <c r="M4780" t="s">
        <v>585</v>
      </c>
    </row>
    <row r="4781" spans="1:13" x14ac:dyDescent="0.2">
      <c r="A4781">
        <v>2019</v>
      </c>
      <c r="B4781">
        <v>4</v>
      </c>
      <c r="C4781" t="s">
        <v>69</v>
      </c>
      <c r="D4781" t="s">
        <v>315</v>
      </c>
      <c r="E4781" s="11">
        <v>40118000</v>
      </c>
      <c r="F4781">
        <v>0</v>
      </c>
      <c r="G4781">
        <v>0</v>
      </c>
      <c r="H4781">
        <v>0</v>
      </c>
      <c r="I4781">
        <v>9953</v>
      </c>
      <c r="J4781">
        <v>3057390</v>
      </c>
      <c r="K4781">
        <v>14</v>
      </c>
      <c r="L4781" t="s">
        <v>581</v>
      </c>
      <c r="M4781" t="s">
        <v>585</v>
      </c>
    </row>
    <row r="4782" spans="1:13" x14ac:dyDescent="0.2">
      <c r="A4782">
        <v>2019</v>
      </c>
      <c r="B4782">
        <v>4</v>
      </c>
      <c r="C4782" t="s">
        <v>11</v>
      </c>
      <c r="D4782" t="s">
        <v>316</v>
      </c>
      <c r="E4782" s="11">
        <v>40118000</v>
      </c>
      <c r="F4782">
        <v>168739</v>
      </c>
      <c r="G4782">
        <v>51277148</v>
      </c>
      <c r="H4782">
        <v>2293</v>
      </c>
      <c r="I4782">
        <v>379395</v>
      </c>
      <c r="J4782">
        <v>108623455</v>
      </c>
      <c r="K4782">
        <v>161</v>
      </c>
      <c r="L4782" t="s">
        <v>581</v>
      </c>
      <c r="M4782" t="s">
        <v>585</v>
      </c>
    </row>
    <row r="4783" spans="1:13" x14ac:dyDescent="0.2">
      <c r="A4783">
        <v>2019</v>
      </c>
      <c r="B4783">
        <v>4</v>
      </c>
      <c r="C4783" t="s">
        <v>40</v>
      </c>
      <c r="D4783" t="s">
        <v>317</v>
      </c>
      <c r="E4783" s="11">
        <v>40118000</v>
      </c>
      <c r="F4783">
        <v>0</v>
      </c>
      <c r="G4783">
        <v>0</v>
      </c>
      <c r="H4783">
        <v>0</v>
      </c>
      <c r="I4783">
        <v>60783</v>
      </c>
      <c r="J4783">
        <v>18274452</v>
      </c>
      <c r="K4783">
        <v>49</v>
      </c>
      <c r="L4783" t="s">
        <v>581</v>
      </c>
      <c r="M4783" t="s">
        <v>585</v>
      </c>
    </row>
    <row r="4784" spans="1:13" x14ac:dyDescent="0.2">
      <c r="A4784">
        <v>2019</v>
      </c>
      <c r="B4784">
        <v>4</v>
      </c>
      <c r="C4784" t="s">
        <v>22</v>
      </c>
      <c r="D4784" t="s">
        <v>324</v>
      </c>
      <c r="E4784" s="11">
        <v>40118000</v>
      </c>
      <c r="F4784">
        <v>39094</v>
      </c>
      <c r="G4784">
        <v>16586490</v>
      </c>
      <c r="H4784">
        <v>900</v>
      </c>
      <c r="I4784">
        <v>0</v>
      </c>
      <c r="J4784">
        <v>0</v>
      </c>
      <c r="K4784">
        <v>0</v>
      </c>
      <c r="L4784" t="s">
        <v>581</v>
      </c>
      <c r="M4784" t="s">
        <v>585</v>
      </c>
    </row>
    <row r="4785" spans="1:13" x14ac:dyDescent="0.2">
      <c r="A4785">
        <v>2019</v>
      </c>
      <c r="B4785">
        <v>4</v>
      </c>
      <c r="C4785" t="s">
        <v>23</v>
      </c>
      <c r="D4785" t="s">
        <v>325</v>
      </c>
      <c r="E4785" s="11">
        <v>40118000</v>
      </c>
      <c r="F4785">
        <v>51024</v>
      </c>
      <c r="G4785">
        <v>33318717</v>
      </c>
      <c r="H4785">
        <v>13657</v>
      </c>
      <c r="I4785">
        <v>40041</v>
      </c>
      <c r="J4785">
        <v>13066872</v>
      </c>
      <c r="K4785">
        <v>151</v>
      </c>
      <c r="L4785" t="s">
        <v>581</v>
      </c>
      <c r="M4785" t="s">
        <v>585</v>
      </c>
    </row>
    <row r="4786" spans="1:13" x14ac:dyDescent="0.2">
      <c r="A4786">
        <v>2019</v>
      </c>
      <c r="B4786">
        <v>4</v>
      </c>
      <c r="C4786" t="s">
        <v>75</v>
      </c>
      <c r="D4786" t="s">
        <v>334</v>
      </c>
      <c r="E4786" s="11">
        <v>40118000</v>
      </c>
      <c r="F4786">
        <v>0</v>
      </c>
      <c r="G4786">
        <v>0</v>
      </c>
      <c r="H4786">
        <v>0</v>
      </c>
      <c r="I4786">
        <v>29349</v>
      </c>
      <c r="J4786">
        <v>8573852</v>
      </c>
      <c r="K4786">
        <v>15</v>
      </c>
      <c r="L4786" t="s">
        <v>581</v>
      </c>
      <c r="M4786" t="s">
        <v>585</v>
      </c>
    </row>
    <row r="4787" spans="1:13" x14ac:dyDescent="0.2">
      <c r="A4787">
        <v>2019</v>
      </c>
      <c r="B4787">
        <v>4</v>
      </c>
      <c r="C4787" t="s">
        <v>24</v>
      </c>
      <c r="D4787" t="s">
        <v>342</v>
      </c>
      <c r="E4787" s="11">
        <v>40118000</v>
      </c>
      <c r="F4787">
        <v>0</v>
      </c>
      <c r="G4787">
        <v>0</v>
      </c>
      <c r="H4787">
        <v>0</v>
      </c>
      <c r="I4787">
        <v>74570</v>
      </c>
      <c r="J4787">
        <v>23872800</v>
      </c>
      <c r="K4787">
        <v>75</v>
      </c>
      <c r="L4787" t="s">
        <v>581</v>
      </c>
      <c r="M4787" t="s">
        <v>585</v>
      </c>
    </row>
    <row r="4788" spans="1:13" x14ac:dyDescent="0.2">
      <c r="A4788">
        <v>2019</v>
      </c>
      <c r="B4788">
        <v>4</v>
      </c>
      <c r="C4788" t="s">
        <v>12</v>
      </c>
      <c r="D4788" t="s">
        <v>351</v>
      </c>
      <c r="E4788" s="11">
        <v>40118000</v>
      </c>
      <c r="F4788">
        <v>90489</v>
      </c>
      <c r="G4788">
        <v>33186903</v>
      </c>
      <c r="H4788">
        <v>1354</v>
      </c>
      <c r="I4788">
        <v>411454</v>
      </c>
      <c r="J4788">
        <v>129721358</v>
      </c>
      <c r="K4788">
        <v>1578</v>
      </c>
      <c r="L4788" t="s">
        <v>581</v>
      </c>
      <c r="M4788" t="s">
        <v>585</v>
      </c>
    </row>
    <row r="4789" spans="1:13" x14ac:dyDescent="0.2">
      <c r="A4789">
        <v>2019</v>
      </c>
      <c r="B4789">
        <v>4</v>
      </c>
      <c r="C4789" t="s">
        <v>25</v>
      </c>
      <c r="D4789" t="s">
        <v>353</v>
      </c>
      <c r="E4789" s="11">
        <v>40118000</v>
      </c>
      <c r="F4789">
        <v>0</v>
      </c>
      <c r="G4789">
        <v>0</v>
      </c>
      <c r="H4789">
        <v>0</v>
      </c>
      <c r="I4789">
        <v>193647</v>
      </c>
      <c r="J4789">
        <v>64999200</v>
      </c>
      <c r="K4789">
        <v>597</v>
      </c>
      <c r="L4789" t="s">
        <v>581</v>
      </c>
      <c r="M4789" t="s">
        <v>585</v>
      </c>
    </row>
    <row r="4790" spans="1:13" x14ac:dyDescent="0.2">
      <c r="A4790">
        <v>2019</v>
      </c>
      <c r="B4790">
        <v>4</v>
      </c>
      <c r="C4790" t="s">
        <v>97</v>
      </c>
      <c r="D4790" t="s">
        <v>361</v>
      </c>
      <c r="E4790" s="11">
        <v>40118000</v>
      </c>
      <c r="F4790">
        <v>0</v>
      </c>
      <c r="G4790">
        <v>0</v>
      </c>
      <c r="H4790">
        <v>0</v>
      </c>
      <c r="I4790">
        <v>24630</v>
      </c>
      <c r="J4790">
        <v>6888354</v>
      </c>
      <c r="K4790">
        <v>11</v>
      </c>
      <c r="L4790" t="s">
        <v>581</v>
      </c>
      <c r="M4790" t="s">
        <v>585</v>
      </c>
    </row>
    <row r="4791" spans="1:13" x14ac:dyDescent="0.2">
      <c r="A4791">
        <v>2019</v>
      </c>
      <c r="B4791">
        <v>4</v>
      </c>
      <c r="C4791" t="s">
        <v>13</v>
      </c>
      <c r="D4791" t="s">
        <v>384</v>
      </c>
      <c r="E4791" s="11">
        <v>40118000</v>
      </c>
      <c r="F4791">
        <v>0</v>
      </c>
      <c r="G4791">
        <v>0</v>
      </c>
      <c r="H4791">
        <v>0</v>
      </c>
      <c r="I4791">
        <v>59952</v>
      </c>
      <c r="J4791">
        <v>18182529</v>
      </c>
      <c r="K4791">
        <v>31</v>
      </c>
      <c r="L4791" t="s">
        <v>581</v>
      </c>
      <c r="M4791" t="s">
        <v>585</v>
      </c>
    </row>
    <row r="4792" spans="1:13" x14ac:dyDescent="0.2">
      <c r="A4792">
        <v>2019</v>
      </c>
      <c r="B4792">
        <v>4</v>
      </c>
      <c r="C4792" t="s">
        <v>71</v>
      </c>
      <c r="D4792" t="s">
        <v>386</v>
      </c>
      <c r="E4792" s="11">
        <v>40118000</v>
      </c>
      <c r="F4792">
        <v>24005</v>
      </c>
      <c r="G4792">
        <v>7972331</v>
      </c>
      <c r="H4792">
        <v>338</v>
      </c>
      <c r="I4792">
        <v>0</v>
      </c>
      <c r="J4792">
        <v>0</v>
      </c>
      <c r="K4792">
        <v>0</v>
      </c>
      <c r="L4792" t="s">
        <v>581</v>
      </c>
      <c r="M4792" t="s">
        <v>585</v>
      </c>
    </row>
    <row r="4793" spans="1:13" x14ac:dyDescent="0.2">
      <c r="A4793">
        <v>2019</v>
      </c>
      <c r="B4793">
        <v>4</v>
      </c>
      <c r="C4793" t="s">
        <v>47</v>
      </c>
      <c r="D4793" t="s">
        <v>389</v>
      </c>
      <c r="E4793" s="11">
        <v>40118000</v>
      </c>
      <c r="F4793">
        <v>152619</v>
      </c>
      <c r="G4793">
        <v>45086278</v>
      </c>
      <c r="H4793">
        <v>3647</v>
      </c>
      <c r="I4793">
        <v>92144</v>
      </c>
      <c r="J4793">
        <v>29374323</v>
      </c>
      <c r="K4793">
        <v>118</v>
      </c>
      <c r="L4793" t="s">
        <v>581</v>
      </c>
      <c r="M4793" t="s">
        <v>585</v>
      </c>
    </row>
    <row r="4794" spans="1:13" x14ac:dyDescent="0.2">
      <c r="A4794">
        <v>2019</v>
      </c>
      <c r="B4794">
        <v>4</v>
      </c>
      <c r="C4794" t="s">
        <v>27</v>
      </c>
      <c r="D4794" t="s">
        <v>395</v>
      </c>
      <c r="E4794" s="11">
        <v>40118000</v>
      </c>
      <c r="F4794">
        <v>9049</v>
      </c>
      <c r="G4794">
        <v>3186760</v>
      </c>
      <c r="H4794">
        <v>134</v>
      </c>
      <c r="I4794">
        <v>5497</v>
      </c>
      <c r="J4794">
        <v>2172600</v>
      </c>
      <c r="K4794">
        <v>40</v>
      </c>
      <c r="L4794" t="s">
        <v>581</v>
      </c>
      <c r="M4794" t="s">
        <v>585</v>
      </c>
    </row>
    <row r="4795" spans="1:13" x14ac:dyDescent="0.2">
      <c r="A4795">
        <v>2019</v>
      </c>
      <c r="B4795">
        <v>4</v>
      </c>
      <c r="C4795" t="s">
        <v>38</v>
      </c>
      <c r="D4795" t="s">
        <v>400</v>
      </c>
      <c r="E4795" s="11">
        <v>40118000</v>
      </c>
      <c r="F4795">
        <v>0</v>
      </c>
      <c r="G4795">
        <v>0</v>
      </c>
      <c r="H4795">
        <v>0</v>
      </c>
      <c r="I4795">
        <v>51046</v>
      </c>
      <c r="J4795">
        <v>16428679</v>
      </c>
      <c r="K4795">
        <v>122</v>
      </c>
      <c r="L4795" t="s">
        <v>581</v>
      </c>
      <c r="M4795" t="s">
        <v>585</v>
      </c>
    </row>
    <row r="4796" spans="1:13" x14ac:dyDescent="0.2">
      <c r="A4796">
        <v>2019</v>
      </c>
      <c r="B4796">
        <v>4</v>
      </c>
      <c r="C4796" t="s">
        <v>118</v>
      </c>
      <c r="D4796" t="s">
        <v>402</v>
      </c>
      <c r="E4796" s="11">
        <v>40118000</v>
      </c>
      <c r="F4796">
        <v>0</v>
      </c>
      <c r="G4796">
        <v>0</v>
      </c>
      <c r="H4796">
        <v>0</v>
      </c>
      <c r="I4796">
        <v>37350</v>
      </c>
      <c r="J4796">
        <v>10068348</v>
      </c>
      <c r="K4796">
        <v>12</v>
      </c>
      <c r="L4796" t="s">
        <v>581</v>
      </c>
      <c r="M4796" t="s">
        <v>585</v>
      </c>
    </row>
    <row r="4797" spans="1:13" x14ac:dyDescent="0.2">
      <c r="A4797">
        <v>2019</v>
      </c>
      <c r="B4797">
        <v>4</v>
      </c>
      <c r="C4797" t="s">
        <v>93</v>
      </c>
      <c r="D4797" t="s">
        <v>415</v>
      </c>
      <c r="E4797" s="11">
        <v>40118000</v>
      </c>
      <c r="F4797">
        <v>0</v>
      </c>
      <c r="G4797">
        <v>0</v>
      </c>
      <c r="H4797">
        <v>0</v>
      </c>
      <c r="I4797">
        <v>118660</v>
      </c>
      <c r="J4797">
        <v>35754334</v>
      </c>
      <c r="K4797">
        <v>94</v>
      </c>
      <c r="L4797" t="s">
        <v>581</v>
      </c>
      <c r="M4797" t="s">
        <v>585</v>
      </c>
    </row>
    <row r="4798" spans="1:13" x14ac:dyDescent="0.2">
      <c r="A4798">
        <v>2019</v>
      </c>
      <c r="B4798">
        <v>4</v>
      </c>
      <c r="C4798" t="s">
        <v>94</v>
      </c>
      <c r="D4798" t="s">
        <v>418</v>
      </c>
      <c r="E4798" s="11">
        <v>40118000</v>
      </c>
      <c r="F4798">
        <v>0</v>
      </c>
      <c r="G4798">
        <v>0</v>
      </c>
      <c r="H4798">
        <v>0</v>
      </c>
      <c r="I4798">
        <v>32388</v>
      </c>
      <c r="J4798">
        <v>9881948</v>
      </c>
      <c r="K4798">
        <v>59</v>
      </c>
      <c r="L4798" t="s">
        <v>581</v>
      </c>
      <c r="M4798" t="s">
        <v>585</v>
      </c>
    </row>
    <row r="4799" spans="1:13" x14ac:dyDescent="0.2">
      <c r="A4799">
        <v>2019</v>
      </c>
      <c r="B4799">
        <v>4</v>
      </c>
      <c r="C4799" t="s">
        <v>204</v>
      </c>
      <c r="D4799" t="s">
        <v>422</v>
      </c>
      <c r="E4799" s="11">
        <v>40118000</v>
      </c>
      <c r="F4799">
        <v>47848</v>
      </c>
      <c r="G4799">
        <v>16650557</v>
      </c>
      <c r="H4799">
        <v>1238</v>
      </c>
      <c r="I4799">
        <v>0</v>
      </c>
      <c r="J4799">
        <v>0</v>
      </c>
      <c r="K4799">
        <v>0</v>
      </c>
      <c r="L4799" t="s">
        <v>581</v>
      </c>
      <c r="M4799" t="s">
        <v>585</v>
      </c>
    </row>
    <row r="4800" spans="1:13" x14ac:dyDescent="0.2">
      <c r="A4800">
        <v>2019</v>
      </c>
      <c r="B4800">
        <v>4</v>
      </c>
      <c r="C4800" t="s">
        <v>49</v>
      </c>
      <c r="D4800" t="s">
        <v>427</v>
      </c>
      <c r="E4800" s="11">
        <v>40118000</v>
      </c>
      <c r="F4800">
        <v>57000</v>
      </c>
      <c r="G4800">
        <v>25116385</v>
      </c>
      <c r="H4800">
        <v>104</v>
      </c>
      <c r="I4800">
        <v>0</v>
      </c>
      <c r="J4800">
        <v>0</v>
      </c>
      <c r="K4800">
        <v>0</v>
      </c>
      <c r="L4800" t="s">
        <v>581</v>
      </c>
      <c r="M4800" t="s">
        <v>585</v>
      </c>
    </row>
    <row r="4801" spans="1:13" x14ac:dyDescent="0.2">
      <c r="A4801">
        <v>2019</v>
      </c>
      <c r="B4801">
        <v>4</v>
      </c>
      <c r="C4801" t="s">
        <v>39</v>
      </c>
      <c r="D4801" t="s">
        <v>430</v>
      </c>
      <c r="E4801" s="11">
        <v>40118000</v>
      </c>
      <c r="F4801">
        <v>0</v>
      </c>
      <c r="G4801">
        <v>0</v>
      </c>
      <c r="H4801">
        <v>0</v>
      </c>
      <c r="I4801">
        <v>11771</v>
      </c>
      <c r="J4801">
        <v>3944600</v>
      </c>
      <c r="K4801">
        <v>38</v>
      </c>
      <c r="L4801" t="s">
        <v>581</v>
      </c>
      <c r="M4801" t="s">
        <v>585</v>
      </c>
    </row>
    <row r="4802" spans="1:13" x14ac:dyDescent="0.2">
      <c r="A4802">
        <v>2019</v>
      </c>
      <c r="B4802">
        <v>4</v>
      </c>
      <c r="C4802" t="s">
        <v>102</v>
      </c>
      <c r="D4802" t="s">
        <v>439</v>
      </c>
      <c r="E4802" s="11">
        <v>40118000</v>
      </c>
      <c r="F4802">
        <v>0</v>
      </c>
      <c r="G4802">
        <v>0</v>
      </c>
      <c r="H4802">
        <v>0</v>
      </c>
      <c r="I4802">
        <v>22446</v>
      </c>
      <c r="J4802">
        <v>6438655</v>
      </c>
      <c r="K4802">
        <v>16</v>
      </c>
      <c r="L4802" t="s">
        <v>581</v>
      </c>
      <c r="M4802" t="s">
        <v>585</v>
      </c>
    </row>
    <row r="4803" spans="1:13" x14ac:dyDescent="0.2">
      <c r="A4803">
        <v>2019</v>
      </c>
      <c r="B4803">
        <v>4</v>
      </c>
      <c r="C4803" t="s">
        <v>440</v>
      </c>
      <c r="D4803" t="s">
        <v>441</v>
      </c>
      <c r="E4803" s="11">
        <v>40118000</v>
      </c>
      <c r="F4803">
        <v>0</v>
      </c>
      <c r="G4803">
        <v>0</v>
      </c>
      <c r="H4803">
        <v>0</v>
      </c>
      <c r="I4803">
        <v>6523</v>
      </c>
      <c r="J4803">
        <v>1955784</v>
      </c>
      <c r="K4803">
        <v>12</v>
      </c>
      <c r="L4803" t="s">
        <v>581</v>
      </c>
      <c r="M4803" t="s">
        <v>585</v>
      </c>
    </row>
    <row r="4804" spans="1:13" x14ac:dyDescent="0.2">
      <c r="A4804">
        <v>2019</v>
      </c>
      <c r="B4804">
        <v>4</v>
      </c>
      <c r="C4804" t="s">
        <v>240</v>
      </c>
      <c r="D4804" t="s">
        <v>442</v>
      </c>
      <c r="E4804" s="11">
        <v>40118000</v>
      </c>
      <c r="F4804">
        <v>0</v>
      </c>
      <c r="G4804">
        <v>0</v>
      </c>
      <c r="H4804">
        <v>0</v>
      </c>
      <c r="I4804">
        <v>15655</v>
      </c>
      <c r="J4804">
        <v>4657981</v>
      </c>
      <c r="K4804">
        <v>7</v>
      </c>
      <c r="L4804" t="s">
        <v>581</v>
      </c>
      <c r="M4804" t="s">
        <v>585</v>
      </c>
    </row>
    <row r="4805" spans="1:13" x14ac:dyDescent="0.2">
      <c r="A4805">
        <v>2019</v>
      </c>
      <c r="B4805">
        <v>4</v>
      </c>
      <c r="C4805" t="s">
        <v>85</v>
      </c>
      <c r="D4805" t="s">
        <v>447</v>
      </c>
      <c r="E4805" s="11">
        <v>40118000</v>
      </c>
      <c r="F4805">
        <v>0</v>
      </c>
      <c r="G4805">
        <v>0</v>
      </c>
      <c r="H4805">
        <v>0</v>
      </c>
      <c r="I4805">
        <v>101839</v>
      </c>
      <c r="J4805">
        <v>28131116</v>
      </c>
      <c r="K4805">
        <v>48</v>
      </c>
      <c r="L4805" t="s">
        <v>581</v>
      </c>
      <c r="M4805" t="s">
        <v>585</v>
      </c>
    </row>
    <row r="4806" spans="1:13" x14ac:dyDescent="0.2">
      <c r="A4806">
        <v>2019</v>
      </c>
      <c r="B4806">
        <v>4</v>
      </c>
      <c r="C4806" t="s">
        <v>42</v>
      </c>
      <c r="D4806" t="s">
        <v>455</v>
      </c>
      <c r="E4806" s="11">
        <v>40118000</v>
      </c>
      <c r="F4806">
        <v>0</v>
      </c>
      <c r="G4806">
        <v>0</v>
      </c>
      <c r="H4806">
        <v>0</v>
      </c>
      <c r="I4806">
        <v>129297</v>
      </c>
      <c r="J4806">
        <v>46929914</v>
      </c>
      <c r="K4806">
        <v>196</v>
      </c>
      <c r="L4806" t="s">
        <v>581</v>
      </c>
      <c r="M4806" t="s">
        <v>585</v>
      </c>
    </row>
    <row r="4807" spans="1:13" x14ac:dyDescent="0.2">
      <c r="A4807">
        <v>2019</v>
      </c>
      <c r="B4807">
        <v>4</v>
      </c>
      <c r="C4807" t="s">
        <v>14</v>
      </c>
      <c r="D4807" t="s">
        <v>456</v>
      </c>
      <c r="E4807" s="11">
        <v>40118000</v>
      </c>
      <c r="F4807">
        <v>13956</v>
      </c>
      <c r="G4807">
        <v>6410879</v>
      </c>
      <c r="H4807">
        <v>49</v>
      </c>
      <c r="I4807">
        <v>0</v>
      </c>
      <c r="J4807">
        <v>0</v>
      </c>
      <c r="K4807">
        <v>0</v>
      </c>
      <c r="L4807" t="s">
        <v>581</v>
      </c>
      <c r="M4807" t="s">
        <v>585</v>
      </c>
    </row>
    <row r="4808" spans="1:13" x14ac:dyDescent="0.2">
      <c r="A4808">
        <v>2019</v>
      </c>
      <c r="B4808">
        <v>4</v>
      </c>
      <c r="C4808" t="s">
        <v>213</v>
      </c>
      <c r="D4808" t="s">
        <v>457</v>
      </c>
      <c r="E4808" s="11">
        <v>40118000</v>
      </c>
      <c r="F4808">
        <v>0</v>
      </c>
      <c r="G4808">
        <v>0</v>
      </c>
      <c r="H4808">
        <v>0</v>
      </c>
      <c r="I4808">
        <v>72554</v>
      </c>
      <c r="J4808">
        <v>19425135</v>
      </c>
      <c r="K4808">
        <v>15</v>
      </c>
      <c r="L4808" t="s">
        <v>581</v>
      </c>
      <c r="M4808" t="s">
        <v>585</v>
      </c>
    </row>
    <row r="4809" spans="1:13" x14ac:dyDescent="0.2">
      <c r="A4809">
        <v>2019</v>
      </c>
      <c r="B4809">
        <v>4</v>
      </c>
      <c r="C4809" t="s">
        <v>235</v>
      </c>
      <c r="D4809" t="s">
        <v>458</v>
      </c>
      <c r="E4809" s="11">
        <v>40118000</v>
      </c>
      <c r="F4809">
        <v>0</v>
      </c>
      <c r="G4809">
        <v>0</v>
      </c>
      <c r="H4809">
        <v>0</v>
      </c>
      <c r="I4809">
        <v>181807</v>
      </c>
      <c r="J4809">
        <v>53179921</v>
      </c>
      <c r="K4809">
        <v>60</v>
      </c>
      <c r="L4809" t="s">
        <v>581</v>
      </c>
      <c r="M4809" t="s">
        <v>585</v>
      </c>
    </row>
    <row r="4810" spans="1:13" x14ac:dyDescent="0.2">
      <c r="A4810">
        <v>2019</v>
      </c>
      <c r="B4810">
        <v>4</v>
      </c>
      <c r="C4810" t="s">
        <v>54</v>
      </c>
      <c r="D4810" t="s">
        <v>459</v>
      </c>
      <c r="E4810" s="11">
        <v>40118000</v>
      </c>
      <c r="F4810">
        <v>0</v>
      </c>
      <c r="G4810">
        <v>0</v>
      </c>
      <c r="H4810">
        <v>0</v>
      </c>
      <c r="I4810">
        <v>33181</v>
      </c>
      <c r="J4810">
        <v>9767366</v>
      </c>
      <c r="K4810">
        <v>20</v>
      </c>
      <c r="L4810" t="s">
        <v>581</v>
      </c>
      <c r="M4810" t="s">
        <v>585</v>
      </c>
    </row>
    <row r="4811" spans="1:13" x14ac:dyDescent="0.2">
      <c r="A4811">
        <v>2019</v>
      </c>
      <c r="B4811">
        <v>4</v>
      </c>
      <c r="C4811" t="s">
        <v>43</v>
      </c>
      <c r="D4811" t="s">
        <v>465</v>
      </c>
      <c r="E4811" s="11">
        <v>40118000</v>
      </c>
      <c r="F4811">
        <v>2022</v>
      </c>
      <c r="G4811">
        <v>600000</v>
      </c>
      <c r="H4811">
        <v>6</v>
      </c>
      <c r="I4811">
        <v>44466</v>
      </c>
      <c r="J4811">
        <v>13736800</v>
      </c>
      <c r="K4811">
        <v>61</v>
      </c>
      <c r="L4811" t="s">
        <v>581</v>
      </c>
      <c r="M4811" t="s">
        <v>585</v>
      </c>
    </row>
    <row r="4812" spans="1:13" x14ac:dyDescent="0.2">
      <c r="A4812">
        <v>2019</v>
      </c>
      <c r="B4812">
        <v>4</v>
      </c>
      <c r="C4812" t="s">
        <v>44</v>
      </c>
      <c r="D4812" t="s">
        <v>466</v>
      </c>
      <c r="E4812" s="11">
        <v>40118000</v>
      </c>
      <c r="F4812">
        <v>0</v>
      </c>
      <c r="G4812">
        <v>0</v>
      </c>
      <c r="H4812">
        <v>0</v>
      </c>
      <c r="I4812">
        <v>238</v>
      </c>
      <c r="J4812">
        <v>116931</v>
      </c>
      <c r="K4812">
        <v>3</v>
      </c>
      <c r="L4812" t="s">
        <v>581</v>
      </c>
      <c r="M4812" t="s">
        <v>585</v>
      </c>
    </row>
    <row r="4813" spans="1:13" x14ac:dyDescent="0.2">
      <c r="A4813">
        <v>2019</v>
      </c>
      <c r="B4813">
        <v>4</v>
      </c>
      <c r="C4813" t="s">
        <v>15</v>
      </c>
      <c r="D4813" t="s">
        <v>475</v>
      </c>
      <c r="E4813" s="11">
        <v>40118000</v>
      </c>
      <c r="F4813">
        <v>0</v>
      </c>
      <c r="G4813">
        <v>0</v>
      </c>
      <c r="H4813">
        <v>0</v>
      </c>
      <c r="I4813">
        <v>387074</v>
      </c>
      <c r="J4813">
        <v>115512814</v>
      </c>
      <c r="K4813">
        <v>114</v>
      </c>
      <c r="L4813" t="s">
        <v>581</v>
      </c>
      <c r="M4813" t="s">
        <v>585</v>
      </c>
    </row>
    <row r="4814" spans="1:13" x14ac:dyDescent="0.2">
      <c r="A4814">
        <v>2019</v>
      </c>
      <c r="B4814">
        <v>4</v>
      </c>
      <c r="C4814" t="s">
        <v>16</v>
      </c>
      <c r="D4814" t="s">
        <v>480</v>
      </c>
      <c r="E4814" s="11">
        <v>40118000</v>
      </c>
      <c r="F4814">
        <v>0</v>
      </c>
      <c r="G4814">
        <v>0</v>
      </c>
      <c r="H4814">
        <v>0</v>
      </c>
      <c r="I4814">
        <v>15448</v>
      </c>
      <c r="J4814">
        <v>5231600</v>
      </c>
      <c r="K4814">
        <v>40</v>
      </c>
      <c r="L4814" t="s">
        <v>581</v>
      </c>
      <c r="M4814" t="s">
        <v>585</v>
      </c>
    </row>
    <row r="4815" spans="1:13" x14ac:dyDescent="0.2">
      <c r="A4815">
        <v>2019</v>
      </c>
      <c r="B4815">
        <v>4</v>
      </c>
      <c r="C4815" t="s">
        <v>17</v>
      </c>
      <c r="D4815" t="s">
        <v>489</v>
      </c>
      <c r="E4815" s="11">
        <v>40118000</v>
      </c>
      <c r="F4815">
        <v>16023</v>
      </c>
      <c r="G4815">
        <v>6680479</v>
      </c>
      <c r="H4815">
        <v>189</v>
      </c>
      <c r="I4815">
        <v>46071</v>
      </c>
      <c r="J4815">
        <v>25091254</v>
      </c>
      <c r="K4815">
        <v>2152</v>
      </c>
      <c r="L4815" t="s">
        <v>581</v>
      </c>
      <c r="M4815" t="s">
        <v>585</v>
      </c>
    </row>
    <row r="4816" spans="1:13" x14ac:dyDescent="0.2">
      <c r="A4816">
        <v>2019</v>
      </c>
      <c r="B4816">
        <v>4</v>
      </c>
      <c r="C4816" t="s">
        <v>29</v>
      </c>
      <c r="D4816" t="s">
        <v>496</v>
      </c>
      <c r="E4816" s="11">
        <v>40118000</v>
      </c>
      <c r="F4816">
        <v>5727</v>
      </c>
      <c r="G4816">
        <v>3851900</v>
      </c>
      <c r="H4816">
        <v>196</v>
      </c>
      <c r="I4816">
        <v>0</v>
      </c>
      <c r="J4816">
        <v>0</v>
      </c>
      <c r="K4816">
        <v>0</v>
      </c>
      <c r="L4816" t="s">
        <v>581</v>
      </c>
      <c r="M4816" t="s">
        <v>585</v>
      </c>
    </row>
    <row r="4817" spans="1:13" x14ac:dyDescent="0.2">
      <c r="A4817">
        <v>2019</v>
      </c>
      <c r="B4817">
        <v>4</v>
      </c>
      <c r="C4817" t="s">
        <v>45</v>
      </c>
      <c r="D4817" t="s">
        <v>499</v>
      </c>
      <c r="E4817" s="11">
        <v>40118000</v>
      </c>
      <c r="F4817">
        <v>0</v>
      </c>
      <c r="G4817">
        <v>0</v>
      </c>
      <c r="H4817">
        <v>0</v>
      </c>
      <c r="I4817">
        <v>763629</v>
      </c>
      <c r="J4817">
        <v>233677885</v>
      </c>
      <c r="K4817">
        <v>598</v>
      </c>
      <c r="L4817" t="s">
        <v>581</v>
      </c>
      <c r="M4817" t="s">
        <v>585</v>
      </c>
    </row>
    <row r="4818" spans="1:13" x14ac:dyDescent="0.2">
      <c r="A4818">
        <v>2019</v>
      </c>
      <c r="B4818">
        <v>4</v>
      </c>
      <c r="C4818" t="s">
        <v>64</v>
      </c>
      <c r="D4818" t="s">
        <v>501</v>
      </c>
      <c r="E4818" s="11">
        <v>40118000</v>
      </c>
      <c r="F4818">
        <v>0</v>
      </c>
      <c r="G4818">
        <v>0</v>
      </c>
      <c r="H4818">
        <v>0</v>
      </c>
      <c r="I4818">
        <v>23850</v>
      </c>
      <c r="J4818">
        <v>14578622</v>
      </c>
      <c r="K4818">
        <v>30</v>
      </c>
      <c r="L4818" t="s">
        <v>581</v>
      </c>
      <c r="M4818" t="s">
        <v>585</v>
      </c>
    </row>
    <row r="4819" spans="1:13" x14ac:dyDescent="0.2">
      <c r="A4819">
        <v>2019</v>
      </c>
      <c r="B4819">
        <v>4</v>
      </c>
      <c r="C4819" t="s">
        <v>52</v>
      </c>
      <c r="D4819" t="s">
        <v>506</v>
      </c>
      <c r="E4819" s="11">
        <v>40118000</v>
      </c>
      <c r="F4819">
        <v>0</v>
      </c>
      <c r="G4819">
        <v>0</v>
      </c>
      <c r="H4819">
        <v>0</v>
      </c>
      <c r="I4819">
        <v>208057</v>
      </c>
      <c r="J4819">
        <v>70691400</v>
      </c>
      <c r="K4819">
        <v>323</v>
      </c>
      <c r="L4819" t="s">
        <v>581</v>
      </c>
      <c r="M4819" t="s">
        <v>585</v>
      </c>
    </row>
    <row r="4820" spans="1:13" x14ac:dyDescent="0.2">
      <c r="A4820">
        <v>2019</v>
      </c>
      <c r="B4820">
        <v>4</v>
      </c>
      <c r="C4820" t="s">
        <v>18</v>
      </c>
      <c r="D4820" t="s">
        <v>507</v>
      </c>
      <c r="E4820" s="11">
        <v>40118000</v>
      </c>
      <c r="F4820">
        <v>0</v>
      </c>
      <c r="G4820">
        <v>0</v>
      </c>
      <c r="H4820">
        <v>0</v>
      </c>
      <c r="I4820">
        <v>4489</v>
      </c>
      <c r="J4820">
        <v>1530708</v>
      </c>
      <c r="K4820">
        <v>8</v>
      </c>
      <c r="L4820" t="s">
        <v>581</v>
      </c>
      <c r="M4820" t="s">
        <v>585</v>
      </c>
    </row>
    <row r="4821" spans="1:13" x14ac:dyDescent="0.2">
      <c r="A4821">
        <v>2019</v>
      </c>
      <c r="B4821">
        <v>4</v>
      </c>
      <c r="C4821" t="s">
        <v>19</v>
      </c>
      <c r="D4821" t="s">
        <v>531</v>
      </c>
      <c r="E4821" s="11">
        <v>40118000</v>
      </c>
      <c r="F4821">
        <v>618</v>
      </c>
      <c r="G4821">
        <v>216148</v>
      </c>
      <c r="H4821">
        <v>5</v>
      </c>
      <c r="I4821">
        <v>0</v>
      </c>
      <c r="J4821">
        <v>0</v>
      </c>
      <c r="K4821">
        <v>0</v>
      </c>
      <c r="L4821" t="s">
        <v>581</v>
      </c>
      <c r="M4821" t="s">
        <v>585</v>
      </c>
    </row>
    <row r="4822" spans="1:13" x14ac:dyDescent="0.2">
      <c r="A4822">
        <v>2019</v>
      </c>
      <c r="B4822">
        <v>4</v>
      </c>
      <c r="C4822" t="s">
        <v>32</v>
      </c>
      <c r="D4822" t="s">
        <v>540</v>
      </c>
      <c r="E4822" s="11">
        <v>40118000</v>
      </c>
      <c r="F4822">
        <v>0</v>
      </c>
      <c r="G4822">
        <v>0</v>
      </c>
      <c r="H4822">
        <v>0</v>
      </c>
      <c r="I4822">
        <v>4349</v>
      </c>
      <c r="J4822">
        <v>1220856</v>
      </c>
      <c r="K4822">
        <v>8</v>
      </c>
      <c r="L4822" t="s">
        <v>581</v>
      </c>
      <c r="M4822" t="s">
        <v>585</v>
      </c>
    </row>
    <row r="4823" spans="1:13" x14ac:dyDescent="0.2">
      <c r="A4823">
        <v>2019</v>
      </c>
      <c r="B4823">
        <v>4</v>
      </c>
      <c r="C4823" t="s">
        <v>65</v>
      </c>
      <c r="D4823" t="s">
        <v>543</v>
      </c>
      <c r="E4823" s="11">
        <v>40118000</v>
      </c>
      <c r="F4823">
        <v>8676</v>
      </c>
      <c r="G4823">
        <v>2511326</v>
      </c>
      <c r="H4823">
        <v>134</v>
      </c>
      <c r="I4823">
        <v>28051</v>
      </c>
      <c r="J4823">
        <v>9627212</v>
      </c>
      <c r="K4823">
        <v>89</v>
      </c>
      <c r="L4823" t="s">
        <v>581</v>
      </c>
      <c r="M4823" t="s">
        <v>585</v>
      </c>
    </row>
    <row r="4824" spans="1:13" x14ac:dyDescent="0.2">
      <c r="A4824">
        <v>2019</v>
      </c>
      <c r="B4824">
        <v>4</v>
      </c>
      <c r="C4824" t="s">
        <v>111</v>
      </c>
      <c r="D4824" t="e">
        <v>#N/A</v>
      </c>
      <c r="E4824" s="11">
        <v>40118000</v>
      </c>
      <c r="F4824">
        <v>0</v>
      </c>
      <c r="G4824">
        <v>0</v>
      </c>
      <c r="H4824">
        <v>0</v>
      </c>
      <c r="I4824">
        <v>94992</v>
      </c>
      <c r="J4824">
        <v>26722415</v>
      </c>
      <c r="K4824">
        <v>35</v>
      </c>
      <c r="L4824" t="s">
        <v>581</v>
      </c>
      <c r="M4824" t="s">
        <v>585</v>
      </c>
    </row>
    <row r="4825" spans="1:13" x14ac:dyDescent="0.2">
      <c r="A4825">
        <v>2019</v>
      </c>
      <c r="B4825">
        <v>4</v>
      </c>
      <c r="C4825" t="s">
        <v>58</v>
      </c>
      <c r="D4825" t="s">
        <v>548</v>
      </c>
      <c r="E4825" s="11">
        <v>40118000</v>
      </c>
      <c r="F4825">
        <v>0</v>
      </c>
      <c r="G4825">
        <v>0</v>
      </c>
      <c r="H4825">
        <v>0</v>
      </c>
      <c r="I4825">
        <v>26753</v>
      </c>
      <c r="J4825">
        <v>7598568</v>
      </c>
      <c r="K4825">
        <v>12</v>
      </c>
      <c r="L4825" t="s">
        <v>581</v>
      </c>
      <c r="M4825" t="s">
        <v>585</v>
      </c>
    </row>
    <row r="4826" spans="1:13" x14ac:dyDescent="0.2">
      <c r="A4826">
        <v>2019</v>
      </c>
      <c r="B4826">
        <v>4</v>
      </c>
      <c r="C4826" t="s">
        <v>46</v>
      </c>
      <c r="D4826" t="s">
        <v>550</v>
      </c>
      <c r="E4826" s="11">
        <v>40118000</v>
      </c>
      <c r="F4826">
        <v>14725</v>
      </c>
      <c r="G4826">
        <v>7200969</v>
      </c>
      <c r="H4826">
        <v>3</v>
      </c>
      <c r="I4826">
        <v>1213614</v>
      </c>
      <c r="J4826">
        <v>369693036</v>
      </c>
      <c r="K4826">
        <v>1823</v>
      </c>
      <c r="L4826" t="s">
        <v>581</v>
      </c>
      <c r="M4826" t="s">
        <v>585</v>
      </c>
    </row>
    <row r="4827" spans="1:13" x14ac:dyDescent="0.2">
      <c r="A4827">
        <v>2019</v>
      </c>
      <c r="B4827">
        <v>4</v>
      </c>
      <c r="C4827" t="s">
        <v>107</v>
      </c>
      <c r="D4827" t="s">
        <v>552</v>
      </c>
      <c r="E4827" s="11">
        <v>40118000</v>
      </c>
      <c r="F4827">
        <v>0</v>
      </c>
      <c r="G4827">
        <v>0</v>
      </c>
      <c r="H4827">
        <v>0</v>
      </c>
      <c r="I4827">
        <v>151567</v>
      </c>
      <c r="J4827">
        <v>44345351</v>
      </c>
      <c r="K4827">
        <v>95</v>
      </c>
      <c r="L4827" t="s">
        <v>581</v>
      </c>
      <c r="M4827" t="s">
        <v>585</v>
      </c>
    </row>
    <row r="4828" spans="1:13" x14ac:dyDescent="0.2">
      <c r="A4828">
        <v>2019</v>
      </c>
      <c r="B4828">
        <v>4</v>
      </c>
      <c r="C4828" t="s">
        <v>66</v>
      </c>
      <c r="D4828" t="s">
        <v>562</v>
      </c>
      <c r="E4828" s="11">
        <v>40118000</v>
      </c>
      <c r="F4828">
        <v>0</v>
      </c>
      <c r="G4828">
        <v>0</v>
      </c>
      <c r="H4828">
        <v>0</v>
      </c>
      <c r="I4828">
        <v>59213</v>
      </c>
      <c r="J4828">
        <v>17861230</v>
      </c>
      <c r="K4828">
        <v>66</v>
      </c>
      <c r="L4828" t="s">
        <v>581</v>
      </c>
      <c r="M4828" t="s">
        <v>585</v>
      </c>
    </row>
    <row r="4829" spans="1:13" x14ac:dyDescent="0.2">
      <c r="A4829">
        <v>2019</v>
      </c>
      <c r="B4829">
        <v>4</v>
      </c>
      <c r="C4829" t="s">
        <v>67</v>
      </c>
      <c r="D4829" t="e">
        <v>#N/A</v>
      </c>
      <c r="E4829" s="11">
        <v>40118000</v>
      </c>
      <c r="F4829">
        <v>0</v>
      </c>
      <c r="G4829">
        <v>0</v>
      </c>
      <c r="H4829">
        <v>0</v>
      </c>
      <c r="I4829">
        <v>21931</v>
      </c>
      <c r="J4829">
        <v>7776945</v>
      </c>
      <c r="K4829">
        <v>6</v>
      </c>
      <c r="L4829" t="s">
        <v>581</v>
      </c>
      <c r="M4829" t="s">
        <v>585</v>
      </c>
    </row>
    <row r="4830" spans="1:13" x14ac:dyDescent="0.2">
      <c r="A4830">
        <v>2019</v>
      </c>
      <c r="B4830">
        <v>4</v>
      </c>
      <c r="C4830" t="s">
        <v>78</v>
      </c>
      <c r="D4830" t="s">
        <v>572</v>
      </c>
      <c r="E4830" s="11">
        <v>40118000</v>
      </c>
      <c r="F4830">
        <v>0</v>
      </c>
      <c r="G4830">
        <v>0</v>
      </c>
      <c r="H4830">
        <v>0</v>
      </c>
      <c r="I4830">
        <v>447031</v>
      </c>
      <c r="J4830">
        <v>133541270</v>
      </c>
      <c r="K4830">
        <v>472</v>
      </c>
      <c r="L4830" t="s">
        <v>581</v>
      </c>
      <c r="M4830" t="s">
        <v>585</v>
      </c>
    </row>
    <row r="4831" spans="1:13" x14ac:dyDescent="0.2">
      <c r="A4831">
        <v>2019</v>
      </c>
      <c r="B4831">
        <v>4</v>
      </c>
      <c r="C4831" t="s">
        <v>211</v>
      </c>
      <c r="D4831" t="e">
        <v>#N/A</v>
      </c>
      <c r="E4831" s="11">
        <v>40118000</v>
      </c>
      <c r="F4831">
        <v>0</v>
      </c>
      <c r="G4831">
        <v>0</v>
      </c>
      <c r="H4831">
        <v>0</v>
      </c>
      <c r="I4831">
        <v>262386</v>
      </c>
      <c r="J4831">
        <v>78197238</v>
      </c>
      <c r="K4831">
        <v>80</v>
      </c>
      <c r="L4831" t="s">
        <v>581</v>
      </c>
      <c r="M4831" t="s">
        <v>585</v>
      </c>
    </row>
    <row r="4832" spans="1:13" x14ac:dyDescent="0.2">
      <c r="A4832">
        <v>2019</v>
      </c>
      <c r="B4832">
        <v>5</v>
      </c>
      <c r="C4832" t="s">
        <v>61</v>
      </c>
      <c r="D4832" t="s">
        <v>257</v>
      </c>
      <c r="E4832" s="11">
        <v>40117000</v>
      </c>
      <c r="F4832">
        <v>0</v>
      </c>
      <c r="G4832">
        <v>0</v>
      </c>
      <c r="H4832">
        <v>0</v>
      </c>
      <c r="I4832">
        <v>345</v>
      </c>
      <c r="J4832">
        <v>131611</v>
      </c>
      <c r="K4832">
        <v>7</v>
      </c>
      <c r="L4832" t="s">
        <v>581</v>
      </c>
      <c r="M4832" t="s">
        <v>584</v>
      </c>
    </row>
    <row r="4833" spans="1:13" x14ac:dyDescent="0.2">
      <c r="A4833">
        <v>2019</v>
      </c>
      <c r="B4833">
        <v>5</v>
      </c>
      <c r="C4833" t="s">
        <v>20</v>
      </c>
      <c r="D4833" t="s">
        <v>271</v>
      </c>
      <c r="E4833" s="11">
        <v>40117000</v>
      </c>
      <c r="F4833">
        <v>0</v>
      </c>
      <c r="G4833">
        <v>0</v>
      </c>
      <c r="H4833">
        <v>0</v>
      </c>
      <c r="I4833">
        <v>23067</v>
      </c>
      <c r="J4833">
        <v>7525130</v>
      </c>
      <c r="K4833">
        <v>93</v>
      </c>
      <c r="L4833" t="s">
        <v>581</v>
      </c>
      <c r="M4833" t="s">
        <v>584</v>
      </c>
    </row>
    <row r="4834" spans="1:13" x14ac:dyDescent="0.2">
      <c r="A4834">
        <v>2019</v>
      </c>
      <c r="B4834">
        <v>5</v>
      </c>
      <c r="C4834" t="s">
        <v>21</v>
      </c>
      <c r="D4834" t="s">
        <v>274</v>
      </c>
      <c r="E4834" s="11">
        <v>40117000</v>
      </c>
      <c r="F4834">
        <v>0</v>
      </c>
      <c r="G4834">
        <v>0</v>
      </c>
      <c r="H4834">
        <v>0</v>
      </c>
      <c r="I4834">
        <v>33768</v>
      </c>
      <c r="J4834">
        <v>12707300</v>
      </c>
      <c r="K4834">
        <v>92</v>
      </c>
      <c r="L4834" t="s">
        <v>581</v>
      </c>
      <c r="M4834" t="s">
        <v>584</v>
      </c>
    </row>
    <row r="4835" spans="1:13" x14ac:dyDescent="0.2">
      <c r="A4835">
        <v>2019</v>
      </c>
      <c r="B4835">
        <v>5</v>
      </c>
      <c r="C4835" t="s">
        <v>62</v>
      </c>
      <c r="D4835" t="s">
        <v>275</v>
      </c>
      <c r="E4835" s="11">
        <v>40117000</v>
      </c>
      <c r="F4835">
        <v>0</v>
      </c>
      <c r="G4835">
        <v>0</v>
      </c>
      <c r="H4835">
        <v>0</v>
      </c>
      <c r="I4835">
        <v>29005</v>
      </c>
      <c r="J4835">
        <v>11330667</v>
      </c>
      <c r="K4835">
        <v>136</v>
      </c>
      <c r="L4835" t="s">
        <v>581</v>
      </c>
      <c r="M4835" t="s">
        <v>584</v>
      </c>
    </row>
    <row r="4836" spans="1:13" x14ac:dyDescent="0.2">
      <c r="A4836">
        <v>2019</v>
      </c>
      <c r="B4836">
        <v>5</v>
      </c>
      <c r="C4836" t="s">
        <v>8</v>
      </c>
      <c r="D4836" t="s">
        <v>283</v>
      </c>
      <c r="E4836" s="11">
        <v>40117000</v>
      </c>
      <c r="F4836">
        <v>3655</v>
      </c>
      <c r="G4836">
        <v>1838100</v>
      </c>
      <c r="H4836">
        <v>89</v>
      </c>
      <c r="I4836">
        <v>157027</v>
      </c>
      <c r="J4836">
        <v>48833300</v>
      </c>
      <c r="K4836">
        <v>962</v>
      </c>
      <c r="L4836" t="s">
        <v>581</v>
      </c>
      <c r="M4836" t="s">
        <v>584</v>
      </c>
    </row>
    <row r="4837" spans="1:13" x14ac:dyDescent="0.2">
      <c r="A4837">
        <v>2019</v>
      </c>
      <c r="B4837">
        <v>5</v>
      </c>
      <c r="C4837" t="s">
        <v>10</v>
      </c>
      <c r="D4837" t="s">
        <v>295</v>
      </c>
      <c r="E4837" s="11">
        <v>40117000</v>
      </c>
      <c r="F4837">
        <v>16698</v>
      </c>
      <c r="G4837">
        <v>7893123</v>
      </c>
      <c r="H4837">
        <v>119</v>
      </c>
      <c r="I4837">
        <v>52201</v>
      </c>
      <c r="J4837">
        <v>19133013</v>
      </c>
      <c r="K4837">
        <v>707</v>
      </c>
      <c r="L4837" t="s">
        <v>581</v>
      </c>
      <c r="M4837" t="s">
        <v>584</v>
      </c>
    </row>
    <row r="4838" spans="1:13" x14ac:dyDescent="0.2">
      <c r="A4838">
        <v>2019</v>
      </c>
      <c r="B4838">
        <v>5</v>
      </c>
      <c r="C4838" t="s">
        <v>50</v>
      </c>
      <c r="D4838" t="s">
        <v>305</v>
      </c>
      <c r="E4838" s="11">
        <v>40117000</v>
      </c>
      <c r="F4838">
        <v>0</v>
      </c>
      <c r="G4838">
        <v>0</v>
      </c>
      <c r="H4838">
        <v>0</v>
      </c>
      <c r="I4838">
        <v>39186</v>
      </c>
      <c r="J4838">
        <v>14503395</v>
      </c>
      <c r="K4838">
        <v>127</v>
      </c>
      <c r="L4838" t="s">
        <v>581</v>
      </c>
      <c r="M4838" t="s">
        <v>584</v>
      </c>
    </row>
    <row r="4839" spans="1:13" x14ac:dyDescent="0.2">
      <c r="A4839">
        <v>2019</v>
      </c>
      <c r="B4839">
        <v>5</v>
      </c>
      <c r="C4839" t="s">
        <v>73</v>
      </c>
      <c r="D4839" t="s">
        <v>314</v>
      </c>
      <c r="E4839" s="11">
        <v>40117000</v>
      </c>
      <c r="F4839">
        <v>0</v>
      </c>
      <c r="G4839">
        <v>0</v>
      </c>
      <c r="H4839">
        <v>0</v>
      </c>
      <c r="I4839">
        <v>112</v>
      </c>
      <c r="J4839">
        <v>47256</v>
      </c>
      <c r="K4839">
        <v>1</v>
      </c>
      <c r="L4839" t="s">
        <v>581</v>
      </c>
      <c r="M4839" t="s">
        <v>584</v>
      </c>
    </row>
    <row r="4840" spans="1:13" x14ac:dyDescent="0.2">
      <c r="A4840">
        <v>2019</v>
      </c>
      <c r="B4840">
        <v>5</v>
      </c>
      <c r="C4840" t="s">
        <v>11</v>
      </c>
      <c r="D4840" t="s">
        <v>316</v>
      </c>
      <c r="E4840" s="11">
        <v>40117000</v>
      </c>
      <c r="F4840">
        <v>156596</v>
      </c>
      <c r="G4840">
        <v>40774187</v>
      </c>
      <c r="H4840">
        <v>3280</v>
      </c>
      <c r="I4840">
        <v>7829</v>
      </c>
      <c r="J4840">
        <v>2695149</v>
      </c>
      <c r="K4840">
        <v>30</v>
      </c>
      <c r="L4840" t="s">
        <v>581</v>
      </c>
      <c r="M4840" t="s">
        <v>584</v>
      </c>
    </row>
    <row r="4841" spans="1:13" x14ac:dyDescent="0.2">
      <c r="A4841">
        <v>2019</v>
      </c>
      <c r="B4841">
        <v>5</v>
      </c>
      <c r="C4841" t="s">
        <v>40</v>
      </c>
      <c r="D4841" t="s">
        <v>317</v>
      </c>
      <c r="E4841" s="11">
        <v>40117000</v>
      </c>
      <c r="F4841">
        <v>0</v>
      </c>
      <c r="G4841">
        <v>0</v>
      </c>
      <c r="H4841">
        <v>0</v>
      </c>
      <c r="I4841">
        <v>700</v>
      </c>
      <c r="J4841">
        <v>275201</v>
      </c>
      <c r="K4841">
        <v>2</v>
      </c>
      <c r="L4841" t="s">
        <v>581</v>
      </c>
      <c r="M4841" t="s">
        <v>584</v>
      </c>
    </row>
    <row r="4842" spans="1:13" x14ac:dyDescent="0.2">
      <c r="A4842">
        <v>2019</v>
      </c>
      <c r="B4842">
        <v>5</v>
      </c>
      <c r="C4842" t="s">
        <v>81</v>
      </c>
      <c r="D4842" t="s">
        <v>318</v>
      </c>
      <c r="E4842" s="11">
        <v>40117000</v>
      </c>
      <c r="F4842">
        <v>0</v>
      </c>
      <c r="G4842">
        <v>0</v>
      </c>
      <c r="H4842">
        <v>0</v>
      </c>
      <c r="I4842">
        <v>6760</v>
      </c>
      <c r="J4842">
        <v>2363000</v>
      </c>
      <c r="K4842">
        <v>46</v>
      </c>
      <c r="L4842" t="s">
        <v>581</v>
      </c>
      <c r="M4842" t="s">
        <v>584</v>
      </c>
    </row>
    <row r="4843" spans="1:13" x14ac:dyDescent="0.2">
      <c r="A4843">
        <v>2019</v>
      </c>
      <c r="B4843">
        <v>5</v>
      </c>
      <c r="C4843" t="s">
        <v>22</v>
      </c>
      <c r="D4843" t="s">
        <v>324</v>
      </c>
      <c r="E4843" s="11">
        <v>40117000</v>
      </c>
      <c r="F4843">
        <v>37380</v>
      </c>
      <c r="G4843">
        <v>11972544</v>
      </c>
      <c r="H4843">
        <v>520</v>
      </c>
      <c r="I4843">
        <v>205306</v>
      </c>
      <c r="J4843">
        <v>60658800</v>
      </c>
      <c r="K4843">
        <v>1343</v>
      </c>
      <c r="L4843" t="s">
        <v>581</v>
      </c>
      <c r="M4843" t="s">
        <v>584</v>
      </c>
    </row>
    <row r="4844" spans="1:13" x14ac:dyDescent="0.2">
      <c r="A4844">
        <v>2019</v>
      </c>
      <c r="B4844">
        <v>5</v>
      </c>
      <c r="C4844" t="s">
        <v>23</v>
      </c>
      <c r="D4844" t="s">
        <v>325</v>
      </c>
      <c r="E4844" s="11">
        <v>40117000</v>
      </c>
      <c r="F4844">
        <v>7806</v>
      </c>
      <c r="G4844">
        <v>4722885</v>
      </c>
      <c r="H4844">
        <v>561</v>
      </c>
      <c r="I4844">
        <v>620005</v>
      </c>
      <c r="J4844">
        <v>208608254</v>
      </c>
      <c r="K4844">
        <v>3007</v>
      </c>
      <c r="L4844" t="s">
        <v>581</v>
      </c>
      <c r="M4844" t="s">
        <v>584</v>
      </c>
    </row>
    <row r="4845" spans="1:13" x14ac:dyDescent="0.2">
      <c r="A4845">
        <v>2019</v>
      </c>
      <c r="B4845">
        <v>5</v>
      </c>
      <c r="C4845" t="s">
        <v>41</v>
      </c>
      <c r="D4845" t="s">
        <v>327</v>
      </c>
      <c r="E4845" s="11">
        <v>40117000</v>
      </c>
      <c r="F4845">
        <v>5</v>
      </c>
      <c r="G4845">
        <v>6487</v>
      </c>
      <c r="H4845">
        <v>1</v>
      </c>
      <c r="I4845">
        <v>0</v>
      </c>
      <c r="J4845">
        <v>0</v>
      </c>
      <c r="K4845">
        <v>0</v>
      </c>
      <c r="L4845" t="s">
        <v>581</v>
      </c>
      <c r="M4845" t="s">
        <v>584</v>
      </c>
    </row>
    <row r="4846" spans="1:13" x14ac:dyDescent="0.2">
      <c r="A4846">
        <v>2019</v>
      </c>
      <c r="B4846">
        <v>5</v>
      </c>
      <c r="C4846" t="s">
        <v>24</v>
      </c>
      <c r="D4846" t="s">
        <v>342</v>
      </c>
      <c r="E4846" s="11">
        <v>40117000</v>
      </c>
      <c r="F4846">
        <v>0</v>
      </c>
      <c r="G4846">
        <v>0</v>
      </c>
      <c r="H4846">
        <v>0</v>
      </c>
      <c r="I4846">
        <v>18959</v>
      </c>
      <c r="J4846">
        <v>9918000</v>
      </c>
      <c r="K4846">
        <v>204</v>
      </c>
      <c r="L4846" t="s">
        <v>581</v>
      </c>
      <c r="M4846" t="s">
        <v>584</v>
      </c>
    </row>
    <row r="4847" spans="1:13" x14ac:dyDescent="0.2">
      <c r="A4847">
        <v>2019</v>
      </c>
      <c r="B4847">
        <v>5</v>
      </c>
      <c r="C4847" t="s">
        <v>12</v>
      </c>
      <c r="D4847" t="s">
        <v>351</v>
      </c>
      <c r="E4847" s="11">
        <v>40117000</v>
      </c>
      <c r="F4847">
        <v>127839</v>
      </c>
      <c r="G4847">
        <v>46261286</v>
      </c>
      <c r="H4847">
        <v>1338</v>
      </c>
      <c r="I4847">
        <v>671828</v>
      </c>
      <c r="J4847">
        <v>272302114</v>
      </c>
      <c r="K4847">
        <v>4480</v>
      </c>
      <c r="L4847" t="s">
        <v>581</v>
      </c>
      <c r="M4847" t="s">
        <v>584</v>
      </c>
    </row>
    <row r="4848" spans="1:13" x14ac:dyDescent="0.2">
      <c r="A4848">
        <v>2019</v>
      </c>
      <c r="B4848">
        <v>5</v>
      </c>
      <c r="C4848" t="s">
        <v>25</v>
      </c>
      <c r="D4848" t="s">
        <v>353</v>
      </c>
      <c r="E4848" s="11">
        <v>40117000</v>
      </c>
      <c r="F4848">
        <v>1300</v>
      </c>
      <c r="G4848">
        <v>112968</v>
      </c>
      <c r="H4848">
        <v>5</v>
      </c>
      <c r="I4848">
        <v>297722</v>
      </c>
      <c r="J4848">
        <v>92192300</v>
      </c>
      <c r="K4848">
        <v>2276</v>
      </c>
      <c r="L4848" t="s">
        <v>581</v>
      </c>
      <c r="M4848" t="s">
        <v>584</v>
      </c>
    </row>
    <row r="4849" spans="1:13" x14ac:dyDescent="0.2">
      <c r="A4849">
        <v>2019</v>
      </c>
      <c r="B4849">
        <v>5</v>
      </c>
      <c r="C4849" t="s">
        <v>36</v>
      </c>
      <c r="D4849" t="s">
        <v>369</v>
      </c>
      <c r="E4849" s="11">
        <v>40117000</v>
      </c>
      <c r="F4849">
        <v>0</v>
      </c>
      <c r="G4849">
        <v>0</v>
      </c>
      <c r="H4849">
        <v>0</v>
      </c>
      <c r="I4849">
        <v>7548</v>
      </c>
      <c r="J4849">
        <v>2789300</v>
      </c>
      <c r="K4849">
        <v>87</v>
      </c>
      <c r="L4849" t="s">
        <v>581</v>
      </c>
      <c r="M4849" t="s">
        <v>584</v>
      </c>
    </row>
    <row r="4850" spans="1:13" x14ac:dyDescent="0.2">
      <c r="A4850">
        <v>2019</v>
      </c>
      <c r="B4850">
        <v>5</v>
      </c>
      <c r="C4850" t="s">
        <v>26</v>
      </c>
      <c r="D4850" t="s">
        <v>383</v>
      </c>
      <c r="E4850" s="11">
        <v>40117000</v>
      </c>
      <c r="F4850">
        <v>0</v>
      </c>
      <c r="G4850">
        <v>0</v>
      </c>
      <c r="H4850">
        <v>0</v>
      </c>
      <c r="I4850">
        <v>37195</v>
      </c>
      <c r="J4850">
        <v>14333800</v>
      </c>
      <c r="K4850">
        <v>156</v>
      </c>
      <c r="L4850" t="s">
        <v>581</v>
      </c>
      <c r="M4850" t="s">
        <v>584</v>
      </c>
    </row>
    <row r="4851" spans="1:13" x14ac:dyDescent="0.2">
      <c r="A4851">
        <v>2019</v>
      </c>
      <c r="B4851">
        <v>5</v>
      </c>
      <c r="C4851" t="s">
        <v>63</v>
      </c>
      <c r="D4851" t="s">
        <v>385</v>
      </c>
      <c r="E4851" s="11">
        <v>40117000</v>
      </c>
      <c r="F4851">
        <v>0</v>
      </c>
      <c r="G4851">
        <v>0</v>
      </c>
      <c r="H4851">
        <v>0</v>
      </c>
      <c r="I4851">
        <v>53439</v>
      </c>
      <c r="J4851">
        <v>16990400</v>
      </c>
      <c r="K4851">
        <v>537</v>
      </c>
      <c r="L4851" t="s">
        <v>581</v>
      </c>
      <c r="M4851" t="s">
        <v>584</v>
      </c>
    </row>
    <row r="4852" spans="1:13" x14ac:dyDescent="0.2">
      <c r="A4852">
        <v>2019</v>
      </c>
      <c r="B4852">
        <v>5</v>
      </c>
      <c r="C4852" t="s">
        <v>71</v>
      </c>
      <c r="D4852" t="s">
        <v>386</v>
      </c>
      <c r="E4852" s="11">
        <v>40117000</v>
      </c>
      <c r="F4852">
        <v>7278</v>
      </c>
      <c r="G4852">
        <v>3774873</v>
      </c>
      <c r="H4852">
        <v>63</v>
      </c>
      <c r="I4852">
        <v>0</v>
      </c>
      <c r="J4852">
        <v>0</v>
      </c>
      <c r="K4852">
        <v>0</v>
      </c>
      <c r="L4852" t="s">
        <v>581</v>
      </c>
      <c r="M4852" t="s">
        <v>584</v>
      </c>
    </row>
    <row r="4853" spans="1:13" x14ac:dyDescent="0.2">
      <c r="A4853">
        <v>2019</v>
      </c>
      <c r="B4853">
        <v>5</v>
      </c>
      <c r="C4853" t="s">
        <v>47</v>
      </c>
      <c r="D4853" t="s">
        <v>389</v>
      </c>
      <c r="E4853" s="11">
        <v>40117000</v>
      </c>
      <c r="F4853">
        <v>369757</v>
      </c>
      <c r="G4853">
        <v>105743179</v>
      </c>
      <c r="H4853">
        <v>8829</v>
      </c>
      <c r="I4853">
        <v>0</v>
      </c>
      <c r="J4853">
        <v>0</v>
      </c>
      <c r="K4853">
        <v>0</v>
      </c>
      <c r="L4853" t="s">
        <v>581</v>
      </c>
      <c r="M4853" t="s">
        <v>584</v>
      </c>
    </row>
    <row r="4854" spans="1:13" x14ac:dyDescent="0.2">
      <c r="A4854">
        <v>2019</v>
      </c>
      <c r="B4854">
        <v>5</v>
      </c>
      <c r="C4854" t="s">
        <v>27</v>
      </c>
      <c r="D4854" t="s">
        <v>395</v>
      </c>
      <c r="E4854" s="11">
        <v>40117000</v>
      </c>
      <c r="F4854">
        <v>55715</v>
      </c>
      <c r="G4854">
        <v>24510350</v>
      </c>
      <c r="H4854">
        <v>621</v>
      </c>
      <c r="I4854">
        <v>316955</v>
      </c>
      <c r="J4854">
        <v>109766710</v>
      </c>
      <c r="K4854">
        <v>3353</v>
      </c>
      <c r="L4854" t="s">
        <v>581</v>
      </c>
      <c r="M4854" t="s">
        <v>584</v>
      </c>
    </row>
    <row r="4855" spans="1:13" x14ac:dyDescent="0.2">
      <c r="A4855">
        <v>2019</v>
      </c>
      <c r="B4855">
        <v>5</v>
      </c>
      <c r="C4855" t="s">
        <v>38</v>
      </c>
      <c r="D4855" t="s">
        <v>400</v>
      </c>
      <c r="E4855" s="11">
        <v>40117000</v>
      </c>
      <c r="F4855">
        <v>0</v>
      </c>
      <c r="G4855">
        <v>0</v>
      </c>
      <c r="H4855">
        <v>0</v>
      </c>
      <c r="I4855">
        <v>34959</v>
      </c>
      <c r="J4855">
        <v>17774252</v>
      </c>
      <c r="K4855">
        <v>592</v>
      </c>
      <c r="L4855" t="s">
        <v>581</v>
      </c>
      <c r="M4855" t="s">
        <v>584</v>
      </c>
    </row>
    <row r="4856" spans="1:13" x14ac:dyDescent="0.2">
      <c r="A4856">
        <v>2019</v>
      </c>
      <c r="B4856">
        <v>5</v>
      </c>
      <c r="C4856" t="s">
        <v>204</v>
      </c>
      <c r="D4856" t="s">
        <v>422</v>
      </c>
      <c r="E4856" s="11">
        <v>40117000</v>
      </c>
      <c r="F4856">
        <v>13682</v>
      </c>
      <c r="G4856">
        <v>6371540</v>
      </c>
      <c r="H4856">
        <v>1567</v>
      </c>
      <c r="I4856">
        <v>0</v>
      </c>
      <c r="J4856">
        <v>0</v>
      </c>
      <c r="K4856">
        <v>0</v>
      </c>
      <c r="L4856" t="s">
        <v>581</v>
      </c>
      <c r="M4856" t="s">
        <v>584</v>
      </c>
    </row>
    <row r="4857" spans="1:13" x14ac:dyDescent="0.2">
      <c r="A4857">
        <v>2019</v>
      </c>
      <c r="B4857">
        <v>5</v>
      </c>
      <c r="C4857" t="s">
        <v>76</v>
      </c>
      <c r="D4857" t="s">
        <v>426</v>
      </c>
      <c r="E4857" s="11">
        <v>40117000</v>
      </c>
      <c r="F4857">
        <v>0</v>
      </c>
      <c r="G4857">
        <v>0</v>
      </c>
      <c r="H4857">
        <v>0</v>
      </c>
      <c r="I4857">
        <v>8667</v>
      </c>
      <c r="J4857">
        <v>3986800</v>
      </c>
      <c r="K4857">
        <v>63</v>
      </c>
      <c r="L4857" t="s">
        <v>581</v>
      </c>
      <c r="M4857" t="s">
        <v>584</v>
      </c>
    </row>
    <row r="4858" spans="1:13" x14ac:dyDescent="0.2">
      <c r="A4858">
        <v>2019</v>
      </c>
      <c r="B4858">
        <v>5</v>
      </c>
      <c r="C4858" t="s">
        <v>39</v>
      </c>
      <c r="D4858" t="s">
        <v>430</v>
      </c>
      <c r="E4858" s="11">
        <v>40117000</v>
      </c>
      <c r="F4858">
        <v>0</v>
      </c>
      <c r="G4858">
        <v>0</v>
      </c>
      <c r="H4858">
        <v>0</v>
      </c>
      <c r="I4858">
        <v>3330</v>
      </c>
      <c r="J4858">
        <v>1040256</v>
      </c>
      <c r="K4858">
        <v>46</v>
      </c>
      <c r="L4858" t="s">
        <v>581</v>
      </c>
      <c r="M4858" t="s">
        <v>584</v>
      </c>
    </row>
    <row r="4859" spans="1:13" x14ac:dyDescent="0.2">
      <c r="A4859">
        <v>2019</v>
      </c>
      <c r="B4859">
        <v>5</v>
      </c>
      <c r="C4859" t="s">
        <v>43</v>
      </c>
      <c r="D4859" t="s">
        <v>465</v>
      </c>
      <c r="E4859" s="11">
        <v>40117000</v>
      </c>
      <c r="F4859">
        <v>11360</v>
      </c>
      <c r="G4859">
        <v>3389618</v>
      </c>
      <c r="H4859">
        <v>249</v>
      </c>
      <c r="I4859">
        <v>3862</v>
      </c>
      <c r="J4859">
        <v>1352300</v>
      </c>
      <c r="K4859">
        <v>13</v>
      </c>
      <c r="L4859" t="s">
        <v>581</v>
      </c>
      <c r="M4859" t="s">
        <v>584</v>
      </c>
    </row>
    <row r="4860" spans="1:13" x14ac:dyDescent="0.2">
      <c r="A4860">
        <v>2019</v>
      </c>
      <c r="B4860">
        <v>5</v>
      </c>
      <c r="C4860" t="s">
        <v>80</v>
      </c>
      <c r="D4860" t="s">
        <v>472</v>
      </c>
      <c r="E4860" s="11">
        <v>40117000</v>
      </c>
      <c r="F4860">
        <v>0</v>
      </c>
      <c r="G4860">
        <v>0</v>
      </c>
      <c r="H4860">
        <v>0</v>
      </c>
      <c r="I4860">
        <v>19780</v>
      </c>
      <c r="J4860">
        <v>7380751</v>
      </c>
      <c r="K4860">
        <v>168</v>
      </c>
      <c r="L4860" t="s">
        <v>581</v>
      </c>
      <c r="M4860" t="s">
        <v>584</v>
      </c>
    </row>
    <row r="4861" spans="1:13" x14ac:dyDescent="0.2">
      <c r="A4861">
        <v>2019</v>
      </c>
      <c r="B4861">
        <v>5</v>
      </c>
      <c r="C4861" t="s">
        <v>16</v>
      </c>
      <c r="D4861" t="s">
        <v>480</v>
      </c>
      <c r="E4861" s="11">
        <v>40117000</v>
      </c>
      <c r="F4861">
        <v>189053</v>
      </c>
      <c r="G4861">
        <v>72422054</v>
      </c>
      <c r="H4861">
        <v>2121</v>
      </c>
      <c r="I4861">
        <v>61283</v>
      </c>
      <c r="J4861">
        <v>24649800</v>
      </c>
      <c r="K4861">
        <v>410</v>
      </c>
      <c r="L4861" t="s">
        <v>581</v>
      </c>
      <c r="M4861" t="s">
        <v>584</v>
      </c>
    </row>
    <row r="4862" spans="1:13" x14ac:dyDescent="0.2">
      <c r="A4862">
        <v>2019</v>
      </c>
      <c r="B4862">
        <v>5</v>
      </c>
      <c r="C4862" t="s">
        <v>17</v>
      </c>
      <c r="D4862" t="s">
        <v>489</v>
      </c>
      <c r="E4862" s="11">
        <v>40117000</v>
      </c>
      <c r="F4862">
        <v>67075</v>
      </c>
      <c r="G4862">
        <v>50360069</v>
      </c>
      <c r="H4862">
        <v>3066</v>
      </c>
      <c r="I4862">
        <v>136611</v>
      </c>
      <c r="J4862">
        <v>63172867</v>
      </c>
      <c r="K4862">
        <v>2445</v>
      </c>
      <c r="L4862" t="s">
        <v>581</v>
      </c>
      <c r="M4862" t="s">
        <v>584</v>
      </c>
    </row>
    <row r="4863" spans="1:13" x14ac:dyDescent="0.2">
      <c r="A4863">
        <v>2019</v>
      </c>
      <c r="B4863">
        <v>5</v>
      </c>
      <c r="C4863" t="s">
        <v>29</v>
      </c>
      <c r="D4863" t="s">
        <v>496</v>
      </c>
      <c r="E4863" s="11">
        <v>40117000</v>
      </c>
      <c r="F4863">
        <v>0</v>
      </c>
      <c r="G4863">
        <v>0</v>
      </c>
      <c r="H4863">
        <v>0</v>
      </c>
      <c r="I4863">
        <v>31289</v>
      </c>
      <c r="J4863">
        <v>9294300</v>
      </c>
      <c r="K4863">
        <v>214</v>
      </c>
      <c r="L4863" t="s">
        <v>581</v>
      </c>
      <c r="M4863" t="s">
        <v>584</v>
      </c>
    </row>
    <row r="4864" spans="1:13" x14ac:dyDescent="0.2">
      <c r="A4864">
        <v>2019</v>
      </c>
      <c r="B4864">
        <v>5</v>
      </c>
      <c r="C4864" t="s">
        <v>45</v>
      </c>
      <c r="D4864" t="s">
        <v>499</v>
      </c>
      <c r="E4864" s="11">
        <v>40117000</v>
      </c>
      <c r="F4864">
        <v>0</v>
      </c>
      <c r="G4864">
        <v>0</v>
      </c>
      <c r="H4864">
        <v>0</v>
      </c>
      <c r="I4864">
        <v>141508</v>
      </c>
      <c r="J4864">
        <v>51152179</v>
      </c>
      <c r="K4864">
        <v>440</v>
      </c>
      <c r="L4864" t="s">
        <v>581</v>
      </c>
      <c r="M4864" t="s">
        <v>584</v>
      </c>
    </row>
    <row r="4865" spans="1:13" x14ac:dyDescent="0.2">
      <c r="A4865">
        <v>2019</v>
      </c>
      <c r="B4865">
        <v>5</v>
      </c>
      <c r="C4865" t="s">
        <v>52</v>
      </c>
      <c r="D4865" t="s">
        <v>506</v>
      </c>
      <c r="E4865" s="11">
        <v>40117000</v>
      </c>
      <c r="F4865">
        <v>0</v>
      </c>
      <c r="G4865">
        <v>0</v>
      </c>
      <c r="H4865">
        <v>0</v>
      </c>
      <c r="I4865">
        <v>10623</v>
      </c>
      <c r="J4865">
        <v>3405000</v>
      </c>
      <c r="K4865">
        <v>140</v>
      </c>
      <c r="L4865" t="s">
        <v>581</v>
      </c>
      <c r="M4865" t="s">
        <v>584</v>
      </c>
    </row>
    <row r="4866" spans="1:13" x14ac:dyDescent="0.2">
      <c r="A4866">
        <v>2019</v>
      </c>
      <c r="B4866">
        <v>5</v>
      </c>
      <c r="C4866" t="s">
        <v>19</v>
      </c>
      <c r="D4866" t="s">
        <v>531</v>
      </c>
      <c r="E4866" s="11">
        <v>40117000</v>
      </c>
      <c r="F4866">
        <v>367</v>
      </c>
      <c r="G4866">
        <v>108277</v>
      </c>
      <c r="H4866">
        <v>51</v>
      </c>
      <c r="I4866">
        <v>0</v>
      </c>
      <c r="J4866">
        <v>0</v>
      </c>
      <c r="K4866">
        <v>0</v>
      </c>
      <c r="L4866" t="s">
        <v>581</v>
      </c>
      <c r="M4866" t="s">
        <v>584</v>
      </c>
    </row>
    <row r="4867" spans="1:13" x14ac:dyDescent="0.2">
      <c r="A4867">
        <v>2019</v>
      </c>
      <c r="B4867">
        <v>5</v>
      </c>
      <c r="C4867" t="s">
        <v>65</v>
      </c>
      <c r="D4867" t="s">
        <v>543</v>
      </c>
      <c r="E4867" s="11">
        <v>40117000</v>
      </c>
      <c r="F4867">
        <v>163452</v>
      </c>
      <c r="G4867">
        <v>42172306</v>
      </c>
      <c r="H4867">
        <v>3549</v>
      </c>
      <c r="I4867">
        <v>5347</v>
      </c>
      <c r="J4867">
        <v>4036769</v>
      </c>
      <c r="K4867">
        <v>147</v>
      </c>
      <c r="L4867" t="s">
        <v>581</v>
      </c>
      <c r="M4867" t="s">
        <v>584</v>
      </c>
    </row>
    <row r="4868" spans="1:13" x14ac:dyDescent="0.2">
      <c r="A4868">
        <v>2019</v>
      </c>
      <c r="B4868">
        <v>5</v>
      </c>
      <c r="C4868" t="s">
        <v>111</v>
      </c>
      <c r="D4868" t="e">
        <v>#N/A</v>
      </c>
      <c r="E4868" s="11">
        <v>40117000</v>
      </c>
      <c r="F4868">
        <v>0</v>
      </c>
      <c r="G4868">
        <v>0</v>
      </c>
      <c r="H4868">
        <v>0</v>
      </c>
      <c r="I4868">
        <v>1008</v>
      </c>
      <c r="J4868">
        <v>355448</v>
      </c>
      <c r="K4868">
        <v>3</v>
      </c>
      <c r="L4868" t="s">
        <v>581</v>
      </c>
      <c r="M4868" t="s">
        <v>584</v>
      </c>
    </row>
    <row r="4869" spans="1:13" x14ac:dyDescent="0.2">
      <c r="A4869">
        <v>2019</v>
      </c>
      <c r="B4869">
        <v>5</v>
      </c>
      <c r="C4869" t="s">
        <v>58</v>
      </c>
      <c r="D4869" t="s">
        <v>548</v>
      </c>
      <c r="E4869" s="11">
        <v>40117000</v>
      </c>
      <c r="F4869">
        <v>0</v>
      </c>
      <c r="G4869">
        <v>0</v>
      </c>
      <c r="H4869">
        <v>0</v>
      </c>
      <c r="I4869">
        <v>9162</v>
      </c>
      <c r="J4869">
        <v>3408700</v>
      </c>
      <c r="K4869">
        <v>30</v>
      </c>
      <c r="L4869" t="s">
        <v>581</v>
      </c>
      <c r="M4869" t="s">
        <v>584</v>
      </c>
    </row>
    <row r="4870" spans="1:13" x14ac:dyDescent="0.2">
      <c r="A4870">
        <v>2019</v>
      </c>
      <c r="B4870">
        <v>5</v>
      </c>
      <c r="C4870" t="s">
        <v>46</v>
      </c>
      <c r="D4870" t="s">
        <v>550</v>
      </c>
      <c r="E4870" s="11">
        <v>40117000</v>
      </c>
      <c r="F4870">
        <v>34442</v>
      </c>
      <c r="G4870">
        <v>16078894</v>
      </c>
      <c r="H4870">
        <v>287</v>
      </c>
      <c r="I4870">
        <v>304732</v>
      </c>
      <c r="J4870">
        <v>111921186</v>
      </c>
      <c r="K4870">
        <v>1628</v>
      </c>
      <c r="L4870" t="s">
        <v>581</v>
      </c>
      <c r="M4870" t="s">
        <v>584</v>
      </c>
    </row>
    <row r="4871" spans="1:13" x14ac:dyDescent="0.2">
      <c r="A4871">
        <v>2019</v>
      </c>
      <c r="B4871">
        <v>5</v>
      </c>
      <c r="C4871" t="s">
        <v>96</v>
      </c>
      <c r="D4871" t="s">
        <v>551</v>
      </c>
      <c r="E4871" s="11">
        <v>40117000</v>
      </c>
      <c r="F4871">
        <v>0</v>
      </c>
      <c r="G4871">
        <v>0</v>
      </c>
      <c r="H4871">
        <v>0</v>
      </c>
      <c r="I4871">
        <v>2262</v>
      </c>
      <c r="J4871">
        <v>576800</v>
      </c>
      <c r="K4871">
        <v>8</v>
      </c>
      <c r="L4871" t="s">
        <v>581</v>
      </c>
      <c r="M4871" t="s">
        <v>584</v>
      </c>
    </row>
    <row r="4872" spans="1:13" x14ac:dyDescent="0.2">
      <c r="A4872">
        <v>2019</v>
      </c>
      <c r="B4872">
        <v>5</v>
      </c>
      <c r="C4872" t="s">
        <v>66</v>
      </c>
      <c r="D4872" t="s">
        <v>562</v>
      </c>
      <c r="E4872" s="11">
        <v>40117000</v>
      </c>
      <c r="F4872">
        <v>13155</v>
      </c>
      <c r="G4872">
        <v>4248607</v>
      </c>
      <c r="H4872">
        <v>2956</v>
      </c>
      <c r="I4872">
        <v>0</v>
      </c>
      <c r="J4872">
        <v>0</v>
      </c>
      <c r="K4872">
        <v>0</v>
      </c>
      <c r="L4872" t="s">
        <v>581</v>
      </c>
      <c r="M4872" t="s">
        <v>584</v>
      </c>
    </row>
    <row r="4873" spans="1:13" x14ac:dyDescent="0.2">
      <c r="A4873">
        <v>2019</v>
      </c>
      <c r="B4873">
        <v>5</v>
      </c>
      <c r="C4873" t="s">
        <v>78</v>
      </c>
      <c r="D4873" t="s">
        <v>572</v>
      </c>
      <c r="E4873" s="11">
        <v>40117000</v>
      </c>
      <c r="F4873">
        <v>0</v>
      </c>
      <c r="G4873">
        <v>0</v>
      </c>
      <c r="H4873">
        <v>0</v>
      </c>
      <c r="I4873">
        <v>24187</v>
      </c>
      <c r="J4873">
        <v>8647557</v>
      </c>
      <c r="K4873">
        <v>109</v>
      </c>
      <c r="L4873" t="s">
        <v>581</v>
      </c>
      <c r="M4873" t="s">
        <v>584</v>
      </c>
    </row>
    <row r="4874" spans="1:13" x14ac:dyDescent="0.2">
      <c r="A4874">
        <v>2019</v>
      </c>
      <c r="B4874">
        <v>5</v>
      </c>
      <c r="C4874" t="s">
        <v>33</v>
      </c>
      <c r="D4874" t="s">
        <v>258</v>
      </c>
      <c r="E4874" s="11">
        <v>40118000</v>
      </c>
      <c r="F4874">
        <v>0</v>
      </c>
      <c r="G4874">
        <v>0</v>
      </c>
      <c r="H4874">
        <v>0</v>
      </c>
      <c r="I4874">
        <v>23217</v>
      </c>
      <c r="J4874">
        <v>8377630</v>
      </c>
      <c r="K4874">
        <v>59</v>
      </c>
      <c r="L4874" t="s">
        <v>581</v>
      </c>
      <c r="M4874" t="s">
        <v>585</v>
      </c>
    </row>
    <row r="4875" spans="1:13" x14ac:dyDescent="0.2">
      <c r="A4875">
        <v>2019</v>
      </c>
      <c r="B4875">
        <v>5</v>
      </c>
      <c r="C4875" t="s">
        <v>20</v>
      </c>
      <c r="D4875" t="s">
        <v>271</v>
      </c>
      <c r="E4875" s="11">
        <v>40118000</v>
      </c>
      <c r="F4875">
        <v>0</v>
      </c>
      <c r="G4875">
        <v>0</v>
      </c>
      <c r="H4875">
        <v>0</v>
      </c>
      <c r="I4875">
        <v>13630</v>
      </c>
      <c r="J4875">
        <v>4458572</v>
      </c>
      <c r="K4875">
        <v>23</v>
      </c>
      <c r="L4875" t="s">
        <v>581</v>
      </c>
      <c r="M4875" t="s">
        <v>585</v>
      </c>
    </row>
    <row r="4876" spans="1:13" x14ac:dyDescent="0.2">
      <c r="A4876">
        <v>2019</v>
      </c>
      <c r="B4876">
        <v>5</v>
      </c>
      <c r="C4876" t="s">
        <v>62</v>
      </c>
      <c r="D4876" t="s">
        <v>275</v>
      </c>
      <c r="E4876" s="11">
        <v>40118000</v>
      </c>
      <c r="F4876">
        <v>0</v>
      </c>
      <c r="G4876">
        <v>0</v>
      </c>
      <c r="H4876">
        <v>0</v>
      </c>
      <c r="I4876">
        <v>967613</v>
      </c>
      <c r="J4876">
        <v>294296527</v>
      </c>
      <c r="K4876">
        <v>575</v>
      </c>
      <c r="L4876" t="s">
        <v>581</v>
      </c>
      <c r="M4876" t="s">
        <v>585</v>
      </c>
    </row>
    <row r="4877" spans="1:13" x14ac:dyDescent="0.2">
      <c r="A4877">
        <v>2019</v>
      </c>
      <c r="B4877">
        <v>5</v>
      </c>
      <c r="C4877" t="s">
        <v>8</v>
      </c>
      <c r="D4877" t="s">
        <v>283</v>
      </c>
      <c r="E4877" s="11">
        <v>40118000</v>
      </c>
      <c r="F4877">
        <v>6379</v>
      </c>
      <c r="G4877">
        <v>3405652</v>
      </c>
      <c r="H4877">
        <v>85</v>
      </c>
      <c r="I4877">
        <v>60882</v>
      </c>
      <c r="J4877">
        <v>18217376</v>
      </c>
      <c r="K4877">
        <v>72</v>
      </c>
      <c r="L4877" t="s">
        <v>581</v>
      </c>
      <c r="M4877" t="s">
        <v>585</v>
      </c>
    </row>
    <row r="4878" spans="1:13" x14ac:dyDescent="0.2">
      <c r="A4878">
        <v>2019</v>
      </c>
      <c r="B4878">
        <v>5</v>
      </c>
      <c r="C4878" t="s">
        <v>90</v>
      </c>
      <c r="D4878" t="s">
        <v>284</v>
      </c>
      <c r="E4878" s="11">
        <v>40118000</v>
      </c>
      <c r="F4878">
        <v>0</v>
      </c>
      <c r="G4878">
        <v>0</v>
      </c>
      <c r="H4878">
        <v>0</v>
      </c>
      <c r="I4878">
        <v>29116</v>
      </c>
      <c r="J4878">
        <v>8762887</v>
      </c>
      <c r="K4878">
        <v>17</v>
      </c>
      <c r="L4878" t="s">
        <v>581</v>
      </c>
      <c r="M4878" t="s">
        <v>585</v>
      </c>
    </row>
    <row r="4879" spans="1:13" x14ac:dyDescent="0.2">
      <c r="A4879">
        <v>2019</v>
      </c>
      <c r="B4879">
        <v>5</v>
      </c>
      <c r="C4879" t="s">
        <v>51</v>
      </c>
      <c r="D4879" t="s">
        <v>285</v>
      </c>
      <c r="E4879" s="11">
        <v>40118000</v>
      </c>
      <c r="F4879">
        <v>0</v>
      </c>
      <c r="G4879">
        <v>0</v>
      </c>
      <c r="H4879">
        <v>0</v>
      </c>
      <c r="I4879">
        <v>35680</v>
      </c>
      <c r="J4879">
        <v>9940700</v>
      </c>
      <c r="K4879">
        <v>40</v>
      </c>
      <c r="L4879" t="s">
        <v>581</v>
      </c>
      <c r="M4879" t="s">
        <v>585</v>
      </c>
    </row>
    <row r="4880" spans="1:13" x14ac:dyDescent="0.2">
      <c r="A4880">
        <v>2019</v>
      </c>
      <c r="B4880">
        <v>5</v>
      </c>
      <c r="C4880" t="s">
        <v>10</v>
      </c>
      <c r="D4880" t="s">
        <v>295</v>
      </c>
      <c r="E4880" s="11">
        <v>40118000</v>
      </c>
      <c r="F4880">
        <v>11317</v>
      </c>
      <c r="G4880">
        <v>7604531</v>
      </c>
      <c r="H4880">
        <v>44</v>
      </c>
      <c r="I4880">
        <v>179984</v>
      </c>
      <c r="J4880">
        <v>50272533</v>
      </c>
      <c r="K4880">
        <v>66</v>
      </c>
      <c r="L4880" t="s">
        <v>581</v>
      </c>
      <c r="M4880" t="s">
        <v>585</v>
      </c>
    </row>
    <row r="4881" spans="1:13" x14ac:dyDescent="0.2">
      <c r="A4881">
        <v>2019</v>
      </c>
      <c r="B4881">
        <v>5</v>
      </c>
      <c r="C4881" t="s">
        <v>50</v>
      </c>
      <c r="D4881" t="s">
        <v>305</v>
      </c>
      <c r="E4881" s="11">
        <v>40118000</v>
      </c>
      <c r="F4881">
        <v>399</v>
      </c>
      <c r="G4881">
        <v>210500</v>
      </c>
      <c r="H4881">
        <v>3</v>
      </c>
      <c r="I4881">
        <v>92857</v>
      </c>
      <c r="J4881">
        <v>29298673</v>
      </c>
      <c r="K4881">
        <v>141</v>
      </c>
      <c r="L4881" t="s">
        <v>581</v>
      </c>
      <c r="M4881" t="s">
        <v>585</v>
      </c>
    </row>
    <row r="4882" spans="1:13" x14ac:dyDescent="0.2">
      <c r="A4882">
        <v>2019</v>
      </c>
      <c r="B4882">
        <v>5</v>
      </c>
      <c r="C4882" t="s">
        <v>55</v>
      </c>
      <c r="D4882" t="s">
        <v>311</v>
      </c>
      <c r="E4882" s="11">
        <v>40118000</v>
      </c>
      <c r="F4882">
        <v>0</v>
      </c>
      <c r="G4882">
        <v>0</v>
      </c>
      <c r="H4882">
        <v>0</v>
      </c>
      <c r="I4882">
        <v>70841</v>
      </c>
      <c r="J4882">
        <v>20280765</v>
      </c>
      <c r="K4882">
        <v>50</v>
      </c>
      <c r="L4882" t="s">
        <v>581</v>
      </c>
      <c r="M4882" t="s">
        <v>585</v>
      </c>
    </row>
    <row r="4883" spans="1:13" x14ac:dyDescent="0.2">
      <c r="A4883">
        <v>2019</v>
      </c>
      <c r="B4883">
        <v>5</v>
      </c>
      <c r="C4883" t="s">
        <v>73</v>
      </c>
      <c r="D4883" t="s">
        <v>314</v>
      </c>
      <c r="E4883" s="11">
        <v>40118000</v>
      </c>
      <c r="F4883">
        <v>0</v>
      </c>
      <c r="G4883">
        <v>0</v>
      </c>
      <c r="H4883">
        <v>0</v>
      </c>
      <c r="I4883">
        <v>604575</v>
      </c>
      <c r="J4883">
        <v>212795913</v>
      </c>
      <c r="K4883">
        <v>354</v>
      </c>
      <c r="L4883" t="s">
        <v>581</v>
      </c>
      <c r="M4883" t="s">
        <v>585</v>
      </c>
    </row>
    <row r="4884" spans="1:13" x14ac:dyDescent="0.2">
      <c r="A4884">
        <v>2019</v>
      </c>
      <c r="B4884">
        <v>5</v>
      </c>
      <c r="C4884" t="s">
        <v>11</v>
      </c>
      <c r="D4884" t="s">
        <v>316</v>
      </c>
      <c r="E4884" s="11">
        <v>40118000</v>
      </c>
      <c r="F4884">
        <v>224105</v>
      </c>
      <c r="G4884">
        <v>63653180</v>
      </c>
      <c r="H4884">
        <v>1608</v>
      </c>
      <c r="I4884">
        <v>635521</v>
      </c>
      <c r="J4884">
        <v>177756963</v>
      </c>
      <c r="K4884">
        <v>218</v>
      </c>
      <c r="L4884" t="s">
        <v>581</v>
      </c>
      <c r="M4884" t="s">
        <v>585</v>
      </c>
    </row>
    <row r="4885" spans="1:13" x14ac:dyDescent="0.2">
      <c r="A4885">
        <v>2019</v>
      </c>
      <c r="B4885">
        <v>5</v>
      </c>
      <c r="C4885" t="s">
        <v>40</v>
      </c>
      <c r="D4885" t="s">
        <v>317</v>
      </c>
      <c r="E4885" s="11">
        <v>40118000</v>
      </c>
      <c r="F4885">
        <v>0</v>
      </c>
      <c r="G4885">
        <v>0</v>
      </c>
      <c r="H4885">
        <v>0</v>
      </c>
      <c r="I4885">
        <v>70199</v>
      </c>
      <c r="J4885">
        <v>21779011</v>
      </c>
      <c r="K4885">
        <v>71</v>
      </c>
      <c r="L4885" t="s">
        <v>581</v>
      </c>
      <c r="M4885" t="s">
        <v>585</v>
      </c>
    </row>
    <row r="4886" spans="1:13" x14ac:dyDescent="0.2">
      <c r="A4886">
        <v>2019</v>
      </c>
      <c r="B4886">
        <v>5</v>
      </c>
      <c r="C4886" t="s">
        <v>82</v>
      </c>
      <c r="D4886" t="s">
        <v>320</v>
      </c>
      <c r="E4886" s="11">
        <v>40118000</v>
      </c>
      <c r="F4886">
        <v>0</v>
      </c>
      <c r="G4886">
        <v>0</v>
      </c>
      <c r="H4886">
        <v>0</v>
      </c>
      <c r="I4886">
        <v>980</v>
      </c>
      <c r="J4886">
        <v>201400</v>
      </c>
      <c r="K4886">
        <v>20</v>
      </c>
      <c r="L4886" t="s">
        <v>581</v>
      </c>
      <c r="M4886" t="s">
        <v>585</v>
      </c>
    </row>
    <row r="4887" spans="1:13" x14ac:dyDescent="0.2">
      <c r="A4887">
        <v>2019</v>
      </c>
      <c r="B4887">
        <v>5</v>
      </c>
      <c r="C4887" t="s">
        <v>22</v>
      </c>
      <c r="D4887" t="s">
        <v>324</v>
      </c>
      <c r="E4887" s="11">
        <v>40118000</v>
      </c>
      <c r="F4887">
        <v>26088</v>
      </c>
      <c r="G4887">
        <v>10925270</v>
      </c>
      <c r="H4887">
        <v>711</v>
      </c>
      <c r="I4887">
        <v>0</v>
      </c>
      <c r="J4887">
        <v>0</v>
      </c>
      <c r="K4887">
        <v>0</v>
      </c>
      <c r="L4887" t="s">
        <v>581</v>
      </c>
      <c r="M4887" t="s">
        <v>585</v>
      </c>
    </row>
    <row r="4888" spans="1:13" x14ac:dyDescent="0.2">
      <c r="A4888">
        <v>2019</v>
      </c>
      <c r="B4888">
        <v>5</v>
      </c>
      <c r="C4888" t="s">
        <v>23</v>
      </c>
      <c r="D4888" t="s">
        <v>325</v>
      </c>
      <c r="E4888" s="11">
        <v>40118000</v>
      </c>
      <c r="F4888">
        <v>764248</v>
      </c>
      <c r="G4888">
        <v>35292660</v>
      </c>
      <c r="H4888">
        <v>25549</v>
      </c>
      <c r="I4888">
        <v>51757</v>
      </c>
      <c r="J4888">
        <v>16964582</v>
      </c>
      <c r="K4888">
        <v>158</v>
      </c>
      <c r="L4888" t="s">
        <v>581</v>
      </c>
      <c r="M4888" t="s">
        <v>585</v>
      </c>
    </row>
    <row r="4889" spans="1:13" x14ac:dyDescent="0.2">
      <c r="A4889">
        <v>2019</v>
      </c>
      <c r="B4889">
        <v>5</v>
      </c>
      <c r="C4889" t="s">
        <v>59</v>
      </c>
      <c r="D4889" t="s">
        <v>330</v>
      </c>
      <c r="E4889" s="11">
        <v>40118000</v>
      </c>
      <c r="F4889">
        <v>0</v>
      </c>
      <c r="G4889">
        <v>0</v>
      </c>
      <c r="H4889">
        <v>0</v>
      </c>
      <c r="I4889">
        <v>10303</v>
      </c>
      <c r="J4889">
        <v>3437605</v>
      </c>
      <c r="K4889">
        <v>29</v>
      </c>
      <c r="L4889" t="s">
        <v>581</v>
      </c>
      <c r="M4889" t="s">
        <v>585</v>
      </c>
    </row>
    <row r="4890" spans="1:13" x14ac:dyDescent="0.2">
      <c r="A4890">
        <v>2019</v>
      </c>
      <c r="B4890">
        <v>5</v>
      </c>
      <c r="C4890" t="s">
        <v>79</v>
      </c>
      <c r="D4890" t="s">
        <v>331</v>
      </c>
      <c r="E4890" s="11">
        <v>40118000</v>
      </c>
      <c r="F4890">
        <v>0</v>
      </c>
      <c r="G4890">
        <v>0</v>
      </c>
      <c r="H4890">
        <v>0</v>
      </c>
      <c r="I4890">
        <v>14452</v>
      </c>
      <c r="J4890">
        <v>4431741</v>
      </c>
      <c r="K4890">
        <v>19</v>
      </c>
      <c r="L4890" t="s">
        <v>581</v>
      </c>
      <c r="M4890" t="s">
        <v>585</v>
      </c>
    </row>
    <row r="4891" spans="1:13" x14ac:dyDescent="0.2">
      <c r="A4891">
        <v>2019</v>
      </c>
      <c r="B4891">
        <v>5</v>
      </c>
      <c r="C4891" t="s">
        <v>75</v>
      </c>
      <c r="D4891" t="s">
        <v>334</v>
      </c>
      <c r="E4891" s="11">
        <v>40118000</v>
      </c>
      <c r="F4891">
        <v>0</v>
      </c>
      <c r="G4891">
        <v>0</v>
      </c>
      <c r="H4891">
        <v>0</v>
      </c>
      <c r="I4891">
        <v>14860</v>
      </c>
      <c r="J4891">
        <v>4470564</v>
      </c>
      <c r="K4891">
        <v>18</v>
      </c>
      <c r="L4891" t="s">
        <v>581</v>
      </c>
      <c r="M4891" t="s">
        <v>585</v>
      </c>
    </row>
    <row r="4892" spans="1:13" x14ac:dyDescent="0.2">
      <c r="A4892">
        <v>2019</v>
      </c>
      <c r="B4892">
        <v>5</v>
      </c>
      <c r="C4892" t="s">
        <v>24</v>
      </c>
      <c r="D4892" t="s">
        <v>342</v>
      </c>
      <c r="E4892" s="11">
        <v>40118000</v>
      </c>
      <c r="F4892">
        <v>0</v>
      </c>
      <c r="G4892">
        <v>0</v>
      </c>
      <c r="H4892">
        <v>0</v>
      </c>
      <c r="I4892">
        <v>183959</v>
      </c>
      <c r="J4892">
        <v>63009475</v>
      </c>
      <c r="K4892">
        <v>199</v>
      </c>
      <c r="L4892" t="s">
        <v>581</v>
      </c>
      <c r="M4892" t="s">
        <v>585</v>
      </c>
    </row>
    <row r="4893" spans="1:13" x14ac:dyDescent="0.2">
      <c r="A4893">
        <v>2019</v>
      </c>
      <c r="B4893">
        <v>5</v>
      </c>
      <c r="C4893" t="s">
        <v>12</v>
      </c>
      <c r="D4893" t="s">
        <v>351</v>
      </c>
      <c r="E4893" s="11">
        <v>40118000</v>
      </c>
      <c r="F4893">
        <v>147844</v>
      </c>
      <c r="G4893">
        <v>52979714</v>
      </c>
      <c r="H4893">
        <v>2108</v>
      </c>
      <c r="I4893">
        <v>402367</v>
      </c>
      <c r="J4893">
        <v>126285132</v>
      </c>
      <c r="K4893">
        <v>1384</v>
      </c>
      <c r="L4893" t="s">
        <v>581</v>
      </c>
      <c r="M4893" t="s">
        <v>585</v>
      </c>
    </row>
    <row r="4894" spans="1:13" x14ac:dyDescent="0.2">
      <c r="A4894">
        <v>2019</v>
      </c>
      <c r="B4894">
        <v>5</v>
      </c>
      <c r="C4894" t="s">
        <v>25</v>
      </c>
      <c r="D4894" t="s">
        <v>353</v>
      </c>
      <c r="E4894" s="11">
        <v>40118000</v>
      </c>
      <c r="F4894">
        <v>0</v>
      </c>
      <c r="G4894">
        <v>0</v>
      </c>
      <c r="H4894">
        <v>0</v>
      </c>
      <c r="I4894">
        <v>114161</v>
      </c>
      <c r="J4894">
        <v>38591100</v>
      </c>
      <c r="K4894">
        <v>385</v>
      </c>
      <c r="L4894" t="s">
        <v>581</v>
      </c>
      <c r="M4894" t="s">
        <v>585</v>
      </c>
    </row>
    <row r="4895" spans="1:13" x14ac:dyDescent="0.2">
      <c r="A4895">
        <v>2019</v>
      </c>
      <c r="B4895">
        <v>5</v>
      </c>
      <c r="C4895" t="s">
        <v>97</v>
      </c>
      <c r="D4895" t="s">
        <v>361</v>
      </c>
      <c r="E4895" s="11">
        <v>40118000</v>
      </c>
      <c r="F4895">
        <v>0</v>
      </c>
      <c r="G4895">
        <v>0</v>
      </c>
      <c r="H4895">
        <v>0</v>
      </c>
      <c r="I4895">
        <v>62424</v>
      </c>
      <c r="J4895">
        <v>17822992</v>
      </c>
      <c r="K4895">
        <v>28</v>
      </c>
      <c r="L4895" t="s">
        <v>581</v>
      </c>
      <c r="M4895" t="s">
        <v>585</v>
      </c>
    </row>
    <row r="4896" spans="1:13" x14ac:dyDescent="0.2">
      <c r="A4896">
        <v>2019</v>
      </c>
      <c r="B4896">
        <v>5</v>
      </c>
      <c r="C4896" t="s">
        <v>35</v>
      </c>
      <c r="D4896" t="s">
        <v>362</v>
      </c>
      <c r="E4896" s="11">
        <v>40118000</v>
      </c>
      <c r="F4896">
        <v>0</v>
      </c>
      <c r="G4896">
        <v>0</v>
      </c>
      <c r="H4896">
        <v>0</v>
      </c>
      <c r="I4896">
        <v>100</v>
      </c>
      <c r="J4896">
        <v>61488</v>
      </c>
      <c r="K4896">
        <v>4</v>
      </c>
      <c r="L4896" t="s">
        <v>581</v>
      </c>
      <c r="M4896" t="s">
        <v>585</v>
      </c>
    </row>
    <row r="4897" spans="1:13" x14ac:dyDescent="0.2">
      <c r="A4897">
        <v>2019</v>
      </c>
      <c r="B4897">
        <v>5</v>
      </c>
      <c r="C4897" t="s">
        <v>13</v>
      </c>
      <c r="D4897" t="s">
        <v>384</v>
      </c>
      <c r="E4897" s="11">
        <v>40118000</v>
      </c>
      <c r="F4897">
        <v>0</v>
      </c>
      <c r="G4897">
        <v>0</v>
      </c>
      <c r="H4897">
        <v>0</v>
      </c>
      <c r="I4897">
        <v>35905</v>
      </c>
      <c r="J4897">
        <v>10755968</v>
      </c>
      <c r="K4897">
        <v>20</v>
      </c>
      <c r="L4897" t="s">
        <v>581</v>
      </c>
      <c r="M4897" t="s">
        <v>585</v>
      </c>
    </row>
    <row r="4898" spans="1:13" x14ac:dyDescent="0.2">
      <c r="A4898">
        <v>2019</v>
      </c>
      <c r="B4898">
        <v>5</v>
      </c>
      <c r="C4898" t="s">
        <v>47</v>
      </c>
      <c r="D4898" t="s">
        <v>389</v>
      </c>
      <c r="E4898" s="11">
        <v>40118000</v>
      </c>
      <c r="F4898">
        <v>149484</v>
      </c>
      <c r="G4898">
        <v>44115575</v>
      </c>
      <c r="H4898">
        <v>2912</v>
      </c>
      <c r="I4898">
        <v>127943</v>
      </c>
      <c r="J4898">
        <v>40636915</v>
      </c>
      <c r="K4898">
        <v>146</v>
      </c>
      <c r="L4898" t="s">
        <v>581</v>
      </c>
      <c r="M4898" t="s">
        <v>585</v>
      </c>
    </row>
    <row r="4899" spans="1:13" x14ac:dyDescent="0.2">
      <c r="A4899">
        <v>2019</v>
      </c>
      <c r="B4899">
        <v>5</v>
      </c>
      <c r="C4899" t="s">
        <v>27</v>
      </c>
      <c r="D4899" t="s">
        <v>395</v>
      </c>
      <c r="E4899" s="11">
        <v>40118000</v>
      </c>
      <c r="F4899">
        <v>11985</v>
      </c>
      <c r="G4899">
        <v>4481500</v>
      </c>
      <c r="H4899">
        <v>169</v>
      </c>
      <c r="I4899">
        <v>4399</v>
      </c>
      <c r="J4899">
        <v>1694700</v>
      </c>
      <c r="K4899">
        <v>32</v>
      </c>
      <c r="L4899" t="s">
        <v>581</v>
      </c>
      <c r="M4899" t="s">
        <v>585</v>
      </c>
    </row>
    <row r="4900" spans="1:13" x14ac:dyDescent="0.2">
      <c r="A4900">
        <v>2019</v>
      </c>
      <c r="B4900">
        <v>5</v>
      </c>
      <c r="C4900" t="s">
        <v>38</v>
      </c>
      <c r="D4900" t="s">
        <v>400</v>
      </c>
      <c r="E4900" s="11">
        <v>40118000</v>
      </c>
      <c r="F4900">
        <v>0</v>
      </c>
      <c r="G4900">
        <v>0</v>
      </c>
      <c r="H4900">
        <v>0</v>
      </c>
      <c r="I4900">
        <v>15252</v>
      </c>
      <c r="J4900">
        <v>5189918</v>
      </c>
      <c r="K4900">
        <v>46</v>
      </c>
      <c r="L4900" t="s">
        <v>581</v>
      </c>
      <c r="M4900" t="s">
        <v>585</v>
      </c>
    </row>
    <row r="4901" spans="1:13" x14ac:dyDescent="0.2">
      <c r="A4901">
        <v>2019</v>
      </c>
      <c r="B4901">
        <v>5</v>
      </c>
      <c r="C4901" t="s">
        <v>56</v>
      </c>
      <c r="D4901" t="s">
        <v>411</v>
      </c>
      <c r="E4901" s="11">
        <v>40118000</v>
      </c>
      <c r="F4901">
        <v>0</v>
      </c>
      <c r="G4901">
        <v>0</v>
      </c>
      <c r="H4901">
        <v>0</v>
      </c>
      <c r="I4901">
        <v>26824</v>
      </c>
      <c r="J4901">
        <v>8142168</v>
      </c>
      <c r="K4901">
        <v>41</v>
      </c>
      <c r="L4901" t="s">
        <v>581</v>
      </c>
      <c r="M4901" t="s">
        <v>585</v>
      </c>
    </row>
    <row r="4902" spans="1:13" x14ac:dyDescent="0.2">
      <c r="A4902">
        <v>2019</v>
      </c>
      <c r="B4902">
        <v>5</v>
      </c>
      <c r="C4902" t="s">
        <v>93</v>
      </c>
      <c r="D4902" t="s">
        <v>415</v>
      </c>
      <c r="E4902" s="11">
        <v>40118000</v>
      </c>
      <c r="F4902">
        <v>0</v>
      </c>
      <c r="G4902">
        <v>0</v>
      </c>
      <c r="H4902">
        <v>0</v>
      </c>
      <c r="I4902">
        <v>184304</v>
      </c>
      <c r="J4902">
        <v>53390377</v>
      </c>
      <c r="K4902">
        <v>120</v>
      </c>
      <c r="L4902" t="s">
        <v>581</v>
      </c>
      <c r="M4902" t="s">
        <v>585</v>
      </c>
    </row>
    <row r="4903" spans="1:13" x14ac:dyDescent="0.2">
      <c r="A4903">
        <v>2019</v>
      </c>
      <c r="B4903">
        <v>5</v>
      </c>
      <c r="C4903" t="s">
        <v>204</v>
      </c>
      <c r="D4903" t="s">
        <v>422</v>
      </c>
      <c r="E4903" s="11">
        <v>40118000</v>
      </c>
      <c r="F4903">
        <v>34605</v>
      </c>
      <c r="G4903">
        <v>12678550</v>
      </c>
      <c r="H4903">
        <v>975</v>
      </c>
      <c r="I4903">
        <v>0</v>
      </c>
      <c r="J4903">
        <v>0</v>
      </c>
      <c r="K4903">
        <v>0</v>
      </c>
      <c r="L4903" t="s">
        <v>581</v>
      </c>
      <c r="M4903" t="s">
        <v>585</v>
      </c>
    </row>
    <row r="4904" spans="1:13" x14ac:dyDescent="0.2">
      <c r="A4904">
        <v>2019</v>
      </c>
      <c r="B4904">
        <v>5</v>
      </c>
      <c r="C4904" t="s">
        <v>49</v>
      </c>
      <c r="D4904" t="s">
        <v>427</v>
      </c>
      <c r="E4904" s="11">
        <v>40118000</v>
      </c>
      <c r="F4904">
        <v>60232</v>
      </c>
      <c r="G4904">
        <v>26762997</v>
      </c>
      <c r="H4904">
        <v>109</v>
      </c>
      <c r="I4904">
        <v>0</v>
      </c>
      <c r="J4904">
        <v>0</v>
      </c>
      <c r="K4904">
        <v>0</v>
      </c>
      <c r="L4904" t="s">
        <v>581</v>
      </c>
      <c r="M4904" t="s">
        <v>585</v>
      </c>
    </row>
    <row r="4905" spans="1:13" x14ac:dyDescent="0.2">
      <c r="A4905">
        <v>2019</v>
      </c>
      <c r="B4905">
        <v>5</v>
      </c>
      <c r="C4905" t="s">
        <v>39</v>
      </c>
      <c r="D4905" t="s">
        <v>430</v>
      </c>
      <c r="E4905" s="11">
        <v>40118000</v>
      </c>
      <c r="F4905">
        <v>0</v>
      </c>
      <c r="G4905">
        <v>0</v>
      </c>
      <c r="H4905">
        <v>0</v>
      </c>
      <c r="I4905">
        <v>2093</v>
      </c>
      <c r="J4905">
        <v>756205</v>
      </c>
      <c r="K4905">
        <v>12</v>
      </c>
      <c r="L4905" t="s">
        <v>581</v>
      </c>
      <c r="M4905" t="s">
        <v>585</v>
      </c>
    </row>
    <row r="4906" spans="1:13" x14ac:dyDescent="0.2">
      <c r="A4906">
        <v>2019</v>
      </c>
      <c r="B4906">
        <v>5</v>
      </c>
      <c r="C4906" t="s">
        <v>240</v>
      </c>
      <c r="D4906" t="s">
        <v>442</v>
      </c>
      <c r="E4906" s="11">
        <v>40118000</v>
      </c>
      <c r="F4906">
        <v>0</v>
      </c>
      <c r="G4906">
        <v>0</v>
      </c>
      <c r="H4906">
        <v>0</v>
      </c>
      <c r="I4906">
        <v>29714</v>
      </c>
      <c r="J4906">
        <v>8941128</v>
      </c>
      <c r="K4906">
        <v>36</v>
      </c>
      <c r="L4906" t="s">
        <v>581</v>
      </c>
      <c r="M4906" t="s">
        <v>585</v>
      </c>
    </row>
    <row r="4907" spans="1:13" x14ac:dyDescent="0.2">
      <c r="A4907">
        <v>2019</v>
      </c>
      <c r="B4907">
        <v>5</v>
      </c>
      <c r="C4907" t="s">
        <v>85</v>
      </c>
      <c r="D4907" t="s">
        <v>447</v>
      </c>
      <c r="E4907" s="11">
        <v>40118000</v>
      </c>
      <c r="F4907">
        <v>0</v>
      </c>
      <c r="G4907">
        <v>0</v>
      </c>
      <c r="H4907">
        <v>0</v>
      </c>
      <c r="I4907">
        <v>47026</v>
      </c>
      <c r="J4907">
        <v>13375304</v>
      </c>
      <c r="K4907">
        <v>25</v>
      </c>
      <c r="L4907" t="s">
        <v>581</v>
      </c>
      <c r="M4907" t="s">
        <v>585</v>
      </c>
    </row>
    <row r="4908" spans="1:13" x14ac:dyDescent="0.2">
      <c r="A4908">
        <v>2019</v>
      </c>
      <c r="B4908">
        <v>5</v>
      </c>
      <c r="C4908" t="s">
        <v>42</v>
      </c>
      <c r="D4908" t="s">
        <v>455</v>
      </c>
      <c r="E4908" s="11">
        <v>40118000</v>
      </c>
      <c r="F4908">
        <v>0</v>
      </c>
      <c r="G4908">
        <v>0</v>
      </c>
      <c r="H4908">
        <v>0</v>
      </c>
      <c r="I4908">
        <v>28421</v>
      </c>
      <c r="J4908">
        <v>9371191</v>
      </c>
      <c r="K4908">
        <v>58</v>
      </c>
      <c r="L4908" t="s">
        <v>581</v>
      </c>
      <c r="M4908" t="s">
        <v>585</v>
      </c>
    </row>
    <row r="4909" spans="1:13" x14ac:dyDescent="0.2">
      <c r="A4909">
        <v>2019</v>
      </c>
      <c r="B4909">
        <v>5</v>
      </c>
      <c r="C4909" t="s">
        <v>14</v>
      </c>
      <c r="D4909" t="s">
        <v>456</v>
      </c>
      <c r="E4909" s="11">
        <v>40118000</v>
      </c>
      <c r="F4909">
        <v>38993</v>
      </c>
      <c r="G4909">
        <v>17366578</v>
      </c>
      <c r="H4909">
        <v>123</v>
      </c>
      <c r="I4909">
        <v>0</v>
      </c>
      <c r="J4909">
        <v>0</v>
      </c>
      <c r="K4909">
        <v>0</v>
      </c>
      <c r="L4909" t="s">
        <v>581</v>
      </c>
      <c r="M4909" t="s">
        <v>585</v>
      </c>
    </row>
    <row r="4910" spans="1:13" x14ac:dyDescent="0.2">
      <c r="A4910">
        <v>2019</v>
      </c>
      <c r="B4910">
        <v>5</v>
      </c>
      <c r="C4910" t="s">
        <v>213</v>
      </c>
      <c r="D4910" t="s">
        <v>457</v>
      </c>
      <c r="E4910" s="11">
        <v>40118000</v>
      </c>
      <c r="F4910">
        <v>0</v>
      </c>
      <c r="G4910">
        <v>0</v>
      </c>
      <c r="H4910">
        <v>0</v>
      </c>
      <c r="I4910">
        <v>95201</v>
      </c>
      <c r="J4910">
        <v>25459499</v>
      </c>
      <c r="K4910">
        <v>18</v>
      </c>
      <c r="L4910" t="s">
        <v>581</v>
      </c>
      <c r="M4910" t="s">
        <v>585</v>
      </c>
    </row>
    <row r="4911" spans="1:13" x14ac:dyDescent="0.2">
      <c r="A4911">
        <v>2019</v>
      </c>
      <c r="B4911">
        <v>5</v>
      </c>
      <c r="C4911" t="s">
        <v>235</v>
      </c>
      <c r="D4911" t="s">
        <v>458</v>
      </c>
      <c r="E4911" s="11">
        <v>40118000</v>
      </c>
      <c r="F4911">
        <v>0</v>
      </c>
      <c r="G4911">
        <v>0</v>
      </c>
      <c r="H4911">
        <v>0</v>
      </c>
      <c r="I4911">
        <v>21196</v>
      </c>
      <c r="J4911">
        <v>6227700</v>
      </c>
      <c r="K4911">
        <v>20</v>
      </c>
      <c r="L4911" t="s">
        <v>581</v>
      </c>
      <c r="M4911" t="s">
        <v>585</v>
      </c>
    </row>
    <row r="4912" spans="1:13" x14ac:dyDescent="0.2">
      <c r="A4912">
        <v>2019</v>
      </c>
      <c r="B4912">
        <v>5</v>
      </c>
      <c r="C4912" t="s">
        <v>54</v>
      </c>
      <c r="D4912" t="s">
        <v>459</v>
      </c>
      <c r="E4912" s="11">
        <v>40118000</v>
      </c>
      <c r="F4912">
        <v>0</v>
      </c>
      <c r="G4912">
        <v>0</v>
      </c>
      <c r="H4912">
        <v>0</v>
      </c>
      <c r="I4912">
        <v>97008</v>
      </c>
      <c r="J4912">
        <v>28190309</v>
      </c>
      <c r="K4912">
        <v>54</v>
      </c>
      <c r="L4912" t="s">
        <v>581</v>
      </c>
      <c r="M4912" t="s">
        <v>585</v>
      </c>
    </row>
    <row r="4913" spans="1:13" x14ac:dyDescent="0.2">
      <c r="A4913">
        <v>2019</v>
      </c>
      <c r="B4913">
        <v>5</v>
      </c>
      <c r="C4913" t="s">
        <v>43</v>
      </c>
      <c r="D4913" t="s">
        <v>465</v>
      </c>
      <c r="E4913" s="11">
        <v>40118000</v>
      </c>
      <c r="F4913">
        <v>6464</v>
      </c>
      <c r="G4913">
        <v>2269683</v>
      </c>
      <c r="H4913">
        <v>30</v>
      </c>
      <c r="I4913">
        <v>31277</v>
      </c>
      <c r="J4913">
        <v>9817300</v>
      </c>
      <c r="K4913">
        <v>58</v>
      </c>
      <c r="L4913" t="s">
        <v>581</v>
      </c>
      <c r="M4913" t="s">
        <v>585</v>
      </c>
    </row>
    <row r="4914" spans="1:13" x14ac:dyDescent="0.2">
      <c r="A4914">
        <v>2019</v>
      </c>
      <c r="B4914">
        <v>5</v>
      </c>
      <c r="C4914" t="s">
        <v>80</v>
      </c>
      <c r="D4914" t="s">
        <v>472</v>
      </c>
      <c r="E4914" s="11">
        <v>40118000</v>
      </c>
      <c r="F4914">
        <v>0</v>
      </c>
      <c r="G4914">
        <v>0</v>
      </c>
      <c r="H4914">
        <v>0</v>
      </c>
      <c r="I4914">
        <v>1249</v>
      </c>
      <c r="J4914">
        <v>450371</v>
      </c>
      <c r="K4914">
        <v>6</v>
      </c>
      <c r="L4914" t="s">
        <v>581</v>
      </c>
      <c r="M4914" t="s">
        <v>585</v>
      </c>
    </row>
    <row r="4915" spans="1:13" x14ac:dyDescent="0.2">
      <c r="A4915">
        <v>2019</v>
      </c>
      <c r="B4915">
        <v>5</v>
      </c>
      <c r="C4915" t="s">
        <v>222</v>
      </c>
      <c r="D4915" t="s">
        <v>473</v>
      </c>
      <c r="E4915" s="11">
        <v>40118000</v>
      </c>
      <c r="F4915">
        <v>0</v>
      </c>
      <c r="G4915">
        <v>0</v>
      </c>
      <c r="H4915">
        <v>0</v>
      </c>
      <c r="I4915">
        <v>3262</v>
      </c>
      <c r="J4915">
        <v>1013107</v>
      </c>
      <c r="K4915">
        <v>6</v>
      </c>
      <c r="L4915" t="s">
        <v>581</v>
      </c>
      <c r="M4915" t="s">
        <v>585</v>
      </c>
    </row>
    <row r="4916" spans="1:13" x14ac:dyDescent="0.2">
      <c r="A4916">
        <v>2019</v>
      </c>
      <c r="B4916">
        <v>5</v>
      </c>
      <c r="C4916" t="s">
        <v>0</v>
      </c>
      <c r="D4916" t="s">
        <v>474</v>
      </c>
      <c r="E4916" s="11">
        <v>40118000</v>
      </c>
      <c r="F4916">
        <v>0</v>
      </c>
      <c r="G4916">
        <v>0</v>
      </c>
      <c r="H4916">
        <v>0</v>
      </c>
      <c r="I4916">
        <v>59464</v>
      </c>
      <c r="J4916">
        <v>17918352</v>
      </c>
      <c r="K4916">
        <v>96</v>
      </c>
      <c r="L4916" t="s">
        <v>581</v>
      </c>
      <c r="M4916" t="s">
        <v>585</v>
      </c>
    </row>
    <row r="4917" spans="1:13" x14ac:dyDescent="0.2">
      <c r="A4917">
        <v>2019</v>
      </c>
      <c r="B4917">
        <v>5</v>
      </c>
      <c r="C4917" t="s">
        <v>15</v>
      </c>
      <c r="D4917" t="s">
        <v>475</v>
      </c>
      <c r="E4917" s="11">
        <v>40118000</v>
      </c>
      <c r="F4917">
        <v>0</v>
      </c>
      <c r="G4917">
        <v>0</v>
      </c>
      <c r="H4917">
        <v>0</v>
      </c>
      <c r="I4917">
        <v>397046</v>
      </c>
      <c r="J4917">
        <v>116588663</v>
      </c>
      <c r="K4917">
        <v>167</v>
      </c>
      <c r="L4917" t="s">
        <v>581</v>
      </c>
      <c r="M4917" t="s">
        <v>585</v>
      </c>
    </row>
    <row r="4918" spans="1:13" x14ac:dyDescent="0.2">
      <c r="A4918">
        <v>2019</v>
      </c>
      <c r="B4918">
        <v>5</v>
      </c>
      <c r="C4918" t="s">
        <v>16</v>
      </c>
      <c r="D4918" t="s">
        <v>480</v>
      </c>
      <c r="E4918" s="11">
        <v>40118000</v>
      </c>
      <c r="F4918">
        <v>0</v>
      </c>
      <c r="G4918">
        <v>0</v>
      </c>
      <c r="H4918">
        <v>0</v>
      </c>
      <c r="I4918">
        <v>20240</v>
      </c>
      <c r="J4918">
        <v>6634700</v>
      </c>
      <c r="K4918">
        <v>46</v>
      </c>
      <c r="L4918" t="s">
        <v>581</v>
      </c>
      <c r="M4918" t="s">
        <v>585</v>
      </c>
    </row>
    <row r="4919" spans="1:13" x14ac:dyDescent="0.2">
      <c r="A4919">
        <v>2019</v>
      </c>
      <c r="B4919">
        <v>5</v>
      </c>
      <c r="C4919" t="s">
        <v>17</v>
      </c>
      <c r="D4919" t="s">
        <v>489</v>
      </c>
      <c r="E4919" s="11">
        <v>40118000</v>
      </c>
      <c r="F4919">
        <v>16098</v>
      </c>
      <c r="G4919">
        <v>6771786</v>
      </c>
      <c r="H4919">
        <v>82</v>
      </c>
      <c r="I4919">
        <v>50531</v>
      </c>
      <c r="J4919">
        <v>33153382</v>
      </c>
      <c r="K4919">
        <v>1658</v>
      </c>
      <c r="L4919" t="s">
        <v>581</v>
      </c>
      <c r="M4919" t="s">
        <v>585</v>
      </c>
    </row>
    <row r="4920" spans="1:13" x14ac:dyDescent="0.2">
      <c r="A4920">
        <v>2019</v>
      </c>
      <c r="B4920">
        <v>5</v>
      </c>
      <c r="C4920" t="s">
        <v>29</v>
      </c>
      <c r="D4920" t="s">
        <v>496</v>
      </c>
      <c r="E4920" s="11">
        <v>40118000</v>
      </c>
      <c r="F4920">
        <v>13455</v>
      </c>
      <c r="G4920">
        <v>9129300</v>
      </c>
      <c r="H4920">
        <v>223</v>
      </c>
      <c r="I4920">
        <v>0</v>
      </c>
      <c r="J4920">
        <v>0</v>
      </c>
      <c r="K4920">
        <v>0</v>
      </c>
      <c r="L4920" t="s">
        <v>581</v>
      </c>
      <c r="M4920" t="s">
        <v>585</v>
      </c>
    </row>
    <row r="4921" spans="1:13" x14ac:dyDescent="0.2">
      <c r="A4921">
        <v>2019</v>
      </c>
      <c r="B4921">
        <v>5</v>
      </c>
      <c r="C4921" t="s">
        <v>45</v>
      </c>
      <c r="D4921" t="s">
        <v>499</v>
      </c>
      <c r="E4921" s="11">
        <v>40118000</v>
      </c>
      <c r="F4921">
        <v>0</v>
      </c>
      <c r="G4921">
        <v>0</v>
      </c>
      <c r="H4921">
        <v>0</v>
      </c>
      <c r="I4921">
        <v>924510</v>
      </c>
      <c r="J4921">
        <v>288659567</v>
      </c>
      <c r="K4921">
        <v>788</v>
      </c>
      <c r="L4921" t="s">
        <v>581</v>
      </c>
      <c r="M4921" t="s">
        <v>585</v>
      </c>
    </row>
    <row r="4922" spans="1:13" x14ac:dyDescent="0.2">
      <c r="A4922">
        <v>2019</v>
      </c>
      <c r="B4922">
        <v>5</v>
      </c>
      <c r="C4922" t="s">
        <v>64</v>
      </c>
      <c r="D4922" t="s">
        <v>501</v>
      </c>
      <c r="E4922" s="11">
        <v>40118000</v>
      </c>
      <c r="F4922">
        <v>0</v>
      </c>
      <c r="G4922">
        <v>0</v>
      </c>
      <c r="H4922">
        <v>0</v>
      </c>
      <c r="I4922">
        <v>33767</v>
      </c>
      <c r="J4922">
        <v>12135151</v>
      </c>
      <c r="K4922">
        <v>547</v>
      </c>
      <c r="L4922" t="s">
        <v>581</v>
      </c>
      <c r="M4922" t="s">
        <v>585</v>
      </c>
    </row>
    <row r="4923" spans="1:13" x14ac:dyDescent="0.2">
      <c r="A4923">
        <v>2019</v>
      </c>
      <c r="B4923">
        <v>5</v>
      </c>
      <c r="C4923" t="s">
        <v>52</v>
      </c>
      <c r="D4923" t="s">
        <v>506</v>
      </c>
      <c r="E4923" s="11">
        <v>40118000</v>
      </c>
      <c r="F4923">
        <v>0</v>
      </c>
      <c r="G4923">
        <v>0</v>
      </c>
      <c r="H4923">
        <v>0</v>
      </c>
      <c r="I4923">
        <v>197626</v>
      </c>
      <c r="J4923">
        <v>66061200</v>
      </c>
      <c r="K4923">
        <v>335</v>
      </c>
      <c r="L4923" t="s">
        <v>581</v>
      </c>
      <c r="M4923" t="s">
        <v>585</v>
      </c>
    </row>
    <row r="4924" spans="1:13" x14ac:dyDescent="0.2">
      <c r="A4924">
        <v>2019</v>
      </c>
      <c r="B4924">
        <v>5</v>
      </c>
      <c r="C4924" t="s">
        <v>19</v>
      </c>
      <c r="D4924" t="s">
        <v>531</v>
      </c>
      <c r="E4924" s="11">
        <v>40118000</v>
      </c>
      <c r="F4924">
        <v>6310</v>
      </c>
      <c r="G4924">
        <v>1740870</v>
      </c>
      <c r="H4924">
        <v>2143</v>
      </c>
      <c r="I4924">
        <v>0</v>
      </c>
      <c r="J4924">
        <v>0</v>
      </c>
      <c r="K4924">
        <v>0</v>
      </c>
      <c r="L4924" t="s">
        <v>581</v>
      </c>
      <c r="M4924" t="s">
        <v>585</v>
      </c>
    </row>
    <row r="4925" spans="1:13" x14ac:dyDescent="0.2">
      <c r="A4925">
        <v>2019</v>
      </c>
      <c r="B4925">
        <v>5</v>
      </c>
      <c r="C4925" t="s">
        <v>65</v>
      </c>
      <c r="D4925" t="s">
        <v>543</v>
      </c>
      <c r="E4925" s="11">
        <v>40118000</v>
      </c>
      <c r="F4925">
        <v>29578</v>
      </c>
      <c r="G4925">
        <v>7877667</v>
      </c>
      <c r="H4925">
        <v>484</v>
      </c>
      <c r="I4925">
        <v>29847</v>
      </c>
      <c r="J4925">
        <v>9781683</v>
      </c>
      <c r="K4925">
        <v>81</v>
      </c>
      <c r="L4925" t="s">
        <v>581</v>
      </c>
      <c r="M4925" t="s">
        <v>585</v>
      </c>
    </row>
    <row r="4926" spans="1:13" x14ac:dyDescent="0.2">
      <c r="A4926">
        <v>2019</v>
      </c>
      <c r="B4926">
        <v>5</v>
      </c>
      <c r="C4926" t="s">
        <v>111</v>
      </c>
      <c r="D4926" t="e">
        <v>#N/A</v>
      </c>
      <c r="E4926" s="11">
        <v>40118000</v>
      </c>
      <c r="F4926">
        <v>0</v>
      </c>
      <c r="G4926">
        <v>0</v>
      </c>
      <c r="H4926">
        <v>0</v>
      </c>
      <c r="I4926">
        <v>51868</v>
      </c>
      <c r="J4926">
        <v>15411984</v>
      </c>
      <c r="K4926">
        <v>30</v>
      </c>
      <c r="L4926" t="s">
        <v>581</v>
      </c>
      <c r="M4926" t="s">
        <v>585</v>
      </c>
    </row>
    <row r="4927" spans="1:13" x14ac:dyDescent="0.2">
      <c r="A4927">
        <v>2019</v>
      </c>
      <c r="B4927">
        <v>5</v>
      </c>
      <c r="C4927" t="s">
        <v>58</v>
      </c>
      <c r="D4927" t="s">
        <v>548</v>
      </c>
      <c r="E4927" s="11">
        <v>40118000</v>
      </c>
      <c r="F4927">
        <v>0</v>
      </c>
      <c r="G4927">
        <v>0</v>
      </c>
      <c r="H4927">
        <v>0</v>
      </c>
      <c r="I4927">
        <v>26753</v>
      </c>
      <c r="J4927">
        <v>3799284</v>
      </c>
      <c r="K4927">
        <v>12</v>
      </c>
      <c r="L4927" t="s">
        <v>581</v>
      </c>
      <c r="M4927" t="s">
        <v>585</v>
      </c>
    </row>
    <row r="4928" spans="1:13" x14ac:dyDescent="0.2">
      <c r="A4928">
        <v>2019</v>
      </c>
      <c r="B4928">
        <v>5</v>
      </c>
      <c r="C4928" t="s">
        <v>46</v>
      </c>
      <c r="D4928" t="s">
        <v>550</v>
      </c>
      <c r="E4928" s="11">
        <v>40118000</v>
      </c>
      <c r="F4928">
        <v>12717</v>
      </c>
      <c r="G4928">
        <v>6183769</v>
      </c>
      <c r="H4928">
        <v>3</v>
      </c>
      <c r="I4928">
        <v>953446</v>
      </c>
      <c r="J4928">
        <v>276176391</v>
      </c>
      <c r="K4928">
        <v>1209</v>
      </c>
      <c r="L4928" t="s">
        <v>581</v>
      </c>
      <c r="M4928" t="s">
        <v>585</v>
      </c>
    </row>
    <row r="4929" spans="1:13" x14ac:dyDescent="0.2">
      <c r="A4929">
        <v>2019</v>
      </c>
      <c r="B4929">
        <v>5</v>
      </c>
      <c r="C4929" t="s">
        <v>107</v>
      </c>
      <c r="D4929" t="s">
        <v>552</v>
      </c>
      <c r="E4929" s="11">
        <v>40118000</v>
      </c>
      <c r="F4929">
        <v>0</v>
      </c>
      <c r="G4929">
        <v>0</v>
      </c>
      <c r="H4929">
        <v>0</v>
      </c>
      <c r="I4929">
        <v>270988</v>
      </c>
      <c r="J4929">
        <v>78453865</v>
      </c>
      <c r="K4929">
        <v>264</v>
      </c>
      <c r="L4929" t="s">
        <v>581</v>
      </c>
      <c r="M4929" t="s">
        <v>585</v>
      </c>
    </row>
    <row r="4930" spans="1:13" x14ac:dyDescent="0.2">
      <c r="A4930">
        <v>2019</v>
      </c>
      <c r="B4930">
        <v>5</v>
      </c>
      <c r="C4930" t="s">
        <v>66</v>
      </c>
      <c r="D4930" t="s">
        <v>562</v>
      </c>
      <c r="E4930" s="11">
        <v>40118000</v>
      </c>
      <c r="F4930">
        <v>22621</v>
      </c>
      <c r="G4930">
        <v>6709135</v>
      </c>
      <c r="H4930">
        <v>1109</v>
      </c>
      <c r="I4930">
        <v>69984</v>
      </c>
      <c r="J4930">
        <v>21434236</v>
      </c>
      <c r="K4930">
        <v>88</v>
      </c>
      <c r="L4930" t="s">
        <v>581</v>
      </c>
      <c r="M4930" t="s">
        <v>585</v>
      </c>
    </row>
    <row r="4931" spans="1:13" x14ac:dyDescent="0.2">
      <c r="A4931">
        <v>2019</v>
      </c>
      <c r="B4931">
        <v>5</v>
      </c>
      <c r="C4931" t="s">
        <v>78</v>
      </c>
      <c r="D4931" t="s">
        <v>572</v>
      </c>
      <c r="E4931" s="11">
        <v>40118000</v>
      </c>
      <c r="F4931">
        <v>0</v>
      </c>
      <c r="G4931">
        <v>0</v>
      </c>
      <c r="H4931">
        <v>0</v>
      </c>
      <c r="I4931">
        <v>347791</v>
      </c>
      <c r="J4931">
        <v>104804178</v>
      </c>
      <c r="K4931">
        <v>334</v>
      </c>
      <c r="L4931" t="s">
        <v>581</v>
      </c>
      <c r="M4931" t="s">
        <v>585</v>
      </c>
    </row>
    <row r="4932" spans="1:13" x14ac:dyDescent="0.2">
      <c r="A4932">
        <v>2019</v>
      </c>
      <c r="B4932">
        <v>5</v>
      </c>
      <c r="C4932" t="s">
        <v>211</v>
      </c>
      <c r="D4932" t="e">
        <v>#N/A</v>
      </c>
      <c r="E4932" s="11">
        <v>40118000</v>
      </c>
      <c r="F4932">
        <v>0</v>
      </c>
      <c r="G4932">
        <v>0</v>
      </c>
      <c r="H4932">
        <v>0</v>
      </c>
      <c r="I4932">
        <v>99705</v>
      </c>
      <c r="J4932">
        <v>28595052</v>
      </c>
      <c r="K4932">
        <v>24</v>
      </c>
      <c r="L4932" t="s">
        <v>581</v>
      </c>
      <c r="M4932" t="s">
        <v>585</v>
      </c>
    </row>
    <row r="4933" spans="1:13" x14ac:dyDescent="0.2">
      <c r="A4933">
        <v>2019</v>
      </c>
      <c r="B4933">
        <v>6</v>
      </c>
      <c r="C4933" t="s">
        <v>61</v>
      </c>
      <c r="D4933" t="s">
        <v>257</v>
      </c>
      <c r="E4933" s="11">
        <v>40117000</v>
      </c>
      <c r="F4933">
        <v>0</v>
      </c>
      <c r="G4933">
        <v>0</v>
      </c>
      <c r="H4933">
        <v>0</v>
      </c>
      <c r="I4933">
        <v>118</v>
      </c>
      <c r="J4933">
        <v>82501</v>
      </c>
      <c r="K4933">
        <v>2</v>
      </c>
      <c r="L4933" t="s">
        <v>581</v>
      </c>
      <c r="M4933" t="s">
        <v>584</v>
      </c>
    </row>
    <row r="4934" spans="1:13" x14ac:dyDescent="0.2">
      <c r="A4934">
        <v>2019</v>
      </c>
      <c r="B4934">
        <v>6</v>
      </c>
      <c r="C4934" t="s">
        <v>20</v>
      </c>
      <c r="D4934" t="s">
        <v>271</v>
      </c>
      <c r="E4934" s="11">
        <v>40117000</v>
      </c>
      <c r="F4934">
        <v>0</v>
      </c>
      <c r="G4934">
        <v>0</v>
      </c>
      <c r="H4934">
        <v>0</v>
      </c>
      <c r="I4934">
        <v>17728</v>
      </c>
      <c r="J4934">
        <v>6090401</v>
      </c>
      <c r="K4934">
        <v>118</v>
      </c>
      <c r="L4934" t="s">
        <v>581</v>
      </c>
      <c r="M4934" t="s">
        <v>584</v>
      </c>
    </row>
    <row r="4935" spans="1:13" x14ac:dyDescent="0.2">
      <c r="A4935">
        <v>2019</v>
      </c>
      <c r="B4935">
        <v>6</v>
      </c>
      <c r="C4935" t="s">
        <v>21</v>
      </c>
      <c r="D4935" t="s">
        <v>274</v>
      </c>
      <c r="E4935" s="11">
        <v>40117000</v>
      </c>
      <c r="F4935">
        <v>0</v>
      </c>
      <c r="G4935">
        <v>0</v>
      </c>
      <c r="H4935">
        <v>0</v>
      </c>
      <c r="I4935">
        <v>31911</v>
      </c>
      <c r="J4935">
        <v>12118672</v>
      </c>
      <c r="K4935">
        <v>111</v>
      </c>
      <c r="L4935" t="s">
        <v>581</v>
      </c>
      <c r="M4935" t="s">
        <v>584</v>
      </c>
    </row>
    <row r="4936" spans="1:13" x14ac:dyDescent="0.2">
      <c r="A4936">
        <v>2019</v>
      </c>
      <c r="B4936">
        <v>6</v>
      </c>
      <c r="C4936" t="s">
        <v>62</v>
      </c>
      <c r="D4936" t="s">
        <v>275</v>
      </c>
      <c r="E4936" s="11">
        <v>40117000</v>
      </c>
      <c r="F4936">
        <v>0</v>
      </c>
      <c r="G4936">
        <v>0</v>
      </c>
      <c r="H4936">
        <v>0</v>
      </c>
      <c r="I4936">
        <v>26232</v>
      </c>
      <c r="J4936">
        <v>9964231</v>
      </c>
      <c r="K4936">
        <v>101</v>
      </c>
      <c r="L4936" t="s">
        <v>581</v>
      </c>
      <c r="M4936" t="s">
        <v>584</v>
      </c>
    </row>
    <row r="4937" spans="1:13" x14ac:dyDescent="0.2">
      <c r="A4937">
        <v>2019</v>
      </c>
      <c r="B4937">
        <v>6</v>
      </c>
      <c r="C4937" t="s">
        <v>8</v>
      </c>
      <c r="D4937" t="s">
        <v>283</v>
      </c>
      <c r="E4937" s="11">
        <v>40117000</v>
      </c>
      <c r="F4937">
        <v>3405</v>
      </c>
      <c r="G4937">
        <v>1616859</v>
      </c>
      <c r="H4937">
        <v>63</v>
      </c>
      <c r="I4937">
        <v>114111</v>
      </c>
      <c r="J4937">
        <v>36693600</v>
      </c>
      <c r="K4937">
        <v>622</v>
      </c>
      <c r="L4937" t="s">
        <v>581</v>
      </c>
      <c r="M4937" t="s">
        <v>584</v>
      </c>
    </row>
    <row r="4938" spans="1:13" x14ac:dyDescent="0.2">
      <c r="A4938">
        <v>2019</v>
      </c>
      <c r="B4938">
        <v>6</v>
      </c>
      <c r="C4938" t="s">
        <v>10</v>
      </c>
      <c r="D4938" t="s">
        <v>295</v>
      </c>
      <c r="E4938" s="11">
        <v>40117000</v>
      </c>
      <c r="F4938">
        <v>0</v>
      </c>
      <c r="G4938">
        <v>0</v>
      </c>
      <c r="H4938">
        <v>0</v>
      </c>
      <c r="I4938">
        <v>14428</v>
      </c>
      <c r="J4938">
        <v>5384733</v>
      </c>
      <c r="K4938">
        <v>108</v>
      </c>
      <c r="L4938" t="s">
        <v>581</v>
      </c>
      <c r="M4938" t="s">
        <v>584</v>
      </c>
    </row>
    <row r="4939" spans="1:13" x14ac:dyDescent="0.2">
      <c r="A4939">
        <v>2019</v>
      </c>
      <c r="B4939">
        <v>6</v>
      </c>
      <c r="C4939" t="s">
        <v>50</v>
      </c>
      <c r="D4939" t="s">
        <v>305</v>
      </c>
      <c r="E4939" s="11">
        <v>40117000</v>
      </c>
      <c r="F4939">
        <v>0</v>
      </c>
      <c r="G4939">
        <v>0</v>
      </c>
      <c r="H4939">
        <v>0</v>
      </c>
      <c r="I4939">
        <v>16342</v>
      </c>
      <c r="J4939">
        <v>5340963</v>
      </c>
      <c r="K4939">
        <v>60</v>
      </c>
      <c r="L4939" t="s">
        <v>581</v>
      </c>
      <c r="M4939" t="s">
        <v>584</v>
      </c>
    </row>
    <row r="4940" spans="1:13" x14ac:dyDescent="0.2">
      <c r="A4940">
        <v>2019</v>
      </c>
      <c r="B4940">
        <v>6</v>
      </c>
      <c r="C4940" t="s">
        <v>34</v>
      </c>
      <c r="D4940" t="s">
        <v>310</v>
      </c>
      <c r="E4940" s="11">
        <v>40117000</v>
      </c>
      <c r="F4940">
        <v>0</v>
      </c>
      <c r="G4940">
        <v>0</v>
      </c>
      <c r="H4940">
        <v>0</v>
      </c>
      <c r="I4940">
        <v>225</v>
      </c>
      <c r="J4940">
        <v>79170</v>
      </c>
      <c r="K4940">
        <v>2</v>
      </c>
      <c r="L4940" t="s">
        <v>581</v>
      </c>
      <c r="M4940" t="s">
        <v>584</v>
      </c>
    </row>
    <row r="4941" spans="1:13" x14ac:dyDescent="0.2">
      <c r="A4941">
        <v>2019</v>
      </c>
      <c r="B4941">
        <v>6</v>
      </c>
      <c r="C4941" t="s">
        <v>73</v>
      </c>
      <c r="D4941" t="s">
        <v>314</v>
      </c>
      <c r="E4941" s="11">
        <v>40117000</v>
      </c>
      <c r="F4941">
        <v>0</v>
      </c>
      <c r="G4941">
        <v>0</v>
      </c>
      <c r="H4941">
        <v>0</v>
      </c>
      <c r="I4941">
        <v>2320</v>
      </c>
      <c r="J4941">
        <v>929701</v>
      </c>
      <c r="K4941">
        <v>22</v>
      </c>
      <c r="L4941" t="s">
        <v>581</v>
      </c>
      <c r="M4941" t="s">
        <v>584</v>
      </c>
    </row>
    <row r="4942" spans="1:13" x14ac:dyDescent="0.2">
      <c r="A4942">
        <v>2019</v>
      </c>
      <c r="B4942">
        <v>6</v>
      </c>
      <c r="C4942" t="s">
        <v>11</v>
      </c>
      <c r="D4942" t="s">
        <v>316</v>
      </c>
      <c r="E4942" s="11">
        <v>40117000</v>
      </c>
      <c r="F4942">
        <v>103118</v>
      </c>
      <c r="G4942">
        <v>31943994</v>
      </c>
      <c r="H4942">
        <v>2437</v>
      </c>
      <c r="I4942">
        <v>34368</v>
      </c>
      <c r="J4942">
        <v>12343364</v>
      </c>
      <c r="K4942">
        <v>105</v>
      </c>
      <c r="L4942" t="s">
        <v>581</v>
      </c>
      <c r="M4942" t="s">
        <v>584</v>
      </c>
    </row>
    <row r="4943" spans="1:13" x14ac:dyDescent="0.2">
      <c r="A4943">
        <v>2019</v>
      </c>
      <c r="B4943">
        <v>6</v>
      </c>
      <c r="C4943" t="s">
        <v>81</v>
      </c>
      <c r="D4943" t="s">
        <v>318</v>
      </c>
      <c r="E4943" s="11">
        <v>40117000</v>
      </c>
      <c r="F4943">
        <v>0</v>
      </c>
      <c r="G4943">
        <v>0</v>
      </c>
      <c r="H4943">
        <v>0</v>
      </c>
      <c r="I4943">
        <v>6145</v>
      </c>
      <c r="J4943">
        <v>2151000</v>
      </c>
      <c r="K4943">
        <v>40</v>
      </c>
      <c r="L4943" t="s">
        <v>581</v>
      </c>
      <c r="M4943" t="s">
        <v>584</v>
      </c>
    </row>
    <row r="4944" spans="1:13" x14ac:dyDescent="0.2">
      <c r="A4944">
        <v>2019</v>
      </c>
      <c r="B4944">
        <v>6</v>
      </c>
      <c r="C4944" t="s">
        <v>22</v>
      </c>
      <c r="D4944" t="s">
        <v>324</v>
      </c>
      <c r="E4944" s="11">
        <v>40117000</v>
      </c>
      <c r="F4944">
        <v>81019</v>
      </c>
      <c r="G4944">
        <v>28242134</v>
      </c>
      <c r="H4944">
        <v>927</v>
      </c>
      <c r="I4944">
        <v>199969</v>
      </c>
      <c r="J4944">
        <v>57226800</v>
      </c>
      <c r="K4944">
        <v>1293</v>
      </c>
      <c r="L4944" t="s">
        <v>581</v>
      </c>
      <c r="M4944" t="s">
        <v>584</v>
      </c>
    </row>
    <row r="4945" spans="1:13" x14ac:dyDescent="0.2">
      <c r="A4945">
        <v>2019</v>
      </c>
      <c r="B4945">
        <v>6</v>
      </c>
      <c r="C4945" t="s">
        <v>23</v>
      </c>
      <c r="D4945" t="s">
        <v>325</v>
      </c>
      <c r="E4945" s="11">
        <v>40117000</v>
      </c>
      <c r="F4945">
        <v>2076</v>
      </c>
      <c r="G4945">
        <v>1123636</v>
      </c>
      <c r="H4945">
        <v>122</v>
      </c>
      <c r="I4945">
        <v>572224</v>
      </c>
      <c r="J4945">
        <v>197902718</v>
      </c>
      <c r="K4945">
        <v>2668</v>
      </c>
      <c r="L4945" t="s">
        <v>581</v>
      </c>
      <c r="M4945" t="s">
        <v>584</v>
      </c>
    </row>
    <row r="4946" spans="1:13" x14ac:dyDescent="0.2">
      <c r="A4946">
        <v>2019</v>
      </c>
      <c r="B4946">
        <v>6</v>
      </c>
      <c r="C4946" t="s">
        <v>24</v>
      </c>
      <c r="D4946" t="s">
        <v>342</v>
      </c>
      <c r="E4946" s="11">
        <v>40117000</v>
      </c>
      <c r="F4946">
        <v>0</v>
      </c>
      <c r="G4946">
        <v>0</v>
      </c>
      <c r="H4946">
        <v>0</v>
      </c>
      <c r="I4946">
        <v>1174</v>
      </c>
      <c r="J4946">
        <v>319000</v>
      </c>
      <c r="K4946">
        <v>5</v>
      </c>
      <c r="L4946" t="s">
        <v>581</v>
      </c>
      <c r="M4946" t="s">
        <v>584</v>
      </c>
    </row>
    <row r="4947" spans="1:13" x14ac:dyDescent="0.2">
      <c r="A4947">
        <v>2019</v>
      </c>
      <c r="B4947">
        <v>6</v>
      </c>
      <c r="C4947" t="s">
        <v>12</v>
      </c>
      <c r="D4947" t="s">
        <v>351</v>
      </c>
      <c r="E4947" s="11">
        <v>40117000</v>
      </c>
      <c r="F4947">
        <v>109692</v>
      </c>
      <c r="G4947">
        <v>37189577</v>
      </c>
      <c r="H4947">
        <v>1141</v>
      </c>
      <c r="I4947">
        <v>539430</v>
      </c>
      <c r="J4947">
        <v>213580881</v>
      </c>
      <c r="K4947">
        <v>3425</v>
      </c>
      <c r="L4947" t="s">
        <v>581</v>
      </c>
      <c r="M4947" t="s">
        <v>584</v>
      </c>
    </row>
    <row r="4948" spans="1:13" x14ac:dyDescent="0.2">
      <c r="A4948">
        <v>2019</v>
      </c>
      <c r="B4948">
        <v>6</v>
      </c>
      <c r="C4948" t="s">
        <v>25</v>
      </c>
      <c r="D4948" t="s">
        <v>353</v>
      </c>
      <c r="E4948" s="11">
        <v>40117000</v>
      </c>
      <c r="F4948">
        <v>0</v>
      </c>
      <c r="G4948">
        <v>0</v>
      </c>
      <c r="H4948">
        <v>0</v>
      </c>
      <c r="I4948">
        <v>285140</v>
      </c>
      <c r="J4948">
        <v>84912300</v>
      </c>
      <c r="K4948">
        <v>1929</v>
      </c>
      <c r="L4948" t="s">
        <v>581</v>
      </c>
      <c r="M4948" t="s">
        <v>584</v>
      </c>
    </row>
    <row r="4949" spans="1:13" x14ac:dyDescent="0.2">
      <c r="A4949">
        <v>2019</v>
      </c>
      <c r="B4949">
        <v>6</v>
      </c>
      <c r="C4949" t="s">
        <v>36</v>
      </c>
      <c r="D4949" t="s">
        <v>369</v>
      </c>
      <c r="E4949" s="11">
        <v>40117000</v>
      </c>
      <c r="F4949">
        <v>0</v>
      </c>
      <c r="G4949">
        <v>0</v>
      </c>
      <c r="H4949">
        <v>0</v>
      </c>
      <c r="I4949">
        <v>6604</v>
      </c>
      <c r="J4949">
        <v>2570200</v>
      </c>
      <c r="K4949">
        <v>85</v>
      </c>
      <c r="L4949" t="s">
        <v>581</v>
      </c>
      <c r="M4949" t="s">
        <v>584</v>
      </c>
    </row>
    <row r="4950" spans="1:13" x14ac:dyDescent="0.2">
      <c r="A4950">
        <v>2019</v>
      </c>
      <c r="B4950">
        <v>6</v>
      </c>
      <c r="C4950" t="s">
        <v>26</v>
      </c>
      <c r="D4950" t="s">
        <v>383</v>
      </c>
      <c r="E4950" s="11">
        <v>40117000</v>
      </c>
      <c r="F4950">
        <v>774</v>
      </c>
      <c r="G4950">
        <v>284400</v>
      </c>
      <c r="H4950">
        <v>5</v>
      </c>
      <c r="I4950">
        <v>42493</v>
      </c>
      <c r="J4950">
        <v>16802800</v>
      </c>
      <c r="K4950">
        <v>218</v>
      </c>
      <c r="L4950" t="s">
        <v>581</v>
      </c>
      <c r="M4950" t="s">
        <v>584</v>
      </c>
    </row>
    <row r="4951" spans="1:13" x14ac:dyDescent="0.2">
      <c r="A4951">
        <v>2019</v>
      </c>
      <c r="B4951">
        <v>6</v>
      </c>
      <c r="C4951" t="s">
        <v>63</v>
      </c>
      <c r="D4951" t="s">
        <v>385</v>
      </c>
      <c r="E4951" s="11">
        <v>40117000</v>
      </c>
      <c r="F4951">
        <v>0</v>
      </c>
      <c r="G4951">
        <v>0</v>
      </c>
      <c r="H4951">
        <v>0</v>
      </c>
      <c r="I4951">
        <v>21035</v>
      </c>
      <c r="J4951">
        <v>6849900</v>
      </c>
      <c r="K4951">
        <v>225</v>
      </c>
      <c r="L4951" t="s">
        <v>581</v>
      </c>
      <c r="M4951" t="s">
        <v>584</v>
      </c>
    </row>
    <row r="4952" spans="1:13" x14ac:dyDescent="0.2">
      <c r="A4952">
        <v>2019</v>
      </c>
      <c r="B4952">
        <v>6</v>
      </c>
      <c r="C4952" t="s">
        <v>71</v>
      </c>
      <c r="D4952" t="s">
        <v>386</v>
      </c>
      <c r="E4952" s="11">
        <v>40117000</v>
      </c>
      <c r="F4952">
        <v>99133</v>
      </c>
      <c r="G4952">
        <v>50036919</v>
      </c>
      <c r="H4952">
        <v>930</v>
      </c>
      <c r="I4952">
        <v>0</v>
      </c>
      <c r="J4952">
        <v>0</v>
      </c>
      <c r="K4952">
        <v>0</v>
      </c>
      <c r="L4952" t="s">
        <v>581</v>
      </c>
      <c r="M4952" t="s">
        <v>584</v>
      </c>
    </row>
    <row r="4953" spans="1:13" x14ac:dyDescent="0.2">
      <c r="A4953">
        <v>2019</v>
      </c>
      <c r="B4953">
        <v>6</v>
      </c>
      <c r="C4953" t="s">
        <v>47</v>
      </c>
      <c r="D4953" t="s">
        <v>389</v>
      </c>
      <c r="E4953" s="11">
        <v>40117000</v>
      </c>
      <c r="F4953">
        <v>416003</v>
      </c>
      <c r="G4953">
        <v>120125190</v>
      </c>
      <c r="H4953">
        <v>8600</v>
      </c>
      <c r="I4953">
        <v>0</v>
      </c>
      <c r="J4953">
        <v>0</v>
      </c>
      <c r="K4953">
        <v>0</v>
      </c>
      <c r="L4953" t="s">
        <v>581</v>
      </c>
      <c r="M4953" t="s">
        <v>584</v>
      </c>
    </row>
    <row r="4954" spans="1:13" x14ac:dyDescent="0.2">
      <c r="A4954">
        <v>2019</v>
      </c>
      <c r="B4954">
        <v>6</v>
      </c>
      <c r="C4954" t="s">
        <v>27</v>
      </c>
      <c r="D4954" t="s">
        <v>395</v>
      </c>
      <c r="E4954" s="11">
        <v>40117000</v>
      </c>
      <c r="F4954">
        <v>48344</v>
      </c>
      <c r="G4954">
        <v>22598435</v>
      </c>
      <c r="H4954">
        <v>393</v>
      </c>
      <c r="I4954">
        <v>229163</v>
      </c>
      <c r="J4954">
        <v>83056308</v>
      </c>
      <c r="K4954">
        <v>2404</v>
      </c>
      <c r="L4954" t="s">
        <v>581</v>
      </c>
      <c r="M4954" t="s">
        <v>584</v>
      </c>
    </row>
    <row r="4955" spans="1:13" x14ac:dyDescent="0.2">
      <c r="A4955">
        <v>2019</v>
      </c>
      <c r="B4955">
        <v>6</v>
      </c>
      <c r="C4955" t="s">
        <v>38</v>
      </c>
      <c r="D4955" t="s">
        <v>400</v>
      </c>
      <c r="E4955" s="11">
        <v>40117000</v>
      </c>
      <c r="F4955">
        <v>0</v>
      </c>
      <c r="G4955">
        <v>0</v>
      </c>
      <c r="H4955">
        <v>0</v>
      </c>
      <c r="I4955">
        <v>31911</v>
      </c>
      <c r="J4955">
        <v>15852544</v>
      </c>
      <c r="K4955">
        <v>543</v>
      </c>
      <c r="L4955" t="s">
        <v>581</v>
      </c>
      <c r="M4955" t="s">
        <v>584</v>
      </c>
    </row>
    <row r="4956" spans="1:13" x14ac:dyDescent="0.2">
      <c r="A4956">
        <v>2019</v>
      </c>
      <c r="B4956">
        <v>6</v>
      </c>
      <c r="C4956" t="s">
        <v>204</v>
      </c>
      <c r="D4956" t="s">
        <v>422</v>
      </c>
      <c r="E4956" s="11">
        <v>40117000</v>
      </c>
      <c r="F4956">
        <v>22621</v>
      </c>
      <c r="G4956">
        <v>8766250</v>
      </c>
      <c r="H4956">
        <v>1984</v>
      </c>
      <c r="I4956">
        <v>0</v>
      </c>
      <c r="J4956">
        <v>0</v>
      </c>
      <c r="K4956">
        <v>0</v>
      </c>
      <c r="L4956" t="s">
        <v>581</v>
      </c>
      <c r="M4956" t="s">
        <v>584</v>
      </c>
    </row>
    <row r="4957" spans="1:13" x14ac:dyDescent="0.2">
      <c r="A4957">
        <v>2019</v>
      </c>
      <c r="B4957">
        <v>6</v>
      </c>
      <c r="C4957" t="s">
        <v>49</v>
      </c>
      <c r="D4957" t="s">
        <v>427</v>
      </c>
      <c r="E4957" s="11">
        <v>40117000</v>
      </c>
      <c r="F4957">
        <v>776</v>
      </c>
      <c r="G4957">
        <v>322817</v>
      </c>
      <c r="H4957">
        <v>5</v>
      </c>
      <c r="I4957">
        <v>0</v>
      </c>
      <c r="J4957">
        <v>0</v>
      </c>
      <c r="K4957">
        <v>0</v>
      </c>
      <c r="L4957" t="s">
        <v>581</v>
      </c>
      <c r="M4957" t="s">
        <v>584</v>
      </c>
    </row>
    <row r="4958" spans="1:13" x14ac:dyDescent="0.2">
      <c r="A4958">
        <v>2019</v>
      </c>
      <c r="B4958">
        <v>6</v>
      </c>
      <c r="C4958" t="s">
        <v>39</v>
      </c>
      <c r="D4958" t="s">
        <v>430</v>
      </c>
      <c r="E4958" s="11">
        <v>40117000</v>
      </c>
      <c r="F4958">
        <v>0</v>
      </c>
      <c r="G4958">
        <v>0</v>
      </c>
      <c r="H4958">
        <v>0</v>
      </c>
      <c r="I4958">
        <v>2610</v>
      </c>
      <c r="J4958">
        <v>835510</v>
      </c>
      <c r="K4958">
        <v>83</v>
      </c>
      <c r="L4958" t="s">
        <v>581</v>
      </c>
      <c r="M4958" t="s">
        <v>584</v>
      </c>
    </row>
    <row r="4959" spans="1:13" x14ac:dyDescent="0.2">
      <c r="A4959">
        <v>2019</v>
      </c>
      <c r="B4959">
        <v>6</v>
      </c>
      <c r="C4959" t="s">
        <v>43</v>
      </c>
      <c r="D4959" t="s">
        <v>465</v>
      </c>
      <c r="E4959" s="11">
        <v>40117000</v>
      </c>
      <c r="F4959">
        <v>31502</v>
      </c>
      <c r="G4959">
        <v>10860672</v>
      </c>
      <c r="H4959">
        <v>4765</v>
      </c>
      <c r="I4959">
        <v>0</v>
      </c>
      <c r="J4959">
        <v>0</v>
      </c>
      <c r="K4959">
        <v>0</v>
      </c>
      <c r="L4959" t="s">
        <v>581</v>
      </c>
      <c r="M4959" t="s">
        <v>584</v>
      </c>
    </row>
    <row r="4960" spans="1:13" x14ac:dyDescent="0.2">
      <c r="A4960">
        <v>2019</v>
      </c>
      <c r="B4960">
        <v>6</v>
      </c>
      <c r="C4960" t="s">
        <v>44</v>
      </c>
      <c r="D4960" t="s">
        <v>466</v>
      </c>
      <c r="E4960" s="11">
        <v>40117000</v>
      </c>
      <c r="F4960">
        <v>0</v>
      </c>
      <c r="G4960">
        <v>0</v>
      </c>
      <c r="H4960">
        <v>0</v>
      </c>
      <c r="I4960">
        <v>8440</v>
      </c>
      <c r="J4960">
        <v>3986036</v>
      </c>
      <c r="K4960">
        <v>58</v>
      </c>
      <c r="L4960" t="s">
        <v>581</v>
      </c>
      <c r="M4960" t="s">
        <v>584</v>
      </c>
    </row>
    <row r="4961" spans="1:13" x14ac:dyDescent="0.2">
      <c r="A4961">
        <v>2019</v>
      </c>
      <c r="B4961">
        <v>6</v>
      </c>
      <c r="C4961" t="s">
        <v>80</v>
      </c>
      <c r="D4961" t="s">
        <v>472</v>
      </c>
      <c r="E4961" s="11">
        <v>40117000</v>
      </c>
      <c r="F4961">
        <v>0</v>
      </c>
      <c r="G4961">
        <v>0</v>
      </c>
      <c r="H4961">
        <v>0</v>
      </c>
      <c r="I4961">
        <v>22294</v>
      </c>
      <c r="J4961">
        <v>8283915</v>
      </c>
      <c r="K4961">
        <v>208</v>
      </c>
      <c r="L4961" t="s">
        <v>581</v>
      </c>
      <c r="M4961" t="s">
        <v>584</v>
      </c>
    </row>
    <row r="4962" spans="1:13" x14ac:dyDescent="0.2">
      <c r="A4962">
        <v>2019</v>
      </c>
      <c r="B4962">
        <v>6</v>
      </c>
      <c r="C4962" t="s">
        <v>16</v>
      </c>
      <c r="D4962" t="s">
        <v>480</v>
      </c>
      <c r="E4962" s="11">
        <v>40117000</v>
      </c>
      <c r="F4962">
        <v>210102</v>
      </c>
      <c r="G4962">
        <v>82680128</v>
      </c>
      <c r="H4962">
        <v>2263</v>
      </c>
      <c r="I4962">
        <v>42553</v>
      </c>
      <c r="J4962">
        <v>16045500</v>
      </c>
      <c r="K4962">
        <v>287</v>
      </c>
      <c r="L4962" t="s">
        <v>581</v>
      </c>
      <c r="M4962" t="s">
        <v>584</v>
      </c>
    </row>
    <row r="4963" spans="1:13" x14ac:dyDescent="0.2">
      <c r="A4963">
        <v>2019</v>
      </c>
      <c r="B4963">
        <v>6</v>
      </c>
      <c r="C4963" t="s">
        <v>17</v>
      </c>
      <c r="D4963" t="s">
        <v>489</v>
      </c>
      <c r="E4963" s="11">
        <v>40117000</v>
      </c>
      <c r="F4963">
        <v>57077</v>
      </c>
      <c r="G4963">
        <v>53745537</v>
      </c>
      <c r="H4963">
        <v>2946</v>
      </c>
      <c r="I4963">
        <v>113623</v>
      </c>
      <c r="J4963">
        <v>46759514</v>
      </c>
      <c r="K4963">
        <v>2214</v>
      </c>
      <c r="L4963" t="s">
        <v>581</v>
      </c>
      <c r="M4963" t="s">
        <v>584</v>
      </c>
    </row>
    <row r="4964" spans="1:13" x14ac:dyDescent="0.2">
      <c r="A4964">
        <v>2019</v>
      </c>
      <c r="B4964">
        <v>6</v>
      </c>
      <c r="C4964" t="s">
        <v>29</v>
      </c>
      <c r="D4964" t="s">
        <v>496</v>
      </c>
      <c r="E4964" s="11">
        <v>40117000</v>
      </c>
      <c r="F4964">
        <v>0</v>
      </c>
      <c r="G4964">
        <v>0</v>
      </c>
      <c r="H4964">
        <v>0</v>
      </c>
      <c r="I4964">
        <v>5321</v>
      </c>
      <c r="J4964">
        <v>1528300</v>
      </c>
      <c r="K4964">
        <v>33</v>
      </c>
      <c r="L4964" t="s">
        <v>581</v>
      </c>
      <c r="M4964" t="s">
        <v>584</v>
      </c>
    </row>
    <row r="4965" spans="1:13" x14ac:dyDescent="0.2">
      <c r="A4965">
        <v>2019</v>
      </c>
      <c r="B4965">
        <v>6</v>
      </c>
      <c r="C4965" t="s">
        <v>45</v>
      </c>
      <c r="D4965" t="s">
        <v>499</v>
      </c>
      <c r="E4965" s="11">
        <v>40117000</v>
      </c>
      <c r="F4965">
        <v>0</v>
      </c>
      <c r="G4965">
        <v>0</v>
      </c>
      <c r="H4965">
        <v>0</v>
      </c>
      <c r="I4965">
        <v>32536</v>
      </c>
      <c r="J4965">
        <v>12967882</v>
      </c>
      <c r="K4965">
        <v>118</v>
      </c>
      <c r="L4965" t="s">
        <v>581</v>
      </c>
      <c r="M4965" t="s">
        <v>584</v>
      </c>
    </row>
    <row r="4966" spans="1:13" x14ac:dyDescent="0.2">
      <c r="A4966">
        <v>2019</v>
      </c>
      <c r="B4966">
        <v>6</v>
      </c>
      <c r="C4966" t="s">
        <v>52</v>
      </c>
      <c r="D4966" t="s">
        <v>506</v>
      </c>
      <c r="E4966" s="11">
        <v>40117000</v>
      </c>
      <c r="F4966">
        <v>0</v>
      </c>
      <c r="G4966">
        <v>0</v>
      </c>
      <c r="H4966">
        <v>0</v>
      </c>
      <c r="I4966">
        <v>3006</v>
      </c>
      <c r="J4966">
        <v>1204500</v>
      </c>
      <c r="K4966">
        <v>16</v>
      </c>
      <c r="L4966" t="s">
        <v>581</v>
      </c>
      <c r="M4966" t="s">
        <v>584</v>
      </c>
    </row>
    <row r="4967" spans="1:13" x14ac:dyDescent="0.2">
      <c r="A4967">
        <v>2019</v>
      </c>
      <c r="B4967">
        <v>6</v>
      </c>
      <c r="C4967" t="s">
        <v>65</v>
      </c>
      <c r="D4967" t="s">
        <v>543</v>
      </c>
      <c r="E4967" s="11">
        <v>40117000</v>
      </c>
      <c r="F4967">
        <v>94830</v>
      </c>
      <c r="G4967">
        <v>25396621</v>
      </c>
      <c r="H4967">
        <v>1658</v>
      </c>
      <c r="I4967">
        <v>1350</v>
      </c>
      <c r="J4967">
        <v>513156</v>
      </c>
      <c r="K4967">
        <v>6</v>
      </c>
      <c r="L4967" t="s">
        <v>581</v>
      </c>
      <c r="M4967" t="s">
        <v>584</v>
      </c>
    </row>
    <row r="4968" spans="1:13" x14ac:dyDescent="0.2">
      <c r="A4968">
        <v>2019</v>
      </c>
      <c r="B4968">
        <v>6</v>
      </c>
      <c r="C4968" t="s">
        <v>46</v>
      </c>
      <c r="D4968" t="s">
        <v>550</v>
      </c>
      <c r="E4968" s="11">
        <v>40117000</v>
      </c>
      <c r="F4968">
        <v>12564</v>
      </c>
      <c r="G4968">
        <v>5703919</v>
      </c>
      <c r="H4968">
        <v>204</v>
      </c>
      <c r="I4968">
        <v>514879</v>
      </c>
      <c r="J4968">
        <v>189024406</v>
      </c>
      <c r="K4968">
        <v>2529</v>
      </c>
      <c r="L4968" t="s">
        <v>581</v>
      </c>
      <c r="M4968" t="s">
        <v>584</v>
      </c>
    </row>
    <row r="4969" spans="1:13" x14ac:dyDescent="0.2">
      <c r="A4969">
        <v>2019</v>
      </c>
      <c r="B4969">
        <v>6</v>
      </c>
      <c r="C4969" t="s">
        <v>78</v>
      </c>
      <c r="D4969" t="s">
        <v>572</v>
      </c>
      <c r="E4969" s="11">
        <v>40117000</v>
      </c>
      <c r="F4969">
        <v>0</v>
      </c>
      <c r="G4969">
        <v>0</v>
      </c>
      <c r="H4969">
        <v>0</v>
      </c>
      <c r="I4969">
        <v>29986</v>
      </c>
      <c r="J4969">
        <v>12242893</v>
      </c>
      <c r="K4969">
        <v>249</v>
      </c>
      <c r="L4969" t="s">
        <v>581</v>
      </c>
      <c r="M4969" t="s">
        <v>584</v>
      </c>
    </row>
    <row r="4970" spans="1:13" x14ac:dyDescent="0.2">
      <c r="A4970">
        <v>2019</v>
      </c>
      <c r="B4970">
        <v>6</v>
      </c>
      <c r="C4970" t="s">
        <v>61</v>
      </c>
      <c r="D4970" t="s">
        <v>257</v>
      </c>
      <c r="E4970" s="11">
        <v>40118000</v>
      </c>
      <c r="F4970">
        <v>0</v>
      </c>
      <c r="G4970">
        <v>0</v>
      </c>
      <c r="H4970">
        <v>0</v>
      </c>
      <c r="I4970">
        <v>85</v>
      </c>
      <c r="J4970">
        <v>71228</v>
      </c>
      <c r="K4970">
        <v>1</v>
      </c>
      <c r="L4970" t="s">
        <v>581</v>
      </c>
      <c r="M4970" t="s">
        <v>585</v>
      </c>
    </row>
    <row r="4971" spans="1:13" x14ac:dyDescent="0.2">
      <c r="A4971">
        <v>2019</v>
      </c>
      <c r="B4971">
        <v>6</v>
      </c>
      <c r="C4971" t="s">
        <v>105</v>
      </c>
      <c r="D4971" t="s">
        <v>268</v>
      </c>
      <c r="E4971" s="11">
        <v>40118000</v>
      </c>
      <c r="F4971">
        <v>0</v>
      </c>
      <c r="G4971">
        <v>0</v>
      </c>
      <c r="H4971">
        <v>0</v>
      </c>
      <c r="I4971">
        <v>800</v>
      </c>
      <c r="J4971">
        <v>390057</v>
      </c>
      <c r="K4971">
        <v>4</v>
      </c>
      <c r="L4971" t="s">
        <v>581</v>
      </c>
      <c r="M4971" t="s">
        <v>585</v>
      </c>
    </row>
    <row r="4972" spans="1:13" x14ac:dyDescent="0.2">
      <c r="A4972">
        <v>2019</v>
      </c>
      <c r="B4972">
        <v>6</v>
      </c>
      <c r="C4972" t="s">
        <v>20</v>
      </c>
      <c r="D4972" t="s">
        <v>271</v>
      </c>
      <c r="E4972" s="11">
        <v>40118000</v>
      </c>
      <c r="F4972">
        <v>0</v>
      </c>
      <c r="G4972">
        <v>0</v>
      </c>
      <c r="H4972">
        <v>0</v>
      </c>
      <c r="I4972">
        <v>41784</v>
      </c>
      <c r="J4972">
        <v>12668483</v>
      </c>
      <c r="K4972">
        <v>33</v>
      </c>
      <c r="L4972" t="s">
        <v>581</v>
      </c>
      <c r="M4972" t="s">
        <v>585</v>
      </c>
    </row>
    <row r="4973" spans="1:13" x14ac:dyDescent="0.2">
      <c r="A4973">
        <v>2019</v>
      </c>
      <c r="B4973">
        <v>6</v>
      </c>
      <c r="C4973" t="s">
        <v>21</v>
      </c>
      <c r="D4973" t="s">
        <v>274</v>
      </c>
      <c r="E4973" s="11">
        <v>40118000</v>
      </c>
      <c r="F4973">
        <v>0</v>
      </c>
      <c r="G4973">
        <v>0</v>
      </c>
      <c r="H4973">
        <v>0</v>
      </c>
      <c r="I4973">
        <v>7733</v>
      </c>
      <c r="J4973">
        <v>2503700</v>
      </c>
      <c r="K4973">
        <v>8</v>
      </c>
      <c r="L4973" t="s">
        <v>581</v>
      </c>
      <c r="M4973" t="s">
        <v>585</v>
      </c>
    </row>
    <row r="4974" spans="1:13" x14ac:dyDescent="0.2">
      <c r="A4974">
        <v>2019</v>
      </c>
      <c r="B4974">
        <v>6</v>
      </c>
      <c r="C4974" t="s">
        <v>62</v>
      </c>
      <c r="D4974" t="s">
        <v>275</v>
      </c>
      <c r="E4974" s="11">
        <v>40118000</v>
      </c>
      <c r="F4974">
        <v>0</v>
      </c>
      <c r="G4974">
        <v>0</v>
      </c>
      <c r="H4974">
        <v>0</v>
      </c>
      <c r="I4974">
        <v>1339960</v>
      </c>
      <c r="J4974">
        <v>437916819</v>
      </c>
      <c r="K4974">
        <v>626</v>
      </c>
      <c r="L4974" t="s">
        <v>581</v>
      </c>
      <c r="M4974" t="s">
        <v>585</v>
      </c>
    </row>
    <row r="4975" spans="1:13" x14ac:dyDescent="0.2">
      <c r="A4975">
        <v>2019</v>
      </c>
      <c r="B4975">
        <v>6</v>
      </c>
      <c r="C4975" t="s">
        <v>8</v>
      </c>
      <c r="D4975" t="s">
        <v>283</v>
      </c>
      <c r="E4975" s="11">
        <v>40118000</v>
      </c>
      <c r="F4975">
        <v>14992</v>
      </c>
      <c r="G4975">
        <v>6763635</v>
      </c>
      <c r="H4975">
        <v>321</v>
      </c>
      <c r="I4975">
        <v>95667</v>
      </c>
      <c r="J4975">
        <v>27687700</v>
      </c>
      <c r="K4975">
        <v>166</v>
      </c>
      <c r="L4975" t="s">
        <v>581</v>
      </c>
      <c r="M4975" t="s">
        <v>585</v>
      </c>
    </row>
    <row r="4976" spans="1:13" x14ac:dyDescent="0.2">
      <c r="A4976">
        <v>2019</v>
      </c>
      <c r="B4976">
        <v>6</v>
      </c>
      <c r="C4976" t="s">
        <v>90</v>
      </c>
      <c r="D4976" t="s">
        <v>284</v>
      </c>
      <c r="E4976" s="11">
        <v>40118000</v>
      </c>
      <c r="F4976">
        <v>0</v>
      </c>
      <c r="G4976">
        <v>0</v>
      </c>
      <c r="H4976">
        <v>0</v>
      </c>
      <c r="I4976">
        <v>21275</v>
      </c>
      <c r="J4976">
        <v>6527863</v>
      </c>
      <c r="K4976">
        <v>9</v>
      </c>
      <c r="L4976" t="s">
        <v>581</v>
      </c>
      <c r="M4976" t="s">
        <v>585</v>
      </c>
    </row>
    <row r="4977" spans="1:13" x14ac:dyDescent="0.2">
      <c r="A4977">
        <v>2019</v>
      </c>
      <c r="B4977">
        <v>6</v>
      </c>
      <c r="C4977" t="s">
        <v>51</v>
      </c>
      <c r="D4977" t="s">
        <v>285</v>
      </c>
      <c r="E4977" s="11">
        <v>40118000</v>
      </c>
      <c r="F4977">
        <v>0</v>
      </c>
      <c r="G4977">
        <v>0</v>
      </c>
      <c r="H4977">
        <v>0</v>
      </c>
      <c r="I4977">
        <v>35680</v>
      </c>
      <c r="J4977">
        <v>9940600</v>
      </c>
      <c r="K4977">
        <v>40</v>
      </c>
      <c r="L4977" t="s">
        <v>581</v>
      </c>
      <c r="M4977" t="s">
        <v>585</v>
      </c>
    </row>
    <row r="4978" spans="1:13" x14ac:dyDescent="0.2">
      <c r="A4978">
        <v>2019</v>
      </c>
      <c r="B4978">
        <v>6</v>
      </c>
      <c r="C4978" t="s">
        <v>10</v>
      </c>
      <c r="D4978" t="s">
        <v>295</v>
      </c>
      <c r="E4978" s="11">
        <v>40118000</v>
      </c>
      <c r="F4978">
        <v>5754</v>
      </c>
      <c r="G4978">
        <v>3371500</v>
      </c>
      <c r="H4978">
        <v>74</v>
      </c>
      <c r="I4978">
        <v>166384</v>
      </c>
      <c r="J4978">
        <v>48187617</v>
      </c>
      <c r="K4978">
        <v>162</v>
      </c>
      <c r="L4978" t="s">
        <v>581</v>
      </c>
      <c r="M4978" t="s">
        <v>585</v>
      </c>
    </row>
    <row r="4979" spans="1:13" x14ac:dyDescent="0.2">
      <c r="A4979">
        <v>2019</v>
      </c>
      <c r="B4979">
        <v>6</v>
      </c>
      <c r="C4979" t="s">
        <v>50</v>
      </c>
      <c r="D4979" t="s">
        <v>305</v>
      </c>
      <c r="E4979" s="11">
        <v>40118000</v>
      </c>
      <c r="F4979">
        <v>1463</v>
      </c>
      <c r="G4979">
        <v>761800</v>
      </c>
      <c r="H4979">
        <v>11</v>
      </c>
      <c r="I4979">
        <v>73592</v>
      </c>
      <c r="J4979">
        <v>23349750</v>
      </c>
      <c r="K4979">
        <v>103</v>
      </c>
      <c r="L4979" t="s">
        <v>581</v>
      </c>
      <c r="M4979" t="s">
        <v>585</v>
      </c>
    </row>
    <row r="4980" spans="1:13" x14ac:dyDescent="0.2">
      <c r="A4980">
        <v>2019</v>
      </c>
      <c r="B4980">
        <v>6</v>
      </c>
      <c r="C4980" t="s">
        <v>73</v>
      </c>
      <c r="D4980" t="s">
        <v>314</v>
      </c>
      <c r="E4980" s="11">
        <v>40118000</v>
      </c>
      <c r="F4980">
        <v>0</v>
      </c>
      <c r="G4980">
        <v>0</v>
      </c>
      <c r="H4980">
        <v>0</v>
      </c>
      <c r="I4980">
        <v>270943</v>
      </c>
      <c r="J4980">
        <v>84181652</v>
      </c>
      <c r="K4980">
        <v>169</v>
      </c>
      <c r="L4980" t="s">
        <v>581</v>
      </c>
      <c r="M4980" t="s">
        <v>585</v>
      </c>
    </row>
    <row r="4981" spans="1:13" x14ac:dyDescent="0.2">
      <c r="A4981">
        <v>2019</v>
      </c>
      <c r="B4981">
        <v>6</v>
      </c>
      <c r="C4981" t="s">
        <v>69</v>
      </c>
      <c r="D4981" t="s">
        <v>315</v>
      </c>
      <c r="E4981" s="11">
        <v>40118000</v>
      </c>
      <c r="F4981">
        <v>0</v>
      </c>
      <c r="G4981">
        <v>0</v>
      </c>
      <c r="H4981">
        <v>0</v>
      </c>
      <c r="I4981">
        <v>1893</v>
      </c>
      <c r="J4981">
        <v>618894</v>
      </c>
      <c r="K4981">
        <v>6</v>
      </c>
      <c r="L4981" t="s">
        <v>581</v>
      </c>
      <c r="M4981" t="s">
        <v>585</v>
      </c>
    </row>
    <row r="4982" spans="1:13" x14ac:dyDescent="0.2">
      <c r="A4982">
        <v>2019</v>
      </c>
      <c r="B4982">
        <v>6</v>
      </c>
      <c r="C4982" t="s">
        <v>11</v>
      </c>
      <c r="D4982" t="s">
        <v>316</v>
      </c>
      <c r="E4982" s="11">
        <v>40118000</v>
      </c>
      <c r="F4982">
        <v>109908</v>
      </c>
      <c r="G4982">
        <v>32299243</v>
      </c>
      <c r="H4982">
        <v>1363</v>
      </c>
      <c r="I4982">
        <v>491864</v>
      </c>
      <c r="J4982">
        <v>140672622</v>
      </c>
      <c r="K4982">
        <v>222</v>
      </c>
      <c r="L4982" t="s">
        <v>581</v>
      </c>
      <c r="M4982" t="s">
        <v>585</v>
      </c>
    </row>
    <row r="4983" spans="1:13" x14ac:dyDescent="0.2">
      <c r="A4983">
        <v>2019</v>
      </c>
      <c r="B4983">
        <v>6</v>
      </c>
      <c r="C4983" t="s">
        <v>40</v>
      </c>
      <c r="D4983" t="s">
        <v>317</v>
      </c>
      <c r="E4983" s="11">
        <v>40118000</v>
      </c>
      <c r="F4983">
        <v>0</v>
      </c>
      <c r="G4983">
        <v>0</v>
      </c>
      <c r="H4983">
        <v>0</v>
      </c>
      <c r="I4983">
        <v>195429</v>
      </c>
      <c r="J4983">
        <v>53565013</v>
      </c>
      <c r="K4983">
        <v>69</v>
      </c>
      <c r="L4983" t="s">
        <v>581</v>
      </c>
      <c r="M4983" t="s">
        <v>585</v>
      </c>
    </row>
    <row r="4984" spans="1:13" x14ac:dyDescent="0.2">
      <c r="A4984">
        <v>2019</v>
      </c>
      <c r="B4984">
        <v>6</v>
      </c>
      <c r="C4984" t="s">
        <v>22</v>
      </c>
      <c r="D4984" t="s">
        <v>324</v>
      </c>
      <c r="E4984" s="11">
        <v>40118000</v>
      </c>
      <c r="F4984">
        <v>40891</v>
      </c>
      <c r="G4984">
        <v>17109220</v>
      </c>
      <c r="H4984">
        <v>949</v>
      </c>
      <c r="I4984">
        <v>0</v>
      </c>
      <c r="J4984">
        <v>0</v>
      </c>
      <c r="K4984">
        <v>0</v>
      </c>
      <c r="L4984" t="s">
        <v>581</v>
      </c>
      <c r="M4984" t="s">
        <v>585</v>
      </c>
    </row>
    <row r="4985" spans="1:13" x14ac:dyDescent="0.2">
      <c r="A4985">
        <v>2019</v>
      </c>
      <c r="B4985">
        <v>6</v>
      </c>
      <c r="C4985" t="s">
        <v>23</v>
      </c>
      <c r="D4985" t="s">
        <v>325</v>
      </c>
      <c r="E4985" s="11">
        <v>40118000</v>
      </c>
      <c r="F4985">
        <v>22923</v>
      </c>
      <c r="G4985">
        <v>16292267</v>
      </c>
      <c r="H4985">
        <v>17649</v>
      </c>
      <c r="I4985">
        <v>19011</v>
      </c>
      <c r="J4985">
        <v>6385328</v>
      </c>
      <c r="K4985">
        <v>86</v>
      </c>
      <c r="L4985" t="s">
        <v>581</v>
      </c>
      <c r="M4985" t="s">
        <v>585</v>
      </c>
    </row>
    <row r="4986" spans="1:13" x14ac:dyDescent="0.2">
      <c r="A4986">
        <v>2019</v>
      </c>
      <c r="B4986">
        <v>6</v>
      </c>
      <c r="C4986" t="s">
        <v>59</v>
      </c>
      <c r="D4986" t="s">
        <v>330</v>
      </c>
      <c r="E4986" s="11">
        <v>40118000</v>
      </c>
      <c r="F4986">
        <v>0</v>
      </c>
      <c r="G4986">
        <v>0</v>
      </c>
      <c r="H4986">
        <v>0</v>
      </c>
      <c r="I4986">
        <v>15806</v>
      </c>
      <c r="J4986">
        <v>4562925</v>
      </c>
      <c r="K4986">
        <v>3</v>
      </c>
      <c r="L4986" t="s">
        <v>581</v>
      </c>
      <c r="M4986" t="s">
        <v>585</v>
      </c>
    </row>
    <row r="4987" spans="1:13" x14ac:dyDescent="0.2">
      <c r="A4987">
        <v>2019</v>
      </c>
      <c r="B4987">
        <v>6</v>
      </c>
      <c r="C4987" t="s">
        <v>79</v>
      </c>
      <c r="D4987" t="s">
        <v>331</v>
      </c>
      <c r="E4987" s="11">
        <v>40118000</v>
      </c>
      <c r="F4987">
        <v>0</v>
      </c>
      <c r="G4987">
        <v>0</v>
      </c>
      <c r="H4987">
        <v>0</v>
      </c>
      <c r="I4987">
        <v>25094</v>
      </c>
      <c r="J4987">
        <v>7663847</v>
      </c>
      <c r="K4987">
        <v>36</v>
      </c>
      <c r="L4987" t="s">
        <v>581</v>
      </c>
      <c r="M4987" t="s">
        <v>585</v>
      </c>
    </row>
    <row r="4988" spans="1:13" x14ac:dyDescent="0.2">
      <c r="A4988">
        <v>2019</v>
      </c>
      <c r="B4988">
        <v>6</v>
      </c>
      <c r="C4988" t="s">
        <v>75</v>
      </c>
      <c r="D4988" t="s">
        <v>334</v>
      </c>
      <c r="E4988" s="11">
        <v>40118000</v>
      </c>
      <c r="F4988">
        <v>0</v>
      </c>
      <c r="G4988">
        <v>0</v>
      </c>
      <c r="H4988">
        <v>0</v>
      </c>
      <c r="I4988">
        <v>8383</v>
      </c>
      <c r="J4988">
        <v>2448876</v>
      </c>
      <c r="K4988">
        <v>6</v>
      </c>
      <c r="L4988" t="s">
        <v>581</v>
      </c>
      <c r="M4988" t="s">
        <v>585</v>
      </c>
    </row>
    <row r="4989" spans="1:13" x14ac:dyDescent="0.2">
      <c r="A4989">
        <v>2019</v>
      </c>
      <c r="B4989">
        <v>6</v>
      </c>
      <c r="C4989" t="s">
        <v>24</v>
      </c>
      <c r="D4989" t="s">
        <v>342</v>
      </c>
      <c r="E4989" s="11">
        <v>40118000</v>
      </c>
      <c r="F4989">
        <v>0</v>
      </c>
      <c r="G4989">
        <v>0</v>
      </c>
      <c r="H4989">
        <v>0</v>
      </c>
      <c r="I4989">
        <v>61855</v>
      </c>
      <c r="J4989">
        <v>20760500</v>
      </c>
      <c r="K4989">
        <v>65</v>
      </c>
      <c r="L4989" t="s">
        <v>581</v>
      </c>
      <c r="M4989" t="s">
        <v>585</v>
      </c>
    </row>
    <row r="4990" spans="1:13" x14ac:dyDescent="0.2">
      <c r="A4990">
        <v>2019</v>
      </c>
      <c r="B4990">
        <v>6</v>
      </c>
      <c r="C4990" t="s">
        <v>345</v>
      </c>
      <c r="D4990" t="s">
        <v>346</v>
      </c>
      <c r="E4990" s="11">
        <v>40118000</v>
      </c>
      <c r="F4990">
        <v>0</v>
      </c>
      <c r="G4990">
        <v>0</v>
      </c>
      <c r="H4990">
        <v>0</v>
      </c>
      <c r="I4990">
        <v>40</v>
      </c>
      <c r="J4990">
        <v>140360</v>
      </c>
      <c r="K4990">
        <v>4</v>
      </c>
      <c r="L4990" t="s">
        <v>581</v>
      </c>
      <c r="M4990" t="s">
        <v>585</v>
      </c>
    </row>
    <row r="4991" spans="1:13" x14ac:dyDescent="0.2">
      <c r="A4991">
        <v>2019</v>
      </c>
      <c r="B4991">
        <v>6</v>
      </c>
      <c r="C4991" t="s">
        <v>12</v>
      </c>
      <c r="D4991" t="s">
        <v>351</v>
      </c>
      <c r="E4991" s="11">
        <v>40118000</v>
      </c>
      <c r="F4991">
        <v>159362</v>
      </c>
      <c r="G4991">
        <v>56177663</v>
      </c>
      <c r="H4991">
        <v>1947</v>
      </c>
      <c r="I4991">
        <v>673655</v>
      </c>
      <c r="J4991">
        <v>208691900</v>
      </c>
      <c r="K4991">
        <v>2012</v>
      </c>
      <c r="L4991" t="s">
        <v>581</v>
      </c>
      <c r="M4991" t="s">
        <v>585</v>
      </c>
    </row>
    <row r="4992" spans="1:13" x14ac:dyDescent="0.2">
      <c r="A4992">
        <v>2019</v>
      </c>
      <c r="B4992">
        <v>6</v>
      </c>
      <c r="C4992" t="s">
        <v>25</v>
      </c>
      <c r="D4992" t="s">
        <v>353</v>
      </c>
      <c r="E4992" s="11">
        <v>40118000</v>
      </c>
      <c r="F4992">
        <v>0</v>
      </c>
      <c r="G4992">
        <v>0</v>
      </c>
      <c r="H4992">
        <v>0</v>
      </c>
      <c r="I4992">
        <v>180301</v>
      </c>
      <c r="J4992">
        <v>61160200</v>
      </c>
      <c r="K4992">
        <v>589</v>
      </c>
      <c r="L4992" t="s">
        <v>581</v>
      </c>
      <c r="M4992" t="s">
        <v>585</v>
      </c>
    </row>
    <row r="4993" spans="1:13" x14ac:dyDescent="0.2">
      <c r="A4993">
        <v>2019</v>
      </c>
      <c r="B4993">
        <v>6</v>
      </c>
      <c r="C4993" t="s">
        <v>97</v>
      </c>
      <c r="D4993" t="s">
        <v>361</v>
      </c>
      <c r="E4993" s="11">
        <v>40118000</v>
      </c>
      <c r="F4993">
        <v>0</v>
      </c>
      <c r="G4993">
        <v>0</v>
      </c>
      <c r="H4993">
        <v>0</v>
      </c>
      <c r="I4993">
        <v>62446</v>
      </c>
      <c r="J4993">
        <v>17666062</v>
      </c>
      <c r="K4993">
        <v>35</v>
      </c>
      <c r="L4993" t="s">
        <v>581</v>
      </c>
      <c r="M4993" t="s">
        <v>585</v>
      </c>
    </row>
    <row r="4994" spans="1:13" x14ac:dyDescent="0.2">
      <c r="A4994">
        <v>2019</v>
      </c>
      <c r="B4994">
        <v>6</v>
      </c>
      <c r="C4994" t="s">
        <v>98</v>
      </c>
      <c r="D4994" t="s">
        <v>368</v>
      </c>
      <c r="E4994" s="11">
        <v>40118000</v>
      </c>
      <c r="F4994">
        <v>0</v>
      </c>
      <c r="G4994">
        <v>0</v>
      </c>
      <c r="H4994">
        <v>0</v>
      </c>
      <c r="I4994">
        <v>350</v>
      </c>
      <c r="J4994">
        <v>9443</v>
      </c>
      <c r="K4994">
        <v>4</v>
      </c>
      <c r="L4994" t="s">
        <v>581</v>
      </c>
      <c r="M4994" t="s">
        <v>585</v>
      </c>
    </row>
    <row r="4995" spans="1:13" x14ac:dyDescent="0.2">
      <c r="A4995">
        <v>2019</v>
      </c>
      <c r="B4995">
        <v>6</v>
      </c>
      <c r="C4995" t="s">
        <v>229</v>
      </c>
      <c r="D4995" t="s">
        <v>376</v>
      </c>
      <c r="E4995" s="11">
        <v>40118000</v>
      </c>
      <c r="F4995">
        <v>0</v>
      </c>
      <c r="G4995">
        <v>0</v>
      </c>
      <c r="H4995">
        <v>0</v>
      </c>
      <c r="I4995">
        <v>14866</v>
      </c>
      <c r="J4995">
        <v>4479588</v>
      </c>
      <c r="K4995">
        <v>24</v>
      </c>
      <c r="L4995" t="s">
        <v>581</v>
      </c>
      <c r="M4995" t="s">
        <v>585</v>
      </c>
    </row>
    <row r="4996" spans="1:13" x14ac:dyDescent="0.2">
      <c r="A4996">
        <v>2019</v>
      </c>
      <c r="B4996">
        <v>6</v>
      </c>
      <c r="C4996" t="s">
        <v>84</v>
      </c>
      <c r="D4996" t="s">
        <v>380</v>
      </c>
      <c r="E4996" s="11">
        <v>40118000</v>
      </c>
      <c r="F4996">
        <v>0</v>
      </c>
      <c r="G4996">
        <v>0</v>
      </c>
      <c r="H4996">
        <v>0</v>
      </c>
      <c r="I4996">
        <v>14866</v>
      </c>
      <c r="J4996">
        <v>4489688</v>
      </c>
      <c r="K4996">
        <v>24</v>
      </c>
      <c r="L4996" t="s">
        <v>581</v>
      </c>
      <c r="M4996" t="s">
        <v>585</v>
      </c>
    </row>
    <row r="4997" spans="1:13" x14ac:dyDescent="0.2">
      <c r="A4997">
        <v>2019</v>
      </c>
      <c r="B4997">
        <v>6</v>
      </c>
      <c r="C4997" t="s">
        <v>26</v>
      </c>
      <c r="D4997" t="s">
        <v>383</v>
      </c>
      <c r="E4997" s="11">
        <v>40118000</v>
      </c>
      <c r="F4997">
        <v>0</v>
      </c>
      <c r="G4997">
        <v>0</v>
      </c>
      <c r="H4997">
        <v>0</v>
      </c>
      <c r="I4997">
        <v>3393</v>
      </c>
      <c r="J4997">
        <v>1328800</v>
      </c>
      <c r="K4997">
        <v>11</v>
      </c>
      <c r="L4997" t="s">
        <v>581</v>
      </c>
      <c r="M4997" t="s">
        <v>585</v>
      </c>
    </row>
    <row r="4998" spans="1:13" x14ac:dyDescent="0.2">
      <c r="A4998">
        <v>2019</v>
      </c>
      <c r="B4998">
        <v>6</v>
      </c>
      <c r="C4998" t="s">
        <v>13</v>
      </c>
      <c r="D4998" t="s">
        <v>384</v>
      </c>
      <c r="E4998" s="11">
        <v>40118000</v>
      </c>
      <c r="F4998">
        <v>0</v>
      </c>
      <c r="G4998">
        <v>0</v>
      </c>
      <c r="H4998">
        <v>0</v>
      </c>
      <c r="I4998">
        <v>43939</v>
      </c>
      <c r="J4998">
        <v>13242207</v>
      </c>
      <c r="K4998">
        <v>26</v>
      </c>
      <c r="L4998" t="s">
        <v>581</v>
      </c>
      <c r="M4998" t="s">
        <v>585</v>
      </c>
    </row>
    <row r="4999" spans="1:13" x14ac:dyDescent="0.2">
      <c r="A4999">
        <v>2019</v>
      </c>
      <c r="B4999">
        <v>6</v>
      </c>
      <c r="C4999" t="s">
        <v>63</v>
      </c>
      <c r="D4999" t="s">
        <v>385</v>
      </c>
      <c r="E4999" s="11">
        <v>40118000</v>
      </c>
      <c r="F4999">
        <v>0</v>
      </c>
      <c r="G4999">
        <v>0</v>
      </c>
      <c r="H4999">
        <v>0</v>
      </c>
      <c r="I4999">
        <v>6509</v>
      </c>
      <c r="J4999">
        <v>2804400</v>
      </c>
      <c r="K4999">
        <v>6</v>
      </c>
      <c r="L4999" t="s">
        <v>581</v>
      </c>
      <c r="M4999" t="s">
        <v>585</v>
      </c>
    </row>
    <row r="5000" spans="1:13" x14ac:dyDescent="0.2">
      <c r="A5000">
        <v>2019</v>
      </c>
      <c r="B5000">
        <v>6</v>
      </c>
      <c r="C5000" t="s">
        <v>47</v>
      </c>
      <c r="D5000" t="s">
        <v>389</v>
      </c>
      <c r="E5000" s="11">
        <v>40118000</v>
      </c>
      <c r="F5000">
        <v>123874</v>
      </c>
      <c r="G5000">
        <v>34706826</v>
      </c>
      <c r="H5000">
        <v>2564</v>
      </c>
      <c r="I5000">
        <v>26471</v>
      </c>
      <c r="J5000">
        <v>8592379</v>
      </c>
      <c r="K5000">
        <v>31</v>
      </c>
      <c r="L5000" t="s">
        <v>581</v>
      </c>
      <c r="M5000" t="s">
        <v>585</v>
      </c>
    </row>
    <row r="5001" spans="1:13" x14ac:dyDescent="0.2">
      <c r="A5001">
        <v>2019</v>
      </c>
      <c r="B5001">
        <v>6</v>
      </c>
      <c r="C5001" t="s">
        <v>104</v>
      </c>
      <c r="D5001" t="s">
        <v>392</v>
      </c>
      <c r="E5001" s="11">
        <v>40118000</v>
      </c>
      <c r="F5001">
        <v>0</v>
      </c>
      <c r="G5001">
        <v>0</v>
      </c>
      <c r="H5001">
        <v>0</v>
      </c>
      <c r="I5001">
        <v>4270</v>
      </c>
      <c r="J5001">
        <v>1226958</v>
      </c>
      <c r="K5001">
        <v>2</v>
      </c>
      <c r="L5001" t="s">
        <v>581</v>
      </c>
      <c r="M5001" t="s">
        <v>585</v>
      </c>
    </row>
    <row r="5002" spans="1:13" x14ac:dyDescent="0.2">
      <c r="A5002">
        <v>2019</v>
      </c>
      <c r="B5002">
        <v>6</v>
      </c>
      <c r="C5002" t="s">
        <v>27</v>
      </c>
      <c r="D5002" t="s">
        <v>395</v>
      </c>
      <c r="E5002" s="11">
        <v>40118000</v>
      </c>
      <c r="F5002">
        <v>8013</v>
      </c>
      <c r="G5002">
        <v>2878699</v>
      </c>
      <c r="H5002">
        <v>137</v>
      </c>
      <c r="I5002">
        <v>6416</v>
      </c>
      <c r="J5002">
        <v>2311900</v>
      </c>
      <c r="K5002">
        <v>39</v>
      </c>
      <c r="L5002" t="s">
        <v>581</v>
      </c>
      <c r="M5002" t="s">
        <v>585</v>
      </c>
    </row>
    <row r="5003" spans="1:13" x14ac:dyDescent="0.2">
      <c r="A5003">
        <v>2019</v>
      </c>
      <c r="B5003">
        <v>6</v>
      </c>
      <c r="C5003" t="s">
        <v>38</v>
      </c>
      <c r="D5003" t="s">
        <v>400</v>
      </c>
      <c r="E5003" s="11">
        <v>40118000</v>
      </c>
      <c r="F5003">
        <v>0</v>
      </c>
      <c r="G5003">
        <v>0</v>
      </c>
      <c r="H5003">
        <v>0</v>
      </c>
      <c r="I5003">
        <v>185223</v>
      </c>
      <c r="J5003">
        <v>62481967</v>
      </c>
      <c r="K5003">
        <v>511</v>
      </c>
      <c r="L5003" t="s">
        <v>581</v>
      </c>
      <c r="M5003" t="s">
        <v>585</v>
      </c>
    </row>
    <row r="5004" spans="1:13" x14ac:dyDescent="0.2">
      <c r="A5004">
        <v>2019</v>
      </c>
      <c r="B5004">
        <v>6</v>
      </c>
      <c r="C5004" t="s">
        <v>56</v>
      </c>
      <c r="D5004" t="s">
        <v>411</v>
      </c>
      <c r="E5004" s="11">
        <v>40118000</v>
      </c>
      <c r="F5004">
        <v>0</v>
      </c>
      <c r="G5004">
        <v>0</v>
      </c>
      <c r="H5004">
        <v>0</v>
      </c>
      <c r="I5004">
        <v>7457</v>
      </c>
      <c r="J5004">
        <v>2299439</v>
      </c>
      <c r="K5004">
        <v>10</v>
      </c>
      <c r="L5004" t="s">
        <v>581</v>
      </c>
      <c r="M5004" t="s">
        <v>585</v>
      </c>
    </row>
    <row r="5005" spans="1:13" x14ac:dyDescent="0.2">
      <c r="A5005">
        <v>2019</v>
      </c>
      <c r="B5005">
        <v>6</v>
      </c>
      <c r="C5005" t="s">
        <v>93</v>
      </c>
      <c r="D5005" t="s">
        <v>415</v>
      </c>
      <c r="E5005" s="11">
        <v>40118000</v>
      </c>
      <c r="F5005">
        <v>0</v>
      </c>
      <c r="G5005">
        <v>0</v>
      </c>
      <c r="H5005">
        <v>0</v>
      </c>
      <c r="I5005">
        <v>301047</v>
      </c>
      <c r="J5005">
        <v>87118318</v>
      </c>
      <c r="K5005">
        <v>212</v>
      </c>
      <c r="L5005" t="s">
        <v>581</v>
      </c>
      <c r="M5005" t="s">
        <v>585</v>
      </c>
    </row>
    <row r="5006" spans="1:13" x14ac:dyDescent="0.2">
      <c r="A5006">
        <v>2019</v>
      </c>
      <c r="B5006">
        <v>6</v>
      </c>
      <c r="C5006" t="s">
        <v>94</v>
      </c>
      <c r="D5006" t="s">
        <v>418</v>
      </c>
      <c r="E5006" s="11">
        <v>40118000</v>
      </c>
      <c r="F5006">
        <v>0</v>
      </c>
      <c r="G5006">
        <v>0</v>
      </c>
      <c r="H5006">
        <v>0</v>
      </c>
      <c r="I5006">
        <v>51819</v>
      </c>
      <c r="J5006">
        <v>15762518</v>
      </c>
      <c r="K5006">
        <v>80</v>
      </c>
      <c r="L5006" t="s">
        <v>581</v>
      </c>
      <c r="M5006" t="s">
        <v>585</v>
      </c>
    </row>
    <row r="5007" spans="1:13" x14ac:dyDescent="0.2">
      <c r="A5007">
        <v>2019</v>
      </c>
      <c r="B5007">
        <v>6</v>
      </c>
      <c r="C5007" t="s">
        <v>204</v>
      </c>
      <c r="D5007" t="s">
        <v>422</v>
      </c>
      <c r="E5007" s="11">
        <v>40118000</v>
      </c>
      <c r="F5007">
        <v>36447</v>
      </c>
      <c r="G5007">
        <v>13764492</v>
      </c>
      <c r="H5007">
        <v>1127</v>
      </c>
      <c r="I5007">
        <v>0</v>
      </c>
      <c r="J5007">
        <v>0</v>
      </c>
      <c r="K5007">
        <v>0</v>
      </c>
      <c r="L5007" t="s">
        <v>581</v>
      </c>
      <c r="M5007" t="s">
        <v>585</v>
      </c>
    </row>
    <row r="5008" spans="1:13" x14ac:dyDescent="0.2">
      <c r="A5008">
        <v>2019</v>
      </c>
      <c r="B5008">
        <v>6</v>
      </c>
      <c r="C5008" t="s">
        <v>49</v>
      </c>
      <c r="D5008" t="s">
        <v>427</v>
      </c>
      <c r="E5008" s="11">
        <v>40118000</v>
      </c>
      <c r="F5008">
        <v>55721</v>
      </c>
      <c r="G5008">
        <v>23092630</v>
      </c>
      <c r="H5008">
        <v>109</v>
      </c>
      <c r="I5008">
        <v>0</v>
      </c>
      <c r="J5008">
        <v>0</v>
      </c>
      <c r="K5008">
        <v>0</v>
      </c>
      <c r="L5008" t="s">
        <v>581</v>
      </c>
      <c r="M5008" t="s">
        <v>585</v>
      </c>
    </row>
    <row r="5009" spans="1:13" x14ac:dyDescent="0.2">
      <c r="A5009">
        <v>2019</v>
      </c>
      <c r="B5009">
        <v>6</v>
      </c>
      <c r="C5009" t="s">
        <v>216</v>
      </c>
      <c r="D5009" t="s">
        <v>435</v>
      </c>
      <c r="E5009" s="11">
        <v>40118000</v>
      </c>
      <c r="F5009">
        <v>0</v>
      </c>
      <c r="G5009">
        <v>0</v>
      </c>
      <c r="H5009">
        <v>0</v>
      </c>
      <c r="I5009">
        <v>9569</v>
      </c>
      <c r="J5009">
        <v>2858632</v>
      </c>
      <c r="K5009">
        <v>4</v>
      </c>
      <c r="L5009" t="s">
        <v>581</v>
      </c>
      <c r="M5009" t="s">
        <v>585</v>
      </c>
    </row>
    <row r="5010" spans="1:13" x14ac:dyDescent="0.2">
      <c r="A5010">
        <v>2019</v>
      </c>
      <c r="B5010">
        <v>6</v>
      </c>
      <c r="C5010" t="s">
        <v>102</v>
      </c>
      <c r="D5010" t="s">
        <v>439</v>
      </c>
      <c r="E5010" s="11">
        <v>40118000</v>
      </c>
      <c r="F5010">
        <v>0</v>
      </c>
      <c r="G5010">
        <v>0</v>
      </c>
      <c r="H5010">
        <v>0</v>
      </c>
      <c r="I5010">
        <v>33532</v>
      </c>
      <c r="J5010">
        <v>9406098</v>
      </c>
      <c r="K5010">
        <v>24</v>
      </c>
      <c r="L5010" t="s">
        <v>581</v>
      </c>
      <c r="M5010" t="s">
        <v>585</v>
      </c>
    </row>
    <row r="5011" spans="1:13" x14ac:dyDescent="0.2">
      <c r="A5011">
        <v>2019</v>
      </c>
      <c r="B5011">
        <v>6</v>
      </c>
      <c r="C5011" t="s">
        <v>240</v>
      </c>
      <c r="D5011" t="s">
        <v>442</v>
      </c>
      <c r="E5011" s="11">
        <v>40118000</v>
      </c>
      <c r="F5011">
        <v>0</v>
      </c>
      <c r="G5011">
        <v>0</v>
      </c>
      <c r="H5011">
        <v>0</v>
      </c>
      <c r="I5011">
        <v>50501</v>
      </c>
      <c r="J5011">
        <v>14658840</v>
      </c>
      <c r="K5011">
        <v>19</v>
      </c>
      <c r="L5011" t="s">
        <v>581</v>
      </c>
      <c r="M5011" t="s">
        <v>585</v>
      </c>
    </row>
    <row r="5012" spans="1:13" x14ac:dyDescent="0.2">
      <c r="A5012">
        <v>2019</v>
      </c>
      <c r="B5012">
        <v>6</v>
      </c>
      <c r="C5012" t="s">
        <v>85</v>
      </c>
      <c r="D5012" t="s">
        <v>447</v>
      </c>
      <c r="E5012" s="11">
        <v>40118000</v>
      </c>
      <c r="F5012">
        <v>0</v>
      </c>
      <c r="G5012">
        <v>0</v>
      </c>
      <c r="H5012">
        <v>0</v>
      </c>
      <c r="I5012">
        <v>6688</v>
      </c>
      <c r="J5012">
        <v>1908600</v>
      </c>
      <c r="K5012">
        <v>3</v>
      </c>
      <c r="L5012" t="s">
        <v>581</v>
      </c>
      <c r="M5012" t="s">
        <v>585</v>
      </c>
    </row>
    <row r="5013" spans="1:13" x14ac:dyDescent="0.2">
      <c r="A5013">
        <v>2019</v>
      </c>
      <c r="B5013">
        <v>6</v>
      </c>
      <c r="C5013" t="s">
        <v>42</v>
      </c>
      <c r="D5013" t="s">
        <v>455</v>
      </c>
      <c r="E5013" s="11">
        <v>40118000</v>
      </c>
      <c r="F5013">
        <v>0</v>
      </c>
      <c r="G5013">
        <v>0</v>
      </c>
      <c r="H5013">
        <v>0</v>
      </c>
      <c r="I5013">
        <v>93112</v>
      </c>
      <c r="J5013">
        <v>38568174</v>
      </c>
      <c r="K5013">
        <v>150</v>
      </c>
      <c r="L5013" t="s">
        <v>581</v>
      </c>
      <c r="M5013" t="s">
        <v>585</v>
      </c>
    </row>
    <row r="5014" spans="1:13" x14ac:dyDescent="0.2">
      <c r="A5014">
        <v>2019</v>
      </c>
      <c r="B5014">
        <v>6</v>
      </c>
      <c r="C5014" t="s">
        <v>14</v>
      </c>
      <c r="D5014" t="s">
        <v>456</v>
      </c>
      <c r="E5014" s="11">
        <v>40118000</v>
      </c>
      <c r="F5014">
        <v>6947</v>
      </c>
      <c r="G5014">
        <v>2150984</v>
      </c>
      <c r="H5014">
        <v>74</v>
      </c>
      <c r="I5014">
        <v>0</v>
      </c>
      <c r="J5014">
        <v>0</v>
      </c>
      <c r="K5014">
        <v>0</v>
      </c>
      <c r="L5014" t="s">
        <v>581</v>
      </c>
      <c r="M5014" t="s">
        <v>585</v>
      </c>
    </row>
    <row r="5015" spans="1:13" x14ac:dyDescent="0.2">
      <c r="A5015">
        <v>2019</v>
      </c>
      <c r="B5015">
        <v>6</v>
      </c>
      <c r="C5015" t="s">
        <v>213</v>
      </c>
      <c r="D5015" t="s">
        <v>457</v>
      </c>
      <c r="E5015" s="11">
        <v>40118000</v>
      </c>
      <c r="F5015">
        <v>0</v>
      </c>
      <c r="G5015">
        <v>0</v>
      </c>
      <c r="H5015">
        <v>0</v>
      </c>
      <c r="I5015">
        <v>41164</v>
      </c>
      <c r="J5015">
        <v>11262219</v>
      </c>
      <c r="K5015">
        <v>11</v>
      </c>
      <c r="L5015" t="s">
        <v>581</v>
      </c>
      <c r="M5015" t="s">
        <v>585</v>
      </c>
    </row>
    <row r="5016" spans="1:13" x14ac:dyDescent="0.2">
      <c r="A5016">
        <v>2019</v>
      </c>
      <c r="B5016">
        <v>6</v>
      </c>
      <c r="C5016" t="s">
        <v>235</v>
      </c>
      <c r="D5016" t="s">
        <v>458</v>
      </c>
      <c r="E5016" s="11">
        <v>40118000</v>
      </c>
      <c r="F5016">
        <v>0</v>
      </c>
      <c r="G5016">
        <v>0</v>
      </c>
      <c r="H5016">
        <v>0</v>
      </c>
      <c r="I5016">
        <v>176823</v>
      </c>
      <c r="J5016">
        <v>53012546</v>
      </c>
      <c r="K5016">
        <v>48</v>
      </c>
      <c r="L5016" t="s">
        <v>581</v>
      </c>
      <c r="M5016" t="s">
        <v>585</v>
      </c>
    </row>
    <row r="5017" spans="1:13" x14ac:dyDescent="0.2">
      <c r="A5017">
        <v>2019</v>
      </c>
      <c r="B5017">
        <v>6</v>
      </c>
      <c r="C5017" t="s">
        <v>54</v>
      </c>
      <c r="D5017" t="s">
        <v>459</v>
      </c>
      <c r="E5017" s="11">
        <v>40118000</v>
      </c>
      <c r="F5017">
        <v>0</v>
      </c>
      <c r="G5017">
        <v>0</v>
      </c>
      <c r="H5017">
        <v>0</v>
      </c>
      <c r="I5017">
        <v>77746</v>
      </c>
      <c r="J5017">
        <v>21938654</v>
      </c>
      <c r="K5017">
        <v>55</v>
      </c>
      <c r="L5017" t="s">
        <v>581</v>
      </c>
      <c r="M5017" t="s">
        <v>585</v>
      </c>
    </row>
    <row r="5018" spans="1:13" x14ac:dyDescent="0.2">
      <c r="A5018">
        <v>2019</v>
      </c>
      <c r="B5018">
        <v>6</v>
      </c>
      <c r="C5018" t="s">
        <v>43</v>
      </c>
      <c r="D5018" t="s">
        <v>465</v>
      </c>
      <c r="E5018" s="11">
        <v>40118000</v>
      </c>
      <c r="F5018">
        <v>2507</v>
      </c>
      <c r="G5018">
        <v>1400000</v>
      </c>
      <c r="H5018">
        <v>6</v>
      </c>
      <c r="I5018">
        <v>13162</v>
      </c>
      <c r="J5018">
        <v>11645000</v>
      </c>
      <c r="K5018">
        <v>34</v>
      </c>
      <c r="L5018" t="s">
        <v>581</v>
      </c>
      <c r="M5018" t="s">
        <v>585</v>
      </c>
    </row>
    <row r="5019" spans="1:13" x14ac:dyDescent="0.2">
      <c r="A5019">
        <v>2019</v>
      </c>
      <c r="B5019">
        <v>6</v>
      </c>
      <c r="C5019" t="s">
        <v>0</v>
      </c>
      <c r="D5019" t="s">
        <v>474</v>
      </c>
      <c r="E5019" s="11">
        <v>40118000</v>
      </c>
      <c r="F5019">
        <v>0</v>
      </c>
      <c r="G5019">
        <v>0</v>
      </c>
      <c r="H5019">
        <v>0</v>
      </c>
      <c r="I5019">
        <v>59464</v>
      </c>
      <c r="J5019">
        <v>17918352</v>
      </c>
      <c r="K5019">
        <v>96</v>
      </c>
      <c r="L5019" t="s">
        <v>581</v>
      </c>
      <c r="M5019" t="s">
        <v>585</v>
      </c>
    </row>
    <row r="5020" spans="1:13" x14ac:dyDescent="0.2">
      <c r="A5020">
        <v>2019</v>
      </c>
      <c r="B5020">
        <v>6</v>
      </c>
      <c r="C5020" t="s">
        <v>15</v>
      </c>
      <c r="D5020" t="s">
        <v>475</v>
      </c>
      <c r="E5020" s="11">
        <v>40118000</v>
      </c>
      <c r="F5020">
        <v>0</v>
      </c>
      <c r="G5020">
        <v>0</v>
      </c>
      <c r="H5020">
        <v>0</v>
      </c>
      <c r="I5020">
        <v>247937</v>
      </c>
      <c r="J5020">
        <v>73807449</v>
      </c>
      <c r="K5020">
        <v>124</v>
      </c>
      <c r="L5020" t="s">
        <v>581</v>
      </c>
      <c r="M5020" t="s">
        <v>585</v>
      </c>
    </row>
    <row r="5021" spans="1:13" x14ac:dyDescent="0.2">
      <c r="A5021">
        <v>2019</v>
      </c>
      <c r="B5021">
        <v>6</v>
      </c>
      <c r="C5021" t="s">
        <v>16</v>
      </c>
      <c r="D5021" t="s">
        <v>480</v>
      </c>
      <c r="E5021" s="11">
        <v>40118000</v>
      </c>
      <c r="F5021">
        <v>0</v>
      </c>
      <c r="G5021">
        <v>0</v>
      </c>
      <c r="H5021">
        <v>0</v>
      </c>
      <c r="I5021">
        <v>29820</v>
      </c>
      <c r="J5021">
        <v>9692400</v>
      </c>
      <c r="K5021">
        <v>61</v>
      </c>
      <c r="L5021" t="s">
        <v>581</v>
      </c>
      <c r="M5021" t="s">
        <v>585</v>
      </c>
    </row>
    <row r="5022" spans="1:13" x14ac:dyDescent="0.2">
      <c r="A5022">
        <v>2019</v>
      </c>
      <c r="B5022">
        <v>6</v>
      </c>
      <c r="C5022" t="s">
        <v>17</v>
      </c>
      <c r="D5022" t="s">
        <v>489</v>
      </c>
      <c r="E5022" s="11">
        <v>40118000</v>
      </c>
      <c r="F5022">
        <v>8037</v>
      </c>
      <c r="G5022">
        <v>4584891</v>
      </c>
      <c r="H5022">
        <v>89</v>
      </c>
      <c r="I5022">
        <v>65060</v>
      </c>
      <c r="J5022">
        <v>41292492</v>
      </c>
      <c r="K5022">
        <v>1712</v>
      </c>
      <c r="L5022" t="s">
        <v>581</v>
      </c>
      <c r="M5022" t="s">
        <v>585</v>
      </c>
    </row>
    <row r="5023" spans="1:13" x14ac:dyDescent="0.2">
      <c r="A5023">
        <v>2019</v>
      </c>
      <c r="B5023">
        <v>6</v>
      </c>
      <c r="C5023" t="s">
        <v>582</v>
      </c>
      <c r="D5023" t="e">
        <v>#N/A</v>
      </c>
      <c r="E5023" s="11">
        <v>40118000</v>
      </c>
      <c r="F5023">
        <v>11192</v>
      </c>
      <c r="G5023">
        <v>3896862</v>
      </c>
      <c r="H5023">
        <v>3</v>
      </c>
      <c r="I5023">
        <v>0</v>
      </c>
      <c r="J5023">
        <v>0</v>
      </c>
      <c r="K5023">
        <v>0</v>
      </c>
      <c r="L5023" t="s">
        <v>581</v>
      </c>
      <c r="M5023" t="s">
        <v>585</v>
      </c>
    </row>
    <row r="5024" spans="1:13" x14ac:dyDescent="0.2">
      <c r="A5024">
        <v>2019</v>
      </c>
      <c r="B5024">
        <v>6</v>
      </c>
      <c r="C5024" t="s">
        <v>29</v>
      </c>
      <c r="D5024" t="s">
        <v>496</v>
      </c>
      <c r="E5024" s="11">
        <v>40118000</v>
      </c>
      <c r="F5024">
        <v>8924</v>
      </c>
      <c r="G5024">
        <v>6067400</v>
      </c>
      <c r="H5024">
        <v>266</v>
      </c>
      <c r="I5024">
        <v>0</v>
      </c>
      <c r="J5024">
        <v>0</v>
      </c>
      <c r="K5024">
        <v>0</v>
      </c>
      <c r="L5024" t="s">
        <v>581</v>
      </c>
      <c r="M5024" t="s">
        <v>585</v>
      </c>
    </row>
    <row r="5025" spans="1:13" x14ac:dyDescent="0.2">
      <c r="A5025">
        <v>2019</v>
      </c>
      <c r="B5025">
        <v>6</v>
      </c>
      <c r="C5025" t="s">
        <v>45</v>
      </c>
      <c r="D5025" t="s">
        <v>499</v>
      </c>
      <c r="E5025" s="11">
        <v>40118000</v>
      </c>
      <c r="F5025">
        <v>0</v>
      </c>
      <c r="G5025">
        <v>0</v>
      </c>
      <c r="H5025">
        <v>0</v>
      </c>
      <c r="I5025">
        <v>1009897</v>
      </c>
      <c r="J5025">
        <v>322669361</v>
      </c>
      <c r="K5025">
        <v>814</v>
      </c>
      <c r="L5025" t="s">
        <v>581</v>
      </c>
      <c r="M5025" t="s">
        <v>585</v>
      </c>
    </row>
    <row r="5026" spans="1:13" x14ac:dyDescent="0.2">
      <c r="A5026">
        <v>2019</v>
      </c>
      <c r="B5026">
        <v>6</v>
      </c>
      <c r="C5026" t="s">
        <v>64</v>
      </c>
      <c r="D5026" t="s">
        <v>501</v>
      </c>
      <c r="E5026" s="11">
        <v>40118000</v>
      </c>
      <c r="F5026">
        <v>0</v>
      </c>
      <c r="G5026">
        <v>0</v>
      </c>
      <c r="H5026">
        <v>0</v>
      </c>
      <c r="I5026">
        <v>8946</v>
      </c>
      <c r="J5026">
        <v>3761132</v>
      </c>
      <c r="K5026">
        <v>36</v>
      </c>
      <c r="L5026" t="s">
        <v>581</v>
      </c>
      <c r="M5026" t="s">
        <v>585</v>
      </c>
    </row>
    <row r="5027" spans="1:13" x14ac:dyDescent="0.2">
      <c r="A5027">
        <v>2019</v>
      </c>
      <c r="B5027">
        <v>6</v>
      </c>
      <c r="C5027" t="s">
        <v>52</v>
      </c>
      <c r="D5027" t="s">
        <v>506</v>
      </c>
      <c r="E5027" s="11">
        <v>40118000</v>
      </c>
      <c r="F5027">
        <v>0</v>
      </c>
      <c r="G5027">
        <v>0</v>
      </c>
      <c r="H5027">
        <v>0</v>
      </c>
      <c r="I5027">
        <v>240653</v>
      </c>
      <c r="J5027">
        <v>83311500</v>
      </c>
      <c r="K5027">
        <v>369</v>
      </c>
      <c r="L5027" t="s">
        <v>581</v>
      </c>
      <c r="M5027" t="s">
        <v>585</v>
      </c>
    </row>
    <row r="5028" spans="1:13" x14ac:dyDescent="0.2">
      <c r="A5028">
        <v>2019</v>
      </c>
      <c r="B5028">
        <v>6</v>
      </c>
      <c r="C5028" t="s">
        <v>18</v>
      </c>
      <c r="D5028" t="s">
        <v>507</v>
      </c>
      <c r="E5028" s="11">
        <v>40118000</v>
      </c>
      <c r="F5028">
        <v>0</v>
      </c>
      <c r="G5028">
        <v>0</v>
      </c>
      <c r="H5028">
        <v>0</v>
      </c>
      <c r="I5028">
        <v>111726</v>
      </c>
      <c r="J5028">
        <v>31707032</v>
      </c>
      <c r="K5028">
        <v>84</v>
      </c>
      <c r="L5028" t="s">
        <v>581</v>
      </c>
      <c r="M5028" t="s">
        <v>585</v>
      </c>
    </row>
    <row r="5029" spans="1:13" x14ac:dyDescent="0.2">
      <c r="A5029">
        <v>2019</v>
      </c>
      <c r="B5029">
        <v>6</v>
      </c>
      <c r="C5029" t="s">
        <v>19</v>
      </c>
      <c r="D5029" t="s">
        <v>531</v>
      </c>
      <c r="E5029" s="11">
        <v>40118000</v>
      </c>
      <c r="F5029">
        <v>788</v>
      </c>
      <c r="G5029">
        <v>282520</v>
      </c>
      <c r="H5029">
        <v>8</v>
      </c>
      <c r="I5029">
        <v>6813</v>
      </c>
      <c r="J5029">
        <v>2120582</v>
      </c>
      <c r="K5029">
        <v>11</v>
      </c>
      <c r="L5029" t="s">
        <v>581</v>
      </c>
      <c r="M5029" t="s">
        <v>585</v>
      </c>
    </row>
    <row r="5030" spans="1:13" x14ac:dyDescent="0.2">
      <c r="A5030">
        <v>2019</v>
      </c>
      <c r="B5030">
        <v>6</v>
      </c>
      <c r="C5030" t="s">
        <v>65</v>
      </c>
      <c r="D5030" t="s">
        <v>543</v>
      </c>
      <c r="E5030" s="11">
        <v>40118000</v>
      </c>
      <c r="F5030">
        <v>13045</v>
      </c>
      <c r="G5030">
        <v>3756339</v>
      </c>
      <c r="H5030">
        <v>344</v>
      </c>
      <c r="I5030">
        <v>28384</v>
      </c>
      <c r="J5030">
        <v>8904703</v>
      </c>
      <c r="K5030">
        <v>73</v>
      </c>
      <c r="L5030" t="s">
        <v>581</v>
      </c>
      <c r="M5030" t="s">
        <v>585</v>
      </c>
    </row>
    <row r="5031" spans="1:13" x14ac:dyDescent="0.2">
      <c r="A5031">
        <v>2019</v>
      </c>
      <c r="B5031">
        <v>6</v>
      </c>
      <c r="C5031" t="s">
        <v>30</v>
      </c>
      <c r="D5031" t="s">
        <v>547</v>
      </c>
      <c r="E5031" s="11">
        <v>40118000</v>
      </c>
      <c r="F5031">
        <v>0</v>
      </c>
      <c r="G5031">
        <v>0</v>
      </c>
      <c r="H5031">
        <v>0</v>
      </c>
      <c r="I5031">
        <v>9054</v>
      </c>
      <c r="J5031">
        <v>2744524</v>
      </c>
      <c r="K5031">
        <v>4</v>
      </c>
      <c r="L5031" t="s">
        <v>581</v>
      </c>
      <c r="M5031" t="s">
        <v>585</v>
      </c>
    </row>
    <row r="5032" spans="1:13" x14ac:dyDescent="0.2">
      <c r="A5032">
        <v>2019</v>
      </c>
      <c r="B5032">
        <v>6</v>
      </c>
      <c r="C5032" t="s">
        <v>111</v>
      </c>
      <c r="D5032" t="e">
        <v>#N/A</v>
      </c>
      <c r="E5032" s="11">
        <v>40118000</v>
      </c>
      <c r="F5032">
        <v>0</v>
      </c>
      <c r="G5032">
        <v>0</v>
      </c>
      <c r="H5032">
        <v>0</v>
      </c>
      <c r="I5032">
        <v>34471</v>
      </c>
      <c r="J5032">
        <v>11509830</v>
      </c>
      <c r="K5032">
        <v>36</v>
      </c>
      <c r="L5032" t="s">
        <v>581</v>
      </c>
      <c r="M5032" t="s">
        <v>585</v>
      </c>
    </row>
    <row r="5033" spans="1:13" x14ac:dyDescent="0.2">
      <c r="A5033">
        <v>2019</v>
      </c>
      <c r="B5033">
        <v>6</v>
      </c>
      <c r="C5033" t="s">
        <v>58</v>
      </c>
      <c r="D5033" t="s">
        <v>548</v>
      </c>
      <c r="E5033" s="11">
        <v>40118000</v>
      </c>
      <c r="F5033">
        <v>0</v>
      </c>
      <c r="G5033">
        <v>0</v>
      </c>
      <c r="H5033">
        <v>0</v>
      </c>
      <c r="I5033">
        <v>23121</v>
      </c>
      <c r="J5033">
        <v>6191328</v>
      </c>
      <c r="K5033">
        <v>6</v>
      </c>
      <c r="L5033" t="s">
        <v>581</v>
      </c>
      <c r="M5033" t="s">
        <v>585</v>
      </c>
    </row>
    <row r="5034" spans="1:13" x14ac:dyDescent="0.2">
      <c r="A5034">
        <v>2019</v>
      </c>
      <c r="B5034">
        <v>6</v>
      </c>
      <c r="C5034" t="s">
        <v>46</v>
      </c>
      <c r="D5034" t="s">
        <v>550</v>
      </c>
      <c r="E5034" s="11">
        <v>40118000</v>
      </c>
      <c r="F5034">
        <v>10384</v>
      </c>
      <c r="G5034">
        <v>5042924</v>
      </c>
      <c r="H5034">
        <v>2</v>
      </c>
      <c r="I5034">
        <v>627203</v>
      </c>
      <c r="J5034">
        <v>197078993</v>
      </c>
      <c r="K5034">
        <v>596</v>
      </c>
      <c r="L5034" t="s">
        <v>581</v>
      </c>
      <c r="M5034" t="s">
        <v>585</v>
      </c>
    </row>
    <row r="5035" spans="1:13" x14ac:dyDescent="0.2">
      <c r="A5035">
        <v>2019</v>
      </c>
      <c r="B5035">
        <v>6</v>
      </c>
      <c r="C5035" t="s">
        <v>107</v>
      </c>
      <c r="D5035" t="s">
        <v>552</v>
      </c>
      <c r="E5035" s="11">
        <v>40118000</v>
      </c>
      <c r="F5035">
        <v>0</v>
      </c>
      <c r="G5035">
        <v>0</v>
      </c>
      <c r="H5035">
        <v>0</v>
      </c>
      <c r="I5035">
        <v>31212</v>
      </c>
      <c r="J5035">
        <v>8766996</v>
      </c>
      <c r="K5035">
        <v>14</v>
      </c>
      <c r="L5035" t="s">
        <v>581</v>
      </c>
      <c r="M5035" t="s">
        <v>585</v>
      </c>
    </row>
    <row r="5036" spans="1:13" x14ac:dyDescent="0.2">
      <c r="A5036">
        <v>2019</v>
      </c>
      <c r="B5036">
        <v>6</v>
      </c>
      <c r="C5036" t="s">
        <v>66</v>
      </c>
      <c r="D5036" t="s">
        <v>562</v>
      </c>
      <c r="E5036" s="11">
        <v>40118000</v>
      </c>
      <c r="F5036">
        <v>0</v>
      </c>
      <c r="G5036">
        <v>0</v>
      </c>
      <c r="H5036">
        <v>0</v>
      </c>
      <c r="I5036">
        <v>49361</v>
      </c>
      <c r="J5036">
        <v>15048472</v>
      </c>
      <c r="K5036">
        <v>66</v>
      </c>
      <c r="L5036" t="s">
        <v>581</v>
      </c>
      <c r="M5036" t="s">
        <v>585</v>
      </c>
    </row>
    <row r="5037" spans="1:13" x14ac:dyDescent="0.2">
      <c r="A5037">
        <v>2019</v>
      </c>
      <c r="B5037">
        <v>6</v>
      </c>
      <c r="C5037" t="s">
        <v>67</v>
      </c>
      <c r="D5037" t="e">
        <v>#N/A</v>
      </c>
      <c r="E5037" s="11">
        <v>40118000</v>
      </c>
      <c r="F5037">
        <v>0</v>
      </c>
      <c r="G5037">
        <v>0</v>
      </c>
      <c r="H5037">
        <v>0</v>
      </c>
      <c r="I5037">
        <v>22513</v>
      </c>
      <c r="J5037">
        <v>7806949</v>
      </c>
      <c r="K5037">
        <v>6</v>
      </c>
      <c r="L5037" t="s">
        <v>581</v>
      </c>
      <c r="M5037" t="s">
        <v>585</v>
      </c>
    </row>
    <row r="5038" spans="1:13" x14ac:dyDescent="0.2">
      <c r="A5038">
        <v>2019</v>
      </c>
      <c r="B5038">
        <v>6</v>
      </c>
      <c r="C5038" t="s">
        <v>78</v>
      </c>
      <c r="D5038" t="s">
        <v>572</v>
      </c>
      <c r="E5038" s="11">
        <v>40118000</v>
      </c>
      <c r="F5038">
        <v>7416</v>
      </c>
      <c r="G5038">
        <v>2336936</v>
      </c>
      <c r="H5038">
        <v>406</v>
      </c>
      <c r="I5038">
        <v>489968</v>
      </c>
      <c r="J5038">
        <v>151509462</v>
      </c>
      <c r="K5038">
        <v>456</v>
      </c>
      <c r="L5038" t="s">
        <v>581</v>
      </c>
      <c r="M5038" t="s">
        <v>585</v>
      </c>
    </row>
    <row r="5039" spans="1:13" x14ac:dyDescent="0.2">
      <c r="A5039">
        <v>2019</v>
      </c>
      <c r="B5039">
        <v>6</v>
      </c>
      <c r="C5039" t="s">
        <v>211</v>
      </c>
      <c r="D5039" t="e">
        <v>#N/A</v>
      </c>
      <c r="E5039" s="11">
        <v>40118000</v>
      </c>
      <c r="F5039">
        <v>0</v>
      </c>
      <c r="G5039">
        <v>0</v>
      </c>
      <c r="H5039">
        <v>0</v>
      </c>
      <c r="I5039">
        <v>227709</v>
      </c>
      <c r="J5039">
        <v>68542471</v>
      </c>
      <c r="K5039">
        <v>45</v>
      </c>
      <c r="L5039" t="s">
        <v>581</v>
      </c>
      <c r="M5039" t="s">
        <v>585</v>
      </c>
    </row>
    <row r="5040" spans="1:13" x14ac:dyDescent="0.2">
      <c r="A5040">
        <v>2019</v>
      </c>
      <c r="B5040">
        <v>7</v>
      </c>
      <c r="C5040" t="s">
        <v>61</v>
      </c>
      <c r="D5040" t="s">
        <v>257</v>
      </c>
      <c r="E5040" s="11">
        <v>40117000</v>
      </c>
      <c r="F5040">
        <v>0</v>
      </c>
      <c r="G5040">
        <v>0</v>
      </c>
      <c r="H5040">
        <v>0</v>
      </c>
      <c r="I5040">
        <v>53</v>
      </c>
      <c r="J5040">
        <v>41468</v>
      </c>
      <c r="K5040">
        <v>2</v>
      </c>
      <c r="L5040" t="s">
        <v>581</v>
      </c>
      <c r="M5040" t="s">
        <v>584</v>
      </c>
    </row>
    <row r="5041" spans="1:13" x14ac:dyDescent="0.2">
      <c r="A5041">
        <v>2019</v>
      </c>
      <c r="B5041">
        <v>7</v>
      </c>
      <c r="C5041" t="s">
        <v>20</v>
      </c>
      <c r="D5041" t="s">
        <v>271</v>
      </c>
      <c r="E5041" s="11">
        <v>40117000</v>
      </c>
      <c r="F5041">
        <v>0</v>
      </c>
      <c r="G5041">
        <v>0</v>
      </c>
      <c r="H5041">
        <v>0</v>
      </c>
      <c r="I5041">
        <v>5242</v>
      </c>
      <c r="J5041">
        <v>1728859</v>
      </c>
      <c r="K5041">
        <v>29</v>
      </c>
      <c r="L5041" t="s">
        <v>581</v>
      </c>
      <c r="M5041" t="s">
        <v>584</v>
      </c>
    </row>
    <row r="5042" spans="1:13" x14ac:dyDescent="0.2">
      <c r="A5042">
        <v>2019</v>
      </c>
      <c r="B5042">
        <v>7</v>
      </c>
      <c r="C5042" t="s">
        <v>21</v>
      </c>
      <c r="D5042" t="s">
        <v>274</v>
      </c>
      <c r="E5042" s="11">
        <v>40117000</v>
      </c>
      <c r="F5042">
        <v>38</v>
      </c>
      <c r="G5042">
        <v>31939</v>
      </c>
      <c r="H5042">
        <v>12</v>
      </c>
      <c r="I5042">
        <v>18392</v>
      </c>
      <c r="J5042">
        <v>6471500</v>
      </c>
      <c r="K5042">
        <v>64</v>
      </c>
      <c r="L5042" t="s">
        <v>581</v>
      </c>
      <c r="M5042" t="s">
        <v>584</v>
      </c>
    </row>
    <row r="5043" spans="1:13" x14ac:dyDescent="0.2">
      <c r="A5043">
        <v>2019</v>
      </c>
      <c r="B5043">
        <v>7</v>
      </c>
      <c r="C5043" t="s">
        <v>62</v>
      </c>
      <c r="D5043" t="s">
        <v>275</v>
      </c>
      <c r="E5043" s="11">
        <v>40117000</v>
      </c>
      <c r="F5043">
        <v>0</v>
      </c>
      <c r="G5043">
        <v>0</v>
      </c>
      <c r="H5043">
        <v>0</v>
      </c>
      <c r="I5043">
        <v>27529</v>
      </c>
      <c r="J5043">
        <v>11190513</v>
      </c>
      <c r="K5043">
        <v>139</v>
      </c>
      <c r="L5043" t="s">
        <v>581</v>
      </c>
      <c r="M5043" t="s">
        <v>584</v>
      </c>
    </row>
    <row r="5044" spans="1:13" x14ac:dyDescent="0.2">
      <c r="A5044">
        <v>2019</v>
      </c>
      <c r="B5044">
        <v>7</v>
      </c>
      <c r="C5044" t="s">
        <v>8</v>
      </c>
      <c r="D5044" t="s">
        <v>283</v>
      </c>
      <c r="E5044" s="11">
        <v>40117000</v>
      </c>
      <c r="F5044">
        <v>684</v>
      </c>
      <c r="G5044">
        <v>479525</v>
      </c>
      <c r="H5044">
        <v>22</v>
      </c>
      <c r="I5044">
        <v>142836</v>
      </c>
      <c r="J5044">
        <v>43626100</v>
      </c>
      <c r="K5044">
        <v>936</v>
      </c>
      <c r="L5044" t="s">
        <v>581</v>
      </c>
      <c r="M5044" t="s">
        <v>584</v>
      </c>
    </row>
    <row r="5045" spans="1:13" x14ac:dyDescent="0.2">
      <c r="A5045">
        <v>2019</v>
      </c>
      <c r="B5045">
        <v>7</v>
      </c>
      <c r="C5045" t="s">
        <v>10</v>
      </c>
      <c r="D5045" t="s">
        <v>295</v>
      </c>
      <c r="E5045" s="11">
        <v>40117000</v>
      </c>
      <c r="F5045">
        <v>12989</v>
      </c>
      <c r="G5045">
        <v>5796681</v>
      </c>
      <c r="H5045">
        <v>81</v>
      </c>
      <c r="I5045">
        <v>38742</v>
      </c>
      <c r="J5045">
        <v>13675858</v>
      </c>
      <c r="K5045">
        <v>227</v>
      </c>
      <c r="L5045" t="s">
        <v>581</v>
      </c>
      <c r="M5045" t="s">
        <v>584</v>
      </c>
    </row>
    <row r="5046" spans="1:13" x14ac:dyDescent="0.2">
      <c r="A5046">
        <v>2019</v>
      </c>
      <c r="B5046">
        <v>7</v>
      </c>
      <c r="C5046" t="s">
        <v>50</v>
      </c>
      <c r="D5046" t="s">
        <v>305</v>
      </c>
      <c r="E5046" s="11">
        <v>40117000</v>
      </c>
      <c r="F5046">
        <v>0</v>
      </c>
      <c r="G5046">
        <v>0</v>
      </c>
      <c r="H5046">
        <v>0</v>
      </c>
      <c r="I5046">
        <v>27006</v>
      </c>
      <c r="J5046">
        <v>9381538</v>
      </c>
      <c r="K5046">
        <v>97</v>
      </c>
      <c r="L5046" t="s">
        <v>581</v>
      </c>
      <c r="M5046" t="s">
        <v>584</v>
      </c>
    </row>
    <row r="5047" spans="1:13" x14ac:dyDescent="0.2">
      <c r="A5047">
        <v>2019</v>
      </c>
      <c r="B5047">
        <v>7</v>
      </c>
      <c r="C5047" t="s">
        <v>34</v>
      </c>
      <c r="D5047" t="s">
        <v>310</v>
      </c>
      <c r="E5047" s="11">
        <v>40117000</v>
      </c>
      <c r="F5047">
        <v>0</v>
      </c>
      <c r="G5047">
        <v>0</v>
      </c>
      <c r="H5047">
        <v>0</v>
      </c>
      <c r="I5047">
        <v>225</v>
      </c>
      <c r="J5047">
        <v>79170</v>
      </c>
      <c r="K5047">
        <v>2</v>
      </c>
      <c r="L5047" t="s">
        <v>581</v>
      </c>
      <c r="M5047" t="s">
        <v>584</v>
      </c>
    </row>
    <row r="5048" spans="1:13" x14ac:dyDescent="0.2">
      <c r="A5048">
        <v>2019</v>
      </c>
      <c r="B5048">
        <v>7</v>
      </c>
      <c r="C5048" t="s">
        <v>11</v>
      </c>
      <c r="D5048" t="s">
        <v>316</v>
      </c>
      <c r="E5048" s="11">
        <v>40117000</v>
      </c>
      <c r="F5048">
        <v>135623</v>
      </c>
      <c r="G5048">
        <v>30310770</v>
      </c>
      <c r="H5048">
        <v>12857</v>
      </c>
      <c r="I5048">
        <v>28671</v>
      </c>
      <c r="J5048">
        <v>9525596</v>
      </c>
      <c r="K5048">
        <v>91</v>
      </c>
      <c r="L5048" t="s">
        <v>581</v>
      </c>
      <c r="M5048" t="s">
        <v>584</v>
      </c>
    </row>
    <row r="5049" spans="1:13" x14ac:dyDescent="0.2">
      <c r="A5049">
        <v>2019</v>
      </c>
      <c r="B5049">
        <v>7</v>
      </c>
      <c r="C5049" t="s">
        <v>40</v>
      </c>
      <c r="D5049" t="s">
        <v>317</v>
      </c>
      <c r="E5049" s="11">
        <v>40117000</v>
      </c>
      <c r="F5049">
        <v>0</v>
      </c>
      <c r="G5049">
        <v>0</v>
      </c>
      <c r="H5049">
        <v>0</v>
      </c>
      <c r="I5049">
        <v>1504</v>
      </c>
      <c r="J5049">
        <v>542850</v>
      </c>
      <c r="K5049">
        <v>8</v>
      </c>
      <c r="L5049" t="s">
        <v>581</v>
      </c>
      <c r="M5049" t="s">
        <v>584</v>
      </c>
    </row>
    <row r="5050" spans="1:13" x14ac:dyDescent="0.2">
      <c r="A5050">
        <v>2019</v>
      </c>
      <c r="B5050">
        <v>7</v>
      </c>
      <c r="C5050" t="s">
        <v>81</v>
      </c>
      <c r="D5050" t="s">
        <v>318</v>
      </c>
      <c r="E5050" s="11">
        <v>40117000</v>
      </c>
      <c r="F5050">
        <v>0</v>
      </c>
      <c r="G5050">
        <v>0</v>
      </c>
      <c r="H5050">
        <v>0</v>
      </c>
      <c r="I5050">
        <v>6143</v>
      </c>
      <c r="J5050">
        <v>2138600</v>
      </c>
      <c r="K5050">
        <v>38</v>
      </c>
      <c r="L5050" t="s">
        <v>581</v>
      </c>
      <c r="M5050" t="s">
        <v>584</v>
      </c>
    </row>
    <row r="5051" spans="1:13" x14ac:dyDescent="0.2">
      <c r="A5051">
        <v>2019</v>
      </c>
      <c r="B5051">
        <v>7</v>
      </c>
      <c r="C5051" t="s">
        <v>22</v>
      </c>
      <c r="D5051" t="s">
        <v>324</v>
      </c>
      <c r="E5051" s="11">
        <v>40117000</v>
      </c>
      <c r="F5051">
        <v>9312</v>
      </c>
      <c r="G5051">
        <v>5183618</v>
      </c>
      <c r="H5051">
        <v>47</v>
      </c>
      <c r="I5051">
        <v>152729</v>
      </c>
      <c r="J5051">
        <v>47021600</v>
      </c>
      <c r="K5051">
        <v>978</v>
      </c>
      <c r="L5051" t="s">
        <v>581</v>
      </c>
      <c r="M5051" t="s">
        <v>584</v>
      </c>
    </row>
    <row r="5052" spans="1:13" x14ac:dyDescent="0.2">
      <c r="A5052">
        <v>2019</v>
      </c>
      <c r="B5052">
        <v>7</v>
      </c>
      <c r="C5052" t="s">
        <v>23</v>
      </c>
      <c r="D5052" t="s">
        <v>325</v>
      </c>
      <c r="E5052" s="11">
        <v>40117000</v>
      </c>
      <c r="F5052">
        <v>4145</v>
      </c>
      <c r="G5052">
        <v>2119993</v>
      </c>
      <c r="H5052">
        <v>202</v>
      </c>
      <c r="I5052">
        <v>526747</v>
      </c>
      <c r="J5052">
        <v>175412040</v>
      </c>
      <c r="K5052">
        <v>2917</v>
      </c>
      <c r="L5052" t="s">
        <v>581</v>
      </c>
      <c r="M5052" t="s">
        <v>584</v>
      </c>
    </row>
    <row r="5053" spans="1:13" x14ac:dyDescent="0.2">
      <c r="A5053">
        <v>2019</v>
      </c>
      <c r="B5053">
        <v>7</v>
      </c>
      <c r="C5053" t="s">
        <v>41</v>
      </c>
      <c r="D5053" t="s">
        <v>327</v>
      </c>
      <c r="E5053" s="11">
        <v>40117000</v>
      </c>
      <c r="F5053">
        <v>9</v>
      </c>
      <c r="G5053">
        <v>9043</v>
      </c>
      <c r="H5053">
        <v>3</v>
      </c>
      <c r="I5053">
        <v>0</v>
      </c>
      <c r="J5053">
        <v>0</v>
      </c>
      <c r="K5053">
        <v>0</v>
      </c>
      <c r="L5053" t="s">
        <v>581</v>
      </c>
      <c r="M5053" t="s">
        <v>584</v>
      </c>
    </row>
    <row r="5054" spans="1:13" x14ac:dyDescent="0.2">
      <c r="A5054">
        <v>2019</v>
      </c>
      <c r="B5054">
        <v>7</v>
      </c>
      <c r="C5054" t="s">
        <v>24</v>
      </c>
      <c r="D5054" t="s">
        <v>342</v>
      </c>
      <c r="E5054" s="11">
        <v>40117000</v>
      </c>
      <c r="F5054">
        <v>0</v>
      </c>
      <c r="G5054">
        <v>0</v>
      </c>
      <c r="H5054">
        <v>0</v>
      </c>
      <c r="I5054">
        <v>20074</v>
      </c>
      <c r="J5054">
        <v>7645300</v>
      </c>
      <c r="K5054">
        <v>129</v>
      </c>
      <c r="L5054" t="s">
        <v>581</v>
      </c>
      <c r="M5054" t="s">
        <v>584</v>
      </c>
    </row>
    <row r="5055" spans="1:13" x14ac:dyDescent="0.2">
      <c r="A5055">
        <v>2019</v>
      </c>
      <c r="B5055">
        <v>7</v>
      </c>
      <c r="C5055" t="s">
        <v>12</v>
      </c>
      <c r="D5055" t="s">
        <v>351</v>
      </c>
      <c r="E5055" s="11">
        <v>40117000</v>
      </c>
      <c r="F5055">
        <v>102487</v>
      </c>
      <c r="G5055">
        <v>36672290</v>
      </c>
      <c r="H5055">
        <v>925</v>
      </c>
      <c r="I5055">
        <v>562503</v>
      </c>
      <c r="J5055">
        <v>222107956</v>
      </c>
      <c r="K5055">
        <v>4143</v>
      </c>
      <c r="L5055" t="s">
        <v>581</v>
      </c>
      <c r="M5055" t="s">
        <v>584</v>
      </c>
    </row>
    <row r="5056" spans="1:13" x14ac:dyDescent="0.2">
      <c r="A5056">
        <v>2019</v>
      </c>
      <c r="B5056">
        <v>7</v>
      </c>
      <c r="C5056" t="s">
        <v>25</v>
      </c>
      <c r="D5056" t="s">
        <v>353</v>
      </c>
      <c r="E5056" s="11">
        <v>40117000</v>
      </c>
      <c r="F5056">
        <v>211</v>
      </c>
      <c r="G5056">
        <v>57300</v>
      </c>
      <c r="H5056">
        <v>1</v>
      </c>
      <c r="I5056">
        <v>67910</v>
      </c>
      <c r="J5056">
        <v>24259300</v>
      </c>
      <c r="K5056">
        <v>568</v>
      </c>
      <c r="L5056" t="s">
        <v>581</v>
      </c>
      <c r="M5056" t="s">
        <v>584</v>
      </c>
    </row>
    <row r="5057" spans="1:13" x14ac:dyDescent="0.2">
      <c r="A5057">
        <v>2019</v>
      </c>
      <c r="B5057">
        <v>7</v>
      </c>
      <c r="C5057" t="s">
        <v>36</v>
      </c>
      <c r="D5057" t="s">
        <v>369</v>
      </c>
      <c r="E5057" s="11">
        <v>40117000</v>
      </c>
      <c r="F5057">
        <v>0</v>
      </c>
      <c r="G5057">
        <v>0</v>
      </c>
      <c r="H5057">
        <v>0</v>
      </c>
      <c r="I5057">
        <v>8104</v>
      </c>
      <c r="J5057">
        <v>2969500</v>
      </c>
      <c r="K5057">
        <v>109</v>
      </c>
      <c r="L5057" t="s">
        <v>581</v>
      </c>
      <c r="M5057" t="s">
        <v>584</v>
      </c>
    </row>
    <row r="5058" spans="1:13" x14ac:dyDescent="0.2">
      <c r="A5058">
        <v>2019</v>
      </c>
      <c r="B5058">
        <v>7</v>
      </c>
      <c r="C5058" t="s">
        <v>26</v>
      </c>
      <c r="D5058" t="s">
        <v>383</v>
      </c>
      <c r="E5058" s="11">
        <v>40117000</v>
      </c>
      <c r="F5058">
        <v>0</v>
      </c>
      <c r="G5058">
        <v>0</v>
      </c>
      <c r="H5058">
        <v>0</v>
      </c>
      <c r="I5058">
        <v>35267</v>
      </c>
      <c r="J5058">
        <v>12962200</v>
      </c>
      <c r="K5058">
        <v>181</v>
      </c>
      <c r="L5058" t="s">
        <v>581</v>
      </c>
      <c r="M5058" t="s">
        <v>584</v>
      </c>
    </row>
    <row r="5059" spans="1:13" x14ac:dyDescent="0.2">
      <c r="A5059">
        <v>2019</v>
      </c>
      <c r="B5059">
        <v>7</v>
      </c>
      <c r="C5059" t="s">
        <v>13</v>
      </c>
      <c r="D5059" t="s">
        <v>384</v>
      </c>
      <c r="E5059" s="11">
        <v>40117000</v>
      </c>
      <c r="F5059">
        <v>33424</v>
      </c>
      <c r="G5059">
        <v>9235579</v>
      </c>
      <c r="H5059">
        <v>7036</v>
      </c>
      <c r="I5059">
        <v>0</v>
      </c>
      <c r="J5059">
        <v>0</v>
      </c>
      <c r="K5059">
        <v>0</v>
      </c>
      <c r="L5059" t="s">
        <v>581</v>
      </c>
      <c r="M5059" t="s">
        <v>584</v>
      </c>
    </row>
    <row r="5060" spans="1:13" x14ac:dyDescent="0.2">
      <c r="A5060">
        <v>2019</v>
      </c>
      <c r="B5060">
        <v>7</v>
      </c>
      <c r="C5060" t="s">
        <v>63</v>
      </c>
      <c r="D5060" t="s">
        <v>385</v>
      </c>
      <c r="E5060" s="11">
        <v>40117000</v>
      </c>
      <c r="F5060">
        <v>0</v>
      </c>
      <c r="G5060">
        <v>0</v>
      </c>
      <c r="H5060">
        <v>0</v>
      </c>
      <c r="I5060">
        <v>13220</v>
      </c>
      <c r="J5060">
        <v>3989900</v>
      </c>
      <c r="K5060">
        <v>133</v>
      </c>
      <c r="L5060" t="s">
        <v>581</v>
      </c>
      <c r="M5060" t="s">
        <v>584</v>
      </c>
    </row>
    <row r="5061" spans="1:13" x14ac:dyDescent="0.2">
      <c r="A5061">
        <v>2019</v>
      </c>
      <c r="B5061">
        <v>7</v>
      </c>
      <c r="C5061" t="s">
        <v>71</v>
      </c>
      <c r="D5061" t="s">
        <v>386</v>
      </c>
      <c r="E5061" s="11">
        <v>40117000</v>
      </c>
      <c r="F5061">
        <v>64534</v>
      </c>
      <c r="G5061">
        <v>33102277</v>
      </c>
      <c r="H5061">
        <v>475</v>
      </c>
      <c r="I5061">
        <v>0</v>
      </c>
      <c r="J5061">
        <v>0</v>
      </c>
      <c r="K5061">
        <v>0</v>
      </c>
      <c r="L5061" t="s">
        <v>581</v>
      </c>
      <c r="M5061" t="s">
        <v>584</v>
      </c>
    </row>
    <row r="5062" spans="1:13" x14ac:dyDescent="0.2">
      <c r="A5062">
        <v>2019</v>
      </c>
      <c r="B5062">
        <v>7</v>
      </c>
      <c r="C5062" t="s">
        <v>47</v>
      </c>
      <c r="D5062" t="s">
        <v>389</v>
      </c>
      <c r="E5062" s="11">
        <v>40117000</v>
      </c>
      <c r="F5062">
        <v>779658</v>
      </c>
      <c r="G5062">
        <v>221211003</v>
      </c>
      <c r="H5062">
        <v>15102</v>
      </c>
      <c r="I5062">
        <v>0</v>
      </c>
      <c r="J5062">
        <v>0</v>
      </c>
      <c r="K5062">
        <v>0</v>
      </c>
      <c r="L5062" t="s">
        <v>581</v>
      </c>
      <c r="M5062" t="s">
        <v>584</v>
      </c>
    </row>
    <row r="5063" spans="1:13" x14ac:dyDescent="0.2">
      <c r="A5063">
        <v>2019</v>
      </c>
      <c r="B5063">
        <v>7</v>
      </c>
      <c r="C5063" t="s">
        <v>27</v>
      </c>
      <c r="D5063" t="s">
        <v>395</v>
      </c>
      <c r="E5063" s="11">
        <v>40117000</v>
      </c>
      <c r="F5063">
        <v>2054</v>
      </c>
      <c r="G5063">
        <v>964715</v>
      </c>
      <c r="H5063">
        <v>167</v>
      </c>
      <c r="I5063">
        <v>378441</v>
      </c>
      <c r="J5063">
        <v>126100500</v>
      </c>
      <c r="K5063">
        <v>4161</v>
      </c>
      <c r="L5063" t="s">
        <v>581</v>
      </c>
      <c r="M5063" t="s">
        <v>584</v>
      </c>
    </row>
    <row r="5064" spans="1:13" x14ac:dyDescent="0.2">
      <c r="A5064">
        <v>2019</v>
      </c>
      <c r="B5064">
        <v>7</v>
      </c>
      <c r="C5064" t="s">
        <v>38</v>
      </c>
      <c r="D5064" t="s">
        <v>400</v>
      </c>
      <c r="E5064" s="11">
        <v>40117000</v>
      </c>
      <c r="F5064">
        <v>0</v>
      </c>
      <c r="G5064">
        <v>0</v>
      </c>
      <c r="H5064">
        <v>0</v>
      </c>
      <c r="I5064">
        <v>9659</v>
      </c>
      <c r="J5064">
        <v>4720466</v>
      </c>
      <c r="K5064">
        <v>120</v>
      </c>
      <c r="L5064" t="s">
        <v>581</v>
      </c>
      <c r="M5064" t="s">
        <v>584</v>
      </c>
    </row>
    <row r="5065" spans="1:13" x14ac:dyDescent="0.2">
      <c r="A5065">
        <v>2019</v>
      </c>
      <c r="B5065">
        <v>7</v>
      </c>
      <c r="C5065" t="s">
        <v>56</v>
      </c>
      <c r="D5065" t="s">
        <v>411</v>
      </c>
      <c r="E5065" s="11">
        <v>40117000</v>
      </c>
      <c r="F5065">
        <v>16131</v>
      </c>
      <c r="G5065">
        <v>4592176</v>
      </c>
      <c r="H5065">
        <v>540</v>
      </c>
      <c r="I5065">
        <v>0</v>
      </c>
      <c r="J5065">
        <v>0</v>
      </c>
      <c r="K5065">
        <v>0</v>
      </c>
      <c r="L5065" t="s">
        <v>581</v>
      </c>
      <c r="M5065" t="s">
        <v>584</v>
      </c>
    </row>
    <row r="5066" spans="1:13" x14ac:dyDescent="0.2">
      <c r="A5066">
        <v>2019</v>
      </c>
      <c r="B5066">
        <v>7</v>
      </c>
      <c r="C5066" t="s">
        <v>204</v>
      </c>
      <c r="D5066" t="s">
        <v>422</v>
      </c>
      <c r="E5066" s="11">
        <v>40117000</v>
      </c>
      <c r="F5066">
        <v>24426</v>
      </c>
      <c r="G5066">
        <v>8146600</v>
      </c>
      <c r="H5066">
        <v>852</v>
      </c>
      <c r="I5066">
        <v>0</v>
      </c>
      <c r="J5066">
        <v>0</v>
      </c>
      <c r="K5066">
        <v>0</v>
      </c>
      <c r="L5066" t="s">
        <v>581</v>
      </c>
      <c r="M5066" t="s">
        <v>584</v>
      </c>
    </row>
    <row r="5067" spans="1:13" x14ac:dyDescent="0.2">
      <c r="A5067">
        <v>2019</v>
      </c>
      <c r="B5067">
        <v>7</v>
      </c>
      <c r="C5067" t="s">
        <v>43</v>
      </c>
      <c r="D5067" t="s">
        <v>465</v>
      </c>
      <c r="E5067" s="11">
        <v>40117000</v>
      </c>
      <c r="F5067">
        <v>6581</v>
      </c>
      <c r="G5067">
        <v>2232955</v>
      </c>
      <c r="H5067">
        <v>79</v>
      </c>
      <c r="I5067">
        <v>7680</v>
      </c>
      <c r="J5067">
        <v>3064000</v>
      </c>
      <c r="K5067">
        <v>64</v>
      </c>
      <c r="L5067" t="s">
        <v>581</v>
      </c>
      <c r="M5067" t="s">
        <v>584</v>
      </c>
    </row>
    <row r="5068" spans="1:13" x14ac:dyDescent="0.2">
      <c r="A5068">
        <v>2019</v>
      </c>
      <c r="B5068">
        <v>7</v>
      </c>
      <c r="C5068" t="s">
        <v>80</v>
      </c>
      <c r="D5068" t="s">
        <v>472</v>
      </c>
      <c r="E5068" s="11">
        <v>40117000</v>
      </c>
      <c r="F5068">
        <v>0</v>
      </c>
      <c r="G5068">
        <v>0</v>
      </c>
      <c r="H5068">
        <v>0</v>
      </c>
      <c r="I5068">
        <v>18110</v>
      </c>
      <c r="J5068">
        <v>6503022</v>
      </c>
      <c r="K5068">
        <v>144</v>
      </c>
      <c r="L5068" t="s">
        <v>581</v>
      </c>
      <c r="M5068" t="s">
        <v>584</v>
      </c>
    </row>
    <row r="5069" spans="1:13" x14ac:dyDescent="0.2">
      <c r="A5069">
        <v>2019</v>
      </c>
      <c r="B5069">
        <v>7</v>
      </c>
      <c r="C5069" t="s">
        <v>16</v>
      </c>
      <c r="D5069" t="s">
        <v>480</v>
      </c>
      <c r="E5069" s="11">
        <v>40117000</v>
      </c>
      <c r="F5069">
        <v>201276</v>
      </c>
      <c r="G5069">
        <v>78896013</v>
      </c>
      <c r="H5069">
        <v>2268</v>
      </c>
      <c r="I5069">
        <v>39888</v>
      </c>
      <c r="J5069">
        <v>15596800</v>
      </c>
      <c r="K5069">
        <v>235</v>
      </c>
      <c r="L5069" t="s">
        <v>581</v>
      </c>
      <c r="M5069" t="s">
        <v>584</v>
      </c>
    </row>
    <row r="5070" spans="1:13" x14ac:dyDescent="0.2">
      <c r="A5070">
        <v>2019</v>
      </c>
      <c r="B5070">
        <v>7</v>
      </c>
      <c r="C5070" t="s">
        <v>17</v>
      </c>
      <c r="D5070" t="s">
        <v>489</v>
      </c>
      <c r="E5070" s="11">
        <v>40117000</v>
      </c>
      <c r="F5070">
        <v>44895</v>
      </c>
      <c r="G5070">
        <v>51097777</v>
      </c>
      <c r="H5070">
        <v>2584</v>
      </c>
      <c r="I5070">
        <v>116547</v>
      </c>
      <c r="J5070">
        <v>50531922</v>
      </c>
      <c r="K5070">
        <v>2229</v>
      </c>
      <c r="L5070" t="s">
        <v>581</v>
      </c>
      <c r="M5070" t="s">
        <v>584</v>
      </c>
    </row>
    <row r="5071" spans="1:13" x14ac:dyDescent="0.2">
      <c r="A5071">
        <v>2019</v>
      </c>
      <c r="B5071">
        <v>7</v>
      </c>
      <c r="C5071" t="s">
        <v>29</v>
      </c>
      <c r="D5071" t="s">
        <v>496</v>
      </c>
      <c r="E5071" s="11">
        <v>40117000</v>
      </c>
      <c r="F5071">
        <v>57</v>
      </c>
      <c r="G5071">
        <v>31200</v>
      </c>
      <c r="H5071">
        <v>1</v>
      </c>
      <c r="I5071">
        <v>8193</v>
      </c>
      <c r="J5071">
        <v>2588200</v>
      </c>
      <c r="K5071">
        <v>60</v>
      </c>
      <c r="L5071" t="s">
        <v>581</v>
      </c>
      <c r="M5071" t="s">
        <v>584</v>
      </c>
    </row>
    <row r="5072" spans="1:13" x14ac:dyDescent="0.2">
      <c r="A5072">
        <v>2019</v>
      </c>
      <c r="B5072">
        <v>7</v>
      </c>
      <c r="C5072" t="s">
        <v>45</v>
      </c>
      <c r="D5072" t="s">
        <v>499</v>
      </c>
      <c r="E5072" s="11">
        <v>40117000</v>
      </c>
      <c r="F5072">
        <v>0</v>
      </c>
      <c r="G5072">
        <v>0</v>
      </c>
      <c r="H5072">
        <v>0</v>
      </c>
      <c r="I5072">
        <v>44372</v>
      </c>
      <c r="J5072">
        <v>16473271</v>
      </c>
      <c r="K5072">
        <v>131</v>
      </c>
      <c r="L5072" t="s">
        <v>581</v>
      </c>
      <c r="M5072" t="s">
        <v>584</v>
      </c>
    </row>
    <row r="5073" spans="1:13" x14ac:dyDescent="0.2">
      <c r="A5073">
        <v>2019</v>
      </c>
      <c r="B5073">
        <v>7</v>
      </c>
      <c r="C5073" t="s">
        <v>57</v>
      </c>
      <c r="D5073" t="s">
        <v>510</v>
      </c>
      <c r="E5073" s="11">
        <v>40117000</v>
      </c>
      <c r="F5073">
        <v>44</v>
      </c>
      <c r="G5073">
        <v>24564</v>
      </c>
      <c r="H5073">
        <v>2</v>
      </c>
      <c r="I5073">
        <v>0</v>
      </c>
      <c r="J5073">
        <v>0</v>
      </c>
      <c r="K5073">
        <v>0</v>
      </c>
      <c r="L5073" t="s">
        <v>581</v>
      </c>
      <c r="M5073" t="s">
        <v>584</v>
      </c>
    </row>
    <row r="5074" spans="1:13" x14ac:dyDescent="0.2">
      <c r="A5074">
        <v>2019</v>
      </c>
      <c r="B5074">
        <v>7</v>
      </c>
      <c r="C5074" t="s">
        <v>19</v>
      </c>
      <c r="D5074" t="s">
        <v>531</v>
      </c>
      <c r="E5074" s="11">
        <v>40117000</v>
      </c>
      <c r="F5074">
        <v>1582</v>
      </c>
      <c r="G5074">
        <v>494862</v>
      </c>
      <c r="H5074">
        <v>97</v>
      </c>
      <c r="I5074">
        <v>0</v>
      </c>
      <c r="J5074">
        <v>0</v>
      </c>
      <c r="K5074">
        <v>0</v>
      </c>
      <c r="L5074" t="s">
        <v>581</v>
      </c>
      <c r="M5074" t="s">
        <v>584</v>
      </c>
    </row>
    <row r="5075" spans="1:13" x14ac:dyDescent="0.2">
      <c r="A5075">
        <v>2019</v>
      </c>
      <c r="B5075">
        <v>7</v>
      </c>
      <c r="C5075" t="s">
        <v>65</v>
      </c>
      <c r="D5075" t="s">
        <v>543</v>
      </c>
      <c r="E5075" s="11">
        <v>40117000</v>
      </c>
      <c r="F5075">
        <v>106392</v>
      </c>
      <c r="G5075">
        <v>31331366</v>
      </c>
      <c r="H5075">
        <v>3140</v>
      </c>
      <c r="I5075">
        <v>6435</v>
      </c>
      <c r="J5075">
        <v>2752176</v>
      </c>
      <c r="K5075">
        <v>47</v>
      </c>
      <c r="L5075" t="s">
        <v>581</v>
      </c>
      <c r="M5075" t="s">
        <v>584</v>
      </c>
    </row>
    <row r="5076" spans="1:13" x14ac:dyDescent="0.2">
      <c r="A5076">
        <v>2019</v>
      </c>
      <c r="B5076">
        <v>7</v>
      </c>
      <c r="C5076" t="s">
        <v>58</v>
      </c>
      <c r="D5076" t="s">
        <v>548</v>
      </c>
      <c r="E5076" s="11">
        <v>40117000</v>
      </c>
      <c r="F5076">
        <v>0</v>
      </c>
      <c r="G5076">
        <v>0</v>
      </c>
      <c r="H5076">
        <v>0</v>
      </c>
      <c r="I5076">
        <v>9197</v>
      </c>
      <c r="J5076">
        <v>3334200</v>
      </c>
      <c r="K5076">
        <v>28</v>
      </c>
      <c r="L5076" t="s">
        <v>581</v>
      </c>
      <c r="M5076" t="s">
        <v>584</v>
      </c>
    </row>
    <row r="5077" spans="1:13" x14ac:dyDescent="0.2">
      <c r="A5077">
        <v>2019</v>
      </c>
      <c r="B5077">
        <v>7</v>
      </c>
      <c r="C5077" t="s">
        <v>46</v>
      </c>
      <c r="D5077" t="s">
        <v>550</v>
      </c>
      <c r="E5077" s="11">
        <v>40117000</v>
      </c>
      <c r="F5077">
        <v>4114</v>
      </c>
      <c r="G5077">
        <v>2066200</v>
      </c>
      <c r="H5077">
        <v>112</v>
      </c>
      <c r="I5077">
        <v>336885</v>
      </c>
      <c r="J5077">
        <v>118398314</v>
      </c>
      <c r="K5077">
        <v>1494</v>
      </c>
      <c r="L5077" t="s">
        <v>581</v>
      </c>
      <c r="M5077" t="s">
        <v>584</v>
      </c>
    </row>
    <row r="5078" spans="1:13" x14ac:dyDescent="0.2">
      <c r="A5078">
        <v>2019</v>
      </c>
      <c r="B5078">
        <v>7</v>
      </c>
      <c r="C5078" t="s">
        <v>96</v>
      </c>
      <c r="D5078" t="s">
        <v>551</v>
      </c>
      <c r="E5078" s="11">
        <v>40117000</v>
      </c>
      <c r="F5078">
        <v>0</v>
      </c>
      <c r="G5078">
        <v>0</v>
      </c>
      <c r="H5078">
        <v>0</v>
      </c>
      <c r="I5078">
        <v>4245</v>
      </c>
      <c r="J5078">
        <v>1456700</v>
      </c>
      <c r="K5078">
        <v>25</v>
      </c>
      <c r="L5078" t="s">
        <v>581</v>
      </c>
      <c r="M5078" t="s">
        <v>584</v>
      </c>
    </row>
    <row r="5079" spans="1:13" x14ac:dyDescent="0.2">
      <c r="A5079">
        <v>2019</v>
      </c>
      <c r="B5079">
        <v>7</v>
      </c>
      <c r="C5079" t="s">
        <v>78</v>
      </c>
      <c r="D5079" t="s">
        <v>572</v>
      </c>
      <c r="E5079" s="11">
        <v>40117000</v>
      </c>
      <c r="F5079">
        <v>0</v>
      </c>
      <c r="G5079">
        <v>0</v>
      </c>
      <c r="H5079">
        <v>0</v>
      </c>
      <c r="I5079">
        <v>23306</v>
      </c>
      <c r="J5079">
        <v>10283300</v>
      </c>
      <c r="K5079">
        <v>214</v>
      </c>
      <c r="L5079" t="s">
        <v>581</v>
      </c>
      <c r="M5079" t="s">
        <v>584</v>
      </c>
    </row>
    <row r="5080" spans="1:13" x14ac:dyDescent="0.2">
      <c r="A5080">
        <v>2019</v>
      </c>
      <c r="B5080">
        <v>7</v>
      </c>
      <c r="C5080" t="s">
        <v>33</v>
      </c>
      <c r="D5080" t="s">
        <v>258</v>
      </c>
      <c r="E5080" s="11">
        <v>40118000</v>
      </c>
      <c r="F5080">
        <v>0</v>
      </c>
      <c r="G5080">
        <v>0</v>
      </c>
      <c r="H5080">
        <v>0</v>
      </c>
      <c r="I5080">
        <v>38341</v>
      </c>
      <c r="J5080">
        <v>17619063</v>
      </c>
      <c r="K5080">
        <v>49</v>
      </c>
      <c r="L5080" t="s">
        <v>581</v>
      </c>
      <c r="M5080" t="s">
        <v>585</v>
      </c>
    </row>
    <row r="5081" spans="1:13" x14ac:dyDescent="0.2">
      <c r="A5081">
        <v>2019</v>
      </c>
      <c r="B5081">
        <v>7</v>
      </c>
      <c r="C5081" t="s">
        <v>20</v>
      </c>
      <c r="D5081" t="s">
        <v>271</v>
      </c>
      <c r="E5081" s="11">
        <v>40118000</v>
      </c>
      <c r="F5081">
        <v>0</v>
      </c>
      <c r="G5081">
        <v>0</v>
      </c>
      <c r="H5081">
        <v>0</v>
      </c>
      <c r="I5081">
        <v>18043</v>
      </c>
      <c r="J5081">
        <v>5462519</v>
      </c>
      <c r="K5081">
        <v>7</v>
      </c>
      <c r="L5081" t="s">
        <v>581</v>
      </c>
      <c r="M5081" t="s">
        <v>585</v>
      </c>
    </row>
    <row r="5082" spans="1:13" x14ac:dyDescent="0.2">
      <c r="A5082">
        <v>2019</v>
      </c>
      <c r="B5082">
        <v>7</v>
      </c>
      <c r="C5082" t="s">
        <v>21</v>
      </c>
      <c r="D5082" t="s">
        <v>274</v>
      </c>
      <c r="E5082" s="11">
        <v>40118000</v>
      </c>
      <c r="F5082">
        <v>0</v>
      </c>
      <c r="G5082">
        <v>0</v>
      </c>
      <c r="H5082">
        <v>0</v>
      </c>
      <c r="I5082">
        <v>24</v>
      </c>
      <c r="J5082">
        <v>49660</v>
      </c>
      <c r="K5082">
        <v>4</v>
      </c>
      <c r="L5082" t="s">
        <v>581</v>
      </c>
      <c r="M5082" t="s">
        <v>585</v>
      </c>
    </row>
    <row r="5083" spans="1:13" x14ac:dyDescent="0.2">
      <c r="A5083">
        <v>2019</v>
      </c>
      <c r="B5083">
        <v>7</v>
      </c>
      <c r="C5083" t="s">
        <v>62</v>
      </c>
      <c r="D5083" t="s">
        <v>275</v>
      </c>
      <c r="E5083" s="11">
        <v>40118000</v>
      </c>
      <c r="F5083">
        <v>0</v>
      </c>
      <c r="G5083">
        <v>0</v>
      </c>
      <c r="H5083">
        <v>0</v>
      </c>
      <c r="I5083">
        <v>653785</v>
      </c>
      <c r="J5083">
        <v>198190674</v>
      </c>
      <c r="K5083">
        <v>476</v>
      </c>
      <c r="L5083" t="s">
        <v>581</v>
      </c>
      <c r="M5083" t="s">
        <v>585</v>
      </c>
    </row>
    <row r="5084" spans="1:13" x14ac:dyDescent="0.2">
      <c r="A5084">
        <v>2019</v>
      </c>
      <c r="B5084">
        <v>7</v>
      </c>
      <c r="C5084" t="s">
        <v>8</v>
      </c>
      <c r="D5084" t="s">
        <v>283</v>
      </c>
      <c r="E5084" s="11">
        <v>40118000</v>
      </c>
      <c r="F5084">
        <v>2639</v>
      </c>
      <c r="G5084">
        <v>1776976</v>
      </c>
      <c r="H5084">
        <v>15</v>
      </c>
      <c r="I5084">
        <v>35774</v>
      </c>
      <c r="J5084">
        <v>10691800</v>
      </c>
      <c r="K5084">
        <v>39</v>
      </c>
      <c r="L5084" t="s">
        <v>581</v>
      </c>
      <c r="M5084" t="s">
        <v>585</v>
      </c>
    </row>
    <row r="5085" spans="1:13" x14ac:dyDescent="0.2">
      <c r="A5085">
        <v>2019</v>
      </c>
      <c r="B5085">
        <v>7</v>
      </c>
      <c r="C5085" t="s">
        <v>90</v>
      </c>
      <c r="D5085" t="s">
        <v>284</v>
      </c>
      <c r="E5085" s="11">
        <v>40118000</v>
      </c>
      <c r="F5085">
        <v>0</v>
      </c>
      <c r="G5085">
        <v>0</v>
      </c>
      <c r="H5085">
        <v>0</v>
      </c>
      <c r="I5085">
        <v>45425</v>
      </c>
      <c r="J5085">
        <v>12995826</v>
      </c>
      <c r="K5085">
        <v>20</v>
      </c>
      <c r="L5085" t="s">
        <v>581</v>
      </c>
      <c r="M5085" t="s">
        <v>585</v>
      </c>
    </row>
    <row r="5086" spans="1:13" x14ac:dyDescent="0.2">
      <c r="A5086">
        <v>2019</v>
      </c>
      <c r="B5086">
        <v>7</v>
      </c>
      <c r="C5086" t="s">
        <v>10</v>
      </c>
      <c r="D5086" t="s">
        <v>295</v>
      </c>
      <c r="E5086" s="11">
        <v>40118000</v>
      </c>
      <c r="F5086">
        <v>12442</v>
      </c>
      <c r="G5086">
        <v>7430500</v>
      </c>
      <c r="H5086">
        <v>160</v>
      </c>
      <c r="I5086">
        <v>137921</v>
      </c>
      <c r="J5086">
        <v>39580856</v>
      </c>
      <c r="K5086">
        <v>77</v>
      </c>
      <c r="L5086" t="s">
        <v>581</v>
      </c>
      <c r="M5086" t="s">
        <v>585</v>
      </c>
    </row>
    <row r="5087" spans="1:13" x14ac:dyDescent="0.2">
      <c r="A5087">
        <v>2019</v>
      </c>
      <c r="B5087">
        <v>7</v>
      </c>
      <c r="C5087" t="s">
        <v>50</v>
      </c>
      <c r="D5087" t="s">
        <v>305</v>
      </c>
      <c r="E5087" s="11">
        <v>40118000</v>
      </c>
      <c r="F5087">
        <v>931</v>
      </c>
      <c r="G5087">
        <v>489500</v>
      </c>
      <c r="H5087">
        <v>7</v>
      </c>
      <c r="I5087">
        <v>49013</v>
      </c>
      <c r="J5087">
        <v>15524696</v>
      </c>
      <c r="K5087">
        <v>76</v>
      </c>
      <c r="L5087" t="s">
        <v>581</v>
      </c>
      <c r="M5087" t="s">
        <v>585</v>
      </c>
    </row>
    <row r="5088" spans="1:13" x14ac:dyDescent="0.2">
      <c r="A5088">
        <v>2019</v>
      </c>
      <c r="B5088">
        <v>7</v>
      </c>
      <c r="C5088" t="s">
        <v>55</v>
      </c>
      <c r="D5088" t="s">
        <v>311</v>
      </c>
      <c r="E5088" s="11">
        <v>40118000</v>
      </c>
      <c r="F5088">
        <v>0</v>
      </c>
      <c r="G5088">
        <v>0</v>
      </c>
      <c r="H5088">
        <v>0</v>
      </c>
      <c r="I5088">
        <v>16787</v>
      </c>
      <c r="J5088">
        <v>4873914</v>
      </c>
      <c r="K5088">
        <v>12</v>
      </c>
      <c r="L5088" t="s">
        <v>581</v>
      </c>
      <c r="M5088" t="s">
        <v>585</v>
      </c>
    </row>
    <row r="5089" spans="1:13" x14ac:dyDescent="0.2">
      <c r="A5089">
        <v>2019</v>
      </c>
      <c r="B5089">
        <v>7</v>
      </c>
      <c r="C5089" t="s">
        <v>73</v>
      </c>
      <c r="D5089" t="s">
        <v>314</v>
      </c>
      <c r="E5089" s="11">
        <v>40118000</v>
      </c>
      <c r="F5089">
        <v>0</v>
      </c>
      <c r="G5089">
        <v>0</v>
      </c>
      <c r="H5089">
        <v>0</v>
      </c>
      <c r="I5089">
        <v>195094</v>
      </c>
      <c r="J5089">
        <v>57552968</v>
      </c>
      <c r="K5089">
        <v>193</v>
      </c>
      <c r="L5089" t="s">
        <v>581</v>
      </c>
      <c r="M5089" t="s">
        <v>585</v>
      </c>
    </row>
    <row r="5090" spans="1:13" x14ac:dyDescent="0.2">
      <c r="A5090">
        <v>2019</v>
      </c>
      <c r="B5090">
        <v>7</v>
      </c>
      <c r="C5090" t="s">
        <v>11</v>
      </c>
      <c r="D5090" t="s">
        <v>316</v>
      </c>
      <c r="E5090" s="11">
        <v>40118000</v>
      </c>
      <c r="F5090">
        <v>252321</v>
      </c>
      <c r="G5090">
        <v>72590648</v>
      </c>
      <c r="H5090">
        <v>4409</v>
      </c>
      <c r="I5090">
        <v>587214</v>
      </c>
      <c r="J5090">
        <v>167295600</v>
      </c>
      <c r="K5090">
        <v>216</v>
      </c>
      <c r="L5090" t="s">
        <v>581</v>
      </c>
      <c r="M5090" t="s">
        <v>585</v>
      </c>
    </row>
    <row r="5091" spans="1:13" x14ac:dyDescent="0.2">
      <c r="A5091">
        <v>2019</v>
      </c>
      <c r="B5091">
        <v>7</v>
      </c>
      <c r="C5091" t="s">
        <v>40</v>
      </c>
      <c r="D5091" t="s">
        <v>317</v>
      </c>
      <c r="E5091" s="11">
        <v>40118000</v>
      </c>
      <c r="F5091">
        <v>0</v>
      </c>
      <c r="G5091">
        <v>0</v>
      </c>
      <c r="H5091">
        <v>0</v>
      </c>
      <c r="I5091">
        <v>196418</v>
      </c>
      <c r="J5091">
        <v>55310801</v>
      </c>
      <c r="K5091">
        <v>70</v>
      </c>
      <c r="L5091" t="s">
        <v>581</v>
      </c>
      <c r="M5091" t="s">
        <v>585</v>
      </c>
    </row>
    <row r="5092" spans="1:13" x14ac:dyDescent="0.2">
      <c r="A5092">
        <v>2019</v>
      </c>
      <c r="B5092">
        <v>7</v>
      </c>
      <c r="C5092" t="s">
        <v>82</v>
      </c>
      <c r="D5092" t="s">
        <v>320</v>
      </c>
      <c r="E5092" s="11">
        <v>40118000</v>
      </c>
      <c r="F5092">
        <v>0</v>
      </c>
      <c r="G5092">
        <v>0</v>
      </c>
      <c r="H5092">
        <v>0</v>
      </c>
      <c r="I5092">
        <v>70</v>
      </c>
      <c r="J5092">
        <v>62273</v>
      </c>
      <c r="K5092">
        <v>4</v>
      </c>
      <c r="L5092" t="s">
        <v>581</v>
      </c>
      <c r="M5092" t="s">
        <v>585</v>
      </c>
    </row>
    <row r="5093" spans="1:13" x14ac:dyDescent="0.2">
      <c r="A5093">
        <v>2019</v>
      </c>
      <c r="B5093">
        <v>7</v>
      </c>
      <c r="C5093" t="s">
        <v>22</v>
      </c>
      <c r="D5093" t="s">
        <v>324</v>
      </c>
      <c r="E5093" s="11">
        <v>40118000</v>
      </c>
      <c r="F5093">
        <v>10841</v>
      </c>
      <c r="G5093">
        <v>6218420</v>
      </c>
      <c r="H5093">
        <v>464</v>
      </c>
      <c r="I5093">
        <v>0</v>
      </c>
      <c r="J5093">
        <v>0</v>
      </c>
      <c r="K5093">
        <v>0</v>
      </c>
      <c r="L5093" t="s">
        <v>581</v>
      </c>
      <c r="M5093" t="s">
        <v>585</v>
      </c>
    </row>
    <row r="5094" spans="1:13" x14ac:dyDescent="0.2">
      <c r="A5094">
        <v>2019</v>
      </c>
      <c r="B5094">
        <v>7</v>
      </c>
      <c r="C5094" t="s">
        <v>23</v>
      </c>
      <c r="D5094" t="s">
        <v>325</v>
      </c>
      <c r="E5094" s="11">
        <v>40118000</v>
      </c>
      <c r="F5094">
        <v>32783</v>
      </c>
      <c r="G5094">
        <v>34286069</v>
      </c>
      <c r="H5094">
        <v>9043</v>
      </c>
      <c r="I5094">
        <v>61420</v>
      </c>
      <c r="J5094">
        <v>19956255</v>
      </c>
      <c r="K5094">
        <v>166</v>
      </c>
      <c r="L5094" t="s">
        <v>581</v>
      </c>
      <c r="M5094" t="s">
        <v>585</v>
      </c>
    </row>
    <row r="5095" spans="1:13" x14ac:dyDescent="0.2">
      <c r="A5095">
        <v>2019</v>
      </c>
      <c r="B5095">
        <v>7</v>
      </c>
      <c r="C5095" t="s">
        <v>75</v>
      </c>
      <c r="D5095" t="s">
        <v>334</v>
      </c>
      <c r="E5095" s="11">
        <v>40118000</v>
      </c>
      <c r="F5095">
        <v>0</v>
      </c>
      <c r="G5095">
        <v>0</v>
      </c>
      <c r="H5095">
        <v>0</v>
      </c>
      <c r="I5095">
        <v>30373</v>
      </c>
      <c r="J5095">
        <v>9165045</v>
      </c>
      <c r="K5095">
        <v>28</v>
      </c>
      <c r="L5095" t="s">
        <v>581</v>
      </c>
      <c r="M5095" t="s">
        <v>585</v>
      </c>
    </row>
    <row r="5096" spans="1:13" x14ac:dyDescent="0.2">
      <c r="A5096">
        <v>2019</v>
      </c>
      <c r="B5096">
        <v>7</v>
      </c>
      <c r="C5096" t="s">
        <v>12</v>
      </c>
      <c r="D5096" t="s">
        <v>351</v>
      </c>
      <c r="E5096" s="11">
        <v>40118000</v>
      </c>
      <c r="F5096">
        <v>153205</v>
      </c>
      <c r="G5096">
        <v>53708149</v>
      </c>
      <c r="H5096">
        <v>918</v>
      </c>
      <c r="I5096">
        <v>487447</v>
      </c>
      <c r="J5096">
        <v>151910546</v>
      </c>
      <c r="K5096">
        <v>1202</v>
      </c>
      <c r="L5096" t="s">
        <v>581</v>
      </c>
      <c r="M5096" t="s">
        <v>585</v>
      </c>
    </row>
    <row r="5097" spans="1:13" x14ac:dyDescent="0.2">
      <c r="A5097">
        <v>2019</v>
      </c>
      <c r="B5097">
        <v>7</v>
      </c>
      <c r="C5097" t="s">
        <v>25</v>
      </c>
      <c r="D5097" t="s">
        <v>353</v>
      </c>
      <c r="E5097" s="11">
        <v>40118000</v>
      </c>
      <c r="F5097">
        <v>0</v>
      </c>
      <c r="G5097">
        <v>0</v>
      </c>
      <c r="H5097">
        <v>0</v>
      </c>
      <c r="I5097">
        <v>147363</v>
      </c>
      <c r="J5097">
        <v>48491600</v>
      </c>
      <c r="K5097">
        <v>504</v>
      </c>
      <c r="L5097" t="s">
        <v>581</v>
      </c>
      <c r="M5097" t="s">
        <v>585</v>
      </c>
    </row>
    <row r="5098" spans="1:13" x14ac:dyDescent="0.2">
      <c r="A5098">
        <v>2019</v>
      </c>
      <c r="B5098">
        <v>7</v>
      </c>
      <c r="C5098" t="s">
        <v>207</v>
      </c>
      <c r="D5098" t="s">
        <v>365</v>
      </c>
      <c r="E5098" s="11">
        <v>40118000</v>
      </c>
      <c r="F5098">
        <v>0</v>
      </c>
      <c r="G5098">
        <v>0</v>
      </c>
      <c r="H5098">
        <v>0</v>
      </c>
      <c r="I5098">
        <v>10310</v>
      </c>
      <c r="J5098">
        <v>2961446</v>
      </c>
      <c r="K5098">
        <v>4</v>
      </c>
      <c r="L5098" t="s">
        <v>581</v>
      </c>
      <c r="M5098" t="s">
        <v>585</v>
      </c>
    </row>
    <row r="5099" spans="1:13" x14ac:dyDescent="0.2">
      <c r="A5099">
        <v>2019</v>
      </c>
      <c r="B5099">
        <v>7</v>
      </c>
      <c r="C5099" t="s">
        <v>98</v>
      </c>
      <c r="D5099" t="s">
        <v>368</v>
      </c>
      <c r="E5099" s="11">
        <v>40118000</v>
      </c>
      <c r="F5099">
        <v>0</v>
      </c>
      <c r="G5099">
        <v>0</v>
      </c>
      <c r="H5099">
        <v>0</v>
      </c>
      <c r="I5099">
        <v>180</v>
      </c>
      <c r="J5099">
        <v>61452</v>
      </c>
      <c r="K5099">
        <v>6</v>
      </c>
      <c r="L5099" t="s">
        <v>581</v>
      </c>
      <c r="M5099" t="s">
        <v>585</v>
      </c>
    </row>
    <row r="5100" spans="1:13" x14ac:dyDescent="0.2">
      <c r="A5100">
        <v>2019</v>
      </c>
      <c r="B5100">
        <v>7</v>
      </c>
      <c r="C5100" t="s">
        <v>13</v>
      </c>
      <c r="D5100" t="s">
        <v>384</v>
      </c>
      <c r="E5100" s="11">
        <v>40118000</v>
      </c>
      <c r="F5100">
        <v>27799</v>
      </c>
      <c r="G5100">
        <v>8110900</v>
      </c>
      <c r="H5100">
        <v>386</v>
      </c>
      <c r="I5100">
        <v>23597</v>
      </c>
      <c r="J5100">
        <v>6869783</v>
      </c>
      <c r="K5100">
        <v>9</v>
      </c>
      <c r="L5100" t="s">
        <v>581</v>
      </c>
      <c r="M5100" t="s">
        <v>585</v>
      </c>
    </row>
    <row r="5101" spans="1:13" x14ac:dyDescent="0.2">
      <c r="A5101">
        <v>2019</v>
      </c>
      <c r="B5101">
        <v>7</v>
      </c>
      <c r="C5101" t="s">
        <v>47</v>
      </c>
      <c r="D5101" t="s">
        <v>389</v>
      </c>
      <c r="E5101" s="11">
        <v>40118000</v>
      </c>
      <c r="F5101">
        <v>213968</v>
      </c>
      <c r="G5101">
        <v>60217658</v>
      </c>
      <c r="H5101">
        <v>4632</v>
      </c>
      <c r="I5101">
        <v>110591</v>
      </c>
      <c r="J5101">
        <v>36479998</v>
      </c>
      <c r="K5101">
        <v>127</v>
      </c>
      <c r="L5101" t="s">
        <v>581</v>
      </c>
      <c r="M5101" t="s">
        <v>585</v>
      </c>
    </row>
    <row r="5102" spans="1:13" x14ac:dyDescent="0.2">
      <c r="A5102">
        <v>2019</v>
      </c>
      <c r="B5102">
        <v>7</v>
      </c>
      <c r="C5102" t="s">
        <v>27</v>
      </c>
      <c r="D5102" t="s">
        <v>395</v>
      </c>
      <c r="E5102" s="11">
        <v>40118000</v>
      </c>
      <c r="F5102">
        <v>5981</v>
      </c>
      <c r="G5102">
        <v>3805990</v>
      </c>
      <c r="H5102">
        <v>98</v>
      </c>
      <c r="I5102">
        <v>2820</v>
      </c>
      <c r="J5102">
        <v>974500</v>
      </c>
      <c r="K5102">
        <v>21</v>
      </c>
      <c r="L5102" t="s">
        <v>581</v>
      </c>
      <c r="M5102" t="s">
        <v>585</v>
      </c>
    </row>
    <row r="5103" spans="1:13" x14ac:dyDescent="0.2">
      <c r="A5103">
        <v>2019</v>
      </c>
      <c r="B5103">
        <v>7</v>
      </c>
      <c r="C5103" t="s">
        <v>38</v>
      </c>
      <c r="D5103" t="s">
        <v>400</v>
      </c>
      <c r="E5103" s="11">
        <v>40118000</v>
      </c>
      <c r="F5103">
        <v>0</v>
      </c>
      <c r="G5103">
        <v>0</v>
      </c>
      <c r="H5103">
        <v>0</v>
      </c>
      <c r="I5103">
        <v>65741</v>
      </c>
      <c r="J5103">
        <v>21623743</v>
      </c>
      <c r="K5103">
        <v>247</v>
      </c>
      <c r="L5103" t="s">
        <v>581</v>
      </c>
      <c r="M5103" t="s">
        <v>585</v>
      </c>
    </row>
    <row r="5104" spans="1:13" x14ac:dyDescent="0.2">
      <c r="A5104">
        <v>2019</v>
      </c>
      <c r="B5104">
        <v>7</v>
      </c>
      <c r="C5104" t="s">
        <v>92</v>
      </c>
      <c r="D5104" t="s">
        <v>412</v>
      </c>
      <c r="E5104" s="11">
        <v>40118000</v>
      </c>
      <c r="F5104">
        <v>0</v>
      </c>
      <c r="G5104">
        <v>0</v>
      </c>
      <c r="H5104">
        <v>0</v>
      </c>
      <c r="I5104">
        <v>1771</v>
      </c>
      <c r="J5104">
        <v>714772</v>
      </c>
      <c r="K5104">
        <v>14</v>
      </c>
      <c r="L5104" t="s">
        <v>581</v>
      </c>
      <c r="M5104" t="s">
        <v>585</v>
      </c>
    </row>
    <row r="5105" spans="1:13" x14ac:dyDescent="0.2">
      <c r="A5105">
        <v>2019</v>
      </c>
      <c r="B5105">
        <v>7</v>
      </c>
      <c r="C5105" t="s">
        <v>93</v>
      </c>
      <c r="D5105" t="s">
        <v>415</v>
      </c>
      <c r="E5105" s="11">
        <v>40118000</v>
      </c>
      <c r="F5105">
        <v>0</v>
      </c>
      <c r="G5105">
        <v>0</v>
      </c>
      <c r="H5105">
        <v>0</v>
      </c>
      <c r="I5105">
        <v>90520</v>
      </c>
      <c r="J5105">
        <v>26799399</v>
      </c>
      <c r="K5105">
        <v>46</v>
      </c>
      <c r="L5105" t="s">
        <v>581</v>
      </c>
      <c r="M5105" t="s">
        <v>585</v>
      </c>
    </row>
    <row r="5106" spans="1:13" x14ac:dyDescent="0.2">
      <c r="A5106">
        <v>2019</v>
      </c>
      <c r="B5106">
        <v>7</v>
      </c>
      <c r="C5106" t="s">
        <v>204</v>
      </c>
      <c r="D5106" t="s">
        <v>422</v>
      </c>
      <c r="E5106" s="11">
        <v>40118000</v>
      </c>
      <c r="F5106">
        <v>58529</v>
      </c>
      <c r="G5106">
        <v>20885011</v>
      </c>
      <c r="H5106">
        <v>1507</v>
      </c>
      <c r="I5106">
        <v>0</v>
      </c>
      <c r="J5106">
        <v>0</v>
      </c>
      <c r="K5106">
        <v>0</v>
      </c>
      <c r="L5106" t="s">
        <v>581</v>
      </c>
      <c r="M5106" t="s">
        <v>585</v>
      </c>
    </row>
    <row r="5107" spans="1:13" x14ac:dyDescent="0.2">
      <c r="A5107">
        <v>2019</v>
      </c>
      <c r="B5107">
        <v>7</v>
      </c>
      <c r="C5107" t="s">
        <v>49</v>
      </c>
      <c r="D5107" t="s">
        <v>427</v>
      </c>
      <c r="E5107" s="11">
        <v>40118000</v>
      </c>
      <c r="F5107">
        <v>53512</v>
      </c>
      <c r="G5107">
        <v>24806884</v>
      </c>
      <c r="H5107">
        <v>101</v>
      </c>
      <c r="I5107">
        <v>0</v>
      </c>
      <c r="J5107">
        <v>0</v>
      </c>
      <c r="K5107">
        <v>0</v>
      </c>
      <c r="L5107" t="s">
        <v>581</v>
      </c>
      <c r="M5107" t="s">
        <v>585</v>
      </c>
    </row>
    <row r="5108" spans="1:13" x14ac:dyDescent="0.2">
      <c r="A5108">
        <v>2019</v>
      </c>
      <c r="B5108">
        <v>7</v>
      </c>
      <c r="C5108" t="s">
        <v>39</v>
      </c>
      <c r="D5108" t="s">
        <v>430</v>
      </c>
      <c r="E5108" s="11">
        <v>40118000</v>
      </c>
      <c r="F5108">
        <v>0</v>
      </c>
      <c r="G5108">
        <v>0</v>
      </c>
      <c r="H5108">
        <v>0</v>
      </c>
      <c r="I5108">
        <v>28976</v>
      </c>
      <c r="J5108">
        <v>8781887</v>
      </c>
      <c r="K5108">
        <v>32</v>
      </c>
      <c r="L5108" t="s">
        <v>581</v>
      </c>
      <c r="M5108" t="s">
        <v>585</v>
      </c>
    </row>
    <row r="5109" spans="1:13" x14ac:dyDescent="0.2">
      <c r="A5109">
        <v>2019</v>
      </c>
      <c r="B5109">
        <v>7</v>
      </c>
      <c r="C5109" t="s">
        <v>102</v>
      </c>
      <c r="D5109" t="s">
        <v>439</v>
      </c>
      <c r="E5109" s="11">
        <v>40118000</v>
      </c>
      <c r="F5109">
        <v>0</v>
      </c>
      <c r="G5109">
        <v>0</v>
      </c>
      <c r="H5109">
        <v>0</v>
      </c>
      <c r="I5109">
        <v>72367</v>
      </c>
      <c r="J5109">
        <v>20746532</v>
      </c>
      <c r="K5109">
        <v>64</v>
      </c>
      <c r="L5109" t="s">
        <v>581</v>
      </c>
      <c r="M5109" t="s">
        <v>585</v>
      </c>
    </row>
    <row r="5110" spans="1:13" x14ac:dyDescent="0.2">
      <c r="A5110">
        <v>2019</v>
      </c>
      <c r="B5110">
        <v>7</v>
      </c>
      <c r="C5110" t="s">
        <v>240</v>
      </c>
      <c r="D5110" t="s">
        <v>442</v>
      </c>
      <c r="E5110" s="11">
        <v>40118000</v>
      </c>
      <c r="F5110">
        <v>0</v>
      </c>
      <c r="G5110">
        <v>0</v>
      </c>
      <c r="H5110">
        <v>0</v>
      </c>
      <c r="I5110">
        <v>164794</v>
      </c>
      <c r="J5110">
        <v>48060568</v>
      </c>
      <c r="K5110">
        <v>90</v>
      </c>
      <c r="L5110" t="s">
        <v>581</v>
      </c>
      <c r="M5110" t="s">
        <v>585</v>
      </c>
    </row>
    <row r="5111" spans="1:13" x14ac:dyDescent="0.2">
      <c r="A5111">
        <v>2019</v>
      </c>
      <c r="B5111">
        <v>7</v>
      </c>
      <c r="C5111" t="s">
        <v>85</v>
      </c>
      <c r="D5111" t="s">
        <v>447</v>
      </c>
      <c r="E5111" s="11">
        <v>40118000</v>
      </c>
      <c r="F5111">
        <v>0</v>
      </c>
      <c r="G5111">
        <v>0</v>
      </c>
      <c r="H5111">
        <v>0</v>
      </c>
      <c r="I5111">
        <v>46818</v>
      </c>
      <c r="J5111">
        <v>56868382</v>
      </c>
      <c r="K5111">
        <v>21</v>
      </c>
      <c r="L5111" t="s">
        <v>581</v>
      </c>
      <c r="M5111" t="s">
        <v>585</v>
      </c>
    </row>
    <row r="5112" spans="1:13" x14ac:dyDescent="0.2">
      <c r="A5112">
        <v>2019</v>
      </c>
      <c r="B5112">
        <v>7</v>
      </c>
      <c r="C5112" t="s">
        <v>42</v>
      </c>
      <c r="D5112" t="s">
        <v>455</v>
      </c>
      <c r="E5112" s="11">
        <v>40118000</v>
      </c>
      <c r="F5112">
        <v>0</v>
      </c>
      <c r="G5112">
        <v>0</v>
      </c>
      <c r="H5112">
        <v>0</v>
      </c>
      <c r="I5112">
        <v>75692</v>
      </c>
      <c r="J5112">
        <v>32828314</v>
      </c>
      <c r="K5112">
        <v>145</v>
      </c>
      <c r="L5112" t="s">
        <v>581</v>
      </c>
      <c r="M5112" t="s">
        <v>585</v>
      </c>
    </row>
    <row r="5113" spans="1:13" x14ac:dyDescent="0.2">
      <c r="A5113">
        <v>2019</v>
      </c>
      <c r="B5113">
        <v>7</v>
      </c>
      <c r="C5113" t="s">
        <v>14</v>
      </c>
      <c r="D5113" t="s">
        <v>456</v>
      </c>
      <c r="E5113" s="11">
        <v>40118000</v>
      </c>
      <c r="F5113">
        <v>17073</v>
      </c>
      <c r="G5113">
        <v>5381240</v>
      </c>
      <c r="H5113">
        <v>176</v>
      </c>
      <c r="I5113">
        <v>0</v>
      </c>
      <c r="J5113">
        <v>0</v>
      </c>
      <c r="K5113">
        <v>0</v>
      </c>
      <c r="L5113" t="s">
        <v>581</v>
      </c>
      <c r="M5113" t="s">
        <v>585</v>
      </c>
    </row>
    <row r="5114" spans="1:13" x14ac:dyDescent="0.2">
      <c r="A5114">
        <v>2019</v>
      </c>
      <c r="B5114">
        <v>7</v>
      </c>
      <c r="C5114" t="s">
        <v>213</v>
      </c>
      <c r="D5114" t="s">
        <v>457</v>
      </c>
      <c r="E5114" s="11">
        <v>40118000</v>
      </c>
      <c r="F5114">
        <v>0</v>
      </c>
      <c r="G5114">
        <v>0</v>
      </c>
      <c r="H5114">
        <v>0</v>
      </c>
      <c r="I5114">
        <v>314919</v>
      </c>
      <c r="J5114">
        <v>87275321</v>
      </c>
      <c r="K5114">
        <v>66</v>
      </c>
      <c r="L5114" t="s">
        <v>581</v>
      </c>
      <c r="M5114" t="s">
        <v>585</v>
      </c>
    </row>
    <row r="5115" spans="1:13" x14ac:dyDescent="0.2">
      <c r="A5115">
        <v>2019</v>
      </c>
      <c r="B5115">
        <v>7</v>
      </c>
      <c r="C5115" t="s">
        <v>235</v>
      </c>
      <c r="D5115" t="s">
        <v>458</v>
      </c>
      <c r="E5115" s="11">
        <v>40118000</v>
      </c>
      <c r="F5115">
        <v>0</v>
      </c>
      <c r="G5115">
        <v>0</v>
      </c>
      <c r="H5115">
        <v>0</v>
      </c>
      <c r="I5115">
        <v>113713</v>
      </c>
      <c r="J5115">
        <v>33391581</v>
      </c>
      <c r="K5115">
        <v>23</v>
      </c>
      <c r="L5115" t="s">
        <v>581</v>
      </c>
      <c r="M5115" t="s">
        <v>585</v>
      </c>
    </row>
    <row r="5116" spans="1:13" x14ac:dyDescent="0.2">
      <c r="A5116">
        <v>2019</v>
      </c>
      <c r="B5116">
        <v>7</v>
      </c>
      <c r="C5116" t="s">
        <v>54</v>
      </c>
      <c r="D5116" t="s">
        <v>459</v>
      </c>
      <c r="E5116" s="11">
        <v>40118000</v>
      </c>
      <c r="F5116">
        <v>0</v>
      </c>
      <c r="G5116">
        <v>0</v>
      </c>
      <c r="H5116">
        <v>0</v>
      </c>
      <c r="I5116">
        <v>33574</v>
      </c>
      <c r="J5116">
        <v>9741024</v>
      </c>
      <c r="K5116">
        <v>24</v>
      </c>
      <c r="L5116" t="s">
        <v>581</v>
      </c>
      <c r="M5116" t="s">
        <v>585</v>
      </c>
    </row>
    <row r="5117" spans="1:13" x14ac:dyDescent="0.2">
      <c r="A5117">
        <v>2019</v>
      </c>
      <c r="B5117">
        <v>7</v>
      </c>
      <c r="C5117" t="s">
        <v>253</v>
      </c>
      <c r="D5117" t="s">
        <v>460</v>
      </c>
      <c r="E5117" s="11">
        <v>40118000</v>
      </c>
      <c r="F5117">
        <v>0</v>
      </c>
      <c r="G5117">
        <v>0</v>
      </c>
      <c r="H5117">
        <v>0</v>
      </c>
      <c r="I5117">
        <v>59548</v>
      </c>
      <c r="J5117">
        <v>17434620</v>
      </c>
      <c r="K5117">
        <v>36</v>
      </c>
      <c r="L5117" t="s">
        <v>581</v>
      </c>
      <c r="M5117" t="s">
        <v>585</v>
      </c>
    </row>
    <row r="5118" spans="1:13" x14ac:dyDescent="0.2">
      <c r="A5118">
        <v>2019</v>
      </c>
      <c r="B5118">
        <v>7</v>
      </c>
      <c r="C5118" t="s">
        <v>43</v>
      </c>
      <c r="D5118" t="s">
        <v>465</v>
      </c>
      <c r="E5118" s="11">
        <v>40118000</v>
      </c>
      <c r="F5118">
        <v>3196</v>
      </c>
      <c r="G5118">
        <v>1287074</v>
      </c>
      <c r="H5118">
        <v>90</v>
      </c>
      <c r="I5118">
        <v>12229</v>
      </c>
      <c r="J5118">
        <v>3616000</v>
      </c>
      <c r="K5118">
        <v>23</v>
      </c>
      <c r="L5118" t="s">
        <v>581</v>
      </c>
      <c r="M5118" t="s">
        <v>585</v>
      </c>
    </row>
    <row r="5119" spans="1:13" x14ac:dyDescent="0.2">
      <c r="A5119">
        <v>2019</v>
      </c>
      <c r="B5119">
        <v>7</v>
      </c>
      <c r="C5119" t="s">
        <v>80</v>
      </c>
      <c r="D5119" t="s">
        <v>472</v>
      </c>
      <c r="E5119" s="11">
        <v>40118000</v>
      </c>
      <c r="F5119">
        <v>0</v>
      </c>
      <c r="G5119">
        <v>0</v>
      </c>
      <c r="H5119">
        <v>0</v>
      </c>
      <c r="I5119">
        <v>2630</v>
      </c>
      <c r="J5119">
        <v>900249</v>
      </c>
      <c r="K5119">
        <v>9</v>
      </c>
      <c r="L5119" t="s">
        <v>581</v>
      </c>
      <c r="M5119" t="s">
        <v>585</v>
      </c>
    </row>
    <row r="5120" spans="1:13" x14ac:dyDescent="0.2">
      <c r="A5120">
        <v>2019</v>
      </c>
      <c r="B5120">
        <v>7</v>
      </c>
      <c r="C5120" t="s">
        <v>222</v>
      </c>
      <c r="D5120" t="s">
        <v>473</v>
      </c>
      <c r="E5120" s="11">
        <v>40118000</v>
      </c>
      <c r="F5120">
        <v>0</v>
      </c>
      <c r="G5120">
        <v>0</v>
      </c>
      <c r="H5120">
        <v>0</v>
      </c>
      <c r="I5120">
        <v>3261</v>
      </c>
      <c r="J5120">
        <v>976989</v>
      </c>
      <c r="K5120">
        <v>6</v>
      </c>
      <c r="L5120" t="s">
        <v>581</v>
      </c>
      <c r="M5120" t="s">
        <v>585</v>
      </c>
    </row>
    <row r="5121" spans="1:13" x14ac:dyDescent="0.2">
      <c r="A5121">
        <v>2019</v>
      </c>
      <c r="B5121">
        <v>7</v>
      </c>
      <c r="C5121" t="s">
        <v>0</v>
      </c>
      <c r="D5121" t="s">
        <v>474</v>
      </c>
      <c r="E5121" s="11">
        <v>40118000</v>
      </c>
      <c r="F5121">
        <v>0</v>
      </c>
      <c r="G5121">
        <v>0</v>
      </c>
      <c r="H5121">
        <v>0</v>
      </c>
      <c r="I5121">
        <v>57434</v>
      </c>
      <c r="J5121">
        <v>20214946</v>
      </c>
      <c r="K5121">
        <v>120</v>
      </c>
      <c r="L5121" t="s">
        <v>581</v>
      </c>
      <c r="M5121" t="s">
        <v>585</v>
      </c>
    </row>
    <row r="5122" spans="1:13" x14ac:dyDescent="0.2">
      <c r="A5122">
        <v>2019</v>
      </c>
      <c r="B5122">
        <v>7</v>
      </c>
      <c r="C5122" t="s">
        <v>15</v>
      </c>
      <c r="D5122" t="s">
        <v>475</v>
      </c>
      <c r="E5122" s="11">
        <v>40118000</v>
      </c>
      <c r="F5122">
        <v>0</v>
      </c>
      <c r="G5122">
        <v>0</v>
      </c>
      <c r="H5122">
        <v>0</v>
      </c>
      <c r="I5122">
        <v>417820</v>
      </c>
      <c r="J5122">
        <v>124459452</v>
      </c>
      <c r="K5122">
        <v>165</v>
      </c>
      <c r="L5122" t="s">
        <v>581</v>
      </c>
      <c r="M5122" t="s">
        <v>585</v>
      </c>
    </row>
    <row r="5123" spans="1:13" x14ac:dyDescent="0.2">
      <c r="A5123">
        <v>2019</v>
      </c>
      <c r="B5123">
        <v>7</v>
      </c>
      <c r="C5123" t="s">
        <v>28</v>
      </c>
      <c r="D5123" t="s">
        <v>478</v>
      </c>
      <c r="E5123" s="11">
        <v>40118000</v>
      </c>
      <c r="F5123">
        <v>0</v>
      </c>
      <c r="G5123">
        <v>0</v>
      </c>
      <c r="H5123">
        <v>0</v>
      </c>
      <c r="I5123">
        <v>22680</v>
      </c>
      <c r="J5123">
        <v>7610880</v>
      </c>
      <c r="K5123">
        <v>60</v>
      </c>
      <c r="L5123" t="s">
        <v>581</v>
      </c>
      <c r="M5123" t="s">
        <v>585</v>
      </c>
    </row>
    <row r="5124" spans="1:13" x14ac:dyDescent="0.2">
      <c r="A5124">
        <v>2019</v>
      </c>
      <c r="B5124">
        <v>7</v>
      </c>
      <c r="C5124" t="s">
        <v>17</v>
      </c>
      <c r="D5124" t="s">
        <v>489</v>
      </c>
      <c r="E5124" s="11">
        <v>40118000</v>
      </c>
      <c r="F5124">
        <v>4429</v>
      </c>
      <c r="G5124">
        <v>1768646</v>
      </c>
      <c r="H5124">
        <v>73</v>
      </c>
      <c r="I5124">
        <v>31327</v>
      </c>
      <c r="J5124">
        <v>18439937</v>
      </c>
      <c r="K5124">
        <v>1894</v>
      </c>
      <c r="L5124" t="s">
        <v>581</v>
      </c>
      <c r="M5124" t="s">
        <v>585</v>
      </c>
    </row>
    <row r="5125" spans="1:13" x14ac:dyDescent="0.2">
      <c r="A5125">
        <v>2019</v>
      </c>
      <c r="B5125">
        <v>7</v>
      </c>
      <c r="C5125" t="s">
        <v>86</v>
      </c>
      <c r="D5125" t="s">
        <v>493</v>
      </c>
      <c r="E5125" s="11">
        <v>40118000</v>
      </c>
      <c r="F5125">
        <v>0</v>
      </c>
      <c r="G5125">
        <v>0</v>
      </c>
      <c r="H5125">
        <v>0</v>
      </c>
      <c r="I5125">
        <v>1140</v>
      </c>
      <c r="J5125">
        <v>445430</v>
      </c>
      <c r="K5125">
        <v>9</v>
      </c>
      <c r="L5125" t="s">
        <v>581</v>
      </c>
      <c r="M5125" t="s">
        <v>585</v>
      </c>
    </row>
    <row r="5126" spans="1:13" x14ac:dyDescent="0.2">
      <c r="A5126">
        <v>2019</v>
      </c>
      <c r="B5126">
        <v>7</v>
      </c>
      <c r="C5126" t="s">
        <v>582</v>
      </c>
      <c r="D5126" t="e">
        <v>#N/A</v>
      </c>
      <c r="E5126" s="11">
        <v>40118000</v>
      </c>
      <c r="F5126">
        <v>510</v>
      </c>
      <c r="G5126">
        <v>523797</v>
      </c>
      <c r="H5126">
        <v>2</v>
      </c>
      <c r="I5126">
        <v>0</v>
      </c>
      <c r="J5126">
        <v>0</v>
      </c>
      <c r="K5126">
        <v>0</v>
      </c>
      <c r="L5126" t="s">
        <v>581</v>
      </c>
      <c r="M5126" t="s">
        <v>585</v>
      </c>
    </row>
    <row r="5127" spans="1:13" x14ac:dyDescent="0.2">
      <c r="A5127">
        <v>2019</v>
      </c>
      <c r="B5127">
        <v>7</v>
      </c>
      <c r="C5127" t="s">
        <v>29</v>
      </c>
      <c r="D5127" t="s">
        <v>496</v>
      </c>
      <c r="E5127" s="11">
        <v>40118000</v>
      </c>
      <c r="F5127">
        <v>7987</v>
      </c>
      <c r="G5127">
        <v>5037800</v>
      </c>
      <c r="H5127">
        <v>287</v>
      </c>
      <c r="I5127">
        <v>0</v>
      </c>
      <c r="J5127">
        <v>0</v>
      </c>
      <c r="K5127">
        <v>0</v>
      </c>
      <c r="L5127" t="s">
        <v>581</v>
      </c>
      <c r="M5127" t="s">
        <v>585</v>
      </c>
    </row>
    <row r="5128" spans="1:13" x14ac:dyDescent="0.2">
      <c r="A5128">
        <v>2019</v>
      </c>
      <c r="B5128">
        <v>7</v>
      </c>
      <c r="C5128" t="s">
        <v>45</v>
      </c>
      <c r="D5128" t="s">
        <v>499</v>
      </c>
      <c r="E5128" s="11">
        <v>40118000</v>
      </c>
      <c r="F5128">
        <v>0</v>
      </c>
      <c r="G5128">
        <v>0</v>
      </c>
      <c r="H5128">
        <v>0</v>
      </c>
      <c r="I5128">
        <v>1027991</v>
      </c>
      <c r="J5128">
        <v>308331321</v>
      </c>
      <c r="K5128">
        <v>778</v>
      </c>
      <c r="L5128" t="s">
        <v>581</v>
      </c>
      <c r="M5128" t="s">
        <v>585</v>
      </c>
    </row>
    <row r="5129" spans="1:13" x14ac:dyDescent="0.2">
      <c r="A5129">
        <v>2019</v>
      </c>
      <c r="B5129">
        <v>7</v>
      </c>
      <c r="C5129" t="s">
        <v>64</v>
      </c>
      <c r="D5129" t="s">
        <v>501</v>
      </c>
      <c r="E5129" s="11">
        <v>40118000</v>
      </c>
      <c r="F5129">
        <v>0</v>
      </c>
      <c r="G5129">
        <v>0</v>
      </c>
      <c r="H5129">
        <v>0</v>
      </c>
      <c r="I5129">
        <v>172083</v>
      </c>
      <c r="J5129">
        <v>77152414</v>
      </c>
      <c r="K5129">
        <v>931</v>
      </c>
      <c r="L5129" t="s">
        <v>581</v>
      </c>
      <c r="M5129" t="s">
        <v>585</v>
      </c>
    </row>
    <row r="5130" spans="1:13" x14ac:dyDescent="0.2">
      <c r="A5130">
        <v>2019</v>
      </c>
      <c r="B5130">
        <v>7</v>
      </c>
      <c r="C5130" t="s">
        <v>52</v>
      </c>
      <c r="D5130" t="s">
        <v>506</v>
      </c>
      <c r="E5130" s="11">
        <v>40118000</v>
      </c>
      <c r="F5130">
        <v>0</v>
      </c>
      <c r="G5130">
        <v>0</v>
      </c>
      <c r="H5130">
        <v>0</v>
      </c>
      <c r="I5130">
        <v>36084</v>
      </c>
      <c r="J5130">
        <v>12263100</v>
      </c>
      <c r="K5130">
        <v>51</v>
      </c>
      <c r="L5130" t="s">
        <v>581</v>
      </c>
      <c r="M5130" t="s">
        <v>585</v>
      </c>
    </row>
    <row r="5131" spans="1:13" x14ac:dyDescent="0.2">
      <c r="A5131">
        <v>2019</v>
      </c>
      <c r="B5131">
        <v>7</v>
      </c>
      <c r="C5131" t="s">
        <v>19</v>
      </c>
      <c r="D5131" t="s">
        <v>531</v>
      </c>
      <c r="E5131" s="11">
        <v>40118000</v>
      </c>
      <c r="F5131">
        <v>3212</v>
      </c>
      <c r="G5131">
        <v>941114</v>
      </c>
      <c r="H5131">
        <v>558</v>
      </c>
      <c r="I5131">
        <v>12322</v>
      </c>
      <c r="J5131">
        <v>3832473</v>
      </c>
      <c r="K5131">
        <v>21</v>
      </c>
      <c r="L5131" t="s">
        <v>581</v>
      </c>
      <c r="M5131" t="s">
        <v>585</v>
      </c>
    </row>
    <row r="5132" spans="1:13" x14ac:dyDescent="0.2">
      <c r="A5132">
        <v>2019</v>
      </c>
      <c r="B5132">
        <v>7</v>
      </c>
      <c r="C5132" t="s">
        <v>65</v>
      </c>
      <c r="D5132" t="s">
        <v>543</v>
      </c>
      <c r="E5132" s="11">
        <v>40118000</v>
      </c>
      <c r="F5132">
        <v>18935</v>
      </c>
      <c r="G5132">
        <v>5689396</v>
      </c>
      <c r="H5132">
        <v>278</v>
      </c>
      <c r="I5132">
        <v>62125</v>
      </c>
      <c r="J5132">
        <v>17946837</v>
      </c>
      <c r="K5132">
        <v>45</v>
      </c>
      <c r="L5132" t="s">
        <v>581</v>
      </c>
      <c r="M5132" t="s">
        <v>585</v>
      </c>
    </row>
    <row r="5133" spans="1:13" x14ac:dyDescent="0.2">
      <c r="A5133">
        <v>2019</v>
      </c>
      <c r="B5133">
        <v>7</v>
      </c>
      <c r="C5133" t="s">
        <v>111</v>
      </c>
      <c r="D5133" t="e">
        <v>#N/A</v>
      </c>
      <c r="E5133" s="11">
        <v>40118000</v>
      </c>
      <c r="F5133">
        <v>0</v>
      </c>
      <c r="G5133">
        <v>0</v>
      </c>
      <c r="H5133">
        <v>0</v>
      </c>
      <c r="I5133">
        <v>80056</v>
      </c>
      <c r="J5133">
        <v>24206010</v>
      </c>
      <c r="K5133">
        <v>41</v>
      </c>
      <c r="L5133" t="s">
        <v>581</v>
      </c>
      <c r="M5133" t="s">
        <v>585</v>
      </c>
    </row>
    <row r="5134" spans="1:13" x14ac:dyDescent="0.2">
      <c r="A5134">
        <v>2019</v>
      </c>
      <c r="B5134">
        <v>7</v>
      </c>
      <c r="C5134" t="s">
        <v>58</v>
      </c>
      <c r="D5134" t="s">
        <v>548</v>
      </c>
      <c r="E5134" s="11">
        <v>40118000</v>
      </c>
      <c r="F5134">
        <v>0</v>
      </c>
      <c r="G5134">
        <v>0</v>
      </c>
      <c r="H5134">
        <v>0</v>
      </c>
      <c r="I5134">
        <v>26753</v>
      </c>
      <c r="J5134">
        <v>7580062</v>
      </c>
      <c r="K5134">
        <v>12</v>
      </c>
      <c r="L5134" t="s">
        <v>581</v>
      </c>
      <c r="M5134" t="s">
        <v>585</v>
      </c>
    </row>
    <row r="5135" spans="1:13" x14ac:dyDescent="0.2">
      <c r="A5135">
        <v>2019</v>
      </c>
      <c r="B5135">
        <v>7</v>
      </c>
      <c r="C5135" t="s">
        <v>46</v>
      </c>
      <c r="D5135" t="s">
        <v>550</v>
      </c>
      <c r="E5135" s="11">
        <v>40118000</v>
      </c>
      <c r="F5135">
        <v>21793</v>
      </c>
      <c r="G5135">
        <v>11825904</v>
      </c>
      <c r="H5135">
        <v>32</v>
      </c>
      <c r="I5135">
        <v>705318</v>
      </c>
      <c r="J5135">
        <v>212179309</v>
      </c>
      <c r="K5135">
        <v>855</v>
      </c>
      <c r="L5135" t="s">
        <v>581</v>
      </c>
      <c r="M5135" t="s">
        <v>585</v>
      </c>
    </row>
    <row r="5136" spans="1:13" x14ac:dyDescent="0.2">
      <c r="A5136">
        <v>2019</v>
      </c>
      <c r="B5136">
        <v>7</v>
      </c>
      <c r="C5136" t="s">
        <v>107</v>
      </c>
      <c r="D5136" t="s">
        <v>552</v>
      </c>
      <c r="E5136" s="11">
        <v>40118000</v>
      </c>
      <c r="F5136">
        <v>0</v>
      </c>
      <c r="G5136">
        <v>0</v>
      </c>
      <c r="H5136">
        <v>0</v>
      </c>
      <c r="I5136">
        <v>33391</v>
      </c>
      <c r="J5136">
        <v>9688570</v>
      </c>
      <c r="K5136">
        <v>26</v>
      </c>
      <c r="L5136" t="s">
        <v>581</v>
      </c>
      <c r="M5136" t="s">
        <v>585</v>
      </c>
    </row>
    <row r="5137" spans="1:13" x14ac:dyDescent="0.2">
      <c r="A5137">
        <v>2019</v>
      </c>
      <c r="B5137">
        <v>7</v>
      </c>
      <c r="C5137" t="s">
        <v>67</v>
      </c>
      <c r="D5137" t="e">
        <v>#N/A</v>
      </c>
      <c r="E5137" s="11">
        <v>40118000</v>
      </c>
      <c r="F5137">
        <v>0</v>
      </c>
      <c r="G5137">
        <v>0</v>
      </c>
      <c r="H5137">
        <v>0</v>
      </c>
      <c r="I5137">
        <v>22534</v>
      </c>
      <c r="J5137">
        <v>8030476</v>
      </c>
      <c r="K5137">
        <v>6</v>
      </c>
      <c r="L5137" t="s">
        <v>581</v>
      </c>
      <c r="M5137" t="s">
        <v>585</v>
      </c>
    </row>
    <row r="5138" spans="1:13" x14ac:dyDescent="0.2">
      <c r="A5138">
        <v>2019</v>
      </c>
      <c r="B5138">
        <v>7</v>
      </c>
      <c r="C5138" t="s">
        <v>78</v>
      </c>
      <c r="D5138" t="s">
        <v>572</v>
      </c>
      <c r="E5138" s="11">
        <v>40118000</v>
      </c>
      <c r="F5138">
        <v>0</v>
      </c>
      <c r="G5138">
        <v>0</v>
      </c>
      <c r="H5138">
        <v>0</v>
      </c>
      <c r="I5138">
        <v>599958</v>
      </c>
      <c r="J5138">
        <v>175538338</v>
      </c>
      <c r="K5138">
        <v>378</v>
      </c>
      <c r="L5138" t="s">
        <v>581</v>
      </c>
      <c r="M5138" t="s">
        <v>585</v>
      </c>
    </row>
    <row r="5139" spans="1:13" x14ac:dyDescent="0.2">
      <c r="A5139">
        <v>2019</v>
      </c>
      <c r="B5139">
        <v>7</v>
      </c>
      <c r="C5139" t="s">
        <v>211</v>
      </c>
      <c r="D5139" t="e">
        <v>#N/A</v>
      </c>
      <c r="E5139" s="11">
        <v>40118000</v>
      </c>
      <c r="F5139">
        <v>0</v>
      </c>
      <c r="G5139">
        <v>0</v>
      </c>
      <c r="H5139">
        <v>0</v>
      </c>
      <c r="I5139">
        <v>111615</v>
      </c>
      <c r="J5139">
        <v>33010099</v>
      </c>
      <c r="K5139">
        <v>43</v>
      </c>
      <c r="L5139" t="s">
        <v>581</v>
      </c>
      <c r="M5139" t="s">
        <v>585</v>
      </c>
    </row>
    <row r="5140" spans="1:13" x14ac:dyDescent="0.2">
      <c r="A5140">
        <v>2019</v>
      </c>
      <c r="B5140">
        <v>8</v>
      </c>
      <c r="C5140" t="s">
        <v>20</v>
      </c>
      <c r="D5140" t="s">
        <v>271</v>
      </c>
      <c r="E5140" s="11">
        <v>40117000</v>
      </c>
      <c r="F5140">
        <v>0</v>
      </c>
      <c r="G5140">
        <v>0</v>
      </c>
      <c r="H5140">
        <v>0</v>
      </c>
      <c r="I5140">
        <v>4628</v>
      </c>
      <c r="J5140">
        <v>1556884</v>
      </c>
      <c r="K5140">
        <v>22</v>
      </c>
      <c r="L5140" t="s">
        <v>581</v>
      </c>
      <c r="M5140" t="s">
        <v>584</v>
      </c>
    </row>
    <row r="5141" spans="1:13" x14ac:dyDescent="0.2">
      <c r="A5141">
        <v>2019</v>
      </c>
      <c r="B5141">
        <v>8</v>
      </c>
      <c r="C5141" t="s">
        <v>21</v>
      </c>
      <c r="D5141" t="s">
        <v>274</v>
      </c>
      <c r="E5141" s="11">
        <v>40117000</v>
      </c>
      <c r="F5141">
        <v>0</v>
      </c>
      <c r="G5141">
        <v>0</v>
      </c>
      <c r="H5141">
        <v>0</v>
      </c>
      <c r="I5141">
        <v>17997</v>
      </c>
      <c r="J5141">
        <v>6450500</v>
      </c>
      <c r="K5141">
        <v>54</v>
      </c>
      <c r="L5141" t="s">
        <v>581</v>
      </c>
      <c r="M5141" t="s">
        <v>584</v>
      </c>
    </row>
    <row r="5142" spans="1:13" x14ac:dyDescent="0.2">
      <c r="A5142">
        <v>2019</v>
      </c>
      <c r="B5142">
        <v>8</v>
      </c>
      <c r="C5142" t="s">
        <v>62</v>
      </c>
      <c r="D5142" t="s">
        <v>275</v>
      </c>
      <c r="E5142" s="11">
        <v>40117000</v>
      </c>
      <c r="F5142">
        <v>0</v>
      </c>
      <c r="G5142">
        <v>0</v>
      </c>
      <c r="H5142">
        <v>0</v>
      </c>
      <c r="I5142">
        <v>11727</v>
      </c>
      <c r="J5142">
        <v>4234948</v>
      </c>
      <c r="K5142">
        <v>46</v>
      </c>
      <c r="L5142" t="s">
        <v>581</v>
      </c>
      <c r="M5142" t="s">
        <v>584</v>
      </c>
    </row>
    <row r="5143" spans="1:13" x14ac:dyDescent="0.2">
      <c r="A5143">
        <v>2019</v>
      </c>
      <c r="B5143">
        <v>8</v>
      </c>
      <c r="C5143" t="s">
        <v>8</v>
      </c>
      <c r="D5143" t="s">
        <v>283</v>
      </c>
      <c r="E5143" s="11">
        <v>40117000</v>
      </c>
      <c r="F5143">
        <v>2319</v>
      </c>
      <c r="G5143">
        <v>1112656</v>
      </c>
      <c r="H5143">
        <v>36</v>
      </c>
      <c r="I5143">
        <v>120264</v>
      </c>
      <c r="J5143">
        <v>36282300</v>
      </c>
      <c r="K5143">
        <v>956</v>
      </c>
      <c r="L5143" t="s">
        <v>581</v>
      </c>
      <c r="M5143" t="s">
        <v>584</v>
      </c>
    </row>
    <row r="5144" spans="1:13" x14ac:dyDescent="0.2">
      <c r="A5144">
        <v>2019</v>
      </c>
      <c r="B5144">
        <v>8</v>
      </c>
      <c r="C5144" t="s">
        <v>10</v>
      </c>
      <c r="D5144" t="s">
        <v>295</v>
      </c>
      <c r="E5144" s="11">
        <v>40117000</v>
      </c>
      <c r="F5144">
        <v>9334</v>
      </c>
      <c r="G5144">
        <v>3352134</v>
      </c>
      <c r="H5144">
        <v>39</v>
      </c>
      <c r="I5144">
        <v>3496</v>
      </c>
      <c r="J5144">
        <v>1322343</v>
      </c>
      <c r="K5144">
        <v>19</v>
      </c>
      <c r="L5144" t="s">
        <v>581</v>
      </c>
      <c r="M5144" t="s">
        <v>584</v>
      </c>
    </row>
    <row r="5145" spans="1:13" x14ac:dyDescent="0.2">
      <c r="A5145">
        <v>2019</v>
      </c>
      <c r="B5145">
        <v>8</v>
      </c>
      <c r="C5145" t="s">
        <v>50</v>
      </c>
      <c r="D5145" t="s">
        <v>305</v>
      </c>
      <c r="E5145" s="11">
        <v>40117000</v>
      </c>
      <c r="F5145">
        <v>0</v>
      </c>
      <c r="G5145">
        <v>0</v>
      </c>
      <c r="H5145">
        <v>0</v>
      </c>
      <c r="I5145">
        <v>46376</v>
      </c>
      <c r="J5145">
        <v>16012621</v>
      </c>
      <c r="K5145">
        <v>149</v>
      </c>
      <c r="L5145" t="s">
        <v>581</v>
      </c>
      <c r="M5145" t="s">
        <v>584</v>
      </c>
    </row>
    <row r="5146" spans="1:13" x14ac:dyDescent="0.2">
      <c r="A5146">
        <v>2019</v>
      </c>
      <c r="B5146">
        <v>8</v>
      </c>
      <c r="C5146" t="s">
        <v>34</v>
      </c>
      <c r="D5146" t="s">
        <v>310</v>
      </c>
      <c r="E5146" s="11">
        <v>40117000</v>
      </c>
      <c r="F5146">
        <v>0</v>
      </c>
      <c r="G5146">
        <v>0</v>
      </c>
      <c r="H5146">
        <v>0</v>
      </c>
      <c r="I5146">
        <v>1527</v>
      </c>
      <c r="J5146">
        <v>614644</v>
      </c>
      <c r="K5146">
        <v>14</v>
      </c>
      <c r="L5146" t="s">
        <v>581</v>
      </c>
      <c r="M5146" t="s">
        <v>584</v>
      </c>
    </row>
    <row r="5147" spans="1:13" x14ac:dyDescent="0.2">
      <c r="A5147">
        <v>2019</v>
      </c>
      <c r="B5147">
        <v>8</v>
      </c>
      <c r="C5147" t="s">
        <v>73</v>
      </c>
      <c r="D5147" t="s">
        <v>314</v>
      </c>
      <c r="E5147" s="11">
        <v>40117000</v>
      </c>
      <c r="F5147">
        <v>0</v>
      </c>
      <c r="G5147">
        <v>0</v>
      </c>
      <c r="H5147">
        <v>0</v>
      </c>
      <c r="I5147">
        <v>6243</v>
      </c>
      <c r="J5147">
        <v>2220384</v>
      </c>
      <c r="K5147">
        <v>46</v>
      </c>
      <c r="L5147" t="s">
        <v>581</v>
      </c>
      <c r="M5147" t="s">
        <v>584</v>
      </c>
    </row>
    <row r="5148" spans="1:13" x14ac:dyDescent="0.2">
      <c r="A5148">
        <v>2019</v>
      </c>
      <c r="B5148">
        <v>8</v>
      </c>
      <c r="C5148" t="s">
        <v>11</v>
      </c>
      <c r="D5148" t="s">
        <v>316</v>
      </c>
      <c r="E5148" s="11">
        <v>40117000</v>
      </c>
      <c r="F5148">
        <v>92778</v>
      </c>
      <c r="G5148">
        <v>24741328</v>
      </c>
      <c r="H5148">
        <v>2175</v>
      </c>
      <c r="I5148">
        <v>453</v>
      </c>
      <c r="J5148">
        <v>153160</v>
      </c>
      <c r="K5148">
        <v>2</v>
      </c>
      <c r="L5148" t="s">
        <v>581</v>
      </c>
      <c r="M5148" t="s">
        <v>584</v>
      </c>
    </row>
    <row r="5149" spans="1:13" x14ac:dyDescent="0.2">
      <c r="A5149">
        <v>2019</v>
      </c>
      <c r="B5149">
        <v>8</v>
      </c>
      <c r="C5149" t="s">
        <v>40</v>
      </c>
      <c r="D5149" t="s">
        <v>317</v>
      </c>
      <c r="E5149" s="11">
        <v>40117000</v>
      </c>
      <c r="F5149">
        <v>0</v>
      </c>
      <c r="G5149">
        <v>0</v>
      </c>
      <c r="H5149">
        <v>0</v>
      </c>
      <c r="I5149">
        <v>5508</v>
      </c>
      <c r="J5149">
        <v>1989891</v>
      </c>
      <c r="K5149">
        <v>29</v>
      </c>
      <c r="L5149" t="s">
        <v>581</v>
      </c>
      <c r="M5149" t="s">
        <v>584</v>
      </c>
    </row>
    <row r="5150" spans="1:13" x14ac:dyDescent="0.2">
      <c r="A5150">
        <v>2019</v>
      </c>
      <c r="B5150">
        <v>8</v>
      </c>
      <c r="C5150" t="s">
        <v>22</v>
      </c>
      <c r="D5150" t="s">
        <v>324</v>
      </c>
      <c r="E5150" s="11">
        <v>40117000</v>
      </c>
      <c r="F5150">
        <v>186152</v>
      </c>
      <c r="G5150">
        <v>61584766</v>
      </c>
      <c r="H5150">
        <v>2084</v>
      </c>
      <c r="I5150">
        <v>201133</v>
      </c>
      <c r="J5150">
        <v>64726920</v>
      </c>
      <c r="K5150">
        <v>1252</v>
      </c>
      <c r="L5150" t="s">
        <v>581</v>
      </c>
      <c r="M5150" t="s">
        <v>584</v>
      </c>
    </row>
    <row r="5151" spans="1:13" x14ac:dyDescent="0.2">
      <c r="A5151">
        <v>2019</v>
      </c>
      <c r="B5151">
        <v>8</v>
      </c>
      <c r="C5151" t="s">
        <v>23</v>
      </c>
      <c r="D5151" t="s">
        <v>325</v>
      </c>
      <c r="E5151" s="11">
        <v>40117000</v>
      </c>
      <c r="F5151">
        <v>2627</v>
      </c>
      <c r="G5151">
        <v>1088341</v>
      </c>
      <c r="H5151">
        <v>325</v>
      </c>
      <c r="I5151">
        <v>405839</v>
      </c>
      <c r="J5151">
        <v>140996868</v>
      </c>
      <c r="K5151">
        <v>2239</v>
      </c>
      <c r="L5151" t="s">
        <v>581</v>
      </c>
      <c r="M5151" t="s">
        <v>584</v>
      </c>
    </row>
    <row r="5152" spans="1:13" x14ac:dyDescent="0.2">
      <c r="A5152">
        <v>2019</v>
      </c>
      <c r="B5152">
        <v>8</v>
      </c>
      <c r="C5152" t="s">
        <v>24</v>
      </c>
      <c r="D5152" t="s">
        <v>342</v>
      </c>
      <c r="E5152" s="11">
        <v>40117000</v>
      </c>
      <c r="F5152">
        <v>0</v>
      </c>
      <c r="G5152">
        <v>0</v>
      </c>
      <c r="H5152">
        <v>0</v>
      </c>
      <c r="I5152">
        <v>14488</v>
      </c>
      <c r="J5152">
        <v>4427400</v>
      </c>
      <c r="K5152">
        <v>77</v>
      </c>
      <c r="L5152" t="s">
        <v>581</v>
      </c>
      <c r="M5152" t="s">
        <v>584</v>
      </c>
    </row>
    <row r="5153" spans="1:13" x14ac:dyDescent="0.2">
      <c r="A5153">
        <v>2019</v>
      </c>
      <c r="B5153">
        <v>8</v>
      </c>
      <c r="C5153" t="s">
        <v>12</v>
      </c>
      <c r="D5153" t="s">
        <v>351</v>
      </c>
      <c r="E5153" s="11">
        <v>40117000</v>
      </c>
      <c r="F5153">
        <v>80530</v>
      </c>
      <c r="G5153">
        <v>30234133</v>
      </c>
      <c r="H5153">
        <v>858</v>
      </c>
      <c r="I5153">
        <v>479910</v>
      </c>
      <c r="J5153">
        <v>193617720</v>
      </c>
      <c r="K5153">
        <v>3567</v>
      </c>
      <c r="L5153" t="s">
        <v>581</v>
      </c>
      <c r="M5153" t="s">
        <v>584</v>
      </c>
    </row>
    <row r="5154" spans="1:13" x14ac:dyDescent="0.2">
      <c r="A5154">
        <v>2019</v>
      </c>
      <c r="B5154">
        <v>8</v>
      </c>
      <c r="C5154" t="s">
        <v>25</v>
      </c>
      <c r="D5154" t="s">
        <v>353</v>
      </c>
      <c r="E5154" s="11">
        <v>40117000</v>
      </c>
      <c r="F5154">
        <v>0</v>
      </c>
      <c r="G5154">
        <v>0</v>
      </c>
      <c r="H5154">
        <v>0</v>
      </c>
      <c r="I5154">
        <v>177184</v>
      </c>
      <c r="J5154">
        <v>57070300</v>
      </c>
      <c r="K5154">
        <v>1233</v>
      </c>
      <c r="L5154" t="s">
        <v>581</v>
      </c>
      <c r="M5154" t="s">
        <v>584</v>
      </c>
    </row>
    <row r="5155" spans="1:13" x14ac:dyDescent="0.2">
      <c r="A5155">
        <v>2019</v>
      </c>
      <c r="B5155">
        <v>8</v>
      </c>
      <c r="C5155" t="s">
        <v>36</v>
      </c>
      <c r="D5155" t="s">
        <v>369</v>
      </c>
      <c r="E5155" s="11">
        <v>40117000</v>
      </c>
      <c r="F5155">
        <v>0</v>
      </c>
      <c r="G5155">
        <v>0</v>
      </c>
      <c r="H5155">
        <v>0</v>
      </c>
      <c r="I5155">
        <v>6501</v>
      </c>
      <c r="J5155">
        <v>2144700</v>
      </c>
      <c r="K5155">
        <v>84</v>
      </c>
      <c r="L5155" t="s">
        <v>581</v>
      </c>
      <c r="M5155" t="s">
        <v>584</v>
      </c>
    </row>
    <row r="5156" spans="1:13" x14ac:dyDescent="0.2">
      <c r="A5156">
        <v>2019</v>
      </c>
      <c r="B5156">
        <v>8</v>
      </c>
      <c r="C5156" t="s">
        <v>26</v>
      </c>
      <c r="D5156" t="s">
        <v>383</v>
      </c>
      <c r="E5156" s="11">
        <v>40117000</v>
      </c>
      <c r="F5156">
        <v>0</v>
      </c>
      <c r="G5156">
        <v>0</v>
      </c>
      <c r="H5156">
        <v>0</v>
      </c>
      <c r="I5156">
        <v>32001</v>
      </c>
      <c r="J5156">
        <v>12135800</v>
      </c>
      <c r="K5156">
        <v>172</v>
      </c>
      <c r="L5156" t="s">
        <v>581</v>
      </c>
      <c r="M5156" t="s">
        <v>584</v>
      </c>
    </row>
    <row r="5157" spans="1:13" x14ac:dyDescent="0.2">
      <c r="A5157">
        <v>2019</v>
      </c>
      <c r="B5157">
        <v>8</v>
      </c>
      <c r="C5157" t="s">
        <v>63</v>
      </c>
      <c r="D5157" t="s">
        <v>385</v>
      </c>
      <c r="E5157" s="11">
        <v>40117000</v>
      </c>
      <c r="F5157">
        <v>0</v>
      </c>
      <c r="G5157">
        <v>0</v>
      </c>
      <c r="H5157">
        <v>0</v>
      </c>
      <c r="I5157">
        <v>11019</v>
      </c>
      <c r="J5157">
        <v>3627300</v>
      </c>
      <c r="K5157">
        <v>106</v>
      </c>
      <c r="L5157" t="s">
        <v>581</v>
      </c>
      <c r="M5157" t="s">
        <v>584</v>
      </c>
    </row>
    <row r="5158" spans="1:13" x14ac:dyDescent="0.2">
      <c r="A5158">
        <v>2019</v>
      </c>
      <c r="B5158">
        <v>8</v>
      </c>
      <c r="C5158" t="s">
        <v>71</v>
      </c>
      <c r="D5158" t="s">
        <v>386</v>
      </c>
      <c r="E5158" s="11">
        <v>40117000</v>
      </c>
      <c r="F5158">
        <v>61097</v>
      </c>
      <c r="G5158">
        <v>30343173</v>
      </c>
      <c r="H5158">
        <v>489</v>
      </c>
      <c r="I5158">
        <v>0</v>
      </c>
      <c r="J5158">
        <v>0</v>
      </c>
      <c r="K5158">
        <v>0</v>
      </c>
      <c r="L5158" t="s">
        <v>581</v>
      </c>
      <c r="M5158" t="s">
        <v>584</v>
      </c>
    </row>
    <row r="5159" spans="1:13" x14ac:dyDescent="0.2">
      <c r="A5159">
        <v>2019</v>
      </c>
      <c r="B5159">
        <v>8</v>
      </c>
      <c r="C5159" t="s">
        <v>47</v>
      </c>
      <c r="D5159" t="s">
        <v>389</v>
      </c>
      <c r="E5159" s="11">
        <v>40117000</v>
      </c>
      <c r="F5159">
        <v>744126</v>
      </c>
      <c r="G5159">
        <v>210893230</v>
      </c>
      <c r="H5159">
        <v>13987</v>
      </c>
      <c r="I5159">
        <v>0</v>
      </c>
      <c r="J5159">
        <v>0</v>
      </c>
      <c r="K5159">
        <v>0</v>
      </c>
      <c r="L5159" t="s">
        <v>581</v>
      </c>
      <c r="M5159" t="s">
        <v>584</v>
      </c>
    </row>
    <row r="5160" spans="1:13" x14ac:dyDescent="0.2">
      <c r="A5160">
        <v>2019</v>
      </c>
      <c r="B5160">
        <v>8</v>
      </c>
      <c r="C5160" t="s">
        <v>27</v>
      </c>
      <c r="D5160" t="s">
        <v>395</v>
      </c>
      <c r="E5160" s="11">
        <v>40117000</v>
      </c>
      <c r="F5160">
        <v>58128</v>
      </c>
      <c r="G5160">
        <v>25078158</v>
      </c>
      <c r="H5160">
        <v>408</v>
      </c>
      <c r="I5160">
        <v>142980</v>
      </c>
      <c r="J5160">
        <v>45756800</v>
      </c>
      <c r="K5160">
        <v>1340</v>
      </c>
      <c r="L5160" t="s">
        <v>581</v>
      </c>
      <c r="M5160" t="s">
        <v>584</v>
      </c>
    </row>
    <row r="5161" spans="1:13" x14ac:dyDescent="0.2">
      <c r="A5161">
        <v>2019</v>
      </c>
      <c r="B5161">
        <v>8</v>
      </c>
      <c r="C5161" t="s">
        <v>38</v>
      </c>
      <c r="D5161" t="s">
        <v>400</v>
      </c>
      <c r="E5161" s="11">
        <v>40117000</v>
      </c>
      <c r="F5161">
        <v>1440</v>
      </c>
      <c r="G5161">
        <v>324464</v>
      </c>
      <c r="H5161">
        <v>16</v>
      </c>
      <c r="I5161">
        <v>5911</v>
      </c>
      <c r="J5161">
        <v>2865664</v>
      </c>
      <c r="K5161">
        <v>65</v>
      </c>
      <c r="L5161" t="s">
        <v>581</v>
      </c>
      <c r="M5161" t="s">
        <v>584</v>
      </c>
    </row>
    <row r="5162" spans="1:13" x14ac:dyDescent="0.2">
      <c r="A5162">
        <v>2019</v>
      </c>
      <c r="B5162">
        <v>8</v>
      </c>
      <c r="C5162" t="s">
        <v>204</v>
      </c>
      <c r="D5162" t="s">
        <v>422</v>
      </c>
      <c r="E5162" s="11">
        <v>40117000</v>
      </c>
      <c r="F5162">
        <v>57227</v>
      </c>
      <c r="G5162">
        <v>16635351</v>
      </c>
      <c r="H5162">
        <v>594</v>
      </c>
      <c r="I5162">
        <v>0</v>
      </c>
      <c r="J5162">
        <v>0</v>
      </c>
      <c r="K5162">
        <v>0</v>
      </c>
      <c r="L5162" t="s">
        <v>581</v>
      </c>
      <c r="M5162" t="s">
        <v>584</v>
      </c>
    </row>
    <row r="5163" spans="1:13" x14ac:dyDescent="0.2">
      <c r="A5163">
        <v>2019</v>
      </c>
      <c r="B5163">
        <v>8</v>
      </c>
      <c r="C5163" t="s">
        <v>49</v>
      </c>
      <c r="D5163" t="s">
        <v>427</v>
      </c>
      <c r="E5163" s="11">
        <v>40117000</v>
      </c>
      <c r="F5163">
        <v>155</v>
      </c>
      <c r="G5163">
        <v>70498</v>
      </c>
      <c r="H5163">
        <v>1</v>
      </c>
      <c r="I5163">
        <v>0</v>
      </c>
      <c r="J5163">
        <v>0</v>
      </c>
      <c r="K5163">
        <v>0</v>
      </c>
      <c r="L5163" t="s">
        <v>581</v>
      </c>
      <c r="M5163" t="s">
        <v>584</v>
      </c>
    </row>
    <row r="5164" spans="1:13" x14ac:dyDescent="0.2">
      <c r="A5164">
        <v>2019</v>
      </c>
      <c r="B5164">
        <v>8</v>
      </c>
      <c r="C5164" t="s">
        <v>42</v>
      </c>
      <c r="D5164" t="s">
        <v>455</v>
      </c>
      <c r="E5164" s="11">
        <v>40117000</v>
      </c>
      <c r="F5164">
        <v>0</v>
      </c>
      <c r="G5164">
        <v>0</v>
      </c>
      <c r="H5164">
        <v>0</v>
      </c>
      <c r="I5164">
        <v>13274</v>
      </c>
      <c r="J5164">
        <v>4818200</v>
      </c>
      <c r="K5164">
        <v>103</v>
      </c>
      <c r="L5164" t="s">
        <v>581</v>
      </c>
      <c r="M5164" t="s">
        <v>584</v>
      </c>
    </row>
    <row r="5165" spans="1:13" x14ac:dyDescent="0.2">
      <c r="A5165">
        <v>2019</v>
      </c>
      <c r="B5165">
        <v>8</v>
      </c>
      <c r="C5165" t="s">
        <v>43</v>
      </c>
      <c r="D5165" t="s">
        <v>465</v>
      </c>
      <c r="E5165" s="11">
        <v>40117000</v>
      </c>
      <c r="F5165">
        <v>7541</v>
      </c>
      <c r="G5165">
        <v>3196910</v>
      </c>
      <c r="H5165">
        <v>320</v>
      </c>
      <c r="I5165">
        <v>3896</v>
      </c>
      <c r="J5165">
        <v>1548400</v>
      </c>
      <c r="K5165">
        <v>31</v>
      </c>
      <c r="L5165" t="s">
        <v>581</v>
      </c>
      <c r="M5165" t="s">
        <v>584</v>
      </c>
    </row>
    <row r="5166" spans="1:13" x14ac:dyDescent="0.2">
      <c r="A5166">
        <v>2019</v>
      </c>
      <c r="B5166">
        <v>8</v>
      </c>
      <c r="C5166" t="s">
        <v>80</v>
      </c>
      <c r="D5166" t="s">
        <v>472</v>
      </c>
      <c r="E5166" s="11">
        <v>40117000</v>
      </c>
      <c r="F5166">
        <v>0</v>
      </c>
      <c r="G5166">
        <v>0</v>
      </c>
      <c r="H5166">
        <v>0</v>
      </c>
      <c r="I5166">
        <v>17272</v>
      </c>
      <c r="J5166">
        <v>6419200</v>
      </c>
      <c r="K5166">
        <v>122</v>
      </c>
      <c r="L5166" t="s">
        <v>581</v>
      </c>
      <c r="M5166" t="s">
        <v>584</v>
      </c>
    </row>
    <row r="5167" spans="1:13" x14ac:dyDescent="0.2">
      <c r="A5167">
        <v>2019</v>
      </c>
      <c r="B5167">
        <v>8</v>
      </c>
      <c r="C5167" t="s">
        <v>16</v>
      </c>
      <c r="D5167" t="s">
        <v>480</v>
      </c>
      <c r="E5167" s="11">
        <v>40117000</v>
      </c>
      <c r="F5167">
        <v>140596</v>
      </c>
      <c r="G5167">
        <v>57323586</v>
      </c>
      <c r="H5167">
        <v>1551</v>
      </c>
      <c r="I5167">
        <v>34838</v>
      </c>
      <c r="J5167">
        <v>12660000</v>
      </c>
      <c r="K5167">
        <v>146</v>
      </c>
      <c r="L5167" t="s">
        <v>581</v>
      </c>
      <c r="M5167" t="s">
        <v>584</v>
      </c>
    </row>
    <row r="5168" spans="1:13" x14ac:dyDescent="0.2">
      <c r="A5168">
        <v>2019</v>
      </c>
      <c r="B5168">
        <v>8</v>
      </c>
      <c r="C5168" t="s">
        <v>17</v>
      </c>
      <c r="D5168" t="s">
        <v>489</v>
      </c>
      <c r="E5168" s="11">
        <v>40117000</v>
      </c>
      <c r="F5168">
        <v>55694</v>
      </c>
      <c r="G5168">
        <v>43488969</v>
      </c>
      <c r="H5168">
        <v>2539</v>
      </c>
      <c r="I5168">
        <v>96781</v>
      </c>
      <c r="J5168">
        <v>43393423</v>
      </c>
      <c r="K5168">
        <v>2072</v>
      </c>
      <c r="L5168" t="s">
        <v>581</v>
      </c>
      <c r="M5168" t="s">
        <v>584</v>
      </c>
    </row>
    <row r="5169" spans="1:13" x14ac:dyDescent="0.2">
      <c r="A5169">
        <v>2019</v>
      </c>
      <c r="B5169">
        <v>8</v>
      </c>
      <c r="C5169" t="s">
        <v>29</v>
      </c>
      <c r="D5169" t="s">
        <v>496</v>
      </c>
      <c r="E5169" s="11">
        <v>40117000</v>
      </c>
      <c r="F5169">
        <v>0</v>
      </c>
      <c r="G5169">
        <v>0</v>
      </c>
      <c r="H5169">
        <v>0</v>
      </c>
      <c r="I5169">
        <v>2818</v>
      </c>
      <c r="J5169">
        <v>895800</v>
      </c>
      <c r="K5169">
        <v>23</v>
      </c>
      <c r="L5169" t="s">
        <v>581</v>
      </c>
      <c r="M5169" t="s">
        <v>584</v>
      </c>
    </row>
    <row r="5170" spans="1:13" x14ac:dyDescent="0.2">
      <c r="A5170">
        <v>2019</v>
      </c>
      <c r="B5170">
        <v>8</v>
      </c>
      <c r="C5170" t="s">
        <v>45</v>
      </c>
      <c r="D5170" t="s">
        <v>499</v>
      </c>
      <c r="E5170" s="11">
        <v>40117000</v>
      </c>
      <c r="F5170">
        <v>0</v>
      </c>
      <c r="G5170">
        <v>0</v>
      </c>
      <c r="H5170">
        <v>0</v>
      </c>
      <c r="I5170">
        <v>28890</v>
      </c>
      <c r="J5170">
        <v>12030956</v>
      </c>
      <c r="K5170">
        <v>183</v>
      </c>
      <c r="L5170" t="s">
        <v>581</v>
      </c>
      <c r="M5170" t="s">
        <v>584</v>
      </c>
    </row>
    <row r="5171" spans="1:13" x14ac:dyDescent="0.2">
      <c r="A5171">
        <v>2019</v>
      </c>
      <c r="B5171">
        <v>8</v>
      </c>
      <c r="C5171" t="s">
        <v>57</v>
      </c>
      <c r="D5171" t="s">
        <v>510</v>
      </c>
      <c r="E5171" s="11">
        <v>40117000</v>
      </c>
      <c r="F5171">
        <v>496</v>
      </c>
      <c r="G5171">
        <v>169858</v>
      </c>
      <c r="H5171">
        <v>129</v>
      </c>
      <c r="I5171">
        <v>0</v>
      </c>
      <c r="J5171">
        <v>0</v>
      </c>
      <c r="K5171">
        <v>0</v>
      </c>
      <c r="L5171" t="s">
        <v>581</v>
      </c>
      <c r="M5171" t="s">
        <v>584</v>
      </c>
    </row>
    <row r="5172" spans="1:13" x14ac:dyDescent="0.2">
      <c r="A5172">
        <v>2019</v>
      </c>
      <c r="B5172">
        <v>8</v>
      </c>
      <c r="C5172" t="s">
        <v>77</v>
      </c>
      <c r="D5172" t="s">
        <v>517</v>
      </c>
      <c r="E5172" s="11">
        <v>40117000</v>
      </c>
      <c r="F5172">
        <v>0</v>
      </c>
      <c r="G5172">
        <v>0</v>
      </c>
      <c r="H5172">
        <v>0</v>
      </c>
      <c r="I5172">
        <v>180</v>
      </c>
      <c r="J5172">
        <v>73684</v>
      </c>
      <c r="K5172">
        <v>2</v>
      </c>
      <c r="L5172" t="s">
        <v>581</v>
      </c>
      <c r="M5172" t="s">
        <v>584</v>
      </c>
    </row>
    <row r="5173" spans="1:13" x14ac:dyDescent="0.2">
      <c r="A5173">
        <v>2019</v>
      </c>
      <c r="B5173">
        <v>8</v>
      </c>
      <c r="C5173" t="s">
        <v>65</v>
      </c>
      <c r="D5173" t="s">
        <v>543</v>
      </c>
      <c r="E5173" s="11">
        <v>40117000</v>
      </c>
      <c r="F5173">
        <v>84233</v>
      </c>
      <c r="G5173">
        <v>25117132</v>
      </c>
      <c r="H5173">
        <v>1920</v>
      </c>
      <c r="I5173">
        <v>6556</v>
      </c>
      <c r="J5173">
        <v>3846495</v>
      </c>
      <c r="K5173">
        <v>118</v>
      </c>
      <c r="L5173" t="s">
        <v>581</v>
      </c>
      <c r="M5173" t="s">
        <v>584</v>
      </c>
    </row>
    <row r="5174" spans="1:13" x14ac:dyDescent="0.2">
      <c r="A5174">
        <v>2019</v>
      </c>
      <c r="B5174">
        <v>8</v>
      </c>
      <c r="C5174" t="s">
        <v>58</v>
      </c>
      <c r="D5174" t="s">
        <v>548</v>
      </c>
      <c r="E5174" s="11">
        <v>40117000</v>
      </c>
      <c r="F5174">
        <v>0</v>
      </c>
      <c r="G5174">
        <v>0</v>
      </c>
      <c r="H5174">
        <v>0</v>
      </c>
      <c r="I5174">
        <v>8922</v>
      </c>
      <c r="J5174">
        <v>3268900</v>
      </c>
      <c r="K5174">
        <v>27</v>
      </c>
      <c r="L5174" t="s">
        <v>581</v>
      </c>
      <c r="M5174" t="s">
        <v>584</v>
      </c>
    </row>
    <row r="5175" spans="1:13" x14ac:dyDescent="0.2">
      <c r="A5175">
        <v>2019</v>
      </c>
      <c r="B5175">
        <v>8</v>
      </c>
      <c r="C5175" t="s">
        <v>46</v>
      </c>
      <c r="D5175" t="s">
        <v>550</v>
      </c>
      <c r="E5175" s="11">
        <v>40117000</v>
      </c>
      <c r="F5175">
        <v>11647</v>
      </c>
      <c r="G5175">
        <v>5703448</v>
      </c>
      <c r="H5175">
        <v>187</v>
      </c>
      <c r="I5175">
        <v>379115</v>
      </c>
      <c r="J5175">
        <v>130898727</v>
      </c>
      <c r="K5175">
        <v>1462</v>
      </c>
      <c r="L5175" t="s">
        <v>581</v>
      </c>
      <c r="M5175" t="s">
        <v>584</v>
      </c>
    </row>
    <row r="5176" spans="1:13" x14ac:dyDescent="0.2">
      <c r="A5176">
        <v>2019</v>
      </c>
      <c r="B5176">
        <v>8</v>
      </c>
      <c r="C5176" t="s">
        <v>78</v>
      </c>
      <c r="D5176" t="s">
        <v>572</v>
      </c>
      <c r="E5176" s="11">
        <v>40117000</v>
      </c>
      <c r="F5176">
        <v>0</v>
      </c>
      <c r="G5176">
        <v>0</v>
      </c>
      <c r="H5176">
        <v>0</v>
      </c>
      <c r="I5176">
        <v>11028</v>
      </c>
      <c r="J5176">
        <v>3814105</v>
      </c>
      <c r="K5176">
        <v>58</v>
      </c>
      <c r="L5176" t="s">
        <v>581</v>
      </c>
      <c r="M5176" t="s">
        <v>584</v>
      </c>
    </row>
    <row r="5177" spans="1:13" x14ac:dyDescent="0.2">
      <c r="A5177">
        <v>2019</v>
      </c>
      <c r="B5177">
        <v>8</v>
      </c>
      <c r="C5177" t="s">
        <v>33</v>
      </c>
      <c r="D5177" t="s">
        <v>258</v>
      </c>
      <c r="E5177" s="11">
        <v>40118000</v>
      </c>
      <c r="F5177">
        <v>0</v>
      </c>
      <c r="G5177">
        <v>0</v>
      </c>
      <c r="H5177">
        <v>0</v>
      </c>
      <c r="I5177">
        <v>31074</v>
      </c>
      <c r="J5177">
        <v>20040000</v>
      </c>
      <c r="K5177">
        <v>24</v>
      </c>
      <c r="L5177" t="s">
        <v>581</v>
      </c>
      <c r="M5177" t="s">
        <v>585</v>
      </c>
    </row>
    <row r="5178" spans="1:13" x14ac:dyDescent="0.2">
      <c r="A5178">
        <v>2019</v>
      </c>
      <c r="B5178">
        <v>8</v>
      </c>
      <c r="C5178" t="s">
        <v>105</v>
      </c>
      <c r="D5178" t="s">
        <v>268</v>
      </c>
      <c r="E5178" s="11">
        <v>40118000</v>
      </c>
      <c r="F5178">
        <v>0</v>
      </c>
      <c r="G5178">
        <v>0</v>
      </c>
      <c r="H5178">
        <v>0</v>
      </c>
      <c r="I5178">
        <v>53012</v>
      </c>
      <c r="J5178">
        <v>14870252</v>
      </c>
      <c r="K5178">
        <v>31</v>
      </c>
      <c r="L5178" t="s">
        <v>581</v>
      </c>
      <c r="M5178" t="s">
        <v>585</v>
      </c>
    </row>
    <row r="5179" spans="1:13" x14ac:dyDescent="0.2">
      <c r="A5179">
        <v>2019</v>
      </c>
      <c r="B5179">
        <v>8</v>
      </c>
      <c r="C5179" t="s">
        <v>20</v>
      </c>
      <c r="D5179" t="s">
        <v>271</v>
      </c>
      <c r="E5179" s="11">
        <v>40118000</v>
      </c>
      <c r="F5179">
        <v>0</v>
      </c>
      <c r="G5179">
        <v>0</v>
      </c>
      <c r="H5179">
        <v>0</v>
      </c>
      <c r="I5179">
        <v>47170</v>
      </c>
      <c r="J5179">
        <v>13395756</v>
      </c>
      <c r="K5179">
        <v>15</v>
      </c>
      <c r="L5179" t="s">
        <v>581</v>
      </c>
      <c r="M5179" t="s">
        <v>585</v>
      </c>
    </row>
    <row r="5180" spans="1:13" x14ac:dyDescent="0.2">
      <c r="A5180">
        <v>2019</v>
      </c>
      <c r="B5180">
        <v>8</v>
      </c>
      <c r="C5180" t="s">
        <v>21</v>
      </c>
      <c r="D5180" t="s">
        <v>274</v>
      </c>
      <c r="E5180" s="11">
        <v>40118000</v>
      </c>
      <c r="F5180">
        <v>0</v>
      </c>
      <c r="G5180">
        <v>0</v>
      </c>
      <c r="H5180">
        <v>0</v>
      </c>
      <c r="I5180">
        <v>68</v>
      </c>
      <c r="J5180">
        <v>131418</v>
      </c>
      <c r="K5180">
        <v>2</v>
      </c>
      <c r="L5180" t="s">
        <v>581</v>
      </c>
      <c r="M5180" t="s">
        <v>585</v>
      </c>
    </row>
    <row r="5181" spans="1:13" x14ac:dyDescent="0.2">
      <c r="A5181">
        <v>2019</v>
      </c>
      <c r="B5181">
        <v>8</v>
      </c>
      <c r="C5181" t="s">
        <v>62</v>
      </c>
      <c r="D5181" t="s">
        <v>275</v>
      </c>
      <c r="E5181" s="11">
        <v>40118000</v>
      </c>
      <c r="F5181">
        <v>0</v>
      </c>
      <c r="G5181">
        <v>0</v>
      </c>
      <c r="H5181">
        <v>0</v>
      </c>
      <c r="I5181">
        <v>648433</v>
      </c>
      <c r="J5181">
        <v>187070587</v>
      </c>
      <c r="K5181">
        <v>371</v>
      </c>
      <c r="L5181" t="s">
        <v>581</v>
      </c>
      <c r="M5181" t="s">
        <v>585</v>
      </c>
    </row>
    <row r="5182" spans="1:13" x14ac:dyDescent="0.2">
      <c r="A5182">
        <v>2019</v>
      </c>
      <c r="B5182">
        <v>8</v>
      </c>
      <c r="C5182" t="s">
        <v>8</v>
      </c>
      <c r="D5182" t="s">
        <v>283</v>
      </c>
      <c r="E5182" s="11">
        <v>40118000</v>
      </c>
      <c r="F5182">
        <v>22577</v>
      </c>
      <c r="G5182">
        <v>10463146</v>
      </c>
      <c r="H5182">
        <v>318</v>
      </c>
      <c r="I5182">
        <v>16766</v>
      </c>
      <c r="J5182">
        <v>5321700</v>
      </c>
      <c r="K5182">
        <v>27</v>
      </c>
      <c r="L5182" t="s">
        <v>581</v>
      </c>
      <c r="M5182" t="s">
        <v>585</v>
      </c>
    </row>
    <row r="5183" spans="1:13" x14ac:dyDescent="0.2">
      <c r="A5183">
        <v>2019</v>
      </c>
      <c r="B5183">
        <v>8</v>
      </c>
      <c r="C5183" t="s">
        <v>90</v>
      </c>
      <c r="D5183" t="s">
        <v>284</v>
      </c>
      <c r="E5183" s="11">
        <v>40118000</v>
      </c>
      <c r="F5183">
        <v>0</v>
      </c>
      <c r="G5183">
        <v>0</v>
      </c>
      <c r="H5183">
        <v>0</v>
      </c>
      <c r="I5183">
        <v>14319</v>
      </c>
      <c r="J5183">
        <v>4060956</v>
      </c>
      <c r="K5183">
        <v>4</v>
      </c>
      <c r="L5183" t="s">
        <v>581</v>
      </c>
      <c r="M5183" t="s">
        <v>585</v>
      </c>
    </row>
    <row r="5184" spans="1:13" x14ac:dyDescent="0.2">
      <c r="A5184">
        <v>2019</v>
      </c>
      <c r="B5184">
        <v>8</v>
      </c>
      <c r="C5184" t="s">
        <v>10</v>
      </c>
      <c r="D5184" t="s">
        <v>295</v>
      </c>
      <c r="E5184" s="11">
        <v>40118000</v>
      </c>
      <c r="F5184">
        <v>2955</v>
      </c>
      <c r="G5184">
        <v>1782900</v>
      </c>
      <c r="H5184">
        <v>38</v>
      </c>
      <c r="I5184">
        <v>479760</v>
      </c>
      <c r="J5184">
        <v>134736791</v>
      </c>
      <c r="K5184">
        <v>293</v>
      </c>
      <c r="L5184" t="s">
        <v>581</v>
      </c>
      <c r="M5184" t="s">
        <v>585</v>
      </c>
    </row>
    <row r="5185" spans="1:13" x14ac:dyDescent="0.2">
      <c r="A5185">
        <v>2019</v>
      </c>
      <c r="B5185">
        <v>8</v>
      </c>
      <c r="C5185" t="s">
        <v>50</v>
      </c>
      <c r="D5185" t="s">
        <v>305</v>
      </c>
      <c r="E5185" s="11">
        <v>40118000</v>
      </c>
      <c r="F5185">
        <v>0</v>
      </c>
      <c r="G5185">
        <v>0</v>
      </c>
      <c r="H5185">
        <v>0</v>
      </c>
      <c r="I5185">
        <v>127930</v>
      </c>
      <c r="J5185">
        <v>38491305</v>
      </c>
      <c r="K5185">
        <v>169</v>
      </c>
      <c r="L5185" t="s">
        <v>581</v>
      </c>
      <c r="M5185" t="s">
        <v>585</v>
      </c>
    </row>
    <row r="5186" spans="1:13" x14ac:dyDescent="0.2">
      <c r="A5186">
        <v>2019</v>
      </c>
      <c r="B5186">
        <v>8</v>
      </c>
      <c r="C5186" t="s">
        <v>237</v>
      </c>
      <c r="D5186" t="s">
        <v>309</v>
      </c>
      <c r="E5186" s="11">
        <v>40118000</v>
      </c>
      <c r="F5186">
        <v>0</v>
      </c>
      <c r="G5186">
        <v>0</v>
      </c>
      <c r="H5186">
        <v>0</v>
      </c>
      <c r="I5186">
        <v>4784</v>
      </c>
      <c r="J5186">
        <v>1380619</v>
      </c>
      <c r="K5186">
        <v>2</v>
      </c>
      <c r="L5186" t="s">
        <v>581</v>
      </c>
      <c r="M5186" t="s">
        <v>585</v>
      </c>
    </row>
    <row r="5187" spans="1:13" x14ac:dyDescent="0.2">
      <c r="A5187">
        <v>2019</v>
      </c>
      <c r="B5187">
        <v>8</v>
      </c>
      <c r="C5187" t="s">
        <v>73</v>
      </c>
      <c r="D5187" t="s">
        <v>314</v>
      </c>
      <c r="E5187" s="11">
        <v>40118000</v>
      </c>
      <c r="F5187">
        <v>0</v>
      </c>
      <c r="G5187">
        <v>0</v>
      </c>
      <c r="H5187">
        <v>0</v>
      </c>
      <c r="I5187">
        <v>265820</v>
      </c>
      <c r="J5187">
        <v>76431940</v>
      </c>
      <c r="K5187">
        <v>207</v>
      </c>
      <c r="L5187" t="s">
        <v>581</v>
      </c>
      <c r="M5187" t="s">
        <v>585</v>
      </c>
    </row>
    <row r="5188" spans="1:13" x14ac:dyDescent="0.2">
      <c r="A5188">
        <v>2019</v>
      </c>
      <c r="B5188">
        <v>8</v>
      </c>
      <c r="C5188" t="s">
        <v>11</v>
      </c>
      <c r="D5188" t="s">
        <v>316</v>
      </c>
      <c r="E5188" s="11">
        <v>40118000</v>
      </c>
      <c r="F5188">
        <v>231854</v>
      </c>
      <c r="G5188">
        <v>65127718</v>
      </c>
      <c r="H5188">
        <v>1637</v>
      </c>
      <c r="I5188">
        <v>544850</v>
      </c>
      <c r="J5188">
        <v>155841717</v>
      </c>
      <c r="K5188">
        <v>293</v>
      </c>
      <c r="L5188" t="s">
        <v>581</v>
      </c>
      <c r="M5188" t="s">
        <v>585</v>
      </c>
    </row>
    <row r="5189" spans="1:13" x14ac:dyDescent="0.2">
      <c r="A5189">
        <v>2019</v>
      </c>
      <c r="B5189">
        <v>8</v>
      </c>
      <c r="C5189" t="s">
        <v>40</v>
      </c>
      <c r="D5189" t="s">
        <v>317</v>
      </c>
      <c r="E5189" s="11">
        <v>40118000</v>
      </c>
      <c r="F5189">
        <v>0</v>
      </c>
      <c r="G5189">
        <v>0</v>
      </c>
      <c r="H5189">
        <v>0</v>
      </c>
      <c r="I5189">
        <v>83301</v>
      </c>
      <c r="J5189">
        <v>23678142</v>
      </c>
      <c r="K5189">
        <v>33</v>
      </c>
      <c r="L5189" t="s">
        <v>581</v>
      </c>
      <c r="M5189" t="s">
        <v>585</v>
      </c>
    </row>
    <row r="5190" spans="1:13" x14ac:dyDescent="0.2">
      <c r="A5190">
        <v>2019</v>
      </c>
      <c r="B5190">
        <v>8</v>
      </c>
      <c r="C5190" t="s">
        <v>82</v>
      </c>
      <c r="D5190" t="s">
        <v>320</v>
      </c>
      <c r="E5190" s="11">
        <v>40118000</v>
      </c>
      <c r="F5190">
        <v>0</v>
      </c>
      <c r="G5190">
        <v>0</v>
      </c>
      <c r="H5190">
        <v>0</v>
      </c>
      <c r="I5190">
        <v>80</v>
      </c>
      <c r="J5190">
        <v>111582</v>
      </c>
      <c r="K5190">
        <v>4</v>
      </c>
      <c r="L5190" t="s">
        <v>581</v>
      </c>
      <c r="M5190" t="s">
        <v>585</v>
      </c>
    </row>
    <row r="5191" spans="1:13" x14ac:dyDescent="0.2">
      <c r="A5191">
        <v>2019</v>
      </c>
      <c r="B5191">
        <v>8</v>
      </c>
      <c r="C5191" t="s">
        <v>22</v>
      </c>
      <c r="D5191" t="s">
        <v>324</v>
      </c>
      <c r="E5191" s="11">
        <v>40118000</v>
      </c>
      <c r="F5191">
        <v>77748</v>
      </c>
      <c r="G5191">
        <v>30679050</v>
      </c>
      <c r="H5191">
        <v>1799</v>
      </c>
      <c r="I5191">
        <v>895</v>
      </c>
      <c r="J5191">
        <v>394600</v>
      </c>
      <c r="K5191">
        <v>4</v>
      </c>
      <c r="L5191" t="s">
        <v>581</v>
      </c>
      <c r="M5191" t="s">
        <v>585</v>
      </c>
    </row>
    <row r="5192" spans="1:13" x14ac:dyDescent="0.2">
      <c r="A5192">
        <v>2019</v>
      </c>
      <c r="B5192">
        <v>8</v>
      </c>
      <c r="C5192" t="s">
        <v>23</v>
      </c>
      <c r="D5192" t="s">
        <v>325</v>
      </c>
      <c r="E5192" s="11">
        <v>40118000</v>
      </c>
      <c r="F5192">
        <v>19286</v>
      </c>
      <c r="G5192">
        <v>8544388</v>
      </c>
      <c r="H5192">
        <v>15269</v>
      </c>
      <c r="I5192">
        <v>31887</v>
      </c>
      <c r="J5192">
        <v>10474576</v>
      </c>
      <c r="K5192">
        <v>164</v>
      </c>
      <c r="L5192" t="s">
        <v>581</v>
      </c>
      <c r="M5192" t="s">
        <v>585</v>
      </c>
    </row>
    <row r="5193" spans="1:13" x14ac:dyDescent="0.2">
      <c r="A5193">
        <v>2019</v>
      </c>
      <c r="B5193">
        <v>8</v>
      </c>
      <c r="C5193" t="s">
        <v>59</v>
      </c>
      <c r="D5193" t="s">
        <v>330</v>
      </c>
      <c r="E5193" s="11">
        <v>40118000</v>
      </c>
      <c r="F5193">
        <v>0</v>
      </c>
      <c r="G5193">
        <v>0</v>
      </c>
      <c r="H5193">
        <v>0</v>
      </c>
      <c r="I5193">
        <v>8540</v>
      </c>
      <c r="J5193">
        <v>2600430</v>
      </c>
      <c r="K5193">
        <v>3</v>
      </c>
      <c r="L5193" t="s">
        <v>581</v>
      </c>
      <c r="M5193" t="s">
        <v>585</v>
      </c>
    </row>
    <row r="5194" spans="1:13" x14ac:dyDescent="0.2">
      <c r="A5194">
        <v>2019</v>
      </c>
      <c r="B5194">
        <v>8</v>
      </c>
      <c r="C5194" t="s">
        <v>79</v>
      </c>
      <c r="D5194" t="s">
        <v>331</v>
      </c>
      <c r="E5194" s="11">
        <v>40118000</v>
      </c>
      <c r="F5194">
        <v>0</v>
      </c>
      <c r="G5194">
        <v>0</v>
      </c>
      <c r="H5194">
        <v>0</v>
      </c>
      <c r="I5194">
        <v>11859</v>
      </c>
      <c r="J5194">
        <v>3695590</v>
      </c>
      <c r="K5194">
        <v>20</v>
      </c>
      <c r="L5194" t="s">
        <v>581</v>
      </c>
      <c r="M5194" t="s">
        <v>585</v>
      </c>
    </row>
    <row r="5195" spans="1:13" x14ac:dyDescent="0.2">
      <c r="A5195">
        <v>2019</v>
      </c>
      <c r="B5195">
        <v>8</v>
      </c>
      <c r="C5195" t="s">
        <v>24</v>
      </c>
      <c r="D5195" t="s">
        <v>342</v>
      </c>
      <c r="E5195" s="11">
        <v>40118000</v>
      </c>
      <c r="F5195">
        <v>0</v>
      </c>
      <c r="G5195">
        <v>0</v>
      </c>
      <c r="H5195">
        <v>0</v>
      </c>
      <c r="I5195">
        <v>15655</v>
      </c>
      <c r="J5195">
        <v>4882000</v>
      </c>
      <c r="K5195">
        <v>16</v>
      </c>
      <c r="L5195" t="s">
        <v>581</v>
      </c>
      <c r="M5195" t="s">
        <v>585</v>
      </c>
    </row>
    <row r="5196" spans="1:13" x14ac:dyDescent="0.2">
      <c r="A5196">
        <v>2019</v>
      </c>
      <c r="B5196">
        <v>8</v>
      </c>
      <c r="C5196" t="s">
        <v>12</v>
      </c>
      <c r="D5196" t="s">
        <v>351</v>
      </c>
      <c r="E5196" s="11">
        <v>40118000</v>
      </c>
      <c r="F5196">
        <v>62510</v>
      </c>
      <c r="G5196">
        <v>21829690</v>
      </c>
      <c r="H5196">
        <v>122</v>
      </c>
      <c r="I5196">
        <v>442824</v>
      </c>
      <c r="J5196">
        <v>134868730</v>
      </c>
      <c r="K5196">
        <v>1734</v>
      </c>
      <c r="L5196" t="s">
        <v>581</v>
      </c>
      <c r="M5196" t="s">
        <v>585</v>
      </c>
    </row>
    <row r="5197" spans="1:13" x14ac:dyDescent="0.2">
      <c r="A5197">
        <v>2019</v>
      </c>
      <c r="B5197">
        <v>8</v>
      </c>
      <c r="C5197" t="s">
        <v>25</v>
      </c>
      <c r="D5197" t="s">
        <v>353</v>
      </c>
      <c r="E5197" s="11">
        <v>40118000</v>
      </c>
      <c r="F5197">
        <v>0</v>
      </c>
      <c r="G5197">
        <v>0</v>
      </c>
      <c r="H5197">
        <v>0</v>
      </c>
      <c r="I5197">
        <v>247141</v>
      </c>
      <c r="J5197">
        <v>84452917</v>
      </c>
      <c r="K5197">
        <v>796</v>
      </c>
      <c r="L5197" t="s">
        <v>581</v>
      </c>
      <c r="M5197" t="s">
        <v>585</v>
      </c>
    </row>
    <row r="5198" spans="1:13" x14ac:dyDescent="0.2">
      <c r="A5198">
        <v>2019</v>
      </c>
      <c r="B5198">
        <v>8</v>
      </c>
      <c r="C5198" t="s">
        <v>207</v>
      </c>
      <c r="D5198" t="s">
        <v>365</v>
      </c>
      <c r="E5198" s="11">
        <v>40118000</v>
      </c>
      <c r="F5198">
        <v>0</v>
      </c>
      <c r="G5198">
        <v>0</v>
      </c>
      <c r="H5198">
        <v>0</v>
      </c>
      <c r="I5198">
        <v>12835</v>
      </c>
      <c r="J5198">
        <v>3746044</v>
      </c>
      <c r="K5198">
        <v>12</v>
      </c>
      <c r="L5198" t="s">
        <v>581</v>
      </c>
      <c r="M5198" t="s">
        <v>585</v>
      </c>
    </row>
    <row r="5199" spans="1:13" x14ac:dyDescent="0.2">
      <c r="A5199">
        <v>2019</v>
      </c>
      <c r="B5199">
        <v>8</v>
      </c>
      <c r="C5199" t="s">
        <v>13</v>
      </c>
      <c r="D5199" t="s">
        <v>384</v>
      </c>
      <c r="E5199" s="11">
        <v>40118000</v>
      </c>
      <c r="F5199">
        <v>0</v>
      </c>
      <c r="G5199">
        <v>0</v>
      </c>
      <c r="H5199">
        <v>0</v>
      </c>
      <c r="I5199">
        <v>107342</v>
      </c>
      <c r="J5199">
        <v>32102799</v>
      </c>
      <c r="K5199">
        <v>60</v>
      </c>
      <c r="L5199" t="s">
        <v>581</v>
      </c>
      <c r="M5199" t="s">
        <v>585</v>
      </c>
    </row>
    <row r="5200" spans="1:13" x14ac:dyDescent="0.2">
      <c r="A5200">
        <v>2019</v>
      </c>
      <c r="B5200">
        <v>8</v>
      </c>
      <c r="C5200" t="s">
        <v>71</v>
      </c>
      <c r="D5200" t="s">
        <v>386</v>
      </c>
      <c r="E5200" s="11">
        <v>40118000</v>
      </c>
      <c r="F5200">
        <v>0</v>
      </c>
      <c r="G5200">
        <v>0</v>
      </c>
      <c r="H5200">
        <v>0</v>
      </c>
      <c r="I5200">
        <v>14332</v>
      </c>
      <c r="J5200">
        <v>4315243</v>
      </c>
      <c r="K5200">
        <v>18</v>
      </c>
      <c r="L5200" t="s">
        <v>581</v>
      </c>
      <c r="M5200" t="s">
        <v>585</v>
      </c>
    </row>
    <row r="5201" spans="1:13" x14ac:dyDescent="0.2">
      <c r="A5201">
        <v>2019</v>
      </c>
      <c r="B5201">
        <v>8</v>
      </c>
      <c r="C5201" t="s">
        <v>47</v>
      </c>
      <c r="D5201" t="s">
        <v>389</v>
      </c>
      <c r="E5201" s="11">
        <v>40118000</v>
      </c>
      <c r="F5201">
        <v>223566</v>
      </c>
      <c r="G5201">
        <v>65067705</v>
      </c>
      <c r="H5201">
        <v>5452</v>
      </c>
      <c r="I5201">
        <v>0</v>
      </c>
      <c r="J5201">
        <v>0</v>
      </c>
      <c r="K5201">
        <v>0</v>
      </c>
      <c r="L5201" t="s">
        <v>581</v>
      </c>
      <c r="M5201" t="s">
        <v>585</v>
      </c>
    </row>
    <row r="5202" spans="1:13" x14ac:dyDescent="0.2">
      <c r="A5202">
        <v>2019</v>
      </c>
      <c r="B5202">
        <v>8</v>
      </c>
      <c r="C5202" t="s">
        <v>27</v>
      </c>
      <c r="D5202" t="s">
        <v>395</v>
      </c>
      <c r="E5202" s="11">
        <v>40118000</v>
      </c>
      <c r="F5202">
        <v>5018</v>
      </c>
      <c r="G5202">
        <v>1972700</v>
      </c>
      <c r="H5202">
        <v>74</v>
      </c>
      <c r="I5202">
        <v>6187</v>
      </c>
      <c r="J5202">
        <v>2350200</v>
      </c>
      <c r="K5202">
        <v>45</v>
      </c>
      <c r="L5202" t="s">
        <v>581</v>
      </c>
      <c r="M5202" t="s">
        <v>585</v>
      </c>
    </row>
    <row r="5203" spans="1:13" x14ac:dyDescent="0.2">
      <c r="A5203">
        <v>2019</v>
      </c>
      <c r="B5203">
        <v>8</v>
      </c>
      <c r="C5203" t="s">
        <v>38</v>
      </c>
      <c r="D5203" t="s">
        <v>400</v>
      </c>
      <c r="E5203" s="11">
        <v>40118000</v>
      </c>
      <c r="F5203">
        <v>0</v>
      </c>
      <c r="G5203">
        <v>0</v>
      </c>
      <c r="H5203">
        <v>0</v>
      </c>
      <c r="I5203">
        <v>117361</v>
      </c>
      <c r="J5203">
        <v>36930670</v>
      </c>
      <c r="K5203">
        <v>369</v>
      </c>
      <c r="L5203" t="s">
        <v>581</v>
      </c>
      <c r="M5203" t="s">
        <v>585</v>
      </c>
    </row>
    <row r="5204" spans="1:13" x14ac:dyDescent="0.2">
      <c r="A5204">
        <v>2019</v>
      </c>
      <c r="B5204">
        <v>8</v>
      </c>
      <c r="C5204" t="s">
        <v>56</v>
      </c>
      <c r="D5204" t="s">
        <v>411</v>
      </c>
      <c r="E5204" s="11">
        <v>40118000</v>
      </c>
      <c r="F5204">
        <v>0</v>
      </c>
      <c r="G5204">
        <v>0</v>
      </c>
      <c r="H5204">
        <v>0</v>
      </c>
      <c r="I5204">
        <v>6194</v>
      </c>
      <c r="J5204">
        <v>1789935</v>
      </c>
      <c r="K5204">
        <v>10</v>
      </c>
      <c r="L5204" t="s">
        <v>581</v>
      </c>
      <c r="M5204" t="s">
        <v>585</v>
      </c>
    </row>
    <row r="5205" spans="1:13" x14ac:dyDescent="0.2">
      <c r="A5205">
        <v>2019</v>
      </c>
      <c r="B5205">
        <v>8</v>
      </c>
      <c r="C5205" t="s">
        <v>93</v>
      </c>
      <c r="D5205" t="s">
        <v>415</v>
      </c>
      <c r="E5205" s="11">
        <v>40118000</v>
      </c>
      <c r="F5205">
        <v>0</v>
      </c>
      <c r="G5205">
        <v>0</v>
      </c>
      <c r="H5205">
        <v>0</v>
      </c>
      <c r="I5205">
        <v>58754</v>
      </c>
      <c r="J5205">
        <v>19482617</v>
      </c>
      <c r="K5205">
        <v>42</v>
      </c>
      <c r="L5205" t="s">
        <v>581</v>
      </c>
      <c r="M5205" t="s">
        <v>585</v>
      </c>
    </row>
    <row r="5206" spans="1:13" x14ac:dyDescent="0.2">
      <c r="A5206">
        <v>2019</v>
      </c>
      <c r="B5206">
        <v>8</v>
      </c>
      <c r="C5206" t="s">
        <v>94</v>
      </c>
      <c r="D5206" t="s">
        <v>418</v>
      </c>
      <c r="E5206" s="11">
        <v>40118000</v>
      </c>
      <c r="F5206">
        <v>0</v>
      </c>
      <c r="G5206">
        <v>0</v>
      </c>
      <c r="H5206">
        <v>0</v>
      </c>
      <c r="I5206">
        <v>15234</v>
      </c>
      <c r="J5206">
        <v>4561429</v>
      </c>
      <c r="K5206">
        <v>30</v>
      </c>
      <c r="L5206" t="s">
        <v>581</v>
      </c>
      <c r="M5206" t="s">
        <v>585</v>
      </c>
    </row>
    <row r="5207" spans="1:13" x14ac:dyDescent="0.2">
      <c r="A5207">
        <v>2019</v>
      </c>
      <c r="B5207">
        <v>8</v>
      </c>
      <c r="C5207" t="s">
        <v>204</v>
      </c>
      <c r="D5207" t="s">
        <v>422</v>
      </c>
      <c r="E5207" s="11">
        <v>40118000</v>
      </c>
      <c r="F5207">
        <v>38747</v>
      </c>
      <c r="G5207">
        <v>14404805</v>
      </c>
      <c r="H5207">
        <v>1032</v>
      </c>
      <c r="I5207">
        <v>0</v>
      </c>
      <c r="J5207">
        <v>0</v>
      </c>
      <c r="K5207">
        <v>0</v>
      </c>
      <c r="L5207" t="s">
        <v>581</v>
      </c>
      <c r="M5207" t="s">
        <v>585</v>
      </c>
    </row>
    <row r="5208" spans="1:13" x14ac:dyDescent="0.2">
      <c r="A5208">
        <v>2019</v>
      </c>
      <c r="B5208">
        <v>8</v>
      </c>
      <c r="C5208" t="s">
        <v>49</v>
      </c>
      <c r="D5208" t="s">
        <v>427</v>
      </c>
      <c r="E5208" s="11">
        <v>40118000</v>
      </c>
      <c r="F5208">
        <v>36205</v>
      </c>
      <c r="G5208">
        <v>15120822</v>
      </c>
      <c r="H5208">
        <v>60</v>
      </c>
      <c r="I5208">
        <v>0</v>
      </c>
      <c r="J5208">
        <v>0</v>
      </c>
      <c r="K5208">
        <v>0</v>
      </c>
      <c r="L5208" t="s">
        <v>581</v>
      </c>
      <c r="M5208" t="s">
        <v>585</v>
      </c>
    </row>
    <row r="5209" spans="1:13" x14ac:dyDescent="0.2">
      <c r="A5209">
        <v>2019</v>
      </c>
      <c r="B5209">
        <v>8</v>
      </c>
      <c r="C5209" t="s">
        <v>39</v>
      </c>
      <c r="D5209" t="s">
        <v>430</v>
      </c>
      <c r="E5209" s="11">
        <v>40118000</v>
      </c>
      <c r="F5209">
        <v>0</v>
      </c>
      <c r="G5209">
        <v>0</v>
      </c>
      <c r="H5209">
        <v>0</v>
      </c>
      <c r="I5209">
        <v>20038</v>
      </c>
      <c r="J5209">
        <v>10877319</v>
      </c>
      <c r="K5209">
        <v>84</v>
      </c>
      <c r="L5209" t="s">
        <v>581</v>
      </c>
      <c r="M5209" t="s">
        <v>585</v>
      </c>
    </row>
    <row r="5210" spans="1:13" x14ac:dyDescent="0.2">
      <c r="A5210">
        <v>2019</v>
      </c>
      <c r="B5210">
        <v>8</v>
      </c>
      <c r="C5210" t="s">
        <v>102</v>
      </c>
      <c r="D5210" t="s">
        <v>439</v>
      </c>
      <c r="E5210" s="11">
        <v>40118000</v>
      </c>
      <c r="F5210">
        <v>0</v>
      </c>
      <c r="G5210">
        <v>0</v>
      </c>
      <c r="H5210">
        <v>0</v>
      </c>
      <c r="I5210">
        <v>48559</v>
      </c>
      <c r="J5210">
        <v>14113636</v>
      </c>
      <c r="K5210">
        <v>30</v>
      </c>
      <c r="L5210" t="s">
        <v>581</v>
      </c>
      <c r="M5210" t="s">
        <v>585</v>
      </c>
    </row>
    <row r="5211" spans="1:13" x14ac:dyDescent="0.2">
      <c r="A5211">
        <v>2019</v>
      </c>
      <c r="B5211">
        <v>8</v>
      </c>
      <c r="C5211" t="s">
        <v>440</v>
      </c>
      <c r="D5211" t="s">
        <v>441</v>
      </c>
      <c r="E5211" s="11">
        <v>40118000</v>
      </c>
      <c r="F5211">
        <v>0</v>
      </c>
      <c r="G5211">
        <v>0</v>
      </c>
      <c r="H5211">
        <v>0</v>
      </c>
      <c r="I5211">
        <v>9569</v>
      </c>
      <c r="J5211">
        <v>2872856</v>
      </c>
      <c r="K5211">
        <v>4</v>
      </c>
      <c r="L5211" t="s">
        <v>581</v>
      </c>
      <c r="M5211" t="s">
        <v>585</v>
      </c>
    </row>
    <row r="5212" spans="1:13" x14ac:dyDescent="0.2">
      <c r="A5212">
        <v>2019</v>
      </c>
      <c r="B5212">
        <v>8</v>
      </c>
      <c r="C5212" t="s">
        <v>240</v>
      </c>
      <c r="D5212" t="s">
        <v>442</v>
      </c>
      <c r="E5212" s="11">
        <v>40118000</v>
      </c>
      <c r="F5212">
        <v>0</v>
      </c>
      <c r="G5212">
        <v>0</v>
      </c>
      <c r="H5212">
        <v>0</v>
      </c>
      <c r="I5212">
        <v>15655</v>
      </c>
      <c r="J5212">
        <v>4640488</v>
      </c>
      <c r="K5212">
        <v>7</v>
      </c>
      <c r="L5212" t="s">
        <v>581</v>
      </c>
      <c r="M5212" t="s">
        <v>585</v>
      </c>
    </row>
    <row r="5213" spans="1:13" x14ac:dyDescent="0.2">
      <c r="A5213">
        <v>2019</v>
      </c>
      <c r="B5213">
        <v>8</v>
      </c>
      <c r="C5213" t="s">
        <v>85</v>
      </c>
      <c r="D5213" t="s">
        <v>447</v>
      </c>
      <c r="E5213" s="11">
        <v>40118000</v>
      </c>
      <c r="F5213">
        <v>0</v>
      </c>
      <c r="G5213">
        <v>0</v>
      </c>
      <c r="H5213">
        <v>0</v>
      </c>
      <c r="I5213">
        <v>73501</v>
      </c>
      <c r="J5213">
        <v>20698955</v>
      </c>
      <c r="K5213">
        <v>51</v>
      </c>
      <c r="L5213" t="s">
        <v>581</v>
      </c>
      <c r="M5213" t="s">
        <v>585</v>
      </c>
    </row>
    <row r="5214" spans="1:13" x14ac:dyDescent="0.2">
      <c r="A5214">
        <v>2019</v>
      </c>
      <c r="B5214">
        <v>8</v>
      </c>
      <c r="C5214" t="s">
        <v>42</v>
      </c>
      <c r="D5214" t="s">
        <v>455</v>
      </c>
      <c r="E5214" s="11">
        <v>40118000</v>
      </c>
      <c r="F5214">
        <v>0</v>
      </c>
      <c r="G5214">
        <v>0</v>
      </c>
      <c r="H5214">
        <v>0</v>
      </c>
      <c r="I5214">
        <v>55767</v>
      </c>
      <c r="J5214">
        <v>18617930</v>
      </c>
      <c r="K5214">
        <v>161</v>
      </c>
      <c r="L5214" t="s">
        <v>581</v>
      </c>
      <c r="M5214" t="s">
        <v>585</v>
      </c>
    </row>
    <row r="5215" spans="1:13" x14ac:dyDescent="0.2">
      <c r="A5215">
        <v>2019</v>
      </c>
      <c r="B5215">
        <v>8</v>
      </c>
      <c r="C5215" t="s">
        <v>14</v>
      </c>
      <c r="D5215" t="s">
        <v>456</v>
      </c>
      <c r="E5215" s="11">
        <v>40118000</v>
      </c>
      <c r="F5215">
        <v>18500</v>
      </c>
      <c r="G5215">
        <v>8146281</v>
      </c>
      <c r="H5215">
        <v>16</v>
      </c>
      <c r="I5215">
        <v>0</v>
      </c>
      <c r="J5215">
        <v>0</v>
      </c>
      <c r="K5215">
        <v>0</v>
      </c>
      <c r="L5215" t="s">
        <v>581</v>
      </c>
      <c r="M5215" t="s">
        <v>585</v>
      </c>
    </row>
    <row r="5216" spans="1:13" x14ac:dyDescent="0.2">
      <c r="A5216">
        <v>2019</v>
      </c>
      <c r="B5216">
        <v>8</v>
      </c>
      <c r="C5216" t="s">
        <v>213</v>
      </c>
      <c r="D5216" t="s">
        <v>457</v>
      </c>
      <c r="E5216" s="11">
        <v>40118000</v>
      </c>
      <c r="F5216">
        <v>0</v>
      </c>
      <c r="G5216">
        <v>0</v>
      </c>
      <c r="H5216">
        <v>0</v>
      </c>
      <c r="I5216">
        <v>53197</v>
      </c>
      <c r="J5216">
        <v>14511222</v>
      </c>
      <c r="K5216">
        <v>13</v>
      </c>
      <c r="L5216" t="s">
        <v>581</v>
      </c>
      <c r="M5216" t="s">
        <v>585</v>
      </c>
    </row>
    <row r="5217" spans="1:13" x14ac:dyDescent="0.2">
      <c r="A5217">
        <v>2019</v>
      </c>
      <c r="B5217">
        <v>8</v>
      </c>
      <c r="C5217" t="s">
        <v>54</v>
      </c>
      <c r="D5217" t="s">
        <v>459</v>
      </c>
      <c r="E5217" s="11">
        <v>40118000</v>
      </c>
      <c r="F5217">
        <v>0</v>
      </c>
      <c r="G5217">
        <v>0</v>
      </c>
      <c r="H5217">
        <v>0</v>
      </c>
      <c r="I5217">
        <v>25439</v>
      </c>
      <c r="J5217">
        <v>7249881</v>
      </c>
      <c r="K5217">
        <v>11</v>
      </c>
      <c r="L5217" t="s">
        <v>581</v>
      </c>
      <c r="M5217" t="s">
        <v>585</v>
      </c>
    </row>
    <row r="5218" spans="1:13" x14ac:dyDescent="0.2">
      <c r="A5218">
        <v>2019</v>
      </c>
      <c r="B5218">
        <v>8</v>
      </c>
      <c r="C5218" t="s">
        <v>101</v>
      </c>
      <c r="D5218" t="s">
        <v>463</v>
      </c>
      <c r="E5218" s="11">
        <v>40118000</v>
      </c>
      <c r="F5218">
        <v>0</v>
      </c>
      <c r="G5218">
        <v>0</v>
      </c>
      <c r="H5218">
        <v>0</v>
      </c>
      <c r="I5218">
        <v>8900</v>
      </c>
      <c r="J5218">
        <v>3000062</v>
      </c>
      <c r="K5218">
        <v>38</v>
      </c>
      <c r="L5218" t="s">
        <v>581</v>
      </c>
      <c r="M5218" t="s">
        <v>585</v>
      </c>
    </row>
    <row r="5219" spans="1:13" x14ac:dyDescent="0.2">
      <c r="A5219">
        <v>2019</v>
      </c>
      <c r="B5219">
        <v>8</v>
      </c>
      <c r="C5219" t="s">
        <v>43</v>
      </c>
      <c r="D5219" t="s">
        <v>465</v>
      </c>
      <c r="E5219" s="11">
        <v>40118000</v>
      </c>
      <c r="F5219">
        <v>10853</v>
      </c>
      <c r="G5219">
        <v>2967062</v>
      </c>
      <c r="H5219">
        <v>30</v>
      </c>
      <c r="I5219">
        <v>24580</v>
      </c>
      <c r="J5219">
        <v>7929800</v>
      </c>
      <c r="K5219">
        <v>76</v>
      </c>
      <c r="L5219" t="s">
        <v>581</v>
      </c>
      <c r="M5219" t="s">
        <v>585</v>
      </c>
    </row>
    <row r="5220" spans="1:13" x14ac:dyDescent="0.2">
      <c r="A5220">
        <v>2019</v>
      </c>
      <c r="B5220">
        <v>8</v>
      </c>
      <c r="C5220" t="s">
        <v>0</v>
      </c>
      <c r="D5220" t="s">
        <v>474</v>
      </c>
      <c r="E5220" s="11">
        <v>40118000</v>
      </c>
      <c r="F5220">
        <v>0</v>
      </c>
      <c r="G5220">
        <v>0</v>
      </c>
      <c r="H5220">
        <v>0</v>
      </c>
      <c r="I5220">
        <v>100863</v>
      </c>
      <c r="J5220">
        <v>31613700</v>
      </c>
      <c r="K5220">
        <v>50</v>
      </c>
      <c r="L5220" t="s">
        <v>581</v>
      </c>
      <c r="M5220" t="s">
        <v>585</v>
      </c>
    </row>
    <row r="5221" spans="1:13" x14ac:dyDescent="0.2">
      <c r="A5221">
        <v>2019</v>
      </c>
      <c r="B5221">
        <v>8</v>
      </c>
      <c r="C5221" t="s">
        <v>15</v>
      </c>
      <c r="D5221" t="s">
        <v>475</v>
      </c>
      <c r="E5221" s="11">
        <v>40118000</v>
      </c>
      <c r="F5221">
        <v>0</v>
      </c>
      <c r="G5221">
        <v>0</v>
      </c>
      <c r="H5221">
        <v>0</v>
      </c>
      <c r="I5221">
        <v>375169</v>
      </c>
      <c r="J5221">
        <v>92901755</v>
      </c>
      <c r="K5221">
        <v>114</v>
      </c>
      <c r="L5221" t="s">
        <v>581</v>
      </c>
      <c r="M5221" t="s">
        <v>585</v>
      </c>
    </row>
    <row r="5222" spans="1:13" x14ac:dyDescent="0.2">
      <c r="A5222">
        <v>2019</v>
      </c>
      <c r="B5222">
        <v>8</v>
      </c>
      <c r="C5222" t="s">
        <v>16</v>
      </c>
      <c r="D5222" t="s">
        <v>480</v>
      </c>
      <c r="E5222" s="11">
        <v>40118000</v>
      </c>
      <c r="F5222">
        <v>0</v>
      </c>
      <c r="G5222">
        <v>0</v>
      </c>
      <c r="H5222">
        <v>0</v>
      </c>
      <c r="I5222">
        <v>16155</v>
      </c>
      <c r="J5222">
        <v>5170700</v>
      </c>
      <c r="K5222">
        <v>36</v>
      </c>
      <c r="L5222" t="s">
        <v>581</v>
      </c>
      <c r="M5222" t="s">
        <v>585</v>
      </c>
    </row>
    <row r="5223" spans="1:13" x14ac:dyDescent="0.2">
      <c r="A5223">
        <v>2019</v>
      </c>
      <c r="B5223">
        <v>8</v>
      </c>
      <c r="C5223" t="s">
        <v>17</v>
      </c>
      <c r="D5223" t="s">
        <v>489</v>
      </c>
      <c r="E5223" s="11">
        <v>40118000</v>
      </c>
      <c r="F5223">
        <v>11955</v>
      </c>
      <c r="G5223">
        <v>5669416</v>
      </c>
      <c r="H5223">
        <v>158</v>
      </c>
      <c r="I5223">
        <v>40499</v>
      </c>
      <c r="J5223">
        <v>25389485</v>
      </c>
      <c r="K5223">
        <v>1750</v>
      </c>
      <c r="L5223" t="s">
        <v>581</v>
      </c>
      <c r="M5223" t="s">
        <v>585</v>
      </c>
    </row>
    <row r="5224" spans="1:13" x14ac:dyDescent="0.2">
      <c r="A5224">
        <v>2019</v>
      </c>
      <c r="B5224">
        <v>8</v>
      </c>
      <c r="C5224" t="s">
        <v>29</v>
      </c>
      <c r="D5224" t="s">
        <v>496</v>
      </c>
      <c r="E5224" s="11">
        <v>40118000</v>
      </c>
      <c r="F5224">
        <v>4032</v>
      </c>
      <c r="G5224">
        <v>2509200</v>
      </c>
      <c r="H5224">
        <v>127</v>
      </c>
      <c r="I5224">
        <v>0</v>
      </c>
      <c r="J5224">
        <v>0</v>
      </c>
      <c r="K5224">
        <v>0</v>
      </c>
      <c r="L5224" t="s">
        <v>581</v>
      </c>
      <c r="M5224" t="s">
        <v>585</v>
      </c>
    </row>
    <row r="5225" spans="1:13" x14ac:dyDescent="0.2">
      <c r="A5225">
        <v>2019</v>
      </c>
      <c r="B5225">
        <v>8</v>
      </c>
      <c r="C5225" t="s">
        <v>45</v>
      </c>
      <c r="D5225" t="s">
        <v>499</v>
      </c>
      <c r="E5225" s="11">
        <v>40118000</v>
      </c>
      <c r="F5225">
        <v>0</v>
      </c>
      <c r="G5225">
        <v>0</v>
      </c>
      <c r="H5225">
        <v>0</v>
      </c>
      <c r="I5225">
        <v>718147</v>
      </c>
      <c r="J5225">
        <v>227174009</v>
      </c>
      <c r="K5225">
        <v>444</v>
      </c>
      <c r="L5225" t="s">
        <v>581</v>
      </c>
      <c r="M5225" t="s">
        <v>585</v>
      </c>
    </row>
    <row r="5226" spans="1:13" x14ac:dyDescent="0.2">
      <c r="A5226">
        <v>2019</v>
      </c>
      <c r="B5226">
        <v>8</v>
      </c>
      <c r="C5226" t="s">
        <v>52</v>
      </c>
      <c r="D5226" t="s">
        <v>506</v>
      </c>
      <c r="E5226" s="11">
        <v>40118000</v>
      </c>
      <c r="F5226">
        <v>4918</v>
      </c>
      <c r="G5226">
        <v>2517900</v>
      </c>
      <c r="H5226">
        <v>2</v>
      </c>
      <c r="I5226">
        <v>121782</v>
      </c>
      <c r="J5226">
        <v>40341000</v>
      </c>
      <c r="K5226">
        <v>278</v>
      </c>
      <c r="L5226" t="s">
        <v>581</v>
      </c>
      <c r="M5226" t="s">
        <v>585</v>
      </c>
    </row>
    <row r="5227" spans="1:13" x14ac:dyDescent="0.2">
      <c r="A5227">
        <v>2019</v>
      </c>
      <c r="B5227">
        <v>8</v>
      </c>
      <c r="C5227" t="s">
        <v>19</v>
      </c>
      <c r="D5227" t="s">
        <v>531</v>
      </c>
      <c r="E5227" s="11">
        <v>40118000</v>
      </c>
      <c r="F5227">
        <v>0</v>
      </c>
      <c r="G5227">
        <v>0</v>
      </c>
      <c r="H5227">
        <v>0</v>
      </c>
      <c r="I5227">
        <v>11569</v>
      </c>
      <c r="J5227">
        <v>3447481</v>
      </c>
      <c r="K5227">
        <v>21</v>
      </c>
      <c r="L5227" t="s">
        <v>581</v>
      </c>
      <c r="M5227" t="s">
        <v>585</v>
      </c>
    </row>
    <row r="5228" spans="1:13" x14ac:dyDescent="0.2">
      <c r="A5228">
        <v>2019</v>
      </c>
      <c r="B5228">
        <v>8</v>
      </c>
      <c r="C5228" t="s">
        <v>65</v>
      </c>
      <c r="D5228" t="s">
        <v>543</v>
      </c>
      <c r="E5228" s="11">
        <v>40118000</v>
      </c>
      <c r="F5228">
        <v>21567</v>
      </c>
      <c r="G5228">
        <v>6351672</v>
      </c>
      <c r="H5228">
        <v>308</v>
      </c>
      <c r="I5228">
        <v>17053</v>
      </c>
      <c r="J5228">
        <v>5680623</v>
      </c>
      <c r="K5228">
        <v>36</v>
      </c>
      <c r="L5228" t="s">
        <v>581</v>
      </c>
      <c r="M5228" t="s">
        <v>585</v>
      </c>
    </row>
    <row r="5229" spans="1:13" x14ac:dyDescent="0.2">
      <c r="A5229">
        <v>2019</v>
      </c>
      <c r="B5229">
        <v>8</v>
      </c>
      <c r="C5229" t="s">
        <v>111</v>
      </c>
      <c r="D5229" t="e">
        <v>#N/A</v>
      </c>
      <c r="E5229" s="11">
        <v>40118000</v>
      </c>
      <c r="F5229">
        <v>0</v>
      </c>
      <c r="G5229">
        <v>0</v>
      </c>
      <c r="H5229">
        <v>0</v>
      </c>
      <c r="I5229">
        <v>31212</v>
      </c>
      <c r="J5229">
        <v>9047988</v>
      </c>
      <c r="K5229">
        <v>14</v>
      </c>
      <c r="L5229" t="s">
        <v>581</v>
      </c>
      <c r="M5229" t="s">
        <v>585</v>
      </c>
    </row>
    <row r="5230" spans="1:13" x14ac:dyDescent="0.2">
      <c r="A5230">
        <v>2019</v>
      </c>
      <c r="B5230">
        <v>8</v>
      </c>
      <c r="C5230" t="s">
        <v>46</v>
      </c>
      <c r="D5230" t="s">
        <v>550</v>
      </c>
      <c r="E5230" s="11">
        <v>40118000</v>
      </c>
      <c r="F5230">
        <v>0</v>
      </c>
      <c r="G5230">
        <v>0</v>
      </c>
      <c r="H5230">
        <v>0</v>
      </c>
      <c r="I5230">
        <v>1372434</v>
      </c>
      <c r="J5230">
        <v>403157851</v>
      </c>
      <c r="K5230">
        <v>1641</v>
      </c>
      <c r="L5230" t="s">
        <v>581</v>
      </c>
      <c r="M5230" t="s">
        <v>585</v>
      </c>
    </row>
    <row r="5231" spans="1:13" x14ac:dyDescent="0.2">
      <c r="A5231">
        <v>2019</v>
      </c>
      <c r="B5231">
        <v>8</v>
      </c>
      <c r="C5231" t="s">
        <v>107</v>
      </c>
      <c r="D5231" t="s">
        <v>552</v>
      </c>
      <c r="E5231" s="11">
        <v>40118000</v>
      </c>
      <c r="F5231">
        <v>0</v>
      </c>
      <c r="G5231">
        <v>0</v>
      </c>
      <c r="H5231">
        <v>0</v>
      </c>
      <c r="I5231">
        <v>63037</v>
      </c>
      <c r="J5231">
        <v>17787884</v>
      </c>
      <c r="K5231">
        <v>32</v>
      </c>
      <c r="L5231" t="s">
        <v>581</v>
      </c>
      <c r="M5231" t="s">
        <v>585</v>
      </c>
    </row>
    <row r="5232" spans="1:13" x14ac:dyDescent="0.2">
      <c r="A5232">
        <v>2019</v>
      </c>
      <c r="B5232">
        <v>8</v>
      </c>
      <c r="C5232" t="s">
        <v>66</v>
      </c>
      <c r="D5232" t="s">
        <v>562</v>
      </c>
      <c r="E5232" s="11">
        <v>40118000</v>
      </c>
      <c r="F5232">
        <v>0</v>
      </c>
      <c r="G5232">
        <v>0</v>
      </c>
      <c r="H5232">
        <v>0</v>
      </c>
      <c r="I5232">
        <v>101214</v>
      </c>
      <c r="J5232">
        <v>30294804</v>
      </c>
      <c r="K5232">
        <v>132</v>
      </c>
      <c r="L5232" t="s">
        <v>581</v>
      </c>
      <c r="M5232" t="s">
        <v>585</v>
      </c>
    </row>
    <row r="5233" spans="1:13" x14ac:dyDescent="0.2">
      <c r="A5233">
        <v>2019</v>
      </c>
      <c r="B5233">
        <v>8</v>
      </c>
      <c r="C5233" t="s">
        <v>78</v>
      </c>
      <c r="D5233" t="s">
        <v>572</v>
      </c>
      <c r="E5233" s="11">
        <v>40118000</v>
      </c>
      <c r="F5233">
        <v>0</v>
      </c>
      <c r="G5233">
        <v>0</v>
      </c>
      <c r="H5233">
        <v>0</v>
      </c>
      <c r="I5233">
        <v>526456</v>
      </c>
      <c r="J5233">
        <v>147497573</v>
      </c>
      <c r="K5233">
        <v>259</v>
      </c>
      <c r="L5233" t="s">
        <v>581</v>
      </c>
      <c r="M5233" t="s">
        <v>585</v>
      </c>
    </row>
    <row r="5234" spans="1:13" x14ac:dyDescent="0.2">
      <c r="A5234">
        <v>2019</v>
      </c>
      <c r="B5234">
        <v>8</v>
      </c>
      <c r="C5234" t="s">
        <v>211</v>
      </c>
      <c r="D5234" t="e">
        <v>#N/A</v>
      </c>
      <c r="E5234" s="11">
        <v>40118000</v>
      </c>
      <c r="F5234">
        <v>0</v>
      </c>
      <c r="G5234">
        <v>0</v>
      </c>
      <c r="H5234">
        <v>0</v>
      </c>
      <c r="I5234">
        <v>33369</v>
      </c>
      <c r="J5234">
        <v>9563375</v>
      </c>
      <c r="K5234">
        <v>13</v>
      </c>
      <c r="L5234" t="s">
        <v>581</v>
      </c>
      <c r="M5234" t="s">
        <v>585</v>
      </c>
    </row>
    <row r="5235" spans="1:13" x14ac:dyDescent="0.2">
      <c r="A5235">
        <v>2019</v>
      </c>
      <c r="B5235">
        <v>9</v>
      </c>
      <c r="C5235" t="s">
        <v>61</v>
      </c>
      <c r="D5235" t="s">
        <v>257</v>
      </c>
      <c r="E5235" s="11">
        <v>40117000</v>
      </c>
      <c r="F5235">
        <v>0</v>
      </c>
      <c r="G5235">
        <v>0</v>
      </c>
      <c r="H5235">
        <v>0</v>
      </c>
      <c r="I5235">
        <v>30</v>
      </c>
      <c r="J5235">
        <v>45966</v>
      </c>
      <c r="K5235">
        <v>2</v>
      </c>
      <c r="L5235" t="s">
        <v>581</v>
      </c>
      <c r="M5235" t="s">
        <v>584</v>
      </c>
    </row>
    <row r="5236" spans="1:13" x14ac:dyDescent="0.2">
      <c r="A5236">
        <v>2019</v>
      </c>
      <c r="B5236">
        <v>9</v>
      </c>
      <c r="C5236" t="s">
        <v>20</v>
      </c>
      <c r="D5236" t="s">
        <v>271</v>
      </c>
      <c r="E5236" s="11">
        <v>40117000</v>
      </c>
      <c r="F5236">
        <v>0</v>
      </c>
      <c r="G5236">
        <v>0</v>
      </c>
      <c r="H5236">
        <v>0</v>
      </c>
      <c r="I5236">
        <v>7625</v>
      </c>
      <c r="J5236">
        <v>2678200</v>
      </c>
      <c r="K5236">
        <v>58</v>
      </c>
      <c r="L5236" t="s">
        <v>581</v>
      </c>
      <c r="M5236" t="s">
        <v>584</v>
      </c>
    </row>
    <row r="5237" spans="1:13" x14ac:dyDescent="0.2">
      <c r="A5237">
        <v>2019</v>
      </c>
      <c r="B5237">
        <v>9</v>
      </c>
      <c r="C5237" t="s">
        <v>21</v>
      </c>
      <c r="D5237" t="s">
        <v>274</v>
      </c>
      <c r="E5237" s="11">
        <v>40117000</v>
      </c>
      <c r="F5237">
        <v>0</v>
      </c>
      <c r="G5237">
        <v>0</v>
      </c>
      <c r="H5237">
        <v>0</v>
      </c>
      <c r="I5237">
        <v>22985</v>
      </c>
      <c r="J5237">
        <v>8265800</v>
      </c>
      <c r="K5237">
        <v>74</v>
      </c>
      <c r="L5237" t="s">
        <v>581</v>
      </c>
      <c r="M5237" t="s">
        <v>584</v>
      </c>
    </row>
    <row r="5238" spans="1:13" x14ac:dyDescent="0.2">
      <c r="A5238">
        <v>2019</v>
      </c>
      <c r="B5238">
        <v>9</v>
      </c>
      <c r="C5238" t="s">
        <v>62</v>
      </c>
      <c r="D5238" t="s">
        <v>275</v>
      </c>
      <c r="E5238" s="11">
        <v>40117000</v>
      </c>
      <c r="F5238">
        <v>0</v>
      </c>
      <c r="G5238">
        <v>0</v>
      </c>
      <c r="H5238">
        <v>0</v>
      </c>
      <c r="I5238">
        <v>9202</v>
      </c>
      <c r="J5238">
        <v>3175884</v>
      </c>
      <c r="K5238">
        <v>34</v>
      </c>
      <c r="L5238" t="s">
        <v>581</v>
      </c>
      <c r="M5238" t="s">
        <v>584</v>
      </c>
    </row>
    <row r="5239" spans="1:13" x14ac:dyDescent="0.2">
      <c r="A5239">
        <v>2019</v>
      </c>
      <c r="B5239">
        <v>9</v>
      </c>
      <c r="C5239" t="s">
        <v>8</v>
      </c>
      <c r="D5239" t="s">
        <v>283</v>
      </c>
      <c r="E5239" s="11">
        <v>40117000</v>
      </c>
      <c r="F5239">
        <v>1600</v>
      </c>
      <c r="G5239">
        <v>878255</v>
      </c>
      <c r="H5239">
        <v>34</v>
      </c>
      <c r="I5239">
        <v>102690</v>
      </c>
      <c r="J5239">
        <v>32566700</v>
      </c>
      <c r="K5239">
        <v>526</v>
      </c>
      <c r="L5239" t="s">
        <v>581</v>
      </c>
      <c r="M5239" t="s">
        <v>584</v>
      </c>
    </row>
    <row r="5240" spans="1:13" x14ac:dyDescent="0.2">
      <c r="A5240">
        <v>2019</v>
      </c>
      <c r="B5240">
        <v>9</v>
      </c>
      <c r="C5240" t="s">
        <v>10</v>
      </c>
      <c r="D5240" t="s">
        <v>295</v>
      </c>
      <c r="E5240" s="11">
        <v>40117000</v>
      </c>
      <c r="F5240">
        <v>15240</v>
      </c>
      <c r="G5240">
        <v>5302260</v>
      </c>
      <c r="H5240">
        <v>87</v>
      </c>
      <c r="I5240">
        <v>11018</v>
      </c>
      <c r="J5240">
        <v>3988301</v>
      </c>
      <c r="K5240">
        <v>73</v>
      </c>
      <c r="L5240" t="s">
        <v>581</v>
      </c>
      <c r="M5240" t="s">
        <v>584</v>
      </c>
    </row>
    <row r="5241" spans="1:13" x14ac:dyDescent="0.2">
      <c r="A5241">
        <v>2019</v>
      </c>
      <c r="B5241">
        <v>9</v>
      </c>
      <c r="C5241" t="s">
        <v>50</v>
      </c>
      <c r="D5241" t="s">
        <v>305</v>
      </c>
      <c r="E5241" s="11">
        <v>40117000</v>
      </c>
      <c r="F5241">
        <v>0</v>
      </c>
      <c r="G5241">
        <v>0</v>
      </c>
      <c r="H5241">
        <v>0</v>
      </c>
      <c r="I5241">
        <v>15153</v>
      </c>
      <c r="J5241">
        <v>5390534</v>
      </c>
      <c r="K5241">
        <v>57</v>
      </c>
      <c r="L5241" t="s">
        <v>581</v>
      </c>
      <c r="M5241" t="s">
        <v>584</v>
      </c>
    </row>
    <row r="5242" spans="1:13" x14ac:dyDescent="0.2">
      <c r="A5242">
        <v>2019</v>
      </c>
      <c r="B5242">
        <v>9</v>
      </c>
      <c r="C5242" t="s">
        <v>34</v>
      </c>
      <c r="D5242" t="s">
        <v>310</v>
      </c>
      <c r="E5242" s="11">
        <v>40117000</v>
      </c>
      <c r="F5242">
        <v>0</v>
      </c>
      <c r="G5242">
        <v>0</v>
      </c>
      <c r="H5242">
        <v>0</v>
      </c>
      <c r="I5242">
        <v>108</v>
      </c>
      <c r="J5242">
        <v>29480</v>
      </c>
      <c r="K5242">
        <v>2</v>
      </c>
      <c r="L5242" t="s">
        <v>581</v>
      </c>
      <c r="M5242" t="s">
        <v>584</v>
      </c>
    </row>
    <row r="5243" spans="1:13" x14ac:dyDescent="0.2">
      <c r="A5243">
        <v>2019</v>
      </c>
      <c r="B5243">
        <v>9</v>
      </c>
      <c r="C5243" t="s">
        <v>73</v>
      </c>
      <c r="D5243" t="s">
        <v>314</v>
      </c>
      <c r="E5243" s="11">
        <v>40117000</v>
      </c>
      <c r="F5243">
        <v>0</v>
      </c>
      <c r="G5243">
        <v>0</v>
      </c>
      <c r="H5243">
        <v>0</v>
      </c>
      <c r="I5243">
        <v>6705</v>
      </c>
      <c r="J5243">
        <v>2835000</v>
      </c>
      <c r="K5243">
        <v>91</v>
      </c>
      <c r="L5243" t="s">
        <v>581</v>
      </c>
      <c r="M5243" t="s">
        <v>584</v>
      </c>
    </row>
    <row r="5244" spans="1:13" x14ac:dyDescent="0.2">
      <c r="A5244">
        <v>2019</v>
      </c>
      <c r="B5244">
        <v>9</v>
      </c>
      <c r="C5244" t="s">
        <v>11</v>
      </c>
      <c r="D5244" t="s">
        <v>316</v>
      </c>
      <c r="E5244" s="11">
        <v>40117000</v>
      </c>
      <c r="F5244">
        <v>188145</v>
      </c>
      <c r="G5244">
        <v>47622875</v>
      </c>
      <c r="H5244">
        <v>4715</v>
      </c>
      <c r="I5244">
        <v>6114</v>
      </c>
      <c r="J5244">
        <v>2084343</v>
      </c>
      <c r="K5244">
        <v>23</v>
      </c>
      <c r="L5244" t="s">
        <v>581</v>
      </c>
      <c r="M5244" t="s">
        <v>584</v>
      </c>
    </row>
    <row r="5245" spans="1:13" x14ac:dyDescent="0.2">
      <c r="A5245">
        <v>2019</v>
      </c>
      <c r="B5245">
        <v>9</v>
      </c>
      <c r="C5245" t="s">
        <v>22</v>
      </c>
      <c r="D5245" t="s">
        <v>324</v>
      </c>
      <c r="E5245" s="11">
        <v>40117000</v>
      </c>
      <c r="F5245">
        <v>86987</v>
      </c>
      <c r="G5245">
        <v>28463640</v>
      </c>
      <c r="H5245">
        <v>1116</v>
      </c>
      <c r="I5245">
        <v>190240</v>
      </c>
      <c r="J5245">
        <v>55219500</v>
      </c>
      <c r="K5245">
        <v>1245</v>
      </c>
      <c r="L5245" t="s">
        <v>581</v>
      </c>
      <c r="M5245" t="s">
        <v>584</v>
      </c>
    </row>
    <row r="5246" spans="1:13" x14ac:dyDescent="0.2">
      <c r="A5246">
        <v>2019</v>
      </c>
      <c r="B5246">
        <v>9</v>
      </c>
      <c r="C5246" t="s">
        <v>23</v>
      </c>
      <c r="D5246" t="s">
        <v>325</v>
      </c>
      <c r="E5246" s="11">
        <v>40117000</v>
      </c>
      <c r="F5246">
        <v>3160</v>
      </c>
      <c r="G5246">
        <v>1300630</v>
      </c>
      <c r="H5246">
        <v>309</v>
      </c>
      <c r="I5246">
        <v>615947</v>
      </c>
      <c r="J5246">
        <v>205003006</v>
      </c>
      <c r="K5246">
        <v>3680</v>
      </c>
      <c r="L5246" t="s">
        <v>581</v>
      </c>
      <c r="M5246" t="s">
        <v>584</v>
      </c>
    </row>
    <row r="5247" spans="1:13" x14ac:dyDescent="0.2">
      <c r="A5247">
        <v>2019</v>
      </c>
      <c r="B5247">
        <v>9</v>
      </c>
      <c r="C5247" t="s">
        <v>41</v>
      </c>
      <c r="D5247" t="s">
        <v>327</v>
      </c>
      <c r="E5247" s="11">
        <v>40117000</v>
      </c>
      <c r="F5247">
        <v>24</v>
      </c>
      <c r="G5247">
        <v>23062</v>
      </c>
      <c r="H5247">
        <v>4</v>
      </c>
      <c r="I5247">
        <v>780</v>
      </c>
      <c r="J5247">
        <v>364800</v>
      </c>
      <c r="K5247">
        <v>2</v>
      </c>
      <c r="L5247" t="s">
        <v>581</v>
      </c>
      <c r="M5247" t="s">
        <v>584</v>
      </c>
    </row>
    <row r="5248" spans="1:13" x14ac:dyDescent="0.2">
      <c r="A5248">
        <v>2019</v>
      </c>
      <c r="B5248">
        <v>9</v>
      </c>
      <c r="C5248" t="s">
        <v>24</v>
      </c>
      <c r="D5248" t="s">
        <v>342</v>
      </c>
      <c r="E5248" s="11">
        <v>40117000</v>
      </c>
      <c r="F5248">
        <v>0</v>
      </c>
      <c r="G5248">
        <v>0</v>
      </c>
      <c r="H5248">
        <v>0</v>
      </c>
      <c r="I5248">
        <v>16911</v>
      </c>
      <c r="J5248">
        <v>5267800</v>
      </c>
      <c r="K5248">
        <v>105</v>
      </c>
      <c r="L5248" t="s">
        <v>581</v>
      </c>
      <c r="M5248" t="s">
        <v>584</v>
      </c>
    </row>
    <row r="5249" spans="1:13" x14ac:dyDescent="0.2">
      <c r="A5249">
        <v>2019</v>
      </c>
      <c r="B5249">
        <v>9</v>
      </c>
      <c r="C5249" t="s">
        <v>12</v>
      </c>
      <c r="D5249" t="s">
        <v>351</v>
      </c>
      <c r="E5249" s="11">
        <v>40117000</v>
      </c>
      <c r="F5249">
        <v>131321</v>
      </c>
      <c r="G5249">
        <v>46718344</v>
      </c>
      <c r="H5249">
        <v>1059</v>
      </c>
      <c r="I5249">
        <v>609818</v>
      </c>
      <c r="J5249">
        <v>244784341</v>
      </c>
      <c r="K5249">
        <v>4247</v>
      </c>
      <c r="L5249" t="s">
        <v>581</v>
      </c>
      <c r="M5249" t="s">
        <v>584</v>
      </c>
    </row>
    <row r="5250" spans="1:13" x14ac:dyDescent="0.2">
      <c r="A5250">
        <v>2019</v>
      </c>
      <c r="B5250">
        <v>9</v>
      </c>
      <c r="C5250" t="s">
        <v>25</v>
      </c>
      <c r="D5250" t="s">
        <v>353</v>
      </c>
      <c r="E5250" s="11">
        <v>40117000</v>
      </c>
      <c r="F5250">
        <v>0</v>
      </c>
      <c r="G5250">
        <v>0</v>
      </c>
      <c r="H5250">
        <v>0</v>
      </c>
      <c r="I5250">
        <v>198704</v>
      </c>
      <c r="J5250">
        <v>61506100</v>
      </c>
      <c r="K5250">
        <v>1515</v>
      </c>
      <c r="L5250" t="s">
        <v>581</v>
      </c>
      <c r="M5250" t="s">
        <v>584</v>
      </c>
    </row>
    <row r="5251" spans="1:13" x14ac:dyDescent="0.2">
      <c r="A5251">
        <v>2019</v>
      </c>
      <c r="B5251">
        <v>9</v>
      </c>
      <c r="C5251" t="s">
        <v>36</v>
      </c>
      <c r="D5251" t="s">
        <v>369</v>
      </c>
      <c r="E5251" s="11">
        <v>40117000</v>
      </c>
      <c r="F5251">
        <v>0</v>
      </c>
      <c r="G5251">
        <v>0</v>
      </c>
      <c r="H5251">
        <v>0</v>
      </c>
      <c r="I5251">
        <v>10420</v>
      </c>
      <c r="J5251">
        <v>3567700</v>
      </c>
      <c r="K5251">
        <v>103</v>
      </c>
      <c r="L5251" t="s">
        <v>581</v>
      </c>
      <c r="M5251" t="s">
        <v>584</v>
      </c>
    </row>
    <row r="5252" spans="1:13" x14ac:dyDescent="0.2">
      <c r="A5252">
        <v>2019</v>
      </c>
      <c r="B5252">
        <v>9</v>
      </c>
      <c r="C5252" t="s">
        <v>83</v>
      </c>
      <c r="D5252" t="s">
        <v>372</v>
      </c>
      <c r="E5252" s="11">
        <v>40117000</v>
      </c>
      <c r="F5252">
        <v>0</v>
      </c>
      <c r="G5252">
        <v>0</v>
      </c>
      <c r="H5252">
        <v>0</v>
      </c>
      <c r="I5252">
        <v>14800</v>
      </c>
      <c r="J5252">
        <v>5584828</v>
      </c>
      <c r="K5252">
        <v>107</v>
      </c>
      <c r="L5252" t="s">
        <v>581</v>
      </c>
      <c r="M5252" t="s">
        <v>584</v>
      </c>
    </row>
    <row r="5253" spans="1:13" x14ac:dyDescent="0.2">
      <c r="A5253">
        <v>2019</v>
      </c>
      <c r="B5253">
        <v>9</v>
      </c>
      <c r="C5253" t="s">
        <v>26</v>
      </c>
      <c r="D5253" t="s">
        <v>383</v>
      </c>
      <c r="E5253" s="11">
        <v>40117000</v>
      </c>
      <c r="F5253">
        <v>1318</v>
      </c>
      <c r="G5253">
        <v>393600</v>
      </c>
      <c r="H5253">
        <v>13</v>
      </c>
      <c r="I5253">
        <v>79242</v>
      </c>
      <c r="J5253">
        <v>29105400</v>
      </c>
      <c r="K5253">
        <v>517</v>
      </c>
      <c r="L5253" t="s">
        <v>581</v>
      </c>
      <c r="M5253" t="s">
        <v>584</v>
      </c>
    </row>
    <row r="5254" spans="1:13" x14ac:dyDescent="0.2">
      <c r="A5254">
        <v>2019</v>
      </c>
      <c r="B5254">
        <v>9</v>
      </c>
      <c r="C5254" t="s">
        <v>13</v>
      </c>
      <c r="D5254" t="s">
        <v>384</v>
      </c>
      <c r="E5254" s="11">
        <v>40117000</v>
      </c>
      <c r="F5254">
        <v>20440</v>
      </c>
      <c r="G5254">
        <v>5418292</v>
      </c>
      <c r="H5254">
        <v>7745</v>
      </c>
      <c r="I5254">
        <v>0</v>
      </c>
      <c r="J5254">
        <v>0</v>
      </c>
      <c r="K5254">
        <v>0</v>
      </c>
      <c r="L5254" t="s">
        <v>581</v>
      </c>
      <c r="M5254" t="s">
        <v>584</v>
      </c>
    </row>
    <row r="5255" spans="1:13" x14ac:dyDescent="0.2">
      <c r="A5255">
        <v>2019</v>
      </c>
      <c r="B5255">
        <v>9</v>
      </c>
      <c r="C5255" t="s">
        <v>63</v>
      </c>
      <c r="D5255" t="s">
        <v>385</v>
      </c>
      <c r="E5255" s="11">
        <v>40117000</v>
      </c>
      <c r="F5255">
        <v>0</v>
      </c>
      <c r="G5255">
        <v>0</v>
      </c>
      <c r="H5255">
        <v>0</v>
      </c>
      <c r="I5255">
        <v>23809</v>
      </c>
      <c r="J5255">
        <v>7268700</v>
      </c>
      <c r="K5255">
        <v>206</v>
      </c>
      <c r="L5255" t="s">
        <v>581</v>
      </c>
      <c r="M5255" t="s">
        <v>584</v>
      </c>
    </row>
    <row r="5256" spans="1:13" x14ac:dyDescent="0.2">
      <c r="A5256">
        <v>2019</v>
      </c>
      <c r="B5256">
        <v>9</v>
      </c>
      <c r="C5256" t="s">
        <v>71</v>
      </c>
      <c r="D5256" t="s">
        <v>386</v>
      </c>
      <c r="E5256" s="11">
        <v>40117000</v>
      </c>
      <c r="F5256">
        <v>24947</v>
      </c>
      <c r="G5256">
        <v>12391652</v>
      </c>
      <c r="H5256">
        <v>154</v>
      </c>
      <c r="I5256">
        <v>2780</v>
      </c>
      <c r="J5256">
        <v>869880</v>
      </c>
      <c r="K5256">
        <v>12</v>
      </c>
      <c r="L5256" t="s">
        <v>581</v>
      </c>
      <c r="M5256" t="s">
        <v>584</v>
      </c>
    </row>
    <row r="5257" spans="1:13" x14ac:dyDescent="0.2">
      <c r="A5257">
        <v>2019</v>
      </c>
      <c r="B5257">
        <v>9</v>
      </c>
      <c r="C5257" t="s">
        <v>47</v>
      </c>
      <c r="D5257" t="s">
        <v>389</v>
      </c>
      <c r="E5257" s="11">
        <v>40117000</v>
      </c>
      <c r="F5257">
        <v>410152</v>
      </c>
      <c r="G5257">
        <v>114764894</v>
      </c>
      <c r="H5257">
        <v>9625</v>
      </c>
      <c r="I5257">
        <v>0</v>
      </c>
      <c r="J5257">
        <v>0</v>
      </c>
      <c r="K5257">
        <v>0</v>
      </c>
      <c r="L5257" t="s">
        <v>581</v>
      </c>
      <c r="M5257" t="s">
        <v>584</v>
      </c>
    </row>
    <row r="5258" spans="1:13" x14ac:dyDescent="0.2">
      <c r="A5258">
        <v>2019</v>
      </c>
      <c r="B5258">
        <v>9</v>
      </c>
      <c r="C5258" t="s">
        <v>27</v>
      </c>
      <c r="D5258" t="s">
        <v>395</v>
      </c>
      <c r="E5258" s="11">
        <v>40117000</v>
      </c>
      <c r="F5258">
        <v>41253</v>
      </c>
      <c r="G5258">
        <v>19593384</v>
      </c>
      <c r="H5258">
        <v>356</v>
      </c>
      <c r="I5258">
        <v>245946</v>
      </c>
      <c r="J5258">
        <v>88567060</v>
      </c>
      <c r="K5258">
        <v>2363</v>
      </c>
      <c r="L5258" t="s">
        <v>581</v>
      </c>
      <c r="M5258" t="s">
        <v>584</v>
      </c>
    </row>
    <row r="5259" spans="1:13" x14ac:dyDescent="0.2">
      <c r="A5259">
        <v>2019</v>
      </c>
      <c r="B5259">
        <v>9</v>
      </c>
      <c r="C5259" t="s">
        <v>38</v>
      </c>
      <c r="D5259" t="s">
        <v>400</v>
      </c>
      <c r="E5259" s="11">
        <v>40117000</v>
      </c>
      <c r="F5259">
        <v>3780</v>
      </c>
      <c r="G5259">
        <v>851718</v>
      </c>
      <c r="H5259">
        <v>42</v>
      </c>
      <c r="I5259">
        <v>11007</v>
      </c>
      <c r="J5259">
        <v>5429600</v>
      </c>
      <c r="K5259">
        <v>194</v>
      </c>
      <c r="L5259" t="s">
        <v>581</v>
      </c>
      <c r="M5259" t="s">
        <v>584</v>
      </c>
    </row>
    <row r="5260" spans="1:13" x14ac:dyDescent="0.2">
      <c r="A5260">
        <v>2019</v>
      </c>
      <c r="B5260">
        <v>9</v>
      </c>
      <c r="C5260" t="s">
        <v>204</v>
      </c>
      <c r="D5260" t="s">
        <v>422</v>
      </c>
      <c r="E5260" s="11">
        <v>40117000</v>
      </c>
      <c r="F5260">
        <v>69789</v>
      </c>
      <c r="G5260">
        <v>23952192</v>
      </c>
      <c r="H5260">
        <v>3209</v>
      </c>
      <c r="I5260">
        <v>0</v>
      </c>
      <c r="J5260">
        <v>0</v>
      </c>
      <c r="K5260">
        <v>0</v>
      </c>
      <c r="L5260" t="s">
        <v>581</v>
      </c>
      <c r="M5260" t="s">
        <v>584</v>
      </c>
    </row>
    <row r="5261" spans="1:13" x14ac:dyDescent="0.2">
      <c r="A5261">
        <v>2019</v>
      </c>
      <c r="B5261">
        <v>9</v>
      </c>
      <c r="C5261" t="s">
        <v>76</v>
      </c>
      <c r="D5261" t="s">
        <v>426</v>
      </c>
      <c r="E5261" s="11">
        <v>40117000</v>
      </c>
      <c r="F5261">
        <v>0</v>
      </c>
      <c r="G5261">
        <v>0</v>
      </c>
      <c r="H5261">
        <v>0</v>
      </c>
      <c r="I5261">
        <v>4413</v>
      </c>
      <c r="J5261">
        <v>1930500</v>
      </c>
      <c r="K5261">
        <v>29</v>
      </c>
      <c r="L5261" t="s">
        <v>581</v>
      </c>
      <c r="M5261" t="s">
        <v>584</v>
      </c>
    </row>
    <row r="5262" spans="1:13" x14ac:dyDescent="0.2">
      <c r="A5262">
        <v>2019</v>
      </c>
      <c r="B5262">
        <v>9</v>
      </c>
      <c r="C5262" t="s">
        <v>68</v>
      </c>
      <c r="D5262" t="s">
        <v>428</v>
      </c>
      <c r="E5262" s="11">
        <v>40117000</v>
      </c>
      <c r="F5262">
        <v>0</v>
      </c>
      <c r="G5262">
        <v>0</v>
      </c>
      <c r="H5262">
        <v>0</v>
      </c>
      <c r="I5262">
        <v>8170</v>
      </c>
      <c r="J5262">
        <v>2998000</v>
      </c>
      <c r="K5262">
        <v>76</v>
      </c>
      <c r="L5262" t="s">
        <v>581</v>
      </c>
      <c r="M5262" t="s">
        <v>584</v>
      </c>
    </row>
    <row r="5263" spans="1:13" x14ac:dyDescent="0.2">
      <c r="A5263">
        <v>2019</v>
      </c>
      <c r="B5263">
        <v>9</v>
      </c>
      <c r="C5263" t="s">
        <v>39</v>
      </c>
      <c r="D5263" t="s">
        <v>430</v>
      </c>
      <c r="E5263" s="11">
        <v>40117000</v>
      </c>
      <c r="F5263">
        <v>0</v>
      </c>
      <c r="G5263">
        <v>0</v>
      </c>
      <c r="H5263">
        <v>0</v>
      </c>
      <c r="I5263">
        <v>632</v>
      </c>
      <c r="J5263">
        <v>145348</v>
      </c>
      <c r="K5263">
        <v>2</v>
      </c>
      <c r="L5263" t="s">
        <v>581</v>
      </c>
      <c r="M5263" t="s">
        <v>584</v>
      </c>
    </row>
    <row r="5264" spans="1:13" x14ac:dyDescent="0.2">
      <c r="A5264">
        <v>2019</v>
      </c>
      <c r="B5264">
        <v>9</v>
      </c>
      <c r="C5264" t="s">
        <v>42</v>
      </c>
      <c r="D5264" t="s">
        <v>455</v>
      </c>
      <c r="E5264" s="11">
        <v>40117000</v>
      </c>
      <c r="F5264">
        <v>0</v>
      </c>
      <c r="G5264">
        <v>0</v>
      </c>
      <c r="H5264">
        <v>0</v>
      </c>
      <c r="I5264">
        <v>336</v>
      </c>
      <c r="J5264">
        <v>113540</v>
      </c>
      <c r="K5264">
        <v>1</v>
      </c>
      <c r="L5264" t="s">
        <v>581</v>
      </c>
      <c r="M5264" t="s">
        <v>584</v>
      </c>
    </row>
    <row r="5265" spans="1:13" x14ac:dyDescent="0.2">
      <c r="A5265">
        <v>2019</v>
      </c>
      <c r="B5265">
        <v>9</v>
      </c>
      <c r="C5265" t="s">
        <v>101</v>
      </c>
      <c r="D5265" t="s">
        <v>463</v>
      </c>
      <c r="E5265" s="11">
        <v>40117000</v>
      </c>
      <c r="F5265">
        <v>0</v>
      </c>
      <c r="G5265">
        <v>0</v>
      </c>
      <c r="H5265">
        <v>0</v>
      </c>
      <c r="I5265">
        <v>477</v>
      </c>
      <c r="J5265">
        <v>175156</v>
      </c>
      <c r="K5265">
        <v>2</v>
      </c>
      <c r="L5265" t="s">
        <v>581</v>
      </c>
      <c r="M5265" t="s">
        <v>584</v>
      </c>
    </row>
    <row r="5266" spans="1:13" x14ac:dyDescent="0.2">
      <c r="A5266">
        <v>2019</v>
      </c>
      <c r="B5266">
        <v>9</v>
      </c>
      <c r="C5266" t="s">
        <v>43</v>
      </c>
      <c r="D5266" t="s">
        <v>465</v>
      </c>
      <c r="E5266" s="11">
        <v>40117000</v>
      </c>
      <c r="F5266">
        <v>194825</v>
      </c>
      <c r="G5266">
        <v>62217167</v>
      </c>
      <c r="H5266">
        <v>4866</v>
      </c>
      <c r="I5266">
        <v>7776</v>
      </c>
      <c r="J5266">
        <v>2606520</v>
      </c>
      <c r="K5266">
        <v>42</v>
      </c>
      <c r="L5266" t="s">
        <v>581</v>
      </c>
      <c r="M5266" t="s">
        <v>584</v>
      </c>
    </row>
    <row r="5267" spans="1:13" x14ac:dyDescent="0.2">
      <c r="A5267">
        <v>2019</v>
      </c>
      <c r="B5267">
        <v>9</v>
      </c>
      <c r="C5267" t="s">
        <v>80</v>
      </c>
      <c r="D5267" t="s">
        <v>472</v>
      </c>
      <c r="E5267" s="11">
        <v>40117000</v>
      </c>
      <c r="F5267">
        <v>0</v>
      </c>
      <c r="G5267">
        <v>0</v>
      </c>
      <c r="H5267">
        <v>0</v>
      </c>
      <c r="I5267">
        <v>2100</v>
      </c>
      <c r="J5267">
        <v>742617</v>
      </c>
      <c r="K5267">
        <v>7</v>
      </c>
      <c r="L5267" t="s">
        <v>581</v>
      </c>
      <c r="M5267" t="s">
        <v>584</v>
      </c>
    </row>
    <row r="5268" spans="1:13" x14ac:dyDescent="0.2">
      <c r="A5268">
        <v>2019</v>
      </c>
      <c r="B5268">
        <v>9</v>
      </c>
      <c r="C5268" t="s">
        <v>16</v>
      </c>
      <c r="D5268" t="s">
        <v>480</v>
      </c>
      <c r="E5268" s="11">
        <v>40117000</v>
      </c>
      <c r="F5268">
        <v>162263</v>
      </c>
      <c r="G5268">
        <v>64726365</v>
      </c>
      <c r="H5268">
        <v>1702</v>
      </c>
      <c r="I5268">
        <v>94325</v>
      </c>
      <c r="J5268">
        <v>35153600</v>
      </c>
      <c r="K5268">
        <v>516</v>
      </c>
      <c r="L5268" t="s">
        <v>581</v>
      </c>
      <c r="M5268" t="s">
        <v>584</v>
      </c>
    </row>
    <row r="5269" spans="1:13" x14ac:dyDescent="0.2">
      <c r="A5269">
        <v>2019</v>
      </c>
      <c r="B5269">
        <v>9</v>
      </c>
      <c r="C5269" t="s">
        <v>17</v>
      </c>
      <c r="D5269" t="s">
        <v>489</v>
      </c>
      <c r="E5269" s="11">
        <v>40117000</v>
      </c>
      <c r="F5269">
        <v>104568</v>
      </c>
      <c r="G5269">
        <v>63772903</v>
      </c>
      <c r="H5269">
        <v>3429</v>
      </c>
      <c r="I5269">
        <v>112974</v>
      </c>
      <c r="J5269">
        <v>51302663</v>
      </c>
      <c r="K5269">
        <v>1961</v>
      </c>
      <c r="L5269" t="s">
        <v>581</v>
      </c>
      <c r="M5269" t="s">
        <v>584</v>
      </c>
    </row>
    <row r="5270" spans="1:13" x14ac:dyDescent="0.2">
      <c r="A5270">
        <v>2019</v>
      </c>
      <c r="B5270">
        <v>9</v>
      </c>
      <c r="C5270" t="s">
        <v>29</v>
      </c>
      <c r="D5270" t="s">
        <v>496</v>
      </c>
      <c r="E5270" s="11">
        <v>40117000</v>
      </c>
      <c r="F5270">
        <v>0</v>
      </c>
      <c r="G5270">
        <v>0</v>
      </c>
      <c r="H5270">
        <v>0</v>
      </c>
      <c r="I5270">
        <v>6046</v>
      </c>
      <c r="J5270">
        <v>1712700</v>
      </c>
      <c r="K5270">
        <v>33</v>
      </c>
      <c r="L5270" t="s">
        <v>581</v>
      </c>
      <c r="M5270" t="s">
        <v>584</v>
      </c>
    </row>
    <row r="5271" spans="1:13" x14ac:dyDescent="0.2">
      <c r="A5271">
        <v>2019</v>
      </c>
      <c r="B5271">
        <v>9</v>
      </c>
      <c r="C5271" t="s">
        <v>45</v>
      </c>
      <c r="D5271" t="s">
        <v>499</v>
      </c>
      <c r="E5271" s="11">
        <v>40117000</v>
      </c>
      <c r="F5271">
        <v>0</v>
      </c>
      <c r="G5271">
        <v>0</v>
      </c>
      <c r="H5271">
        <v>0</v>
      </c>
      <c r="I5271">
        <v>7983</v>
      </c>
      <c r="J5271">
        <v>3558618</v>
      </c>
      <c r="K5271">
        <v>26</v>
      </c>
      <c r="L5271" t="s">
        <v>581</v>
      </c>
      <c r="M5271" t="s">
        <v>584</v>
      </c>
    </row>
    <row r="5272" spans="1:13" x14ac:dyDescent="0.2">
      <c r="A5272">
        <v>2019</v>
      </c>
      <c r="B5272">
        <v>9</v>
      </c>
      <c r="C5272" t="s">
        <v>57</v>
      </c>
      <c r="D5272" t="s">
        <v>510</v>
      </c>
      <c r="E5272" s="11">
        <v>40117000</v>
      </c>
      <c r="F5272">
        <v>832</v>
      </c>
      <c r="G5272">
        <v>280376</v>
      </c>
      <c r="H5272">
        <v>217</v>
      </c>
      <c r="I5272">
        <v>0</v>
      </c>
      <c r="J5272">
        <v>0</v>
      </c>
      <c r="K5272">
        <v>0</v>
      </c>
      <c r="L5272" t="s">
        <v>581</v>
      </c>
      <c r="M5272" t="s">
        <v>584</v>
      </c>
    </row>
    <row r="5273" spans="1:13" x14ac:dyDescent="0.2">
      <c r="A5273">
        <v>2019</v>
      </c>
      <c r="B5273">
        <v>9</v>
      </c>
      <c r="C5273" t="s">
        <v>53</v>
      </c>
      <c r="D5273" t="s">
        <v>513</v>
      </c>
      <c r="E5273" s="11">
        <v>40117000</v>
      </c>
      <c r="F5273">
        <v>0</v>
      </c>
      <c r="G5273">
        <v>0</v>
      </c>
      <c r="H5273">
        <v>0</v>
      </c>
      <c r="I5273">
        <v>1690</v>
      </c>
      <c r="J5273">
        <v>679950</v>
      </c>
      <c r="K5273">
        <v>15</v>
      </c>
      <c r="L5273" t="s">
        <v>581</v>
      </c>
      <c r="M5273" t="s">
        <v>584</v>
      </c>
    </row>
    <row r="5274" spans="1:13" x14ac:dyDescent="0.2">
      <c r="A5274">
        <v>2019</v>
      </c>
      <c r="B5274">
        <v>9</v>
      </c>
      <c r="C5274" t="s">
        <v>77</v>
      </c>
      <c r="D5274" t="s">
        <v>517</v>
      </c>
      <c r="E5274" s="11">
        <v>40117000</v>
      </c>
      <c r="F5274">
        <v>0</v>
      </c>
      <c r="G5274">
        <v>0</v>
      </c>
      <c r="H5274">
        <v>0</v>
      </c>
      <c r="I5274">
        <v>6832</v>
      </c>
      <c r="J5274">
        <v>2436064</v>
      </c>
      <c r="K5274">
        <v>28</v>
      </c>
      <c r="L5274" t="s">
        <v>581</v>
      </c>
      <c r="M5274" t="s">
        <v>584</v>
      </c>
    </row>
    <row r="5275" spans="1:13" x14ac:dyDescent="0.2">
      <c r="A5275">
        <v>2019</v>
      </c>
      <c r="B5275">
        <v>9</v>
      </c>
      <c r="C5275" t="s">
        <v>65</v>
      </c>
      <c r="D5275" t="s">
        <v>543</v>
      </c>
      <c r="E5275" s="11">
        <v>40117000</v>
      </c>
      <c r="F5275">
        <v>154162</v>
      </c>
      <c r="G5275">
        <v>45612459</v>
      </c>
      <c r="H5275">
        <v>3810</v>
      </c>
      <c r="I5275">
        <v>9097</v>
      </c>
      <c r="J5275">
        <v>3606326</v>
      </c>
      <c r="K5275">
        <v>64</v>
      </c>
      <c r="L5275" t="s">
        <v>581</v>
      </c>
      <c r="M5275" t="s">
        <v>584</v>
      </c>
    </row>
    <row r="5276" spans="1:13" x14ac:dyDescent="0.2">
      <c r="A5276">
        <v>2019</v>
      </c>
      <c r="B5276">
        <v>9</v>
      </c>
      <c r="C5276" t="s">
        <v>58</v>
      </c>
      <c r="D5276" t="s">
        <v>548</v>
      </c>
      <c r="E5276" s="11">
        <v>40117000</v>
      </c>
      <c r="F5276">
        <v>0</v>
      </c>
      <c r="G5276">
        <v>0</v>
      </c>
      <c r="H5276">
        <v>0</v>
      </c>
      <c r="I5276">
        <v>8110</v>
      </c>
      <c r="J5276">
        <v>3022200</v>
      </c>
      <c r="K5276">
        <v>25</v>
      </c>
      <c r="L5276" t="s">
        <v>581</v>
      </c>
      <c r="M5276" t="s">
        <v>584</v>
      </c>
    </row>
    <row r="5277" spans="1:13" x14ac:dyDescent="0.2">
      <c r="A5277">
        <v>2019</v>
      </c>
      <c r="B5277">
        <v>9</v>
      </c>
      <c r="C5277" t="s">
        <v>46</v>
      </c>
      <c r="D5277" t="s">
        <v>550</v>
      </c>
      <c r="E5277" s="11">
        <v>40117000</v>
      </c>
      <c r="F5277">
        <v>4737</v>
      </c>
      <c r="G5277">
        <v>2142000</v>
      </c>
      <c r="H5277">
        <v>94</v>
      </c>
      <c r="I5277">
        <v>277485</v>
      </c>
      <c r="J5277">
        <v>94877093</v>
      </c>
      <c r="K5277">
        <v>1034</v>
      </c>
      <c r="L5277" t="s">
        <v>581</v>
      </c>
      <c r="M5277" t="s">
        <v>584</v>
      </c>
    </row>
    <row r="5278" spans="1:13" x14ac:dyDescent="0.2">
      <c r="A5278">
        <v>2019</v>
      </c>
      <c r="B5278">
        <v>9</v>
      </c>
      <c r="C5278" t="s">
        <v>66</v>
      </c>
      <c r="D5278" t="s">
        <v>562</v>
      </c>
      <c r="E5278" s="11">
        <v>40117000</v>
      </c>
      <c r="F5278">
        <v>370</v>
      </c>
      <c r="G5278">
        <v>99623</v>
      </c>
      <c r="H5278">
        <v>192</v>
      </c>
      <c r="I5278">
        <v>0</v>
      </c>
      <c r="J5278">
        <v>0</v>
      </c>
      <c r="K5278">
        <v>0</v>
      </c>
      <c r="L5278" t="s">
        <v>581</v>
      </c>
      <c r="M5278" t="s">
        <v>584</v>
      </c>
    </row>
    <row r="5279" spans="1:13" x14ac:dyDescent="0.2">
      <c r="A5279">
        <v>2019</v>
      </c>
      <c r="B5279">
        <v>9</v>
      </c>
      <c r="C5279" t="s">
        <v>78</v>
      </c>
      <c r="D5279" t="s">
        <v>572</v>
      </c>
      <c r="E5279" s="11">
        <v>40117000</v>
      </c>
      <c r="F5279">
        <v>0</v>
      </c>
      <c r="G5279">
        <v>0</v>
      </c>
      <c r="H5279">
        <v>0</v>
      </c>
      <c r="I5279">
        <v>20988</v>
      </c>
      <c r="J5279">
        <v>7335446</v>
      </c>
      <c r="K5279">
        <v>109</v>
      </c>
      <c r="L5279" t="s">
        <v>581</v>
      </c>
      <c r="M5279" t="s">
        <v>584</v>
      </c>
    </row>
    <row r="5280" spans="1:13" x14ac:dyDescent="0.2">
      <c r="A5280">
        <v>2019</v>
      </c>
      <c r="B5280">
        <v>9</v>
      </c>
      <c r="C5280" t="s">
        <v>61</v>
      </c>
      <c r="D5280" t="s">
        <v>257</v>
      </c>
      <c r="E5280" s="11">
        <v>40118000</v>
      </c>
      <c r="F5280">
        <v>0</v>
      </c>
      <c r="G5280">
        <v>0</v>
      </c>
      <c r="H5280">
        <v>0</v>
      </c>
      <c r="I5280">
        <v>218</v>
      </c>
      <c r="J5280">
        <v>422082</v>
      </c>
      <c r="K5280">
        <v>3</v>
      </c>
      <c r="L5280" t="s">
        <v>581</v>
      </c>
      <c r="M5280" t="s">
        <v>585</v>
      </c>
    </row>
    <row r="5281" spans="1:13" x14ac:dyDescent="0.2">
      <c r="A5281">
        <v>2019</v>
      </c>
      <c r="B5281">
        <v>9</v>
      </c>
      <c r="C5281" t="s">
        <v>33</v>
      </c>
      <c r="D5281" t="s">
        <v>258</v>
      </c>
      <c r="E5281" s="11">
        <v>40118000</v>
      </c>
      <c r="F5281">
        <v>0</v>
      </c>
      <c r="G5281">
        <v>0</v>
      </c>
      <c r="H5281">
        <v>0</v>
      </c>
      <c r="I5281">
        <v>5157</v>
      </c>
      <c r="J5281">
        <v>1592869</v>
      </c>
      <c r="K5281">
        <v>9</v>
      </c>
      <c r="L5281" t="s">
        <v>581</v>
      </c>
      <c r="M5281" t="s">
        <v>585</v>
      </c>
    </row>
    <row r="5282" spans="1:13" x14ac:dyDescent="0.2">
      <c r="A5282">
        <v>2019</v>
      </c>
      <c r="B5282">
        <v>9</v>
      </c>
      <c r="C5282" t="s">
        <v>105</v>
      </c>
      <c r="D5282" t="s">
        <v>268</v>
      </c>
      <c r="E5282" s="11">
        <v>40118000</v>
      </c>
      <c r="F5282">
        <v>0</v>
      </c>
      <c r="G5282">
        <v>0</v>
      </c>
      <c r="H5282">
        <v>0</v>
      </c>
      <c r="I5282">
        <v>32393</v>
      </c>
      <c r="J5282">
        <v>9208006</v>
      </c>
      <c r="K5282">
        <v>19</v>
      </c>
      <c r="L5282" t="s">
        <v>581</v>
      </c>
      <c r="M5282" t="s">
        <v>585</v>
      </c>
    </row>
    <row r="5283" spans="1:13" x14ac:dyDescent="0.2">
      <c r="A5283">
        <v>2019</v>
      </c>
      <c r="B5283">
        <v>9</v>
      </c>
      <c r="C5283" t="s">
        <v>20</v>
      </c>
      <c r="D5283" t="s">
        <v>271</v>
      </c>
      <c r="E5283" s="11">
        <v>40118000</v>
      </c>
      <c r="F5283">
        <v>0</v>
      </c>
      <c r="G5283">
        <v>0</v>
      </c>
      <c r="H5283">
        <v>0</v>
      </c>
      <c r="I5283">
        <v>23282</v>
      </c>
      <c r="J5283">
        <v>6642393</v>
      </c>
      <c r="K5283">
        <v>7</v>
      </c>
      <c r="L5283" t="s">
        <v>581</v>
      </c>
      <c r="M5283" t="s">
        <v>585</v>
      </c>
    </row>
    <row r="5284" spans="1:13" x14ac:dyDescent="0.2">
      <c r="A5284">
        <v>2019</v>
      </c>
      <c r="B5284">
        <v>9</v>
      </c>
      <c r="C5284" t="s">
        <v>21</v>
      </c>
      <c r="D5284" t="s">
        <v>274</v>
      </c>
      <c r="E5284" s="11">
        <v>40118000</v>
      </c>
      <c r="F5284">
        <v>0</v>
      </c>
      <c r="G5284">
        <v>0</v>
      </c>
      <c r="H5284">
        <v>0</v>
      </c>
      <c r="I5284">
        <v>31067</v>
      </c>
      <c r="J5284">
        <v>9145000</v>
      </c>
      <c r="K5284">
        <v>34</v>
      </c>
      <c r="L5284" t="s">
        <v>581</v>
      </c>
      <c r="M5284" t="s">
        <v>585</v>
      </c>
    </row>
    <row r="5285" spans="1:13" x14ac:dyDescent="0.2">
      <c r="A5285">
        <v>2019</v>
      </c>
      <c r="B5285">
        <v>9</v>
      </c>
      <c r="C5285" t="s">
        <v>62</v>
      </c>
      <c r="D5285" t="s">
        <v>275</v>
      </c>
      <c r="E5285" s="11">
        <v>40118000</v>
      </c>
      <c r="F5285">
        <v>0</v>
      </c>
      <c r="G5285">
        <v>0</v>
      </c>
      <c r="H5285">
        <v>0</v>
      </c>
      <c r="I5285">
        <v>981091</v>
      </c>
      <c r="J5285">
        <v>292801176</v>
      </c>
      <c r="K5285">
        <v>588</v>
      </c>
      <c r="L5285" t="s">
        <v>581</v>
      </c>
      <c r="M5285" t="s">
        <v>585</v>
      </c>
    </row>
    <row r="5286" spans="1:13" x14ac:dyDescent="0.2">
      <c r="A5286">
        <v>2019</v>
      </c>
      <c r="B5286">
        <v>9</v>
      </c>
      <c r="C5286" t="s">
        <v>8</v>
      </c>
      <c r="D5286" t="s">
        <v>283</v>
      </c>
      <c r="E5286" s="11">
        <v>40118000</v>
      </c>
      <c r="F5286">
        <v>14264</v>
      </c>
      <c r="G5286">
        <v>6099498</v>
      </c>
      <c r="H5286">
        <v>298</v>
      </c>
      <c r="I5286">
        <v>420</v>
      </c>
      <c r="J5286">
        <v>44000</v>
      </c>
      <c r="K5286">
        <v>1</v>
      </c>
      <c r="L5286" t="s">
        <v>581</v>
      </c>
      <c r="M5286" t="s">
        <v>585</v>
      </c>
    </row>
    <row r="5287" spans="1:13" x14ac:dyDescent="0.2">
      <c r="A5287">
        <v>2019</v>
      </c>
      <c r="B5287">
        <v>9</v>
      </c>
      <c r="C5287" t="s">
        <v>90</v>
      </c>
      <c r="D5287" t="s">
        <v>284</v>
      </c>
      <c r="E5287" s="11">
        <v>40118000</v>
      </c>
      <c r="F5287">
        <v>0</v>
      </c>
      <c r="G5287">
        <v>0</v>
      </c>
      <c r="H5287">
        <v>0</v>
      </c>
      <c r="I5287">
        <v>127887</v>
      </c>
      <c r="J5287">
        <v>36480737</v>
      </c>
      <c r="K5287">
        <v>65</v>
      </c>
      <c r="L5287" t="s">
        <v>581</v>
      </c>
      <c r="M5287" t="s">
        <v>585</v>
      </c>
    </row>
    <row r="5288" spans="1:13" x14ac:dyDescent="0.2">
      <c r="A5288">
        <v>2019</v>
      </c>
      <c r="B5288">
        <v>9</v>
      </c>
      <c r="C5288" t="s">
        <v>51</v>
      </c>
      <c r="D5288" t="s">
        <v>285</v>
      </c>
      <c r="E5288" s="11">
        <v>40118000</v>
      </c>
      <c r="F5288">
        <v>0</v>
      </c>
      <c r="G5288">
        <v>0</v>
      </c>
      <c r="H5288">
        <v>0</v>
      </c>
      <c r="I5288">
        <v>17840</v>
      </c>
      <c r="J5288">
        <v>4965800</v>
      </c>
      <c r="K5288">
        <v>18</v>
      </c>
      <c r="L5288" t="s">
        <v>581</v>
      </c>
      <c r="M5288" t="s">
        <v>585</v>
      </c>
    </row>
    <row r="5289" spans="1:13" x14ac:dyDescent="0.2">
      <c r="A5289">
        <v>2019</v>
      </c>
      <c r="B5289">
        <v>9</v>
      </c>
      <c r="C5289" t="s">
        <v>10</v>
      </c>
      <c r="D5289" t="s">
        <v>295</v>
      </c>
      <c r="E5289" s="11">
        <v>40118000</v>
      </c>
      <c r="F5289">
        <v>4976</v>
      </c>
      <c r="G5289">
        <v>2961100</v>
      </c>
      <c r="H5289">
        <v>64</v>
      </c>
      <c r="I5289">
        <v>549696</v>
      </c>
      <c r="J5289">
        <v>154064951</v>
      </c>
      <c r="K5289">
        <v>264</v>
      </c>
      <c r="L5289" t="s">
        <v>581</v>
      </c>
      <c r="M5289" t="s">
        <v>585</v>
      </c>
    </row>
    <row r="5290" spans="1:13" x14ac:dyDescent="0.2">
      <c r="A5290">
        <v>2019</v>
      </c>
      <c r="B5290">
        <v>9</v>
      </c>
      <c r="C5290" t="s">
        <v>50</v>
      </c>
      <c r="D5290" t="s">
        <v>305</v>
      </c>
      <c r="E5290" s="11">
        <v>40118000</v>
      </c>
      <c r="F5290">
        <v>467</v>
      </c>
      <c r="G5290">
        <v>214000</v>
      </c>
      <c r="H5290">
        <v>4</v>
      </c>
      <c r="I5290">
        <v>80043</v>
      </c>
      <c r="J5290">
        <v>23716559</v>
      </c>
      <c r="K5290">
        <v>79</v>
      </c>
      <c r="L5290" t="s">
        <v>581</v>
      </c>
      <c r="M5290" t="s">
        <v>585</v>
      </c>
    </row>
    <row r="5291" spans="1:13" x14ac:dyDescent="0.2">
      <c r="A5291">
        <v>2019</v>
      </c>
      <c r="B5291">
        <v>9</v>
      </c>
      <c r="C5291" t="s">
        <v>237</v>
      </c>
      <c r="D5291" t="s">
        <v>309</v>
      </c>
      <c r="E5291" s="11">
        <v>40118000</v>
      </c>
      <c r="F5291">
        <v>0</v>
      </c>
      <c r="G5291">
        <v>0</v>
      </c>
      <c r="H5291">
        <v>0</v>
      </c>
      <c r="I5291">
        <v>4784</v>
      </c>
      <c r="J5291">
        <v>1380619</v>
      </c>
      <c r="K5291">
        <v>2</v>
      </c>
      <c r="L5291" t="s">
        <v>581</v>
      </c>
      <c r="M5291" t="s">
        <v>585</v>
      </c>
    </row>
    <row r="5292" spans="1:13" x14ac:dyDescent="0.2">
      <c r="A5292">
        <v>2019</v>
      </c>
      <c r="B5292">
        <v>9</v>
      </c>
      <c r="C5292" t="s">
        <v>73</v>
      </c>
      <c r="D5292" t="s">
        <v>314</v>
      </c>
      <c r="E5292" s="11">
        <v>40118000</v>
      </c>
      <c r="F5292">
        <v>0</v>
      </c>
      <c r="G5292">
        <v>0</v>
      </c>
      <c r="H5292">
        <v>0</v>
      </c>
      <c r="I5292">
        <v>468539</v>
      </c>
      <c r="J5292">
        <v>119429838</v>
      </c>
      <c r="K5292">
        <v>346</v>
      </c>
      <c r="L5292" t="s">
        <v>581</v>
      </c>
      <c r="M5292" t="s">
        <v>585</v>
      </c>
    </row>
    <row r="5293" spans="1:13" x14ac:dyDescent="0.2">
      <c r="A5293">
        <v>2019</v>
      </c>
      <c r="B5293">
        <v>9</v>
      </c>
      <c r="C5293" t="s">
        <v>69</v>
      </c>
      <c r="D5293" t="s">
        <v>315</v>
      </c>
      <c r="E5293" s="11">
        <v>40118000</v>
      </c>
      <c r="F5293">
        <v>0</v>
      </c>
      <c r="G5293">
        <v>0</v>
      </c>
      <c r="H5293">
        <v>0</v>
      </c>
      <c r="I5293">
        <v>3899</v>
      </c>
      <c r="J5293">
        <v>1289242</v>
      </c>
      <c r="K5293">
        <v>10</v>
      </c>
      <c r="L5293" t="s">
        <v>581</v>
      </c>
      <c r="M5293" t="s">
        <v>585</v>
      </c>
    </row>
    <row r="5294" spans="1:13" x14ac:dyDescent="0.2">
      <c r="A5294">
        <v>2019</v>
      </c>
      <c r="B5294">
        <v>9</v>
      </c>
      <c r="C5294" t="s">
        <v>11</v>
      </c>
      <c r="D5294" t="s">
        <v>316</v>
      </c>
      <c r="E5294" s="11">
        <v>40118000</v>
      </c>
      <c r="F5294">
        <v>179189</v>
      </c>
      <c r="G5294">
        <v>51295291</v>
      </c>
      <c r="H5294">
        <v>1520</v>
      </c>
      <c r="I5294">
        <v>468315</v>
      </c>
      <c r="J5294">
        <v>133203691</v>
      </c>
      <c r="K5294">
        <v>173</v>
      </c>
      <c r="L5294" t="s">
        <v>581</v>
      </c>
      <c r="M5294" t="s">
        <v>585</v>
      </c>
    </row>
    <row r="5295" spans="1:13" x14ac:dyDescent="0.2">
      <c r="A5295">
        <v>2019</v>
      </c>
      <c r="B5295">
        <v>9</v>
      </c>
      <c r="C5295" t="s">
        <v>40</v>
      </c>
      <c r="D5295" t="s">
        <v>317</v>
      </c>
      <c r="E5295" s="11">
        <v>40118000</v>
      </c>
      <c r="F5295">
        <v>0</v>
      </c>
      <c r="G5295">
        <v>0</v>
      </c>
      <c r="H5295">
        <v>0</v>
      </c>
      <c r="I5295">
        <v>282186</v>
      </c>
      <c r="J5295">
        <v>85287270</v>
      </c>
      <c r="K5295">
        <v>118</v>
      </c>
      <c r="L5295" t="s">
        <v>581</v>
      </c>
      <c r="M5295" t="s">
        <v>585</v>
      </c>
    </row>
    <row r="5296" spans="1:13" x14ac:dyDescent="0.2">
      <c r="A5296">
        <v>2019</v>
      </c>
      <c r="B5296">
        <v>9</v>
      </c>
      <c r="C5296" t="s">
        <v>22</v>
      </c>
      <c r="D5296" t="s">
        <v>324</v>
      </c>
      <c r="E5296" s="11">
        <v>40118000</v>
      </c>
      <c r="F5296">
        <v>40616</v>
      </c>
      <c r="G5296">
        <v>17623370</v>
      </c>
      <c r="H5296">
        <v>1118</v>
      </c>
      <c r="I5296">
        <v>0</v>
      </c>
      <c r="J5296">
        <v>0</v>
      </c>
      <c r="K5296">
        <v>0</v>
      </c>
      <c r="L5296" t="s">
        <v>581</v>
      </c>
      <c r="M5296" t="s">
        <v>585</v>
      </c>
    </row>
    <row r="5297" spans="1:13" x14ac:dyDescent="0.2">
      <c r="A5297">
        <v>2019</v>
      </c>
      <c r="B5297">
        <v>9</v>
      </c>
      <c r="C5297" t="s">
        <v>23</v>
      </c>
      <c r="D5297" t="s">
        <v>325</v>
      </c>
      <c r="E5297" s="11">
        <v>40118000</v>
      </c>
      <c r="F5297">
        <v>30283</v>
      </c>
      <c r="G5297">
        <v>22666364</v>
      </c>
      <c r="H5297">
        <v>17228</v>
      </c>
      <c r="I5297">
        <v>35031</v>
      </c>
      <c r="J5297">
        <v>11373446</v>
      </c>
      <c r="K5297">
        <v>132</v>
      </c>
      <c r="L5297" t="s">
        <v>581</v>
      </c>
      <c r="M5297" t="s">
        <v>585</v>
      </c>
    </row>
    <row r="5298" spans="1:13" x14ac:dyDescent="0.2">
      <c r="A5298">
        <v>2019</v>
      </c>
      <c r="B5298">
        <v>9</v>
      </c>
      <c r="C5298" t="s">
        <v>75</v>
      </c>
      <c r="D5298" t="s">
        <v>334</v>
      </c>
      <c r="E5298" s="11">
        <v>40118000</v>
      </c>
      <c r="F5298">
        <v>0</v>
      </c>
      <c r="G5298">
        <v>0</v>
      </c>
      <c r="H5298">
        <v>0</v>
      </c>
      <c r="I5298">
        <v>505</v>
      </c>
      <c r="J5298">
        <v>179986</v>
      </c>
      <c r="K5298">
        <v>4</v>
      </c>
      <c r="L5298" t="s">
        <v>581</v>
      </c>
      <c r="M5298" t="s">
        <v>585</v>
      </c>
    </row>
    <row r="5299" spans="1:13" x14ac:dyDescent="0.2">
      <c r="A5299">
        <v>2019</v>
      </c>
      <c r="B5299">
        <v>9</v>
      </c>
      <c r="C5299" t="s">
        <v>24</v>
      </c>
      <c r="D5299" t="s">
        <v>342</v>
      </c>
      <c r="E5299" s="11">
        <v>40118000</v>
      </c>
      <c r="F5299">
        <v>5926</v>
      </c>
      <c r="G5299">
        <v>4585100</v>
      </c>
      <c r="H5299">
        <v>2</v>
      </c>
      <c r="I5299">
        <v>131022</v>
      </c>
      <c r="J5299">
        <v>42028700</v>
      </c>
      <c r="K5299">
        <v>140</v>
      </c>
      <c r="L5299" t="s">
        <v>581</v>
      </c>
      <c r="M5299" t="s">
        <v>585</v>
      </c>
    </row>
    <row r="5300" spans="1:13" x14ac:dyDescent="0.2">
      <c r="A5300">
        <v>2019</v>
      </c>
      <c r="B5300">
        <v>9</v>
      </c>
      <c r="C5300" t="s">
        <v>12</v>
      </c>
      <c r="D5300" t="s">
        <v>351</v>
      </c>
      <c r="E5300" s="11">
        <v>40118000</v>
      </c>
      <c r="F5300">
        <v>106873</v>
      </c>
      <c r="G5300">
        <v>36308526</v>
      </c>
      <c r="H5300">
        <v>2196</v>
      </c>
      <c r="I5300">
        <v>301034</v>
      </c>
      <c r="J5300">
        <v>92978565</v>
      </c>
      <c r="K5300">
        <v>744</v>
      </c>
      <c r="L5300" t="s">
        <v>581</v>
      </c>
      <c r="M5300" t="s">
        <v>585</v>
      </c>
    </row>
    <row r="5301" spans="1:13" x14ac:dyDescent="0.2">
      <c r="A5301">
        <v>2019</v>
      </c>
      <c r="B5301">
        <v>9</v>
      </c>
      <c r="C5301" t="s">
        <v>25</v>
      </c>
      <c r="D5301" t="s">
        <v>353</v>
      </c>
      <c r="E5301" s="11">
        <v>40118000</v>
      </c>
      <c r="F5301">
        <v>0</v>
      </c>
      <c r="G5301">
        <v>0</v>
      </c>
      <c r="H5301">
        <v>0</v>
      </c>
      <c r="I5301">
        <v>332043</v>
      </c>
      <c r="J5301">
        <v>113075400</v>
      </c>
      <c r="K5301">
        <v>959</v>
      </c>
      <c r="L5301" t="s">
        <v>581</v>
      </c>
      <c r="M5301" t="s">
        <v>585</v>
      </c>
    </row>
    <row r="5302" spans="1:13" x14ac:dyDescent="0.2">
      <c r="A5302">
        <v>2019</v>
      </c>
      <c r="B5302">
        <v>9</v>
      </c>
      <c r="C5302" t="s">
        <v>229</v>
      </c>
      <c r="D5302" t="s">
        <v>376</v>
      </c>
      <c r="E5302" s="11">
        <v>40118000</v>
      </c>
      <c r="F5302">
        <v>0</v>
      </c>
      <c r="G5302">
        <v>0</v>
      </c>
      <c r="H5302">
        <v>0</v>
      </c>
      <c r="I5302">
        <v>14866</v>
      </c>
      <c r="J5302">
        <v>4245748</v>
      </c>
      <c r="K5302">
        <v>24</v>
      </c>
      <c r="L5302" t="s">
        <v>581</v>
      </c>
      <c r="M5302" t="s">
        <v>585</v>
      </c>
    </row>
    <row r="5303" spans="1:13" x14ac:dyDescent="0.2">
      <c r="A5303">
        <v>2019</v>
      </c>
      <c r="B5303">
        <v>9</v>
      </c>
      <c r="C5303" t="s">
        <v>13</v>
      </c>
      <c r="D5303" t="s">
        <v>384</v>
      </c>
      <c r="E5303" s="11">
        <v>40118000</v>
      </c>
      <c r="F5303">
        <v>26342</v>
      </c>
      <c r="G5303">
        <v>7535600</v>
      </c>
      <c r="H5303">
        <v>356</v>
      </c>
      <c r="I5303">
        <v>89330</v>
      </c>
      <c r="J5303">
        <v>26735412</v>
      </c>
      <c r="K5303">
        <v>46</v>
      </c>
      <c r="L5303" t="s">
        <v>581</v>
      </c>
      <c r="M5303" t="s">
        <v>585</v>
      </c>
    </row>
    <row r="5304" spans="1:13" x14ac:dyDescent="0.2">
      <c r="A5304">
        <v>2019</v>
      </c>
      <c r="B5304">
        <v>9</v>
      </c>
      <c r="C5304" t="s">
        <v>47</v>
      </c>
      <c r="D5304" t="s">
        <v>389</v>
      </c>
      <c r="E5304" s="11">
        <v>40118000</v>
      </c>
      <c r="F5304">
        <v>159609</v>
      </c>
      <c r="G5304">
        <v>46401385</v>
      </c>
      <c r="H5304">
        <v>4178</v>
      </c>
      <c r="I5304">
        <v>18538</v>
      </c>
      <c r="J5304">
        <v>5801274</v>
      </c>
      <c r="K5304">
        <v>26</v>
      </c>
      <c r="L5304" t="s">
        <v>581</v>
      </c>
      <c r="M5304" t="s">
        <v>585</v>
      </c>
    </row>
    <row r="5305" spans="1:13" x14ac:dyDescent="0.2">
      <c r="A5305">
        <v>2019</v>
      </c>
      <c r="B5305">
        <v>9</v>
      </c>
      <c r="C5305" t="s">
        <v>210</v>
      </c>
      <c r="D5305" t="s">
        <v>394</v>
      </c>
      <c r="E5305" s="11">
        <v>40118000</v>
      </c>
      <c r="F5305">
        <v>0</v>
      </c>
      <c r="G5305">
        <v>0</v>
      </c>
      <c r="H5305">
        <v>0</v>
      </c>
      <c r="I5305">
        <v>48</v>
      </c>
      <c r="J5305">
        <v>30497</v>
      </c>
      <c r="K5305">
        <v>1</v>
      </c>
      <c r="L5305" t="s">
        <v>581</v>
      </c>
      <c r="M5305" t="s">
        <v>585</v>
      </c>
    </row>
    <row r="5306" spans="1:13" x14ac:dyDescent="0.2">
      <c r="A5306">
        <v>2019</v>
      </c>
      <c r="B5306">
        <v>9</v>
      </c>
      <c r="C5306" t="s">
        <v>27</v>
      </c>
      <c r="D5306" t="s">
        <v>395</v>
      </c>
      <c r="E5306" s="11">
        <v>40118000</v>
      </c>
      <c r="F5306">
        <v>3027</v>
      </c>
      <c r="G5306">
        <v>2818475</v>
      </c>
      <c r="H5306">
        <v>105</v>
      </c>
      <c r="I5306">
        <v>5224</v>
      </c>
      <c r="J5306">
        <v>1878000</v>
      </c>
      <c r="K5306">
        <v>38</v>
      </c>
      <c r="L5306" t="s">
        <v>581</v>
      </c>
      <c r="M5306" t="s">
        <v>585</v>
      </c>
    </row>
    <row r="5307" spans="1:13" x14ac:dyDescent="0.2">
      <c r="A5307">
        <v>2019</v>
      </c>
      <c r="B5307">
        <v>9</v>
      </c>
      <c r="C5307" t="s">
        <v>38</v>
      </c>
      <c r="D5307" t="s">
        <v>400</v>
      </c>
      <c r="E5307" s="11">
        <v>40118000</v>
      </c>
      <c r="F5307">
        <v>0</v>
      </c>
      <c r="G5307">
        <v>0</v>
      </c>
      <c r="H5307">
        <v>0</v>
      </c>
      <c r="I5307">
        <v>58274</v>
      </c>
      <c r="J5307">
        <v>17380578</v>
      </c>
      <c r="K5307">
        <v>110</v>
      </c>
      <c r="L5307" t="s">
        <v>581</v>
      </c>
      <c r="M5307" t="s">
        <v>585</v>
      </c>
    </row>
    <row r="5308" spans="1:13" x14ac:dyDescent="0.2">
      <c r="A5308">
        <v>2019</v>
      </c>
      <c r="B5308">
        <v>9</v>
      </c>
      <c r="C5308" t="s">
        <v>56</v>
      </c>
      <c r="D5308" t="s">
        <v>411</v>
      </c>
      <c r="E5308" s="11">
        <v>40118000</v>
      </c>
      <c r="F5308">
        <v>0</v>
      </c>
      <c r="G5308">
        <v>0</v>
      </c>
      <c r="H5308">
        <v>0</v>
      </c>
      <c r="I5308">
        <v>6195</v>
      </c>
      <c r="J5308">
        <v>1770680</v>
      </c>
      <c r="K5308">
        <v>10</v>
      </c>
      <c r="L5308" t="s">
        <v>581</v>
      </c>
      <c r="M5308" t="s">
        <v>585</v>
      </c>
    </row>
    <row r="5309" spans="1:13" x14ac:dyDescent="0.2">
      <c r="A5309">
        <v>2019</v>
      </c>
      <c r="B5309">
        <v>9</v>
      </c>
      <c r="C5309" t="s">
        <v>93</v>
      </c>
      <c r="D5309" t="s">
        <v>415</v>
      </c>
      <c r="E5309" s="11">
        <v>40118000</v>
      </c>
      <c r="F5309">
        <v>0</v>
      </c>
      <c r="G5309">
        <v>0</v>
      </c>
      <c r="H5309">
        <v>0</v>
      </c>
      <c r="I5309">
        <v>98438</v>
      </c>
      <c r="J5309">
        <v>30633011</v>
      </c>
      <c r="K5309">
        <v>54</v>
      </c>
      <c r="L5309" t="s">
        <v>581</v>
      </c>
      <c r="M5309" t="s">
        <v>585</v>
      </c>
    </row>
    <row r="5310" spans="1:13" x14ac:dyDescent="0.2">
      <c r="A5310">
        <v>2019</v>
      </c>
      <c r="B5310">
        <v>9</v>
      </c>
      <c r="C5310" t="s">
        <v>204</v>
      </c>
      <c r="D5310" t="s">
        <v>422</v>
      </c>
      <c r="E5310" s="11">
        <v>40118000</v>
      </c>
      <c r="F5310">
        <v>47247</v>
      </c>
      <c r="G5310">
        <v>17246621</v>
      </c>
      <c r="H5310">
        <v>1224</v>
      </c>
      <c r="I5310">
        <v>0</v>
      </c>
      <c r="J5310">
        <v>0</v>
      </c>
      <c r="K5310">
        <v>0</v>
      </c>
      <c r="L5310" t="s">
        <v>581</v>
      </c>
      <c r="M5310" t="s">
        <v>585</v>
      </c>
    </row>
    <row r="5311" spans="1:13" x14ac:dyDescent="0.2">
      <c r="A5311">
        <v>2019</v>
      </c>
      <c r="B5311">
        <v>9</v>
      </c>
      <c r="C5311" t="s">
        <v>49</v>
      </c>
      <c r="D5311" t="s">
        <v>427</v>
      </c>
      <c r="E5311" s="11">
        <v>40118000</v>
      </c>
      <c r="F5311">
        <v>40561</v>
      </c>
      <c r="G5311">
        <v>16813571</v>
      </c>
      <c r="H5311">
        <v>75</v>
      </c>
      <c r="I5311">
        <v>0</v>
      </c>
      <c r="J5311">
        <v>0</v>
      </c>
      <c r="K5311">
        <v>0</v>
      </c>
      <c r="L5311" t="s">
        <v>581</v>
      </c>
      <c r="M5311" t="s">
        <v>585</v>
      </c>
    </row>
    <row r="5312" spans="1:13" x14ac:dyDescent="0.2">
      <c r="A5312">
        <v>2019</v>
      </c>
      <c r="B5312">
        <v>9</v>
      </c>
      <c r="C5312" t="s">
        <v>39</v>
      </c>
      <c r="D5312" t="s">
        <v>430</v>
      </c>
      <c r="E5312" s="11">
        <v>40118000</v>
      </c>
      <c r="F5312">
        <v>0</v>
      </c>
      <c r="G5312">
        <v>0</v>
      </c>
      <c r="H5312">
        <v>0</v>
      </c>
      <c r="I5312">
        <v>13118</v>
      </c>
      <c r="J5312">
        <v>4619331</v>
      </c>
      <c r="K5312">
        <v>79</v>
      </c>
      <c r="L5312" t="s">
        <v>581</v>
      </c>
      <c r="M5312" t="s">
        <v>585</v>
      </c>
    </row>
    <row r="5313" spans="1:13" x14ac:dyDescent="0.2">
      <c r="A5313">
        <v>2019</v>
      </c>
      <c r="B5313">
        <v>9</v>
      </c>
      <c r="C5313" t="s">
        <v>102</v>
      </c>
      <c r="D5313" t="s">
        <v>439</v>
      </c>
      <c r="E5313" s="11">
        <v>40118000</v>
      </c>
      <c r="F5313">
        <v>0</v>
      </c>
      <c r="G5313">
        <v>0</v>
      </c>
      <c r="H5313">
        <v>0</v>
      </c>
      <c r="I5313">
        <v>66713</v>
      </c>
      <c r="J5313">
        <v>19534176</v>
      </c>
      <c r="K5313">
        <v>48</v>
      </c>
      <c r="L5313" t="s">
        <v>581</v>
      </c>
      <c r="M5313" t="s">
        <v>585</v>
      </c>
    </row>
    <row r="5314" spans="1:13" x14ac:dyDescent="0.2">
      <c r="A5314">
        <v>2019</v>
      </c>
      <c r="B5314">
        <v>9</v>
      </c>
      <c r="C5314" t="s">
        <v>240</v>
      </c>
      <c r="D5314" t="s">
        <v>442</v>
      </c>
      <c r="E5314" s="11">
        <v>40118000</v>
      </c>
      <c r="F5314">
        <v>0</v>
      </c>
      <c r="G5314">
        <v>0</v>
      </c>
      <c r="H5314">
        <v>0</v>
      </c>
      <c r="I5314">
        <v>31310</v>
      </c>
      <c r="J5314">
        <v>9280976</v>
      </c>
      <c r="K5314">
        <v>14</v>
      </c>
      <c r="L5314" t="s">
        <v>581</v>
      </c>
      <c r="M5314" t="s">
        <v>585</v>
      </c>
    </row>
    <row r="5315" spans="1:13" x14ac:dyDescent="0.2">
      <c r="A5315">
        <v>2019</v>
      </c>
      <c r="B5315">
        <v>9</v>
      </c>
      <c r="C5315" t="s">
        <v>85</v>
      </c>
      <c r="D5315" t="s">
        <v>447</v>
      </c>
      <c r="E5315" s="11">
        <v>40118000</v>
      </c>
      <c r="F5315">
        <v>0</v>
      </c>
      <c r="G5315">
        <v>0</v>
      </c>
      <c r="H5315">
        <v>0</v>
      </c>
      <c r="I5315">
        <v>15606</v>
      </c>
      <c r="J5315">
        <v>4421494</v>
      </c>
      <c r="K5315">
        <v>7</v>
      </c>
      <c r="L5315" t="s">
        <v>581</v>
      </c>
      <c r="M5315" t="s">
        <v>585</v>
      </c>
    </row>
    <row r="5316" spans="1:13" x14ac:dyDescent="0.2">
      <c r="A5316">
        <v>2019</v>
      </c>
      <c r="B5316">
        <v>9</v>
      </c>
      <c r="C5316" t="s">
        <v>42</v>
      </c>
      <c r="D5316" t="s">
        <v>455</v>
      </c>
      <c r="E5316" s="11">
        <v>40118000</v>
      </c>
      <c r="F5316">
        <v>0</v>
      </c>
      <c r="G5316">
        <v>0</v>
      </c>
      <c r="H5316">
        <v>0</v>
      </c>
      <c r="I5316">
        <v>135765</v>
      </c>
      <c r="J5316">
        <v>43082003</v>
      </c>
      <c r="K5316">
        <v>289</v>
      </c>
      <c r="L5316" t="s">
        <v>581</v>
      </c>
      <c r="M5316" t="s">
        <v>585</v>
      </c>
    </row>
    <row r="5317" spans="1:13" x14ac:dyDescent="0.2">
      <c r="A5317">
        <v>2019</v>
      </c>
      <c r="B5317">
        <v>9</v>
      </c>
      <c r="C5317" t="s">
        <v>213</v>
      </c>
      <c r="D5317" t="s">
        <v>457</v>
      </c>
      <c r="E5317" s="11">
        <v>40118000</v>
      </c>
      <c r="F5317">
        <v>0</v>
      </c>
      <c r="G5317">
        <v>0</v>
      </c>
      <c r="H5317">
        <v>0</v>
      </c>
      <c r="I5317">
        <v>77702</v>
      </c>
      <c r="J5317">
        <v>20830789</v>
      </c>
      <c r="K5317">
        <v>17</v>
      </c>
      <c r="L5317" t="s">
        <v>581</v>
      </c>
      <c r="M5317" t="s">
        <v>585</v>
      </c>
    </row>
    <row r="5318" spans="1:13" x14ac:dyDescent="0.2">
      <c r="A5318">
        <v>2019</v>
      </c>
      <c r="B5318">
        <v>9</v>
      </c>
      <c r="C5318" t="s">
        <v>235</v>
      </c>
      <c r="D5318" t="s">
        <v>458</v>
      </c>
      <c r="E5318" s="11">
        <v>40118000</v>
      </c>
      <c r="F5318">
        <v>0</v>
      </c>
      <c r="G5318">
        <v>0</v>
      </c>
      <c r="H5318">
        <v>0</v>
      </c>
      <c r="I5318">
        <v>165476</v>
      </c>
      <c r="J5318">
        <v>48368699</v>
      </c>
      <c r="K5318">
        <v>69</v>
      </c>
      <c r="L5318" t="s">
        <v>581</v>
      </c>
      <c r="M5318" t="s">
        <v>585</v>
      </c>
    </row>
    <row r="5319" spans="1:13" x14ac:dyDescent="0.2">
      <c r="A5319">
        <v>2019</v>
      </c>
      <c r="B5319">
        <v>9</v>
      </c>
      <c r="C5319" t="s">
        <v>54</v>
      </c>
      <c r="D5319" t="s">
        <v>459</v>
      </c>
      <c r="E5319" s="11">
        <v>40118000</v>
      </c>
      <c r="F5319">
        <v>0</v>
      </c>
      <c r="G5319">
        <v>0</v>
      </c>
      <c r="H5319">
        <v>0</v>
      </c>
      <c r="I5319">
        <v>33825</v>
      </c>
      <c r="J5319">
        <v>9755448</v>
      </c>
      <c r="K5319">
        <v>14</v>
      </c>
      <c r="L5319" t="s">
        <v>581</v>
      </c>
      <c r="M5319" t="s">
        <v>585</v>
      </c>
    </row>
    <row r="5320" spans="1:13" x14ac:dyDescent="0.2">
      <c r="A5320">
        <v>2019</v>
      </c>
      <c r="B5320">
        <v>9</v>
      </c>
      <c r="C5320" t="s">
        <v>101</v>
      </c>
      <c r="D5320" t="s">
        <v>463</v>
      </c>
      <c r="E5320" s="11">
        <v>40118000</v>
      </c>
      <c r="F5320">
        <v>0</v>
      </c>
      <c r="G5320">
        <v>0</v>
      </c>
      <c r="H5320">
        <v>0</v>
      </c>
      <c r="I5320">
        <v>4909</v>
      </c>
      <c r="J5320">
        <v>3225226</v>
      </c>
      <c r="K5320">
        <v>29</v>
      </c>
      <c r="L5320" t="s">
        <v>581</v>
      </c>
      <c r="M5320" t="s">
        <v>585</v>
      </c>
    </row>
    <row r="5321" spans="1:13" x14ac:dyDescent="0.2">
      <c r="A5321">
        <v>2019</v>
      </c>
      <c r="B5321">
        <v>9</v>
      </c>
      <c r="C5321" t="s">
        <v>43</v>
      </c>
      <c r="D5321" t="s">
        <v>465</v>
      </c>
      <c r="E5321" s="11">
        <v>40118000</v>
      </c>
      <c r="F5321">
        <v>3296</v>
      </c>
      <c r="G5321">
        <v>1253032</v>
      </c>
      <c r="H5321">
        <v>108</v>
      </c>
      <c r="I5321">
        <v>37856</v>
      </c>
      <c r="J5321">
        <v>11716800</v>
      </c>
      <c r="K5321">
        <v>78</v>
      </c>
      <c r="L5321" t="s">
        <v>581</v>
      </c>
      <c r="M5321" t="s">
        <v>585</v>
      </c>
    </row>
    <row r="5322" spans="1:13" x14ac:dyDescent="0.2">
      <c r="A5322">
        <v>2019</v>
      </c>
      <c r="B5322">
        <v>9</v>
      </c>
      <c r="C5322" t="s">
        <v>80</v>
      </c>
      <c r="D5322" t="s">
        <v>472</v>
      </c>
      <c r="E5322" s="11">
        <v>40118000</v>
      </c>
      <c r="F5322">
        <v>0</v>
      </c>
      <c r="G5322">
        <v>0</v>
      </c>
      <c r="H5322">
        <v>0</v>
      </c>
      <c r="I5322">
        <v>126</v>
      </c>
      <c r="J5322">
        <v>45007</v>
      </c>
      <c r="K5322">
        <v>1</v>
      </c>
      <c r="L5322" t="s">
        <v>581</v>
      </c>
      <c r="M5322" t="s">
        <v>585</v>
      </c>
    </row>
    <row r="5323" spans="1:13" x14ac:dyDescent="0.2">
      <c r="A5323">
        <v>2019</v>
      </c>
      <c r="B5323">
        <v>9</v>
      </c>
      <c r="C5323" t="s">
        <v>0</v>
      </c>
      <c r="D5323" t="s">
        <v>474</v>
      </c>
      <c r="E5323" s="11">
        <v>40118000</v>
      </c>
      <c r="F5323">
        <v>0</v>
      </c>
      <c r="G5323">
        <v>0</v>
      </c>
      <c r="H5323">
        <v>0</v>
      </c>
      <c r="I5323">
        <v>80219</v>
      </c>
      <c r="J5323">
        <v>23302675</v>
      </c>
      <c r="K5323">
        <v>119</v>
      </c>
      <c r="L5323" t="s">
        <v>581</v>
      </c>
      <c r="M5323" t="s">
        <v>585</v>
      </c>
    </row>
    <row r="5324" spans="1:13" x14ac:dyDescent="0.2">
      <c r="A5324">
        <v>2019</v>
      </c>
      <c r="B5324">
        <v>9</v>
      </c>
      <c r="C5324" t="s">
        <v>15</v>
      </c>
      <c r="D5324" t="s">
        <v>475</v>
      </c>
      <c r="E5324" s="11">
        <v>40118000</v>
      </c>
      <c r="F5324">
        <v>0</v>
      </c>
      <c r="G5324">
        <v>0</v>
      </c>
      <c r="H5324">
        <v>0</v>
      </c>
      <c r="I5324">
        <v>395622</v>
      </c>
      <c r="J5324">
        <v>114462990</v>
      </c>
      <c r="K5324">
        <v>101</v>
      </c>
      <c r="L5324" t="s">
        <v>581</v>
      </c>
      <c r="M5324" t="s">
        <v>585</v>
      </c>
    </row>
    <row r="5325" spans="1:13" x14ac:dyDescent="0.2">
      <c r="A5325">
        <v>2019</v>
      </c>
      <c r="B5325">
        <v>9</v>
      </c>
      <c r="C5325" t="s">
        <v>16</v>
      </c>
      <c r="D5325" t="s">
        <v>480</v>
      </c>
      <c r="E5325" s="11">
        <v>40118000</v>
      </c>
      <c r="F5325">
        <v>0</v>
      </c>
      <c r="G5325">
        <v>0</v>
      </c>
      <c r="H5325">
        <v>0</v>
      </c>
      <c r="I5325">
        <v>38724</v>
      </c>
      <c r="J5325">
        <v>12178500</v>
      </c>
      <c r="K5325">
        <v>40</v>
      </c>
      <c r="L5325" t="s">
        <v>581</v>
      </c>
      <c r="M5325" t="s">
        <v>585</v>
      </c>
    </row>
    <row r="5326" spans="1:13" x14ac:dyDescent="0.2">
      <c r="A5326">
        <v>2019</v>
      </c>
      <c r="B5326">
        <v>9</v>
      </c>
      <c r="C5326" t="s">
        <v>17</v>
      </c>
      <c r="D5326" t="s">
        <v>489</v>
      </c>
      <c r="E5326" s="11">
        <v>40118000</v>
      </c>
      <c r="F5326">
        <v>27550</v>
      </c>
      <c r="G5326">
        <v>11777170</v>
      </c>
      <c r="H5326">
        <v>166</v>
      </c>
      <c r="I5326">
        <v>44493</v>
      </c>
      <c r="J5326">
        <v>29112410</v>
      </c>
      <c r="K5326">
        <v>1419</v>
      </c>
      <c r="L5326" t="s">
        <v>581</v>
      </c>
      <c r="M5326" t="s">
        <v>585</v>
      </c>
    </row>
    <row r="5327" spans="1:13" x14ac:dyDescent="0.2">
      <c r="A5327">
        <v>2019</v>
      </c>
      <c r="B5327">
        <v>9</v>
      </c>
      <c r="C5327" t="s">
        <v>29</v>
      </c>
      <c r="D5327" t="s">
        <v>496</v>
      </c>
      <c r="E5327" s="11">
        <v>40118000</v>
      </c>
      <c r="F5327">
        <v>5147</v>
      </c>
      <c r="G5327">
        <v>3315400</v>
      </c>
      <c r="H5327">
        <v>174</v>
      </c>
      <c r="I5327">
        <v>6720</v>
      </c>
      <c r="J5327">
        <v>669300</v>
      </c>
      <c r="K5327">
        <v>16</v>
      </c>
      <c r="L5327" t="s">
        <v>581</v>
      </c>
      <c r="M5327" t="s">
        <v>585</v>
      </c>
    </row>
    <row r="5328" spans="1:13" x14ac:dyDescent="0.2">
      <c r="A5328">
        <v>2019</v>
      </c>
      <c r="B5328">
        <v>9</v>
      </c>
      <c r="C5328" t="s">
        <v>45</v>
      </c>
      <c r="D5328" t="s">
        <v>499</v>
      </c>
      <c r="E5328" s="11">
        <v>40118000</v>
      </c>
      <c r="F5328">
        <v>0</v>
      </c>
      <c r="G5328">
        <v>0</v>
      </c>
      <c r="H5328">
        <v>0</v>
      </c>
      <c r="I5328">
        <v>765567</v>
      </c>
      <c r="J5328">
        <v>236971192</v>
      </c>
      <c r="K5328">
        <v>540</v>
      </c>
      <c r="L5328" t="s">
        <v>581</v>
      </c>
      <c r="M5328" t="s">
        <v>585</v>
      </c>
    </row>
    <row r="5329" spans="1:13" x14ac:dyDescent="0.2">
      <c r="A5329">
        <v>2019</v>
      </c>
      <c r="B5329">
        <v>9</v>
      </c>
      <c r="C5329" t="s">
        <v>64</v>
      </c>
      <c r="D5329" t="s">
        <v>501</v>
      </c>
      <c r="E5329" s="11">
        <v>40118000</v>
      </c>
      <c r="F5329">
        <v>0</v>
      </c>
      <c r="G5329">
        <v>0</v>
      </c>
      <c r="H5329">
        <v>0</v>
      </c>
      <c r="I5329">
        <v>57536</v>
      </c>
      <c r="J5329">
        <v>17845808</v>
      </c>
      <c r="K5329">
        <v>64</v>
      </c>
      <c r="L5329" t="s">
        <v>581</v>
      </c>
      <c r="M5329" t="s">
        <v>585</v>
      </c>
    </row>
    <row r="5330" spans="1:13" x14ac:dyDescent="0.2">
      <c r="A5330">
        <v>2019</v>
      </c>
      <c r="B5330">
        <v>9</v>
      </c>
      <c r="C5330" t="s">
        <v>52</v>
      </c>
      <c r="D5330" t="s">
        <v>506</v>
      </c>
      <c r="E5330" s="11">
        <v>40118000</v>
      </c>
      <c r="F5330">
        <v>0</v>
      </c>
      <c r="G5330">
        <v>0</v>
      </c>
      <c r="H5330">
        <v>0</v>
      </c>
      <c r="I5330">
        <v>170462</v>
      </c>
      <c r="J5330">
        <v>58943600</v>
      </c>
      <c r="K5330">
        <v>296</v>
      </c>
      <c r="L5330" t="s">
        <v>581</v>
      </c>
      <c r="M5330" t="s">
        <v>585</v>
      </c>
    </row>
    <row r="5331" spans="1:13" x14ac:dyDescent="0.2">
      <c r="A5331">
        <v>2019</v>
      </c>
      <c r="B5331">
        <v>9</v>
      </c>
      <c r="C5331" t="s">
        <v>18</v>
      </c>
      <c r="D5331" t="s">
        <v>507</v>
      </c>
      <c r="E5331" s="11">
        <v>40118000</v>
      </c>
      <c r="F5331">
        <v>0</v>
      </c>
      <c r="G5331">
        <v>0</v>
      </c>
      <c r="H5331">
        <v>0</v>
      </c>
      <c r="I5331">
        <v>107871</v>
      </c>
      <c r="J5331">
        <v>30910554</v>
      </c>
      <c r="K5331">
        <v>36</v>
      </c>
      <c r="L5331" t="s">
        <v>581</v>
      </c>
      <c r="M5331" t="s">
        <v>585</v>
      </c>
    </row>
    <row r="5332" spans="1:13" x14ac:dyDescent="0.2">
      <c r="A5332">
        <v>2019</v>
      </c>
      <c r="B5332">
        <v>9</v>
      </c>
      <c r="C5332" t="s">
        <v>19</v>
      </c>
      <c r="D5332" t="s">
        <v>531</v>
      </c>
      <c r="E5332" s="11">
        <v>40118000</v>
      </c>
      <c r="F5332">
        <v>1411</v>
      </c>
      <c r="G5332">
        <v>494506</v>
      </c>
      <c r="H5332">
        <v>15</v>
      </c>
      <c r="I5332">
        <v>31827</v>
      </c>
      <c r="J5332">
        <v>9066170</v>
      </c>
      <c r="K5332">
        <v>17</v>
      </c>
      <c r="L5332" t="s">
        <v>581</v>
      </c>
      <c r="M5332" t="s">
        <v>585</v>
      </c>
    </row>
    <row r="5333" spans="1:13" x14ac:dyDescent="0.2">
      <c r="A5333">
        <v>2019</v>
      </c>
      <c r="B5333">
        <v>9</v>
      </c>
      <c r="C5333" t="s">
        <v>65</v>
      </c>
      <c r="D5333" t="s">
        <v>543</v>
      </c>
      <c r="E5333" s="11">
        <v>40118000</v>
      </c>
      <c r="F5333">
        <v>18824</v>
      </c>
      <c r="G5333">
        <v>5811913</v>
      </c>
      <c r="H5333">
        <v>263</v>
      </c>
      <c r="I5333">
        <v>12969</v>
      </c>
      <c r="J5333">
        <v>4009405</v>
      </c>
      <c r="K5333">
        <v>33</v>
      </c>
      <c r="L5333" t="s">
        <v>581</v>
      </c>
      <c r="M5333" t="s">
        <v>585</v>
      </c>
    </row>
    <row r="5334" spans="1:13" x14ac:dyDescent="0.2">
      <c r="A5334">
        <v>2019</v>
      </c>
      <c r="B5334">
        <v>9</v>
      </c>
      <c r="C5334" t="s">
        <v>111</v>
      </c>
      <c r="D5334" t="e">
        <v>#N/A</v>
      </c>
      <c r="E5334" s="11">
        <v>40118000</v>
      </c>
      <c r="F5334">
        <v>0</v>
      </c>
      <c r="G5334">
        <v>0</v>
      </c>
      <c r="H5334">
        <v>0</v>
      </c>
      <c r="I5334">
        <v>83445</v>
      </c>
      <c r="J5334">
        <v>24389280</v>
      </c>
      <c r="K5334">
        <v>40</v>
      </c>
      <c r="L5334" t="s">
        <v>581</v>
      </c>
      <c r="M5334" t="s">
        <v>585</v>
      </c>
    </row>
    <row r="5335" spans="1:13" x14ac:dyDescent="0.2">
      <c r="A5335">
        <v>2019</v>
      </c>
      <c r="B5335">
        <v>9</v>
      </c>
      <c r="C5335" t="s">
        <v>46</v>
      </c>
      <c r="D5335" t="s">
        <v>550</v>
      </c>
      <c r="E5335" s="11">
        <v>40118000</v>
      </c>
      <c r="F5335">
        <v>27630</v>
      </c>
      <c r="G5335">
        <v>13526113</v>
      </c>
      <c r="H5335">
        <v>5</v>
      </c>
      <c r="I5335">
        <v>594773</v>
      </c>
      <c r="J5335">
        <v>178681810</v>
      </c>
      <c r="K5335">
        <v>902</v>
      </c>
      <c r="L5335" t="s">
        <v>581</v>
      </c>
      <c r="M5335" t="s">
        <v>585</v>
      </c>
    </row>
    <row r="5336" spans="1:13" x14ac:dyDescent="0.2">
      <c r="A5336">
        <v>2019</v>
      </c>
      <c r="B5336">
        <v>9</v>
      </c>
      <c r="C5336" t="s">
        <v>107</v>
      </c>
      <c r="D5336" t="s">
        <v>552</v>
      </c>
      <c r="E5336" s="11">
        <v>40118000</v>
      </c>
      <c r="F5336">
        <v>0</v>
      </c>
      <c r="G5336">
        <v>0</v>
      </c>
      <c r="H5336">
        <v>0</v>
      </c>
      <c r="I5336">
        <v>347248</v>
      </c>
      <c r="J5336">
        <v>97922128</v>
      </c>
      <c r="K5336">
        <v>190</v>
      </c>
      <c r="L5336" t="s">
        <v>581</v>
      </c>
      <c r="M5336" t="s">
        <v>585</v>
      </c>
    </row>
    <row r="5337" spans="1:13" x14ac:dyDescent="0.2">
      <c r="A5337">
        <v>2019</v>
      </c>
      <c r="B5337">
        <v>9</v>
      </c>
      <c r="C5337" t="s">
        <v>66</v>
      </c>
      <c r="D5337" t="s">
        <v>562</v>
      </c>
      <c r="E5337" s="11">
        <v>40118000</v>
      </c>
      <c r="F5337">
        <v>5717</v>
      </c>
      <c r="G5337">
        <v>2149357</v>
      </c>
      <c r="H5337">
        <v>1731</v>
      </c>
      <c r="I5337">
        <v>79624</v>
      </c>
      <c r="J5337">
        <v>23996900</v>
      </c>
      <c r="K5337">
        <v>100</v>
      </c>
      <c r="L5337" t="s">
        <v>581</v>
      </c>
      <c r="M5337" t="s">
        <v>585</v>
      </c>
    </row>
    <row r="5338" spans="1:13" x14ac:dyDescent="0.2">
      <c r="A5338">
        <v>2019</v>
      </c>
      <c r="B5338">
        <v>9</v>
      </c>
      <c r="C5338" t="s">
        <v>78</v>
      </c>
      <c r="D5338" t="s">
        <v>572</v>
      </c>
      <c r="E5338" s="11">
        <v>40118000</v>
      </c>
      <c r="F5338">
        <v>0</v>
      </c>
      <c r="G5338">
        <v>0</v>
      </c>
      <c r="H5338">
        <v>0</v>
      </c>
      <c r="I5338">
        <v>332049</v>
      </c>
      <c r="J5338">
        <v>95825802</v>
      </c>
      <c r="K5338">
        <v>242</v>
      </c>
      <c r="L5338" t="s">
        <v>581</v>
      </c>
      <c r="M5338" t="s">
        <v>585</v>
      </c>
    </row>
    <row r="5339" spans="1:13" x14ac:dyDescent="0.2">
      <c r="A5339">
        <v>2019</v>
      </c>
      <c r="B5339">
        <v>9</v>
      </c>
      <c r="C5339" t="s">
        <v>211</v>
      </c>
      <c r="D5339" t="e">
        <v>#N/A</v>
      </c>
      <c r="E5339" s="11">
        <v>40118000</v>
      </c>
      <c r="F5339">
        <v>0</v>
      </c>
      <c r="G5339">
        <v>0</v>
      </c>
      <c r="H5339">
        <v>0</v>
      </c>
      <c r="I5339">
        <v>16577</v>
      </c>
      <c r="J5339">
        <v>5022465</v>
      </c>
      <c r="K5339">
        <v>3</v>
      </c>
      <c r="L5339" t="s">
        <v>581</v>
      </c>
      <c r="M5339" t="s">
        <v>585</v>
      </c>
    </row>
    <row r="5340" spans="1:13" x14ac:dyDescent="0.2">
      <c r="A5340">
        <v>2019</v>
      </c>
      <c r="B5340">
        <v>10</v>
      </c>
      <c r="C5340" t="s">
        <v>61</v>
      </c>
      <c r="D5340" t="s">
        <v>257</v>
      </c>
      <c r="E5340" s="11">
        <v>40117000</v>
      </c>
      <c r="F5340">
        <v>0</v>
      </c>
      <c r="G5340">
        <v>0</v>
      </c>
      <c r="H5340">
        <v>0</v>
      </c>
      <c r="I5340">
        <v>333</v>
      </c>
      <c r="J5340">
        <v>284008</v>
      </c>
      <c r="K5340">
        <v>3</v>
      </c>
      <c r="L5340" t="s">
        <v>581</v>
      </c>
      <c r="M5340" t="s">
        <v>584</v>
      </c>
    </row>
    <row r="5341" spans="1:13" x14ac:dyDescent="0.2">
      <c r="A5341">
        <v>2019</v>
      </c>
      <c r="B5341">
        <v>10</v>
      </c>
      <c r="C5341" t="s">
        <v>105</v>
      </c>
      <c r="D5341" t="s">
        <v>268</v>
      </c>
      <c r="E5341" s="11">
        <v>40117000</v>
      </c>
      <c r="F5341">
        <v>0</v>
      </c>
      <c r="G5341">
        <v>0</v>
      </c>
      <c r="H5341">
        <v>0</v>
      </c>
      <c r="I5341">
        <v>228</v>
      </c>
      <c r="J5341">
        <v>150780</v>
      </c>
      <c r="K5341">
        <v>2</v>
      </c>
      <c r="L5341" t="s">
        <v>581</v>
      </c>
      <c r="M5341" t="s">
        <v>584</v>
      </c>
    </row>
    <row r="5342" spans="1:13" x14ac:dyDescent="0.2">
      <c r="A5342">
        <v>2019</v>
      </c>
      <c r="B5342">
        <v>10</v>
      </c>
      <c r="C5342" t="s">
        <v>20</v>
      </c>
      <c r="D5342" t="s">
        <v>271</v>
      </c>
      <c r="E5342" s="11">
        <v>40117000</v>
      </c>
      <c r="F5342">
        <v>0</v>
      </c>
      <c r="G5342">
        <v>0</v>
      </c>
      <c r="H5342">
        <v>0</v>
      </c>
      <c r="I5342">
        <v>6445</v>
      </c>
      <c r="J5342">
        <v>2318300</v>
      </c>
      <c r="K5342">
        <v>56</v>
      </c>
      <c r="L5342" t="s">
        <v>581</v>
      </c>
      <c r="M5342" t="s">
        <v>584</v>
      </c>
    </row>
    <row r="5343" spans="1:13" x14ac:dyDescent="0.2">
      <c r="A5343">
        <v>2019</v>
      </c>
      <c r="B5343">
        <v>10</v>
      </c>
      <c r="C5343" t="s">
        <v>21</v>
      </c>
      <c r="D5343" t="s">
        <v>274</v>
      </c>
      <c r="E5343" s="11">
        <v>40117000</v>
      </c>
      <c r="F5343">
        <v>0</v>
      </c>
      <c r="G5343">
        <v>0</v>
      </c>
      <c r="H5343">
        <v>0</v>
      </c>
      <c r="I5343">
        <v>17353</v>
      </c>
      <c r="J5343">
        <v>6604900</v>
      </c>
      <c r="K5343">
        <v>73</v>
      </c>
      <c r="L5343" t="s">
        <v>581</v>
      </c>
      <c r="M5343" t="s">
        <v>584</v>
      </c>
    </row>
    <row r="5344" spans="1:13" x14ac:dyDescent="0.2">
      <c r="A5344">
        <v>2019</v>
      </c>
      <c r="B5344">
        <v>10</v>
      </c>
      <c r="C5344" t="s">
        <v>62</v>
      </c>
      <c r="D5344" t="s">
        <v>275</v>
      </c>
      <c r="E5344" s="11">
        <v>40117000</v>
      </c>
      <c r="F5344">
        <v>0</v>
      </c>
      <c r="G5344">
        <v>0</v>
      </c>
      <c r="H5344">
        <v>0</v>
      </c>
      <c r="I5344">
        <v>42102</v>
      </c>
      <c r="J5344">
        <v>15716525</v>
      </c>
      <c r="K5344">
        <v>170</v>
      </c>
      <c r="L5344" t="s">
        <v>581</v>
      </c>
      <c r="M5344" t="s">
        <v>584</v>
      </c>
    </row>
    <row r="5345" spans="1:13" x14ac:dyDescent="0.2">
      <c r="A5345">
        <v>2019</v>
      </c>
      <c r="B5345">
        <v>10</v>
      </c>
      <c r="C5345" t="s">
        <v>8</v>
      </c>
      <c r="D5345" t="s">
        <v>283</v>
      </c>
      <c r="E5345" s="11">
        <v>40117000</v>
      </c>
      <c r="F5345">
        <v>11314</v>
      </c>
      <c r="G5345">
        <v>4083620</v>
      </c>
      <c r="H5345">
        <v>37</v>
      </c>
      <c r="I5345">
        <v>161439</v>
      </c>
      <c r="J5345">
        <v>51253360</v>
      </c>
      <c r="K5345">
        <v>803</v>
      </c>
      <c r="L5345" t="s">
        <v>581</v>
      </c>
      <c r="M5345" t="s">
        <v>584</v>
      </c>
    </row>
    <row r="5346" spans="1:13" x14ac:dyDescent="0.2">
      <c r="A5346">
        <v>2019</v>
      </c>
      <c r="B5346">
        <v>10</v>
      </c>
      <c r="C5346" t="s">
        <v>10</v>
      </c>
      <c r="D5346" t="s">
        <v>295</v>
      </c>
      <c r="E5346" s="11">
        <v>40117000</v>
      </c>
      <c r="F5346">
        <v>0</v>
      </c>
      <c r="G5346">
        <v>0</v>
      </c>
      <c r="H5346">
        <v>0</v>
      </c>
      <c r="I5346">
        <v>10852</v>
      </c>
      <c r="J5346">
        <v>4040859</v>
      </c>
      <c r="K5346">
        <v>65</v>
      </c>
      <c r="L5346" t="s">
        <v>581</v>
      </c>
      <c r="M5346" t="s">
        <v>584</v>
      </c>
    </row>
    <row r="5347" spans="1:13" x14ac:dyDescent="0.2">
      <c r="A5347">
        <v>2019</v>
      </c>
      <c r="B5347">
        <v>10</v>
      </c>
      <c r="C5347" t="s">
        <v>50</v>
      </c>
      <c r="D5347" t="s">
        <v>305</v>
      </c>
      <c r="E5347" s="11">
        <v>40117000</v>
      </c>
      <c r="F5347">
        <v>0</v>
      </c>
      <c r="G5347">
        <v>0</v>
      </c>
      <c r="H5347">
        <v>0</v>
      </c>
      <c r="I5347">
        <v>8046</v>
      </c>
      <c r="J5347">
        <v>2784933</v>
      </c>
      <c r="K5347">
        <v>28</v>
      </c>
      <c r="L5347" t="s">
        <v>581</v>
      </c>
      <c r="M5347" t="s">
        <v>584</v>
      </c>
    </row>
    <row r="5348" spans="1:13" x14ac:dyDescent="0.2">
      <c r="A5348">
        <v>2019</v>
      </c>
      <c r="B5348">
        <v>10</v>
      </c>
      <c r="C5348" t="s">
        <v>34</v>
      </c>
      <c r="D5348" t="s">
        <v>310</v>
      </c>
      <c r="E5348" s="11">
        <v>40117000</v>
      </c>
      <c r="F5348">
        <v>0</v>
      </c>
      <c r="G5348">
        <v>0</v>
      </c>
      <c r="H5348">
        <v>0</v>
      </c>
      <c r="I5348">
        <v>2336</v>
      </c>
      <c r="J5348">
        <v>947138</v>
      </c>
      <c r="K5348">
        <v>19</v>
      </c>
      <c r="L5348" t="s">
        <v>581</v>
      </c>
      <c r="M5348" t="s">
        <v>584</v>
      </c>
    </row>
    <row r="5349" spans="1:13" x14ac:dyDescent="0.2">
      <c r="A5349">
        <v>2019</v>
      </c>
      <c r="B5349">
        <v>10</v>
      </c>
      <c r="C5349" t="s">
        <v>73</v>
      </c>
      <c r="D5349" t="s">
        <v>314</v>
      </c>
      <c r="E5349" s="11">
        <v>40117000</v>
      </c>
      <c r="F5349">
        <v>0</v>
      </c>
      <c r="G5349">
        <v>0</v>
      </c>
      <c r="H5349">
        <v>0</v>
      </c>
      <c r="I5349">
        <v>1566</v>
      </c>
      <c r="J5349">
        <v>562900</v>
      </c>
      <c r="K5349">
        <v>14</v>
      </c>
      <c r="L5349" t="s">
        <v>581</v>
      </c>
      <c r="M5349" t="s">
        <v>584</v>
      </c>
    </row>
    <row r="5350" spans="1:13" x14ac:dyDescent="0.2">
      <c r="A5350">
        <v>2019</v>
      </c>
      <c r="B5350">
        <v>10</v>
      </c>
      <c r="C5350" t="s">
        <v>11</v>
      </c>
      <c r="D5350" t="s">
        <v>316</v>
      </c>
      <c r="E5350" s="11">
        <v>40117000</v>
      </c>
      <c r="F5350">
        <v>32294</v>
      </c>
      <c r="G5350">
        <v>10830320</v>
      </c>
      <c r="H5350">
        <v>761</v>
      </c>
      <c r="I5350">
        <v>680</v>
      </c>
      <c r="J5350">
        <v>235139</v>
      </c>
      <c r="K5350">
        <v>3</v>
      </c>
      <c r="L5350" t="s">
        <v>581</v>
      </c>
      <c r="M5350" t="s">
        <v>584</v>
      </c>
    </row>
    <row r="5351" spans="1:13" x14ac:dyDescent="0.2">
      <c r="A5351">
        <v>2019</v>
      </c>
      <c r="B5351">
        <v>10</v>
      </c>
      <c r="C5351" t="s">
        <v>40</v>
      </c>
      <c r="D5351" t="s">
        <v>317</v>
      </c>
      <c r="E5351" s="11">
        <v>40117000</v>
      </c>
      <c r="F5351">
        <v>0</v>
      </c>
      <c r="G5351">
        <v>0</v>
      </c>
      <c r="H5351">
        <v>0</v>
      </c>
      <c r="I5351">
        <v>1361</v>
      </c>
      <c r="J5351">
        <v>475213</v>
      </c>
      <c r="K5351">
        <v>6</v>
      </c>
      <c r="L5351" t="s">
        <v>581</v>
      </c>
      <c r="M5351" t="s">
        <v>584</v>
      </c>
    </row>
    <row r="5352" spans="1:13" x14ac:dyDescent="0.2">
      <c r="A5352">
        <v>2019</v>
      </c>
      <c r="B5352">
        <v>10</v>
      </c>
      <c r="C5352" t="s">
        <v>81</v>
      </c>
      <c r="D5352" t="s">
        <v>318</v>
      </c>
      <c r="E5352" s="11">
        <v>40117000</v>
      </c>
      <c r="F5352">
        <v>0</v>
      </c>
      <c r="G5352">
        <v>0</v>
      </c>
      <c r="H5352">
        <v>0</v>
      </c>
      <c r="I5352">
        <v>26923</v>
      </c>
      <c r="J5352">
        <v>9316600</v>
      </c>
      <c r="K5352">
        <v>174</v>
      </c>
      <c r="L5352" t="s">
        <v>581</v>
      </c>
      <c r="M5352" t="s">
        <v>584</v>
      </c>
    </row>
    <row r="5353" spans="1:13" x14ac:dyDescent="0.2">
      <c r="A5353">
        <v>2019</v>
      </c>
      <c r="B5353">
        <v>10</v>
      </c>
      <c r="C5353" t="s">
        <v>22</v>
      </c>
      <c r="D5353" t="s">
        <v>324</v>
      </c>
      <c r="E5353" s="11">
        <v>40117000</v>
      </c>
      <c r="F5353">
        <v>67576</v>
      </c>
      <c r="G5353">
        <v>24577600</v>
      </c>
      <c r="H5353">
        <v>1063</v>
      </c>
      <c r="I5353">
        <v>196279</v>
      </c>
      <c r="J5353">
        <v>58540550</v>
      </c>
      <c r="K5353">
        <v>1388</v>
      </c>
      <c r="L5353" t="s">
        <v>581</v>
      </c>
      <c r="M5353" t="s">
        <v>584</v>
      </c>
    </row>
    <row r="5354" spans="1:13" x14ac:dyDescent="0.2">
      <c r="A5354">
        <v>2019</v>
      </c>
      <c r="B5354">
        <v>10</v>
      </c>
      <c r="C5354" t="s">
        <v>23</v>
      </c>
      <c r="D5354" t="s">
        <v>325</v>
      </c>
      <c r="E5354" s="11">
        <v>40117000</v>
      </c>
      <c r="F5354">
        <v>3336</v>
      </c>
      <c r="G5354">
        <v>1265754</v>
      </c>
      <c r="H5354">
        <v>234</v>
      </c>
      <c r="I5354">
        <v>705363</v>
      </c>
      <c r="J5354">
        <v>252226595</v>
      </c>
      <c r="K5354">
        <v>3776</v>
      </c>
      <c r="L5354" t="s">
        <v>581</v>
      </c>
      <c r="M5354" t="s">
        <v>584</v>
      </c>
    </row>
    <row r="5355" spans="1:13" x14ac:dyDescent="0.2">
      <c r="A5355">
        <v>2019</v>
      </c>
      <c r="B5355">
        <v>10</v>
      </c>
      <c r="C5355" t="s">
        <v>41</v>
      </c>
      <c r="D5355" t="s">
        <v>327</v>
      </c>
      <c r="E5355" s="11">
        <v>40117000</v>
      </c>
      <c r="F5355">
        <v>18</v>
      </c>
      <c r="G5355">
        <v>7575</v>
      </c>
      <c r="H5355">
        <v>2</v>
      </c>
      <c r="I5355">
        <v>0</v>
      </c>
      <c r="J5355">
        <v>0</v>
      </c>
      <c r="K5355">
        <v>0</v>
      </c>
      <c r="L5355" t="s">
        <v>581</v>
      </c>
      <c r="M5355" t="s">
        <v>584</v>
      </c>
    </row>
    <row r="5356" spans="1:13" x14ac:dyDescent="0.2">
      <c r="A5356">
        <v>2019</v>
      </c>
      <c r="B5356">
        <v>10</v>
      </c>
      <c r="C5356" t="s">
        <v>24</v>
      </c>
      <c r="D5356" t="s">
        <v>342</v>
      </c>
      <c r="E5356" s="11">
        <v>40117000</v>
      </c>
      <c r="F5356">
        <v>0</v>
      </c>
      <c r="G5356">
        <v>0</v>
      </c>
      <c r="H5356">
        <v>0</v>
      </c>
      <c r="I5356">
        <v>4395</v>
      </c>
      <c r="J5356">
        <v>2467300</v>
      </c>
      <c r="K5356">
        <v>25</v>
      </c>
      <c r="L5356" t="s">
        <v>581</v>
      </c>
      <c r="M5356" t="s">
        <v>584</v>
      </c>
    </row>
    <row r="5357" spans="1:13" x14ac:dyDescent="0.2">
      <c r="A5357">
        <v>2019</v>
      </c>
      <c r="B5357">
        <v>10</v>
      </c>
      <c r="C5357" t="s">
        <v>12</v>
      </c>
      <c r="D5357" t="s">
        <v>351</v>
      </c>
      <c r="E5357" s="11">
        <v>40117000</v>
      </c>
      <c r="F5357">
        <v>112771</v>
      </c>
      <c r="G5357">
        <v>40436100</v>
      </c>
      <c r="H5357">
        <v>938</v>
      </c>
      <c r="I5357">
        <v>691488</v>
      </c>
      <c r="J5357">
        <v>286127288</v>
      </c>
      <c r="K5357">
        <v>5336</v>
      </c>
      <c r="L5357" t="s">
        <v>581</v>
      </c>
      <c r="M5357" t="s">
        <v>584</v>
      </c>
    </row>
    <row r="5358" spans="1:13" x14ac:dyDescent="0.2">
      <c r="A5358">
        <v>2019</v>
      </c>
      <c r="B5358">
        <v>10</v>
      </c>
      <c r="C5358" t="s">
        <v>25</v>
      </c>
      <c r="D5358" t="s">
        <v>353</v>
      </c>
      <c r="E5358" s="11">
        <v>40117000</v>
      </c>
      <c r="F5358">
        <v>0</v>
      </c>
      <c r="G5358">
        <v>0</v>
      </c>
      <c r="H5358">
        <v>0</v>
      </c>
      <c r="I5358">
        <v>303433</v>
      </c>
      <c r="J5358">
        <v>99494150</v>
      </c>
      <c r="K5358">
        <v>2080</v>
      </c>
      <c r="L5358" t="s">
        <v>581</v>
      </c>
      <c r="M5358" t="s">
        <v>584</v>
      </c>
    </row>
    <row r="5359" spans="1:13" x14ac:dyDescent="0.2">
      <c r="A5359">
        <v>2019</v>
      </c>
      <c r="B5359">
        <v>10</v>
      </c>
      <c r="C5359" t="s">
        <v>36</v>
      </c>
      <c r="D5359" t="s">
        <v>369</v>
      </c>
      <c r="E5359" s="11">
        <v>40117000</v>
      </c>
      <c r="F5359">
        <v>0</v>
      </c>
      <c r="G5359">
        <v>0</v>
      </c>
      <c r="H5359">
        <v>0</v>
      </c>
      <c r="I5359">
        <v>310</v>
      </c>
      <c r="J5359">
        <v>142900</v>
      </c>
      <c r="K5359">
        <v>3</v>
      </c>
      <c r="L5359" t="s">
        <v>581</v>
      </c>
      <c r="M5359" t="s">
        <v>584</v>
      </c>
    </row>
    <row r="5360" spans="1:13" x14ac:dyDescent="0.2">
      <c r="A5360">
        <v>2019</v>
      </c>
      <c r="B5360">
        <v>10</v>
      </c>
      <c r="C5360" t="s">
        <v>83</v>
      </c>
      <c r="D5360" t="s">
        <v>372</v>
      </c>
      <c r="E5360" s="11">
        <v>40117000</v>
      </c>
      <c r="F5360">
        <v>0</v>
      </c>
      <c r="G5360">
        <v>0</v>
      </c>
      <c r="H5360">
        <v>0</v>
      </c>
      <c r="I5360">
        <v>6723</v>
      </c>
      <c r="J5360">
        <v>2257000</v>
      </c>
      <c r="K5360">
        <v>40</v>
      </c>
      <c r="L5360" t="s">
        <v>581</v>
      </c>
      <c r="M5360" t="s">
        <v>584</v>
      </c>
    </row>
    <row r="5361" spans="1:13" x14ac:dyDescent="0.2">
      <c r="A5361">
        <v>2019</v>
      </c>
      <c r="B5361">
        <v>10</v>
      </c>
      <c r="C5361" t="s">
        <v>26</v>
      </c>
      <c r="D5361" t="s">
        <v>383</v>
      </c>
      <c r="E5361" s="11">
        <v>40117000</v>
      </c>
      <c r="F5361">
        <v>27057</v>
      </c>
      <c r="G5361">
        <v>14095100</v>
      </c>
      <c r="H5361">
        <v>115</v>
      </c>
      <c r="I5361">
        <v>88806</v>
      </c>
      <c r="J5361">
        <v>33710300</v>
      </c>
      <c r="K5361">
        <v>558</v>
      </c>
      <c r="L5361" t="s">
        <v>581</v>
      </c>
      <c r="M5361" t="s">
        <v>584</v>
      </c>
    </row>
    <row r="5362" spans="1:13" x14ac:dyDescent="0.2">
      <c r="A5362">
        <v>2019</v>
      </c>
      <c r="B5362">
        <v>10</v>
      </c>
      <c r="C5362" t="s">
        <v>63</v>
      </c>
      <c r="D5362" t="s">
        <v>385</v>
      </c>
      <c r="E5362" s="11">
        <v>40117000</v>
      </c>
      <c r="F5362">
        <v>0</v>
      </c>
      <c r="G5362">
        <v>0</v>
      </c>
      <c r="H5362">
        <v>0</v>
      </c>
      <c r="I5362">
        <v>29547</v>
      </c>
      <c r="J5362">
        <v>9274200</v>
      </c>
      <c r="K5362">
        <v>285</v>
      </c>
      <c r="L5362" t="s">
        <v>581</v>
      </c>
      <c r="M5362" t="s">
        <v>584</v>
      </c>
    </row>
    <row r="5363" spans="1:13" x14ac:dyDescent="0.2">
      <c r="A5363">
        <v>2019</v>
      </c>
      <c r="B5363">
        <v>10</v>
      </c>
      <c r="C5363" t="s">
        <v>71</v>
      </c>
      <c r="D5363" t="s">
        <v>386</v>
      </c>
      <c r="E5363" s="11">
        <v>40117000</v>
      </c>
      <c r="F5363">
        <v>25325</v>
      </c>
      <c r="G5363">
        <v>12983819</v>
      </c>
      <c r="H5363">
        <v>198</v>
      </c>
      <c r="I5363">
        <v>0</v>
      </c>
      <c r="J5363">
        <v>0</v>
      </c>
      <c r="K5363">
        <v>0</v>
      </c>
      <c r="L5363" t="s">
        <v>581</v>
      </c>
      <c r="M5363" t="s">
        <v>584</v>
      </c>
    </row>
    <row r="5364" spans="1:13" x14ac:dyDescent="0.2">
      <c r="A5364">
        <v>2019</v>
      </c>
      <c r="B5364">
        <v>10</v>
      </c>
      <c r="C5364" t="s">
        <v>47</v>
      </c>
      <c r="D5364" t="s">
        <v>389</v>
      </c>
      <c r="E5364" s="11">
        <v>40117000</v>
      </c>
      <c r="F5364">
        <v>430258</v>
      </c>
      <c r="G5364">
        <v>118733754</v>
      </c>
      <c r="H5364">
        <v>11301</v>
      </c>
      <c r="I5364">
        <v>0</v>
      </c>
      <c r="J5364">
        <v>0</v>
      </c>
      <c r="K5364">
        <v>0</v>
      </c>
      <c r="L5364" t="s">
        <v>581</v>
      </c>
      <c r="M5364" t="s">
        <v>584</v>
      </c>
    </row>
    <row r="5365" spans="1:13" x14ac:dyDescent="0.2">
      <c r="A5365">
        <v>2019</v>
      </c>
      <c r="B5365">
        <v>10</v>
      </c>
      <c r="C5365" t="s">
        <v>27</v>
      </c>
      <c r="D5365" t="s">
        <v>395</v>
      </c>
      <c r="E5365" s="11">
        <v>40117000</v>
      </c>
      <c r="F5365">
        <v>60634</v>
      </c>
      <c r="G5365">
        <v>29078937</v>
      </c>
      <c r="H5365">
        <v>435</v>
      </c>
      <c r="I5365">
        <v>208879</v>
      </c>
      <c r="J5365">
        <v>72926100</v>
      </c>
      <c r="K5365">
        <v>1840</v>
      </c>
      <c r="L5365" t="s">
        <v>581</v>
      </c>
      <c r="M5365" t="s">
        <v>584</v>
      </c>
    </row>
    <row r="5366" spans="1:13" x14ac:dyDescent="0.2">
      <c r="A5366">
        <v>2019</v>
      </c>
      <c r="B5366">
        <v>10</v>
      </c>
      <c r="C5366" t="s">
        <v>38</v>
      </c>
      <c r="D5366" t="s">
        <v>400</v>
      </c>
      <c r="E5366" s="11">
        <v>40117000</v>
      </c>
      <c r="F5366">
        <v>900</v>
      </c>
      <c r="G5366">
        <v>202790</v>
      </c>
      <c r="H5366">
        <v>10</v>
      </c>
      <c r="I5366">
        <v>7628</v>
      </c>
      <c r="J5366">
        <v>2601150</v>
      </c>
      <c r="K5366">
        <v>31</v>
      </c>
      <c r="L5366" t="s">
        <v>581</v>
      </c>
      <c r="M5366" t="s">
        <v>584</v>
      </c>
    </row>
    <row r="5367" spans="1:13" x14ac:dyDescent="0.2">
      <c r="A5367">
        <v>2019</v>
      </c>
      <c r="B5367">
        <v>10</v>
      </c>
      <c r="C5367" t="s">
        <v>204</v>
      </c>
      <c r="D5367" t="s">
        <v>422</v>
      </c>
      <c r="E5367" s="11">
        <v>40117000</v>
      </c>
      <c r="F5367">
        <v>34904</v>
      </c>
      <c r="G5367">
        <v>13847055</v>
      </c>
      <c r="H5367">
        <v>2777</v>
      </c>
      <c r="I5367">
        <v>0</v>
      </c>
      <c r="J5367">
        <v>0</v>
      </c>
      <c r="K5367">
        <v>0</v>
      </c>
      <c r="L5367" t="s">
        <v>581</v>
      </c>
      <c r="M5367" t="s">
        <v>584</v>
      </c>
    </row>
    <row r="5368" spans="1:13" x14ac:dyDescent="0.2">
      <c r="A5368">
        <v>2019</v>
      </c>
      <c r="B5368">
        <v>10</v>
      </c>
      <c r="C5368" t="s">
        <v>42</v>
      </c>
      <c r="D5368" t="s">
        <v>455</v>
      </c>
      <c r="E5368" s="11">
        <v>40117000</v>
      </c>
      <c r="F5368">
        <v>0</v>
      </c>
      <c r="G5368">
        <v>0</v>
      </c>
      <c r="H5368">
        <v>0</v>
      </c>
      <c r="I5368">
        <v>478</v>
      </c>
      <c r="J5368">
        <v>167150</v>
      </c>
      <c r="K5368">
        <v>2</v>
      </c>
      <c r="L5368" t="s">
        <v>581</v>
      </c>
      <c r="M5368" t="s">
        <v>584</v>
      </c>
    </row>
    <row r="5369" spans="1:13" x14ac:dyDescent="0.2">
      <c r="A5369">
        <v>2019</v>
      </c>
      <c r="B5369">
        <v>10</v>
      </c>
      <c r="C5369" t="s">
        <v>43</v>
      </c>
      <c r="D5369" t="s">
        <v>465</v>
      </c>
      <c r="E5369" s="11">
        <v>40117000</v>
      </c>
      <c r="F5369">
        <v>5673</v>
      </c>
      <c r="G5369">
        <v>2240444</v>
      </c>
      <c r="H5369">
        <v>72</v>
      </c>
      <c r="I5369">
        <v>18013</v>
      </c>
      <c r="J5369">
        <v>7123650</v>
      </c>
      <c r="K5369">
        <v>116</v>
      </c>
      <c r="L5369" t="s">
        <v>581</v>
      </c>
      <c r="M5369" t="s">
        <v>584</v>
      </c>
    </row>
    <row r="5370" spans="1:13" x14ac:dyDescent="0.2">
      <c r="A5370">
        <v>2019</v>
      </c>
      <c r="B5370">
        <v>10</v>
      </c>
      <c r="C5370" t="s">
        <v>44</v>
      </c>
      <c r="D5370" t="s">
        <v>466</v>
      </c>
      <c r="E5370" s="11">
        <v>40117000</v>
      </c>
      <c r="F5370">
        <v>0</v>
      </c>
      <c r="G5370">
        <v>0</v>
      </c>
      <c r="H5370">
        <v>0</v>
      </c>
      <c r="I5370">
        <v>19171</v>
      </c>
      <c r="J5370">
        <v>7790519</v>
      </c>
      <c r="K5370">
        <v>167</v>
      </c>
      <c r="L5370" t="s">
        <v>581</v>
      </c>
      <c r="M5370" t="s">
        <v>584</v>
      </c>
    </row>
    <row r="5371" spans="1:13" x14ac:dyDescent="0.2">
      <c r="A5371">
        <v>2019</v>
      </c>
      <c r="B5371">
        <v>10</v>
      </c>
      <c r="C5371" t="s">
        <v>80</v>
      </c>
      <c r="D5371" t="s">
        <v>472</v>
      </c>
      <c r="E5371" s="11">
        <v>40117000</v>
      </c>
      <c r="F5371">
        <v>0</v>
      </c>
      <c r="G5371">
        <v>0</v>
      </c>
      <c r="H5371">
        <v>0</v>
      </c>
      <c r="I5371">
        <v>30479</v>
      </c>
      <c r="J5371">
        <v>11199741</v>
      </c>
      <c r="K5371">
        <v>184</v>
      </c>
      <c r="L5371" t="s">
        <v>581</v>
      </c>
      <c r="M5371" t="s">
        <v>584</v>
      </c>
    </row>
    <row r="5372" spans="1:13" x14ac:dyDescent="0.2">
      <c r="A5372">
        <v>2019</v>
      </c>
      <c r="B5372">
        <v>10</v>
      </c>
      <c r="C5372" t="s">
        <v>16</v>
      </c>
      <c r="D5372" t="s">
        <v>480</v>
      </c>
      <c r="E5372" s="11">
        <v>40117000</v>
      </c>
      <c r="F5372">
        <v>236702</v>
      </c>
      <c r="G5372">
        <v>93331060</v>
      </c>
      <c r="H5372">
        <v>2513</v>
      </c>
      <c r="I5372">
        <v>69886</v>
      </c>
      <c r="J5372">
        <v>25468100</v>
      </c>
      <c r="K5372">
        <v>354</v>
      </c>
      <c r="L5372" t="s">
        <v>581</v>
      </c>
      <c r="M5372" t="s">
        <v>584</v>
      </c>
    </row>
    <row r="5373" spans="1:13" x14ac:dyDescent="0.2">
      <c r="A5373">
        <v>2019</v>
      </c>
      <c r="B5373">
        <v>10</v>
      </c>
      <c r="C5373" t="s">
        <v>17</v>
      </c>
      <c r="D5373" t="s">
        <v>489</v>
      </c>
      <c r="E5373" s="11">
        <v>40117000</v>
      </c>
      <c r="F5373">
        <v>69836</v>
      </c>
      <c r="G5373">
        <v>65014457</v>
      </c>
      <c r="H5373">
        <v>3110</v>
      </c>
      <c r="I5373">
        <v>91736</v>
      </c>
      <c r="J5373">
        <v>36919901</v>
      </c>
      <c r="K5373">
        <v>1799</v>
      </c>
      <c r="L5373" t="s">
        <v>581</v>
      </c>
      <c r="M5373" t="s">
        <v>584</v>
      </c>
    </row>
    <row r="5374" spans="1:13" x14ac:dyDescent="0.2">
      <c r="A5374">
        <v>2019</v>
      </c>
      <c r="B5374">
        <v>10</v>
      </c>
      <c r="C5374" t="s">
        <v>582</v>
      </c>
      <c r="D5374" t="e">
        <v>#N/A</v>
      </c>
      <c r="E5374" s="11">
        <v>40117000</v>
      </c>
      <c r="F5374">
        <v>1290</v>
      </c>
      <c r="G5374">
        <v>204529</v>
      </c>
      <c r="H5374">
        <v>12</v>
      </c>
      <c r="I5374">
        <v>0</v>
      </c>
      <c r="J5374">
        <v>0</v>
      </c>
      <c r="K5374">
        <v>0</v>
      </c>
      <c r="L5374" t="s">
        <v>581</v>
      </c>
      <c r="M5374" t="s">
        <v>584</v>
      </c>
    </row>
    <row r="5375" spans="1:13" x14ac:dyDescent="0.2">
      <c r="A5375">
        <v>2019</v>
      </c>
      <c r="B5375">
        <v>10</v>
      </c>
      <c r="C5375" t="s">
        <v>29</v>
      </c>
      <c r="D5375" t="s">
        <v>496</v>
      </c>
      <c r="E5375" s="11">
        <v>40117000</v>
      </c>
      <c r="F5375">
        <v>60</v>
      </c>
      <c r="G5375">
        <v>29700</v>
      </c>
      <c r="H5375">
        <v>3</v>
      </c>
      <c r="I5375">
        <v>4984</v>
      </c>
      <c r="J5375">
        <v>2707000</v>
      </c>
      <c r="K5375">
        <v>117</v>
      </c>
      <c r="L5375" t="s">
        <v>581</v>
      </c>
      <c r="M5375" t="s">
        <v>584</v>
      </c>
    </row>
    <row r="5376" spans="1:13" x14ac:dyDescent="0.2">
      <c r="A5376">
        <v>2019</v>
      </c>
      <c r="B5376">
        <v>10</v>
      </c>
      <c r="C5376" t="s">
        <v>45</v>
      </c>
      <c r="D5376" t="s">
        <v>499</v>
      </c>
      <c r="E5376" s="11">
        <v>40117000</v>
      </c>
      <c r="F5376">
        <v>13650</v>
      </c>
      <c r="G5376">
        <v>5837634</v>
      </c>
      <c r="H5376">
        <v>72</v>
      </c>
      <c r="I5376">
        <v>18819</v>
      </c>
      <c r="J5376">
        <v>7279422</v>
      </c>
      <c r="K5376">
        <v>68</v>
      </c>
      <c r="L5376" t="s">
        <v>581</v>
      </c>
      <c r="M5376" t="s">
        <v>584</v>
      </c>
    </row>
    <row r="5377" spans="1:13" x14ac:dyDescent="0.2">
      <c r="A5377">
        <v>2019</v>
      </c>
      <c r="B5377">
        <v>10</v>
      </c>
      <c r="C5377" t="s">
        <v>52</v>
      </c>
      <c r="D5377" t="s">
        <v>506</v>
      </c>
      <c r="E5377" s="11">
        <v>40117000</v>
      </c>
      <c r="F5377">
        <v>0</v>
      </c>
      <c r="G5377">
        <v>0</v>
      </c>
      <c r="H5377">
        <v>0</v>
      </c>
      <c r="I5377">
        <v>20959</v>
      </c>
      <c r="J5377">
        <v>9533300</v>
      </c>
      <c r="K5377">
        <v>176</v>
      </c>
      <c r="L5377" t="s">
        <v>581</v>
      </c>
      <c r="M5377" t="s">
        <v>584</v>
      </c>
    </row>
    <row r="5378" spans="1:13" x14ac:dyDescent="0.2">
      <c r="A5378">
        <v>2019</v>
      </c>
      <c r="B5378">
        <v>10</v>
      </c>
      <c r="C5378" t="s">
        <v>57</v>
      </c>
      <c r="D5378" t="s">
        <v>510</v>
      </c>
      <c r="E5378" s="11">
        <v>40117000</v>
      </c>
      <c r="F5378">
        <v>98</v>
      </c>
      <c r="G5378">
        <v>36332</v>
      </c>
      <c r="H5378">
        <v>6</v>
      </c>
      <c r="I5378">
        <v>0</v>
      </c>
      <c r="J5378">
        <v>0</v>
      </c>
      <c r="K5378">
        <v>0</v>
      </c>
      <c r="L5378" t="s">
        <v>581</v>
      </c>
      <c r="M5378" t="s">
        <v>584</v>
      </c>
    </row>
    <row r="5379" spans="1:13" x14ac:dyDescent="0.2">
      <c r="A5379">
        <v>2019</v>
      </c>
      <c r="B5379">
        <v>10</v>
      </c>
      <c r="C5379" t="s">
        <v>53</v>
      </c>
      <c r="D5379" t="s">
        <v>513</v>
      </c>
      <c r="E5379" s="11">
        <v>40117000</v>
      </c>
      <c r="F5379">
        <v>0</v>
      </c>
      <c r="G5379">
        <v>0</v>
      </c>
      <c r="H5379">
        <v>0</v>
      </c>
      <c r="I5379">
        <v>2053</v>
      </c>
      <c r="J5379">
        <v>705160</v>
      </c>
      <c r="K5379">
        <v>12</v>
      </c>
      <c r="L5379" t="s">
        <v>581</v>
      </c>
      <c r="M5379" t="s">
        <v>584</v>
      </c>
    </row>
    <row r="5380" spans="1:13" x14ac:dyDescent="0.2">
      <c r="A5380">
        <v>2019</v>
      </c>
      <c r="B5380">
        <v>10</v>
      </c>
      <c r="C5380" t="s">
        <v>19</v>
      </c>
      <c r="D5380" t="s">
        <v>531</v>
      </c>
      <c r="E5380" s="11">
        <v>40117000</v>
      </c>
      <c r="F5380">
        <v>879</v>
      </c>
      <c r="G5380">
        <v>299709</v>
      </c>
      <c r="H5380">
        <v>53</v>
      </c>
      <c r="I5380">
        <v>0</v>
      </c>
      <c r="J5380">
        <v>0</v>
      </c>
      <c r="K5380">
        <v>0</v>
      </c>
      <c r="L5380" t="s">
        <v>581</v>
      </c>
      <c r="M5380" t="s">
        <v>584</v>
      </c>
    </row>
    <row r="5381" spans="1:13" x14ac:dyDescent="0.2">
      <c r="A5381">
        <v>2019</v>
      </c>
      <c r="B5381">
        <v>10</v>
      </c>
      <c r="C5381" t="s">
        <v>65</v>
      </c>
      <c r="D5381" t="s">
        <v>543</v>
      </c>
      <c r="E5381" s="11">
        <v>40117000</v>
      </c>
      <c r="F5381">
        <v>80952</v>
      </c>
      <c r="G5381">
        <v>21311993</v>
      </c>
      <c r="H5381">
        <v>2545</v>
      </c>
      <c r="I5381">
        <v>3529</v>
      </c>
      <c r="J5381">
        <v>1340562</v>
      </c>
      <c r="K5381">
        <v>19</v>
      </c>
      <c r="L5381" t="s">
        <v>581</v>
      </c>
      <c r="M5381" t="s">
        <v>584</v>
      </c>
    </row>
    <row r="5382" spans="1:13" x14ac:dyDescent="0.2">
      <c r="A5382">
        <v>2019</v>
      </c>
      <c r="B5382">
        <v>10</v>
      </c>
      <c r="C5382" t="s">
        <v>58</v>
      </c>
      <c r="D5382" t="s">
        <v>548</v>
      </c>
      <c r="E5382" s="11">
        <v>40117000</v>
      </c>
      <c r="F5382">
        <v>0</v>
      </c>
      <c r="G5382">
        <v>0</v>
      </c>
      <c r="H5382">
        <v>0</v>
      </c>
      <c r="I5382">
        <v>19490</v>
      </c>
      <c r="J5382">
        <v>7814400</v>
      </c>
      <c r="K5382">
        <v>71</v>
      </c>
      <c r="L5382" t="s">
        <v>581</v>
      </c>
      <c r="M5382" t="s">
        <v>584</v>
      </c>
    </row>
    <row r="5383" spans="1:13" x14ac:dyDescent="0.2">
      <c r="A5383">
        <v>2019</v>
      </c>
      <c r="B5383">
        <v>10</v>
      </c>
      <c r="C5383" t="s">
        <v>46</v>
      </c>
      <c r="D5383" t="s">
        <v>550</v>
      </c>
      <c r="E5383" s="11">
        <v>40117000</v>
      </c>
      <c r="F5383">
        <v>14212</v>
      </c>
      <c r="G5383">
        <v>6246810</v>
      </c>
      <c r="H5383">
        <v>240</v>
      </c>
      <c r="I5383">
        <v>492654</v>
      </c>
      <c r="J5383">
        <v>170650500</v>
      </c>
      <c r="K5383">
        <v>2002</v>
      </c>
      <c r="L5383" t="s">
        <v>581</v>
      </c>
      <c r="M5383" t="s">
        <v>584</v>
      </c>
    </row>
    <row r="5384" spans="1:13" x14ac:dyDescent="0.2">
      <c r="A5384">
        <v>2019</v>
      </c>
      <c r="B5384">
        <v>10</v>
      </c>
      <c r="C5384" t="s">
        <v>66</v>
      </c>
      <c r="D5384" t="s">
        <v>562</v>
      </c>
      <c r="E5384" s="11">
        <v>40117000</v>
      </c>
      <c r="F5384">
        <v>1474</v>
      </c>
      <c r="G5384">
        <v>530211</v>
      </c>
      <c r="H5384">
        <v>470</v>
      </c>
      <c r="I5384">
        <v>0</v>
      </c>
      <c r="J5384">
        <v>0</v>
      </c>
      <c r="K5384">
        <v>0</v>
      </c>
      <c r="L5384" t="s">
        <v>581</v>
      </c>
      <c r="M5384" t="s">
        <v>584</v>
      </c>
    </row>
    <row r="5385" spans="1:13" x14ac:dyDescent="0.2">
      <c r="A5385">
        <v>2019</v>
      </c>
      <c r="B5385">
        <v>10</v>
      </c>
      <c r="C5385" t="s">
        <v>78</v>
      </c>
      <c r="D5385" t="s">
        <v>572</v>
      </c>
      <c r="E5385" s="11">
        <v>40117000</v>
      </c>
      <c r="F5385">
        <v>0</v>
      </c>
      <c r="G5385">
        <v>0</v>
      </c>
      <c r="H5385">
        <v>0</v>
      </c>
      <c r="I5385">
        <v>37834</v>
      </c>
      <c r="J5385">
        <v>13400647</v>
      </c>
      <c r="K5385">
        <v>255</v>
      </c>
      <c r="L5385" t="s">
        <v>581</v>
      </c>
      <c r="M5385" t="s">
        <v>584</v>
      </c>
    </row>
    <row r="5386" spans="1:13" x14ac:dyDescent="0.2">
      <c r="A5386">
        <v>2019</v>
      </c>
      <c r="B5386">
        <v>10</v>
      </c>
      <c r="C5386" t="s">
        <v>20</v>
      </c>
      <c r="D5386" t="s">
        <v>271</v>
      </c>
      <c r="E5386" s="11">
        <v>40118000</v>
      </c>
      <c r="F5386">
        <v>0</v>
      </c>
      <c r="G5386">
        <v>0</v>
      </c>
      <c r="H5386">
        <v>0</v>
      </c>
      <c r="I5386">
        <v>3481</v>
      </c>
      <c r="J5386">
        <v>1210734</v>
      </c>
      <c r="K5386">
        <v>7</v>
      </c>
      <c r="L5386" t="s">
        <v>581</v>
      </c>
      <c r="M5386" t="s">
        <v>585</v>
      </c>
    </row>
    <row r="5387" spans="1:13" x14ac:dyDescent="0.2">
      <c r="A5387">
        <v>2019</v>
      </c>
      <c r="B5387">
        <v>10</v>
      </c>
      <c r="C5387" t="s">
        <v>62</v>
      </c>
      <c r="D5387" t="s">
        <v>275</v>
      </c>
      <c r="E5387" s="11">
        <v>40118000</v>
      </c>
      <c r="F5387">
        <v>0</v>
      </c>
      <c r="G5387">
        <v>0</v>
      </c>
      <c r="H5387">
        <v>0</v>
      </c>
      <c r="I5387">
        <v>717988</v>
      </c>
      <c r="J5387">
        <v>215851501</v>
      </c>
      <c r="K5387">
        <v>433</v>
      </c>
      <c r="L5387" t="s">
        <v>581</v>
      </c>
      <c r="M5387" t="s">
        <v>585</v>
      </c>
    </row>
    <row r="5388" spans="1:13" x14ac:dyDescent="0.2">
      <c r="A5388">
        <v>2019</v>
      </c>
      <c r="B5388">
        <v>10</v>
      </c>
      <c r="C5388" t="s">
        <v>8</v>
      </c>
      <c r="D5388" t="s">
        <v>283</v>
      </c>
      <c r="E5388" s="11">
        <v>40118000</v>
      </c>
      <c r="F5388">
        <v>5043</v>
      </c>
      <c r="G5388">
        <v>2136713</v>
      </c>
      <c r="H5388">
        <v>188</v>
      </c>
      <c r="I5388">
        <v>74271</v>
      </c>
      <c r="J5388">
        <v>22013600</v>
      </c>
      <c r="K5388">
        <v>75</v>
      </c>
      <c r="L5388" t="s">
        <v>581</v>
      </c>
      <c r="M5388" t="s">
        <v>585</v>
      </c>
    </row>
    <row r="5389" spans="1:13" x14ac:dyDescent="0.2">
      <c r="A5389">
        <v>2019</v>
      </c>
      <c r="B5389">
        <v>10</v>
      </c>
      <c r="C5389" t="s">
        <v>51</v>
      </c>
      <c r="D5389" t="s">
        <v>285</v>
      </c>
      <c r="E5389" s="11">
        <v>40118000</v>
      </c>
      <c r="F5389">
        <v>0</v>
      </c>
      <c r="G5389">
        <v>0</v>
      </c>
      <c r="H5389">
        <v>0</v>
      </c>
      <c r="I5389">
        <v>47301</v>
      </c>
      <c r="J5389">
        <v>13442500</v>
      </c>
      <c r="K5389">
        <v>50</v>
      </c>
      <c r="L5389" t="s">
        <v>581</v>
      </c>
      <c r="M5389" t="s">
        <v>585</v>
      </c>
    </row>
    <row r="5390" spans="1:13" x14ac:dyDescent="0.2">
      <c r="A5390">
        <v>2019</v>
      </c>
      <c r="B5390">
        <v>10</v>
      </c>
      <c r="C5390" t="s">
        <v>10</v>
      </c>
      <c r="D5390" t="s">
        <v>295</v>
      </c>
      <c r="E5390" s="11">
        <v>40118000</v>
      </c>
      <c r="F5390">
        <v>26222</v>
      </c>
      <c r="G5390">
        <v>10861200</v>
      </c>
      <c r="H5390">
        <v>34</v>
      </c>
      <c r="I5390">
        <v>350908</v>
      </c>
      <c r="J5390">
        <v>100368206</v>
      </c>
      <c r="K5390">
        <v>123</v>
      </c>
      <c r="L5390" t="s">
        <v>581</v>
      </c>
      <c r="M5390" t="s">
        <v>585</v>
      </c>
    </row>
    <row r="5391" spans="1:13" x14ac:dyDescent="0.2">
      <c r="A5391">
        <v>2019</v>
      </c>
      <c r="B5391">
        <v>10</v>
      </c>
      <c r="C5391" t="s">
        <v>50</v>
      </c>
      <c r="D5391" t="s">
        <v>305</v>
      </c>
      <c r="E5391" s="11">
        <v>40118000</v>
      </c>
      <c r="F5391">
        <v>0</v>
      </c>
      <c r="G5391">
        <v>0</v>
      </c>
      <c r="H5391">
        <v>0</v>
      </c>
      <c r="I5391">
        <v>91445</v>
      </c>
      <c r="J5391">
        <v>27789905</v>
      </c>
      <c r="K5391">
        <v>92</v>
      </c>
      <c r="L5391" t="s">
        <v>581</v>
      </c>
      <c r="M5391" t="s">
        <v>585</v>
      </c>
    </row>
    <row r="5392" spans="1:13" x14ac:dyDescent="0.2">
      <c r="A5392">
        <v>2019</v>
      </c>
      <c r="B5392">
        <v>10</v>
      </c>
      <c r="C5392" t="s">
        <v>34</v>
      </c>
      <c r="D5392" t="s">
        <v>310</v>
      </c>
      <c r="E5392" s="11">
        <v>40118000</v>
      </c>
      <c r="F5392">
        <v>0</v>
      </c>
      <c r="G5392">
        <v>0</v>
      </c>
      <c r="H5392">
        <v>0</v>
      </c>
      <c r="I5392">
        <v>45</v>
      </c>
      <c r="J5392">
        <v>43986</v>
      </c>
      <c r="K5392">
        <v>2</v>
      </c>
      <c r="L5392" t="s">
        <v>581</v>
      </c>
      <c r="M5392" t="s">
        <v>585</v>
      </c>
    </row>
    <row r="5393" spans="1:13" x14ac:dyDescent="0.2">
      <c r="A5393">
        <v>2019</v>
      </c>
      <c r="B5393">
        <v>10</v>
      </c>
      <c r="C5393" t="s">
        <v>55</v>
      </c>
      <c r="D5393" t="s">
        <v>311</v>
      </c>
      <c r="E5393" s="11">
        <v>40118000</v>
      </c>
      <c r="F5393">
        <v>0</v>
      </c>
      <c r="G5393">
        <v>0</v>
      </c>
      <c r="H5393">
        <v>0</v>
      </c>
      <c r="I5393">
        <v>14353</v>
      </c>
      <c r="J5393">
        <v>4266971</v>
      </c>
      <c r="K5393">
        <v>6</v>
      </c>
      <c r="L5393" t="s">
        <v>581</v>
      </c>
      <c r="M5393" t="s">
        <v>585</v>
      </c>
    </row>
    <row r="5394" spans="1:13" x14ac:dyDescent="0.2">
      <c r="A5394">
        <v>2019</v>
      </c>
      <c r="B5394">
        <v>10</v>
      </c>
      <c r="C5394" t="s">
        <v>73</v>
      </c>
      <c r="D5394" t="s">
        <v>314</v>
      </c>
      <c r="E5394" s="11">
        <v>40118000</v>
      </c>
      <c r="F5394">
        <v>0</v>
      </c>
      <c r="G5394">
        <v>0</v>
      </c>
      <c r="H5394">
        <v>0</v>
      </c>
      <c r="I5394">
        <v>373582</v>
      </c>
      <c r="J5394">
        <v>116219027</v>
      </c>
      <c r="K5394">
        <v>294</v>
      </c>
      <c r="L5394" t="s">
        <v>581</v>
      </c>
      <c r="M5394" t="s">
        <v>585</v>
      </c>
    </row>
    <row r="5395" spans="1:13" x14ac:dyDescent="0.2">
      <c r="A5395">
        <v>2019</v>
      </c>
      <c r="B5395">
        <v>10</v>
      </c>
      <c r="C5395" t="s">
        <v>11</v>
      </c>
      <c r="D5395" t="s">
        <v>316</v>
      </c>
      <c r="E5395" s="11">
        <v>40118000</v>
      </c>
      <c r="F5395">
        <v>226079</v>
      </c>
      <c r="G5395">
        <v>59650019</v>
      </c>
      <c r="H5395">
        <v>3461</v>
      </c>
      <c r="I5395">
        <v>406435</v>
      </c>
      <c r="J5395">
        <v>116750779</v>
      </c>
      <c r="K5395">
        <v>175</v>
      </c>
      <c r="L5395" t="s">
        <v>581</v>
      </c>
      <c r="M5395" t="s">
        <v>585</v>
      </c>
    </row>
    <row r="5396" spans="1:13" x14ac:dyDescent="0.2">
      <c r="A5396">
        <v>2019</v>
      </c>
      <c r="B5396">
        <v>10</v>
      </c>
      <c r="C5396" t="s">
        <v>40</v>
      </c>
      <c r="D5396" t="s">
        <v>317</v>
      </c>
      <c r="E5396" s="11">
        <v>40118000</v>
      </c>
      <c r="F5396">
        <v>0</v>
      </c>
      <c r="G5396">
        <v>0</v>
      </c>
      <c r="H5396">
        <v>0</v>
      </c>
      <c r="I5396">
        <v>142193</v>
      </c>
      <c r="J5396">
        <v>41792555</v>
      </c>
      <c r="K5396">
        <v>94</v>
      </c>
      <c r="L5396" t="s">
        <v>581</v>
      </c>
      <c r="M5396" t="s">
        <v>585</v>
      </c>
    </row>
    <row r="5397" spans="1:13" x14ac:dyDescent="0.2">
      <c r="A5397">
        <v>2019</v>
      </c>
      <c r="B5397">
        <v>10</v>
      </c>
      <c r="C5397" t="s">
        <v>22</v>
      </c>
      <c r="D5397" t="s">
        <v>324</v>
      </c>
      <c r="E5397" s="11">
        <v>40118000</v>
      </c>
      <c r="F5397">
        <v>45097</v>
      </c>
      <c r="G5397">
        <v>20191520</v>
      </c>
      <c r="H5397">
        <v>1137</v>
      </c>
      <c r="I5397">
        <v>100</v>
      </c>
      <c r="J5397">
        <v>24808</v>
      </c>
      <c r="K5397">
        <v>2</v>
      </c>
      <c r="L5397" t="s">
        <v>581</v>
      </c>
      <c r="M5397" t="s">
        <v>585</v>
      </c>
    </row>
    <row r="5398" spans="1:13" x14ac:dyDescent="0.2">
      <c r="A5398">
        <v>2019</v>
      </c>
      <c r="B5398">
        <v>10</v>
      </c>
      <c r="C5398" t="s">
        <v>23</v>
      </c>
      <c r="D5398" t="s">
        <v>325</v>
      </c>
      <c r="E5398" s="11">
        <v>40118000</v>
      </c>
      <c r="F5398">
        <v>45562</v>
      </c>
      <c r="G5398">
        <v>30687347</v>
      </c>
      <c r="H5398">
        <v>24667</v>
      </c>
      <c r="I5398">
        <v>76827</v>
      </c>
      <c r="J5398">
        <v>24233514</v>
      </c>
      <c r="K5398">
        <v>255</v>
      </c>
      <c r="L5398" t="s">
        <v>581</v>
      </c>
      <c r="M5398" t="s">
        <v>585</v>
      </c>
    </row>
    <row r="5399" spans="1:13" x14ac:dyDescent="0.2">
      <c r="A5399">
        <v>2019</v>
      </c>
      <c r="B5399">
        <v>10</v>
      </c>
      <c r="C5399" t="s">
        <v>59</v>
      </c>
      <c r="D5399" t="s">
        <v>330</v>
      </c>
      <c r="E5399" s="11">
        <v>40118000</v>
      </c>
      <c r="F5399">
        <v>0</v>
      </c>
      <c r="G5399">
        <v>0</v>
      </c>
      <c r="H5399">
        <v>0</v>
      </c>
      <c r="I5399">
        <v>11962</v>
      </c>
      <c r="J5399">
        <v>3587025</v>
      </c>
      <c r="K5399">
        <v>5</v>
      </c>
      <c r="L5399" t="s">
        <v>581</v>
      </c>
      <c r="M5399" t="s">
        <v>585</v>
      </c>
    </row>
    <row r="5400" spans="1:13" x14ac:dyDescent="0.2">
      <c r="A5400">
        <v>2019</v>
      </c>
      <c r="B5400">
        <v>10</v>
      </c>
      <c r="C5400" t="s">
        <v>75</v>
      </c>
      <c r="D5400" t="s">
        <v>334</v>
      </c>
      <c r="E5400" s="11">
        <v>40118000</v>
      </c>
      <c r="F5400">
        <v>0</v>
      </c>
      <c r="G5400">
        <v>0</v>
      </c>
      <c r="H5400">
        <v>0</v>
      </c>
      <c r="I5400">
        <v>4285</v>
      </c>
      <c r="J5400">
        <v>1320366</v>
      </c>
      <c r="K5400">
        <v>2</v>
      </c>
      <c r="L5400" t="s">
        <v>581</v>
      </c>
      <c r="M5400" t="s">
        <v>585</v>
      </c>
    </row>
    <row r="5401" spans="1:13" x14ac:dyDescent="0.2">
      <c r="A5401">
        <v>2019</v>
      </c>
      <c r="B5401">
        <v>10</v>
      </c>
      <c r="C5401" t="s">
        <v>24</v>
      </c>
      <c r="D5401" t="s">
        <v>342</v>
      </c>
      <c r="E5401" s="11">
        <v>40118000</v>
      </c>
      <c r="F5401">
        <v>0</v>
      </c>
      <c r="G5401">
        <v>0</v>
      </c>
      <c r="H5401">
        <v>0</v>
      </c>
      <c r="I5401">
        <v>7708</v>
      </c>
      <c r="J5401">
        <v>2628200</v>
      </c>
      <c r="K5401">
        <v>10</v>
      </c>
      <c r="L5401" t="s">
        <v>581</v>
      </c>
      <c r="M5401" t="s">
        <v>585</v>
      </c>
    </row>
    <row r="5402" spans="1:13" x14ac:dyDescent="0.2">
      <c r="A5402">
        <v>2019</v>
      </c>
      <c r="B5402">
        <v>10</v>
      </c>
      <c r="C5402" t="s">
        <v>12</v>
      </c>
      <c r="D5402" t="s">
        <v>351</v>
      </c>
      <c r="E5402" s="11">
        <v>40118000</v>
      </c>
      <c r="F5402">
        <v>148087</v>
      </c>
      <c r="G5402">
        <v>55392344</v>
      </c>
      <c r="H5402">
        <v>1634</v>
      </c>
      <c r="I5402">
        <v>238588</v>
      </c>
      <c r="J5402">
        <v>73306888</v>
      </c>
      <c r="K5402">
        <v>1529</v>
      </c>
      <c r="L5402" t="s">
        <v>581</v>
      </c>
      <c r="M5402" t="s">
        <v>585</v>
      </c>
    </row>
    <row r="5403" spans="1:13" x14ac:dyDescent="0.2">
      <c r="A5403">
        <v>2019</v>
      </c>
      <c r="B5403">
        <v>10</v>
      </c>
      <c r="C5403" t="s">
        <v>25</v>
      </c>
      <c r="D5403" t="s">
        <v>353</v>
      </c>
      <c r="E5403" s="11">
        <v>40118000</v>
      </c>
      <c r="F5403">
        <v>0</v>
      </c>
      <c r="G5403">
        <v>0</v>
      </c>
      <c r="H5403">
        <v>0</v>
      </c>
      <c r="I5403">
        <v>225974</v>
      </c>
      <c r="J5403">
        <v>74553600</v>
      </c>
      <c r="K5403">
        <v>672</v>
      </c>
      <c r="L5403" t="s">
        <v>581</v>
      </c>
      <c r="M5403" t="s">
        <v>585</v>
      </c>
    </row>
    <row r="5404" spans="1:13" x14ac:dyDescent="0.2">
      <c r="A5404">
        <v>2019</v>
      </c>
      <c r="B5404">
        <v>10</v>
      </c>
      <c r="C5404" t="s">
        <v>97</v>
      </c>
      <c r="D5404" t="s">
        <v>361</v>
      </c>
      <c r="E5404" s="11">
        <v>40118000</v>
      </c>
      <c r="F5404">
        <v>0</v>
      </c>
      <c r="G5404">
        <v>0</v>
      </c>
      <c r="H5404">
        <v>0</v>
      </c>
      <c r="I5404">
        <v>1627</v>
      </c>
      <c r="J5404">
        <v>3809894</v>
      </c>
      <c r="K5404">
        <v>22</v>
      </c>
      <c r="L5404" t="s">
        <v>581</v>
      </c>
      <c r="M5404" t="s">
        <v>585</v>
      </c>
    </row>
    <row r="5405" spans="1:13" x14ac:dyDescent="0.2">
      <c r="A5405">
        <v>2019</v>
      </c>
      <c r="B5405">
        <v>10</v>
      </c>
      <c r="C5405" t="s">
        <v>207</v>
      </c>
      <c r="D5405" t="s">
        <v>365</v>
      </c>
      <c r="E5405" s="11">
        <v>40118000</v>
      </c>
      <c r="F5405">
        <v>0</v>
      </c>
      <c r="G5405">
        <v>0</v>
      </c>
      <c r="H5405">
        <v>0</v>
      </c>
      <c r="I5405">
        <v>57876</v>
      </c>
      <c r="J5405">
        <v>17692130</v>
      </c>
      <c r="K5405">
        <v>40</v>
      </c>
      <c r="L5405" t="s">
        <v>581</v>
      </c>
      <c r="M5405" t="s">
        <v>585</v>
      </c>
    </row>
    <row r="5406" spans="1:13" x14ac:dyDescent="0.2">
      <c r="A5406">
        <v>2019</v>
      </c>
      <c r="B5406">
        <v>10</v>
      </c>
      <c r="C5406" t="s">
        <v>13</v>
      </c>
      <c r="D5406" t="s">
        <v>384</v>
      </c>
      <c r="E5406" s="11">
        <v>40118000</v>
      </c>
      <c r="F5406">
        <v>0</v>
      </c>
      <c r="G5406">
        <v>0</v>
      </c>
      <c r="H5406">
        <v>0</v>
      </c>
      <c r="I5406">
        <v>167884</v>
      </c>
      <c r="J5406">
        <v>50539680</v>
      </c>
      <c r="K5406">
        <v>85</v>
      </c>
      <c r="L5406" t="s">
        <v>581</v>
      </c>
      <c r="M5406" t="s">
        <v>585</v>
      </c>
    </row>
    <row r="5407" spans="1:13" x14ac:dyDescent="0.2">
      <c r="A5407">
        <v>2019</v>
      </c>
      <c r="B5407">
        <v>10</v>
      </c>
      <c r="C5407" t="s">
        <v>47</v>
      </c>
      <c r="D5407" t="s">
        <v>389</v>
      </c>
      <c r="E5407" s="11">
        <v>40118000</v>
      </c>
      <c r="F5407">
        <v>146235</v>
      </c>
      <c r="G5407">
        <v>40926244</v>
      </c>
      <c r="H5407">
        <v>3570</v>
      </c>
      <c r="I5407">
        <v>0</v>
      </c>
      <c r="J5407">
        <v>0</v>
      </c>
      <c r="K5407">
        <v>0</v>
      </c>
      <c r="L5407" t="s">
        <v>581</v>
      </c>
      <c r="M5407" t="s">
        <v>585</v>
      </c>
    </row>
    <row r="5408" spans="1:13" x14ac:dyDescent="0.2">
      <c r="A5408">
        <v>2019</v>
      </c>
      <c r="B5408">
        <v>10</v>
      </c>
      <c r="C5408" t="s">
        <v>27</v>
      </c>
      <c r="D5408" t="s">
        <v>395</v>
      </c>
      <c r="E5408" s="11">
        <v>40118000</v>
      </c>
      <c r="F5408">
        <v>8296</v>
      </c>
      <c r="G5408">
        <v>3183180</v>
      </c>
      <c r="H5408">
        <v>719</v>
      </c>
      <c r="I5408">
        <v>10174</v>
      </c>
      <c r="J5408">
        <v>3734000</v>
      </c>
      <c r="K5408">
        <v>74</v>
      </c>
      <c r="L5408" t="s">
        <v>581</v>
      </c>
      <c r="M5408" t="s">
        <v>585</v>
      </c>
    </row>
    <row r="5409" spans="1:13" x14ac:dyDescent="0.2">
      <c r="A5409">
        <v>2019</v>
      </c>
      <c r="B5409">
        <v>10</v>
      </c>
      <c r="C5409" t="s">
        <v>38</v>
      </c>
      <c r="D5409" t="s">
        <v>400</v>
      </c>
      <c r="E5409" s="11">
        <v>40118000</v>
      </c>
      <c r="F5409">
        <v>0</v>
      </c>
      <c r="G5409">
        <v>0</v>
      </c>
      <c r="H5409">
        <v>0</v>
      </c>
      <c r="I5409">
        <v>101001</v>
      </c>
      <c r="J5409">
        <v>30928461</v>
      </c>
      <c r="K5409">
        <v>210</v>
      </c>
      <c r="L5409" t="s">
        <v>581</v>
      </c>
      <c r="M5409" t="s">
        <v>585</v>
      </c>
    </row>
    <row r="5410" spans="1:13" x14ac:dyDescent="0.2">
      <c r="A5410">
        <v>2019</v>
      </c>
      <c r="B5410">
        <v>10</v>
      </c>
      <c r="C5410" t="s">
        <v>118</v>
      </c>
      <c r="D5410" t="s">
        <v>402</v>
      </c>
      <c r="E5410" s="11">
        <v>40118000</v>
      </c>
      <c r="F5410">
        <v>0</v>
      </c>
      <c r="G5410">
        <v>0</v>
      </c>
      <c r="H5410">
        <v>0</v>
      </c>
      <c r="I5410">
        <v>129828</v>
      </c>
      <c r="J5410">
        <v>36534102</v>
      </c>
      <c r="K5410">
        <v>40</v>
      </c>
      <c r="L5410" t="s">
        <v>581</v>
      </c>
      <c r="M5410" t="s">
        <v>585</v>
      </c>
    </row>
    <row r="5411" spans="1:13" x14ac:dyDescent="0.2">
      <c r="A5411">
        <v>2019</v>
      </c>
      <c r="B5411">
        <v>10</v>
      </c>
      <c r="C5411" t="s">
        <v>56</v>
      </c>
      <c r="D5411" t="s">
        <v>411</v>
      </c>
      <c r="E5411" s="11">
        <v>40118000</v>
      </c>
      <c r="F5411">
        <v>17120</v>
      </c>
      <c r="G5411">
        <v>4868452</v>
      </c>
      <c r="H5411">
        <v>580</v>
      </c>
      <c r="I5411">
        <v>4892</v>
      </c>
      <c r="J5411">
        <v>1394173</v>
      </c>
      <c r="K5411">
        <v>9</v>
      </c>
      <c r="L5411" t="s">
        <v>581</v>
      </c>
      <c r="M5411" t="s">
        <v>585</v>
      </c>
    </row>
    <row r="5412" spans="1:13" x14ac:dyDescent="0.2">
      <c r="A5412">
        <v>2019</v>
      </c>
      <c r="B5412">
        <v>10</v>
      </c>
      <c r="C5412" t="s">
        <v>92</v>
      </c>
      <c r="D5412" t="s">
        <v>412</v>
      </c>
      <c r="E5412" s="11">
        <v>40118000</v>
      </c>
      <c r="F5412">
        <v>0</v>
      </c>
      <c r="G5412">
        <v>0</v>
      </c>
      <c r="H5412">
        <v>0</v>
      </c>
      <c r="I5412">
        <v>2767</v>
      </c>
      <c r="J5412">
        <v>1001631</v>
      </c>
      <c r="K5412">
        <v>14</v>
      </c>
      <c r="L5412" t="s">
        <v>581</v>
      </c>
      <c r="M5412" t="s">
        <v>585</v>
      </c>
    </row>
    <row r="5413" spans="1:13" x14ac:dyDescent="0.2">
      <c r="A5413">
        <v>2019</v>
      </c>
      <c r="B5413">
        <v>10</v>
      </c>
      <c r="C5413" t="s">
        <v>93</v>
      </c>
      <c r="D5413" t="s">
        <v>415</v>
      </c>
      <c r="E5413" s="11">
        <v>40118000</v>
      </c>
      <c r="F5413">
        <v>0</v>
      </c>
      <c r="G5413">
        <v>0</v>
      </c>
      <c r="H5413">
        <v>0</v>
      </c>
      <c r="I5413">
        <v>95792</v>
      </c>
      <c r="J5413">
        <v>30984361</v>
      </c>
      <c r="K5413">
        <v>74</v>
      </c>
      <c r="L5413" t="s">
        <v>581</v>
      </c>
      <c r="M5413" t="s">
        <v>585</v>
      </c>
    </row>
    <row r="5414" spans="1:13" x14ac:dyDescent="0.2">
      <c r="A5414">
        <v>2019</v>
      </c>
      <c r="B5414">
        <v>10</v>
      </c>
      <c r="C5414" t="s">
        <v>204</v>
      </c>
      <c r="D5414" t="s">
        <v>422</v>
      </c>
      <c r="E5414" s="11">
        <v>40118000</v>
      </c>
      <c r="F5414">
        <v>53389</v>
      </c>
      <c r="G5414">
        <v>19326790</v>
      </c>
      <c r="H5414">
        <v>1333</v>
      </c>
      <c r="I5414">
        <v>14860</v>
      </c>
      <c r="J5414">
        <v>4598758</v>
      </c>
      <c r="K5414">
        <v>18</v>
      </c>
      <c r="L5414" t="s">
        <v>581</v>
      </c>
      <c r="M5414" t="s">
        <v>585</v>
      </c>
    </row>
    <row r="5415" spans="1:13" x14ac:dyDescent="0.2">
      <c r="A5415">
        <v>2019</v>
      </c>
      <c r="B5415">
        <v>10</v>
      </c>
      <c r="C5415" t="s">
        <v>49</v>
      </c>
      <c r="D5415" t="s">
        <v>427</v>
      </c>
      <c r="E5415" s="11">
        <v>40118000</v>
      </c>
      <c r="F5415">
        <v>66972</v>
      </c>
      <c r="G5415">
        <v>27309564</v>
      </c>
      <c r="H5415">
        <v>135</v>
      </c>
      <c r="I5415">
        <v>0</v>
      </c>
      <c r="J5415">
        <v>0</v>
      </c>
      <c r="K5415">
        <v>0</v>
      </c>
      <c r="L5415" t="s">
        <v>581</v>
      </c>
      <c r="M5415" t="s">
        <v>585</v>
      </c>
    </row>
    <row r="5416" spans="1:13" x14ac:dyDescent="0.2">
      <c r="A5416">
        <v>2019</v>
      </c>
      <c r="B5416">
        <v>10</v>
      </c>
      <c r="C5416" t="s">
        <v>39</v>
      </c>
      <c r="D5416" t="s">
        <v>430</v>
      </c>
      <c r="E5416" s="11">
        <v>40118000</v>
      </c>
      <c r="F5416">
        <v>0</v>
      </c>
      <c r="G5416">
        <v>0</v>
      </c>
      <c r="H5416">
        <v>0</v>
      </c>
      <c r="I5416">
        <v>51153</v>
      </c>
      <c r="J5416">
        <v>15454080</v>
      </c>
      <c r="K5416">
        <v>79</v>
      </c>
      <c r="L5416" t="s">
        <v>581</v>
      </c>
      <c r="M5416" t="s">
        <v>585</v>
      </c>
    </row>
    <row r="5417" spans="1:13" x14ac:dyDescent="0.2">
      <c r="A5417">
        <v>2019</v>
      </c>
      <c r="B5417">
        <v>10</v>
      </c>
      <c r="C5417" t="s">
        <v>85</v>
      </c>
      <c r="D5417" t="s">
        <v>447</v>
      </c>
      <c r="E5417" s="11">
        <v>40118000</v>
      </c>
      <c r="F5417">
        <v>0</v>
      </c>
      <c r="G5417">
        <v>0</v>
      </c>
      <c r="H5417">
        <v>0</v>
      </c>
      <c r="I5417">
        <v>19903</v>
      </c>
      <c r="J5417">
        <v>5651606</v>
      </c>
      <c r="K5417">
        <v>21</v>
      </c>
      <c r="L5417" t="s">
        <v>581</v>
      </c>
      <c r="M5417" t="s">
        <v>585</v>
      </c>
    </row>
    <row r="5418" spans="1:13" x14ac:dyDescent="0.2">
      <c r="A5418">
        <v>2019</v>
      </c>
      <c r="B5418">
        <v>10</v>
      </c>
      <c r="C5418" t="s">
        <v>42</v>
      </c>
      <c r="D5418" t="s">
        <v>455</v>
      </c>
      <c r="E5418" s="11">
        <v>40118000</v>
      </c>
      <c r="F5418">
        <v>0</v>
      </c>
      <c r="G5418">
        <v>0</v>
      </c>
      <c r="H5418">
        <v>0</v>
      </c>
      <c r="I5418">
        <v>56227</v>
      </c>
      <c r="J5418">
        <v>18099071</v>
      </c>
      <c r="K5418">
        <v>115</v>
      </c>
      <c r="L5418" t="s">
        <v>581</v>
      </c>
      <c r="M5418" t="s">
        <v>585</v>
      </c>
    </row>
    <row r="5419" spans="1:13" x14ac:dyDescent="0.2">
      <c r="A5419">
        <v>2019</v>
      </c>
      <c r="B5419">
        <v>10</v>
      </c>
      <c r="C5419" t="s">
        <v>14</v>
      </c>
      <c r="D5419" t="s">
        <v>456</v>
      </c>
      <c r="E5419" s="11">
        <v>40118000</v>
      </c>
      <c r="F5419">
        <v>19211</v>
      </c>
      <c r="G5419">
        <v>8439103</v>
      </c>
      <c r="H5419">
        <v>51</v>
      </c>
      <c r="I5419">
        <v>0</v>
      </c>
      <c r="J5419">
        <v>0</v>
      </c>
      <c r="K5419">
        <v>0</v>
      </c>
      <c r="L5419" t="s">
        <v>581</v>
      </c>
      <c r="M5419" t="s">
        <v>585</v>
      </c>
    </row>
    <row r="5420" spans="1:13" x14ac:dyDescent="0.2">
      <c r="A5420">
        <v>2019</v>
      </c>
      <c r="B5420">
        <v>10</v>
      </c>
      <c r="C5420" t="s">
        <v>213</v>
      </c>
      <c r="D5420" t="s">
        <v>457</v>
      </c>
      <c r="E5420" s="11">
        <v>40118000</v>
      </c>
      <c r="F5420">
        <v>0</v>
      </c>
      <c r="G5420">
        <v>0</v>
      </c>
      <c r="H5420">
        <v>0</v>
      </c>
      <c r="I5420">
        <v>193707</v>
      </c>
      <c r="J5420">
        <v>53043923</v>
      </c>
      <c r="K5420">
        <v>42</v>
      </c>
      <c r="L5420" t="s">
        <v>581</v>
      </c>
      <c r="M5420" t="s">
        <v>585</v>
      </c>
    </row>
    <row r="5421" spans="1:13" x14ac:dyDescent="0.2">
      <c r="A5421">
        <v>2019</v>
      </c>
      <c r="B5421">
        <v>10</v>
      </c>
      <c r="C5421" t="s">
        <v>235</v>
      </c>
      <c r="D5421" t="s">
        <v>458</v>
      </c>
      <c r="E5421" s="11">
        <v>40118000</v>
      </c>
      <c r="F5421">
        <v>0</v>
      </c>
      <c r="G5421">
        <v>0</v>
      </c>
      <c r="H5421">
        <v>0</v>
      </c>
      <c r="I5421">
        <v>141039</v>
      </c>
      <c r="J5421">
        <v>48577143</v>
      </c>
      <c r="K5421">
        <v>38</v>
      </c>
      <c r="L5421" t="s">
        <v>581</v>
      </c>
      <c r="M5421" t="s">
        <v>585</v>
      </c>
    </row>
    <row r="5422" spans="1:13" x14ac:dyDescent="0.2">
      <c r="A5422">
        <v>2019</v>
      </c>
      <c r="B5422">
        <v>10</v>
      </c>
      <c r="C5422" t="s">
        <v>54</v>
      </c>
      <c r="D5422" t="s">
        <v>459</v>
      </c>
      <c r="E5422" s="11">
        <v>40118000</v>
      </c>
      <c r="F5422">
        <v>0</v>
      </c>
      <c r="G5422">
        <v>0</v>
      </c>
      <c r="H5422">
        <v>0</v>
      </c>
      <c r="I5422">
        <v>188272</v>
      </c>
      <c r="J5422">
        <v>56951882</v>
      </c>
      <c r="K5422">
        <v>81</v>
      </c>
      <c r="L5422" t="s">
        <v>581</v>
      </c>
      <c r="M5422" t="s">
        <v>585</v>
      </c>
    </row>
    <row r="5423" spans="1:13" x14ac:dyDescent="0.2">
      <c r="A5423">
        <v>2019</v>
      </c>
      <c r="B5423">
        <v>10</v>
      </c>
      <c r="C5423" t="s">
        <v>101</v>
      </c>
      <c r="D5423" t="s">
        <v>463</v>
      </c>
      <c r="E5423" s="11">
        <v>40118000</v>
      </c>
      <c r="F5423">
        <v>0</v>
      </c>
      <c r="G5423">
        <v>0</v>
      </c>
      <c r="H5423">
        <v>0</v>
      </c>
      <c r="I5423">
        <v>2000</v>
      </c>
      <c r="J5423">
        <v>187000</v>
      </c>
      <c r="K5423">
        <v>12</v>
      </c>
      <c r="L5423" t="s">
        <v>581</v>
      </c>
      <c r="M5423" t="s">
        <v>585</v>
      </c>
    </row>
    <row r="5424" spans="1:13" x14ac:dyDescent="0.2">
      <c r="A5424">
        <v>2019</v>
      </c>
      <c r="B5424">
        <v>10</v>
      </c>
      <c r="C5424" t="s">
        <v>43</v>
      </c>
      <c r="D5424" t="s">
        <v>465</v>
      </c>
      <c r="E5424" s="11">
        <v>40118000</v>
      </c>
      <c r="F5424">
        <v>3024</v>
      </c>
      <c r="G5424">
        <v>2803256</v>
      </c>
      <c r="H5424">
        <v>22</v>
      </c>
      <c r="I5424">
        <v>25393</v>
      </c>
      <c r="J5424">
        <v>7939600</v>
      </c>
      <c r="K5424">
        <v>60</v>
      </c>
      <c r="L5424" t="s">
        <v>581</v>
      </c>
      <c r="M5424" t="s">
        <v>585</v>
      </c>
    </row>
    <row r="5425" spans="1:13" x14ac:dyDescent="0.2">
      <c r="A5425">
        <v>2019</v>
      </c>
      <c r="B5425">
        <v>10</v>
      </c>
      <c r="C5425" t="s">
        <v>0</v>
      </c>
      <c r="D5425" t="s">
        <v>474</v>
      </c>
      <c r="E5425" s="11">
        <v>40118000</v>
      </c>
      <c r="F5425">
        <v>0</v>
      </c>
      <c r="G5425">
        <v>0</v>
      </c>
      <c r="H5425">
        <v>0</v>
      </c>
      <c r="I5425">
        <v>294285</v>
      </c>
      <c r="J5425">
        <v>94256034</v>
      </c>
      <c r="K5425">
        <v>92</v>
      </c>
      <c r="L5425" t="s">
        <v>581</v>
      </c>
      <c r="M5425" t="s">
        <v>585</v>
      </c>
    </row>
    <row r="5426" spans="1:13" x14ac:dyDescent="0.2">
      <c r="A5426">
        <v>2019</v>
      </c>
      <c r="B5426">
        <v>10</v>
      </c>
      <c r="C5426" t="s">
        <v>15</v>
      </c>
      <c r="D5426" t="s">
        <v>475</v>
      </c>
      <c r="E5426" s="11">
        <v>40118000</v>
      </c>
      <c r="F5426">
        <v>0</v>
      </c>
      <c r="G5426">
        <v>0</v>
      </c>
      <c r="H5426">
        <v>0</v>
      </c>
      <c r="I5426">
        <v>119077</v>
      </c>
      <c r="J5426">
        <v>35478251</v>
      </c>
      <c r="K5426">
        <v>90</v>
      </c>
      <c r="L5426" t="s">
        <v>581</v>
      </c>
      <c r="M5426" t="s">
        <v>585</v>
      </c>
    </row>
    <row r="5427" spans="1:13" x14ac:dyDescent="0.2">
      <c r="A5427">
        <v>2019</v>
      </c>
      <c r="B5427">
        <v>10</v>
      </c>
      <c r="C5427" t="s">
        <v>16</v>
      </c>
      <c r="D5427" t="s">
        <v>480</v>
      </c>
      <c r="E5427" s="11">
        <v>40118000</v>
      </c>
      <c r="F5427">
        <v>29</v>
      </c>
      <c r="G5427">
        <v>6111</v>
      </c>
      <c r="H5427">
        <v>20</v>
      </c>
      <c r="I5427">
        <v>17347</v>
      </c>
      <c r="J5427">
        <v>5485900</v>
      </c>
      <c r="K5427">
        <v>30</v>
      </c>
      <c r="L5427" t="s">
        <v>581</v>
      </c>
      <c r="M5427" t="s">
        <v>585</v>
      </c>
    </row>
    <row r="5428" spans="1:13" x14ac:dyDescent="0.2">
      <c r="A5428">
        <v>2019</v>
      </c>
      <c r="B5428">
        <v>10</v>
      </c>
      <c r="C5428" t="s">
        <v>17</v>
      </c>
      <c r="D5428" t="s">
        <v>489</v>
      </c>
      <c r="E5428" s="11">
        <v>40118000</v>
      </c>
      <c r="F5428">
        <v>13354</v>
      </c>
      <c r="G5428">
        <v>6177963</v>
      </c>
      <c r="H5428">
        <v>107</v>
      </c>
      <c r="I5428">
        <v>68665</v>
      </c>
      <c r="J5428">
        <v>39930844</v>
      </c>
      <c r="K5428">
        <v>1624</v>
      </c>
      <c r="L5428" t="s">
        <v>581</v>
      </c>
      <c r="M5428" t="s">
        <v>585</v>
      </c>
    </row>
    <row r="5429" spans="1:13" x14ac:dyDescent="0.2">
      <c r="A5429">
        <v>2019</v>
      </c>
      <c r="B5429">
        <v>10</v>
      </c>
      <c r="C5429" t="s">
        <v>582</v>
      </c>
      <c r="D5429" t="e">
        <v>#N/A</v>
      </c>
      <c r="E5429" s="11">
        <v>40118000</v>
      </c>
      <c r="F5429">
        <v>47835</v>
      </c>
      <c r="G5429">
        <v>15224406</v>
      </c>
      <c r="H5429">
        <v>88</v>
      </c>
      <c r="I5429">
        <v>0</v>
      </c>
      <c r="J5429">
        <v>0</v>
      </c>
      <c r="K5429">
        <v>0</v>
      </c>
      <c r="L5429" t="s">
        <v>581</v>
      </c>
      <c r="M5429" t="s">
        <v>585</v>
      </c>
    </row>
    <row r="5430" spans="1:13" x14ac:dyDescent="0.2">
      <c r="A5430">
        <v>2019</v>
      </c>
      <c r="B5430">
        <v>10</v>
      </c>
      <c r="C5430" t="s">
        <v>29</v>
      </c>
      <c r="D5430" t="s">
        <v>496</v>
      </c>
      <c r="E5430" s="11">
        <v>40118000</v>
      </c>
      <c r="F5430">
        <v>8324</v>
      </c>
      <c r="G5430">
        <v>5139700</v>
      </c>
      <c r="H5430">
        <v>245</v>
      </c>
      <c r="I5430">
        <v>0</v>
      </c>
      <c r="J5430">
        <v>0</v>
      </c>
      <c r="K5430">
        <v>0</v>
      </c>
      <c r="L5430" t="s">
        <v>581</v>
      </c>
      <c r="M5430" t="s">
        <v>585</v>
      </c>
    </row>
    <row r="5431" spans="1:13" x14ac:dyDescent="0.2">
      <c r="A5431">
        <v>2019</v>
      </c>
      <c r="B5431">
        <v>10</v>
      </c>
      <c r="C5431" t="s">
        <v>45</v>
      </c>
      <c r="D5431" t="s">
        <v>499</v>
      </c>
      <c r="E5431" s="11">
        <v>40118000</v>
      </c>
      <c r="F5431">
        <v>0</v>
      </c>
      <c r="G5431">
        <v>0</v>
      </c>
      <c r="H5431">
        <v>0</v>
      </c>
      <c r="I5431">
        <v>1212333</v>
      </c>
      <c r="J5431">
        <v>380530358</v>
      </c>
      <c r="K5431">
        <v>1078</v>
      </c>
      <c r="L5431" t="s">
        <v>581</v>
      </c>
      <c r="M5431" t="s">
        <v>585</v>
      </c>
    </row>
    <row r="5432" spans="1:13" x14ac:dyDescent="0.2">
      <c r="A5432">
        <v>2019</v>
      </c>
      <c r="B5432">
        <v>10</v>
      </c>
      <c r="C5432" t="s">
        <v>64</v>
      </c>
      <c r="D5432" t="s">
        <v>501</v>
      </c>
      <c r="E5432" s="11">
        <v>40118000</v>
      </c>
      <c r="F5432">
        <v>0</v>
      </c>
      <c r="G5432">
        <v>0</v>
      </c>
      <c r="H5432">
        <v>0</v>
      </c>
      <c r="I5432">
        <v>36123</v>
      </c>
      <c r="J5432">
        <v>17529444</v>
      </c>
      <c r="K5432">
        <v>30</v>
      </c>
      <c r="L5432" t="s">
        <v>581</v>
      </c>
      <c r="M5432" t="s">
        <v>585</v>
      </c>
    </row>
    <row r="5433" spans="1:13" x14ac:dyDescent="0.2">
      <c r="A5433">
        <v>2019</v>
      </c>
      <c r="B5433">
        <v>10</v>
      </c>
      <c r="C5433" t="s">
        <v>52</v>
      </c>
      <c r="D5433" t="s">
        <v>506</v>
      </c>
      <c r="E5433" s="11">
        <v>40118000</v>
      </c>
      <c r="F5433">
        <v>0</v>
      </c>
      <c r="G5433">
        <v>0</v>
      </c>
      <c r="H5433">
        <v>0</v>
      </c>
      <c r="I5433">
        <v>134777</v>
      </c>
      <c r="J5433">
        <v>43557500</v>
      </c>
      <c r="K5433">
        <v>262</v>
      </c>
      <c r="L5433" t="s">
        <v>581</v>
      </c>
      <c r="M5433" t="s">
        <v>585</v>
      </c>
    </row>
    <row r="5434" spans="1:13" x14ac:dyDescent="0.2">
      <c r="A5434">
        <v>2019</v>
      </c>
      <c r="B5434">
        <v>10</v>
      </c>
      <c r="C5434" t="s">
        <v>18</v>
      </c>
      <c r="D5434" t="s">
        <v>507</v>
      </c>
      <c r="E5434" s="11">
        <v>40118000</v>
      </c>
      <c r="F5434">
        <v>0</v>
      </c>
      <c r="G5434">
        <v>0</v>
      </c>
      <c r="H5434">
        <v>0</v>
      </c>
      <c r="I5434">
        <v>316155</v>
      </c>
      <c r="J5434">
        <v>92570210</v>
      </c>
      <c r="K5434">
        <v>118</v>
      </c>
      <c r="L5434" t="s">
        <v>581</v>
      </c>
      <c r="M5434" t="s">
        <v>585</v>
      </c>
    </row>
    <row r="5435" spans="1:13" x14ac:dyDescent="0.2">
      <c r="A5435">
        <v>2019</v>
      </c>
      <c r="B5435">
        <v>10</v>
      </c>
      <c r="C5435" t="s">
        <v>223</v>
      </c>
      <c r="D5435" t="s">
        <v>530</v>
      </c>
      <c r="E5435" s="11">
        <v>40118000</v>
      </c>
      <c r="F5435">
        <v>0</v>
      </c>
      <c r="G5435">
        <v>0</v>
      </c>
      <c r="H5435">
        <v>0</v>
      </c>
      <c r="I5435">
        <v>18108</v>
      </c>
      <c r="J5435">
        <v>5484403</v>
      </c>
      <c r="K5435">
        <v>14</v>
      </c>
      <c r="L5435" t="s">
        <v>581</v>
      </c>
      <c r="M5435" t="s">
        <v>585</v>
      </c>
    </row>
    <row r="5436" spans="1:13" x14ac:dyDescent="0.2">
      <c r="A5436">
        <v>2019</v>
      </c>
      <c r="B5436">
        <v>10</v>
      </c>
      <c r="C5436" t="s">
        <v>19</v>
      </c>
      <c r="D5436" t="s">
        <v>531</v>
      </c>
      <c r="E5436" s="11">
        <v>40118000</v>
      </c>
      <c r="F5436">
        <v>4707</v>
      </c>
      <c r="G5436">
        <v>1286602</v>
      </c>
      <c r="H5436">
        <v>1578</v>
      </c>
      <c r="I5436">
        <v>0</v>
      </c>
      <c r="J5436">
        <v>0</v>
      </c>
      <c r="K5436">
        <v>0</v>
      </c>
      <c r="L5436" t="s">
        <v>581</v>
      </c>
      <c r="M5436" t="s">
        <v>585</v>
      </c>
    </row>
    <row r="5437" spans="1:13" x14ac:dyDescent="0.2">
      <c r="A5437">
        <v>2019</v>
      </c>
      <c r="B5437">
        <v>10</v>
      </c>
      <c r="C5437" t="s">
        <v>65</v>
      </c>
      <c r="D5437" t="s">
        <v>543</v>
      </c>
      <c r="E5437" s="11">
        <v>40118000</v>
      </c>
      <c r="F5437">
        <v>13058</v>
      </c>
      <c r="G5437">
        <v>2891884</v>
      </c>
      <c r="H5437">
        <v>171</v>
      </c>
      <c r="I5437">
        <v>43098</v>
      </c>
      <c r="J5437">
        <v>13513222</v>
      </c>
      <c r="K5437">
        <v>64</v>
      </c>
      <c r="L5437" t="s">
        <v>581</v>
      </c>
      <c r="M5437" t="s">
        <v>585</v>
      </c>
    </row>
    <row r="5438" spans="1:13" x14ac:dyDescent="0.2">
      <c r="A5438">
        <v>2019</v>
      </c>
      <c r="B5438">
        <v>10</v>
      </c>
      <c r="C5438" t="s">
        <v>111</v>
      </c>
      <c r="D5438" t="e">
        <v>#N/A</v>
      </c>
      <c r="E5438" s="11">
        <v>40118000</v>
      </c>
      <c r="F5438">
        <v>0</v>
      </c>
      <c r="G5438">
        <v>0</v>
      </c>
      <c r="H5438">
        <v>0</v>
      </c>
      <c r="I5438">
        <v>105196</v>
      </c>
      <c r="J5438">
        <v>31635813</v>
      </c>
      <c r="K5438">
        <v>62</v>
      </c>
      <c r="L5438" t="s">
        <v>581</v>
      </c>
      <c r="M5438" t="s">
        <v>585</v>
      </c>
    </row>
    <row r="5439" spans="1:13" x14ac:dyDescent="0.2">
      <c r="A5439">
        <v>2019</v>
      </c>
      <c r="B5439">
        <v>10</v>
      </c>
      <c r="C5439" t="s">
        <v>46</v>
      </c>
      <c r="D5439" t="s">
        <v>550</v>
      </c>
      <c r="E5439" s="11">
        <v>40118000</v>
      </c>
      <c r="F5439">
        <v>0</v>
      </c>
      <c r="G5439">
        <v>0</v>
      </c>
      <c r="H5439">
        <v>0</v>
      </c>
      <c r="I5439">
        <v>555592</v>
      </c>
      <c r="J5439">
        <v>168464005</v>
      </c>
      <c r="K5439">
        <v>618</v>
      </c>
      <c r="L5439" t="s">
        <v>581</v>
      </c>
      <c r="M5439" t="s">
        <v>585</v>
      </c>
    </row>
    <row r="5440" spans="1:13" x14ac:dyDescent="0.2">
      <c r="A5440">
        <v>2019</v>
      </c>
      <c r="B5440">
        <v>10</v>
      </c>
      <c r="C5440" t="s">
        <v>107</v>
      </c>
      <c r="D5440" t="s">
        <v>552</v>
      </c>
      <c r="E5440" s="11">
        <v>40118000</v>
      </c>
      <c r="F5440">
        <v>0</v>
      </c>
      <c r="G5440">
        <v>0</v>
      </c>
      <c r="H5440">
        <v>0</v>
      </c>
      <c r="I5440">
        <v>127102</v>
      </c>
      <c r="J5440">
        <v>40022583</v>
      </c>
      <c r="K5440">
        <v>42</v>
      </c>
      <c r="L5440" t="s">
        <v>581</v>
      </c>
      <c r="M5440" t="s">
        <v>585</v>
      </c>
    </row>
    <row r="5441" spans="1:13" x14ac:dyDescent="0.2">
      <c r="A5441">
        <v>2019</v>
      </c>
      <c r="B5441">
        <v>10</v>
      </c>
      <c r="C5441" t="s">
        <v>66</v>
      </c>
      <c r="D5441" t="s">
        <v>562</v>
      </c>
      <c r="E5441" s="11">
        <v>40118000</v>
      </c>
      <c r="F5441">
        <v>22256</v>
      </c>
      <c r="G5441">
        <v>6657122</v>
      </c>
      <c r="H5441">
        <v>1441</v>
      </c>
      <c r="I5441">
        <v>47245</v>
      </c>
      <c r="J5441">
        <v>9951666</v>
      </c>
      <c r="K5441">
        <v>62</v>
      </c>
      <c r="L5441" t="s">
        <v>581</v>
      </c>
      <c r="M5441" t="s">
        <v>585</v>
      </c>
    </row>
    <row r="5442" spans="1:13" x14ac:dyDescent="0.2">
      <c r="A5442">
        <v>2019</v>
      </c>
      <c r="B5442">
        <v>10</v>
      </c>
      <c r="C5442" t="s">
        <v>78</v>
      </c>
      <c r="D5442" t="s">
        <v>572</v>
      </c>
      <c r="E5442" s="11">
        <v>40118000</v>
      </c>
      <c r="F5442">
        <v>0</v>
      </c>
      <c r="G5442">
        <v>0</v>
      </c>
      <c r="H5442">
        <v>0</v>
      </c>
      <c r="I5442">
        <v>499870</v>
      </c>
      <c r="J5442">
        <v>140660493</v>
      </c>
      <c r="K5442">
        <v>201</v>
      </c>
      <c r="L5442" t="s">
        <v>581</v>
      </c>
      <c r="M5442" t="s">
        <v>585</v>
      </c>
    </row>
    <row r="5443" spans="1:13" x14ac:dyDescent="0.2">
      <c r="A5443">
        <v>2019</v>
      </c>
      <c r="B5443">
        <v>10</v>
      </c>
      <c r="C5443" t="s">
        <v>211</v>
      </c>
      <c r="D5443" t="e">
        <v>#N/A</v>
      </c>
      <c r="E5443" s="11">
        <v>40118000</v>
      </c>
      <c r="F5443">
        <v>0</v>
      </c>
      <c r="G5443">
        <v>0</v>
      </c>
      <c r="H5443">
        <v>0</v>
      </c>
      <c r="I5443">
        <v>70545</v>
      </c>
      <c r="J5443">
        <v>21477481</v>
      </c>
      <c r="K5443">
        <v>39</v>
      </c>
      <c r="L5443" t="s">
        <v>581</v>
      </c>
      <c r="M5443" t="s">
        <v>585</v>
      </c>
    </row>
    <row r="5444" spans="1:13" x14ac:dyDescent="0.2">
      <c r="A5444">
        <v>2019</v>
      </c>
      <c r="B5444">
        <v>11</v>
      </c>
      <c r="C5444" t="s">
        <v>21</v>
      </c>
      <c r="D5444" t="s">
        <v>274</v>
      </c>
      <c r="E5444">
        <v>40117000</v>
      </c>
      <c r="F5444">
        <v>0</v>
      </c>
      <c r="G5444">
        <v>0</v>
      </c>
      <c r="H5444">
        <v>0</v>
      </c>
      <c r="I5444">
        <v>6204</v>
      </c>
      <c r="J5444">
        <v>2333100</v>
      </c>
      <c r="K5444">
        <v>21</v>
      </c>
      <c r="L5444" t="s">
        <v>581</v>
      </c>
      <c r="M5444" t="s">
        <v>584</v>
      </c>
    </row>
    <row r="5445" spans="1:13" x14ac:dyDescent="0.2">
      <c r="A5445">
        <v>2019</v>
      </c>
      <c r="B5445">
        <v>11</v>
      </c>
      <c r="C5445" t="s">
        <v>62</v>
      </c>
      <c r="D5445" t="s">
        <v>275</v>
      </c>
      <c r="E5445">
        <v>40117000</v>
      </c>
      <c r="F5445">
        <v>0</v>
      </c>
      <c r="G5445">
        <v>0</v>
      </c>
      <c r="H5445">
        <v>0</v>
      </c>
      <c r="I5445">
        <v>4752</v>
      </c>
      <c r="J5445">
        <v>1708436</v>
      </c>
      <c r="K5445">
        <v>22</v>
      </c>
      <c r="L5445" t="s">
        <v>581</v>
      </c>
      <c r="M5445" t="s">
        <v>584</v>
      </c>
    </row>
    <row r="5446" spans="1:13" x14ac:dyDescent="0.2">
      <c r="A5446">
        <v>2019</v>
      </c>
      <c r="B5446">
        <v>11</v>
      </c>
      <c r="C5446" t="s">
        <v>8</v>
      </c>
      <c r="D5446" t="s">
        <v>283</v>
      </c>
      <c r="E5446">
        <v>40117000</v>
      </c>
      <c r="F5446">
        <v>955</v>
      </c>
      <c r="G5446">
        <v>1229283</v>
      </c>
      <c r="H5446">
        <v>30</v>
      </c>
      <c r="I5446">
        <v>115522</v>
      </c>
      <c r="J5446">
        <v>36564200</v>
      </c>
      <c r="K5446">
        <v>549</v>
      </c>
      <c r="L5446" t="s">
        <v>581</v>
      </c>
      <c r="M5446" t="s">
        <v>584</v>
      </c>
    </row>
    <row r="5447" spans="1:13" x14ac:dyDescent="0.2">
      <c r="A5447">
        <v>2019</v>
      </c>
      <c r="B5447">
        <v>11</v>
      </c>
      <c r="C5447" t="s">
        <v>10</v>
      </c>
      <c r="D5447" t="s">
        <v>295</v>
      </c>
      <c r="E5447">
        <v>40117000</v>
      </c>
      <c r="F5447">
        <v>74256</v>
      </c>
      <c r="G5447">
        <v>27372920</v>
      </c>
      <c r="H5447">
        <v>359</v>
      </c>
      <c r="I5447">
        <v>0</v>
      </c>
      <c r="J5447">
        <v>0</v>
      </c>
      <c r="K5447">
        <v>0</v>
      </c>
      <c r="L5447" t="s">
        <v>581</v>
      </c>
      <c r="M5447" t="s">
        <v>584</v>
      </c>
    </row>
    <row r="5448" spans="1:13" x14ac:dyDescent="0.2">
      <c r="A5448">
        <v>2019</v>
      </c>
      <c r="B5448">
        <v>11</v>
      </c>
      <c r="C5448" t="s">
        <v>50</v>
      </c>
      <c r="D5448" t="s">
        <v>305</v>
      </c>
      <c r="E5448">
        <v>40117000</v>
      </c>
      <c r="F5448">
        <v>0</v>
      </c>
      <c r="G5448">
        <v>0</v>
      </c>
      <c r="H5448">
        <v>0</v>
      </c>
      <c r="I5448">
        <v>5774</v>
      </c>
      <c r="J5448">
        <v>2201451</v>
      </c>
      <c r="K5448">
        <v>25</v>
      </c>
      <c r="L5448" t="s">
        <v>581</v>
      </c>
      <c r="M5448" t="s">
        <v>584</v>
      </c>
    </row>
    <row r="5449" spans="1:13" x14ac:dyDescent="0.2">
      <c r="A5449">
        <v>2019</v>
      </c>
      <c r="B5449">
        <v>11</v>
      </c>
      <c r="C5449" t="s">
        <v>34</v>
      </c>
      <c r="D5449" t="s">
        <v>310</v>
      </c>
      <c r="E5449">
        <v>40117000</v>
      </c>
      <c r="F5449">
        <v>0</v>
      </c>
      <c r="G5449">
        <v>0</v>
      </c>
      <c r="H5449">
        <v>0</v>
      </c>
      <c r="I5449">
        <v>74</v>
      </c>
      <c r="J5449">
        <v>35076</v>
      </c>
      <c r="K5449">
        <v>1</v>
      </c>
      <c r="L5449" t="s">
        <v>581</v>
      </c>
      <c r="M5449" t="s">
        <v>584</v>
      </c>
    </row>
    <row r="5450" spans="1:13" x14ac:dyDescent="0.2">
      <c r="A5450">
        <v>2019</v>
      </c>
      <c r="B5450">
        <v>11</v>
      </c>
      <c r="C5450" t="s">
        <v>73</v>
      </c>
      <c r="D5450" t="s">
        <v>314</v>
      </c>
      <c r="E5450">
        <v>40117000</v>
      </c>
      <c r="F5450">
        <v>0</v>
      </c>
      <c r="G5450">
        <v>0</v>
      </c>
      <c r="H5450">
        <v>0</v>
      </c>
      <c r="I5450">
        <v>1879</v>
      </c>
      <c r="J5450">
        <v>793100</v>
      </c>
      <c r="K5450">
        <v>26</v>
      </c>
      <c r="L5450" t="s">
        <v>581</v>
      </c>
      <c r="M5450" t="s">
        <v>584</v>
      </c>
    </row>
    <row r="5451" spans="1:13" x14ac:dyDescent="0.2">
      <c r="A5451">
        <v>2019</v>
      </c>
      <c r="B5451">
        <v>11</v>
      </c>
      <c r="C5451" t="s">
        <v>11</v>
      </c>
      <c r="D5451" t="s">
        <v>316</v>
      </c>
      <c r="E5451">
        <v>40117000</v>
      </c>
      <c r="F5451">
        <v>72710</v>
      </c>
      <c r="G5451">
        <v>18886206</v>
      </c>
      <c r="H5451">
        <v>1586</v>
      </c>
      <c r="I5451">
        <v>4131</v>
      </c>
      <c r="J5451">
        <v>1578642</v>
      </c>
      <c r="K5451">
        <v>18</v>
      </c>
      <c r="L5451" t="s">
        <v>581</v>
      </c>
      <c r="M5451" t="s">
        <v>584</v>
      </c>
    </row>
    <row r="5452" spans="1:13" x14ac:dyDescent="0.2">
      <c r="A5452">
        <v>2019</v>
      </c>
      <c r="B5452">
        <v>11</v>
      </c>
      <c r="C5452" t="s">
        <v>22</v>
      </c>
      <c r="D5452" t="s">
        <v>324</v>
      </c>
      <c r="E5452">
        <v>40117000</v>
      </c>
      <c r="F5452">
        <v>101310</v>
      </c>
      <c r="G5452">
        <v>38622221</v>
      </c>
      <c r="H5452">
        <v>1243</v>
      </c>
      <c r="I5452">
        <v>164491</v>
      </c>
      <c r="J5452">
        <v>46707300</v>
      </c>
      <c r="K5452">
        <v>1025</v>
      </c>
      <c r="L5452" t="s">
        <v>581</v>
      </c>
      <c r="M5452" t="s">
        <v>584</v>
      </c>
    </row>
    <row r="5453" spans="1:13" x14ac:dyDescent="0.2">
      <c r="A5453">
        <v>2019</v>
      </c>
      <c r="B5453">
        <v>11</v>
      </c>
      <c r="C5453" t="s">
        <v>23</v>
      </c>
      <c r="D5453" t="s">
        <v>325</v>
      </c>
      <c r="E5453">
        <v>40117000</v>
      </c>
      <c r="F5453">
        <v>2096</v>
      </c>
      <c r="G5453">
        <v>1094588</v>
      </c>
      <c r="H5453">
        <v>135</v>
      </c>
      <c r="I5453">
        <v>824872</v>
      </c>
      <c r="J5453">
        <v>258677456</v>
      </c>
      <c r="K5453">
        <v>4113</v>
      </c>
      <c r="L5453" t="s">
        <v>581</v>
      </c>
      <c r="M5453" t="s">
        <v>584</v>
      </c>
    </row>
    <row r="5454" spans="1:13" x14ac:dyDescent="0.2">
      <c r="A5454">
        <v>2019</v>
      </c>
      <c r="B5454">
        <v>11</v>
      </c>
      <c r="C5454" t="s">
        <v>60</v>
      </c>
      <c r="D5454" t="s">
        <v>333</v>
      </c>
      <c r="E5454">
        <v>40117000</v>
      </c>
      <c r="F5454">
        <v>0</v>
      </c>
      <c r="G5454">
        <v>0</v>
      </c>
      <c r="H5454">
        <v>0</v>
      </c>
      <c r="I5454">
        <v>3340</v>
      </c>
      <c r="J5454">
        <v>1407500</v>
      </c>
      <c r="K5454">
        <v>23</v>
      </c>
      <c r="L5454" t="s">
        <v>581</v>
      </c>
      <c r="M5454" t="s">
        <v>584</v>
      </c>
    </row>
    <row r="5455" spans="1:13" x14ac:dyDescent="0.2">
      <c r="A5455">
        <v>2019</v>
      </c>
      <c r="B5455">
        <v>11</v>
      </c>
      <c r="C5455" t="s">
        <v>24</v>
      </c>
      <c r="D5455" t="s">
        <v>342</v>
      </c>
      <c r="E5455">
        <v>40117000</v>
      </c>
      <c r="F5455">
        <v>0</v>
      </c>
      <c r="G5455">
        <v>0</v>
      </c>
      <c r="H5455">
        <v>0</v>
      </c>
      <c r="I5455">
        <v>15868</v>
      </c>
      <c r="J5455">
        <v>4917500</v>
      </c>
      <c r="K5455">
        <v>100</v>
      </c>
      <c r="L5455" t="s">
        <v>581</v>
      </c>
      <c r="M5455" t="s">
        <v>584</v>
      </c>
    </row>
    <row r="5456" spans="1:13" x14ac:dyDescent="0.2">
      <c r="A5456">
        <v>2019</v>
      </c>
      <c r="B5456">
        <v>11</v>
      </c>
      <c r="C5456" t="s">
        <v>12</v>
      </c>
      <c r="D5456" t="s">
        <v>351</v>
      </c>
      <c r="E5456">
        <v>40117000</v>
      </c>
      <c r="F5456">
        <v>75398</v>
      </c>
      <c r="G5456">
        <v>27555198</v>
      </c>
      <c r="H5456">
        <v>658</v>
      </c>
      <c r="I5456">
        <v>491705</v>
      </c>
      <c r="J5456">
        <v>197140738</v>
      </c>
      <c r="K5456">
        <v>3185</v>
      </c>
      <c r="L5456" t="s">
        <v>581</v>
      </c>
      <c r="M5456" t="s">
        <v>584</v>
      </c>
    </row>
    <row r="5457" spans="1:13" x14ac:dyDescent="0.2">
      <c r="A5457">
        <v>2019</v>
      </c>
      <c r="B5457">
        <v>11</v>
      </c>
      <c r="C5457" t="s">
        <v>25</v>
      </c>
      <c r="D5457" t="s">
        <v>353</v>
      </c>
      <c r="E5457">
        <v>40117000</v>
      </c>
      <c r="F5457">
        <v>0</v>
      </c>
      <c r="G5457">
        <v>0</v>
      </c>
      <c r="H5457">
        <v>0</v>
      </c>
      <c r="I5457">
        <v>144815</v>
      </c>
      <c r="J5457">
        <v>48447100</v>
      </c>
      <c r="K5457">
        <v>1057</v>
      </c>
      <c r="L5457" t="s">
        <v>581</v>
      </c>
      <c r="M5457" t="s">
        <v>584</v>
      </c>
    </row>
    <row r="5458" spans="1:13" x14ac:dyDescent="0.2">
      <c r="A5458">
        <v>2019</v>
      </c>
      <c r="B5458">
        <v>11</v>
      </c>
      <c r="C5458" t="s">
        <v>36</v>
      </c>
      <c r="D5458" t="s">
        <v>369</v>
      </c>
      <c r="E5458">
        <v>40117000</v>
      </c>
      <c r="F5458">
        <v>0</v>
      </c>
      <c r="G5458">
        <v>0</v>
      </c>
      <c r="H5458">
        <v>0</v>
      </c>
      <c r="I5458">
        <v>23882</v>
      </c>
      <c r="J5458">
        <v>8647500</v>
      </c>
      <c r="K5458">
        <v>270</v>
      </c>
      <c r="L5458" t="s">
        <v>581</v>
      </c>
      <c r="M5458" t="s">
        <v>584</v>
      </c>
    </row>
    <row r="5459" spans="1:13" x14ac:dyDescent="0.2">
      <c r="A5459">
        <v>2019</v>
      </c>
      <c r="B5459">
        <v>11</v>
      </c>
      <c r="C5459" t="s">
        <v>26</v>
      </c>
      <c r="D5459" t="s">
        <v>383</v>
      </c>
      <c r="E5459">
        <v>40117000</v>
      </c>
      <c r="F5459">
        <v>0</v>
      </c>
      <c r="G5459">
        <v>0</v>
      </c>
      <c r="H5459">
        <v>0</v>
      </c>
      <c r="I5459">
        <v>46165</v>
      </c>
      <c r="J5459">
        <v>17507400</v>
      </c>
      <c r="K5459">
        <v>266</v>
      </c>
      <c r="L5459" t="s">
        <v>581</v>
      </c>
      <c r="M5459" t="s">
        <v>584</v>
      </c>
    </row>
    <row r="5460" spans="1:13" x14ac:dyDescent="0.2">
      <c r="A5460">
        <v>2019</v>
      </c>
      <c r="B5460">
        <v>11</v>
      </c>
      <c r="C5460" t="s">
        <v>63</v>
      </c>
      <c r="D5460" t="s">
        <v>385</v>
      </c>
      <c r="E5460">
        <v>40117000</v>
      </c>
      <c r="F5460">
        <v>0</v>
      </c>
      <c r="G5460">
        <v>0</v>
      </c>
      <c r="H5460">
        <v>0</v>
      </c>
      <c r="I5460">
        <v>23366</v>
      </c>
      <c r="J5460">
        <v>7694100</v>
      </c>
      <c r="K5460">
        <v>254</v>
      </c>
      <c r="L5460" t="s">
        <v>581</v>
      </c>
      <c r="M5460" t="s">
        <v>584</v>
      </c>
    </row>
    <row r="5461" spans="1:13" x14ac:dyDescent="0.2">
      <c r="A5461">
        <v>2019</v>
      </c>
      <c r="B5461">
        <v>11</v>
      </c>
      <c r="C5461" t="s">
        <v>71</v>
      </c>
      <c r="D5461" t="s">
        <v>386</v>
      </c>
      <c r="E5461">
        <v>40117000</v>
      </c>
      <c r="F5461">
        <v>114573</v>
      </c>
      <c r="G5461">
        <v>56989327</v>
      </c>
      <c r="H5461">
        <v>826</v>
      </c>
      <c r="I5461">
        <v>650</v>
      </c>
      <c r="J5461">
        <v>302460</v>
      </c>
      <c r="K5461">
        <v>4</v>
      </c>
      <c r="L5461" t="s">
        <v>581</v>
      </c>
      <c r="M5461" t="s">
        <v>584</v>
      </c>
    </row>
    <row r="5462" spans="1:13" x14ac:dyDescent="0.2">
      <c r="A5462">
        <v>2019</v>
      </c>
      <c r="B5462">
        <v>11</v>
      </c>
      <c r="C5462" t="s">
        <v>47</v>
      </c>
      <c r="D5462" t="s">
        <v>389</v>
      </c>
      <c r="E5462">
        <v>40117000</v>
      </c>
      <c r="F5462">
        <v>599838</v>
      </c>
      <c r="G5462">
        <v>169804955</v>
      </c>
      <c r="H5462">
        <v>10442</v>
      </c>
      <c r="I5462">
        <v>0</v>
      </c>
      <c r="J5462">
        <v>0</v>
      </c>
      <c r="K5462">
        <v>0</v>
      </c>
      <c r="L5462" t="s">
        <v>581</v>
      </c>
      <c r="M5462" t="s">
        <v>584</v>
      </c>
    </row>
    <row r="5463" spans="1:13" x14ac:dyDescent="0.2">
      <c r="A5463">
        <v>2019</v>
      </c>
      <c r="B5463">
        <v>11</v>
      </c>
      <c r="C5463" t="s">
        <v>27</v>
      </c>
      <c r="D5463" t="s">
        <v>395</v>
      </c>
      <c r="E5463">
        <v>40117000</v>
      </c>
      <c r="F5463">
        <v>41769</v>
      </c>
      <c r="G5463">
        <v>20002564</v>
      </c>
      <c r="H5463">
        <v>369</v>
      </c>
      <c r="I5463">
        <v>128197</v>
      </c>
      <c r="J5463">
        <v>44755050</v>
      </c>
      <c r="K5463">
        <v>1176</v>
      </c>
      <c r="L5463" t="s">
        <v>581</v>
      </c>
      <c r="M5463" t="s">
        <v>584</v>
      </c>
    </row>
    <row r="5464" spans="1:13" x14ac:dyDescent="0.2">
      <c r="A5464">
        <v>2019</v>
      </c>
      <c r="B5464">
        <v>11</v>
      </c>
      <c r="C5464" t="s">
        <v>38</v>
      </c>
      <c r="D5464" t="s">
        <v>400</v>
      </c>
      <c r="E5464">
        <v>40117000</v>
      </c>
      <c r="F5464">
        <v>1800</v>
      </c>
      <c r="G5464">
        <v>405580</v>
      </c>
      <c r="H5464">
        <v>20</v>
      </c>
      <c r="I5464">
        <v>21918</v>
      </c>
      <c r="J5464">
        <v>11481746</v>
      </c>
      <c r="K5464">
        <v>363</v>
      </c>
      <c r="L5464" t="s">
        <v>581</v>
      </c>
      <c r="M5464" t="s">
        <v>584</v>
      </c>
    </row>
    <row r="5465" spans="1:13" x14ac:dyDescent="0.2">
      <c r="A5465">
        <v>2019</v>
      </c>
      <c r="B5465">
        <v>11</v>
      </c>
      <c r="C5465" t="s">
        <v>204</v>
      </c>
      <c r="D5465" t="s">
        <v>422</v>
      </c>
      <c r="E5465">
        <v>40117000</v>
      </c>
      <c r="F5465">
        <v>14941</v>
      </c>
      <c r="G5465">
        <v>6646280</v>
      </c>
      <c r="H5465">
        <v>880</v>
      </c>
      <c r="I5465">
        <v>0</v>
      </c>
      <c r="J5465">
        <v>0</v>
      </c>
      <c r="K5465">
        <v>0</v>
      </c>
      <c r="L5465" t="s">
        <v>581</v>
      </c>
      <c r="M5465" t="s">
        <v>584</v>
      </c>
    </row>
    <row r="5466" spans="1:13" x14ac:dyDescent="0.2">
      <c r="A5466">
        <v>2019</v>
      </c>
      <c r="B5466">
        <v>11</v>
      </c>
      <c r="C5466" t="s">
        <v>49</v>
      </c>
      <c r="D5466" t="s">
        <v>427</v>
      </c>
      <c r="E5466">
        <v>40117000</v>
      </c>
      <c r="F5466">
        <v>155</v>
      </c>
      <c r="G5466">
        <v>70635</v>
      </c>
      <c r="H5466">
        <v>1</v>
      </c>
      <c r="I5466">
        <v>0</v>
      </c>
      <c r="J5466">
        <v>0</v>
      </c>
      <c r="K5466">
        <v>0</v>
      </c>
      <c r="L5466" t="s">
        <v>581</v>
      </c>
      <c r="M5466" t="s">
        <v>584</v>
      </c>
    </row>
    <row r="5467" spans="1:13" x14ac:dyDescent="0.2">
      <c r="A5467">
        <v>2019</v>
      </c>
      <c r="B5467">
        <v>11</v>
      </c>
      <c r="C5467" t="s">
        <v>68</v>
      </c>
      <c r="D5467" t="s">
        <v>428</v>
      </c>
      <c r="E5467">
        <v>40117000</v>
      </c>
      <c r="F5467">
        <v>0</v>
      </c>
      <c r="G5467">
        <v>0</v>
      </c>
      <c r="H5467">
        <v>0</v>
      </c>
      <c r="I5467">
        <v>2409</v>
      </c>
      <c r="J5467">
        <v>970200</v>
      </c>
      <c r="K5467">
        <v>21</v>
      </c>
      <c r="L5467" t="s">
        <v>581</v>
      </c>
      <c r="M5467" t="s">
        <v>584</v>
      </c>
    </row>
    <row r="5468" spans="1:13" x14ac:dyDescent="0.2">
      <c r="A5468">
        <v>2019</v>
      </c>
      <c r="B5468">
        <v>11</v>
      </c>
      <c r="C5468" t="s">
        <v>39</v>
      </c>
      <c r="D5468" t="s">
        <v>430</v>
      </c>
      <c r="E5468">
        <v>40117000</v>
      </c>
      <c r="F5468">
        <v>0</v>
      </c>
      <c r="G5468">
        <v>0</v>
      </c>
      <c r="H5468">
        <v>0</v>
      </c>
      <c r="I5468">
        <v>2954</v>
      </c>
      <c r="J5468">
        <v>1077023</v>
      </c>
      <c r="K5468">
        <v>10</v>
      </c>
      <c r="L5468" t="s">
        <v>581</v>
      </c>
      <c r="M5468" t="s">
        <v>584</v>
      </c>
    </row>
    <row r="5469" spans="1:13" x14ac:dyDescent="0.2">
      <c r="A5469">
        <v>2019</v>
      </c>
      <c r="B5469">
        <v>11</v>
      </c>
      <c r="C5469" t="s">
        <v>85</v>
      </c>
      <c r="D5469" t="s">
        <v>447</v>
      </c>
      <c r="E5469">
        <v>40117000</v>
      </c>
      <c r="F5469">
        <v>0</v>
      </c>
      <c r="G5469">
        <v>0</v>
      </c>
      <c r="H5469">
        <v>0</v>
      </c>
      <c r="I5469">
        <v>360</v>
      </c>
      <c r="J5469">
        <v>348330</v>
      </c>
      <c r="K5469">
        <v>12</v>
      </c>
      <c r="L5469" t="s">
        <v>581</v>
      </c>
      <c r="M5469" t="s">
        <v>584</v>
      </c>
    </row>
    <row r="5470" spans="1:13" x14ac:dyDescent="0.2">
      <c r="A5470">
        <v>2019</v>
      </c>
      <c r="B5470">
        <v>11</v>
      </c>
      <c r="C5470" t="s">
        <v>42</v>
      </c>
      <c r="D5470" t="s">
        <v>455</v>
      </c>
      <c r="E5470">
        <v>40117000</v>
      </c>
      <c r="F5470">
        <v>0</v>
      </c>
      <c r="G5470">
        <v>0</v>
      </c>
      <c r="H5470">
        <v>0</v>
      </c>
      <c r="I5470">
        <v>658</v>
      </c>
      <c r="J5470">
        <v>290191</v>
      </c>
      <c r="K5470">
        <v>14</v>
      </c>
      <c r="L5470" t="s">
        <v>581</v>
      </c>
      <c r="M5470" t="s">
        <v>584</v>
      </c>
    </row>
    <row r="5471" spans="1:13" x14ac:dyDescent="0.2">
      <c r="A5471">
        <v>2019</v>
      </c>
      <c r="B5471">
        <v>11</v>
      </c>
      <c r="C5471" t="s">
        <v>43</v>
      </c>
      <c r="D5471" t="s">
        <v>465</v>
      </c>
      <c r="E5471">
        <v>40117000</v>
      </c>
      <c r="F5471">
        <v>117288</v>
      </c>
      <c r="G5471">
        <v>39256532</v>
      </c>
      <c r="H5471">
        <v>2598</v>
      </c>
      <c r="I5471">
        <v>5769</v>
      </c>
      <c r="J5471">
        <v>2347700</v>
      </c>
      <c r="K5471">
        <v>27</v>
      </c>
      <c r="L5471" t="s">
        <v>581</v>
      </c>
      <c r="M5471" t="s">
        <v>584</v>
      </c>
    </row>
    <row r="5472" spans="1:13" x14ac:dyDescent="0.2">
      <c r="A5472">
        <v>2019</v>
      </c>
      <c r="B5472">
        <v>11</v>
      </c>
      <c r="C5472" t="s">
        <v>80</v>
      </c>
      <c r="D5472" t="s">
        <v>472</v>
      </c>
      <c r="E5472">
        <v>40117000</v>
      </c>
      <c r="F5472">
        <v>0</v>
      </c>
      <c r="G5472">
        <v>0</v>
      </c>
      <c r="H5472">
        <v>0</v>
      </c>
      <c r="I5472">
        <v>4060</v>
      </c>
      <c r="J5472">
        <v>1415446</v>
      </c>
      <c r="K5472">
        <v>14</v>
      </c>
      <c r="L5472" t="s">
        <v>581</v>
      </c>
      <c r="M5472" t="s">
        <v>584</v>
      </c>
    </row>
    <row r="5473" spans="1:13" x14ac:dyDescent="0.2">
      <c r="A5473">
        <v>2019</v>
      </c>
      <c r="B5473">
        <v>11</v>
      </c>
      <c r="C5473" t="s">
        <v>28</v>
      </c>
      <c r="D5473" t="s">
        <v>478</v>
      </c>
      <c r="E5473">
        <v>40117000</v>
      </c>
      <c r="F5473">
        <v>0</v>
      </c>
      <c r="G5473">
        <v>0</v>
      </c>
      <c r="H5473">
        <v>0</v>
      </c>
      <c r="I5473">
        <v>1920</v>
      </c>
      <c r="J5473">
        <v>803272</v>
      </c>
      <c r="K5473">
        <v>16</v>
      </c>
      <c r="L5473" t="s">
        <v>581</v>
      </c>
      <c r="M5473" t="s">
        <v>584</v>
      </c>
    </row>
    <row r="5474" spans="1:13" x14ac:dyDescent="0.2">
      <c r="A5474">
        <v>2019</v>
      </c>
      <c r="B5474">
        <v>11</v>
      </c>
      <c r="C5474" t="s">
        <v>16</v>
      </c>
      <c r="D5474" t="s">
        <v>480</v>
      </c>
      <c r="E5474">
        <v>40117000</v>
      </c>
      <c r="F5474">
        <v>111904</v>
      </c>
      <c r="G5474">
        <v>45108769</v>
      </c>
      <c r="H5474">
        <v>1202</v>
      </c>
      <c r="I5474">
        <v>75068</v>
      </c>
      <c r="J5474">
        <v>28493480</v>
      </c>
      <c r="K5474">
        <v>460</v>
      </c>
      <c r="L5474" t="s">
        <v>581</v>
      </c>
      <c r="M5474" t="s">
        <v>584</v>
      </c>
    </row>
    <row r="5475" spans="1:13" x14ac:dyDescent="0.2">
      <c r="A5475">
        <v>2019</v>
      </c>
      <c r="B5475">
        <v>11</v>
      </c>
      <c r="C5475" t="s">
        <v>17</v>
      </c>
      <c r="D5475" t="s">
        <v>489</v>
      </c>
      <c r="E5475">
        <v>40117000</v>
      </c>
      <c r="F5475">
        <v>59029</v>
      </c>
      <c r="G5475">
        <v>50639255</v>
      </c>
      <c r="H5475">
        <v>2420</v>
      </c>
      <c r="I5475">
        <v>93193</v>
      </c>
      <c r="J5475">
        <v>44747641</v>
      </c>
      <c r="K5475">
        <v>2197</v>
      </c>
      <c r="L5475" t="s">
        <v>581</v>
      </c>
      <c r="M5475" t="s">
        <v>584</v>
      </c>
    </row>
    <row r="5476" spans="1:13" x14ac:dyDescent="0.2">
      <c r="A5476">
        <v>2019</v>
      </c>
      <c r="B5476">
        <v>11</v>
      </c>
      <c r="C5476" t="s">
        <v>29</v>
      </c>
      <c r="D5476" t="s">
        <v>496</v>
      </c>
      <c r="E5476">
        <v>40117000</v>
      </c>
      <c r="F5476">
        <v>0</v>
      </c>
      <c r="G5476">
        <v>0</v>
      </c>
      <c r="H5476">
        <v>0</v>
      </c>
      <c r="I5476">
        <v>20646</v>
      </c>
      <c r="J5476">
        <v>6388100</v>
      </c>
      <c r="K5476">
        <v>180</v>
      </c>
      <c r="L5476" t="s">
        <v>581</v>
      </c>
      <c r="M5476" t="s">
        <v>584</v>
      </c>
    </row>
    <row r="5477" spans="1:13" x14ac:dyDescent="0.2">
      <c r="A5477">
        <v>2019</v>
      </c>
      <c r="B5477">
        <v>11</v>
      </c>
      <c r="C5477" t="s">
        <v>45</v>
      </c>
      <c r="D5477" t="s">
        <v>499</v>
      </c>
      <c r="E5477">
        <v>40117000</v>
      </c>
      <c r="F5477">
        <v>18661</v>
      </c>
      <c r="G5477">
        <v>6186875</v>
      </c>
      <c r="H5477">
        <v>74</v>
      </c>
      <c r="I5477">
        <v>49944</v>
      </c>
      <c r="J5477">
        <v>19502776</v>
      </c>
      <c r="K5477">
        <v>179</v>
      </c>
      <c r="L5477" t="s">
        <v>581</v>
      </c>
      <c r="M5477" t="s">
        <v>584</v>
      </c>
    </row>
    <row r="5478" spans="1:13" x14ac:dyDescent="0.2">
      <c r="A5478">
        <v>2019</v>
      </c>
      <c r="B5478">
        <v>11</v>
      </c>
      <c r="C5478" t="s">
        <v>52</v>
      </c>
      <c r="D5478" t="s">
        <v>506</v>
      </c>
      <c r="E5478">
        <v>40117000</v>
      </c>
      <c r="F5478">
        <v>0</v>
      </c>
      <c r="G5478">
        <v>0</v>
      </c>
      <c r="H5478">
        <v>0</v>
      </c>
      <c r="I5478">
        <v>9580</v>
      </c>
      <c r="J5478">
        <v>3985600</v>
      </c>
      <c r="K5478">
        <v>87</v>
      </c>
      <c r="L5478" t="s">
        <v>581</v>
      </c>
      <c r="M5478" t="s">
        <v>584</v>
      </c>
    </row>
    <row r="5479" spans="1:13" x14ac:dyDescent="0.2">
      <c r="A5479">
        <v>2019</v>
      </c>
      <c r="B5479">
        <v>11</v>
      </c>
      <c r="C5479" t="s">
        <v>57</v>
      </c>
      <c r="D5479" t="s">
        <v>510</v>
      </c>
      <c r="E5479">
        <v>40117000</v>
      </c>
      <c r="F5479">
        <v>715</v>
      </c>
      <c r="G5479">
        <v>257931</v>
      </c>
      <c r="H5479">
        <v>164</v>
      </c>
      <c r="I5479">
        <v>0</v>
      </c>
      <c r="J5479">
        <v>0</v>
      </c>
      <c r="K5479">
        <v>0</v>
      </c>
      <c r="L5479" t="s">
        <v>581</v>
      </c>
      <c r="M5479" t="s">
        <v>584</v>
      </c>
    </row>
    <row r="5480" spans="1:13" x14ac:dyDescent="0.2">
      <c r="A5480">
        <v>2019</v>
      </c>
      <c r="B5480">
        <v>11</v>
      </c>
      <c r="C5480" t="s">
        <v>19</v>
      </c>
      <c r="D5480" t="s">
        <v>531</v>
      </c>
      <c r="E5480">
        <v>40117000</v>
      </c>
      <c r="F5480">
        <v>14718</v>
      </c>
      <c r="G5480">
        <v>3754894</v>
      </c>
      <c r="H5480">
        <v>216</v>
      </c>
      <c r="I5480">
        <v>0</v>
      </c>
      <c r="J5480">
        <v>0</v>
      </c>
      <c r="K5480">
        <v>0</v>
      </c>
      <c r="L5480" t="s">
        <v>581</v>
      </c>
      <c r="M5480" t="s">
        <v>584</v>
      </c>
    </row>
    <row r="5481" spans="1:13" x14ac:dyDescent="0.2">
      <c r="A5481">
        <v>2019</v>
      </c>
      <c r="B5481">
        <v>11</v>
      </c>
      <c r="C5481" t="s">
        <v>65</v>
      </c>
      <c r="D5481" t="s">
        <v>543</v>
      </c>
      <c r="E5481">
        <v>40117000</v>
      </c>
      <c r="F5481">
        <v>38838</v>
      </c>
      <c r="G5481">
        <v>11253379</v>
      </c>
      <c r="H5481">
        <v>1042</v>
      </c>
      <c r="I5481">
        <v>6866</v>
      </c>
      <c r="J5481">
        <v>3764868</v>
      </c>
      <c r="K5481">
        <v>110</v>
      </c>
      <c r="L5481" t="s">
        <v>581</v>
      </c>
      <c r="M5481" t="s">
        <v>584</v>
      </c>
    </row>
    <row r="5482" spans="1:13" x14ac:dyDescent="0.2">
      <c r="A5482">
        <v>2019</v>
      </c>
      <c r="B5482">
        <v>11</v>
      </c>
      <c r="C5482" t="s">
        <v>46</v>
      </c>
      <c r="D5482" t="s">
        <v>550</v>
      </c>
      <c r="E5482">
        <v>40117000</v>
      </c>
      <c r="F5482">
        <v>3169</v>
      </c>
      <c r="G5482">
        <v>1412200</v>
      </c>
      <c r="H5482">
        <v>60</v>
      </c>
      <c r="I5482">
        <v>330781</v>
      </c>
      <c r="J5482">
        <v>113984800</v>
      </c>
      <c r="K5482">
        <v>1307</v>
      </c>
      <c r="L5482" t="s">
        <v>581</v>
      </c>
      <c r="M5482" t="s">
        <v>584</v>
      </c>
    </row>
    <row r="5483" spans="1:13" x14ac:dyDescent="0.2">
      <c r="A5483">
        <v>2019</v>
      </c>
      <c r="B5483">
        <v>11</v>
      </c>
      <c r="C5483" t="s">
        <v>66</v>
      </c>
      <c r="D5483" t="s">
        <v>562</v>
      </c>
      <c r="E5483">
        <v>40117000</v>
      </c>
      <c r="F5483">
        <v>7395</v>
      </c>
      <c r="G5483">
        <v>2012172</v>
      </c>
      <c r="H5483">
        <v>2770</v>
      </c>
      <c r="I5483">
        <v>0</v>
      </c>
      <c r="J5483">
        <v>0</v>
      </c>
      <c r="K5483">
        <v>0</v>
      </c>
      <c r="L5483" t="s">
        <v>581</v>
      </c>
      <c r="M5483" t="s">
        <v>584</v>
      </c>
    </row>
    <row r="5484" spans="1:13" x14ac:dyDescent="0.2">
      <c r="A5484">
        <v>2019</v>
      </c>
      <c r="B5484">
        <v>11</v>
      </c>
      <c r="C5484" t="s">
        <v>78</v>
      </c>
      <c r="D5484" t="s">
        <v>572</v>
      </c>
      <c r="E5484">
        <v>40117000</v>
      </c>
      <c r="F5484">
        <v>0</v>
      </c>
      <c r="G5484">
        <v>0</v>
      </c>
      <c r="H5484">
        <v>0</v>
      </c>
      <c r="I5484">
        <v>18852</v>
      </c>
      <c r="J5484">
        <v>6564799</v>
      </c>
      <c r="K5484">
        <v>130</v>
      </c>
      <c r="L5484" t="s">
        <v>581</v>
      </c>
      <c r="M5484" t="s">
        <v>584</v>
      </c>
    </row>
    <row r="5485" spans="1:13" x14ac:dyDescent="0.2">
      <c r="A5485">
        <v>2019</v>
      </c>
      <c r="B5485">
        <v>11</v>
      </c>
      <c r="C5485" t="s">
        <v>21</v>
      </c>
      <c r="D5485" t="s">
        <v>274</v>
      </c>
      <c r="E5485">
        <v>40118000</v>
      </c>
      <c r="F5485">
        <v>0</v>
      </c>
      <c r="G5485">
        <v>0</v>
      </c>
      <c r="H5485">
        <v>0</v>
      </c>
      <c r="I5485">
        <v>50</v>
      </c>
      <c r="J5485">
        <v>76448</v>
      </c>
      <c r="K5485">
        <v>4</v>
      </c>
      <c r="L5485" t="s">
        <v>581</v>
      </c>
      <c r="M5485" t="s">
        <v>585</v>
      </c>
    </row>
    <row r="5486" spans="1:13" x14ac:dyDescent="0.2">
      <c r="A5486">
        <v>2019</v>
      </c>
      <c r="B5486">
        <v>11</v>
      </c>
      <c r="C5486" t="s">
        <v>62</v>
      </c>
      <c r="D5486" t="s">
        <v>275</v>
      </c>
      <c r="E5486">
        <v>40118000</v>
      </c>
      <c r="F5486">
        <v>0</v>
      </c>
      <c r="G5486">
        <v>0</v>
      </c>
      <c r="H5486">
        <v>0</v>
      </c>
      <c r="I5486">
        <v>512968</v>
      </c>
      <c r="J5486">
        <v>153041685</v>
      </c>
      <c r="K5486">
        <v>311</v>
      </c>
      <c r="L5486" t="s">
        <v>581</v>
      </c>
      <c r="M5486" t="s">
        <v>585</v>
      </c>
    </row>
    <row r="5487" spans="1:13" x14ac:dyDescent="0.2">
      <c r="A5487">
        <v>2019</v>
      </c>
      <c r="B5487">
        <v>11</v>
      </c>
      <c r="C5487" t="s">
        <v>8</v>
      </c>
      <c r="D5487" t="s">
        <v>283</v>
      </c>
      <c r="E5487">
        <v>40118000</v>
      </c>
      <c r="F5487">
        <v>16006</v>
      </c>
      <c r="G5487">
        <v>6550289</v>
      </c>
      <c r="H5487">
        <v>371</v>
      </c>
      <c r="I5487">
        <v>0</v>
      </c>
      <c r="J5487">
        <v>0</v>
      </c>
      <c r="K5487">
        <v>0</v>
      </c>
      <c r="L5487" t="s">
        <v>581</v>
      </c>
      <c r="M5487" t="s">
        <v>585</v>
      </c>
    </row>
    <row r="5488" spans="1:13" x14ac:dyDescent="0.2">
      <c r="A5488">
        <v>2019</v>
      </c>
      <c r="B5488">
        <v>11</v>
      </c>
      <c r="C5488" t="s">
        <v>90</v>
      </c>
      <c r="D5488" t="s">
        <v>284</v>
      </c>
      <c r="E5488">
        <v>40118000</v>
      </c>
      <c r="F5488">
        <v>0</v>
      </c>
      <c r="G5488">
        <v>0</v>
      </c>
      <c r="H5488">
        <v>0</v>
      </c>
      <c r="I5488">
        <v>50119</v>
      </c>
      <c r="J5488">
        <v>14164024</v>
      </c>
      <c r="K5488">
        <v>14</v>
      </c>
      <c r="L5488" t="s">
        <v>581</v>
      </c>
      <c r="M5488" t="s">
        <v>585</v>
      </c>
    </row>
    <row r="5489" spans="1:13" x14ac:dyDescent="0.2">
      <c r="A5489">
        <v>2019</v>
      </c>
      <c r="B5489">
        <v>11</v>
      </c>
      <c r="C5489" t="s">
        <v>10</v>
      </c>
      <c r="D5489" t="s">
        <v>295</v>
      </c>
      <c r="E5489">
        <v>40118000</v>
      </c>
      <c r="F5489">
        <v>13064</v>
      </c>
      <c r="G5489">
        <v>7380700</v>
      </c>
      <c r="H5489">
        <v>168</v>
      </c>
      <c r="I5489">
        <v>294384</v>
      </c>
      <c r="J5489">
        <v>82733264</v>
      </c>
      <c r="K5489">
        <v>116</v>
      </c>
      <c r="L5489" t="s">
        <v>581</v>
      </c>
      <c r="M5489" t="s">
        <v>585</v>
      </c>
    </row>
    <row r="5490" spans="1:13" x14ac:dyDescent="0.2">
      <c r="A5490">
        <v>2019</v>
      </c>
      <c r="B5490">
        <v>11</v>
      </c>
      <c r="C5490" t="s">
        <v>50</v>
      </c>
      <c r="D5490" t="s">
        <v>305</v>
      </c>
      <c r="E5490">
        <v>40118000</v>
      </c>
      <c r="F5490">
        <v>3987</v>
      </c>
      <c r="G5490">
        <v>2098400</v>
      </c>
      <c r="H5490">
        <v>30</v>
      </c>
      <c r="I5490">
        <v>114536</v>
      </c>
      <c r="J5490">
        <v>34195837</v>
      </c>
      <c r="K5490">
        <v>70</v>
      </c>
      <c r="L5490" t="s">
        <v>581</v>
      </c>
      <c r="M5490" t="s">
        <v>585</v>
      </c>
    </row>
    <row r="5491" spans="1:13" x14ac:dyDescent="0.2">
      <c r="A5491">
        <v>2019</v>
      </c>
      <c r="B5491">
        <v>11</v>
      </c>
      <c r="C5491" t="s">
        <v>237</v>
      </c>
      <c r="D5491" t="s">
        <v>309</v>
      </c>
      <c r="E5491">
        <v>40118000</v>
      </c>
      <c r="F5491">
        <v>0</v>
      </c>
      <c r="G5491">
        <v>0</v>
      </c>
      <c r="H5491">
        <v>0</v>
      </c>
      <c r="I5491">
        <v>4784</v>
      </c>
      <c r="J5491">
        <v>1430951</v>
      </c>
      <c r="K5491">
        <v>2</v>
      </c>
      <c r="L5491" t="s">
        <v>581</v>
      </c>
      <c r="M5491" t="s">
        <v>585</v>
      </c>
    </row>
    <row r="5492" spans="1:13" x14ac:dyDescent="0.2">
      <c r="A5492">
        <v>2019</v>
      </c>
      <c r="B5492">
        <v>11</v>
      </c>
      <c r="C5492" t="s">
        <v>34</v>
      </c>
      <c r="D5492" t="s">
        <v>310</v>
      </c>
      <c r="E5492">
        <v>40118000</v>
      </c>
      <c r="F5492">
        <v>0</v>
      </c>
      <c r="G5492">
        <v>0</v>
      </c>
      <c r="H5492">
        <v>0</v>
      </c>
      <c r="I5492">
        <v>45</v>
      </c>
      <c r="J5492">
        <v>18119</v>
      </c>
      <c r="K5492">
        <v>1</v>
      </c>
      <c r="L5492" t="s">
        <v>581</v>
      </c>
      <c r="M5492" t="s">
        <v>585</v>
      </c>
    </row>
    <row r="5493" spans="1:13" x14ac:dyDescent="0.2">
      <c r="A5493">
        <v>2019</v>
      </c>
      <c r="B5493">
        <v>11</v>
      </c>
      <c r="C5493" t="s">
        <v>55</v>
      </c>
      <c r="D5493" t="s">
        <v>311</v>
      </c>
      <c r="E5493">
        <v>40118000</v>
      </c>
      <c r="F5493">
        <v>0</v>
      </c>
      <c r="G5493">
        <v>0</v>
      </c>
      <c r="H5493">
        <v>0</v>
      </c>
      <c r="I5493">
        <v>11962</v>
      </c>
      <c r="J5493">
        <v>3545025</v>
      </c>
      <c r="K5493">
        <v>5</v>
      </c>
      <c r="L5493" t="s">
        <v>581</v>
      </c>
      <c r="M5493" t="s">
        <v>585</v>
      </c>
    </row>
    <row r="5494" spans="1:13" x14ac:dyDescent="0.2">
      <c r="A5494">
        <v>2019</v>
      </c>
      <c r="B5494">
        <v>11</v>
      </c>
      <c r="C5494" t="s">
        <v>73</v>
      </c>
      <c r="D5494" t="s">
        <v>314</v>
      </c>
      <c r="E5494">
        <v>40118000</v>
      </c>
      <c r="F5494">
        <v>0</v>
      </c>
      <c r="G5494">
        <v>0</v>
      </c>
      <c r="H5494">
        <v>0</v>
      </c>
      <c r="I5494">
        <v>137998</v>
      </c>
      <c r="J5494">
        <v>43146132</v>
      </c>
      <c r="K5494">
        <v>204</v>
      </c>
      <c r="L5494" t="s">
        <v>581</v>
      </c>
      <c r="M5494" t="s">
        <v>585</v>
      </c>
    </row>
    <row r="5495" spans="1:13" x14ac:dyDescent="0.2">
      <c r="A5495">
        <v>2019</v>
      </c>
      <c r="B5495">
        <v>11</v>
      </c>
      <c r="C5495" t="s">
        <v>11</v>
      </c>
      <c r="D5495" t="s">
        <v>316</v>
      </c>
      <c r="E5495">
        <v>40118000</v>
      </c>
      <c r="F5495">
        <v>145701</v>
      </c>
      <c r="G5495">
        <v>36401193</v>
      </c>
      <c r="H5495">
        <v>1713</v>
      </c>
      <c r="I5495">
        <v>398788</v>
      </c>
      <c r="J5495">
        <v>121032190</v>
      </c>
      <c r="K5495">
        <v>120</v>
      </c>
      <c r="L5495" t="s">
        <v>581</v>
      </c>
      <c r="M5495" t="s">
        <v>585</v>
      </c>
    </row>
    <row r="5496" spans="1:13" x14ac:dyDescent="0.2">
      <c r="A5496">
        <v>2019</v>
      </c>
      <c r="B5496">
        <v>11</v>
      </c>
      <c r="C5496" t="s">
        <v>40</v>
      </c>
      <c r="D5496" t="s">
        <v>317</v>
      </c>
      <c r="E5496">
        <v>40118000</v>
      </c>
      <c r="F5496">
        <v>0</v>
      </c>
      <c r="G5496">
        <v>0</v>
      </c>
      <c r="H5496">
        <v>0</v>
      </c>
      <c r="I5496">
        <v>132869</v>
      </c>
      <c r="J5496">
        <v>40165138</v>
      </c>
      <c r="K5496">
        <v>81</v>
      </c>
      <c r="L5496" t="s">
        <v>581</v>
      </c>
      <c r="M5496" t="s">
        <v>585</v>
      </c>
    </row>
    <row r="5497" spans="1:13" x14ac:dyDescent="0.2">
      <c r="A5497">
        <v>2019</v>
      </c>
      <c r="B5497">
        <v>11</v>
      </c>
      <c r="C5497" t="s">
        <v>22</v>
      </c>
      <c r="D5497" t="s">
        <v>324</v>
      </c>
      <c r="E5497">
        <v>40118000</v>
      </c>
      <c r="F5497">
        <v>42174</v>
      </c>
      <c r="G5497">
        <v>18274432</v>
      </c>
      <c r="H5497">
        <v>1158</v>
      </c>
      <c r="I5497">
        <v>0</v>
      </c>
      <c r="J5497">
        <v>0</v>
      </c>
      <c r="K5497">
        <v>0</v>
      </c>
      <c r="L5497" t="s">
        <v>581</v>
      </c>
      <c r="M5497" t="s">
        <v>585</v>
      </c>
    </row>
    <row r="5498" spans="1:13" x14ac:dyDescent="0.2">
      <c r="A5498">
        <v>2019</v>
      </c>
      <c r="B5498">
        <v>11</v>
      </c>
      <c r="C5498" t="s">
        <v>23</v>
      </c>
      <c r="D5498" t="s">
        <v>325</v>
      </c>
      <c r="E5498">
        <v>40118000</v>
      </c>
      <c r="F5498">
        <v>35280</v>
      </c>
      <c r="G5498">
        <v>29340763</v>
      </c>
      <c r="H5498">
        <v>16288</v>
      </c>
      <c r="I5498">
        <v>20728</v>
      </c>
      <c r="J5498">
        <v>7165276</v>
      </c>
      <c r="K5498">
        <v>117</v>
      </c>
      <c r="L5498" t="s">
        <v>581</v>
      </c>
      <c r="M5498" t="s">
        <v>585</v>
      </c>
    </row>
    <row r="5499" spans="1:13" x14ac:dyDescent="0.2">
      <c r="A5499">
        <v>2019</v>
      </c>
      <c r="B5499">
        <v>11</v>
      </c>
      <c r="C5499" t="s">
        <v>75</v>
      </c>
      <c r="D5499" t="s">
        <v>334</v>
      </c>
      <c r="E5499">
        <v>40118000</v>
      </c>
      <c r="F5499">
        <v>0</v>
      </c>
      <c r="G5499">
        <v>0</v>
      </c>
      <c r="H5499">
        <v>0</v>
      </c>
      <c r="I5499">
        <v>26702</v>
      </c>
      <c r="J5499">
        <v>7782594</v>
      </c>
      <c r="K5499">
        <v>19</v>
      </c>
      <c r="L5499" t="s">
        <v>581</v>
      </c>
      <c r="M5499" t="s">
        <v>585</v>
      </c>
    </row>
    <row r="5500" spans="1:13" x14ac:dyDescent="0.2">
      <c r="A5500">
        <v>2019</v>
      </c>
      <c r="B5500">
        <v>11</v>
      </c>
      <c r="C5500" t="s">
        <v>24</v>
      </c>
      <c r="D5500" t="s">
        <v>342</v>
      </c>
      <c r="E5500">
        <v>40118000</v>
      </c>
      <c r="F5500">
        <v>0</v>
      </c>
      <c r="G5500">
        <v>0</v>
      </c>
      <c r="H5500">
        <v>0</v>
      </c>
      <c r="I5500">
        <v>45937</v>
      </c>
      <c r="J5500">
        <v>14644400</v>
      </c>
      <c r="K5500">
        <v>48</v>
      </c>
      <c r="L5500" t="s">
        <v>581</v>
      </c>
      <c r="M5500" t="s">
        <v>585</v>
      </c>
    </row>
    <row r="5501" spans="1:13" x14ac:dyDescent="0.2">
      <c r="A5501">
        <v>2019</v>
      </c>
      <c r="B5501">
        <v>11</v>
      </c>
      <c r="C5501" t="s">
        <v>12</v>
      </c>
      <c r="D5501" t="s">
        <v>351</v>
      </c>
      <c r="E5501">
        <v>40118000</v>
      </c>
      <c r="F5501">
        <v>176419</v>
      </c>
      <c r="G5501">
        <v>67969667</v>
      </c>
      <c r="H5501">
        <v>2317</v>
      </c>
      <c r="I5501">
        <v>376048</v>
      </c>
      <c r="J5501">
        <v>114129101</v>
      </c>
      <c r="K5501">
        <v>1281</v>
      </c>
      <c r="L5501" t="s">
        <v>581</v>
      </c>
      <c r="M5501" t="s">
        <v>585</v>
      </c>
    </row>
    <row r="5502" spans="1:13" x14ac:dyDescent="0.2">
      <c r="A5502">
        <v>2019</v>
      </c>
      <c r="B5502">
        <v>11</v>
      </c>
      <c r="C5502" t="s">
        <v>25</v>
      </c>
      <c r="D5502" t="s">
        <v>353</v>
      </c>
      <c r="E5502">
        <v>40118000</v>
      </c>
      <c r="F5502">
        <v>0</v>
      </c>
      <c r="G5502">
        <v>0</v>
      </c>
      <c r="H5502">
        <v>0</v>
      </c>
      <c r="I5502">
        <v>168355</v>
      </c>
      <c r="J5502">
        <v>54934000</v>
      </c>
      <c r="K5502">
        <v>445</v>
      </c>
      <c r="L5502" t="s">
        <v>581</v>
      </c>
      <c r="M5502" t="s">
        <v>585</v>
      </c>
    </row>
    <row r="5503" spans="1:13" x14ac:dyDescent="0.2">
      <c r="A5503">
        <v>2019</v>
      </c>
      <c r="B5503">
        <v>11</v>
      </c>
      <c r="C5503" t="s">
        <v>97</v>
      </c>
      <c r="D5503" t="s">
        <v>361</v>
      </c>
      <c r="E5503">
        <v>40118000</v>
      </c>
      <c r="F5503">
        <v>0</v>
      </c>
      <c r="G5503">
        <v>0</v>
      </c>
      <c r="H5503">
        <v>0</v>
      </c>
      <c r="I5503">
        <v>24435</v>
      </c>
      <c r="J5503">
        <v>7100700</v>
      </c>
      <c r="K5503">
        <v>28</v>
      </c>
      <c r="L5503" t="s">
        <v>581</v>
      </c>
      <c r="M5503" t="s">
        <v>585</v>
      </c>
    </row>
    <row r="5504" spans="1:13" x14ac:dyDescent="0.2">
      <c r="A5504">
        <v>2019</v>
      </c>
      <c r="B5504">
        <v>11</v>
      </c>
      <c r="C5504" t="s">
        <v>207</v>
      </c>
      <c r="D5504" t="s">
        <v>365</v>
      </c>
      <c r="E5504">
        <v>40118000</v>
      </c>
      <c r="F5504">
        <v>0</v>
      </c>
      <c r="G5504">
        <v>0</v>
      </c>
      <c r="H5504">
        <v>0</v>
      </c>
      <c r="I5504">
        <v>4784</v>
      </c>
      <c r="J5504">
        <v>1430951</v>
      </c>
      <c r="K5504">
        <v>2</v>
      </c>
      <c r="L5504" t="s">
        <v>581</v>
      </c>
      <c r="M5504" t="s">
        <v>585</v>
      </c>
    </row>
    <row r="5505" spans="1:13" x14ac:dyDescent="0.2">
      <c r="A5505">
        <v>2019</v>
      </c>
      <c r="B5505">
        <v>11</v>
      </c>
      <c r="C5505" t="s">
        <v>13</v>
      </c>
      <c r="D5505" t="s">
        <v>384</v>
      </c>
      <c r="E5505">
        <v>40118000</v>
      </c>
      <c r="F5505">
        <v>13982</v>
      </c>
      <c r="G5505">
        <v>3948740</v>
      </c>
      <c r="H5505">
        <v>189</v>
      </c>
      <c r="I5505">
        <v>13352</v>
      </c>
      <c r="J5505">
        <v>4237128</v>
      </c>
      <c r="K5505">
        <v>6</v>
      </c>
      <c r="L5505" t="s">
        <v>581</v>
      </c>
      <c r="M5505" t="s">
        <v>585</v>
      </c>
    </row>
    <row r="5506" spans="1:13" x14ac:dyDescent="0.2">
      <c r="A5506">
        <v>2019</v>
      </c>
      <c r="B5506">
        <v>11</v>
      </c>
      <c r="C5506" t="s">
        <v>47</v>
      </c>
      <c r="D5506" t="s">
        <v>389</v>
      </c>
      <c r="E5506">
        <v>40118000</v>
      </c>
      <c r="F5506">
        <v>214774</v>
      </c>
      <c r="G5506">
        <v>61438223</v>
      </c>
      <c r="H5506">
        <v>4933</v>
      </c>
      <c r="I5506">
        <v>0</v>
      </c>
      <c r="J5506">
        <v>0</v>
      </c>
      <c r="K5506">
        <v>0</v>
      </c>
      <c r="L5506" t="s">
        <v>581</v>
      </c>
      <c r="M5506" t="s">
        <v>585</v>
      </c>
    </row>
    <row r="5507" spans="1:13" x14ac:dyDescent="0.2">
      <c r="A5507">
        <v>2019</v>
      </c>
      <c r="B5507">
        <v>11</v>
      </c>
      <c r="C5507" t="s">
        <v>27</v>
      </c>
      <c r="D5507" t="s">
        <v>395</v>
      </c>
      <c r="E5507">
        <v>40118000</v>
      </c>
      <c r="F5507">
        <v>2865</v>
      </c>
      <c r="G5507">
        <v>1031456</v>
      </c>
      <c r="H5507">
        <v>190</v>
      </c>
      <c r="I5507">
        <v>7291</v>
      </c>
      <c r="J5507">
        <v>2719900</v>
      </c>
      <c r="K5507">
        <v>54</v>
      </c>
      <c r="L5507" t="s">
        <v>581</v>
      </c>
      <c r="M5507" t="s">
        <v>585</v>
      </c>
    </row>
    <row r="5508" spans="1:13" x14ac:dyDescent="0.2">
      <c r="A5508">
        <v>2019</v>
      </c>
      <c r="B5508">
        <v>11</v>
      </c>
      <c r="C5508" t="s">
        <v>99</v>
      </c>
      <c r="D5508" t="s">
        <v>399</v>
      </c>
      <c r="E5508">
        <v>40118000</v>
      </c>
      <c r="F5508">
        <v>0</v>
      </c>
      <c r="G5508">
        <v>0</v>
      </c>
      <c r="H5508">
        <v>0</v>
      </c>
      <c r="I5508">
        <v>2578</v>
      </c>
      <c r="J5508">
        <v>799430</v>
      </c>
      <c r="K5508">
        <v>1</v>
      </c>
      <c r="L5508" t="s">
        <v>581</v>
      </c>
      <c r="M5508" t="s">
        <v>585</v>
      </c>
    </row>
    <row r="5509" spans="1:13" x14ac:dyDescent="0.2">
      <c r="A5509">
        <v>2019</v>
      </c>
      <c r="B5509">
        <v>11</v>
      </c>
      <c r="C5509" t="s">
        <v>38</v>
      </c>
      <c r="D5509" t="s">
        <v>400</v>
      </c>
      <c r="E5509">
        <v>40118000</v>
      </c>
      <c r="F5509">
        <v>0</v>
      </c>
      <c r="G5509">
        <v>0</v>
      </c>
      <c r="H5509">
        <v>0</v>
      </c>
      <c r="I5509">
        <v>116115</v>
      </c>
      <c r="J5509">
        <v>35762182</v>
      </c>
      <c r="K5509">
        <v>241</v>
      </c>
      <c r="L5509" t="s">
        <v>581</v>
      </c>
      <c r="M5509" t="s">
        <v>585</v>
      </c>
    </row>
    <row r="5510" spans="1:13" x14ac:dyDescent="0.2">
      <c r="A5510">
        <v>2019</v>
      </c>
      <c r="B5510">
        <v>11</v>
      </c>
      <c r="C5510" t="s">
        <v>118</v>
      </c>
      <c r="D5510" t="s">
        <v>402</v>
      </c>
      <c r="E5510">
        <v>40118000</v>
      </c>
      <c r="F5510">
        <v>0</v>
      </c>
      <c r="G5510">
        <v>0</v>
      </c>
      <c r="H5510">
        <v>0</v>
      </c>
      <c r="I5510">
        <v>18934</v>
      </c>
      <c r="J5510">
        <v>5180634</v>
      </c>
      <c r="K5510">
        <v>6</v>
      </c>
      <c r="L5510" t="s">
        <v>581</v>
      </c>
      <c r="M5510" t="s">
        <v>585</v>
      </c>
    </row>
    <row r="5511" spans="1:13" x14ac:dyDescent="0.2">
      <c r="A5511">
        <v>2019</v>
      </c>
      <c r="B5511">
        <v>11</v>
      </c>
      <c r="C5511" t="s">
        <v>56</v>
      </c>
      <c r="D5511" t="s">
        <v>411</v>
      </c>
      <c r="E5511">
        <v>40118000</v>
      </c>
      <c r="F5511">
        <v>0</v>
      </c>
      <c r="G5511">
        <v>0</v>
      </c>
      <c r="H5511">
        <v>0</v>
      </c>
      <c r="I5511">
        <v>2718</v>
      </c>
      <c r="J5511">
        <v>779116</v>
      </c>
      <c r="K5511">
        <v>5</v>
      </c>
      <c r="L5511" t="s">
        <v>581</v>
      </c>
      <c r="M5511" t="s">
        <v>585</v>
      </c>
    </row>
    <row r="5512" spans="1:13" x14ac:dyDescent="0.2">
      <c r="A5512">
        <v>2019</v>
      </c>
      <c r="B5512">
        <v>11</v>
      </c>
      <c r="C5512" t="s">
        <v>93</v>
      </c>
      <c r="D5512" t="s">
        <v>415</v>
      </c>
      <c r="E5512">
        <v>40118000</v>
      </c>
      <c r="F5512">
        <v>0</v>
      </c>
      <c r="G5512">
        <v>0</v>
      </c>
      <c r="H5512">
        <v>0</v>
      </c>
      <c r="I5512">
        <v>80506</v>
      </c>
      <c r="J5512">
        <v>26907814</v>
      </c>
      <c r="K5512">
        <v>52</v>
      </c>
      <c r="L5512" t="s">
        <v>581</v>
      </c>
      <c r="M5512" t="s">
        <v>585</v>
      </c>
    </row>
    <row r="5513" spans="1:13" x14ac:dyDescent="0.2">
      <c r="A5513">
        <v>2019</v>
      </c>
      <c r="B5513">
        <v>11</v>
      </c>
      <c r="C5513" t="s">
        <v>204</v>
      </c>
      <c r="D5513" t="s">
        <v>422</v>
      </c>
      <c r="E5513">
        <v>40118000</v>
      </c>
      <c r="F5513">
        <v>41424</v>
      </c>
      <c r="G5513">
        <v>14982187</v>
      </c>
      <c r="H5513">
        <v>1160</v>
      </c>
      <c r="I5513">
        <v>0</v>
      </c>
      <c r="J5513">
        <v>0</v>
      </c>
      <c r="K5513">
        <v>0</v>
      </c>
      <c r="L5513" t="s">
        <v>581</v>
      </c>
      <c r="M5513" t="s">
        <v>585</v>
      </c>
    </row>
    <row r="5514" spans="1:13" x14ac:dyDescent="0.2">
      <c r="A5514">
        <v>2019</v>
      </c>
      <c r="B5514">
        <v>11</v>
      </c>
      <c r="C5514" t="s">
        <v>49</v>
      </c>
      <c r="D5514" t="s">
        <v>427</v>
      </c>
      <c r="E5514">
        <v>40118000</v>
      </c>
      <c r="F5514">
        <v>50466</v>
      </c>
      <c r="G5514">
        <v>20589837</v>
      </c>
      <c r="H5514">
        <v>94</v>
      </c>
      <c r="I5514">
        <v>0</v>
      </c>
      <c r="J5514">
        <v>0</v>
      </c>
      <c r="K5514">
        <v>0</v>
      </c>
      <c r="L5514" t="s">
        <v>581</v>
      </c>
      <c r="M5514" t="s">
        <v>585</v>
      </c>
    </row>
    <row r="5515" spans="1:13" x14ac:dyDescent="0.2">
      <c r="A5515">
        <v>2019</v>
      </c>
      <c r="B5515">
        <v>11</v>
      </c>
      <c r="C5515" t="s">
        <v>39</v>
      </c>
      <c r="D5515" t="s">
        <v>430</v>
      </c>
      <c r="E5515">
        <v>40118000</v>
      </c>
      <c r="F5515">
        <v>0</v>
      </c>
      <c r="G5515">
        <v>0</v>
      </c>
      <c r="H5515">
        <v>0</v>
      </c>
      <c r="I5515">
        <v>23768</v>
      </c>
      <c r="J5515">
        <v>6849113</v>
      </c>
      <c r="K5515">
        <v>12</v>
      </c>
      <c r="L5515" t="s">
        <v>581</v>
      </c>
      <c r="M5515" t="s">
        <v>585</v>
      </c>
    </row>
    <row r="5516" spans="1:13" x14ac:dyDescent="0.2">
      <c r="A5516">
        <v>2019</v>
      </c>
      <c r="B5516">
        <v>11</v>
      </c>
      <c r="C5516" t="s">
        <v>216</v>
      </c>
      <c r="D5516" t="s">
        <v>435</v>
      </c>
      <c r="E5516">
        <v>40118000</v>
      </c>
      <c r="F5516">
        <v>0</v>
      </c>
      <c r="G5516">
        <v>0</v>
      </c>
      <c r="H5516">
        <v>0</v>
      </c>
      <c r="I5516">
        <v>19139</v>
      </c>
      <c r="J5516">
        <v>5672040</v>
      </c>
      <c r="K5516">
        <v>8</v>
      </c>
      <c r="L5516" t="s">
        <v>581</v>
      </c>
      <c r="M5516" t="s">
        <v>585</v>
      </c>
    </row>
    <row r="5517" spans="1:13" x14ac:dyDescent="0.2">
      <c r="A5517">
        <v>2019</v>
      </c>
      <c r="B5517">
        <v>11</v>
      </c>
      <c r="C5517" t="s">
        <v>85</v>
      </c>
      <c r="D5517" t="s">
        <v>447</v>
      </c>
      <c r="E5517">
        <v>40118000</v>
      </c>
      <c r="F5517">
        <v>0</v>
      </c>
      <c r="G5517">
        <v>0</v>
      </c>
      <c r="H5517">
        <v>0</v>
      </c>
      <c r="I5517">
        <v>246145</v>
      </c>
      <c r="J5517">
        <v>67894242</v>
      </c>
      <c r="K5517">
        <v>78</v>
      </c>
      <c r="L5517" t="s">
        <v>581</v>
      </c>
      <c r="M5517" t="s">
        <v>585</v>
      </c>
    </row>
    <row r="5518" spans="1:13" x14ac:dyDescent="0.2">
      <c r="A5518">
        <v>2019</v>
      </c>
      <c r="B5518">
        <v>11</v>
      </c>
      <c r="C5518" t="s">
        <v>42</v>
      </c>
      <c r="D5518" t="s">
        <v>455</v>
      </c>
      <c r="E5518">
        <v>40118000</v>
      </c>
      <c r="F5518">
        <v>0</v>
      </c>
      <c r="G5518">
        <v>0</v>
      </c>
      <c r="H5518">
        <v>0</v>
      </c>
      <c r="I5518">
        <v>6494</v>
      </c>
      <c r="J5518">
        <v>2130436</v>
      </c>
      <c r="K5518">
        <v>8</v>
      </c>
      <c r="L5518" t="s">
        <v>581</v>
      </c>
      <c r="M5518" t="s">
        <v>585</v>
      </c>
    </row>
    <row r="5519" spans="1:13" x14ac:dyDescent="0.2">
      <c r="A5519">
        <v>2019</v>
      </c>
      <c r="B5519">
        <v>11</v>
      </c>
      <c r="C5519" t="s">
        <v>14</v>
      </c>
      <c r="D5519" t="s">
        <v>456</v>
      </c>
      <c r="E5519">
        <v>40118000</v>
      </c>
      <c r="F5519">
        <v>26603</v>
      </c>
      <c r="G5519">
        <v>11705354</v>
      </c>
      <c r="H5519">
        <v>108</v>
      </c>
      <c r="I5519">
        <v>0</v>
      </c>
      <c r="J5519">
        <v>0</v>
      </c>
      <c r="K5519">
        <v>0</v>
      </c>
      <c r="L5519" t="s">
        <v>581</v>
      </c>
      <c r="M5519" t="s">
        <v>585</v>
      </c>
    </row>
    <row r="5520" spans="1:13" x14ac:dyDescent="0.2">
      <c r="A5520">
        <v>2019</v>
      </c>
      <c r="B5520">
        <v>11</v>
      </c>
      <c r="C5520" t="s">
        <v>213</v>
      </c>
      <c r="D5520" t="s">
        <v>457</v>
      </c>
      <c r="E5520">
        <v>40118000</v>
      </c>
      <c r="F5520">
        <v>0</v>
      </c>
      <c r="G5520">
        <v>0</v>
      </c>
      <c r="H5520">
        <v>0</v>
      </c>
      <c r="I5520">
        <v>333204</v>
      </c>
      <c r="J5520">
        <v>91835175</v>
      </c>
      <c r="K5520">
        <v>78</v>
      </c>
      <c r="L5520" t="s">
        <v>581</v>
      </c>
      <c r="M5520" t="s">
        <v>585</v>
      </c>
    </row>
    <row r="5521" spans="1:13" x14ac:dyDescent="0.2">
      <c r="A5521">
        <v>2019</v>
      </c>
      <c r="B5521">
        <v>11</v>
      </c>
      <c r="C5521" t="s">
        <v>235</v>
      </c>
      <c r="D5521" t="s">
        <v>458</v>
      </c>
      <c r="E5521">
        <v>40118000</v>
      </c>
      <c r="F5521">
        <v>0</v>
      </c>
      <c r="G5521">
        <v>0</v>
      </c>
      <c r="H5521">
        <v>0</v>
      </c>
      <c r="I5521">
        <v>60529</v>
      </c>
      <c r="J5521">
        <v>28525373</v>
      </c>
      <c r="K5521">
        <v>11</v>
      </c>
      <c r="L5521" t="s">
        <v>581</v>
      </c>
      <c r="M5521" t="s">
        <v>585</v>
      </c>
    </row>
    <row r="5522" spans="1:13" x14ac:dyDescent="0.2">
      <c r="A5522">
        <v>2019</v>
      </c>
      <c r="B5522">
        <v>11</v>
      </c>
      <c r="C5522" t="s">
        <v>54</v>
      </c>
      <c r="D5522" t="s">
        <v>459</v>
      </c>
      <c r="E5522">
        <v>40118000</v>
      </c>
      <c r="F5522">
        <v>0</v>
      </c>
      <c r="G5522">
        <v>0</v>
      </c>
      <c r="H5522">
        <v>0</v>
      </c>
      <c r="I5522">
        <v>162848</v>
      </c>
      <c r="J5522">
        <v>45865061</v>
      </c>
      <c r="K5522">
        <v>69</v>
      </c>
      <c r="L5522" t="s">
        <v>581</v>
      </c>
      <c r="M5522" t="s">
        <v>585</v>
      </c>
    </row>
    <row r="5523" spans="1:13" x14ac:dyDescent="0.2">
      <c r="A5523">
        <v>2019</v>
      </c>
      <c r="B5523">
        <v>11</v>
      </c>
      <c r="C5523" t="s">
        <v>43</v>
      </c>
      <c r="D5523" t="s">
        <v>465</v>
      </c>
      <c r="E5523">
        <v>40118000</v>
      </c>
      <c r="F5523">
        <v>1328</v>
      </c>
      <c r="G5523">
        <v>391516</v>
      </c>
      <c r="H5523">
        <v>4</v>
      </c>
      <c r="I5523">
        <v>11570</v>
      </c>
      <c r="J5523">
        <v>3743100</v>
      </c>
      <c r="K5523">
        <v>39</v>
      </c>
      <c r="L5523" t="s">
        <v>581</v>
      </c>
      <c r="M5523" t="s">
        <v>585</v>
      </c>
    </row>
    <row r="5524" spans="1:13" x14ac:dyDescent="0.2">
      <c r="A5524">
        <v>2019</v>
      </c>
      <c r="B5524">
        <v>11</v>
      </c>
      <c r="C5524" t="s">
        <v>80</v>
      </c>
      <c r="D5524" t="s">
        <v>472</v>
      </c>
      <c r="E5524">
        <v>40118000</v>
      </c>
      <c r="F5524">
        <v>0</v>
      </c>
      <c r="G5524">
        <v>0</v>
      </c>
      <c r="H5524">
        <v>0</v>
      </c>
      <c r="I5524">
        <v>1707</v>
      </c>
      <c r="J5524">
        <v>568586</v>
      </c>
      <c r="K5524">
        <v>5</v>
      </c>
      <c r="L5524" t="s">
        <v>581</v>
      </c>
      <c r="M5524" t="s">
        <v>585</v>
      </c>
    </row>
    <row r="5525" spans="1:13" x14ac:dyDescent="0.2">
      <c r="A5525">
        <v>2019</v>
      </c>
      <c r="B5525">
        <v>11</v>
      </c>
      <c r="C5525" t="s">
        <v>222</v>
      </c>
      <c r="D5525" t="s">
        <v>473</v>
      </c>
      <c r="E5525">
        <v>40118000</v>
      </c>
      <c r="F5525">
        <v>0</v>
      </c>
      <c r="G5525">
        <v>0</v>
      </c>
      <c r="H5525">
        <v>0</v>
      </c>
      <c r="I5525">
        <v>13070</v>
      </c>
      <c r="J5525">
        <v>4021746</v>
      </c>
      <c r="K5525">
        <v>44</v>
      </c>
      <c r="L5525" t="s">
        <v>581</v>
      </c>
      <c r="M5525" t="s">
        <v>585</v>
      </c>
    </row>
    <row r="5526" spans="1:13" x14ac:dyDescent="0.2">
      <c r="A5526">
        <v>2019</v>
      </c>
      <c r="B5526">
        <v>11</v>
      </c>
      <c r="C5526" t="s">
        <v>0</v>
      </c>
      <c r="D5526" t="s">
        <v>474</v>
      </c>
      <c r="E5526">
        <v>40118000</v>
      </c>
      <c r="F5526">
        <v>0</v>
      </c>
      <c r="G5526">
        <v>0</v>
      </c>
      <c r="H5526">
        <v>0</v>
      </c>
      <c r="I5526">
        <v>90473</v>
      </c>
      <c r="J5526">
        <v>27334344</v>
      </c>
      <c r="K5526">
        <v>108</v>
      </c>
      <c r="L5526" t="s">
        <v>581</v>
      </c>
      <c r="M5526" t="s">
        <v>585</v>
      </c>
    </row>
    <row r="5527" spans="1:13" x14ac:dyDescent="0.2">
      <c r="A5527">
        <v>2019</v>
      </c>
      <c r="B5527">
        <v>11</v>
      </c>
      <c r="C5527" t="s">
        <v>15</v>
      </c>
      <c r="D5527" t="s">
        <v>475</v>
      </c>
      <c r="E5527">
        <v>40118000</v>
      </c>
      <c r="F5527">
        <v>0</v>
      </c>
      <c r="G5527">
        <v>0</v>
      </c>
      <c r="H5527">
        <v>0</v>
      </c>
      <c r="I5527">
        <v>170066</v>
      </c>
      <c r="J5527">
        <v>51231109</v>
      </c>
      <c r="K5527">
        <v>103</v>
      </c>
      <c r="L5527" t="s">
        <v>581</v>
      </c>
      <c r="M5527" t="s">
        <v>585</v>
      </c>
    </row>
    <row r="5528" spans="1:13" x14ac:dyDescent="0.2">
      <c r="A5528">
        <v>2019</v>
      </c>
      <c r="B5528">
        <v>11</v>
      </c>
      <c r="C5528" t="s">
        <v>17</v>
      </c>
      <c r="D5528" t="s">
        <v>489</v>
      </c>
      <c r="E5528">
        <v>40118000</v>
      </c>
      <c r="F5528">
        <v>4394</v>
      </c>
      <c r="G5528">
        <v>2906681</v>
      </c>
      <c r="H5528">
        <v>78</v>
      </c>
      <c r="I5528">
        <v>60712</v>
      </c>
      <c r="J5528">
        <v>40449660</v>
      </c>
      <c r="K5528">
        <v>1730</v>
      </c>
      <c r="L5528" t="s">
        <v>581</v>
      </c>
      <c r="M5528" t="s">
        <v>585</v>
      </c>
    </row>
    <row r="5529" spans="1:13" x14ac:dyDescent="0.2">
      <c r="A5529">
        <v>2019</v>
      </c>
      <c r="B5529">
        <v>11</v>
      </c>
      <c r="C5529" t="s">
        <v>29</v>
      </c>
      <c r="D5529" t="s">
        <v>496</v>
      </c>
      <c r="E5529">
        <v>40118000</v>
      </c>
      <c r="F5529">
        <v>4551</v>
      </c>
      <c r="G5529">
        <v>2726800</v>
      </c>
      <c r="H5529">
        <v>126</v>
      </c>
      <c r="I5529">
        <v>0</v>
      </c>
      <c r="J5529">
        <v>0</v>
      </c>
      <c r="K5529">
        <v>0</v>
      </c>
      <c r="L5529" t="s">
        <v>581</v>
      </c>
      <c r="M5529" t="s">
        <v>585</v>
      </c>
    </row>
    <row r="5530" spans="1:13" x14ac:dyDescent="0.2">
      <c r="A5530">
        <v>2019</v>
      </c>
      <c r="B5530">
        <v>11</v>
      </c>
      <c r="C5530" t="s">
        <v>45</v>
      </c>
      <c r="D5530" t="s">
        <v>499</v>
      </c>
      <c r="E5530">
        <v>40118000</v>
      </c>
      <c r="F5530">
        <v>0</v>
      </c>
      <c r="G5530">
        <v>0</v>
      </c>
      <c r="H5530">
        <v>0</v>
      </c>
      <c r="I5530">
        <v>1035786</v>
      </c>
      <c r="J5530">
        <v>320813900</v>
      </c>
      <c r="K5530">
        <v>732</v>
      </c>
      <c r="L5530" t="s">
        <v>581</v>
      </c>
      <c r="M5530" t="s">
        <v>585</v>
      </c>
    </row>
    <row r="5531" spans="1:13" x14ac:dyDescent="0.2">
      <c r="A5531">
        <v>2019</v>
      </c>
      <c r="B5531">
        <v>11</v>
      </c>
      <c r="C5531" t="s">
        <v>64</v>
      </c>
      <c r="D5531" t="s">
        <v>501</v>
      </c>
      <c r="E5531">
        <v>40118000</v>
      </c>
      <c r="F5531">
        <v>0</v>
      </c>
      <c r="G5531">
        <v>0</v>
      </c>
      <c r="H5531">
        <v>0</v>
      </c>
      <c r="I5531">
        <v>46048</v>
      </c>
      <c r="J5531">
        <v>14739807</v>
      </c>
      <c r="K5531">
        <v>96</v>
      </c>
      <c r="L5531" t="s">
        <v>581</v>
      </c>
      <c r="M5531" t="s">
        <v>585</v>
      </c>
    </row>
    <row r="5532" spans="1:13" x14ac:dyDescent="0.2">
      <c r="A5532">
        <v>2019</v>
      </c>
      <c r="B5532">
        <v>11</v>
      </c>
      <c r="C5532" t="s">
        <v>52</v>
      </c>
      <c r="D5532" t="s">
        <v>506</v>
      </c>
      <c r="E5532">
        <v>40118000</v>
      </c>
      <c r="F5532">
        <v>0</v>
      </c>
      <c r="G5532">
        <v>0</v>
      </c>
      <c r="H5532">
        <v>0</v>
      </c>
      <c r="I5532">
        <v>181323</v>
      </c>
      <c r="J5532">
        <v>62452700</v>
      </c>
      <c r="K5532">
        <v>251</v>
      </c>
      <c r="L5532" t="s">
        <v>581</v>
      </c>
      <c r="M5532" t="s">
        <v>585</v>
      </c>
    </row>
    <row r="5533" spans="1:13" x14ac:dyDescent="0.2">
      <c r="A5533">
        <v>2019</v>
      </c>
      <c r="B5533">
        <v>11</v>
      </c>
      <c r="C5533" t="s">
        <v>18</v>
      </c>
      <c r="D5533" t="s">
        <v>507</v>
      </c>
      <c r="E5533">
        <v>40118000</v>
      </c>
      <c r="F5533">
        <v>0</v>
      </c>
      <c r="G5533">
        <v>0</v>
      </c>
      <c r="H5533">
        <v>0</v>
      </c>
      <c r="I5533">
        <v>217769</v>
      </c>
      <c r="J5533">
        <v>67545746</v>
      </c>
      <c r="K5533">
        <v>177</v>
      </c>
      <c r="L5533" t="s">
        <v>581</v>
      </c>
      <c r="M5533" t="s">
        <v>585</v>
      </c>
    </row>
    <row r="5534" spans="1:13" x14ac:dyDescent="0.2">
      <c r="A5534">
        <v>2019</v>
      </c>
      <c r="B5534">
        <v>11</v>
      </c>
      <c r="C5534" t="s">
        <v>223</v>
      </c>
      <c r="D5534" t="s">
        <v>530</v>
      </c>
      <c r="E5534">
        <v>40118000</v>
      </c>
      <c r="F5534">
        <v>0</v>
      </c>
      <c r="G5534">
        <v>0</v>
      </c>
      <c r="H5534">
        <v>0</v>
      </c>
      <c r="I5534">
        <v>17284</v>
      </c>
      <c r="J5534">
        <v>5203664</v>
      </c>
      <c r="K5534">
        <v>8</v>
      </c>
      <c r="L5534" t="s">
        <v>581</v>
      </c>
      <c r="M5534" t="s">
        <v>585</v>
      </c>
    </row>
    <row r="5535" spans="1:13" x14ac:dyDescent="0.2">
      <c r="A5535">
        <v>2019</v>
      </c>
      <c r="B5535">
        <v>11</v>
      </c>
      <c r="C5535" t="s">
        <v>19</v>
      </c>
      <c r="D5535" t="s">
        <v>531</v>
      </c>
      <c r="E5535">
        <v>40118000</v>
      </c>
      <c r="F5535">
        <v>608</v>
      </c>
      <c r="G5535">
        <v>211485</v>
      </c>
      <c r="H5535">
        <v>6</v>
      </c>
      <c r="I5535">
        <v>12942</v>
      </c>
      <c r="J5535">
        <v>4012282</v>
      </c>
      <c r="K5535">
        <v>22</v>
      </c>
      <c r="L5535" t="s">
        <v>581</v>
      </c>
      <c r="M5535" t="s">
        <v>585</v>
      </c>
    </row>
    <row r="5536" spans="1:13" x14ac:dyDescent="0.2">
      <c r="A5536">
        <v>2019</v>
      </c>
      <c r="B5536">
        <v>11</v>
      </c>
      <c r="C5536" t="s">
        <v>32</v>
      </c>
      <c r="D5536" t="s">
        <v>540</v>
      </c>
      <c r="E5536">
        <v>40118000</v>
      </c>
      <c r="F5536">
        <v>0</v>
      </c>
      <c r="G5536">
        <v>0</v>
      </c>
      <c r="H5536">
        <v>0</v>
      </c>
      <c r="I5536">
        <v>7636</v>
      </c>
      <c r="J5536">
        <v>2358520</v>
      </c>
      <c r="K5536">
        <v>16</v>
      </c>
      <c r="L5536" t="s">
        <v>581</v>
      </c>
      <c r="M5536" t="s">
        <v>585</v>
      </c>
    </row>
    <row r="5537" spans="1:13" x14ac:dyDescent="0.2">
      <c r="A5537">
        <v>2019</v>
      </c>
      <c r="B5537">
        <v>11</v>
      </c>
      <c r="C5537" t="s">
        <v>65</v>
      </c>
      <c r="D5537" t="s">
        <v>543</v>
      </c>
      <c r="E5537">
        <v>40118000</v>
      </c>
      <c r="F5537">
        <v>10784</v>
      </c>
      <c r="G5537">
        <v>4153309</v>
      </c>
      <c r="H5537">
        <v>128</v>
      </c>
      <c r="I5537">
        <v>156078</v>
      </c>
      <c r="J5537">
        <v>46516655</v>
      </c>
      <c r="K5537">
        <v>246</v>
      </c>
      <c r="L5537" t="s">
        <v>581</v>
      </c>
      <c r="M5537" t="s">
        <v>585</v>
      </c>
    </row>
    <row r="5538" spans="1:13" x14ac:dyDescent="0.2">
      <c r="A5538">
        <v>2019</v>
      </c>
      <c r="B5538">
        <v>11</v>
      </c>
      <c r="C5538" t="s">
        <v>111</v>
      </c>
      <c r="D5538" t="e">
        <v>#N/A</v>
      </c>
      <c r="E5538">
        <v>40118000</v>
      </c>
      <c r="F5538">
        <v>0</v>
      </c>
      <c r="G5538">
        <v>0</v>
      </c>
      <c r="H5538">
        <v>0</v>
      </c>
      <c r="I5538">
        <v>79503</v>
      </c>
      <c r="J5538">
        <v>25207913</v>
      </c>
      <c r="K5538">
        <v>68</v>
      </c>
      <c r="L5538" t="s">
        <v>581</v>
      </c>
      <c r="M5538" t="s">
        <v>585</v>
      </c>
    </row>
    <row r="5539" spans="1:13" x14ac:dyDescent="0.2">
      <c r="A5539">
        <v>2019</v>
      </c>
      <c r="B5539">
        <v>11</v>
      </c>
      <c r="C5539" t="s">
        <v>46</v>
      </c>
      <c r="D5539" t="s">
        <v>550</v>
      </c>
      <c r="E5539">
        <v>40118000</v>
      </c>
      <c r="F5539">
        <v>45180</v>
      </c>
      <c r="G5539">
        <v>16553339</v>
      </c>
      <c r="H5539">
        <v>9</v>
      </c>
      <c r="I5539">
        <v>778187</v>
      </c>
      <c r="J5539">
        <v>231933132</v>
      </c>
      <c r="K5539">
        <v>533</v>
      </c>
      <c r="L5539" t="s">
        <v>581</v>
      </c>
      <c r="M5539" t="s">
        <v>585</v>
      </c>
    </row>
    <row r="5540" spans="1:13" x14ac:dyDescent="0.2">
      <c r="A5540">
        <v>2019</v>
      </c>
      <c r="B5540">
        <v>11</v>
      </c>
      <c r="C5540" t="s">
        <v>66</v>
      </c>
      <c r="D5540" t="s">
        <v>562</v>
      </c>
      <c r="E5540">
        <v>40118000</v>
      </c>
      <c r="F5540">
        <v>538</v>
      </c>
      <c r="G5540">
        <v>163939</v>
      </c>
      <c r="H5540">
        <v>98</v>
      </c>
      <c r="I5540">
        <v>39812</v>
      </c>
      <c r="J5540">
        <v>12171400</v>
      </c>
      <c r="K5540">
        <v>50</v>
      </c>
      <c r="L5540" t="s">
        <v>581</v>
      </c>
      <c r="M5540" t="s">
        <v>585</v>
      </c>
    </row>
    <row r="5541" spans="1:13" x14ac:dyDescent="0.2">
      <c r="A5541">
        <v>2019</v>
      </c>
      <c r="B5541">
        <v>11</v>
      </c>
      <c r="C5541" t="s">
        <v>78</v>
      </c>
      <c r="D5541" t="s">
        <v>572</v>
      </c>
      <c r="E5541">
        <v>40118000</v>
      </c>
      <c r="F5541">
        <v>0</v>
      </c>
      <c r="G5541">
        <v>0</v>
      </c>
      <c r="H5541">
        <v>0</v>
      </c>
      <c r="I5541">
        <v>122783</v>
      </c>
      <c r="J5541">
        <v>33941728</v>
      </c>
      <c r="K5541">
        <v>45</v>
      </c>
      <c r="L5541" t="s">
        <v>581</v>
      </c>
      <c r="M5541" t="s">
        <v>585</v>
      </c>
    </row>
    <row r="5542" spans="1:13" x14ac:dyDescent="0.2">
      <c r="A5542">
        <v>2019</v>
      </c>
      <c r="B5542">
        <v>11</v>
      </c>
      <c r="C5542" t="s">
        <v>211</v>
      </c>
      <c r="D5542" t="e">
        <v>#N/A</v>
      </c>
      <c r="E5542">
        <v>40118000</v>
      </c>
      <c r="F5542">
        <v>0</v>
      </c>
      <c r="G5542">
        <v>0</v>
      </c>
      <c r="H5542">
        <v>0</v>
      </c>
      <c r="I5542">
        <v>161346</v>
      </c>
      <c r="J5542">
        <v>50212949</v>
      </c>
      <c r="K5542">
        <v>50</v>
      </c>
      <c r="L5542" t="s">
        <v>581</v>
      </c>
      <c r="M5542" t="s">
        <v>585</v>
      </c>
    </row>
    <row r="5543" spans="1:13" x14ac:dyDescent="0.2">
      <c r="A5543">
        <v>2019</v>
      </c>
      <c r="B5543">
        <v>12</v>
      </c>
      <c r="C5543" t="s">
        <v>20</v>
      </c>
      <c r="D5543" t="s">
        <v>271</v>
      </c>
      <c r="E5543" s="11">
        <v>40117000</v>
      </c>
      <c r="F5543">
        <v>0</v>
      </c>
      <c r="G5543">
        <v>0</v>
      </c>
      <c r="H5543">
        <v>0</v>
      </c>
      <c r="I5543">
        <v>24789</v>
      </c>
      <c r="J5543">
        <v>7706930</v>
      </c>
      <c r="K5543">
        <v>99</v>
      </c>
      <c r="L5543" t="s">
        <v>581</v>
      </c>
      <c r="M5543" t="s">
        <v>584</v>
      </c>
    </row>
    <row r="5544" spans="1:13" x14ac:dyDescent="0.2">
      <c r="A5544">
        <v>2019</v>
      </c>
      <c r="B5544">
        <v>12</v>
      </c>
      <c r="C5544" t="s">
        <v>21</v>
      </c>
      <c r="D5544" t="s">
        <v>274</v>
      </c>
      <c r="E5544" s="11">
        <v>40117000</v>
      </c>
      <c r="F5544">
        <v>0</v>
      </c>
      <c r="G5544">
        <v>0</v>
      </c>
      <c r="H5544">
        <v>0</v>
      </c>
      <c r="I5544">
        <v>6353</v>
      </c>
      <c r="J5544">
        <v>2419100</v>
      </c>
      <c r="K5544">
        <v>22</v>
      </c>
      <c r="L5544" t="s">
        <v>581</v>
      </c>
      <c r="M5544" t="s">
        <v>584</v>
      </c>
    </row>
    <row r="5545" spans="1:13" x14ac:dyDescent="0.2">
      <c r="A5545">
        <v>2019</v>
      </c>
      <c r="B5545">
        <v>12</v>
      </c>
      <c r="C5545" t="s">
        <v>62</v>
      </c>
      <c r="D5545" t="s">
        <v>275</v>
      </c>
      <c r="E5545" s="11">
        <v>40117000</v>
      </c>
      <c r="F5545">
        <v>0</v>
      </c>
      <c r="G5545">
        <v>0</v>
      </c>
      <c r="H5545">
        <v>0</v>
      </c>
      <c r="I5545">
        <v>10098</v>
      </c>
      <c r="J5545">
        <v>3525326</v>
      </c>
      <c r="K5545">
        <v>47</v>
      </c>
      <c r="L5545" t="s">
        <v>581</v>
      </c>
      <c r="M5545" t="s">
        <v>584</v>
      </c>
    </row>
    <row r="5546" spans="1:13" x14ac:dyDescent="0.2">
      <c r="A5546">
        <v>2019</v>
      </c>
      <c r="B5546">
        <v>12</v>
      </c>
      <c r="C5546" t="s">
        <v>8</v>
      </c>
      <c r="D5546" t="s">
        <v>283</v>
      </c>
      <c r="E5546" s="11">
        <v>40117000</v>
      </c>
      <c r="F5546">
        <v>2281</v>
      </c>
      <c r="G5546">
        <v>1169696</v>
      </c>
      <c r="H5546">
        <v>36</v>
      </c>
      <c r="I5546">
        <v>120267</v>
      </c>
      <c r="J5546">
        <v>41796600</v>
      </c>
      <c r="K5546">
        <v>809</v>
      </c>
      <c r="L5546" t="s">
        <v>581</v>
      </c>
      <c r="M5546" t="s">
        <v>584</v>
      </c>
    </row>
    <row r="5547" spans="1:13" x14ac:dyDescent="0.2">
      <c r="A5547">
        <v>2019</v>
      </c>
      <c r="B5547">
        <v>12</v>
      </c>
      <c r="C5547" t="s">
        <v>10</v>
      </c>
      <c r="D5547" t="s">
        <v>295</v>
      </c>
      <c r="E5547" s="11">
        <v>40117000</v>
      </c>
      <c r="F5547">
        <v>100</v>
      </c>
      <c r="G5547">
        <v>50900</v>
      </c>
      <c r="H5547">
        <v>1</v>
      </c>
      <c r="I5547">
        <v>1956</v>
      </c>
      <c r="J5547">
        <v>739354</v>
      </c>
      <c r="K5547">
        <v>8</v>
      </c>
      <c r="L5547" t="s">
        <v>581</v>
      </c>
      <c r="M5547" t="s">
        <v>584</v>
      </c>
    </row>
    <row r="5548" spans="1:13" x14ac:dyDescent="0.2">
      <c r="A5548">
        <v>2019</v>
      </c>
      <c r="B5548">
        <v>12</v>
      </c>
      <c r="C5548" t="s">
        <v>50</v>
      </c>
      <c r="D5548" t="s">
        <v>305</v>
      </c>
      <c r="E5548" s="11">
        <v>40117000</v>
      </c>
      <c r="F5548">
        <v>0</v>
      </c>
      <c r="G5548">
        <v>0</v>
      </c>
      <c r="H5548">
        <v>0</v>
      </c>
      <c r="I5548">
        <v>36743</v>
      </c>
      <c r="J5548">
        <v>13085332</v>
      </c>
      <c r="K5548">
        <v>137</v>
      </c>
      <c r="L5548" t="s">
        <v>581</v>
      </c>
      <c r="M5548" t="s">
        <v>584</v>
      </c>
    </row>
    <row r="5549" spans="1:13" x14ac:dyDescent="0.2">
      <c r="A5549">
        <v>2019</v>
      </c>
      <c r="B5549">
        <v>12</v>
      </c>
      <c r="C5549" t="s">
        <v>69</v>
      </c>
      <c r="D5549" t="s">
        <v>315</v>
      </c>
      <c r="E5549" s="11">
        <v>40117000</v>
      </c>
      <c r="F5549">
        <v>0</v>
      </c>
      <c r="G5549">
        <v>0</v>
      </c>
      <c r="H5549">
        <v>0</v>
      </c>
      <c r="I5549">
        <v>560</v>
      </c>
      <c r="J5549">
        <v>233818</v>
      </c>
      <c r="K5549">
        <v>5</v>
      </c>
      <c r="L5549" t="s">
        <v>581</v>
      </c>
      <c r="M5549" t="s">
        <v>584</v>
      </c>
    </row>
    <row r="5550" spans="1:13" x14ac:dyDescent="0.2">
      <c r="A5550">
        <v>2019</v>
      </c>
      <c r="B5550">
        <v>12</v>
      </c>
      <c r="C5550" t="s">
        <v>11</v>
      </c>
      <c r="D5550" t="s">
        <v>316</v>
      </c>
      <c r="E5550" s="11">
        <v>40117000</v>
      </c>
      <c r="F5550">
        <v>72489</v>
      </c>
      <c r="G5550">
        <v>20039948</v>
      </c>
      <c r="H5550">
        <v>2904</v>
      </c>
      <c r="I5550">
        <v>0</v>
      </c>
      <c r="J5550">
        <v>0</v>
      </c>
      <c r="K5550">
        <v>0</v>
      </c>
      <c r="L5550" t="s">
        <v>581</v>
      </c>
      <c r="M5550" t="s">
        <v>584</v>
      </c>
    </row>
    <row r="5551" spans="1:13" x14ac:dyDescent="0.2">
      <c r="A5551">
        <v>2019</v>
      </c>
      <c r="B5551">
        <v>12</v>
      </c>
      <c r="C5551" t="s">
        <v>22</v>
      </c>
      <c r="D5551" t="s">
        <v>324</v>
      </c>
      <c r="E5551" s="11">
        <v>40117000</v>
      </c>
      <c r="F5551">
        <v>31285</v>
      </c>
      <c r="G5551">
        <v>9918360</v>
      </c>
      <c r="H5551">
        <v>411</v>
      </c>
      <c r="I5551">
        <v>138067</v>
      </c>
      <c r="J5551">
        <v>39319400</v>
      </c>
      <c r="K5551">
        <v>899</v>
      </c>
      <c r="L5551" t="s">
        <v>581</v>
      </c>
      <c r="M5551" t="s">
        <v>584</v>
      </c>
    </row>
    <row r="5552" spans="1:13" x14ac:dyDescent="0.2">
      <c r="A5552">
        <v>2019</v>
      </c>
      <c r="B5552">
        <v>12</v>
      </c>
      <c r="C5552" t="s">
        <v>23</v>
      </c>
      <c r="D5552" t="s">
        <v>325</v>
      </c>
      <c r="E5552" s="11">
        <v>40117000</v>
      </c>
      <c r="F5552">
        <v>3476</v>
      </c>
      <c r="G5552">
        <v>1371405</v>
      </c>
      <c r="H5552">
        <v>77</v>
      </c>
      <c r="I5552">
        <v>520153</v>
      </c>
      <c r="J5552">
        <v>174054778</v>
      </c>
      <c r="K5552">
        <v>2391</v>
      </c>
      <c r="L5552" t="s">
        <v>581</v>
      </c>
      <c r="M5552" t="s">
        <v>584</v>
      </c>
    </row>
    <row r="5553" spans="1:13" x14ac:dyDescent="0.2">
      <c r="A5553">
        <v>2019</v>
      </c>
      <c r="B5553">
        <v>12</v>
      </c>
      <c r="C5553" t="s">
        <v>41</v>
      </c>
      <c r="D5553" t="s">
        <v>327</v>
      </c>
      <c r="E5553" s="11">
        <v>40117000</v>
      </c>
      <c r="F5553">
        <v>54</v>
      </c>
      <c r="G5553">
        <v>27448</v>
      </c>
      <c r="H5553">
        <v>3</v>
      </c>
      <c r="I5553">
        <v>520</v>
      </c>
      <c r="J5553">
        <v>212000</v>
      </c>
      <c r="K5553">
        <v>1</v>
      </c>
      <c r="L5553" t="s">
        <v>581</v>
      </c>
      <c r="M5553" t="s">
        <v>584</v>
      </c>
    </row>
    <row r="5554" spans="1:13" x14ac:dyDescent="0.2">
      <c r="A5554">
        <v>2019</v>
      </c>
      <c r="B5554">
        <v>12</v>
      </c>
      <c r="C5554" t="s">
        <v>24</v>
      </c>
      <c r="D5554" t="s">
        <v>342</v>
      </c>
      <c r="E5554" s="11">
        <v>40117000</v>
      </c>
      <c r="F5554">
        <v>0</v>
      </c>
      <c r="G5554">
        <v>0</v>
      </c>
      <c r="H5554">
        <v>0</v>
      </c>
      <c r="I5554">
        <v>1176</v>
      </c>
      <c r="J5554">
        <v>453600</v>
      </c>
      <c r="K5554">
        <v>4</v>
      </c>
      <c r="L5554" t="s">
        <v>581</v>
      </c>
      <c r="M5554" t="s">
        <v>584</v>
      </c>
    </row>
    <row r="5555" spans="1:13" x14ac:dyDescent="0.2">
      <c r="A5555">
        <v>2019</v>
      </c>
      <c r="B5555">
        <v>12</v>
      </c>
      <c r="C5555" t="s">
        <v>12</v>
      </c>
      <c r="D5555" t="s">
        <v>351</v>
      </c>
      <c r="E5555" s="11">
        <v>40117000</v>
      </c>
      <c r="F5555">
        <v>83182</v>
      </c>
      <c r="G5555">
        <v>29571352</v>
      </c>
      <c r="H5555">
        <v>690</v>
      </c>
      <c r="I5555">
        <v>306904</v>
      </c>
      <c r="J5555">
        <v>133504805</v>
      </c>
      <c r="K5555">
        <v>2161</v>
      </c>
      <c r="L5555" t="s">
        <v>581</v>
      </c>
      <c r="M5555" t="s">
        <v>584</v>
      </c>
    </row>
    <row r="5556" spans="1:13" x14ac:dyDescent="0.2">
      <c r="A5556">
        <v>2019</v>
      </c>
      <c r="B5556">
        <v>12</v>
      </c>
      <c r="C5556" t="s">
        <v>25</v>
      </c>
      <c r="D5556" t="s">
        <v>353</v>
      </c>
      <c r="E5556" s="11">
        <v>40117000</v>
      </c>
      <c r="F5556">
        <v>0</v>
      </c>
      <c r="G5556">
        <v>0</v>
      </c>
      <c r="H5556">
        <v>0</v>
      </c>
      <c r="I5556">
        <v>66170</v>
      </c>
      <c r="J5556">
        <v>22980600</v>
      </c>
      <c r="K5556">
        <v>490</v>
      </c>
      <c r="L5556" t="s">
        <v>581</v>
      </c>
      <c r="M5556" t="s">
        <v>584</v>
      </c>
    </row>
    <row r="5557" spans="1:13" x14ac:dyDescent="0.2">
      <c r="A5557">
        <v>2019</v>
      </c>
      <c r="B5557">
        <v>12</v>
      </c>
      <c r="C5557" t="s">
        <v>36</v>
      </c>
      <c r="D5557" t="s">
        <v>369</v>
      </c>
      <c r="E5557" s="11">
        <v>40117000</v>
      </c>
      <c r="F5557">
        <v>0</v>
      </c>
      <c r="G5557">
        <v>0</v>
      </c>
      <c r="H5557">
        <v>0</v>
      </c>
      <c r="I5557">
        <v>7955</v>
      </c>
      <c r="J5557">
        <v>2691200</v>
      </c>
      <c r="K5557">
        <v>81</v>
      </c>
      <c r="L5557" t="s">
        <v>581</v>
      </c>
      <c r="M5557" t="s">
        <v>584</v>
      </c>
    </row>
    <row r="5558" spans="1:13" x14ac:dyDescent="0.2">
      <c r="A5558">
        <v>2019</v>
      </c>
      <c r="B5558">
        <v>12</v>
      </c>
      <c r="C5558" t="s">
        <v>26</v>
      </c>
      <c r="D5558" t="s">
        <v>383</v>
      </c>
      <c r="E5558" s="11">
        <v>40117000</v>
      </c>
      <c r="F5558">
        <v>0</v>
      </c>
      <c r="G5558">
        <v>0</v>
      </c>
      <c r="H5558">
        <v>0</v>
      </c>
      <c r="I5558">
        <v>27224</v>
      </c>
      <c r="J5558">
        <v>10823300</v>
      </c>
      <c r="K5558">
        <v>182</v>
      </c>
      <c r="L5558" t="s">
        <v>581</v>
      </c>
      <c r="M5558" t="s">
        <v>584</v>
      </c>
    </row>
    <row r="5559" spans="1:13" x14ac:dyDescent="0.2">
      <c r="A5559">
        <v>2019</v>
      </c>
      <c r="B5559">
        <v>12</v>
      </c>
      <c r="C5559" t="s">
        <v>63</v>
      </c>
      <c r="D5559" t="s">
        <v>385</v>
      </c>
      <c r="E5559" s="11">
        <v>40117000</v>
      </c>
      <c r="F5559">
        <v>0</v>
      </c>
      <c r="G5559">
        <v>0</v>
      </c>
      <c r="H5559">
        <v>0</v>
      </c>
      <c r="I5559">
        <v>13847</v>
      </c>
      <c r="J5559">
        <v>4413600</v>
      </c>
      <c r="K5559">
        <v>137</v>
      </c>
      <c r="L5559" t="s">
        <v>581</v>
      </c>
      <c r="M5559" t="s">
        <v>584</v>
      </c>
    </row>
    <row r="5560" spans="1:13" x14ac:dyDescent="0.2">
      <c r="A5560">
        <v>2019</v>
      </c>
      <c r="B5560">
        <v>12</v>
      </c>
      <c r="C5560" t="s">
        <v>71</v>
      </c>
      <c r="D5560" t="s">
        <v>386</v>
      </c>
      <c r="E5560" s="11">
        <v>40117000</v>
      </c>
      <c r="F5560">
        <v>54967</v>
      </c>
      <c r="G5560">
        <v>27613963</v>
      </c>
      <c r="H5560">
        <v>338</v>
      </c>
      <c r="I5560">
        <v>0</v>
      </c>
      <c r="J5560">
        <v>0</v>
      </c>
      <c r="K5560">
        <v>0</v>
      </c>
      <c r="L5560" t="s">
        <v>581</v>
      </c>
      <c r="M5560" t="s">
        <v>584</v>
      </c>
    </row>
    <row r="5561" spans="1:13" x14ac:dyDescent="0.2">
      <c r="A5561">
        <v>2019</v>
      </c>
      <c r="B5561">
        <v>12</v>
      </c>
      <c r="C5561" t="s">
        <v>47</v>
      </c>
      <c r="D5561" t="s">
        <v>389</v>
      </c>
      <c r="E5561" s="11">
        <v>40117000</v>
      </c>
      <c r="F5561">
        <v>651939</v>
      </c>
      <c r="G5561">
        <v>180985510</v>
      </c>
      <c r="H5561">
        <v>11165</v>
      </c>
      <c r="I5561">
        <v>0</v>
      </c>
      <c r="J5561">
        <v>0</v>
      </c>
      <c r="K5561">
        <v>0</v>
      </c>
      <c r="L5561" t="s">
        <v>581</v>
      </c>
      <c r="M5561" t="s">
        <v>584</v>
      </c>
    </row>
    <row r="5562" spans="1:13" x14ac:dyDescent="0.2">
      <c r="A5562">
        <v>2019</v>
      </c>
      <c r="B5562">
        <v>12</v>
      </c>
      <c r="C5562" t="s">
        <v>27</v>
      </c>
      <c r="D5562" t="s">
        <v>395</v>
      </c>
      <c r="E5562" s="11">
        <v>40117000</v>
      </c>
      <c r="F5562">
        <v>23116</v>
      </c>
      <c r="G5562">
        <v>11377118</v>
      </c>
      <c r="H5562">
        <v>227</v>
      </c>
      <c r="I5562">
        <v>171064</v>
      </c>
      <c r="J5562">
        <v>56069560</v>
      </c>
      <c r="K5562">
        <v>1685</v>
      </c>
      <c r="L5562" t="s">
        <v>581</v>
      </c>
      <c r="M5562" t="s">
        <v>584</v>
      </c>
    </row>
    <row r="5563" spans="1:13" x14ac:dyDescent="0.2">
      <c r="A5563">
        <v>2019</v>
      </c>
      <c r="B5563">
        <v>12</v>
      </c>
      <c r="C5563" t="s">
        <v>38</v>
      </c>
      <c r="D5563" t="s">
        <v>400</v>
      </c>
      <c r="E5563" s="11">
        <v>40117000</v>
      </c>
      <c r="F5563">
        <v>940</v>
      </c>
      <c r="G5563">
        <v>253184</v>
      </c>
      <c r="H5563">
        <v>14</v>
      </c>
      <c r="I5563">
        <v>2427</v>
      </c>
      <c r="J5563">
        <v>850277</v>
      </c>
      <c r="K5563">
        <v>9</v>
      </c>
      <c r="L5563" t="s">
        <v>581</v>
      </c>
      <c r="M5563" t="s">
        <v>584</v>
      </c>
    </row>
    <row r="5564" spans="1:13" x14ac:dyDescent="0.2">
      <c r="A5564">
        <v>2019</v>
      </c>
      <c r="B5564">
        <v>12</v>
      </c>
      <c r="C5564" t="s">
        <v>204</v>
      </c>
      <c r="D5564" t="s">
        <v>422</v>
      </c>
      <c r="E5564" s="11">
        <v>40117000</v>
      </c>
      <c r="F5564">
        <v>25269</v>
      </c>
      <c r="G5564">
        <v>9553749</v>
      </c>
      <c r="H5564">
        <v>900</v>
      </c>
      <c r="I5564">
        <v>0</v>
      </c>
      <c r="J5564">
        <v>0</v>
      </c>
      <c r="K5564">
        <v>0</v>
      </c>
      <c r="L5564" t="s">
        <v>581</v>
      </c>
      <c r="M5564" t="s">
        <v>584</v>
      </c>
    </row>
    <row r="5565" spans="1:13" x14ac:dyDescent="0.2">
      <c r="A5565">
        <v>2019</v>
      </c>
      <c r="B5565">
        <v>12</v>
      </c>
      <c r="C5565" t="s">
        <v>43</v>
      </c>
      <c r="D5565" t="s">
        <v>465</v>
      </c>
      <c r="E5565" s="11">
        <v>40117000</v>
      </c>
      <c r="F5565">
        <v>65194</v>
      </c>
      <c r="G5565">
        <v>20667252</v>
      </c>
      <c r="H5565">
        <v>1338</v>
      </c>
      <c r="I5565">
        <v>6564</v>
      </c>
      <c r="J5565">
        <v>2341600</v>
      </c>
      <c r="K5565">
        <v>29</v>
      </c>
      <c r="L5565" t="s">
        <v>581</v>
      </c>
      <c r="M5565" t="s">
        <v>584</v>
      </c>
    </row>
    <row r="5566" spans="1:13" x14ac:dyDescent="0.2">
      <c r="A5566">
        <v>2019</v>
      </c>
      <c r="B5566">
        <v>12</v>
      </c>
      <c r="C5566" t="s">
        <v>80</v>
      </c>
      <c r="D5566" t="s">
        <v>472</v>
      </c>
      <c r="E5566" s="11">
        <v>40117000</v>
      </c>
      <c r="F5566">
        <v>0</v>
      </c>
      <c r="G5566">
        <v>0</v>
      </c>
      <c r="H5566">
        <v>0</v>
      </c>
      <c r="I5566">
        <v>29261</v>
      </c>
      <c r="J5566">
        <v>10803000</v>
      </c>
      <c r="K5566">
        <v>243</v>
      </c>
      <c r="L5566" t="s">
        <v>581</v>
      </c>
      <c r="M5566" t="s">
        <v>584</v>
      </c>
    </row>
    <row r="5567" spans="1:13" x14ac:dyDescent="0.2">
      <c r="A5567">
        <v>2019</v>
      </c>
      <c r="B5567">
        <v>12</v>
      </c>
      <c r="C5567" t="s">
        <v>16</v>
      </c>
      <c r="D5567" t="s">
        <v>480</v>
      </c>
      <c r="E5567" s="11">
        <v>40117000</v>
      </c>
      <c r="F5567">
        <v>99071</v>
      </c>
      <c r="G5567">
        <v>39369614</v>
      </c>
      <c r="H5567">
        <v>1065</v>
      </c>
      <c r="I5567">
        <v>51734</v>
      </c>
      <c r="J5567">
        <v>18863700</v>
      </c>
      <c r="K5567">
        <v>320</v>
      </c>
      <c r="L5567" t="s">
        <v>581</v>
      </c>
      <c r="M5567" t="s">
        <v>584</v>
      </c>
    </row>
    <row r="5568" spans="1:13" x14ac:dyDescent="0.2">
      <c r="A5568">
        <v>2019</v>
      </c>
      <c r="B5568">
        <v>12</v>
      </c>
      <c r="C5568" t="s">
        <v>17</v>
      </c>
      <c r="D5568" t="s">
        <v>489</v>
      </c>
      <c r="E5568" s="11">
        <v>40117000</v>
      </c>
      <c r="F5568">
        <v>60057</v>
      </c>
      <c r="G5568">
        <v>49521382</v>
      </c>
      <c r="H5568">
        <v>2289</v>
      </c>
      <c r="I5568">
        <v>70740</v>
      </c>
      <c r="J5568">
        <v>34783714</v>
      </c>
      <c r="K5568">
        <v>1297</v>
      </c>
      <c r="L5568" t="s">
        <v>581</v>
      </c>
      <c r="M5568" t="s">
        <v>584</v>
      </c>
    </row>
    <row r="5569" spans="1:13" x14ac:dyDescent="0.2">
      <c r="A5569">
        <v>2019</v>
      </c>
      <c r="B5569">
        <v>12</v>
      </c>
      <c r="C5569" t="s">
        <v>29</v>
      </c>
      <c r="D5569" t="s">
        <v>496</v>
      </c>
      <c r="E5569" s="11">
        <v>40117000</v>
      </c>
      <c r="F5569">
        <v>116</v>
      </c>
      <c r="G5569">
        <v>55800</v>
      </c>
      <c r="H5569">
        <v>16</v>
      </c>
      <c r="I5569">
        <v>7751</v>
      </c>
      <c r="J5569">
        <v>2344300</v>
      </c>
      <c r="K5569">
        <v>71</v>
      </c>
      <c r="L5569" t="s">
        <v>581</v>
      </c>
      <c r="M5569" t="s">
        <v>584</v>
      </c>
    </row>
    <row r="5570" spans="1:13" x14ac:dyDescent="0.2">
      <c r="A5570">
        <v>2019</v>
      </c>
      <c r="B5570">
        <v>12</v>
      </c>
      <c r="C5570" t="s">
        <v>45</v>
      </c>
      <c r="D5570" t="s">
        <v>499</v>
      </c>
      <c r="E5570" s="11">
        <v>40117000</v>
      </c>
      <c r="F5570">
        <v>15718</v>
      </c>
      <c r="G5570">
        <v>5494522</v>
      </c>
      <c r="H5570">
        <v>68</v>
      </c>
      <c r="I5570">
        <v>6799</v>
      </c>
      <c r="J5570">
        <v>2603187</v>
      </c>
      <c r="K5570">
        <v>23</v>
      </c>
      <c r="L5570" t="s">
        <v>581</v>
      </c>
      <c r="M5570" t="s">
        <v>584</v>
      </c>
    </row>
    <row r="5571" spans="1:13" x14ac:dyDescent="0.2">
      <c r="A5571">
        <v>2019</v>
      </c>
      <c r="B5571">
        <v>12</v>
      </c>
      <c r="C5571" t="s">
        <v>52</v>
      </c>
      <c r="D5571" t="s">
        <v>506</v>
      </c>
      <c r="E5571" s="11">
        <v>40117000</v>
      </c>
      <c r="F5571">
        <v>0</v>
      </c>
      <c r="G5571">
        <v>0</v>
      </c>
      <c r="H5571">
        <v>0</v>
      </c>
      <c r="I5571">
        <v>588</v>
      </c>
      <c r="J5571">
        <v>229200</v>
      </c>
      <c r="K5571">
        <v>2</v>
      </c>
      <c r="L5571" t="s">
        <v>581</v>
      </c>
      <c r="M5571" t="s">
        <v>584</v>
      </c>
    </row>
    <row r="5572" spans="1:13" x14ac:dyDescent="0.2">
      <c r="A5572">
        <v>2019</v>
      </c>
      <c r="B5572">
        <v>12</v>
      </c>
      <c r="C5572" t="s">
        <v>19</v>
      </c>
      <c r="D5572" t="s">
        <v>531</v>
      </c>
      <c r="E5572" s="11">
        <v>40117000</v>
      </c>
      <c r="F5572">
        <v>6301</v>
      </c>
      <c r="G5572">
        <v>1695602</v>
      </c>
      <c r="H5572">
        <v>222</v>
      </c>
      <c r="I5572">
        <v>0</v>
      </c>
      <c r="J5572">
        <v>0</v>
      </c>
      <c r="K5572">
        <v>0</v>
      </c>
      <c r="L5572" t="s">
        <v>581</v>
      </c>
      <c r="M5572" t="s">
        <v>584</v>
      </c>
    </row>
    <row r="5573" spans="1:13" x14ac:dyDescent="0.2">
      <c r="A5573">
        <v>2019</v>
      </c>
      <c r="B5573">
        <v>12</v>
      </c>
      <c r="C5573" t="s">
        <v>65</v>
      </c>
      <c r="D5573" t="s">
        <v>543</v>
      </c>
      <c r="E5573" s="11">
        <v>40117000</v>
      </c>
      <c r="F5573">
        <v>98154</v>
      </c>
      <c r="G5573">
        <v>27330826</v>
      </c>
      <c r="H5573">
        <v>2237</v>
      </c>
      <c r="I5573">
        <v>1525</v>
      </c>
      <c r="J5573">
        <v>589766</v>
      </c>
      <c r="K5573">
        <v>10</v>
      </c>
      <c r="L5573" t="s">
        <v>581</v>
      </c>
      <c r="M5573" t="s">
        <v>584</v>
      </c>
    </row>
    <row r="5574" spans="1:13" x14ac:dyDescent="0.2">
      <c r="A5574">
        <v>2019</v>
      </c>
      <c r="B5574">
        <v>12</v>
      </c>
      <c r="C5574" t="s">
        <v>46</v>
      </c>
      <c r="D5574" t="s">
        <v>550</v>
      </c>
      <c r="E5574" s="11">
        <v>40117000</v>
      </c>
      <c r="F5574">
        <v>3287</v>
      </c>
      <c r="G5574">
        <v>1725100</v>
      </c>
      <c r="H5574">
        <v>94</v>
      </c>
      <c r="I5574">
        <v>643249</v>
      </c>
      <c r="J5574">
        <v>219496480</v>
      </c>
      <c r="K5574">
        <v>2209</v>
      </c>
      <c r="L5574" t="s">
        <v>581</v>
      </c>
      <c r="M5574" t="s">
        <v>584</v>
      </c>
    </row>
    <row r="5575" spans="1:13" x14ac:dyDescent="0.2">
      <c r="A5575">
        <v>2019</v>
      </c>
      <c r="B5575">
        <v>12</v>
      </c>
      <c r="C5575" t="s">
        <v>78</v>
      </c>
      <c r="D5575" t="s">
        <v>572</v>
      </c>
      <c r="E5575" s="11">
        <v>40117000</v>
      </c>
      <c r="F5575">
        <v>0</v>
      </c>
      <c r="G5575">
        <v>0</v>
      </c>
      <c r="H5575">
        <v>0</v>
      </c>
      <c r="I5575">
        <v>19648</v>
      </c>
      <c r="J5575">
        <v>6921900</v>
      </c>
      <c r="K5575">
        <v>153</v>
      </c>
      <c r="L5575" t="s">
        <v>581</v>
      </c>
      <c r="M5575" t="s">
        <v>584</v>
      </c>
    </row>
    <row r="5576" spans="1:13" x14ac:dyDescent="0.2">
      <c r="A5576">
        <v>2019</v>
      </c>
      <c r="B5576">
        <v>12</v>
      </c>
      <c r="C5576" t="s">
        <v>61</v>
      </c>
      <c r="D5576" t="s">
        <v>257</v>
      </c>
      <c r="E5576" s="11">
        <v>40118000</v>
      </c>
      <c r="F5576">
        <v>0</v>
      </c>
      <c r="G5576">
        <v>0</v>
      </c>
      <c r="H5576">
        <v>0</v>
      </c>
      <c r="I5576">
        <v>1800</v>
      </c>
      <c r="J5576">
        <v>662000</v>
      </c>
      <c r="K5576">
        <v>4</v>
      </c>
      <c r="L5576" t="s">
        <v>581</v>
      </c>
      <c r="M5576" t="s">
        <v>585</v>
      </c>
    </row>
    <row r="5577" spans="1:13" x14ac:dyDescent="0.2">
      <c r="A5577">
        <v>2019</v>
      </c>
      <c r="B5577">
        <v>12</v>
      </c>
      <c r="C5577" t="s">
        <v>20</v>
      </c>
      <c r="D5577" t="s">
        <v>271</v>
      </c>
      <c r="E5577" s="11">
        <v>40118000</v>
      </c>
      <c r="F5577">
        <v>0</v>
      </c>
      <c r="G5577">
        <v>0</v>
      </c>
      <c r="H5577">
        <v>0</v>
      </c>
      <c r="I5577">
        <v>15511</v>
      </c>
      <c r="J5577">
        <v>4749795</v>
      </c>
      <c r="K5577">
        <v>22</v>
      </c>
      <c r="L5577" t="s">
        <v>581</v>
      </c>
      <c r="M5577" t="s">
        <v>585</v>
      </c>
    </row>
    <row r="5578" spans="1:13" x14ac:dyDescent="0.2">
      <c r="A5578">
        <v>2019</v>
      </c>
      <c r="B5578">
        <v>12</v>
      </c>
      <c r="C5578" t="s">
        <v>62</v>
      </c>
      <c r="D5578" t="s">
        <v>275</v>
      </c>
      <c r="E5578" s="11">
        <v>40118000</v>
      </c>
      <c r="F5578">
        <v>0</v>
      </c>
      <c r="G5578">
        <v>0</v>
      </c>
      <c r="H5578">
        <v>0</v>
      </c>
      <c r="I5578">
        <v>702732</v>
      </c>
      <c r="J5578">
        <v>207151081</v>
      </c>
      <c r="K5578">
        <v>390</v>
      </c>
      <c r="L5578" t="s">
        <v>581</v>
      </c>
      <c r="M5578" t="s">
        <v>585</v>
      </c>
    </row>
    <row r="5579" spans="1:13" x14ac:dyDescent="0.2">
      <c r="A5579">
        <v>2019</v>
      </c>
      <c r="B5579">
        <v>12</v>
      </c>
      <c r="C5579" t="s">
        <v>8</v>
      </c>
      <c r="D5579" t="s">
        <v>283</v>
      </c>
      <c r="E5579" s="11">
        <v>40118000</v>
      </c>
      <c r="F5579">
        <v>6413</v>
      </c>
      <c r="G5579">
        <v>3725542</v>
      </c>
      <c r="H5579">
        <v>71</v>
      </c>
      <c r="I5579">
        <v>34043</v>
      </c>
      <c r="J5579">
        <v>10383000</v>
      </c>
      <c r="K5579">
        <v>36</v>
      </c>
      <c r="L5579" t="s">
        <v>581</v>
      </c>
      <c r="M5579" t="s">
        <v>585</v>
      </c>
    </row>
    <row r="5580" spans="1:13" x14ac:dyDescent="0.2">
      <c r="A5580">
        <v>2019</v>
      </c>
      <c r="B5580">
        <v>12</v>
      </c>
      <c r="C5580" t="s">
        <v>90</v>
      </c>
      <c r="D5580" t="s">
        <v>284</v>
      </c>
      <c r="E5580" s="11">
        <v>40118000</v>
      </c>
      <c r="F5580">
        <v>0</v>
      </c>
      <c r="G5580">
        <v>0</v>
      </c>
      <c r="H5580">
        <v>0</v>
      </c>
      <c r="I5580">
        <v>85915</v>
      </c>
      <c r="J5580">
        <v>24245184</v>
      </c>
      <c r="K5580">
        <v>24</v>
      </c>
      <c r="L5580" t="s">
        <v>581</v>
      </c>
      <c r="M5580" t="s">
        <v>585</v>
      </c>
    </row>
    <row r="5581" spans="1:13" x14ac:dyDescent="0.2">
      <c r="A5581">
        <v>2019</v>
      </c>
      <c r="B5581">
        <v>12</v>
      </c>
      <c r="C5581" t="s">
        <v>10</v>
      </c>
      <c r="D5581" t="s">
        <v>295</v>
      </c>
      <c r="E5581" s="11">
        <v>40118000</v>
      </c>
      <c r="F5581">
        <v>3735</v>
      </c>
      <c r="G5581">
        <v>344000</v>
      </c>
      <c r="H5581">
        <v>27</v>
      </c>
      <c r="I5581">
        <v>296117</v>
      </c>
      <c r="J5581">
        <v>87922906</v>
      </c>
      <c r="K5581">
        <v>132</v>
      </c>
      <c r="L5581" t="s">
        <v>581</v>
      </c>
      <c r="M5581" t="s">
        <v>585</v>
      </c>
    </row>
    <row r="5582" spans="1:13" x14ac:dyDescent="0.2">
      <c r="A5582">
        <v>2019</v>
      </c>
      <c r="B5582">
        <v>12</v>
      </c>
      <c r="C5582" t="s">
        <v>50</v>
      </c>
      <c r="D5582" t="s">
        <v>305</v>
      </c>
      <c r="E5582" s="11">
        <v>40118000</v>
      </c>
      <c r="F5582">
        <v>532</v>
      </c>
      <c r="G5582">
        <v>277000</v>
      </c>
      <c r="H5582">
        <v>4</v>
      </c>
      <c r="I5582">
        <v>182781</v>
      </c>
      <c r="J5582">
        <v>56079177</v>
      </c>
      <c r="K5582">
        <v>196</v>
      </c>
      <c r="L5582" t="s">
        <v>581</v>
      </c>
      <c r="M5582" t="s">
        <v>585</v>
      </c>
    </row>
    <row r="5583" spans="1:13" x14ac:dyDescent="0.2">
      <c r="A5583">
        <v>2019</v>
      </c>
      <c r="B5583">
        <v>12</v>
      </c>
      <c r="C5583" t="s">
        <v>55</v>
      </c>
      <c r="D5583" t="s">
        <v>311</v>
      </c>
      <c r="E5583" s="11">
        <v>40118000</v>
      </c>
      <c r="F5583">
        <v>0</v>
      </c>
      <c r="G5583">
        <v>0</v>
      </c>
      <c r="H5583">
        <v>0</v>
      </c>
      <c r="I5583">
        <v>1341</v>
      </c>
      <c r="J5583">
        <v>503800</v>
      </c>
      <c r="K5583">
        <v>11</v>
      </c>
      <c r="L5583" t="s">
        <v>581</v>
      </c>
      <c r="M5583" t="s">
        <v>585</v>
      </c>
    </row>
    <row r="5584" spans="1:13" x14ac:dyDescent="0.2">
      <c r="A5584">
        <v>2019</v>
      </c>
      <c r="B5584">
        <v>12</v>
      </c>
      <c r="C5584" t="s">
        <v>73</v>
      </c>
      <c r="D5584" t="s">
        <v>314</v>
      </c>
      <c r="E5584" s="11">
        <v>40118000</v>
      </c>
      <c r="F5584">
        <v>0</v>
      </c>
      <c r="G5584">
        <v>0</v>
      </c>
      <c r="H5584">
        <v>0</v>
      </c>
      <c r="I5584">
        <v>217946</v>
      </c>
      <c r="J5584">
        <v>63884812</v>
      </c>
      <c r="K5584">
        <v>123</v>
      </c>
      <c r="L5584" t="s">
        <v>581</v>
      </c>
      <c r="M5584" t="s">
        <v>585</v>
      </c>
    </row>
    <row r="5585" spans="1:13" x14ac:dyDescent="0.2">
      <c r="A5585">
        <v>2019</v>
      </c>
      <c r="B5585">
        <v>12</v>
      </c>
      <c r="C5585" t="s">
        <v>69</v>
      </c>
      <c r="D5585" t="s">
        <v>315</v>
      </c>
      <c r="E5585" s="11">
        <v>40118000</v>
      </c>
      <c r="F5585">
        <v>0</v>
      </c>
      <c r="G5585">
        <v>0</v>
      </c>
      <c r="H5585">
        <v>0</v>
      </c>
      <c r="I5585">
        <v>8943</v>
      </c>
      <c r="J5585">
        <v>2764592</v>
      </c>
      <c r="K5585">
        <v>22</v>
      </c>
      <c r="L5585" t="s">
        <v>581</v>
      </c>
      <c r="M5585" t="s">
        <v>585</v>
      </c>
    </row>
    <row r="5586" spans="1:13" x14ac:dyDescent="0.2">
      <c r="A5586">
        <v>2019</v>
      </c>
      <c r="B5586">
        <v>12</v>
      </c>
      <c r="C5586" t="s">
        <v>11</v>
      </c>
      <c r="D5586" t="s">
        <v>316</v>
      </c>
      <c r="E5586" s="11">
        <v>40118000</v>
      </c>
      <c r="F5586">
        <v>169430</v>
      </c>
      <c r="G5586">
        <v>50422814</v>
      </c>
      <c r="H5586">
        <v>1304</v>
      </c>
      <c r="I5586">
        <v>333583</v>
      </c>
      <c r="J5586">
        <v>96455104</v>
      </c>
      <c r="K5586">
        <v>157</v>
      </c>
      <c r="L5586" t="s">
        <v>581</v>
      </c>
      <c r="M5586" t="s">
        <v>585</v>
      </c>
    </row>
    <row r="5587" spans="1:13" x14ac:dyDescent="0.2">
      <c r="A5587">
        <v>2019</v>
      </c>
      <c r="B5587">
        <v>12</v>
      </c>
      <c r="C5587" t="s">
        <v>40</v>
      </c>
      <c r="D5587" t="s">
        <v>317</v>
      </c>
      <c r="E5587" s="11">
        <v>40118000</v>
      </c>
      <c r="F5587">
        <v>0</v>
      </c>
      <c r="G5587">
        <v>0</v>
      </c>
      <c r="H5587">
        <v>0</v>
      </c>
      <c r="I5587">
        <v>113848</v>
      </c>
      <c r="J5587">
        <v>33521777</v>
      </c>
      <c r="K5587">
        <v>100</v>
      </c>
      <c r="L5587" t="s">
        <v>581</v>
      </c>
      <c r="M5587" t="s">
        <v>585</v>
      </c>
    </row>
    <row r="5588" spans="1:13" x14ac:dyDescent="0.2">
      <c r="A5588">
        <v>2019</v>
      </c>
      <c r="B5588">
        <v>12</v>
      </c>
      <c r="C5588" t="s">
        <v>31</v>
      </c>
      <c r="D5588" t="s">
        <v>319</v>
      </c>
      <c r="E5588" s="11">
        <v>40118000</v>
      </c>
      <c r="F5588">
        <v>0</v>
      </c>
      <c r="G5588">
        <v>0</v>
      </c>
      <c r="H5588">
        <v>0</v>
      </c>
      <c r="I5588">
        <v>19</v>
      </c>
      <c r="J5588">
        <v>39696</v>
      </c>
      <c r="K5588">
        <v>6</v>
      </c>
      <c r="L5588" t="s">
        <v>581</v>
      </c>
      <c r="M5588" t="s">
        <v>585</v>
      </c>
    </row>
    <row r="5589" spans="1:13" x14ac:dyDescent="0.2">
      <c r="A5589">
        <v>2019</v>
      </c>
      <c r="B5589">
        <v>12</v>
      </c>
      <c r="C5589" t="s">
        <v>22</v>
      </c>
      <c r="D5589" t="s">
        <v>324</v>
      </c>
      <c r="E5589" s="11">
        <v>40118000</v>
      </c>
      <c r="F5589">
        <v>28806</v>
      </c>
      <c r="G5589">
        <v>12296650</v>
      </c>
      <c r="H5589">
        <v>629</v>
      </c>
      <c r="I5589">
        <v>0</v>
      </c>
      <c r="J5589">
        <v>0</v>
      </c>
      <c r="K5589">
        <v>0</v>
      </c>
      <c r="L5589" t="s">
        <v>581</v>
      </c>
      <c r="M5589" t="s">
        <v>585</v>
      </c>
    </row>
    <row r="5590" spans="1:13" x14ac:dyDescent="0.2">
      <c r="A5590">
        <v>2019</v>
      </c>
      <c r="B5590">
        <v>12</v>
      </c>
      <c r="C5590" t="s">
        <v>23</v>
      </c>
      <c r="D5590" t="s">
        <v>325</v>
      </c>
      <c r="E5590" s="11">
        <v>40118000</v>
      </c>
      <c r="F5590">
        <v>24632</v>
      </c>
      <c r="G5590">
        <v>16996864</v>
      </c>
      <c r="H5590">
        <v>6138</v>
      </c>
      <c r="I5590">
        <v>36014</v>
      </c>
      <c r="J5590">
        <v>12061563</v>
      </c>
      <c r="K5590">
        <v>92</v>
      </c>
      <c r="L5590" t="s">
        <v>581</v>
      </c>
      <c r="M5590" t="s">
        <v>585</v>
      </c>
    </row>
    <row r="5591" spans="1:13" x14ac:dyDescent="0.2">
      <c r="A5591">
        <v>2019</v>
      </c>
      <c r="B5591">
        <v>12</v>
      </c>
      <c r="C5591" t="s">
        <v>59</v>
      </c>
      <c r="D5591" t="s">
        <v>330</v>
      </c>
      <c r="E5591" s="11">
        <v>40118000</v>
      </c>
      <c r="F5591">
        <v>0</v>
      </c>
      <c r="G5591">
        <v>0</v>
      </c>
      <c r="H5591">
        <v>0</v>
      </c>
      <c r="I5591">
        <v>2392</v>
      </c>
      <c r="J5591">
        <v>751005</v>
      </c>
      <c r="K5591">
        <v>1</v>
      </c>
      <c r="L5591" t="s">
        <v>581</v>
      </c>
      <c r="M5591" t="s">
        <v>585</v>
      </c>
    </row>
    <row r="5592" spans="1:13" x14ac:dyDescent="0.2">
      <c r="A5592">
        <v>2019</v>
      </c>
      <c r="B5592">
        <v>12</v>
      </c>
      <c r="C5592" t="s">
        <v>74</v>
      </c>
      <c r="D5592" t="s">
        <v>332</v>
      </c>
      <c r="E5592" s="11">
        <v>40118000</v>
      </c>
      <c r="F5592">
        <v>0</v>
      </c>
      <c r="G5592">
        <v>0</v>
      </c>
      <c r="H5592">
        <v>0</v>
      </c>
      <c r="I5592">
        <v>4660</v>
      </c>
      <c r="J5592">
        <v>1392954</v>
      </c>
      <c r="K5592">
        <v>2</v>
      </c>
      <c r="L5592" t="s">
        <v>581</v>
      </c>
      <c r="M5592" t="s">
        <v>585</v>
      </c>
    </row>
    <row r="5593" spans="1:13" x14ac:dyDescent="0.2">
      <c r="A5593">
        <v>2019</v>
      </c>
      <c r="B5593">
        <v>12</v>
      </c>
      <c r="C5593" t="s">
        <v>75</v>
      </c>
      <c r="D5593" t="s">
        <v>334</v>
      </c>
      <c r="E5593" s="11">
        <v>40118000</v>
      </c>
      <c r="F5593">
        <v>0</v>
      </c>
      <c r="G5593">
        <v>0</v>
      </c>
      <c r="H5593">
        <v>0</v>
      </c>
      <c r="I5593">
        <v>23634</v>
      </c>
      <c r="J5593">
        <v>7230441</v>
      </c>
      <c r="K5593">
        <v>34</v>
      </c>
      <c r="L5593" t="s">
        <v>581</v>
      </c>
      <c r="M5593" t="s">
        <v>585</v>
      </c>
    </row>
    <row r="5594" spans="1:13" x14ac:dyDescent="0.2">
      <c r="A5594">
        <v>2019</v>
      </c>
      <c r="B5594">
        <v>12</v>
      </c>
      <c r="C5594" t="s">
        <v>24</v>
      </c>
      <c r="D5594" t="s">
        <v>342</v>
      </c>
      <c r="E5594" s="11">
        <v>40118000</v>
      </c>
      <c r="F5594">
        <v>0</v>
      </c>
      <c r="G5594">
        <v>0</v>
      </c>
      <c r="H5594">
        <v>0</v>
      </c>
      <c r="I5594">
        <v>88874</v>
      </c>
      <c r="J5594">
        <v>27486100</v>
      </c>
      <c r="K5594">
        <v>90</v>
      </c>
      <c r="L5594" t="s">
        <v>581</v>
      </c>
      <c r="M5594" t="s">
        <v>585</v>
      </c>
    </row>
    <row r="5595" spans="1:13" x14ac:dyDescent="0.2">
      <c r="A5595">
        <v>2019</v>
      </c>
      <c r="B5595">
        <v>12</v>
      </c>
      <c r="C5595" t="s">
        <v>12</v>
      </c>
      <c r="D5595" t="s">
        <v>351</v>
      </c>
      <c r="E5595" s="11">
        <v>40118000</v>
      </c>
      <c r="F5595">
        <v>59476</v>
      </c>
      <c r="G5595">
        <v>22533780</v>
      </c>
      <c r="H5595">
        <v>188</v>
      </c>
      <c r="I5595">
        <v>571764</v>
      </c>
      <c r="J5595">
        <v>181370560</v>
      </c>
      <c r="K5595">
        <v>1417</v>
      </c>
      <c r="L5595" t="s">
        <v>581</v>
      </c>
      <c r="M5595" t="s">
        <v>585</v>
      </c>
    </row>
    <row r="5596" spans="1:13" x14ac:dyDescent="0.2">
      <c r="A5596">
        <v>2019</v>
      </c>
      <c r="B5596">
        <v>12</v>
      </c>
      <c r="C5596" t="s">
        <v>25</v>
      </c>
      <c r="D5596" t="s">
        <v>353</v>
      </c>
      <c r="E5596" s="11">
        <v>40118000</v>
      </c>
      <c r="F5596">
        <v>0</v>
      </c>
      <c r="G5596">
        <v>0</v>
      </c>
      <c r="H5596">
        <v>0</v>
      </c>
      <c r="I5596">
        <v>80423</v>
      </c>
      <c r="J5596">
        <v>26390500</v>
      </c>
      <c r="K5596">
        <v>230</v>
      </c>
      <c r="L5596" t="s">
        <v>581</v>
      </c>
      <c r="M5596" t="s">
        <v>585</v>
      </c>
    </row>
    <row r="5597" spans="1:13" x14ac:dyDescent="0.2">
      <c r="A5597">
        <v>2019</v>
      </c>
      <c r="B5597">
        <v>12</v>
      </c>
      <c r="C5597" t="s">
        <v>97</v>
      </c>
      <c r="D5597" t="s">
        <v>361</v>
      </c>
      <c r="E5597" s="11">
        <v>40118000</v>
      </c>
      <c r="F5597">
        <v>0</v>
      </c>
      <c r="G5597">
        <v>0</v>
      </c>
      <c r="H5597">
        <v>0</v>
      </c>
      <c r="I5597">
        <v>12162</v>
      </c>
      <c r="J5597">
        <v>3930025</v>
      </c>
      <c r="K5597">
        <v>9</v>
      </c>
      <c r="L5597" t="s">
        <v>581</v>
      </c>
      <c r="M5597" t="s">
        <v>585</v>
      </c>
    </row>
    <row r="5598" spans="1:13" x14ac:dyDescent="0.2">
      <c r="A5598">
        <v>2019</v>
      </c>
      <c r="B5598">
        <v>12</v>
      </c>
      <c r="C5598" t="s">
        <v>207</v>
      </c>
      <c r="D5598" t="s">
        <v>365</v>
      </c>
      <c r="E5598" s="11">
        <v>40118000</v>
      </c>
      <c r="F5598">
        <v>0</v>
      </c>
      <c r="G5598">
        <v>0</v>
      </c>
      <c r="H5598">
        <v>0</v>
      </c>
      <c r="I5598">
        <v>16766</v>
      </c>
      <c r="J5598">
        <v>5135109</v>
      </c>
      <c r="K5598">
        <v>12</v>
      </c>
      <c r="L5598" t="s">
        <v>581</v>
      </c>
      <c r="M5598" t="s">
        <v>585</v>
      </c>
    </row>
    <row r="5599" spans="1:13" x14ac:dyDescent="0.2">
      <c r="A5599">
        <v>2019</v>
      </c>
      <c r="B5599">
        <v>12</v>
      </c>
      <c r="C5599" t="s">
        <v>13</v>
      </c>
      <c r="D5599" t="s">
        <v>384</v>
      </c>
      <c r="E5599" s="11">
        <v>40118000</v>
      </c>
      <c r="F5599">
        <v>41196</v>
      </c>
      <c r="G5599">
        <v>12168650</v>
      </c>
      <c r="H5599">
        <v>563</v>
      </c>
      <c r="I5599">
        <v>23924</v>
      </c>
      <c r="J5599">
        <v>7379050</v>
      </c>
      <c r="K5599">
        <v>10</v>
      </c>
      <c r="L5599" t="s">
        <v>581</v>
      </c>
      <c r="M5599" t="s">
        <v>585</v>
      </c>
    </row>
    <row r="5600" spans="1:13" x14ac:dyDescent="0.2">
      <c r="A5600">
        <v>2019</v>
      </c>
      <c r="B5600">
        <v>12</v>
      </c>
      <c r="C5600" t="s">
        <v>47</v>
      </c>
      <c r="D5600" t="s">
        <v>389</v>
      </c>
      <c r="E5600" s="11">
        <v>40118000</v>
      </c>
      <c r="F5600">
        <v>164649</v>
      </c>
      <c r="G5600">
        <v>45183967</v>
      </c>
      <c r="H5600">
        <v>3669</v>
      </c>
      <c r="I5600">
        <v>45986</v>
      </c>
      <c r="J5600">
        <v>14520028</v>
      </c>
      <c r="K5600">
        <v>76</v>
      </c>
      <c r="L5600" t="s">
        <v>581</v>
      </c>
      <c r="M5600" t="s">
        <v>585</v>
      </c>
    </row>
    <row r="5601" spans="1:13" x14ac:dyDescent="0.2">
      <c r="A5601">
        <v>2019</v>
      </c>
      <c r="B5601">
        <v>12</v>
      </c>
      <c r="C5601" t="s">
        <v>27</v>
      </c>
      <c r="D5601" t="s">
        <v>395</v>
      </c>
      <c r="E5601" s="11">
        <v>40118000</v>
      </c>
      <c r="F5601">
        <v>979</v>
      </c>
      <c r="G5601">
        <v>504024</v>
      </c>
      <c r="H5601">
        <v>54</v>
      </c>
      <c r="I5601">
        <v>0</v>
      </c>
      <c r="J5601">
        <v>0</v>
      </c>
      <c r="K5601">
        <v>0</v>
      </c>
      <c r="L5601" t="s">
        <v>581</v>
      </c>
      <c r="M5601" t="s">
        <v>585</v>
      </c>
    </row>
    <row r="5602" spans="1:13" x14ac:dyDescent="0.2">
      <c r="A5602">
        <v>2019</v>
      </c>
      <c r="B5602">
        <v>12</v>
      </c>
      <c r="C5602" t="s">
        <v>38</v>
      </c>
      <c r="D5602" t="s">
        <v>400</v>
      </c>
      <c r="E5602" s="11">
        <v>40118000</v>
      </c>
      <c r="F5602">
        <v>0</v>
      </c>
      <c r="G5602">
        <v>0</v>
      </c>
      <c r="H5602">
        <v>0</v>
      </c>
      <c r="I5602">
        <v>33685</v>
      </c>
      <c r="J5602">
        <v>10484548</v>
      </c>
      <c r="K5602">
        <v>72</v>
      </c>
      <c r="L5602" t="s">
        <v>581</v>
      </c>
      <c r="M5602" t="s">
        <v>585</v>
      </c>
    </row>
    <row r="5603" spans="1:13" x14ac:dyDescent="0.2">
      <c r="A5603">
        <v>2019</v>
      </c>
      <c r="B5603">
        <v>12</v>
      </c>
      <c r="C5603" t="s">
        <v>118</v>
      </c>
      <c r="D5603" t="s">
        <v>402</v>
      </c>
      <c r="E5603" s="11">
        <v>40118000</v>
      </c>
      <c r="F5603">
        <v>0</v>
      </c>
      <c r="G5603">
        <v>0</v>
      </c>
      <c r="H5603">
        <v>0</v>
      </c>
      <c r="I5603">
        <v>18934</v>
      </c>
      <c r="J5603">
        <v>5180634</v>
      </c>
      <c r="K5603">
        <v>6</v>
      </c>
      <c r="L5603" t="s">
        <v>581</v>
      </c>
      <c r="M5603" t="s">
        <v>585</v>
      </c>
    </row>
    <row r="5604" spans="1:13" x14ac:dyDescent="0.2">
      <c r="A5604">
        <v>2019</v>
      </c>
      <c r="B5604">
        <v>12</v>
      </c>
      <c r="C5604" t="s">
        <v>93</v>
      </c>
      <c r="D5604" t="s">
        <v>415</v>
      </c>
      <c r="E5604" s="11">
        <v>40118000</v>
      </c>
      <c r="F5604">
        <v>0</v>
      </c>
      <c r="G5604">
        <v>0</v>
      </c>
      <c r="H5604">
        <v>0</v>
      </c>
      <c r="I5604">
        <v>122282</v>
      </c>
      <c r="J5604">
        <v>38258136</v>
      </c>
      <c r="K5604">
        <v>96</v>
      </c>
      <c r="L5604" t="s">
        <v>581</v>
      </c>
      <c r="M5604" t="s">
        <v>585</v>
      </c>
    </row>
    <row r="5605" spans="1:13" x14ac:dyDescent="0.2">
      <c r="A5605">
        <v>2019</v>
      </c>
      <c r="B5605">
        <v>12</v>
      </c>
      <c r="C5605" t="s">
        <v>204</v>
      </c>
      <c r="D5605" t="s">
        <v>422</v>
      </c>
      <c r="E5605" s="11">
        <v>40118000</v>
      </c>
      <c r="F5605">
        <v>34674</v>
      </c>
      <c r="G5605">
        <v>12826100</v>
      </c>
      <c r="H5605">
        <v>898</v>
      </c>
      <c r="I5605">
        <v>0</v>
      </c>
      <c r="J5605">
        <v>0</v>
      </c>
      <c r="K5605">
        <v>0</v>
      </c>
      <c r="L5605" t="s">
        <v>581</v>
      </c>
      <c r="M5605" t="s">
        <v>585</v>
      </c>
    </row>
    <row r="5606" spans="1:13" x14ac:dyDescent="0.2">
      <c r="A5606">
        <v>2019</v>
      </c>
      <c r="B5606">
        <v>12</v>
      </c>
      <c r="C5606" t="s">
        <v>49</v>
      </c>
      <c r="D5606" t="s">
        <v>427</v>
      </c>
      <c r="E5606" s="11">
        <v>40118000</v>
      </c>
      <c r="F5606">
        <v>43125</v>
      </c>
      <c r="G5606">
        <v>16795761</v>
      </c>
      <c r="H5606">
        <v>81</v>
      </c>
      <c r="I5606">
        <v>8642</v>
      </c>
      <c r="J5606">
        <v>6317000</v>
      </c>
      <c r="K5606">
        <v>10</v>
      </c>
      <c r="L5606" t="s">
        <v>581</v>
      </c>
      <c r="M5606" t="s">
        <v>585</v>
      </c>
    </row>
    <row r="5607" spans="1:13" x14ac:dyDescent="0.2">
      <c r="A5607">
        <v>2019</v>
      </c>
      <c r="B5607">
        <v>12</v>
      </c>
      <c r="C5607" t="s">
        <v>39</v>
      </c>
      <c r="D5607" t="s">
        <v>430</v>
      </c>
      <c r="E5607" s="11">
        <v>40118000</v>
      </c>
      <c r="F5607">
        <v>0</v>
      </c>
      <c r="G5607">
        <v>0</v>
      </c>
      <c r="H5607">
        <v>0</v>
      </c>
      <c r="I5607">
        <v>78355</v>
      </c>
      <c r="J5607">
        <v>22742155</v>
      </c>
      <c r="K5607">
        <v>32</v>
      </c>
      <c r="L5607" t="s">
        <v>581</v>
      </c>
      <c r="M5607" t="s">
        <v>585</v>
      </c>
    </row>
    <row r="5608" spans="1:13" x14ac:dyDescent="0.2">
      <c r="A5608">
        <v>2019</v>
      </c>
      <c r="B5608">
        <v>12</v>
      </c>
      <c r="C5608" t="s">
        <v>85</v>
      </c>
      <c r="D5608" t="s">
        <v>447</v>
      </c>
      <c r="E5608" s="11">
        <v>40118000</v>
      </c>
      <c r="F5608">
        <v>0</v>
      </c>
      <c r="G5608">
        <v>0</v>
      </c>
      <c r="H5608">
        <v>0</v>
      </c>
      <c r="I5608">
        <v>34713</v>
      </c>
      <c r="J5608">
        <v>9581829</v>
      </c>
      <c r="K5608">
        <v>11</v>
      </c>
      <c r="L5608" t="s">
        <v>581</v>
      </c>
      <c r="M5608" t="s">
        <v>585</v>
      </c>
    </row>
    <row r="5609" spans="1:13" x14ac:dyDescent="0.2">
      <c r="A5609">
        <v>2019</v>
      </c>
      <c r="B5609">
        <v>12</v>
      </c>
      <c r="C5609" t="s">
        <v>42</v>
      </c>
      <c r="D5609" t="s">
        <v>455</v>
      </c>
      <c r="E5609" s="11">
        <v>40118000</v>
      </c>
      <c r="F5609">
        <v>0</v>
      </c>
      <c r="G5609">
        <v>0</v>
      </c>
      <c r="H5609">
        <v>0</v>
      </c>
      <c r="I5609">
        <v>42959</v>
      </c>
      <c r="J5609">
        <v>13788209</v>
      </c>
      <c r="K5609">
        <v>70</v>
      </c>
      <c r="L5609" t="s">
        <v>581</v>
      </c>
      <c r="M5609" t="s">
        <v>585</v>
      </c>
    </row>
    <row r="5610" spans="1:13" x14ac:dyDescent="0.2">
      <c r="A5610">
        <v>2019</v>
      </c>
      <c r="B5610">
        <v>12</v>
      </c>
      <c r="C5610" t="s">
        <v>213</v>
      </c>
      <c r="D5610" t="s">
        <v>457</v>
      </c>
      <c r="E5610" s="11">
        <v>40118000</v>
      </c>
      <c r="F5610">
        <v>0</v>
      </c>
      <c r="G5610">
        <v>0</v>
      </c>
      <c r="H5610">
        <v>0</v>
      </c>
      <c r="I5610">
        <v>100245</v>
      </c>
      <c r="J5610">
        <v>28185670</v>
      </c>
      <c r="K5610">
        <v>26</v>
      </c>
      <c r="L5610" t="s">
        <v>581</v>
      </c>
      <c r="M5610" t="s">
        <v>585</v>
      </c>
    </row>
    <row r="5611" spans="1:13" x14ac:dyDescent="0.2">
      <c r="A5611">
        <v>2019</v>
      </c>
      <c r="B5611">
        <v>12</v>
      </c>
      <c r="C5611" t="s">
        <v>235</v>
      </c>
      <c r="D5611" t="s">
        <v>458</v>
      </c>
      <c r="E5611" s="11">
        <v>40118000</v>
      </c>
      <c r="F5611">
        <v>0</v>
      </c>
      <c r="G5611">
        <v>0</v>
      </c>
      <c r="H5611">
        <v>0</v>
      </c>
      <c r="I5611">
        <v>41024</v>
      </c>
      <c r="J5611">
        <v>11350707</v>
      </c>
      <c r="K5611">
        <v>13</v>
      </c>
      <c r="L5611" t="s">
        <v>581</v>
      </c>
      <c r="M5611" t="s">
        <v>585</v>
      </c>
    </row>
    <row r="5612" spans="1:13" x14ac:dyDescent="0.2">
      <c r="A5612">
        <v>2019</v>
      </c>
      <c r="B5612">
        <v>12</v>
      </c>
      <c r="C5612" t="s">
        <v>101</v>
      </c>
      <c r="D5612" t="s">
        <v>463</v>
      </c>
      <c r="E5612" s="11">
        <v>40118000</v>
      </c>
      <c r="F5612">
        <v>0</v>
      </c>
      <c r="G5612">
        <v>0</v>
      </c>
      <c r="H5612">
        <v>0</v>
      </c>
      <c r="I5612">
        <v>11962</v>
      </c>
      <c r="J5612">
        <v>3587025</v>
      </c>
      <c r="K5612">
        <v>5</v>
      </c>
      <c r="L5612" t="s">
        <v>581</v>
      </c>
      <c r="M5612" t="s">
        <v>585</v>
      </c>
    </row>
    <row r="5613" spans="1:13" x14ac:dyDescent="0.2">
      <c r="A5613">
        <v>2019</v>
      </c>
      <c r="B5613">
        <v>12</v>
      </c>
      <c r="C5613" t="s">
        <v>43</v>
      </c>
      <c r="D5613" t="s">
        <v>465</v>
      </c>
      <c r="E5613" s="11">
        <v>40118000</v>
      </c>
      <c r="F5613">
        <v>2268</v>
      </c>
      <c r="G5613">
        <v>1040000</v>
      </c>
      <c r="H5613">
        <v>4</v>
      </c>
      <c r="I5613">
        <v>30869</v>
      </c>
      <c r="J5613">
        <v>9426400</v>
      </c>
      <c r="K5613">
        <v>47</v>
      </c>
      <c r="L5613" t="s">
        <v>581</v>
      </c>
      <c r="M5613" t="s">
        <v>585</v>
      </c>
    </row>
    <row r="5614" spans="1:13" x14ac:dyDescent="0.2">
      <c r="A5614">
        <v>2019</v>
      </c>
      <c r="B5614">
        <v>12</v>
      </c>
      <c r="C5614" t="s">
        <v>44</v>
      </c>
      <c r="D5614" t="s">
        <v>466</v>
      </c>
      <c r="E5614" s="11">
        <v>40118000</v>
      </c>
      <c r="F5614">
        <v>0</v>
      </c>
      <c r="G5614">
        <v>0</v>
      </c>
      <c r="H5614">
        <v>0</v>
      </c>
      <c r="I5614">
        <v>18934</v>
      </c>
      <c r="J5614">
        <v>5729421</v>
      </c>
      <c r="K5614">
        <v>6</v>
      </c>
      <c r="L5614" t="s">
        <v>581</v>
      </c>
      <c r="M5614" t="s">
        <v>585</v>
      </c>
    </row>
    <row r="5615" spans="1:13" x14ac:dyDescent="0.2">
      <c r="A5615">
        <v>2019</v>
      </c>
      <c r="B5615">
        <v>12</v>
      </c>
      <c r="C5615" t="s">
        <v>0</v>
      </c>
      <c r="D5615" t="s">
        <v>474</v>
      </c>
      <c r="E5615" s="11">
        <v>40118000</v>
      </c>
      <c r="F5615">
        <v>0</v>
      </c>
      <c r="G5615">
        <v>0</v>
      </c>
      <c r="H5615">
        <v>0</v>
      </c>
      <c r="I5615">
        <v>160636</v>
      </c>
      <c r="J5615">
        <v>50104070</v>
      </c>
      <c r="K5615">
        <v>93</v>
      </c>
      <c r="L5615" t="s">
        <v>581</v>
      </c>
      <c r="M5615" t="s">
        <v>585</v>
      </c>
    </row>
    <row r="5616" spans="1:13" x14ac:dyDescent="0.2">
      <c r="A5616">
        <v>2019</v>
      </c>
      <c r="B5616">
        <v>12</v>
      </c>
      <c r="C5616" t="s">
        <v>15</v>
      </c>
      <c r="D5616" t="s">
        <v>475</v>
      </c>
      <c r="E5616" s="11">
        <v>40118000</v>
      </c>
      <c r="F5616">
        <v>0</v>
      </c>
      <c r="G5616">
        <v>0</v>
      </c>
      <c r="H5616">
        <v>0</v>
      </c>
      <c r="I5616">
        <v>209506</v>
      </c>
      <c r="J5616">
        <v>64046062</v>
      </c>
      <c r="K5616">
        <v>155</v>
      </c>
      <c r="L5616" t="s">
        <v>581</v>
      </c>
      <c r="M5616" t="s">
        <v>585</v>
      </c>
    </row>
    <row r="5617" spans="1:13" x14ac:dyDescent="0.2">
      <c r="A5617">
        <v>2019</v>
      </c>
      <c r="B5617">
        <v>12</v>
      </c>
      <c r="C5617" t="s">
        <v>16</v>
      </c>
      <c r="D5617" t="s">
        <v>480</v>
      </c>
      <c r="E5617" s="11">
        <v>40118000</v>
      </c>
      <c r="F5617">
        <v>0</v>
      </c>
      <c r="G5617">
        <v>0</v>
      </c>
      <c r="H5617">
        <v>0</v>
      </c>
      <c r="I5617">
        <v>49362</v>
      </c>
      <c r="J5617">
        <v>15782600</v>
      </c>
      <c r="K5617">
        <v>83</v>
      </c>
      <c r="L5617" t="s">
        <v>581</v>
      </c>
      <c r="M5617" t="s">
        <v>585</v>
      </c>
    </row>
    <row r="5618" spans="1:13" x14ac:dyDescent="0.2">
      <c r="A5618">
        <v>2019</v>
      </c>
      <c r="B5618">
        <v>12</v>
      </c>
      <c r="C5618" t="s">
        <v>17</v>
      </c>
      <c r="D5618" t="s">
        <v>489</v>
      </c>
      <c r="E5618" s="11">
        <v>40118000</v>
      </c>
      <c r="F5618">
        <v>21922</v>
      </c>
      <c r="G5618">
        <v>9925074</v>
      </c>
      <c r="H5618">
        <v>78</v>
      </c>
      <c r="I5618">
        <v>54450</v>
      </c>
      <c r="J5618">
        <v>34359333</v>
      </c>
      <c r="K5618">
        <v>1103</v>
      </c>
      <c r="L5618" t="s">
        <v>581</v>
      </c>
      <c r="M5618" t="s">
        <v>585</v>
      </c>
    </row>
    <row r="5619" spans="1:13" x14ac:dyDescent="0.2">
      <c r="A5619">
        <v>2019</v>
      </c>
      <c r="B5619">
        <v>12</v>
      </c>
      <c r="C5619" t="s">
        <v>29</v>
      </c>
      <c r="D5619" t="s">
        <v>496</v>
      </c>
      <c r="E5619" s="11">
        <v>40118000</v>
      </c>
      <c r="F5619">
        <v>3506</v>
      </c>
      <c r="G5619">
        <v>2295300</v>
      </c>
      <c r="H5619">
        <v>68</v>
      </c>
      <c r="I5619">
        <v>0</v>
      </c>
      <c r="J5619">
        <v>0</v>
      </c>
      <c r="K5619">
        <v>0</v>
      </c>
      <c r="L5619" t="s">
        <v>581</v>
      </c>
      <c r="M5619" t="s">
        <v>585</v>
      </c>
    </row>
    <row r="5620" spans="1:13" x14ac:dyDescent="0.2">
      <c r="A5620">
        <v>2019</v>
      </c>
      <c r="B5620">
        <v>12</v>
      </c>
      <c r="C5620" t="s">
        <v>45</v>
      </c>
      <c r="D5620" t="s">
        <v>499</v>
      </c>
      <c r="E5620" s="11">
        <v>40118000</v>
      </c>
      <c r="F5620">
        <v>0</v>
      </c>
      <c r="G5620">
        <v>0</v>
      </c>
      <c r="H5620">
        <v>0</v>
      </c>
      <c r="I5620">
        <v>710131</v>
      </c>
      <c r="J5620">
        <v>219695943</v>
      </c>
      <c r="K5620">
        <v>540</v>
      </c>
      <c r="L5620" t="s">
        <v>581</v>
      </c>
      <c r="M5620" t="s">
        <v>585</v>
      </c>
    </row>
    <row r="5621" spans="1:13" x14ac:dyDescent="0.2">
      <c r="A5621">
        <v>2019</v>
      </c>
      <c r="B5621">
        <v>12</v>
      </c>
      <c r="C5621" t="s">
        <v>64</v>
      </c>
      <c r="D5621" t="s">
        <v>501</v>
      </c>
      <c r="E5621" s="11">
        <v>40118000</v>
      </c>
      <c r="F5621">
        <v>0</v>
      </c>
      <c r="G5621">
        <v>0</v>
      </c>
      <c r="H5621">
        <v>0</v>
      </c>
      <c r="I5621">
        <v>56221</v>
      </c>
      <c r="J5621">
        <v>17426516</v>
      </c>
      <c r="K5621">
        <v>63</v>
      </c>
      <c r="L5621" t="s">
        <v>581</v>
      </c>
      <c r="M5621" t="s">
        <v>585</v>
      </c>
    </row>
    <row r="5622" spans="1:13" x14ac:dyDescent="0.2">
      <c r="A5622">
        <v>2019</v>
      </c>
      <c r="B5622">
        <v>12</v>
      </c>
      <c r="C5622" t="s">
        <v>52</v>
      </c>
      <c r="D5622" t="s">
        <v>506</v>
      </c>
      <c r="E5622" s="11">
        <v>40118000</v>
      </c>
      <c r="F5622">
        <v>0</v>
      </c>
      <c r="G5622">
        <v>0</v>
      </c>
      <c r="H5622">
        <v>0</v>
      </c>
      <c r="I5622">
        <v>160481</v>
      </c>
      <c r="J5622">
        <v>52512500</v>
      </c>
      <c r="K5622">
        <v>279</v>
      </c>
      <c r="L5622" t="s">
        <v>581</v>
      </c>
      <c r="M5622" t="s">
        <v>585</v>
      </c>
    </row>
    <row r="5623" spans="1:13" x14ac:dyDescent="0.2">
      <c r="A5623">
        <v>2019</v>
      </c>
      <c r="B5623">
        <v>12</v>
      </c>
      <c r="C5623" t="s">
        <v>18</v>
      </c>
      <c r="D5623" t="s">
        <v>507</v>
      </c>
      <c r="E5623" s="11">
        <v>40118000</v>
      </c>
      <c r="F5623">
        <v>0</v>
      </c>
      <c r="G5623">
        <v>0</v>
      </c>
      <c r="H5623">
        <v>0</v>
      </c>
      <c r="I5623">
        <v>223871</v>
      </c>
      <c r="J5623">
        <v>75289124</v>
      </c>
      <c r="K5623">
        <v>204</v>
      </c>
      <c r="L5623" t="s">
        <v>581</v>
      </c>
      <c r="M5623" t="s">
        <v>585</v>
      </c>
    </row>
    <row r="5624" spans="1:13" x14ac:dyDescent="0.2">
      <c r="A5624">
        <v>2019</v>
      </c>
      <c r="B5624">
        <v>12</v>
      </c>
      <c r="C5624" t="s">
        <v>65</v>
      </c>
      <c r="D5624" t="s">
        <v>543</v>
      </c>
      <c r="E5624" s="11">
        <v>40118000</v>
      </c>
      <c r="F5624">
        <v>18468</v>
      </c>
      <c r="G5624">
        <v>5423034</v>
      </c>
      <c r="H5624">
        <v>425</v>
      </c>
      <c r="I5624">
        <v>35656</v>
      </c>
      <c r="J5624">
        <v>10647394</v>
      </c>
      <c r="K5624">
        <v>49</v>
      </c>
      <c r="L5624" t="s">
        <v>581</v>
      </c>
      <c r="M5624" t="s">
        <v>585</v>
      </c>
    </row>
    <row r="5625" spans="1:13" x14ac:dyDescent="0.2">
      <c r="A5625">
        <v>2019</v>
      </c>
      <c r="B5625">
        <v>12</v>
      </c>
      <c r="C5625" t="s">
        <v>46</v>
      </c>
      <c r="D5625" t="s">
        <v>550</v>
      </c>
      <c r="E5625" s="11">
        <v>40118000</v>
      </c>
      <c r="F5625">
        <v>3854</v>
      </c>
      <c r="G5625">
        <v>1992963</v>
      </c>
      <c r="H5625">
        <v>1</v>
      </c>
      <c r="I5625">
        <v>685398</v>
      </c>
      <c r="J5625">
        <v>204579649</v>
      </c>
      <c r="K5625">
        <v>568</v>
      </c>
      <c r="L5625" t="s">
        <v>581</v>
      </c>
      <c r="M5625" t="s">
        <v>585</v>
      </c>
    </row>
    <row r="5626" spans="1:13" x14ac:dyDescent="0.2">
      <c r="A5626">
        <v>2019</v>
      </c>
      <c r="B5626">
        <v>12</v>
      </c>
      <c r="C5626" t="s">
        <v>202</v>
      </c>
      <c r="D5626" t="s">
        <v>557</v>
      </c>
      <c r="E5626" s="11">
        <v>40118000</v>
      </c>
      <c r="F5626">
        <v>0</v>
      </c>
      <c r="G5626">
        <v>0</v>
      </c>
      <c r="H5626">
        <v>0</v>
      </c>
      <c r="I5626">
        <v>12651</v>
      </c>
      <c r="J5626">
        <v>5487126</v>
      </c>
      <c r="K5626">
        <v>137</v>
      </c>
      <c r="L5626" t="s">
        <v>581</v>
      </c>
      <c r="M5626" t="s">
        <v>585</v>
      </c>
    </row>
    <row r="5627" spans="1:13" x14ac:dyDescent="0.2">
      <c r="A5627">
        <v>2019</v>
      </c>
      <c r="B5627">
        <v>12</v>
      </c>
      <c r="C5627" t="s">
        <v>66</v>
      </c>
      <c r="D5627" t="s">
        <v>562</v>
      </c>
      <c r="E5627" s="11">
        <v>40118000</v>
      </c>
      <c r="F5627">
        <v>0</v>
      </c>
      <c r="G5627">
        <v>0</v>
      </c>
      <c r="H5627">
        <v>0</v>
      </c>
      <c r="I5627">
        <v>12388</v>
      </c>
      <c r="J5627">
        <v>3632700</v>
      </c>
      <c r="K5627">
        <v>20</v>
      </c>
      <c r="L5627" t="s">
        <v>581</v>
      </c>
      <c r="M5627" t="s">
        <v>585</v>
      </c>
    </row>
    <row r="5628" spans="1:13" x14ac:dyDescent="0.2">
      <c r="A5628">
        <v>2019</v>
      </c>
      <c r="B5628">
        <v>12</v>
      </c>
      <c r="C5628" t="s">
        <v>78</v>
      </c>
      <c r="D5628" t="s">
        <v>572</v>
      </c>
      <c r="E5628" s="11">
        <v>40118000</v>
      </c>
      <c r="F5628">
        <v>0</v>
      </c>
      <c r="G5628">
        <v>0</v>
      </c>
      <c r="H5628">
        <v>0</v>
      </c>
      <c r="I5628">
        <v>151897</v>
      </c>
      <c r="J5628">
        <v>44491003</v>
      </c>
      <c r="K5628">
        <v>130</v>
      </c>
      <c r="L5628" t="s">
        <v>581</v>
      </c>
      <c r="M5628" t="s">
        <v>585</v>
      </c>
    </row>
    <row r="5629" spans="1:13" x14ac:dyDescent="0.2">
      <c r="A5629">
        <v>2019</v>
      </c>
      <c r="B5629">
        <v>12</v>
      </c>
      <c r="C5629" t="s">
        <v>211</v>
      </c>
      <c r="D5629" t="e">
        <v>#N/A</v>
      </c>
      <c r="E5629" s="11">
        <v>40118000</v>
      </c>
      <c r="F5629">
        <v>0</v>
      </c>
      <c r="G5629">
        <v>0</v>
      </c>
      <c r="H5629">
        <v>0</v>
      </c>
      <c r="I5629">
        <v>126658</v>
      </c>
      <c r="J5629">
        <v>40354887</v>
      </c>
      <c r="K5629">
        <v>24</v>
      </c>
      <c r="L5629" t="s">
        <v>581</v>
      </c>
      <c r="M5629" t="s">
        <v>585</v>
      </c>
    </row>
    <row r="5630" spans="1:13" x14ac:dyDescent="0.2">
      <c r="A5630">
        <v>2020</v>
      </c>
      <c r="B5630">
        <v>1</v>
      </c>
      <c r="C5630" t="s">
        <v>20</v>
      </c>
      <c r="D5630" t="s">
        <v>271</v>
      </c>
      <c r="E5630" s="11">
        <v>40117000</v>
      </c>
      <c r="F5630">
        <v>0</v>
      </c>
      <c r="G5630">
        <v>0</v>
      </c>
      <c r="H5630">
        <v>0</v>
      </c>
      <c r="I5630">
        <v>6722</v>
      </c>
      <c r="J5630">
        <v>2265912</v>
      </c>
      <c r="K5630">
        <v>35</v>
      </c>
      <c r="L5630" t="s">
        <v>581</v>
      </c>
      <c r="M5630" t="s">
        <v>584</v>
      </c>
    </row>
    <row r="5631" spans="1:13" x14ac:dyDescent="0.2">
      <c r="A5631">
        <v>2020</v>
      </c>
      <c r="B5631">
        <v>1</v>
      </c>
      <c r="C5631" t="s">
        <v>21</v>
      </c>
      <c r="D5631" t="s">
        <v>274</v>
      </c>
      <c r="E5631" s="11">
        <v>40117000</v>
      </c>
      <c r="F5631">
        <v>0</v>
      </c>
      <c r="G5631">
        <v>0</v>
      </c>
      <c r="H5631">
        <v>0</v>
      </c>
      <c r="I5631">
        <v>35679</v>
      </c>
      <c r="J5631">
        <v>13336220</v>
      </c>
      <c r="K5631">
        <v>120</v>
      </c>
      <c r="L5631" t="s">
        <v>581</v>
      </c>
      <c r="M5631" t="s">
        <v>584</v>
      </c>
    </row>
    <row r="5632" spans="1:13" x14ac:dyDescent="0.2">
      <c r="A5632">
        <v>2020</v>
      </c>
      <c r="B5632">
        <v>1</v>
      </c>
      <c r="C5632" t="s">
        <v>62</v>
      </c>
      <c r="D5632" t="s">
        <v>275</v>
      </c>
      <c r="E5632" s="11">
        <v>40117000</v>
      </c>
      <c r="F5632">
        <v>0</v>
      </c>
      <c r="G5632">
        <v>0</v>
      </c>
      <c r="H5632">
        <v>0</v>
      </c>
      <c r="I5632">
        <v>12734</v>
      </c>
      <c r="J5632">
        <v>4890843</v>
      </c>
      <c r="K5632">
        <v>71</v>
      </c>
      <c r="L5632" t="s">
        <v>581</v>
      </c>
      <c r="M5632" t="s">
        <v>584</v>
      </c>
    </row>
    <row r="5633" spans="1:13" x14ac:dyDescent="0.2">
      <c r="A5633">
        <v>2020</v>
      </c>
      <c r="B5633">
        <v>1</v>
      </c>
      <c r="C5633" t="s">
        <v>8</v>
      </c>
      <c r="D5633" t="s">
        <v>283</v>
      </c>
      <c r="E5633" s="11">
        <v>40117000</v>
      </c>
      <c r="F5633">
        <v>4589</v>
      </c>
      <c r="G5633">
        <v>1393385</v>
      </c>
      <c r="H5633">
        <v>35</v>
      </c>
      <c r="I5633">
        <v>253717</v>
      </c>
      <c r="J5633">
        <v>80089900</v>
      </c>
      <c r="K5633">
        <v>1367</v>
      </c>
      <c r="L5633" t="s">
        <v>581</v>
      </c>
      <c r="M5633" t="s">
        <v>584</v>
      </c>
    </row>
    <row r="5634" spans="1:13" x14ac:dyDescent="0.2">
      <c r="A5634">
        <v>2020</v>
      </c>
      <c r="B5634">
        <v>1</v>
      </c>
      <c r="C5634" t="s">
        <v>10</v>
      </c>
      <c r="D5634" t="s">
        <v>295</v>
      </c>
      <c r="E5634" s="11">
        <v>40117000</v>
      </c>
      <c r="F5634">
        <v>0</v>
      </c>
      <c r="G5634">
        <v>0</v>
      </c>
      <c r="H5634">
        <v>0</v>
      </c>
      <c r="I5634">
        <v>27074</v>
      </c>
      <c r="J5634">
        <v>12262602</v>
      </c>
      <c r="K5634">
        <v>196</v>
      </c>
      <c r="L5634" t="s">
        <v>581</v>
      </c>
      <c r="M5634" t="s">
        <v>584</v>
      </c>
    </row>
    <row r="5635" spans="1:13" x14ac:dyDescent="0.2">
      <c r="A5635">
        <v>2020</v>
      </c>
      <c r="B5635">
        <v>1</v>
      </c>
      <c r="C5635" t="s">
        <v>50</v>
      </c>
      <c r="D5635" t="s">
        <v>305</v>
      </c>
      <c r="E5635" s="11">
        <v>40117000</v>
      </c>
      <c r="F5635">
        <v>65</v>
      </c>
      <c r="G5635">
        <v>31400</v>
      </c>
      <c r="H5635">
        <v>9</v>
      </c>
      <c r="I5635">
        <v>67090</v>
      </c>
      <c r="J5635">
        <v>25163954</v>
      </c>
      <c r="K5635">
        <v>248</v>
      </c>
      <c r="L5635" t="s">
        <v>581</v>
      </c>
      <c r="M5635" t="s">
        <v>584</v>
      </c>
    </row>
    <row r="5636" spans="1:13" x14ac:dyDescent="0.2">
      <c r="A5636">
        <v>2020</v>
      </c>
      <c r="B5636">
        <v>1</v>
      </c>
      <c r="C5636" t="s">
        <v>34</v>
      </c>
      <c r="D5636" t="s">
        <v>310</v>
      </c>
      <c r="E5636" s="11">
        <v>40117000</v>
      </c>
      <c r="F5636">
        <v>0</v>
      </c>
      <c r="G5636">
        <v>0</v>
      </c>
      <c r="H5636">
        <v>0</v>
      </c>
      <c r="I5636">
        <v>1560</v>
      </c>
      <c r="J5636">
        <v>498030</v>
      </c>
      <c r="K5636">
        <v>4</v>
      </c>
      <c r="L5636" t="s">
        <v>581</v>
      </c>
      <c r="M5636" t="s">
        <v>584</v>
      </c>
    </row>
    <row r="5637" spans="1:13" x14ac:dyDescent="0.2">
      <c r="A5637">
        <v>2020</v>
      </c>
      <c r="B5637">
        <v>1</v>
      </c>
      <c r="C5637" t="s">
        <v>11</v>
      </c>
      <c r="D5637" t="s">
        <v>316</v>
      </c>
      <c r="E5637" s="11">
        <v>40117000</v>
      </c>
      <c r="F5637">
        <v>133441</v>
      </c>
      <c r="G5637">
        <v>33033431</v>
      </c>
      <c r="H5637">
        <v>4562</v>
      </c>
      <c r="I5637">
        <v>478</v>
      </c>
      <c r="J5637">
        <v>165796</v>
      </c>
      <c r="K5637">
        <v>2</v>
      </c>
      <c r="L5637" t="s">
        <v>581</v>
      </c>
      <c r="M5637" t="s">
        <v>584</v>
      </c>
    </row>
    <row r="5638" spans="1:13" x14ac:dyDescent="0.2">
      <c r="A5638">
        <v>2020</v>
      </c>
      <c r="B5638">
        <v>1</v>
      </c>
      <c r="C5638" t="s">
        <v>40</v>
      </c>
      <c r="D5638" t="s">
        <v>317</v>
      </c>
      <c r="E5638" s="11">
        <v>40117000</v>
      </c>
      <c r="F5638">
        <v>0</v>
      </c>
      <c r="G5638">
        <v>0</v>
      </c>
      <c r="H5638">
        <v>0</v>
      </c>
      <c r="I5638">
        <v>7520</v>
      </c>
      <c r="J5638">
        <v>2662660</v>
      </c>
      <c r="K5638">
        <v>40</v>
      </c>
      <c r="L5638" t="s">
        <v>581</v>
      </c>
      <c r="M5638" t="s">
        <v>584</v>
      </c>
    </row>
    <row r="5639" spans="1:13" x14ac:dyDescent="0.2">
      <c r="A5639">
        <v>2020</v>
      </c>
      <c r="B5639">
        <v>1</v>
      </c>
      <c r="C5639" t="s">
        <v>81</v>
      </c>
      <c r="D5639" t="s">
        <v>318</v>
      </c>
      <c r="E5639" s="11">
        <v>40117000</v>
      </c>
      <c r="F5639">
        <v>0</v>
      </c>
      <c r="G5639">
        <v>0</v>
      </c>
      <c r="H5639">
        <v>0</v>
      </c>
      <c r="I5639">
        <v>19913</v>
      </c>
      <c r="J5639">
        <v>10875479</v>
      </c>
      <c r="K5639">
        <v>310</v>
      </c>
      <c r="L5639" t="s">
        <v>581</v>
      </c>
      <c r="M5639" t="s">
        <v>584</v>
      </c>
    </row>
    <row r="5640" spans="1:13" x14ac:dyDescent="0.2">
      <c r="A5640">
        <v>2020</v>
      </c>
      <c r="B5640">
        <v>1</v>
      </c>
      <c r="C5640" t="s">
        <v>22</v>
      </c>
      <c r="D5640" t="s">
        <v>324</v>
      </c>
      <c r="E5640" s="11">
        <v>40117000</v>
      </c>
      <c r="F5640">
        <v>46403</v>
      </c>
      <c r="G5640">
        <v>22251527</v>
      </c>
      <c r="H5640">
        <v>475</v>
      </c>
      <c r="I5640">
        <v>336978</v>
      </c>
      <c r="J5640">
        <v>115773400</v>
      </c>
      <c r="K5640">
        <v>2648</v>
      </c>
      <c r="L5640" t="s">
        <v>581</v>
      </c>
      <c r="M5640" t="s">
        <v>584</v>
      </c>
    </row>
    <row r="5641" spans="1:13" x14ac:dyDescent="0.2">
      <c r="A5641">
        <v>2020</v>
      </c>
      <c r="B5641">
        <v>1</v>
      </c>
      <c r="C5641" t="s">
        <v>23</v>
      </c>
      <c r="D5641" t="s">
        <v>325</v>
      </c>
      <c r="E5641" s="11">
        <v>40117000</v>
      </c>
      <c r="F5641">
        <v>2726</v>
      </c>
      <c r="G5641">
        <v>1306000</v>
      </c>
      <c r="H5641">
        <v>100</v>
      </c>
      <c r="I5641">
        <v>1267394</v>
      </c>
      <c r="J5641">
        <v>416053071</v>
      </c>
      <c r="K5641">
        <v>6509</v>
      </c>
      <c r="L5641" t="s">
        <v>581</v>
      </c>
      <c r="M5641" t="s">
        <v>584</v>
      </c>
    </row>
    <row r="5642" spans="1:13" x14ac:dyDescent="0.2">
      <c r="A5642">
        <v>2020</v>
      </c>
      <c r="B5642">
        <v>1</v>
      </c>
      <c r="C5642" t="s">
        <v>41</v>
      </c>
      <c r="D5642" t="s">
        <v>327</v>
      </c>
      <c r="E5642" s="11">
        <v>40117000</v>
      </c>
      <c r="F5642">
        <v>18</v>
      </c>
      <c r="G5642">
        <v>7514</v>
      </c>
      <c r="H5642">
        <v>2</v>
      </c>
      <c r="I5642">
        <v>780</v>
      </c>
      <c r="J5642">
        <v>362200</v>
      </c>
      <c r="K5642">
        <v>2</v>
      </c>
      <c r="L5642" t="s">
        <v>581</v>
      </c>
      <c r="M5642" t="s">
        <v>584</v>
      </c>
    </row>
    <row r="5643" spans="1:13" x14ac:dyDescent="0.2">
      <c r="A5643">
        <v>2020</v>
      </c>
      <c r="B5643">
        <v>1</v>
      </c>
      <c r="C5643" t="s">
        <v>60</v>
      </c>
      <c r="D5643" t="s">
        <v>333</v>
      </c>
      <c r="E5643" s="11">
        <v>40117000</v>
      </c>
      <c r="F5643">
        <v>0</v>
      </c>
      <c r="G5643">
        <v>0</v>
      </c>
      <c r="H5643">
        <v>0</v>
      </c>
      <c r="I5643">
        <v>9087</v>
      </c>
      <c r="J5643">
        <v>3755300</v>
      </c>
      <c r="K5643">
        <v>76</v>
      </c>
      <c r="L5643" t="s">
        <v>581</v>
      </c>
      <c r="M5643" t="s">
        <v>584</v>
      </c>
    </row>
    <row r="5644" spans="1:13" x14ac:dyDescent="0.2">
      <c r="A5644">
        <v>2020</v>
      </c>
      <c r="B5644">
        <v>1</v>
      </c>
      <c r="C5644" t="s">
        <v>24</v>
      </c>
      <c r="D5644" t="s">
        <v>342</v>
      </c>
      <c r="E5644" s="11">
        <v>40117000</v>
      </c>
      <c r="F5644">
        <v>0</v>
      </c>
      <c r="G5644">
        <v>0</v>
      </c>
      <c r="H5644">
        <v>0</v>
      </c>
      <c r="I5644">
        <v>22565</v>
      </c>
      <c r="J5644">
        <v>10384400</v>
      </c>
      <c r="K5644">
        <v>133</v>
      </c>
      <c r="L5644" t="s">
        <v>581</v>
      </c>
      <c r="M5644" t="s">
        <v>584</v>
      </c>
    </row>
    <row r="5645" spans="1:13" x14ac:dyDescent="0.2">
      <c r="A5645">
        <v>2020</v>
      </c>
      <c r="B5645">
        <v>1</v>
      </c>
      <c r="C5645" t="s">
        <v>12</v>
      </c>
      <c r="D5645" t="s">
        <v>351</v>
      </c>
      <c r="E5645" s="11">
        <v>40117000</v>
      </c>
      <c r="F5645">
        <v>189451</v>
      </c>
      <c r="G5645">
        <v>67569125</v>
      </c>
      <c r="H5645">
        <v>1228</v>
      </c>
      <c r="I5645">
        <v>576361</v>
      </c>
      <c r="J5645">
        <v>231984647</v>
      </c>
      <c r="K5645">
        <v>4113</v>
      </c>
      <c r="L5645" t="s">
        <v>581</v>
      </c>
      <c r="M5645" t="s">
        <v>584</v>
      </c>
    </row>
    <row r="5646" spans="1:13" x14ac:dyDescent="0.2">
      <c r="A5646">
        <v>2020</v>
      </c>
      <c r="B5646">
        <v>1</v>
      </c>
      <c r="C5646" t="s">
        <v>25</v>
      </c>
      <c r="D5646" t="s">
        <v>353</v>
      </c>
      <c r="E5646" s="11">
        <v>40117000</v>
      </c>
      <c r="F5646">
        <v>0</v>
      </c>
      <c r="G5646">
        <v>0</v>
      </c>
      <c r="H5646">
        <v>0</v>
      </c>
      <c r="I5646">
        <v>358266</v>
      </c>
      <c r="J5646">
        <v>110865700</v>
      </c>
      <c r="K5646">
        <v>2509</v>
      </c>
      <c r="L5646" t="s">
        <v>581</v>
      </c>
      <c r="M5646" t="s">
        <v>584</v>
      </c>
    </row>
    <row r="5647" spans="1:13" x14ac:dyDescent="0.2">
      <c r="A5647">
        <v>2020</v>
      </c>
      <c r="B5647">
        <v>1</v>
      </c>
      <c r="C5647" t="s">
        <v>98</v>
      </c>
      <c r="D5647" t="s">
        <v>368</v>
      </c>
      <c r="E5647" s="11">
        <v>40117000</v>
      </c>
      <c r="F5647">
        <v>0</v>
      </c>
      <c r="G5647">
        <v>0</v>
      </c>
      <c r="H5647">
        <v>0</v>
      </c>
      <c r="I5647">
        <v>4950</v>
      </c>
      <c r="J5647">
        <v>2049800</v>
      </c>
      <c r="K5647">
        <v>14</v>
      </c>
      <c r="L5647" t="s">
        <v>581</v>
      </c>
      <c r="M5647" t="s">
        <v>584</v>
      </c>
    </row>
    <row r="5648" spans="1:13" x14ac:dyDescent="0.2">
      <c r="A5648">
        <v>2020</v>
      </c>
      <c r="B5648">
        <v>1</v>
      </c>
      <c r="C5648" t="s">
        <v>36</v>
      </c>
      <c r="D5648" t="s">
        <v>369</v>
      </c>
      <c r="E5648" s="11">
        <v>40117000</v>
      </c>
      <c r="F5648">
        <v>0</v>
      </c>
      <c r="G5648">
        <v>0</v>
      </c>
      <c r="H5648">
        <v>0</v>
      </c>
      <c r="I5648">
        <v>13848</v>
      </c>
      <c r="J5648">
        <v>5192800</v>
      </c>
      <c r="K5648">
        <v>182</v>
      </c>
      <c r="L5648" t="s">
        <v>581</v>
      </c>
      <c r="M5648" t="s">
        <v>584</v>
      </c>
    </row>
    <row r="5649" spans="1:13" x14ac:dyDescent="0.2">
      <c r="A5649">
        <v>2020</v>
      </c>
      <c r="B5649">
        <v>1</v>
      </c>
      <c r="C5649" t="s">
        <v>26</v>
      </c>
      <c r="D5649" t="s">
        <v>383</v>
      </c>
      <c r="E5649" s="11">
        <v>40117000</v>
      </c>
      <c r="F5649">
        <v>0</v>
      </c>
      <c r="G5649">
        <v>0</v>
      </c>
      <c r="H5649">
        <v>0</v>
      </c>
      <c r="I5649">
        <v>37833</v>
      </c>
      <c r="J5649">
        <v>13733300</v>
      </c>
      <c r="K5649">
        <v>179</v>
      </c>
      <c r="L5649" t="s">
        <v>581</v>
      </c>
      <c r="M5649" t="s">
        <v>584</v>
      </c>
    </row>
    <row r="5650" spans="1:13" x14ac:dyDescent="0.2">
      <c r="A5650">
        <v>2020</v>
      </c>
      <c r="B5650">
        <v>1</v>
      </c>
      <c r="C5650" t="s">
        <v>13</v>
      </c>
      <c r="D5650" t="s">
        <v>384</v>
      </c>
      <c r="E5650" s="11">
        <v>40117000</v>
      </c>
      <c r="F5650">
        <v>13872</v>
      </c>
      <c r="G5650">
        <v>4034410</v>
      </c>
      <c r="H5650">
        <v>195</v>
      </c>
      <c r="I5650">
        <v>0</v>
      </c>
      <c r="J5650">
        <v>0</v>
      </c>
      <c r="K5650">
        <v>0</v>
      </c>
      <c r="L5650" t="s">
        <v>581</v>
      </c>
      <c r="M5650" t="s">
        <v>584</v>
      </c>
    </row>
    <row r="5651" spans="1:13" x14ac:dyDescent="0.2">
      <c r="A5651">
        <v>2020</v>
      </c>
      <c r="B5651">
        <v>1</v>
      </c>
      <c r="C5651" t="s">
        <v>63</v>
      </c>
      <c r="D5651" t="s">
        <v>385</v>
      </c>
      <c r="E5651" s="11">
        <v>40117000</v>
      </c>
      <c r="F5651">
        <v>0</v>
      </c>
      <c r="G5651">
        <v>0</v>
      </c>
      <c r="H5651">
        <v>0</v>
      </c>
      <c r="I5651">
        <v>54295</v>
      </c>
      <c r="J5651">
        <v>16732600</v>
      </c>
      <c r="K5651">
        <v>500</v>
      </c>
      <c r="L5651" t="s">
        <v>581</v>
      </c>
      <c r="M5651" t="s">
        <v>584</v>
      </c>
    </row>
    <row r="5652" spans="1:13" x14ac:dyDescent="0.2">
      <c r="A5652">
        <v>2020</v>
      </c>
      <c r="B5652">
        <v>1</v>
      </c>
      <c r="C5652" t="s">
        <v>71</v>
      </c>
      <c r="D5652" t="s">
        <v>386</v>
      </c>
      <c r="E5652" s="11">
        <v>40117000</v>
      </c>
      <c r="F5652">
        <v>69850</v>
      </c>
      <c r="G5652">
        <v>35126957</v>
      </c>
      <c r="H5652">
        <v>547</v>
      </c>
      <c r="I5652">
        <v>2441</v>
      </c>
      <c r="J5652">
        <v>814268</v>
      </c>
      <c r="K5652">
        <v>7</v>
      </c>
      <c r="L5652" t="s">
        <v>581</v>
      </c>
      <c r="M5652" t="s">
        <v>584</v>
      </c>
    </row>
    <row r="5653" spans="1:13" x14ac:dyDescent="0.2">
      <c r="A5653">
        <v>2020</v>
      </c>
      <c r="B5653">
        <v>1</v>
      </c>
      <c r="C5653" t="s">
        <v>47</v>
      </c>
      <c r="D5653" t="s">
        <v>389</v>
      </c>
      <c r="E5653" s="11">
        <v>40117000</v>
      </c>
      <c r="F5653">
        <v>572939</v>
      </c>
      <c r="G5653">
        <v>161347548</v>
      </c>
      <c r="H5653">
        <v>11331</v>
      </c>
      <c r="I5653">
        <v>0</v>
      </c>
      <c r="J5653">
        <v>0</v>
      </c>
      <c r="K5653">
        <v>0</v>
      </c>
      <c r="L5653" t="s">
        <v>581</v>
      </c>
      <c r="M5653" t="s">
        <v>584</v>
      </c>
    </row>
    <row r="5654" spans="1:13" x14ac:dyDescent="0.2">
      <c r="A5654">
        <v>2020</v>
      </c>
      <c r="B5654">
        <v>1</v>
      </c>
      <c r="C5654" t="s">
        <v>27</v>
      </c>
      <c r="D5654" t="s">
        <v>395</v>
      </c>
      <c r="E5654" s="11">
        <v>40117000</v>
      </c>
      <c r="F5654">
        <v>20307</v>
      </c>
      <c r="G5654">
        <v>9539038</v>
      </c>
      <c r="H5654">
        <v>481</v>
      </c>
      <c r="I5654">
        <v>158585</v>
      </c>
      <c r="J5654">
        <v>55676000</v>
      </c>
      <c r="K5654">
        <v>1372</v>
      </c>
      <c r="L5654" t="s">
        <v>581</v>
      </c>
      <c r="M5654" t="s">
        <v>584</v>
      </c>
    </row>
    <row r="5655" spans="1:13" x14ac:dyDescent="0.2">
      <c r="A5655">
        <v>2020</v>
      </c>
      <c r="B5655">
        <v>1</v>
      </c>
      <c r="C5655" t="s">
        <v>38</v>
      </c>
      <c r="D5655" t="s">
        <v>400</v>
      </c>
      <c r="E5655" s="11">
        <v>40117000</v>
      </c>
      <c r="F5655">
        <v>2160</v>
      </c>
      <c r="G5655">
        <v>486696</v>
      </c>
      <c r="H5655">
        <v>24</v>
      </c>
      <c r="I5655">
        <v>8582</v>
      </c>
      <c r="J5655">
        <v>3192088</v>
      </c>
      <c r="K5655">
        <v>67</v>
      </c>
      <c r="L5655" t="s">
        <v>581</v>
      </c>
      <c r="M5655" t="s">
        <v>584</v>
      </c>
    </row>
    <row r="5656" spans="1:13" x14ac:dyDescent="0.2">
      <c r="A5656">
        <v>2020</v>
      </c>
      <c r="B5656">
        <v>1</v>
      </c>
      <c r="C5656" t="s">
        <v>204</v>
      </c>
      <c r="D5656" t="s">
        <v>422</v>
      </c>
      <c r="E5656" s="11">
        <v>40117000</v>
      </c>
      <c r="F5656">
        <v>44955</v>
      </c>
      <c r="G5656">
        <v>15837993</v>
      </c>
      <c r="H5656">
        <v>1798</v>
      </c>
      <c r="I5656">
        <v>0</v>
      </c>
      <c r="J5656">
        <v>0</v>
      </c>
      <c r="K5656">
        <v>0</v>
      </c>
      <c r="L5656" t="s">
        <v>581</v>
      </c>
      <c r="M5656" t="s">
        <v>584</v>
      </c>
    </row>
    <row r="5657" spans="1:13" x14ac:dyDescent="0.2">
      <c r="A5657">
        <v>2020</v>
      </c>
      <c r="B5657">
        <v>1</v>
      </c>
      <c r="C5657" t="s">
        <v>68</v>
      </c>
      <c r="D5657" t="s">
        <v>428</v>
      </c>
      <c r="E5657" s="11">
        <v>40117000</v>
      </c>
      <c r="F5657">
        <v>0</v>
      </c>
      <c r="G5657">
        <v>0</v>
      </c>
      <c r="H5657">
        <v>0</v>
      </c>
      <c r="I5657">
        <v>9245</v>
      </c>
      <c r="J5657">
        <v>3914800</v>
      </c>
      <c r="K5657">
        <v>73</v>
      </c>
      <c r="L5657" t="s">
        <v>581</v>
      </c>
      <c r="M5657" t="s">
        <v>584</v>
      </c>
    </row>
    <row r="5658" spans="1:13" x14ac:dyDescent="0.2">
      <c r="A5658">
        <v>2020</v>
      </c>
      <c r="B5658">
        <v>1</v>
      </c>
      <c r="C5658" t="s">
        <v>39</v>
      </c>
      <c r="D5658" t="s">
        <v>430</v>
      </c>
      <c r="E5658" s="11">
        <v>40117000</v>
      </c>
      <c r="F5658">
        <v>0</v>
      </c>
      <c r="G5658">
        <v>0</v>
      </c>
      <c r="H5658">
        <v>0</v>
      </c>
      <c r="I5658">
        <v>1140</v>
      </c>
      <c r="J5658">
        <v>175000</v>
      </c>
      <c r="K5658">
        <v>19</v>
      </c>
      <c r="L5658" t="s">
        <v>581</v>
      </c>
      <c r="M5658" t="s">
        <v>584</v>
      </c>
    </row>
    <row r="5659" spans="1:13" x14ac:dyDescent="0.2">
      <c r="A5659">
        <v>2020</v>
      </c>
      <c r="B5659">
        <v>1</v>
      </c>
      <c r="C5659" t="s">
        <v>43</v>
      </c>
      <c r="D5659" t="s">
        <v>465</v>
      </c>
      <c r="E5659" s="11">
        <v>40117000</v>
      </c>
      <c r="F5659">
        <v>42701</v>
      </c>
      <c r="G5659">
        <v>13616761</v>
      </c>
      <c r="H5659">
        <v>2086</v>
      </c>
      <c r="I5659">
        <v>7113</v>
      </c>
      <c r="J5659">
        <v>2435780</v>
      </c>
      <c r="K5659">
        <v>24</v>
      </c>
      <c r="L5659" t="s">
        <v>581</v>
      </c>
      <c r="M5659" t="s">
        <v>584</v>
      </c>
    </row>
    <row r="5660" spans="1:13" x14ac:dyDescent="0.2">
      <c r="A5660">
        <v>2020</v>
      </c>
      <c r="B5660">
        <v>1</v>
      </c>
      <c r="C5660" t="s">
        <v>44</v>
      </c>
      <c r="D5660" t="s">
        <v>466</v>
      </c>
      <c r="E5660" s="11">
        <v>40117000</v>
      </c>
      <c r="F5660">
        <v>0</v>
      </c>
      <c r="G5660">
        <v>0</v>
      </c>
      <c r="H5660">
        <v>0</v>
      </c>
      <c r="I5660">
        <v>14573</v>
      </c>
      <c r="J5660">
        <v>4445601</v>
      </c>
      <c r="K5660">
        <v>117</v>
      </c>
      <c r="L5660" t="s">
        <v>581</v>
      </c>
      <c r="M5660" t="s">
        <v>584</v>
      </c>
    </row>
    <row r="5661" spans="1:13" x14ac:dyDescent="0.2">
      <c r="A5661">
        <v>2020</v>
      </c>
      <c r="B5661">
        <v>1</v>
      </c>
      <c r="C5661" t="s">
        <v>80</v>
      </c>
      <c r="D5661" t="s">
        <v>472</v>
      </c>
      <c r="E5661" s="11">
        <v>40117000</v>
      </c>
      <c r="F5661">
        <v>0</v>
      </c>
      <c r="G5661">
        <v>0</v>
      </c>
      <c r="H5661">
        <v>0</v>
      </c>
      <c r="I5661">
        <v>16273</v>
      </c>
      <c r="J5661">
        <v>6106485</v>
      </c>
      <c r="K5661">
        <v>138</v>
      </c>
      <c r="L5661" t="s">
        <v>581</v>
      </c>
      <c r="M5661" t="s">
        <v>584</v>
      </c>
    </row>
    <row r="5662" spans="1:13" x14ac:dyDescent="0.2">
      <c r="A5662">
        <v>2020</v>
      </c>
      <c r="B5662">
        <v>1</v>
      </c>
      <c r="C5662" t="s">
        <v>16</v>
      </c>
      <c r="D5662" t="s">
        <v>480</v>
      </c>
      <c r="E5662" s="11">
        <v>40117000</v>
      </c>
      <c r="F5662">
        <v>260188</v>
      </c>
      <c r="G5662">
        <v>100747055</v>
      </c>
      <c r="H5662">
        <v>2850</v>
      </c>
      <c r="I5662">
        <v>95569</v>
      </c>
      <c r="J5662">
        <v>36632700</v>
      </c>
      <c r="K5662">
        <v>649</v>
      </c>
      <c r="L5662" t="s">
        <v>581</v>
      </c>
      <c r="M5662" t="s">
        <v>584</v>
      </c>
    </row>
    <row r="5663" spans="1:13" x14ac:dyDescent="0.2">
      <c r="A5663">
        <v>2020</v>
      </c>
      <c r="B5663">
        <v>1</v>
      </c>
      <c r="C5663" t="s">
        <v>17</v>
      </c>
      <c r="D5663" t="s">
        <v>489</v>
      </c>
      <c r="E5663" s="11">
        <v>40117000</v>
      </c>
      <c r="F5663">
        <v>54420</v>
      </c>
      <c r="G5663">
        <v>38553442</v>
      </c>
      <c r="H5663">
        <v>1864</v>
      </c>
      <c r="I5663">
        <v>85534</v>
      </c>
      <c r="J5663">
        <v>38958109</v>
      </c>
      <c r="K5663">
        <v>1874</v>
      </c>
      <c r="L5663" t="s">
        <v>581</v>
      </c>
      <c r="M5663" t="s">
        <v>584</v>
      </c>
    </row>
    <row r="5664" spans="1:13" x14ac:dyDescent="0.2">
      <c r="A5664">
        <v>2020</v>
      </c>
      <c r="B5664">
        <v>1</v>
      </c>
      <c r="C5664" t="s">
        <v>582</v>
      </c>
      <c r="D5664" t="e">
        <v>#N/A</v>
      </c>
      <c r="E5664" s="11">
        <v>40117000</v>
      </c>
      <c r="F5664">
        <v>11011</v>
      </c>
      <c r="G5664">
        <v>4562867</v>
      </c>
      <c r="H5664">
        <v>36</v>
      </c>
      <c r="I5664">
        <v>0</v>
      </c>
      <c r="J5664">
        <v>0</v>
      </c>
      <c r="K5664">
        <v>0</v>
      </c>
      <c r="L5664" t="s">
        <v>581</v>
      </c>
      <c r="M5664" t="s">
        <v>584</v>
      </c>
    </row>
    <row r="5665" spans="1:13" x14ac:dyDescent="0.2">
      <c r="A5665">
        <v>2020</v>
      </c>
      <c r="B5665">
        <v>1</v>
      </c>
      <c r="C5665" t="s">
        <v>29</v>
      </c>
      <c r="D5665" t="s">
        <v>496</v>
      </c>
      <c r="E5665" s="11">
        <v>40117000</v>
      </c>
      <c r="F5665">
        <v>339</v>
      </c>
      <c r="G5665">
        <v>176100</v>
      </c>
      <c r="H5665">
        <v>45</v>
      </c>
      <c r="I5665">
        <v>2684</v>
      </c>
      <c r="J5665">
        <v>902100</v>
      </c>
      <c r="K5665">
        <v>25</v>
      </c>
      <c r="L5665" t="s">
        <v>581</v>
      </c>
      <c r="M5665" t="s">
        <v>584</v>
      </c>
    </row>
    <row r="5666" spans="1:13" x14ac:dyDescent="0.2">
      <c r="A5666">
        <v>2020</v>
      </c>
      <c r="B5666">
        <v>1</v>
      </c>
      <c r="C5666" t="s">
        <v>45</v>
      </c>
      <c r="D5666" t="s">
        <v>499</v>
      </c>
      <c r="E5666" s="11">
        <v>40117000</v>
      </c>
      <c r="F5666">
        <v>0</v>
      </c>
      <c r="G5666">
        <v>0</v>
      </c>
      <c r="H5666">
        <v>0</v>
      </c>
      <c r="I5666">
        <v>84766</v>
      </c>
      <c r="J5666">
        <v>31387961</v>
      </c>
      <c r="K5666">
        <v>323</v>
      </c>
      <c r="L5666" t="s">
        <v>581</v>
      </c>
      <c r="M5666" t="s">
        <v>584</v>
      </c>
    </row>
    <row r="5667" spans="1:13" x14ac:dyDescent="0.2">
      <c r="A5667">
        <v>2020</v>
      </c>
      <c r="B5667">
        <v>1</v>
      </c>
      <c r="C5667" t="s">
        <v>52</v>
      </c>
      <c r="D5667" t="s">
        <v>506</v>
      </c>
      <c r="E5667" s="11">
        <v>40117000</v>
      </c>
      <c r="F5667">
        <v>0</v>
      </c>
      <c r="G5667">
        <v>0</v>
      </c>
      <c r="H5667">
        <v>0</v>
      </c>
      <c r="I5667">
        <v>8951</v>
      </c>
      <c r="J5667">
        <v>3849500</v>
      </c>
      <c r="K5667">
        <v>83</v>
      </c>
      <c r="L5667" t="s">
        <v>581</v>
      </c>
      <c r="M5667" t="s">
        <v>584</v>
      </c>
    </row>
    <row r="5668" spans="1:13" x14ac:dyDescent="0.2">
      <c r="A5668">
        <v>2020</v>
      </c>
      <c r="B5668">
        <v>1</v>
      </c>
      <c r="C5668" t="s">
        <v>19</v>
      </c>
      <c r="D5668" t="s">
        <v>531</v>
      </c>
      <c r="E5668" s="11">
        <v>40117000</v>
      </c>
      <c r="F5668">
        <v>14</v>
      </c>
      <c r="G5668">
        <v>6900</v>
      </c>
      <c r="H5668">
        <v>2</v>
      </c>
      <c r="I5668">
        <v>0</v>
      </c>
      <c r="J5668">
        <v>0</v>
      </c>
      <c r="K5668">
        <v>0</v>
      </c>
      <c r="L5668" t="s">
        <v>581</v>
      </c>
      <c r="M5668" t="s">
        <v>584</v>
      </c>
    </row>
    <row r="5669" spans="1:13" x14ac:dyDescent="0.2">
      <c r="A5669">
        <v>2020</v>
      </c>
      <c r="B5669">
        <v>1</v>
      </c>
      <c r="C5669" t="s">
        <v>65</v>
      </c>
      <c r="D5669" t="s">
        <v>543</v>
      </c>
      <c r="E5669" s="11">
        <v>40117000</v>
      </c>
      <c r="F5669">
        <v>71900</v>
      </c>
      <c r="G5669">
        <v>18947824</v>
      </c>
      <c r="H5669">
        <v>1285</v>
      </c>
      <c r="I5669">
        <v>1723</v>
      </c>
      <c r="J5669">
        <v>626696</v>
      </c>
      <c r="K5669">
        <v>7</v>
      </c>
      <c r="L5669" t="s">
        <v>581</v>
      </c>
      <c r="M5669" t="s">
        <v>584</v>
      </c>
    </row>
    <row r="5670" spans="1:13" x14ac:dyDescent="0.2">
      <c r="A5670">
        <v>2020</v>
      </c>
      <c r="B5670">
        <v>1</v>
      </c>
      <c r="C5670" t="s">
        <v>58</v>
      </c>
      <c r="D5670" t="s">
        <v>548</v>
      </c>
      <c r="E5670" s="11">
        <v>40117000</v>
      </c>
      <c r="F5670">
        <v>0</v>
      </c>
      <c r="G5670">
        <v>0</v>
      </c>
      <c r="H5670">
        <v>0</v>
      </c>
      <c r="I5670">
        <v>26752</v>
      </c>
      <c r="J5670">
        <v>9190300</v>
      </c>
      <c r="K5670">
        <v>92</v>
      </c>
      <c r="L5670" t="s">
        <v>581</v>
      </c>
      <c r="M5670" t="s">
        <v>584</v>
      </c>
    </row>
    <row r="5671" spans="1:13" x14ac:dyDescent="0.2">
      <c r="A5671">
        <v>2020</v>
      </c>
      <c r="B5671">
        <v>1</v>
      </c>
      <c r="C5671" t="s">
        <v>46</v>
      </c>
      <c r="D5671" t="s">
        <v>550</v>
      </c>
      <c r="E5671" s="11">
        <v>40117000</v>
      </c>
      <c r="F5671">
        <v>16311</v>
      </c>
      <c r="G5671">
        <v>7997052</v>
      </c>
      <c r="H5671">
        <v>270</v>
      </c>
      <c r="I5671">
        <v>1135374</v>
      </c>
      <c r="J5671">
        <v>401480433</v>
      </c>
      <c r="K5671">
        <v>4086</v>
      </c>
      <c r="L5671" t="s">
        <v>581</v>
      </c>
      <c r="M5671" t="s">
        <v>584</v>
      </c>
    </row>
    <row r="5672" spans="1:13" x14ac:dyDescent="0.2">
      <c r="A5672">
        <v>2020</v>
      </c>
      <c r="B5672">
        <v>1</v>
      </c>
      <c r="C5672" t="s">
        <v>96</v>
      </c>
      <c r="D5672" t="s">
        <v>551</v>
      </c>
      <c r="E5672" s="11">
        <v>40117000</v>
      </c>
      <c r="F5672">
        <v>0</v>
      </c>
      <c r="G5672">
        <v>0</v>
      </c>
      <c r="H5672">
        <v>0</v>
      </c>
      <c r="I5672">
        <v>1779</v>
      </c>
      <c r="J5672">
        <v>587200</v>
      </c>
      <c r="K5672">
        <v>6</v>
      </c>
      <c r="L5672" t="s">
        <v>581</v>
      </c>
      <c r="M5672" t="s">
        <v>584</v>
      </c>
    </row>
    <row r="5673" spans="1:13" x14ac:dyDescent="0.2">
      <c r="A5673">
        <v>2020</v>
      </c>
      <c r="B5673">
        <v>1</v>
      </c>
      <c r="C5673" t="s">
        <v>78</v>
      </c>
      <c r="D5673" t="s">
        <v>572</v>
      </c>
      <c r="E5673" s="11">
        <v>40117000</v>
      </c>
      <c r="F5673">
        <v>0</v>
      </c>
      <c r="G5673">
        <v>0</v>
      </c>
      <c r="H5673">
        <v>0</v>
      </c>
      <c r="I5673">
        <v>13625</v>
      </c>
      <c r="J5673">
        <v>4708799</v>
      </c>
      <c r="K5673">
        <v>85</v>
      </c>
      <c r="L5673" t="s">
        <v>581</v>
      </c>
      <c r="M5673" t="s">
        <v>584</v>
      </c>
    </row>
    <row r="5674" spans="1:13" x14ac:dyDescent="0.2">
      <c r="A5674">
        <v>2020</v>
      </c>
      <c r="B5674">
        <v>1</v>
      </c>
      <c r="C5674" t="s">
        <v>33</v>
      </c>
      <c r="D5674" t="s">
        <v>258</v>
      </c>
      <c r="E5674" s="11">
        <v>40118000</v>
      </c>
      <c r="F5674">
        <v>0</v>
      </c>
      <c r="G5674">
        <v>0</v>
      </c>
      <c r="H5674">
        <v>0</v>
      </c>
      <c r="I5674">
        <v>497</v>
      </c>
      <c r="J5674">
        <v>207250</v>
      </c>
      <c r="K5674">
        <v>2</v>
      </c>
      <c r="L5674" t="s">
        <v>581</v>
      </c>
      <c r="M5674" t="s">
        <v>585</v>
      </c>
    </row>
    <row r="5675" spans="1:13" x14ac:dyDescent="0.2">
      <c r="A5675">
        <v>2020</v>
      </c>
      <c r="B5675">
        <v>1</v>
      </c>
      <c r="C5675" t="s">
        <v>62</v>
      </c>
      <c r="D5675" t="s">
        <v>275</v>
      </c>
      <c r="E5675" s="11">
        <v>40118000</v>
      </c>
      <c r="F5675">
        <v>0</v>
      </c>
      <c r="G5675">
        <v>0</v>
      </c>
      <c r="H5675">
        <v>0</v>
      </c>
      <c r="I5675">
        <v>876918</v>
      </c>
      <c r="J5675">
        <v>261701662</v>
      </c>
      <c r="K5675">
        <v>466</v>
      </c>
      <c r="L5675" t="s">
        <v>581</v>
      </c>
      <c r="M5675" t="s">
        <v>585</v>
      </c>
    </row>
    <row r="5676" spans="1:13" x14ac:dyDescent="0.2">
      <c r="A5676">
        <v>2020</v>
      </c>
      <c r="B5676">
        <v>1</v>
      </c>
      <c r="C5676" t="s">
        <v>8</v>
      </c>
      <c r="D5676" t="s">
        <v>283</v>
      </c>
      <c r="E5676" s="11">
        <v>40118000</v>
      </c>
      <c r="F5676">
        <v>13777</v>
      </c>
      <c r="G5676">
        <v>6500295</v>
      </c>
      <c r="H5676">
        <v>202</v>
      </c>
      <c r="I5676">
        <v>45492</v>
      </c>
      <c r="J5676">
        <v>13572400</v>
      </c>
      <c r="K5676">
        <v>56</v>
      </c>
      <c r="L5676" t="s">
        <v>581</v>
      </c>
      <c r="M5676" t="s">
        <v>585</v>
      </c>
    </row>
    <row r="5677" spans="1:13" x14ac:dyDescent="0.2">
      <c r="A5677">
        <v>2020</v>
      </c>
      <c r="B5677">
        <v>1</v>
      </c>
      <c r="C5677" t="s">
        <v>51</v>
      </c>
      <c r="D5677" t="s">
        <v>285</v>
      </c>
      <c r="E5677" s="11">
        <v>40118000</v>
      </c>
      <c r="F5677">
        <v>0</v>
      </c>
      <c r="G5677">
        <v>0</v>
      </c>
      <c r="H5677">
        <v>0</v>
      </c>
      <c r="I5677">
        <v>13380</v>
      </c>
      <c r="J5677">
        <v>3787400</v>
      </c>
      <c r="K5677">
        <v>14</v>
      </c>
      <c r="L5677" t="s">
        <v>581</v>
      </c>
      <c r="M5677" t="s">
        <v>585</v>
      </c>
    </row>
    <row r="5678" spans="1:13" x14ac:dyDescent="0.2">
      <c r="A5678">
        <v>2020</v>
      </c>
      <c r="B5678">
        <v>1</v>
      </c>
      <c r="C5678" t="s">
        <v>10</v>
      </c>
      <c r="D5678" t="s">
        <v>295</v>
      </c>
      <c r="E5678" s="11">
        <v>40118000</v>
      </c>
      <c r="F5678">
        <v>5132</v>
      </c>
      <c r="G5678">
        <v>3119800</v>
      </c>
      <c r="H5678">
        <v>66</v>
      </c>
      <c r="I5678">
        <v>309609</v>
      </c>
      <c r="J5678">
        <v>85049282</v>
      </c>
      <c r="K5678">
        <v>90</v>
      </c>
      <c r="L5678" t="s">
        <v>581</v>
      </c>
      <c r="M5678" t="s">
        <v>585</v>
      </c>
    </row>
    <row r="5679" spans="1:13" x14ac:dyDescent="0.2">
      <c r="A5679">
        <v>2020</v>
      </c>
      <c r="B5679">
        <v>1</v>
      </c>
      <c r="C5679" t="s">
        <v>50</v>
      </c>
      <c r="D5679" t="s">
        <v>305</v>
      </c>
      <c r="E5679" s="11">
        <v>40118000</v>
      </c>
      <c r="F5679">
        <v>532</v>
      </c>
      <c r="G5679">
        <v>277700</v>
      </c>
      <c r="H5679">
        <v>4</v>
      </c>
      <c r="I5679">
        <v>71202</v>
      </c>
      <c r="J5679">
        <v>21797085</v>
      </c>
      <c r="K5679">
        <v>96</v>
      </c>
      <c r="L5679" t="s">
        <v>581</v>
      </c>
      <c r="M5679" t="s">
        <v>585</v>
      </c>
    </row>
    <row r="5680" spans="1:13" x14ac:dyDescent="0.2">
      <c r="A5680">
        <v>2020</v>
      </c>
      <c r="B5680">
        <v>1</v>
      </c>
      <c r="C5680" t="s">
        <v>55</v>
      </c>
      <c r="D5680" t="s">
        <v>311</v>
      </c>
      <c r="E5680" s="11">
        <v>40118000</v>
      </c>
      <c r="F5680">
        <v>0</v>
      </c>
      <c r="G5680">
        <v>0</v>
      </c>
      <c r="H5680">
        <v>0</v>
      </c>
      <c r="I5680">
        <v>14353</v>
      </c>
      <c r="J5680">
        <v>4201511</v>
      </c>
      <c r="K5680">
        <v>6</v>
      </c>
      <c r="L5680" t="s">
        <v>581</v>
      </c>
      <c r="M5680" t="s">
        <v>585</v>
      </c>
    </row>
    <row r="5681" spans="1:13" x14ac:dyDescent="0.2">
      <c r="A5681">
        <v>2020</v>
      </c>
      <c r="B5681">
        <v>1</v>
      </c>
      <c r="C5681" t="s">
        <v>73</v>
      </c>
      <c r="D5681" t="s">
        <v>314</v>
      </c>
      <c r="E5681" s="11">
        <v>40118000</v>
      </c>
      <c r="F5681">
        <v>0</v>
      </c>
      <c r="G5681">
        <v>0</v>
      </c>
      <c r="H5681">
        <v>0</v>
      </c>
      <c r="I5681">
        <v>92697</v>
      </c>
      <c r="J5681">
        <v>29829389</v>
      </c>
      <c r="K5681">
        <v>156</v>
      </c>
      <c r="L5681" t="s">
        <v>581</v>
      </c>
      <c r="M5681" t="s">
        <v>585</v>
      </c>
    </row>
    <row r="5682" spans="1:13" x14ac:dyDescent="0.2">
      <c r="A5682">
        <v>2020</v>
      </c>
      <c r="B5682">
        <v>1</v>
      </c>
      <c r="C5682" t="s">
        <v>69</v>
      </c>
      <c r="D5682" t="s">
        <v>315</v>
      </c>
      <c r="E5682" s="11">
        <v>40118000</v>
      </c>
      <c r="F5682">
        <v>0</v>
      </c>
      <c r="G5682">
        <v>0</v>
      </c>
      <c r="H5682">
        <v>0</v>
      </c>
      <c r="I5682">
        <v>3552</v>
      </c>
      <c r="J5682">
        <v>1124629</v>
      </c>
      <c r="K5682">
        <v>10</v>
      </c>
      <c r="L5682" t="s">
        <v>581</v>
      </c>
      <c r="M5682" t="s">
        <v>585</v>
      </c>
    </row>
    <row r="5683" spans="1:13" x14ac:dyDescent="0.2">
      <c r="A5683">
        <v>2020</v>
      </c>
      <c r="B5683">
        <v>1</v>
      </c>
      <c r="C5683" t="s">
        <v>11</v>
      </c>
      <c r="D5683" t="s">
        <v>316</v>
      </c>
      <c r="E5683" s="11">
        <v>40118000</v>
      </c>
      <c r="F5683">
        <v>223349</v>
      </c>
      <c r="G5683">
        <v>59132471</v>
      </c>
      <c r="H5683">
        <v>758</v>
      </c>
      <c r="I5683">
        <v>399009</v>
      </c>
      <c r="J5683">
        <v>114645224</v>
      </c>
      <c r="K5683">
        <v>151</v>
      </c>
      <c r="L5683" t="s">
        <v>581</v>
      </c>
      <c r="M5683" t="s">
        <v>585</v>
      </c>
    </row>
    <row r="5684" spans="1:13" x14ac:dyDescent="0.2">
      <c r="A5684">
        <v>2020</v>
      </c>
      <c r="B5684">
        <v>1</v>
      </c>
      <c r="C5684" t="s">
        <v>40</v>
      </c>
      <c r="D5684" t="s">
        <v>317</v>
      </c>
      <c r="E5684" s="11">
        <v>40118000</v>
      </c>
      <c r="F5684">
        <v>0</v>
      </c>
      <c r="G5684">
        <v>0</v>
      </c>
      <c r="H5684">
        <v>0</v>
      </c>
      <c r="I5684">
        <v>102435</v>
      </c>
      <c r="J5684">
        <v>29560393</v>
      </c>
      <c r="K5684">
        <v>47</v>
      </c>
      <c r="L5684" t="s">
        <v>581</v>
      </c>
      <c r="M5684" t="s">
        <v>585</v>
      </c>
    </row>
    <row r="5685" spans="1:13" x14ac:dyDescent="0.2">
      <c r="A5685">
        <v>2020</v>
      </c>
      <c r="B5685">
        <v>1</v>
      </c>
      <c r="C5685" t="s">
        <v>31</v>
      </c>
      <c r="D5685" t="s">
        <v>319</v>
      </c>
      <c r="E5685" s="11">
        <v>40118000</v>
      </c>
      <c r="F5685">
        <v>0</v>
      </c>
      <c r="G5685">
        <v>0</v>
      </c>
      <c r="H5685">
        <v>0</v>
      </c>
      <c r="I5685">
        <v>368</v>
      </c>
      <c r="J5685">
        <v>249340</v>
      </c>
      <c r="K5685">
        <v>8</v>
      </c>
      <c r="L5685" t="s">
        <v>581</v>
      </c>
      <c r="M5685" t="s">
        <v>585</v>
      </c>
    </row>
    <row r="5686" spans="1:13" x14ac:dyDescent="0.2">
      <c r="A5686">
        <v>2020</v>
      </c>
      <c r="B5686">
        <v>1</v>
      </c>
      <c r="C5686" t="s">
        <v>22</v>
      </c>
      <c r="D5686" t="s">
        <v>324</v>
      </c>
      <c r="E5686" s="11">
        <v>40118000</v>
      </c>
      <c r="F5686">
        <v>21515</v>
      </c>
      <c r="G5686">
        <v>9395600</v>
      </c>
      <c r="H5686">
        <v>509</v>
      </c>
      <c r="I5686">
        <v>895</v>
      </c>
      <c r="J5686">
        <v>375300</v>
      </c>
      <c r="K5686">
        <v>4</v>
      </c>
      <c r="L5686" t="s">
        <v>581</v>
      </c>
      <c r="M5686" t="s">
        <v>585</v>
      </c>
    </row>
    <row r="5687" spans="1:13" x14ac:dyDescent="0.2">
      <c r="A5687">
        <v>2020</v>
      </c>
      <c r="B5687">
        <v>1</v>
      </c>
      <c r="C5687" t="s">
        <v>23</v>
      </c>
      <c r="D5687" t="s">
        <v>325</v>
      </c>
      <c r="E5687" s="11">
        <v>40118000</v>
      </c>
      <c r="F5687">
        <v>32955</v>
      </c>
      <c r="G5687">
        <v>23069876</v>
      </c>
      <c r="H5687">
        <v>33476</v>
      </c>
      <c r="I5687">
        <v>31247</v>
      </c>
      <c r="J5687">
        <v>11566329</v>
      </c>
      <c r="K5687">
        <v>144</v>
      </c>
      <c r="L5687" t="s">
        <v>581</v>
      </c>
      <c r="M5687" t="s">
        <v>585</v>
      </c>
    </row>
    <row r="5688" spans="1:13" x14ac:dyDescent="0.2">
      <c r="A5688">
        <v>2020</v>
      </c>
      <c r="B5688">
        <v>1</v>
      </c>
      <c r="C5688" t="s">
        <v>75</v>
      </c>
      <c r="D5688" t="s">
        <v>334</v>
      </c>
      <c r="E5688" s="11">
        <v>40118000</v>
      </c>
      <c r="F5688">
        <v>0</v>
      </c>
      <c r="G5688">
        <v>0</v>
      </c>
      <c r="H5688">
        <v>0</v>
      </c>
      <c r="I5688">
        <v>2062</v>
      </c>
      <c r="J5688">
        <v>815065</v>
      </c>
      <c r="K5688">
        <v>15</v>
      </c>
      <c r="L5688" t="s">
        <v>581</v>
      </c>
      <c r="M5688" t="s">
        <v>585</v>
      </c>
    </row>
    <row r="5689" spans="1:13" x14ac:dyDescent="0.2">
      <c r="A5689">
        <v>2020</v>
      </c>
      <c r="B5689">
        <v>1</v>
      </c>
      <c r="C5689" t="s">
        <v>24</v>
      </c>
      <c r="D5689" t="s">
        <v>342</v>
      </c>
      <c r="E5689" s="11">
        <v>40118000</v>
      </c>
      <c r="F5689">
        <v>0</v>
      </c>
      <c r="G5689">
        <v>0</v>
      </c>
      <c r="H5689">
        <v>0</v>
      </c>
      <c r="I5689">
        <v>23122</v>
      </c>
      <c r="J5689">
        <v>7377900</v>
      </c>
      <c r="K5689">
        <v>24</v>
      </c>
      <c r="L5689" t="s">
        <v>581</v>
      </c>
      <c r="M5689" t="s">
        <v>585</v>
      </c>
    </row>
    <row r="5690" spans="1:13" x14ac:dyDescent="0.2">
      <c r="A5690">
        <v>2020</v>
      </c>
      <c r="B5690">
        <v>1</v>
      </c>
      <c r="C5690" t="s">
        <v>12</v>
      </c>
      <c r="D5690" t="s">
        <v>351</v>
      </c>
      <c r="E5690" s="11">
        <v>40118000</v>
      </c>
      <c r="F5690">
        <v>91374</v>
      </c>
      <c r="G5690">
        <v>33164714</v>
      </c>
      <c r="H5690">
        <v>1289</v>
      </c>
      <c r="I5690">
        <v>523955</v>
      </c>
      <c r="J5690">
        <v>155090643</v>
      </c>
      <c r="K5690">
        <v>3245</v>
      </c>
      <c r="L5690" t="s">
        <v>581</v>
      </c>
      <c r="M5690" t="s">
        <v>585</v>
      </c>
    </row>
    <row r="5691" spans="1:13" x14ac:dyDescent="0.2">
      <c r="A5691">
        <v>2020</v>
      </c>
      <c r="B5691">
        <v>1</v>
      </c>
      <c r="C5691" t="s">
        <v>25</v>
      </c>
      <c r="D5691" t="s">
        <v>353</v>
      </c>
      <c r="E5691" s="11">
        <v>40118000</v>
      </c>
      <c r="F5691">
        <v>0</v>
      </c>
      <c r="G5691">
        <v>0</v>
      </c>
      <c r="H5691">
        <v>0</v>
      </c>
      <c r="I5691">
        <v>188737</v>
      </c>
      <c r="J5691">
        <v>62350800</v>
      </c>
      <c r="K5691">
        <v>464</v>
      </c>
      <c r="L5691" t="s">
        <v>581</v>
      </c>
      <c r="M5691" t="s">
        <v>585</v>
      </c>
    </row>
    <row r="5692" spans="1:13" x14ac:dyDescent="0.2">
      <c r="A5692">
        <v>2020</v>
      </c>
      <c r="B5692">
        <v>1</v>
      </c>
      <c r="C5692" t="s">
        <v>207</v>
      </c>
      <c r="D5692" t="s">
        <v>365</v>
      </c>
      <c r="E5692" s="11">
        <v>40118000</v>
      </c>
      <c r="F5692">
        <v>0</v>
      </c>
      <c r="G5692">
        <v>0</v>
      </c>
      <c r="H5692">
        <v>0</v>
      </c>
      <c r="I5692">
        <v>4784</v>
      </c>
      <c r="J5692">
        <v>1409131</v>
      </c>
      <c r="K5692">
        <v>2</v>
      </c>
      <c r="L5692" t="s">
        <v>581</v>
      </c>
      <c r="M5692" t="s">
        <v>585</v>
      </c>
    </row>
    <row r="5693" spans="1:13" x14ac:dyDescent="0.2">
      <c r="A5693">
        <v>2020</v>
      </c>
      <c r="B5693">
        <v>1</v>
      </c>
      <c r="C5693" t="s">
        <v>98</v>
      </c>
      <c r="D5693" t="s">
        <v>368</v>
      </c>
      <c r="E5693" s="11">
        <v>40118000</v>
      </c>
      <c r="F5693">
        <v>0</v>
      </c>
      <c r="G5693">
        <v>0</v>
      </c>
      <c r="H5693">
        <v>0</v>
      </c>
      <c r="I5693">
        <v>312</v>
      </c>
      <c r="J5693">
        <v>41000</v>
      </c>
      <c r="K5693">
        <v>60</v>
      </c>
      <c r="L5693" t="s">
        <v>581</v>
      </c>
      <c r="M5693" t="s">
        <v>585</v>
      </c>
    </row>
    <row r="5694" spans="1:13" x14ac:dyDescent="0.2">
      <c r="A5694">
        <v>2020</v>
      </c>
      <c r="B5694">
        <v>1</v>
      </c>
      <c r="C5694" t="s">
        <v>229</v>
      </c>
      <c r="D5694" t="s">
        <v>376</v>
      </c>
      <c r="E5694" s="11">
        <v>40118000</v>
      </c>
      <c r="F5694">
        <v>0</v>
      </c>
      <c r="G5694">
        <v>0</v>
      </c>
      <c r="H5694">
        <v>0</v>
      </c>
      <c r="I5694">
        <v>14866</v>
      </c>
      <c r="J5694">
        <v>4491580</v>
      </c>
      <c r="K5694">
        <v>24</v>
      </c>
      <c r="L5694" t="s">
        <v>581</v>
      </c>
      <c r="M5694" t="s">
        <v>585</v>
      </c>
    </row>
    <row r="5695" spans="1:13" x14ac:dyDescent="0.2">
      <c r="A5695">
        <v>2020</v>
      </c>
      <c r="B5695">
        <v>1</v>
      </c>
      <c r="C5695" t="s">
        <v>13</v>
      </c>
      <c r="D5695" t="s">
        <v>384</v>
      </c>
      <c r="E5695" s="11">
        <v>40118000</v>
      </c>
      <c r="F5695">
        <v>70497</v>
      </c>
      <c r="G5695">
        <v>21017780</v>
      </c>
      <c r="H5695">
        <v>982</v>
      </c>
      <c r="I5695">
        <v>0</v>
      </c>
      <c r="J5695">
        <v>0</v>
      </c>
      <c r="K5695">
        <v>0</v>
      </c>
      <c r="L5695" t="s">
        <v>581</v>
      </c>
      <c r="M5695" t="s">
        <v>585</v>
      </c>
    </row>
    <row r="5696" spans="1:13" x14ac:dyDescent="0.2">
      <c r="A5696">
        <v>2020</v>
      </c>
      <c r="B5696">
        <v>1</v>
      </c>
      <c r="C5696" t="s">
        <v>47</v>
      </c>
      <c r="D5696" t="s">
        <v>389</v>
      </c>
      <c r="E5696" s="11">
        <v>40118000</v>
      </c>
      <c r="F5696">
        <v>211661</v>
      </c>
      <c r="G5696">
        <v>58915648</v>
      </c>
      <c r="H5696">
        <v>4586</v>
      </c>
      <c r="I5696">
        <v>0</v>
      </c>
      <c r="J5696">
        <v>0</v>
      </c>
      <c r="K5696">
        <v>0</v>
      </c>
      <c r="L5696" t="s">
        <v>581</v>
      </c>
      <c r="M5696" t="s">
        <v>585</v>
      </c>
    </row>
    <row r="5697" spans="1:13" x14ac:dyDescent="0.2">
      <c r="A5697">
        <v>2020</v>
      </c>
      <c r="B5697">
        <v>1</v>
      </c>
      <c r="C5697" t="s">
        <v>27</v>
      </c>
      <c r="D5697" t="s">
        <v>395</v>
      </c>
      <c r="E5697" s="11">
        <v>40118000</v>
      </c>
      <c r="F5697">
        <v>6932</v>
      </c>
      <c r="G5697">
        <v>2941105</v>
      </c>
      <c r="H5697">
        <v>574</v>
      </c>
      <c r="I5697">
        <v>8360</v>
      </c>
      <c r="J5697">
        <v>3078488</v>
      </c>
      <c r="K5697">
        <v>62</v>
      </c>
      <c r="L5697" t="s">
        <v>581</v>
      </c>
      <c r="M5697" t="s">
        <v>585</v>
      </c>
    </row>
    <row r="5698" spans="1:13" x14ac:dyDescent="0.2">
      <c r="A5698">
        <v>2020</v>
      </c>
      <c r="B5698">
        <v>1</v>
      </c>
      <c r="C5698" t="s">
        <v>38</v>
      </c>
      <c r="D5698" t="s">
        <v>400</v>
      </c>
      <c r="E5698" s="11">
        <v>40118000</v>
      </c>
      <c r="F5698">
        <v>0</v>
      </c>
      <c r="G5698">
        <v>0</v>
      </c>
      <c r="H5698">
        <v>0</v>
      </c>
      <c r="I5698">
        <v>39481</v>
      </c>
      <c r="J5698">
        <v>13011706</v>
      </c>
      <c r="K5698">
        <v>128</v>
      </c>
      <c r="L5698" t="s">
        <v>581</v>
      </c>
      <c r="M5698" t="s">
        <v>585</v>
      </c>
    </row>
    <row r="5699" spans="1:13" x14ac:dyDescent="0.2">
      <c r="A5699">
        <v>2020</v>
      </c>
      <c r="B5699">
        <v>1</v>
      </c>
      <c r="C5699" t="s">
        <v>93</v>
      </c>
      <c r="D5699" t="s">
        <v>415</v>
      </c>
      <c r="E5699" s="11">
        <v>40118000</v>
      </c>
      <c r="F5699">
        <v>0</v>
      </c>
      <c r="G5699">
        <v>0</v>
      </c>
      <c r="H5699">
        <v>0</v>
      </c>
      <c r="I5699">
        <v>157226</v>
      </c>
      <c r="J5699">
        <v>49587486</v>
      </c>
      <c r="K5699">
        <v>108</v>
      </c>
      <c r="L5699" t="s">
        <v>581</v>
      </c>
      <c r="M5699" t="s">
        <v>585</v>
      </c>
    </row>
    <row r="5700" spans="1:13" x14ac:dyDescent="0.2">
      <c r="A5700">
        <v>2020</v>
      </c>
      <c r="B5700">
        <v>1</v>
      </c>
      <c r="C5700" t="s">
        <v>204</v>
      </c>
      <c r="D5700" t="s">
        <v>422</v>
      </c>
      <c r="E5700" s="11">
        <v>40118000</v>
      </c>
      <c r="F5700">
        <v>40014</v>
      </c>
      <c r="G5700">
        <v>14748892</v>
      </c>
      <c r="H5700">
        <v>1065</v>
      </c>
      <c r="I5700">
        <v>0</v>
      </c>
      <c r="J5700">
        <v>0</v>
      </c>
      <c r="K5700">
        <v>0</v>
      </c>
      <c r="L5700" t="s">
        <v>581</v>
      </c>
      <c r="M5700" t="s">
        <v>585</v>
      </c>
    </row>
    <row r="5701" spans="1:13" x14ac:dyDescent="0.2">
      <c r="A5701">
        <v>2020</v>
      </c>
      <c r="B5701">
        <v>1</v>
      </c>
      <c r="C5701" t="s">
        <v>49</v>
      </c>
      <c r="D5701" t="s">
        <v>427</v>
      </c>
      <c r="E5701" s="11">
        <v>40118000</v>
      </c>
      <c r="F5701">
        <v>40067</v>
      </c>
      <c r="G5701">
        <v>16629813</v>
      </c>
      <c r="H5701">
        <v>86</v>
      </c>
      <c r="I5701">
        <v>0</v>
      </c>
      <c r="J5701">
        <v>0</v>
      </c>
      <c r="K5701">
        <v>0</v>
      </c>
      <c r="L5701" t="s">
        <v>581</v>
      </c>
      <c r="M5701" t="s">
        <v>585</v>
      </c>
    </row>
    <row r="5702" spans="1:13" x14ac:dyDescent="0.2">
      <c r="A5702">
        <v>2020</v>
      </c>
      <c r="B5702">
        <v>1</v>
      </c>
      <c r="C5702" t="s">
        <v>39</v>
      </c>
      <c r="D5702" t="s">
        <v>430</v>
      </c>
      <c r="E5702" s="11">
        <v>40118000</v>
      </c>
      <c r="F5702">
        <v>0</v>
      </c>
      <c r="G5702">
        <v>0</v>
      </c>
      <c r="H5702">
        <v>0</v>
      </c>
      <c r="I5702">
        <v>1038</v>
      </c>
      <c r="J5702">
        <v>359605</v>
      </c>
      <c r="K5702">
        <v>4</v>
      </c>
      <c r="L5702" t="s">
        <v>581</v>
      </c>
      <c r="M5702" t="s">
        <v>585</v>
      </c>
    </row>
    <row r="5703" spans="1:13" x14ac:dyDescent="0.2">
      <c r="A5703">
        <v>2020</v>
      </c>
      <c r="B5703">
        <v>1</v>
      </c>
      <c r="C5703" t="s">
        <v>102</v>
      </c>
      <c r="D5703" t="s">
        <v>439</v>
      </c>
      <c r="E5703" s="11">
        <v>40118000</v>
      </c>
      <c r="F5703">
        <v>0</v>
      </c>
      <c r="G5703">
        <v>0</v>
      </c>
      <c r="H5703">
        <v>0</v>
      </c>
      <c r="I5703">
        <v>29244</v>
      </c>
      <c r="J5703">
        <v>8248604</v>
      </c>
      <c r="K5703">
        <v>10</v>
      </c>
      <c r="L5703" t="s">
        <v>581</v>
      </c>
      <c r="M5703" t="s">
        <v>585</v>
      </c>
    </row>
    <row r="5704" spans="1:13" x14ac:dyDescent="0.2">
      <c r="A5704">
        <v>2020</v>
      </c>
      <c r="B5704">
        <v>1</v>
      </c>
      <c r="C5704" t="s">
        <v>440</v>
      </c>
      <c r="D5704" t="s">
        <v>441</v>
      </c>
      <c r="E5704" s="11">
        <v>40118000</v>
      </c>
      <c r="F5704">
        <v>0</v>
      </c>
      <c r="G5704">
        <v>0</v>
      </c>
      <c r="H5704">
        <v>0</v>
      </c>
      <c r="I5704">
        <v>10310</v>
      </c>
      <c r="J5704">
        <v>3082040</v>
      </c>
      <c r="K5704">
        <v>4</v>
      </c>
      <c r="L5704" t="s">
        <v>581</v>
      </c>
      <c r="M5704" t="s">
        <v>585</v>
      </c>
    </row>
    <row r="5705" spans="1:13" x14ac:dyDescent="0.2">
      <c r="A5705">
        <v>2020</v>
      </c>
      <c r="B5705">
        <v>1</v>
      </c>
      <c r="C5705" t="s">
        <v>42</v>
      </c>
      <c r="D5705" t="s">
        <v>455</v>
      </c>
      <c r="E5705" s="11">
        <v>40118000</v>
      </c>
      <c r="F5705">
        <v>0</v>
      </c>
      <c r="G5705">
        <v>0</v>
      </c>
      <c r="H5705">
        <v>0</v>
      </c>
      <c r="I5705">
        <v>66282</v>
      </c>
      <c r="J5705">
        <v>21349199</v>
      </c>
      <c r="K5705">
        <v>117</v>
      </c>
      <c r="L5705" t="s">
        <v>581</v>
      </c>
      <c r="M5705" t="s">
        <v>585</v>
      </c>
    </row>
    <row r="5706" spans="1:13" x14ac:dyDescent="0.2">
      <c r="A5706">
        <v>2020</v>
      </c>
      <c r="B5706">
        <v>1</v>
      </c>
      <c r="C5706" t="s">
        <v>14</v>
      </c>
      <c r="D5706" t="s">
        <v>456</v>
      </c>
      <c r="E5706" s="11">
        <v>40118000</v>
      </c>
      <c r="F5706">
        <v>12438</v>
      </c>
      <c r="G5706">
        <v>5812518</v>
      </c>
      <c r="H5706">
        <v>36</v>
      </c>
      <c r="I5706">
        <v>0</v>
      </c>
      <c r="J5706">
        <v>0</v>
      </c>
      <c r="K5706">
        <v>0</v>
      </c>
      <c r="L5706" t="s">
        <v>581</v>
      </c>
      <c r="M5706" t="s">
        <v>585</v>
      </c>
    </row>
    <row r="5707" spans="1:13" x14ac:dyDescent="0.2">
      <c r="A5707">
        <v>2020</v>
      </c>
      <c r="B5707">
        <v>1</v>
      </c>
      <c r="C5707" t="s">
        <v>213</v>
      </c>
      <c r="D5707" t="s">
        <v>457</v>
      </c>
      <c r="E5707" s="11">
        <v>40118000</v>
      </c>
      <c r="F5707">
        <v>0</v>
      </c>
      <c r="G5707">
        <v>0</v>
      </c>
      <c r="H5707">
        <v>0</v>
      </c>
      <c r="I5707">
        <v>136191</v>
      </c>
      <c r="J5707">
        <v>37334664</v>
      </c>
      <c r="K5707">
        <v>29</v>
      </c>
      <c r="L5707" t="s">
        <v>581</v>
      </c>
      <c r="M5707" t="s">
        <v>585</v>
      </c>
    </row>
    <row r="5708" spans="1:13" x14ac:dyDescent="0.2">
      <c r="A5708">
        <v>2020</v>
      </c>
      <c r="B5708">
        <v>1</v>
      </c>
      <c r="C5708" t="s">
        <v>235</v>
      </c>
      <c r="D5708" t="s">
        <v>458</v>
      </c>
      <c r="E5708" s="11">
        <v>40118000</v>
      </c>
      <c r="F5708">
        <v>0</v>
      </c>
      <c r="G5708">
        <v>0</v>
      </c>
      <c r="H5708">
        <v>0</v>
      </c>
      <c r="I5708">
        <v>21988</v>
      </c>
      <c r="J5708">
        <v>6047440</v>
      </c>
      <c r="K5708">
        <v>5</v>
      </c>
      <c r="L5708" t="s">
        <v>581</v>
      </c>
      <c r="M5708" t="s">
        <v>585</v>
      </c>
    </row>
    <row r="5709" spans="1:13" x14ac:dyDescent="0.2">
      <c r="A5709">
        <v>2020</v>
      </c>
      <c r="B5709">
        <v>1</v>
      </c>
      <c r="C5709" t="s">
        <v>54</v>
      </c>
      <c r="D5709" t="s">
        <v>459</v>
      </c>
      <c r="E5709" s="11">
        <v>40118000</v>
      </c>
      <c r="F5709">
        <v>0</v>
      </c>
      <c r="G5709">
        <v>0</v>
      </c>
      <c r="H5709">
        <v>0</v>
      </c>
      <c r="I5709">
        <v>105502</v>
      </c>
      <c r="J5709">
        <v>31674911</v>
      </c>
      <c r="K5709">
        <v>58</v>
      </c>
      <c r="L5709" t="s">
        <v>581</v>
      </c>
      <c r="M5709" t="s">
        <v>585</v>
      </c>
    </row>
    <row r="5710" spans="1:13" x14ac:dyDescent="0.2">
      <c r="A5710">
        <v>2020</v>
      </c>
      <c r="B5710">
        <v>1</v>
      </c>
      <c r="C5710" t="s">
        <v>101</v>
      </c>
      <c r="D5710" t="s">
        <v>463</v>
      </c>
      <c r="E5710" s="11">
        <v>40118000</v>
      </c>
      <c r="F5710">
        <v>0</v>
      </c>
      <c r="G5710">
        <v>0</v>
      </c>
      <c r="H5710">
        <v>0</v>
      </c>
      <c r="I5710">
        <v>3640</v>
      </c>
      <c r="J5710">
        <v>1057081</v>
      </c>
      <c r="K5710">
        <v>9</v>
      </c>
      <c r="L5710" t="s">
        <v>581</v>
      </c>
      <c r="M5710" t="s">
        <v>585</v>
      </c>
    </row>
    <row r="5711" spans="1:13" x14ac:dyDescent="0.2">
      <c r="A5711">
        <v>2020</v>
      </c>
      <c r="B5711">
        <v>1</v>
      </c>
      <c r="C5711" t="s">
        <v>43</v>
      </c>
      <c r="D5711" t="s">
        <v>465</v>
      </c>
      <c r="E5711" s="11">
        <v>40118000</v>
      </c>
      <c r="F5711">
        <v>1864</v>
      </c>
      <c r="G5711">
        <v>491673</v>
      </c>
      <c r="H5711">
        <v>4</v>
      </c>
      <c r="I5711">
        <v>40061</v>
      </c>
      <c r="J5711">
        <v>12474700</v>
      </c>
      <c r="K5711">
        <v>74</v>
      </c>
      <c r="L5711" t="s">
        <v>581</v>
      </c>
      <c r="M5711" t="s">
        <v>585</v>
      </c>
    </row>
    <row r="5712" spans="1:13" x14ac:dyDescent="0.2">
      <c r="A5712">
        <v>2020</v>
      </c>
      <c r="B5712">
        <v>1</v>
      </c>
      <c r="C5712" t="s">
        <v>80</v>
      </c>
      <c r="D5712" t="s">
        <v>472</v>
      </c>
      <c r="E5712" s="11">
        <v>40118000</v>
      </c>
      <c r="F5712">
        <v>0</v>
      </c>
      <c r="G5712">
        <v>0</v>
      </c>
      <c r="H5712">
        <v>0</v>
      </c>
      <c r="I5712">
        <v>126</v>
      </c>
      <c r="J5712">
        <v>49522</v>
      </c>
      <c r="K5712">
        <v>1</v>
      </c>
      <c r="L5712" t="s">
        <v>581</v>
      </c>
      <c r="M5712" t="s">
        <v>585</v>
      </c>
    </row>
    <row r="5713" spans="1:13" x14ac:dyDescent="0.2">
      <c r="A5713">
        <v>2020</v>
      </c>
      <c r="B5713">
        <v>1</v>
      </c>
      <c r="C5713" t="s">
        <v>0</v>
      </c>
      <c r="D5713" t="s">
        <v>474</v>
      </c>
      <c r="E5713" s="11">
        <v>40118000</v>
      </c>
      <c r="F5713">
        <v>0</v>
      </c>
      <c r="G5713">
        <v>0</v>
      </c>
      <c r="H5713">
        <v>0</v>
      </c>
      <c r="I5713">
        <v>114290</v>
      </c>
      <c r="J5713">
        <v>29980833</v>
      </c>
      <c r="K5713">
        <v>130</v>
      </c>
      <c r="L5713" t="s">
        <v>581</v>
      </c>
      <c r="M5713" t="s">
        <v>585</v>
      </c>
    </row>
    <row r="5714" spans="1:13" x14ac:dyDescent="0.2">
      <c r="A5714">
        <v>2020</v>
      </c>
      <c r="B5714">
        <v>1</v>
      </c>
      <c r="C5714" t="s">
        <v>15</v>
      </c>
      <c r="D5714" t="s">
        <v>475</v>
      </c>
      <c r="E5714" s="11">
        <v>40118000</v>
      </c>
      <c r="F5714">
        <v>0</v>
      </c>
      <c r="G5714">
        <v>0</v>
      </c>
      <c r="H5714">
        <v>0</v>
      </c>
      <c r="I5714">
        <v>228777</v>
      </c>
      <c r="J5714">
        <v>71633131</v>
      </c>
      <c r="K5714">
        <v>101</v>
      </c>
      <c r="L5714" t="s">
        <v>581</v>
      </c>
      <c r="M5714" t="s">
        <v>585</v>
      </c>
    </row>
    <row r="5715" spans="1:13" x14ac:dyDescent="0.2">
      <c r="A5715">
        <v>2020</v>
      </c>
      <c r="B5715">
        <v>1</v>
      </c>
      <c r="C5715" t="s">
        <v>16</v>
      </c>
      <c r="D5715" t="s">
        <v>480</v>
      </c>
      <c r="E5715" s="11">
        <v>40118000</v>
      </c>
      <c r="F5715">
        <v>0</v>
      </c>
      <c r="G5715">
        <v>0</v>
      </c>
      <c r="H5715">
        <v>0</v>
      </c>
      <c r="I5715">
        <v>20703</v>
      </c>
      <c r="J5715">
        <v>6675100</v>
      </c>
      <c r="K5715">
        <v>52</v>
      </c>
      <c r="L5715" t="s">
        <v>581</v>
      </c>
      <c r="M5715" t="s">
        <v>585</v>
      </c>
    </row>
    <row r="5716" spans="1:13" x14ac:dyDescent="0.2">
      <c r="A5716">
        <v>2020</v>
      </c>
      <c r="B5716">
        <v>1</v>
      </c>
      <c r="C5716" t="s">
        <v>17</v>
      </c>
      <c r="D5716" t="s">
        <v>489</v>
      </c>
      <c r="E5716" s="11">
        <v>40118000</v>
      </c>
      <c r="F5716">
        <v>9750</v>
      </c>
      <c r="G5716">
        <v>4174357</v>
      </c>
      <c r="H5716">
        <v>98</v>
      </c>
      <c r="I5716">
        <v>86313</v>
      </c>
      <c r="J5716">
        <v>43993668</v>
      </c>
      <c r="K5716">
        <v>1661</v>
      </c>
      <c r="L5716" t="s">
        <v>581</v>
      </c>
      <c r="M5716" t="s">
        <v>585</v>
      </c>
    </row>
    <row r="5717" spans="1:13" x14ac:dyDescent="0.2">
      <c r="A5717">
        <v>2020</v>
      </c>
      <c r="B5717">
        <v>1</v>
      </c>
      <c r="C5717" t="s">
        <v>582</v>
      </c>
      <c r="D5717" t="e">
        <v>#N/A</v>
      </c>
      <c r="E5717" s="11">
        <v>40118000</v>
      </c>
      <c r="F5717">
        <v>45</v>
      </c>
      <c r="G5717">
        <v>25895</v>
      </c>
      <c r="H5717">
        <v>1</v>
      </c>
      <c r="I5717">
        <v>0</v>
      </c>
      <c r="J5717">
        <v>0</v>
      </c>
      <c r="K5717">
        <v>0</v>
      </c>
      <c r="L5717" t="s">
        <v>581</v>
      </c>
      <c r="M5717" t="s">
        <v>585</v>
      </c>
    </row>
    <row r="5718" spans="1:13" x14ac:dyDescent="0.2">
      <c r="A5718">
        <v>2020</v>
      </c>
      <c r="B5718">
        <v>1</v>
      </c>
      <c r="C5718" t="s">
        <v>29</v>
      </c>
      <c r="D5718" t="s">
        <v>496</v>
      </c>
      <c r="E5718" s="11">
        <v>40118000</v>
      </c>
      <c r="F5718">
        <v>4840</v>
      </c>
      <c r="G5718">
        <v>2945700</v>
      </c>
      <c r="H5718">
        <v>176</v>
      </c>
      <c r="I5718">
        <v>0</v>
      </c>
      <c r="J5718">
        <v>0</v>
      </c>
      <c r="K5718">
        <v>0</v>
      </c>
      <c r="L5718" t="s">
        <v>581</v>
      </c>
      <c r="M5718" t="s">
        <v>585</v>
      </c>
    </row>
    <row r="5719" spans="1:13" x14ac:dyDescent="0.2">
      <c r="A5719">
        <v>2020</v>
      </c>
      <c r="B5719">
        <v>1</v>
      </c>
      <c r="C5719" t="s">
        <v>45</v>
      </c>
      <c r="D5719" t="s">
        <v>499</v>
      </c>
      <c r="E5719" s="11">
        <v>40118000</v>
      </c>
      <c r="F5719">
        <v>0</v>
      </c>
      <c r="G5719">
        <v>0</v>
      </c>
      <c r="H5719">
        <v>0</v>
      </c>
      <c r="I5719">
        <v>411224</v>
      </c>
      <c r="J5719">
        <v>137155984</v>
      </c>
      <c r="K5719">
        <v>464</v>
      </c>
      <c r="L5719" t="s">
        <v>581</v>
      </c>
      <c r="M5719" t="s">
        <v>585</v>
      </c>
    </row>
    <row r="5720" spans="1:13" x14ac:dyDescent="0.2">
      <c r="A5720">
        <v>2020</v>
      </c>
      <c r="B5720">
        <v>1</v>
      </c>
      <c r="C5720" t="s">
        <v>64</v>
      </c>
      <c r="D5720" t="s">
        <v>501</v>
      </c>
      <c r="E5720" s="11">
        <v>40118000</v>
      </c>
      <c r="F5720">
        <v>0</v>
      </c>
      <c r="G5720">
        <v>0</v>
      </c>
      <c r="H5720">
        <v>0</v>
      </c>
      <c r="I5720">
        <v>27030</v>
      </c>
      <c r="J5720">
        <v>16591679</v>
      </c>
      <c r="K5720">
        <v>34</v>
      </c>
      <c r="L5720" t="s">
        <v>581</v>
      </c>
      <c r="M5720" t="s">
        <v>585</v>
      </c>
    </row>
    <row r="5721" spans="1:13" x14ac:dyDescent="0.2">
      <c r="A5721">
        <v>2020</v>
      </c>
      <c r="B5721">
        <v>1</v>
      </c>
      <c r="C5721" t="s">
        <v>52</v>
      </c>
      <c r="D5721" t="s">
        <v>506</v>
      </c>
      <c r="E5721" s="11">
        <v>40118000</v>
      </c>
      <c r="F5721">
        <v>0</v>
      </c>
      <c r="G5721">
        <v>0</v>
      </c>
      <c r="H5721">
        <v>0</v>
      </c>
      <c r="I5721">
        <v>269994</v>
      </c>
      <c r="J5721">
        <v>85359800</v>
      </c>
      <c r="K5721">
        <v>507</v>
      </c>
      <c r="L5721" t="s">
        <v>581</v>
      </c>
      <c r="M5721" t="s">
        <v>585</v>
      </c>
    </row>
    <row r="5722" spans="1:13" x14ac:dyDescent="0.2">
      <c r="A5722">
        <v>2020</v>
      </c>
      <c r="B5722">
        <v>1</v>
      </c>
      <c r="C5722" t="s">
        <v>18</v>
      </c>
      <c r="D5722" t="s">
        <v>507</v>
      </c>
      <c r="E5722" s="11">
        <v>40118000</v>
      </c>
      <c r="F5722">
        <v>0</v>
      </c>
      <c r="G5722">
        <v>0</v>
      </c>
      <c r="H5722">
        <v>0</v>
      </c>
      <c r="I5722">
        <v>40007</v>
      </c>
      <c r="J5722">
        <v>12741640</v>
      </c>
      <c r="K5722">
        <v>67</v>
      </c>
      <c r="L5722" t="s">
        <v>581</v>
      </c>
      <c r="M5722" t="s">
        <v>585</v>
      </c>
    </row>
    <row r="5723" spans="1:13" x14ac:dyDescent="0.2">
      <c r="A5723">
        <v>2020</v>
      </c>
      <c r="B5723">
        <v>1</v>
      </c>
      <c r="C5723" t="s">
        <v>77</v>
      </c>
      <c r="D5723" t="s">
        <v>517</v>
      </c>
      <c r="E5723" s="11">
        <v>40118000</v>
      </c>
      <c r="F5723">
        <v>0</v>
      </c>
      <c r="G5723">
        <v>0</v>
      </c>
      <c r="H5723">
        <v>0</v>
      </c>
      <c r="I5723">
        <v>828</v>
      </c>
      <c r="J5723">
        <v>269003</v>
      </c>
      <c r="K5723">
        <v>6</v>
      </c>
      <c r="L5723" t="s">
        <v>581</v>
      </c>
      <c r="M5723" t="s">
        <v>585</v>
      </c>
    </row>
    <row r="5724" spans="1:13" x14ac:dyDescent="0.2">
      <c r="A5724">
        <v>2020</v>
      </c>
      <c r="B5724">
        <v>1</v>
      </c>
      <c r="C5724" t="s">
        <v>19</v>
      </c>
      <c r="D5724" t="s">
        <v>531</v>
      </c>
      <c r="E5724" s="11">
        <v>40118000</v>
      </c>
      <c r="F5724">
        <v>16269</v>
      </c>
      <c r="G5724">
        <v>4128406</v>
      </c>
      <c r="H5724">
        <v>246</v>
      </c>
      <c r="I5724">
        <v>0</v>
      </c>
      <c r="J5724">
        <v>0</v>
      </c>
      <c r="K5724">
        <v>0</v>
      </c>
      <c r="L5724" t="s">
        <v>581</v>
      </c>
      <c r="M5724" t="s">
        <v>585</v>
      </c>
    </row>
    <row r="5725" spans="1:13" x14ac:dyDescent="0.2">
      <c r="A5725">
        <v>2020</v>
      </c>
      <c r="B5725">
        <v>1</v>
      </c>
      <c r="C5725" t="s">
        <v>65</v>
      </c>
      <c r="D5725" t="s">
        <v>543</v>
      </c>
      <c r="E5725" s="11">
        <v>40118000</v>
      </c>
      <c r="F5725">
        <v>6787</v>
      </c>
      <c r="G5725">
        <v>1679663</v>
      </c>
      <c r="H5725">
        <v>106</v>
      </c>
      <c r="I5725">
        <v>45569</v>
      </c>
      <c r="J5725">
        <v>15345380</v>
      </c>
      <c r="K5725">
        <v>204</v>
      </c>
      <c r="L5725" t="s">
        <v>581</v>
      </c>
      <c r="M5725" t="s">
        <v>585</v>
      </c>
    </row>
    <row r="5726" spans="1:13" x14ac:dyDescent="0.2">
      <c r="A5726">
        <v>2020</v>
      </c>
      <c r="B5726">
        <v>1</v>
      </c>
      <c r="C5726" t="s">
        <v>111</v>
      </c>
      <c r="D5726" t="e">
        <v>#N/A</v>
      </c>
      <c r="E5726" s="11">
        <v>40118000</v>
      </c>
      <c r="F5726">
        <v>0</v>
      </c>
      <c r="G5726">
        <v>0</v>
      </c>
      <c r="H5726">
        <v>0</v>
      </c>
      <c r="I5726">
        <v>25293</v>
      </c>
      <c r="J5726">
        <v>8268569</v>
      </c>
      <c r="K5726">
        <v>14</v>
      </c>
      <c r="L5726" t="s">
        <v>581</v>
      </c>
      <c r="M5726" t="s">
        <v>585</v>
      </c>
    </row>
    <row r="5727" spans="1:13" x14ac:dyDescent="0.2">
      <c r="A5727">
        <v>2020</v>
      </c>
      <c r="B5727">
        <v>1</v>
      </c>
      <c r="C5727" t="s">
        <v>46</v>
      </c>
      <c r="D5727" t="s">
        <v>550</v>
      </c>
      <c r="E5727" s="11">
        <v>40118000</v>
      </c>
      <c r="F5727">
        <v>14877</v>
      </c>
      <c r="G5727">
        <v>7102809</v>
      </c>
      <c r="H5727">
        <v>3</v>
      </c>
      <c r="I5727">
        <v>789420</v>
      </c>
      <c r="J5727">
        <v>239191976</v>
      </c>
      <c r="K5727">
        <v>1044</v>
      </c>
      <c r="L5727" t="s">
        <v>581</v>
      </c>
      <c r="M5727" t="s">
        <v>585</v>
      </c>
    </row>
    <row r="5728" spans="1:13" x14ac:dyDescent="0.2">
      <c r="A5728">
        <v>2020</v>
      </c>
      <c r="B5728">
        <v>1</v>
      </c>
      <c r="C5728" t="s">
        <v>107</v>
      </c>
      <c r="D5728" t="s">
        <v>552</v>
      </c>
      <c r="E5728" s="11">
        <v>40118000</v>
      </c>
      <c r="F5728">
        <v>0</v>
      </c>
      <c r="G5728">
        <v>0</v>
      </c>
      <c r="H5728">
        <v>0</v>
      </c>
      <c r="I5728">
        <v>168042</v>
      </c>
      <c r="J5728">
        <v>49657916</v>
      </c>
      <c r="K5728">
        <v>67</v>
      </c>
      <c r="L5728" t="s">
        <v>581</v>
      </c>
      <c r="M5728" t="s">
        <v>585</v>
      </c>
    </row>
    <row r="5729" spans="1:13" x14ac:dyDescent="0.2">
      <c r="A5729">
        <v>2020</v>
      </c>
      <c r="B5729">
        <v>1</v>
      </c>
      <c r="C5729" t="s">
        <v>66</v>
      </c>
      <c r="D5729" t="s">
        <v>562</v>
      </c>
      <c r="E5729" s="11">
        <v>40118000</v>
      </c>
      <c r="F5729">
        <v>0</v>
      </c>
      <c r="G5729">
        <v>0</v>
      </c>
      <c r="H5729">
        <v>0</v>
      </c>
      <c r="I5729">
        <v>47850</v>
      </c>
      <c r="J5729">
        <v>15685164</v>
      </c>
      <c r="K5729">
        <v>36</v>
      </c>
      <c r="L5729" t="s">
        <v>581</v>
      </c>
      <c r="M5729" t="s">
        <v>585</v>
      </c>
    </row>
    <row r="5730" spans="1:13" x14ac:dyDescent="0.2">
      <c r="A5730">
        <v>2020</v>
      </c>
      <c r="B5730">
        <v>1</v>
      </c>
      <c r="C5730" t="s">
        <v>78</v>
      </c>
      <c r="D5730" t="s">
        <v>572</v>
      </c>
      <c r="E5730" s="11">
        <v>40118000</v>
      </c>
      <c r="F5730">
        <v>0</v>
      </c>
      <c r="G5730">
        <v>0</v>
      </c>
      <c r="H5730">
        <v>0</v>
      </c>
      <c r="I5730">
        <v>371484</v>
      </c>
      <c r="J5730">
        <v>103962777</v>
      </c>
      <c r="K5730">
        <v>110</v>
      </c>
      <c r="L5730" t="s">
        <v>581</v>
      </c>
      <c r="M5730" t="s">
        <v>585</v>
      </c>
    </row>
    <row r="5731" spans="1:13" x14ac:dyDescent="0.2">
      <c r="A5731">
        <v>2020</v>
      </c>
      <c r="B5731">
        <v>1</v>
      </c>
      <c r="C5731" t="s">
        <v>211</v>
      </c>
      <c r="D5731" t="e">
        <v>#N/A</v>
      </c>
      <c r="E5731" s="11">
        <v>40118000</v>
      </c>
      <c r="F5731">
        <v>0</v>
      </c>
      <c r="G5731">
        <v>0</v>
      </c>
      <c r="H5731">
        <v>0</v>
      </c>
      <c r="I5731">
        <v>58364</v>
      </c>
      <c r="J5731">
        <v>18467916</v>
      </c>
      <c r="K5731">
        <v>12</v>
      </c>
      <c r="L5731" t="s">
        <v>581</v>
      </c>
      <c r="M5731" t="s">
        <v>585</v>
      </c>
    </row>
    <row r="5732" spans="1:13" x14ac:dyDescent="0.2">
      <c r="A5732">
        <v>2020</v>
      </c>
      <c r="B5732">
        <v>2</v>
      </c>
      <c r="C5732" t="s">
        <v>20</v>
      </c>
      <c r="D5732" t="s">
        <v>271</v>
      </c>
      <c r="E5732" s="11">
        <v>40117000</v>
      </c>
      <c r="F5732">
        <v>0</v>
      </c>
      <c r="G5732">
        <v>0</v>
      </c>
      <c r="H5732">
        <v>0</v>
      </c>
      <c r="I5732">
        <v>17474</v>
      </c>
      <c r="J5732">
        <v>5728276</v>
      </c>
      <c r="K5732">
        <v>54</v>
      </c>
      <c r="L5732" t="s">
        <v>581</v>
      </c>
      <c r="M5732" t="s">
        <v>584</v>
      </c>
    </row>
    <row r="5733" spans="1:13" x14ac:dyDescent="0.2">
      <c r="A5733">
        <v>2020</v>
      </c>
      <c r="B5733">
        <v>2</v>
      </c>
      <c r="C5733" t="s">
        <v>21</v>
      </c>
      <c r="D5733" t="s">
        <v>274</v>
      </c>
      <c r="E5733" s="11">
        <v>40117000</v>
      </c>
      <c r="F5733">
        <v>0</v>
      </c>
      <c r="G5733">
        <v>0</v>
      </c>
      <c r="H5733">
        <v>0</v>
      </c>
      <c r="I5733">
        <v>24475</v>
      </c>
      <c r="J5733">
        <v>9168270</v>
      </c>
      <c r="K5733">
        <v>80</v>
      </c>
      <c r="L5733" t="s">
        <v>581</v>
      </c>
      <c r="M5733" t="s">
        <v>584</v>
      </c>
    </row>
    <row r="5734" spans="1:13" x14ac:dyDescent="0.2">
      <c r="A5734">
        <v>2020</v>
      </c>
      <c r="B5734">
        <v>2</v>
      </c>
      <c r="C5734" t="s">
        <v>62</v>
      </c>
      <c r="D5734" t="s">
        <v>275</v>
      </c>
      <c r="E5734" s="11">
        <v>40117000</v>
      </c>
      <c r="F5734">
        <v>0</v>
      </c>
      <c r="G5734">
        <v>0</v>
      </c>
      <c r="H5734">
        <v>0</v>
      </c>
      <c r="I5734">
        <v>12562</v>
      </c>
      <c r="J5734">
        <v>4523823</v>
      </c>
      <c r="K5734">
        <v>58</v>
      </c>
      <c r="L5734" t="s">
        <v>581</v>
      </c>
      <c r="M5734" t="s">
        <v>584</v>
      </c>
    </row>
    <row r="5735" spans="1:13" x14ac:dyDescent="0.2">
      <c r="A5735">
        <v>2020</v>
      </c>
      <c r="B5735">
        <v>2</v>
      </c>
      <c r="C5735" t="s">
        <v>8</v>
      </c>
      <c r="D5735" t="s">
        <v>283</v>
      </c>
      <c r="E5735" s="11">
        <v>40117000</v>
      </c>
      <c r="F5735">
        <v>238</v>
      </c>
      <c r="G5735">
        <v>145362</v>
      </c>
      <c r="H5735">
        <v>13</v>
      </c>
      <c r="I5735">
        <v>136202</v>
      </c>
      <c r="J5735">
        <v>43709352</v>
      </c>
      <c r="K5735">
        <v>677</v>
      </c>
      <c r="L5735" t="s">
        <v>581</v>
      </c>
      <c r="M5735" t="s">
        <v>584</v>
      </c>
    </row>
    <row r="5736" spans="1:13" x14ac:dyDescent="0.2">
      <c r="A5736">
        <v>2020</v>
      </c>
      <c r="B5736">
        <v>2</v>
      </c>
      <c r="C5736" t="s">
        <v>10</v>
      </c>
      <c r="D5736" t="s">
        <v>295</v>
      </c>
      <c r="E5736" s="11">
        <v>40117000</v>
      </c>
      <c r="F5736">
        <v>22723</v>
      </c>
      <c r="G5736">
        <v>9539968</v>
      </c>
      <c r="H5736">
        <v>123</v>
      </c>
      <c r="I5736">
        <v>4439</v>
      </c>
      <c r="J5736">
        <v>1743545</v>
      </c>
      <c r="K5736">
        <v>42</v>
      </c>
      <c r="L5736" t="s">
        <v>581</v>
      </c>
      <c r="M5736" t="s">
        <v>584</v>
      </c>
    </row>
    <row r="5737" spans="1:13" x14ac:dyDescent="0.2">
      <c r="A5737">
        <v>2020</v>
      </c>
      <c r="B5737">
        <v>2</v>
      </c>
      <c r="C5737" t="s">
        <v>50</v>
      </c>
      <c r="D5737" t="s">
        <v>305</v>
      </c>
      <c r="E5737" s="11">
        <v>40117000</v>
      </c>
      <c r="F5737">
        <v>16</v>
      </c>
      <c r="G5737">
        <v>6900</v>
      </c>
      <c r="H5737">
        <v>2</v>
      </c>
      <c r="I5737">
        <v>33374</v>
      </c>
      <c r="J5737">
        <v>12647031</v>
      </c>
      <c r="K5737">
        <v>115</v>
      </c>
      <c r="L5737" t="s">
        <v>581</v>
      </c>
      <c r="M5737" t="s">
        <v>584</v>
      </c>
    </row>
    <row r="5738" spans="1:13" x14ac:dyDescent="0.2">
      <c r="A5738">
        <v>2020</v>
      </c>
      <c r="B5738">
        <v>2</v>
      </c>
      <c r="C5738" t="s">
        <v>73</v>
      </c>
      <c r="D5738" t="s">
        <v>314</v>
      </c>
      <c r="E5738" s="11">
        <v>40117000</v>
      </c>
      <c r="F5738">
        <v>0</v>
      </c>
      <c r="G5738">
        <v>0</v>
      </c>
      <c r="H5738">
        <v>0</v>
      </c>
      <c r="I5738">
        <v>398</v>
      </c>
      <c r="J5738">
        <v>203000</v>
      </c>
      <c r="K5738">
        <v>7</v>
      </c>
      <c r="L5738" t="s">
        <v>581</v>
      </c>
      <c r="M5738" t="s">
        <v>584</v>
      </c>
    </row>
    <row r="5739" spans="1:13" x14ac:dyDescent="0.2">
      <c r="A5739">
        <v>2020</v>
      </c>
      <c r="B5739">
        <v>2</v>
      </c>
      <c r="C5739" t="s">
        <v>11</v>
      </c>
      <c r="D5739" t="s">
        <v>316</v>
      </c>
      <c r="E5739" s="11">
        <v>40117000</v>
      </c>
      <c r="F5739">
        <v>72061</v>
      </c>
      <c r="G5739">
        <v>18553634</v>
      </c>
      <c r="H5739">
        <v>1442</v>
      </c>
      <c r="I5739">
        <v>0</v>
      </c>
      <c r="J5739">
        <v>0</v>
      </c>
      <c r="K5739">
        <v>0</v>
      </c>
      <c r="L5739" t="s">
        <v>581</v>
      </c>
      <c r="M5739" t="s">
        <v>584</v>
      </c>
    </row>
    <row r="5740" spans="1:13" x14ac:dyDescent="0.2">
      <c r="A5740">
        <v>2020</v>
      </c>
      <c r="B5740">
        <v>2</v>
      </c>
      <c r="C5740" t="s">
        <v>40</v>
      </c>
      <c r="D5740" t="s">
        <v>317</v>
      </c>
      <c r="E5740" s="11">
        <v>40117000</v>
      </c>
      <c r="F5740">
        <v>0</v>
      </c>
      <c r="G5740">
        <v>0</v>
      </c>
      <c r="H5740">
        <v>0</v>
      </c>
      <c r="I5740">
        <v>2340</v>
      </c>
      <c r="J5740">
        <v>844508</v>
      </c>
      <c r="K5740">
        <v>11</v>
      </c>
      <c r="L5740" t="s">
        <v>581</v>
      </c>
      <c r="M5740" t="s">
        <v>584</v>
      </c>
    </row>
    <row r="5741" spans="1:13" x14ac:dyDescent="0.2">
      <c r="A5741">
        <v>2020</v>
      </c>
      <c r="B5741">
        <v>2</v>
      </c>
      <c r="C5741" t="s">
        <v>81</v>
      </c>
      <c r="D5741" t="s">
        <v>318</v>
      </c>
      <c r="E5741" s="11">
        <v>40117000</v>
      </c>
      <c r="F5741">
        <v>0</v>
      </c>
      <c r="G5741">
        <v>0</v>
      </c>
      <c r="H5741">
        <v>0</v>
      </c>
      <c r="I5741">
        <v>13598</v>
      </c>
      <c r="J5741">
        <v>4670300</v>
      </c>
      <c r="K5741">
        <v>82</v>
      </c>
      <c r="L5741" t="s">
        <v>581</v>
      </c>
      <c r="M5741" t="s">
        <v>584</v>
      </c>
    </row>
    <row r="5742" spans="1:13" x14ac:dyDescent="0.2">
      <c r="A5742">
        <v>2020</v>
      </c>
      <c r="B5742">
        <v>2</v>
      </c>
      <c r="C5742" t="s">
        <v>31</v>
      </c>
      <c r="D5742" t="s">
        <v>319</v>
      </c>
      <c r="E5742" s="11">
        <v>40117000</v>
      </c>
      <c r="F5742">
        <v>0</v>
      </c>
      <c r="G5742">
        <v>0</v>
      </c>
      <c r="H5742">
        <v>0</v>
      </c>
      <c r="I5742">
        <v>2112</v>
      </c>
      <c r="J5742">
        <v>874720</v>
      </c>
      <c r="K5742">
        <v>2112</v>
      </c>
      <c r="L5742" t="s">
        <v>581</v>
      </c>
      <c r="M5742" t="s">
        <v>584</v>
      </c>
    </row>
    <row r="5743" spans="1:13" x14ac:dyDescent="0.2">
      <c r="A5743">
        <v>2020</v>
      </c>
      <c r="B5743">
        <v>2</v>
      </c>
      <c r="C5743" t="s">
        <v>22</v>
      </c>
      <c r="D5743" t="s">
        <v>324</v>
      </c>
      <c r="E5743" s="11">
        <v>40117000</v>
      </c>
      <c r="F5743">
        <v>51474</v>
      </c>
      <c r="G5743">
        <v>17384120</v>
      </c>
      <c r="H5743">
        <v>655</v>
      </c>
      <c r="I5743">
        <v>227539</v>
      </c>
      <c r="J5743">
        <v>77659500</v>
      </c>
      <c r="K5743">
        <v>1595</v>
      </c>
      <c r="L5743" t="s">
        <v>581</v>
      </c>
      <c r="M5743" t="s">
        <v>584</v>
      </c>
    </row>
    <row r="5744" spans="1:13" x14ac:dyDescent="0.2">
      <c r="A5744">
        <v>2020</v>
      </c>
      <c r="B5744">
        <v>2</v>
      </c>
      <c r="C5744" t="s">
        <v>23</v>
      </c>
      <c r="D5744" t="s">
        <v>325</v>
      </c>
      <c r="E5744" s="11">
        <v>40117000</v>
      </c>
      <c r="F5744">
        <v>2563</v>
      </c>
      <c r="G5744">
        <v>1285748</v>
      </c>
      <c r="H5744">
        <v>87</v>
      </c>
      <c r="I5744">
        <v>1179586</v>
      </c>
      <c r="J5744">
        <v>392591093</v>
      </c>
      <c r="K5744">
        <v>5765</v>
      </c>
      <c r="L5744" t="s">
        <v>581</v>
      </c>
      <c r="M5744" t="s">
        <v>584</v>
      </c>
    </row>
    <row r="5745" spans="1:13" x14ac:dyDescent="0.2">
      <c r="A5745">
        <v>2020</v>
      </c>
      <c r="B5745">
        <v>2</v>
      </c>
      <c r="C5745" t="s">
        <v>41</v>
      </c>
      <c r="D5745" t="s">
        <v>327</v>
      </c>
      <c r="E5745" s="11">
        <v>40117000</v>
      </c>
      <c r="F5745">
        <v>0</v>
      </c>
      <c r="G5745">
        <v>0</v>
      </c>
      <c r="H5745">
        <v>0</v>
      </c>
      <c r="I5745">
        <v>780</v>
      </c>
      <c r="J5745">
        <v>329700</v>
      </c>
      <c r="K5745">
        <v>2</v>
      </c>
      <c r="L5745" t="s">
        <v>581</v>
      </c>
      <c r="M5745" t="s">
        <v>584</v>
      </c>
    </row>
    <row r="5746" spans="1:13" x14ac:dyDescent="0.2">
      <c r="A5746">
        <v>2020</v>
      </c>
      <c r="B5746">
        <v>2</v>
      </c>
      <c r="C5746" t="s">
        <v>24</v>
      </c>
      <c r="D5746" t="s">
        <v>342</v>
      </c>
      <c r="E5746" s="11">
        <v>40117000</v>
      </c>
      <c r="F5746">
        <v>0</v>
      </c>
      <c r="G5746">
        <v>0</v>
      </c>
      <c r="H5746">
        <v>0</v>
      </c>
      <c r="I5746">
        <v>13580</v>
      </c>
      <c r="J5746">
        <v>6858000</v>
      </c>
      <c r="K5746">
        <v>111</v>
      </c>
      <c r="L5746" t="s">
        <v>581</v>
      </c>
      <c r="M5746" t="s">
        <v>584</v>
      </c>
    </row>
    <row r="5747" spans="1:13" x14ac:dyDescent="0.2">
      <c r="A5747">
        <v>2020</v>
      </c>
      <c r="B5747">
        <v>2</v>
      </c>
      <c r="C5747" t="s">
        <v>12</v>
      </c>
      <c r="D5747" t="s">
        <v>351</v>
      </c>
      <c r="E5747" s="11">
        <v>40117000</v>
      </c>
      <c r="F5747">
        <v>71646</v>
      </c>
      <c r="G5747">
        <v>27720064</v>
      </c>
      <c r="H5747">
        <v>819</v>
      </c>
      <c r="I5747">
        <v>742000</v>
      </c>
      <c r="J5747">
        <v>299016587</v>
      </c>
      <c r="K5747">
        <v>5117</v>
      </c>
      <c r="L5747" t="s">
        <v>581</v>
      </c>
      <c r="M5747" t="s">
        <v>584</v>
      </c>
    </row>
    <row r="5748" spans="1:13" x14ac:dyDescent="0.2">
      <c r="A5748">
        <v>2020</v>
      </c>
      <c r="B5748">
        <v>2</v>
      </c>
      <c r="C5748" t="s">
        <v>25</v>
      </c>
      <c r="D5748" t="s">
        <v>353</v>
      </c>
      <c r="E5748" s="11">
        <v>40117000</v>
      </c>
      <c r="F5748">
        <v>0</v>
      </c>
      <c r="G5748">
        <v>0</v>
      </c>
      <c r="H5748">
        <v>0</v>
      </c>
      <c r="I5748">
        <v>272418</v>
      </c>
      <c r="J5748">
        <v>90891700</v>
      </c>
      <c r="K5748">
        <v>1991</v>
      </c>
      <c r="L5748" t="s">
        <v>581</v>
      </c>
      <c r="M5748" t="s">
        <v>584</v>
      </c>
    </row>
    <row r="5749" spans="1:13" x14ac:dyDescent="0.2">
      <c r="A5749">
        <v>2020</v>
      </c>
      <c r="B5749">
        <v>2</v>
      </c>
      <c r="C5749" t="s">
        <v>36</v>
      </c>
      <c r="D5749" t="s">
        <v>369</v>
      </c>
      <c r="E5749" s="11">
        <v>40117000</v>
      </c>
      <c r="F5749">
        <v>0</v>
      </c>
      <c r="G5749">
        <v>0</v>
      </c>
      <c r="H5749">
        <v>0</v>
      </c>
      <c r="I5749">
        <v>21480</v>
      </c>
      <c r="J5749">
        <v>7623400</v>
      </c>
      <c r="K5749">
        <v>279</v>
      </c>
      <c r="L5749" t="s">
        <v>581</v>
      </c>
      <c r="M5749" t="s">
        <v>584</v>
      </c>
    </row>
    <row r="5750" spans="1:13" x14ac:dyDescent="0.2">
      <c r="A5750">
        <v>2020</v>
      </c>
      <c r="B5750">
        <v>2</v>
      </c>
      <c r="C5750" t="s">
        <v>83</v>
      </c>
      <c r="D5750" t="s">
        <v>372</v>
      </c>
      <c r="E5750" s="11">
        <v>40117000</v>
      </c>
      <c r="F5750">
        <v>0</v>
      </c>
      <c r="G5750">
        <v>0</v>
      </c>
      <c r="H5750">
        <v>0</v>
      </c>
      <c r="I5750">
        <v>5563</v>
      </c>
      <c r="J5750">
        <v>1859300</v>
      </c>
      <c r="K5750">
        <v>27</v>
      </c>
      <c r="L5750" t="s">
        <v>581</v>
      </c>
      <c r="M5750" t="s">
        <v>584</v>
      </c>
    </row>
    <row r="5751" spans="1:13" x14ac:dyDescent="0.2">
      <c r="A5751">
        <v>2020</v>
      </c>
      <c r="B5751">
        <v>2</v>
      </c>
      <c r="C5751" t="s">
        <v>26</v>
      </c>
      <c r="D5751" t="s">
        <v>383</v>
      </c>
      <c r="E5751" s="11">
        <v>40117000</v>
      </c>
      <c r="F5751">
        <v>0</v>
      </c>
      <c r="G5751">
        <v>0</v>
      </c>
      <c r="H5751">
        <v>0</v>
      </c>
      <c r="I5751">
        <v>18520</v>
      </c>
      <c r="J5751">
        <v>6596800</v>
      </c>
      <c r="K5751">
        <v>72</v>
      </c>
      <c r="L5751" t="s">
        <v>581</v>
      </c>
      <c r="M5751" t="s">
        <v>584</v>
      </c>
    </row>
    <row r="5752" spans="1:13" x14ac:dyDescent="0.2">
      <c r="A5752">
        <v>2020</v>
      </c>
      <c r="B5752">
        <v>2</v>
      </c>
      <c r="C5752" t="s">
        <v>13</v>
      </c>
      <c r="D5752" t="s">
        <v>384</v>
      </c>
      <c r="E5752" s="11">
        <v>40117000</v>
      </c>
      <c r="F5752">
        <v>17943</v>
      </c>
      <c r="G5752">
        <v>4792000</v>
      </c>
      <c r="H5752">
        <v>6454</v>
      </c>
      <c r="I5752">
        <v>0</v>
      </c>
      <c r="J5752">
        <v>0</v>
      </c>
      <c r="K5752">
        <v>0</v>
      </c>
      <c r="L5752" t="s">
        <v>581</v>
      </c>
      <c r="M5752" t="s">
        <v>584</v>
      </c>
    </row>
    <row r="5753" spans="1:13" x14ac:dyDescent="0.2">
      <c r="A5753">
        <v>2020</v>
      </c>
      <c r="B5753">
        <v>2</v>
      </c>
      <c r="C5753" t="s">
        <v>63</v>
      </c>
      <c r="D5753" t="s">
        <v>385</v>
      </c>
      <c r="E5753" s="11">
        <v>40117000</v>
      </c>
      <c r="F5753">
        <v>0</v>
      </c>
      <c r="G5753">
        <v>0</v>
      </c>
      <c r="H5753">
        <v>0</v>
      </c>
      <c r="I5753">
        <v>24188</v>
      </c>
      <c r="J5753">
        <v>8118900</v>
      </c>
      <c r="K5753">
        <v>255</v>
      </c>
      <c r="L5753" t="s">
        <v>581</v>
      </c>
      <c r="M5753" t="s">
        <v>584</v>
      </c>
    </row>
    <row r="5754" spans="1:13" x14ac:dyDescent="0.2">
      <c r="A5754">
        <v>2020</v>
      </c>
      <c r="B5754">
        <v>2</v>
      </c>
      <c r="C5754" t="s">
        <v>71</v>
      </c>
      <c r="D5754" t="s">
        <v>386</v>
      </c>
      <c r="E5754" s="11">
        <v>40117000</v>
      </c>
      <c r="F5754">
        <v>34377</v>
      </c>
      <c r="G5754">
        <v>17340079</v>
      </c>
      <c r="H5754">
        <v>235</v>
      </c>
      <c r="I5754">
        <v>0</v>
      </c>
      <c r="J5754">
        <v>0</v>
      </c>
      <c r="K5754">
        <v>0</v>
      </c>
      <c r="L5754" t="s">
        <v>581</v>
      </c>
      <c r="M5754" t="s">
        <v>584</v>
      </c>
    </row>
    <row r="5755" spans="1:13" x14ac:dyDescent="0.2">
      <c r="A5755">
        <v>2020</v>
      </c>
      <c r="B5755">
        <v>2</v>
      </c>
      <c r="C5755" t="s">
        <v>47</v>
      </c>
      <c r="D5755" t="s">
        <v>389</v>
      </c>
      <c r="E5755" s="11">
        <v>40117000</v>
      </c>
      <c r="F5755">
        <v>255338</v>
      </c>
      <c r="G5755">
        <v>69150219</v>
      </c>
      <c r="H5755">
        <v>6405</v>
      </c>
      <c r="I5755">
        <v>0</v>
      </c>
      <c r="J5755">
        <v>0</v>
      </c>
      <c r="K5755">
        <v>0</v>
      </c>
      <c r="L5755" t="s">
        <v>581</v>
      </c>
      <c r="M5755" t="s">
        <v>584</v>
      </c>
    </row>
    <row r="5756" spans="1:13" x14ac:dyDescent="0.2">
      <c r="A5756">
        <v>2020</v>
      </c>
      <c r="B5756">
        <v>2</v>
      </c>
      <c r="C5756" t="s">
        <v>27</v>
      </c>
      <c r="D5756" t="s">
        <v>395</v>
      </c>
      <c r="E5756" s="11">
        <v>40117000</v>
      </c>
      <c r="F5756">
        <v>18569</v>
      </c>
      <c r="G5756">
        <v>8302162</v>
      </c>
      <c r="H5756">
        <v>329</v>
      </c>
      <c r="I5756">
        <v>223178</v>
      </c>
      <c r="J5756">
        <v>75521520</v>
      </c>
      <c r="K5756">
        <v>2088</v>
      </c>
      <c r="L5756" t="s">
        <v>581</v>
      </c>
      <c r="M5756" t="s">
        <v>584</v>
      </c>
    </row>
    <row r="5757" spans="1:13" x14ac:dyDescent="0.2">
      <c r="A5757">
        <v>2020</v>
      </c>
      <c r="B5757">
        <v>2</v>
      </c>
      <c r="C5757" t="s">
        <v>38</v>
      </c>
      <c r="D5757" t="s">
        <v>400</v>
      </c>
      <c r="E5757" s="11">
        <v>40117000</v>
      </c>
      <c r="F5757">
        <v>2700</v>
      </c>
      <c r="G5757">
        <v>608370</v>
      </c>
      <c r="H5757">
        <v>30</v>
      </c>
      <c r="I5757">
        <v>31159</v>
      </c>
      <c r="J5757">
        <v>10759432</v>
      </c>
      <c r="K5757">
        <v>624</v>
      </c>
      <c r="L5757" t="s">
        <v>581</v>
      </c>
      <c r="M5757" t="s">
        <v>584</v>
      </c>
    </row>
    <row r="5758" spans="1:13" x14ac:dyDescent="0.2">
      <c r="A5758">
        <v>2020</v>
      </c>
      <c r="B5758">
        <v>2</v>
      </c>
      <c r="C5758" t="s">
        <v>56</v>
      </c>
      <c r="D5758" t="s">
        <v>411</v>
      </c>
      <c r="E5758" s="11">
        <v>40117000</v>
      </c>
      <c r="F5758">
        <v>14951</v>
      </c>
      <c r="G5758">
        <v>4070224</v>
      </c>
      <c r="H5758">
        <v>508</v>
      </c>
      <c r="I5758">
        <v>672</v>
      </c>
      <c r="J5758">
        <v>227518</v>
      </c>
      <c r="K5758">
        <v>2</v>
      </c>
      <c r="L5758" t="s">
        <v>581</v>
      </c>
      <c r="M5758" t="s">
        <v>584</v>
      </c>
    </row>
    <row r="5759" spans="1:13" x14ac:dyDescent="0.2">
      <c r="A5759">
        <v>2020</v>
      </c>
      <c r="B5759">
        <v>2</v>
      </c>
      <c r="C5759" t="s">
        <v>204</v>
      </c>
      <c r="D5759" t="s">
        <v>422</v>
      </c>
      <c r="E5759" s="11">
        <v>40117000</v>
      </c>
      <c r="F5759">
        <v>7630</v>
      </c>
      <c r="G5759">
        <v>2295735</v>
      </c>
      <c r="H5759">
        <v>66</v>
      </c>
      <c r="I5759">
        <v>0</v>
      </c>
      <c r="J5759">
        <v>0</v>
      </c>
      <c r="K5759">
        <v>0</v>
      </c>
      <c r="L5759" t="s">
        <v>581</v>
      </c>
      <c r="M5759" t="s">
        <v>584</v>
      </c>
    </row>
    <row r="5760" spans="1:13" x14ac:dyDescent="0.2">
      <c r="A5760">
        <v>2020</v>
      </c>
      <c r="B5760">
        <v>2</v>
      </c>
      <c r="C5760" t="s">
        <v>68</v>
      </c>
      <c r="D5760" t="s">
        <v>428</v>
      </c>
      <c r="E5760" s="11">
        <v>40117000</v>
      </c>
      <c r="F5760">
        <v>0</v>
      </c>
      <c r="G5760">
        <v>0</v>
      </c>
      <c r="H5760">
        <v>0</v>
      </c>
      <c r="I5760">
        <v>6071</v>
      </c>
      <c r="J5760">
        <v>2219900</v>
      </c>
      <c r="K5760">
        <v>59</v>
      </c>
      <c r="L5760" t="s">
        <v>581</v>
      </c>
      <c r="M5760" t="s">
        <v>584</v>
      </c>
    </row>
    <row r="5761" spans="1:13" x14ac:dyDescent="0.2">
      <c r="A5761">
        <v>2020</v>
      </c>
      <c r="B5761">
        <v>2</v>
      </c>
      <c r="C5761" t="s">
        <v>109</v>
      </c>
      <c r="D5761" t="s">
        <v>433</v>
      </c>
      <c r="E5761" s="11">
        <v>40117000</v>
      </c>
      <c r="F5761">
        <v>0</v>
      </c>
      <c r="G5761">
        <v>0</v>
      </c>
      <c r="H5761">
        <v>0</v>
      </c>
      <c r="I5761">
        <v>10160</v>
      </c>
      <c r="J5761">
        <v>4424800</v>
      </c>
      <c r="K5761">
        <v>51</v>
      </c>
      <c r="L5761" t="s">
        <v>581</v>
      </c>
      <c r="M5761" t="s">
        <v>584</v>
      </c>
    </row>
    <row r="5762" spans="1:13" x14ac:dyDescent="0.2">
      <c r="A5762">
        <v>2020</v>
      </c>
      <c r="B5762">
        <v>2</v>
      </c>
      <c r="C5762" t="s">
        <v>42</v>
      </c>
      <c r="D5762" t="s">
        <v>455</v>
      </c>
      <c r="E5762" s="11">
        <v>40117000</v>
      </c>
      <c r="F5762">
        <v>0</v>
      </c>
      <c r="G5762">
        <v>0</v>
      </c>
      <c r="H5762">
        <v>0</v>
      </c>
      <c r="I5762">
        <v>632</v>
      </c>
      <c r="J5762">
        <v>196399</v>
      </c>
      <c r="K5762">
        <v>2</v>
      </c>
      <c r="L5762" t="s">
        <v>581</v>
      </c>
      <c r="M5762" t="s">
        <v>584</v>
      </c>
    </row>
    <row r="5763" spans="1:13" x14ac:dyDescent="0.2">
      <c r="A5763">
        <v>2020</v>
      </c>
      <c r="B5763">
        <v>2</v>
      </c>
      <c r="C5763" t="s">
        <v>43</v>
      </c>
      <c r="D5763" t="s">
        <v>465</v>
      </c>
      <c r="E5763" s="11">
        <v>40117000</v>
      </c>
      <c r="F5763">
        <v>8001</v>
      </c>
      <c r="G5763">
        <v>3730422</v>
      </c>
      <c r="H5763">
        <v>46</v>
      </c>
      <c r="I5763">
        <v>6416</v>
      </c>
      <c r="J5763">
        <v>2488920</v>
      </c>
      <c r="K5763">
        <v>32</v>
      </c>
      <c r="L5763" t="s">
        <v>581</v>
      </c>
      <c r="M5763" t="s">
        <v>584</v>
      </c>
    </row>
    <row r="5764" spans="1:13" x14ac:dyDescent="0.2">
      <c r="A5764">
        <v>2020</v>
      </c>
      <c r="B5764">
        <v>2</v>
      </c>
      <c r="C5764" t="s">
        <v>80</v>
      </c>
      <c r="D5764" t="s">
        <v>472</v>
      </c>
      <c r="E5764" s="11">
        <v>40117000</v>
      </c>
      <c r="F5764">
        <v>0</v>
      </c>
      <c r="G5764">
        <v>0</v>
      </c>
      <c r="H5764">
        <v>0</v>
      </c>
      <c r="I5764">
        <v>7094</v>
      </c>
      <c r="J5764">
        <v>2667700</v>
      </c>
      <c r="K5764">
        <v>69</v>
      </c>
      <c r="L5764" t="s">
        <v>581</v>
      </c>
      <c r="M5764" t="s">
        <v>584</v>
      </c>
    </row>
    <row r="5765" spans="1:13" x14ac:dyDescent="0.2">
      <c r="A5765">
        <v>2020</v>
      </c>
      <c r="B5765">
        <v>2</v>
      </c>
      <c r="C5765" t="s">
        <v>16</v>
      </c>
      <c r="D5765" t="s">
        <v>480</v>
      </c>
      <c r="E5765" s="11">
        <v>40117000</v>
      </c>
      <c r="F5765">
        <v>163878</v>
      </c>
      <c r="G5765">
        <v>63958850</v>
      </c>
      <c r="H5765">
        <v>1826</v>
      </c>
      <c r="I5765">
        <v>133999</v>
      </c>
      <c r="J5765">
        <v>50681800</v>
      </c>
      <c r="K5765">
        <v>786</v>
      </c>
      <c r="L5765" t="s">
        <v>581</v>
      </c>
      <c r="M5765" t="s">
        <v>584</v>
      </c>
    </row>
    <row r="5766" spans="1:13" x14ac:dyDescent="0.2">
      <c r="A5766">
        <v>2020</v>
      </c>
      <c r="B5766">
        <v>2</v>
      </c>
      <c r="C5766" t="s">
        <v>17</v>
      </c>
      <c r="D5766" t="s">
        <v>489</v>
      </c>
      <c r="E5766" s="11">
        <v>40117000</v>
      </c>
      <c r="F5766">
        <v>89189</v>
      </c>
      <c r="G5766">
        <v>52604888</v>
      </c>
      <c r="H5766">
        <v>2894</v>
      </c>
      <c r="I5766">
        <v>85178</v>
      </c>
      <c r="J5766">
        <v>43929192</v>
      </c>
      <c r="K5766">
        <v>1621</v>
      </c>
      <c r="L5766" t="s">
        <v>581</v>
      </c>
      <c r="M5766" t="s">
        <v>584</v>
      </c>
    </row>
    <row r="5767" spans="1:13" x14ac:dyDescent="0.2">
      <c r="A5767">
        <v>2020</v>
      </c>
      <c r="B5767">
        <v>2</v>
      </c>
      <c r="C5767" t="s">
        <v>29</v>
      </c>
      <c r="D5767" t="s">
        <v>496</v>
      </c>
      <c r="E5767" s="11">
        <v>40117000</v>
      </c>
      <c r="F5767">
        <v>0</v>
      </c>
      <c r="G5767">
        <v>0</v>
      </c>
      <c r="H5767">
        <v>0</v>
      </c>
      <c r="I5767">
        <v>22156</v>
      </c>
      <c r="J5767">
        <v>7710000</v>
      </c>
      <c r="K5767">
        <v>216</v>
      </c>
      <c r="L5767" t="s">
        <v>581</v>
      </c>
      <c r="M5767" t="s">
        <v>584</v>
      </c>
    </row>
    <row r="5768" spans="1:13" x14ac:dyDescent="0.2">
      <c r="A5768">
        <v>2020</v>
      </c>
      <c r="B5768">
        <v>2</v>
      </c>
      <c r="C5768" t="s">
        <v>45</v>
      </c>
      <c r="D5768" t="s">
        <v>499</v>
      </c>
      <c r="E5768" s="11">
        <v>40117000</v>
      </c>
      <c r="F5768">
        <v>0</v>
      </c>
      <c r="G5768">
        <v>0</v>
      </c>
      <c r="H5768">
        <v>0</v>
      </c>
      <c r="I5768">
        <v>168281</v>
      </c>
      <c r="J5768">
        <v>61121631</v>
      </c>
      <c r="K5768">
        <v>602</v>
      </c>
      <c r="L5768" t="s">
        <v>581</v>
      </c>
      <c r="M5768" t="s">
        <v>584</v>
      </c>
    </row>
    <row r="5769" spans="1:13" x14ac:dyDescent="0.2">
      <c r="A5769">
        <v>2020</v>
      </c>
      <c r="B5769">
        <v>2</v>
      </c>
      <c r="C5769" t="s">
        <v>57</v>
      </c>
      <c r="D5769" t="s">
        <v>510</v>
      </c>
      <c r="E5769" s="11">
        <v>40117000</v>
      </c>
      <c r="F5769">
        <v>70</v>
      </c>
      <c r="G5769">
        <v>23465</v>
      </c>
      <c r="H5769">
        <v>2</v>
      </c>
      <c r="I5769">
        <v>0</v>
      </c>
      <c r="J5769">
        <v>0</v>
      </c>
      <c r="K5769">
        <v>0</v>
      </c>
      <c r="L5769" t="s">
        <v>581</v>
      </c>
      <c r="M5769" t="s">
        <v>584</v>
      </c>
    </row>
    <row r="5770" spans="1:13" x14ac:dyDescent="0.2">
      <c r="A5770">
        <v>2020</v>
      </c>
      <c r="B5770">
        <v>2</v>
      </c>
      <c r="C5770" t="s">
        <v>53</v>
      </c>
      <c r="D5770" t="s">
        <v>513</v>
      </c>
      <c r="E5770" s="11">
        <v>40117000</v>
      </c>
      <c r="F5770">
        <v>0</v>
      </c>
      <c r="G5770">
        <v>0</v>
      </c>
      <c r="H5770">
        <v>0</v>
      </c>
      <c r="I5770">
        <v>25295</v>
      </c>
      <c r="J5770">
        <v>11986900</v>
      </c>
      <c r="K5770">
        <v>212</v>
      </c>
      <c r="L5770" t="s">
        <v>581</v>
      </c>
      <c r="M5770" t="s">
        <v>584</v>
      </c>
    </row>
    <row r="5771" spans="1:13" x14ac:dyDescent="0.2">
      <c r="A5771">
        <v>2020</v>
      </c>
      <c r="B5771">
        <v>2</v>
      </c>
      <c r="C5771" t="s">
        <v>19</v>
      </c>
      <c r="D5771" t="s">
        <v>531</v>
      </c>
      <c r="E5771" s="11">
        <v>40117000</v>
      </c>
      <c r="F5771">
        <v>5208</v>
      </c>
      <c r="G5771">
        <v>1549632</v>
      </c>
      <c r="H5771">
        <v>588</v>
      </c>
      <c r="I5771">
        <v>0</v>
      </c>
      <c r="J5771">
        <v>0</v>
      </c>
      <c r="K5771">
        <v>0</v>
      </c>
      <c r="L5771" t="s">
        <v>581</v>
      </c>
      <c r="M5771" t="s">
        <v>584</v>
      </c>
    </row>
    <row r="5772" spans="1:13" x14ac:dyDescent="0.2">
      <c r="A5772">
        <v>2020</v>
      </c>
      <c r="B5772">
        <v>2</v>
      </c>
      <c r="C5772" t="s">
        <v>65</v>
      </c>
      <c r="D5772" t="s">
        <v>543</v>
      </c>
      <c r="E5772" s="11">
        <v>40117000</v>
      </c>
      <c r="F5772">
        <v>117334</v>
      </c>
      <c r="G5772">
        <v>38720769</v>
      </c>
      <c r="H5772">
        <v>2884</v>
      </c>
      <c r="I5772">
        <v>907</v>
      </c>
      <c r="J5772">
        <v>868800</v>
      </c>
      <c r="K5772">
        <v>36</v>
      </c>
      <c r="L5772" t="s">
        <v>581</v>
      </c>
      <c r="M5772" t="s">
        <v>584</v>
      </c>
    </row>
    <row r="5773" spans="1:13" x14ac:dyDescent="0.2">
      <c r="A5773">
        <v>2020</v>
      </c>
      <c r="B5773">
        <v>2</v>
      </c>
      <c r="C5773" t="s">
        <v>30</v>
      </c>
      <c r="D5773" t="s">
        <v>547</v>
      </c>
      <c r="E5773" s="11">
        <v>40117000</v>
      </c>
      <c r="F5773">
        <v>0</v>
      </c>
      <c r="G5773">
        <v>0</v>
      </c>
      <c r="H5773">
        <v>0</v>
      </c>
      <c r="I5773">
        <v>2390</v>
      </c>
      <c r="J5773">
        <v>833542</v>
      </c>
      <c r="K5773">
        <v>10</v>
      </c>
      <c r="L5773" t="s">
        <v>581</v>
      </c>
      <c r="M5773" t="s">
        <v>584</v>
      </c>
    </row>
    <row r="5774" spans="1:13" x14ac:dyDescent="0.2">
      <c r="A5774">
        <v>2020</v>
      </c>
      <c r="B5774">
        <v>2</v>
      </c>
      <c r="C5774" t="s">
        <v>58</v>
      </c>
      <c r="D5774" t="s">
        <v>548</v>
      </c>
      <c r="E5774" s="11">
        <v>40117000</v>
      </c>
      <c r="F5774">
        <v>0</v>
      </c>
      <c r="G5774">
        <v>0</v>
      </c>
      <c r="H5774">
        <v>0</v>
      </c>
      <c r="I5774">
        <v>27012</v>
      </c>
      <c r="J5774">
        <v>9766900</v>
      </c>
      <c r="K5774">
        <v>103</v>
      </c>
      <c r="L5774" t="s">
        <v>581</v>
      </c>
      <c r="M5774" t="s">
        <v>584</v>
      </c>
    </row>
    <row r="5775" spans="1:13" x14ac:dyDescent="0.2">
      <c r="A5775">
        <v>2020</v>
      </c>
      <c r="B5775">
        <v>2</v>
      </c>
      <c r="C5775" t="s">
        <v>46</v>
      </c>
      <c r="D5775" t="s">
        <v>550</v>
      </c>
      <c r="E5775" s="11">
        <v>40117000</v>
      </c>
      <c r="F5775">
        <v>7413</v>
      </c>
      <c r="G5775">
        <v>3506700</v>
      </c>
      <c r="H5775">
        <v>171</v>
      </c>
      <c r="I5775">
        <v>791931</v>
      </c>
      <c r="J5775">
        <v>270283659</v>
      </c>
      <c r="K5775">
        <v>3130</v>
      </c>
      <c r="L5775" t="s">
        <v>581</v>
      </c>
      <c r="M5775" t="s">
        <v>584</v>
      </c>
    </row>
    <row r="5776" spans="1:13" x14ac:dyDescent="0.2">
      <c r="A5776">
        <v>2020</v>
      </c>
      <c r="B5776">
        <v>2</v>
      </c>
      <c r="C5776" t="s">
        <v>67</v>
      </c>
      <c r="D5776" t="e">
        <v>#N/A</v>
      </c>
      <c r="E5776" s="11">
        <v>40117000</v>
      </c>
      <c r="F5776">
        <v>31</v>
      </c>
      <c r="G5776">
        <v>16960</v>
      </c>
      <c r="H5776">
        <v>5</v>
      </c>
      <c r="I5776">
        <v>0</v>
      </c>
      <c r="J5776">
        <v>0</v>
      </c>
      <c r="K5776">
        <v>0</v>
      </c>
      <c r="L5776" t="s">
        <v>581</v>
      </c>
      <c r="M5776" t="s">
        <v>584</v>
      </c>
    </row>
    <row r="5777" spans="1:13" x14ac:dyDescent="0.2">
      <c r="A5777">
        <v>2020</v>
      </c>
      <c r="B5777">
        <v>2</v>
      </c>
      <c r="C5777" t="s">
        <v>78</v>
      </c>
      <c r="D5777" t="s">
        <v>572</v>
      </c>
      <c r="E5777" s="11">
        <v>40117000</v>
      </c>
      <c r="F5777">
        <v>0</v>
      </c>
      <c r="G5777">
        <v>0</v>
      </c>
      <c r="H5777">
        <v>0</v>
      </c>
      <c r="I5777">
        <v>40064</v>
      </c>
      <c r="J5777">
        <v>15524478</v>
      </c>
      <c r="K5777">
        <v>304</v>
      </c>
      <c r="L5777" t="s">
        <v>581</v>
      </c>
      <c r="M5777" t="s">
        <v>584</v>
      </c>
    </row>
    <row r="5778" spans="1:13" x14ac:dyDescent="0.2">
      <c r="A5778">
        <v>2020</v>
      </c>
      <c r="B5778">
        <v>2</v>
      </c>
      <c r="C5778" t="s">
        <v>61</v>
      </c>
      <c r="D5778" t="s">
        <v>257</v>
      </c>
      <c r="E5778" s="11">
        <v>40118000</v>
      </c>
      <c r="F5778">
        <v>0</v>
      </c>
      <c r="G5778">
        <v>0</v>
      </c>
      <c r="H5778">
        <v>0</v>
      </c>
      <c r="I5778">
        <v>450</v>
      </c>
      <c r="J5778">
        <v>360000</v>
      </c>
      <c r="K5778">
        <v>2</v>
      </c>
      <c r="L5778" t="s">
        <v>581</v>
      </c>
      <c r="M5778" t="s">
        <v>585</v>
      </c>
    </row>
    <row r="5779" spans="1:13" x14ac:dyDescent="0.2">
      <c r="A5779">
        <v>2020</v>
      </c>
      <c r="B5779">
        <v>2</v>
      </c>
      <c r="C5779" t="s">
        <v>105</v>
      </c>
      <c r="D5779" t="s">
        <v>268</v>
      </c>
      <c r="E5779" s="11">
        <v>40118000</v>
      </c>
      <c r="F5779">
        <v>0</v>
      </c>
      <c r="G5779">
        <v>0</v>
      </c>
      <c r="H5779">
        <v>0</v>
      </c>
      <c r="I5779">
        <v>1500</v>
      </c>
      <c r="J5779">
        <v>1748098</v>
      </c>
      <c r="K5779">
        <v>90</v>
      </c>
      <c r="L5779" t="s">
        <v>581</v>
      </c>
      <c r="M5779" t="s">
        <v>585</v>
      </c>
    </row>
    <row r="5780" spans="1:13" x14ac:dyDescent="0.2">
      <c r="A5780">
        <v>2020</v>
      </c>
      <c r="B5780">
        <v>2</v>
      </c>
      <c r="C5780" t="s">
        <v>20</v>
      </c>
      <c r="D5780" t="s">
        <v>271</v>
      </c>
      <c r="E5780" s="11">
        <v>40118000</v>
      </c>
      <c r="F5780">
        <v>0</v>
      </c>
      <c r="G5780">
        <v>0</v>
      </c>
      <c r="H5780">
        <v>0</v>
      </c>
      <c r="I5780">
        <v>4784</v>
      </c>
      <c r="J5780">
        <v>1438190</v>
      </c>
      <c r="K5780">
        <v>2</v>
      </c>
      <c r="L5780" t="s">
        <v>581</v>
      </c>
      <c r="M5780" t="s">
        <v>585</v>
      </c>
    </row>
    <row r="5781" spans="1:13" x14ac:dyDescent="0.2">
      <c r="A5781">
        <v>2020</v>
      </c>
      <c r="B5781">
        <v>2</v>
      </c>
      <c r="C5781" t="s">
        <v>62</v>
      </c>
      <c r="D5781" t="s">
        <v>275</v>
      </c>
      <c r="E5781" s="11">
        <v>40118000</v>
      </c>
      <c r="F5781">
        <v>0</v>
      </c>
      <c r="G5781">
        <v>0</v>
      </c>
      <c r="H5781">
        <v>0</v>
      </c>
      <c r="I5781">
        <v>747475</v>
      </c>
      <c r="J5781">
        <v>218936199</v>
      </c>
      <c r="K5781">
        <v>490</v>
      </c>
      <c r="L5781" t="s">
        <v>581</v>
      </c>
      <c r="M5781" t="s">
        <v>585</v>
      </c>
    </row>
    <row r="5782" spans="1:13" x14ac:dyDescent="0.2">
      <c r="A5782">
        <v>2020</v>
      </c>
      <c r="B5782">
        <v>2</v>
      </c>
      <c r="C5782" t="s">
        <v>8</v>
      </c>
      <c r="D5782" t="s">
        <v>283</v>
      </c>
      <c r="E5782" s="11">
        <v>40118000</v>
      </c>
      <c r="F5782">
        <v>10558</v>
      </c>
      <c r="G5782">
        <v>4059186</v>
      </c>
      <c r="H5782">
        <v>404</v>
      </c>
      <c r="I5782">
        <v>91519</v>
      </c>
      <c r="J5782">
        <v>27202600</v>
      </c>
      <c r="K5782">
        <v>100</v>
      </c>
      <c r="L5782" t="s">
        <v>581</v>
      </c>
      <c r="M5782" t="s">
        <v>585</v>
      </c>
    </row>
    <row r="5783" spans="1:13" x14ac:dyDescent="0.2">
      <c r="A5783">
        <v>2020</v>
      </c>
      <c r="B5783">
        <v>2</v>
      </c>
      <c r="C5783" t="s">
        <v>51</v>
      </c>
      <c r="D5783" t="s">
        <v>285</v>
      </c>
      <c r="E5783" s="11">
        <v>40118000</v>
      </c>
      <c r="F5783">
        <v>0</v>
      </c>
      <c r="G5783">
        <v>0</v>
      </c>
      <c r="H5783">
        <v>0</v>
      </c>
      <c r="I5783">
        <v>4688</v>
      </c>
      <c r="J5783">
        <v>1327700</v>
      </c>
      <c r="K5783">
        <v>16</v>
      </c>
      <c r="L5783" t="s">
        <v>581</v>
      </c>
      <c r="M5783" t="s">
        <v>585</v>
      </c>
    </row>
    <row r="5784" spans="1:13" x14ac:dyDescent="0.2">
      <c r="A5784">
        <v>2020</v>
      </c>
      <c r="B5784">
        <v>2</v>
      </c>
      <c r="C5784" t="s">
        <v>10</v>
      </c>
      <c r="D5784" t="s">
        <v>295</v>
      </c>
      <c r="E5784" s="11">
        <v>40118000</v>
      </c>
      <c r="F5784">
        <v>831</v>
      </c>
      <c r="G5784">
        <v>151300</v>
      </c>
      <c r="H5784">
        <v>2</v>
      </c>
      <c r="I5784">
        <v>800865</v>
      </c>
      <c r="J5784">
        <v>228400767</v>
      </c>
      <c r="K5784">
        <v>335</v>
      </c>
      <c r="L5784" t="s">
        <v>581</v>
      </c>
      <c r="M5784" t="s">
        <v>585</v>
      </c>
    </row>
    <row r="5785" spans="1:13" x14ac:dyDescent="0.2">
      <c r="A5785">
        <v>2020</v>
      </c>
      <c r="B5785">
        <v>2</v>
      </c>
      <c r="C5785" t="s">
        <v>50</v>
      </c>
      <c r="D5785" t="s">
        <v>305</v>
      </c>
      <c r="E5785" s="11">
        <v>40118000</v>
      </c>
      <c r="F5785">
        <v>266</v>
      </c>
      <c r="G5785">
        <v>139900</v>
      </c>
      <c r="H5785">
        <v>2</v>
      </c>
      <c r="I5785">
        <v>112417</v>
      </c>
      <c r="J5785">
        <v>33831084</v>
      </c>
      <c r="K5785">
        <v>132</v>
      </c>
      <c r="L5785" t="s">
        <v>581</v>
      </c>
      <c r="M5785" t="s">
        <v>585</v>
      </c>
    </row>
    <row r="5786" spans="1:13" x14ac:dyDescent="0.2">
      <c r="A5786">
        <v>2020</v>
      </c>
      <c r="B5786">
        <v>2</v>
      </c>
      <c r="C5786" t="s">
        <v>73</v>
      </c>
      <c r="D5786" t="s">
        <v>314</v>
      </c>
      <c r="E5786" s="11">
        <v>40118000</v>
      </c>
      <c r="F5786">
        <v>0</v>
      </c>
      <c r="G5786">
        <v>0</v>
      </c>
      <c r="H5786">
        <v>0</v>
      </c>
      <c r="I5786">
        <v>261143</v>
      </c>
      <c r="J5786">
        <v>76322771</v>
      </c>
      <c r="K5786">
        <v>150</v>
      </c>
      <c r="L5786" t="s">
        <v>581</v>
      </c>
      <c r="M5786" t="s">
        <v>585</v>
      </c>
    </row>
    <row r="5787" spans="1:13" x14ac:dyDescent="0.2">
      <c r="A5787">
        <v>2020</v>
      </c>
      <c r="B5787">
        <v>2</v>
      </c>
      <c r="C5787" t="s">
        <v>11</v>
      </c>
      <c r="D5787" t="s">
        <v>316</v>
      </c>
      <c r="E5787" s="11">
        <v>40118000</v>
      </c>
      <c r="F5787">
        <v>143864</v>
      </c>
      <c r="G5787">
        <v>38300279</v>
      </c>
      <c r="H5787">
        <v>1097</v>
      </c>
      <c r="I5787">
        <v>620302</v>
      </c>
      <c r="J5787">
        <v>177897672</v>
      </c>
      <c r="K5787">
        <v>235</v>
      </c>
      <c r="L5787" t="s">
        <v>581</v>
      </c>
      <c r="M5787" t="s">
        <v>585</v>
      </c>
    </row>
    <row r="5788" spans="1:13" x14ac:dyDescent="0.2">
      <c r="A5788">
        <v>2020</v>
      </c>
      <c r="B5788">
        <v>2</v>
      </c>
      <c r="C5788" t="s">
        <v>40</v>
      </c>
      <c r="D5788" t="s">
        <v>317</v>
      </c>
      <c r="E5788" s="11">
        <v>40118000</v>
      </c>
      <c r="F5788">
        <v>0</v>
      </c>
      <c r="G5788">
        <v>0</v>
      </c>
      <c r="H5788">
        <v>0</v>
      </c>
      <c r="I5788">
        <v>69737</v>
      </c>
      <c r="J5788">
        <v>21145258</v>
      </c>
      <c r="K5788">
        <v>87</v>
      </c>
      <c r="L5788" t="s">
        <v>581</v>
      </c>
      <c r="M5788" t="s">
        <v>585</v>
      </c>
    </row>
    <row r="5789" spans="1:13" x14ac:dyDescent="0.2">
      <c r="A5789">
        <v>2020</v>
      </c>
      <c r="B5789">
        <v>2</v>
      </c>
      <c r="C5789" t="s">
        <v>82</v>
      </c>
      <c r="D5789" t="s">
        <v>320</v>
      </c>
      <c r="E5789" s="11">
        <v>40118000</v>
      </c>
      <c r="F5789">
        <v>0</v>
      </c>
      <c r="G5789">
        <v>0</v>
      </c>
      <c r="H5789">
        <v>0</v>
      </c>
      <c r="I5789">
        <v>15</v>
      </c>
      <c r="J5789">
        <v>6160</v>
      </c>
      <c r="K5789">
        <v>4</v>
      </c>
      <c r="L5789" t="s">
        <v>581</v>
      </c>
      <c r="M5789" t="s">
        <v>585</v>
      </c>
    </row>
    <row r="5790" spans="1:13" x14ac:dyDescent="0.2">
      <c r="A5790">
        <v>2020</v>
      </c>
      <c r="B5790">
        <v>2</v>
      </c>
      <c r="C5790" t="s">
        <v>22</v>
      </c>
      <c r="D5790" t="s">
        <v>324</v>
      </c>
      <c r="E5790" s="11">
        <v>40118000</v>
      </c>
      <c r="F5790">
        <v>24930</v>
      </c>
      <c r="G5790">
        <v>11761370</v>
      </c>
      <c r="H5790">
        <v>704</v>
      </c>
      <c r="I5790">
        <v>0</v>
      </c>
      <c r="J5790">
        <v>0</v>
      </c>
      <c r="K5790">
        <v>0</v>
      </c>
      <c r="L5790" t="s">
        <v>581</v>
      </c>
      <c r="M5790" t="s">
        <v>585</v>
      </c>
    </row>
    <row r="5791" spans="1:13" x14ac:dyDescent="0.2">
      <c r="A5791">
        <v>2020</v>
      </c>
      <c r="B5791">
        <v>2</v>
      </c>
      <c r="C5791" t="s">
        <v>23</v>
      </c>
      <c r="D5791" t="s">
        <v>325</v>
      </c>
      <c r="E5791" s="11">
        <v>40118000</v>
      </c>
      <c r="F5791">
        <v>43900</v>
      </c>
      <c r="G5791">
        <v>33077025</v>
      </c>
      <c r="H5791">
        <v>31122</v>
      </c>
      <c r="I5791">
        <v>47104</v>
      </c>
      <c r="J5791">
        <v>14668230</v>
      </c>
      <c r="K5791">
        <v>117</v>
      </c>
      <c r="L5791" t="s">
        <v>581</v>
      </c>
      <c r="M5791" t="s">
        <v>585</v>
      </c>
    </row>
    <row r="5792" spans="1:13" x14ac:dyDescent="0.2">
      <c r="A5792">
        <v>2020</v>
      </c>
      <c r="B5792">
        <v>2</v>
      </c>
      <c r="C5792" t="s">
        <v>59</v>
      </c>
      <c r="D5792" t="s">
        <v>330</v>
      </c>
      <c r="E5792" s="11">
        <v>40118000</v>
      </c>
      <c r="F5792">
        <v>0</v>
      </c>
      <c r="G5792">
        <v>0</v>
      </c>
      <c r="H5792">
        <v>0</v>
      </c>
      <c r="I5792">
        <v>14837</v>
      </c>
      <c r="J5792">
        <v>4318039</v>
      </c>
      <c r="K5792">
        <v>5</v>
      </c>
      <c r="L5792" t="s">
        <v>581</v>
      </c>
      <c r="M5792" t="s">
        <v>585</v>
      </c>
    </row>
    <row r="5793" spans="1:13" x14ac:dyDescent="0.2">
      <c r="A5793">
        <v>2020</v>
      </c>
      <c r="B5793">
        <v>2</v>
      </c>
      <c r="C5793" t="s">
        <v>75</v>
      </c>
      <c r="D5793" t="s">
        <v>334</v>
      </c>
      <c r="E5793" s="11">
        <v>40118000</v>
      </c>
      <c r="F5793">
        <v>0</v>
      </c>
      <c r="G5793">
        <v>0</v>
      </c>
      <c r="H5793">
        <v>0</v>
      </c>
      <c r="I5793">
        <v>26035</v>
      </c>
      <c r="J5793">
        <v>7867626</v>
      </c>
      <c r="K5793">
        <v>23</v>
      </c>
      <c r="L5793" t="s">
        <v>581</v>
      </c>
      <c r="M5793" t="s">
        <v>585</v>
      </c>
    </row>
    <row r="5794" spans="1:13" x14ac:dyDescent="0.2">
      <c r="A5794">
        <v>2020</v>
      </c>
      <c r="B5794">
        <v>2</v>
      </c>
      <c r="C5794" t="s">
        <v>24</v>
      </c>
      <c r="D5794" t="s">
        <v>342</v>
      </c>
      <c r="E5794" s="11">
        <v>40118000</v>
      </c>
      <c r="F5794">
        <v>0</v>
      </c>
      <c r="G5794">
        <v>0</v>
      </c>
      <c r="H5794">
        <v>0</v>
      </c>
      <c r="I5794">
        <v>23121</v>
      </c>
      <c r="J5794">
        <v>7310600</v>
      </c>
      <c r="K5794">
        <v>24</v>
      </c>
      <c r="L5794" t="s">
        <v>581</v>
      </c>
      <c r="M5794" t="s">
        <v>585</v>
      </c>
    </row>
    <row r="5795" spans="1:13" x14ac:dyDescent="0.2">
      <c r="A5795">
        <v>2020</v>
      </c>
      <c r="B5795">
        <v>2</v>
      </c>
      <c r="C5795" t="s">
        <v>12</v>
      </c>
      <c r="D5795" t="s">
        <v>351</v>
      </c>
      <c r="E5795" s="11">
        <v>40118000</v>
      </c>
      <c r="F5795">
        <v>164344</v>
      </c>
      <c r="G5795">
        <v>57533324</v>
      </c>
      <c r="H5795">
        <v>1425</v>
      </c>
      <c r="I5795">
        <v>475827</v>
      </c>
      <c r="J5795">
        <v>146418462</v>
      </c>
      <c r="K5795">
        <v>1818</v>
      </c>
      <c r="L5795" t="s">
        <v>581</v>
      </c>
      <c r="M5795" t="s">
        <v>585</v>
      </c>
    </row>
    <row r="5796" spans="1:13" x14ac:dyDescent="0.2">
      <c r="A5796">
        <v>2020</v>
      </c>
      <c r="B5796">
        <v>2</v>
      </c>
      <c r="C5796" t="s">
        <v>25</v>
      </c>
      <c r="D5796" t="s">
        <v>353</v>
      </c>
      <c r="E5796" s="11">
        <v>40118000</v>
      </c>
      <c r="F5796">
        <v>0</v>
      </c>
      <c r="G5796">
        <v>0</v>
      </c>
      <c r="H5796">
        <v>0</v>
      </c>
      <c r="I5796">
        <v>69563</v>
      </c>
      <c r="J5796">
        <v>24472700</v>
      </c>
      <c r="K5796">
        <v>263</v>
      </c>
      <c r="L5796" t="s">
        <v>581</v>
      </c>
      <c r="M5796" t="s">
        <v>585</v>
      </c>
    </row>
    <row r="5797" spans="1:13" x14ac:dyDescent="0.2">
      <c r="A5797">
        <v>2020</v>
      </c>
      <c r="B5797">
        <v>2</v>
      </c>
      <c r="C5797" t="s">
        <v>97</v>
      </c>
      <c r="D5797" t="s">
        <v>361</v>
      </c>
      <c r="E5797" s="11">
        <v>40118000</v>
      </c>
      <c r="F5797">
        <v>0</v>
      </c>
      <c r="G5797">
        <v>0</v>
      </c>
      <c r="H5797">
        <v>0</v>
      </c>
      <c r="I5797">
        <v>15606</v>
      </c>
      <c r="J5797">
        <v>4453862</v>
      </c>
      <c r="K5797">
        <v>7</v>
      </c>
      <c r="L5797" t="s">
        <v>581</v>
      </c>
      <c r="M5797" t="s">
        <v>585</v>
      </c>
    </row>
    <row r="5798" spans="1:13" x14ac:dyDescent="0.2">
      <c r="A5798">
        <v>2020</v>
      </c>
      <c r="B5798">
        <v>2</v>
      </c>
      <c r="C5798" t="s">
        <v>36</v>
      </c>
      <c r="D5798" t="s">
        <v>369</v>
      </c>
      <c r="E5798" s="11">
        <v>40118000</v>
      </c>
      <c r="F5798">
        <v>0</v>
      </c>
      <c r="G5798">
        <v>0</v>
      </c>
      <c r="H5798">
        <v>0</v>
      </c>
      <c r="I5798">
        <v>1592</v>
      </c>
      <c r="J5798">
        <v>525600</v>
      </c>
      <c r="K5798">
        <v>2</v>
      </c>
      <c r="L5798" t="s">
        <v>581</v>
      </c>
      <c r="M5798" t="s">
        <v>585</v>
      </c>
    </row>
    <row r="5799" spans="1:13" x14ac:dyDescent="0.2">
      <c r="A5799">
        <v>2020</v>
      </c>
      <c r="B5799">
        <v>2</v>
      </c>
      <c r="C5799" t="s">
        <v>47</v>
      </c>
      <c r="D5799" t="s">
        <v>389</v>
      </c>
      <c r="E5799" s="11">
        <v>40118000</v>
      </c>
      <c r="F5799">
        <v>76100</v>
      </c>
      <c r="G5799">
        <v>22066091</v>
      </c>
      <c r="H5799">
        <v>1996</v>
      </c>
      <c r="I5799">
        <v>8668</v>
      </c>
      <c r="J5799">
        <v>2825597</v>
      </c>
      <c r="K5799">
        <v>11</v>
      </c>
      <c r="L5799" t="s">
        <v>581</v>
      </c>
      <c r="M5799" t="s">
        <v>585</v>
      </c>
    </row>
    <row r="5800" spans="1:13" x14ac:dyDescent="0.2">
      <c r="A5800">
        <v>2020</v>
      </c>
      <c r="B5800">
        <v>2</v>
      </c>
      <c r="C5800" t="s">
        <v>27</v>
      </c>
      <c r="D5800" t="s">
        <v>395</v>
      </c>
      <c r="E5800" s="11">
        <v>40118000</v>
      </c>
      <c r="F5800">
        <v>3667</v>
      </c>
      <c r="G5800">
        <v>1401700</v>
      </c>
      <c r="H5800">
        <v>50</v>
      </c>
      <c r="I5800">
        <v>8524</v>
      </c>
      <c r="J5800">
        <v>3064500</v>
      </c>
      <c r="K5800">
        <v>62</v>
      </c>
      <c r="L5800" t="s">
        <v>581</v>
      </c>
      <c r="M5800" t="s">
        <v>585</v>
      </c>
    </row>
    <row r="5801" spans="1:13" x14ac:dyDescent="0.2">
      <c r="A5801">
        <v>2020</v>
      </c>
      <c r="B5801">
        <v>2</v>
      </c>
      <c r="C5801" t="s">
        <v>38</v>
      </c>
      <c r="D5801" t="s">
        <v>400</v>
      </c>
      <c r="E5801" s="11">
        <v>40118000</v>
      </c>
      <c r="F5801">
        <v>0</v>
      </c>
      <c r="G5801">
        <v>0</v>
      </c>
      <c r="H5801">
        <v>0</v>
      </c>
      <c r="I5801">
        <v>58635</v>
      </c>
      <c r="J5801">
        <v>18967193</v>
      </c>
      <c r="K5801">
        <v>173</v>
      </c>
      <c r="L5801" t="s">
        <v>581</v>
      </c>
      <c r="M5801" t="s">
        <v>585</v>
      </c>
    </row>
    <row r="5802" spans="1:13" x14ac:dyDescent="0.2">
      <c r="A5802">
        <v>2020</v>
      </c>
      <c r="B5802">
        <v>2</v>
      </c>
      <c r="C5802" t="s">
        <v>118</v>
      </c>
      <c r="D5802" t="s">
        <v>402</v>
      </c>
      <c r="E5802" s="11">
        <v>40118000</v>
      </c>
      <c r="F5802">
        <v>0</v>
      </c>
      <c r="G5802">
        <v>0</v>
      </c>
      <c r="H5802">
        <v>0</v>
      </c>
      <c r="I5802">
        <v>37868</v>
      </c>
      <c r="J5802">
        <v>10347144</v>
      </c>
      <c r="K5802">
        <v>12</v>
      </c>
      <c r="L5802" t="s">
        <v>581</v>
      </c>
      <c r="M5802" t="s">
        <v>585</v>
      </c>
    </row>
    <row r="5803" spans="1:13" x14ac:dyDescent="0.2">
      <c r="A5803">
        <v>2020</v>
      </c>
      <c r="B5803">
        <v>2</v>
      </c>
      <c r="C5803" t="s">
        <v>56</v>
      </c>
      <c r="D5803" t="s">
        <v>411</v>
      </c>
      <c r="E5803" s="11">
        <v>40118000</v>
      </c>
      <c r="F5803">
        <v>0</v>
      </c>
      <c r="G5803">
        <v>0</v>
      </c>
      <c r="H5803">
        <v>0</v>
      </c>
      <c r="I5803">
        <v>18077</v>
      </c>
      <c r="J5803">
        <v>5632314</v>
      </c>
      <c r="K5803">
        <v>22</v>
      </c>
      <c r="L5803" t="s">
        <v>581</v>
      </c>
      <c r="M5803" t="s">
        <v>585</v>
      </c>
    </row>
    <row r="5804" spans="1:13" x14ac:dyDescent="0.2">
      <c r="A5804">
        <v>2020</v>
      </c>
      <c r="B5804">
        <v>2</v>
      </c>
      <c r="C5804" t="s">
        <v>93</v>
      </c>
      <c r="D5804" t="s">
        <v>415</v>
      </c>
      <c r="E5804" s="11">
        <v>40118000</v>
      </c>
      <c r="F5804">
        <v>0</v>
      </c>
      <c r="G5804">
        <v>0</v>
      </c>
      <c r="H5804">
        <v>0</v>
      </c>
      <c r="I5804">
        <v>170472</v>
      </c>
      <c r="J5804">
        <v>58414990</v>
      </c>
      <c r="K5804">
        <v>154</v>
      </c>
      <c r="L5804" t="s">
        <v>581</v>
      </c>
      <c r="M5804" t="s">
        <v>585</v>
      </c>
    </row>
    <row r="5805" spans="1:13" x14ac:dyDescent="0.2">
      <c r="A5805">
        <v>2020</v>
      </c>
      <c r="B5805">
        <v>2</v>
      </c>
      <c r="C5805" t="s">
        <v>204</v>
      </c>
      <c r="D5805" t="s">
        <v>422</v>
      </c>
      <c r="E5805" s="11">
        <v>40118000</v>
      </c>
      <c r="F5805">
        <v>43675</v>
      </c>
      <c r="G5805">
        <v>13288616</v>
      </c>
      <c r="H5805">
        <v>910</v>
      </c>
      <c r="I5805">
        <v>0</v>
      </c>
      <c r="J5805">
        <v>0</v>
      </c>
      <c r="K5805">
        <v>0</v>
      </c>
      <c r="L5805" t="s">
        <v>581</v>
      </c>
      <c r="M5805" t="s">
        <v>585</v>
      </c>
    </row>
    <row r="5806" spans="1:13" x14ac:dyDescent="0.2">
      <c r="A5806">
        <v>2020</v>
      </c>
      <c r="B5806">
        <v>2</v>
      </c>
      <c r="C5806" t="s">
        <v>49</v>
      </c>
      <c r="D5806" t="s">
        <v>427</v>
      </c>
      <c r="E5806" s="11">
        <v>40118000</v>
      </c>
      <c r="F5806">
        <v>48681</v>
      </c>
      <c r="G5806">
        <v>20702395</v>
      </c>
      <c r="H5806">
        <v>101</v>
      </c>
      <c r="I5806">
        <v>0</v>
      </c>
      <c r="J5806">
        <v>0</v>
      </c>
      <c r="K5806">
        <v>0</v>
      </c>
      <c r="L5806" t="s">
        <v>581</v>
      </c>
      <c r="M5806" t="s">
        <v>585</v>
      </c>
    </row>
    <row r="5807" spans="1:13" x14ac:dyDescent="0.2">
      <c r="A5807">
        <v>2020</v>
      </c>
      <c r="B5807">
        <v>2</v>
      </c>
      <c r="C5807" t="s">
        <v>39</v>
      </c>
      <c r="D5807" t="s">
        <v>430</v>
      </c>
      <c r="E5807" s="11">
        <v>40118000</v>
      </c>
      <c r="F5807">
        <v>0</v>
      </c>
      <c r="G5807">
        <v>0</v>
      </c>
      <c r="H5807">
        <v>0</v>
      </c>
      <c r="I5807">
        <v>23564</v>
      </c>
      <c r="J5807">
        <v>6824179</v>
      </c>
      <c r="K5807">
        <v>16</v>
      </c>
      <c r="L5807" t="s">
        <v>581</v>
      </c>
      <c r="M5807" t="s">
        <v>585</v>
      </c>
    </row>
    <row r="5808" spans="1:13" x14ac:dyDescent="0.2">
      <c r="A5808">
        <v>2020</v>
      </c>
      <c r="B5808">
        <v>2</v>
      </c>
      <c r="C5808" t="s">
        <v>216</v>
      </c>
      <c r="D5808" t="s">
        <v>435</v>
      </c>
      <c r="E5808" s="11">
        <v>40118000</v>
      </c>
      <c r="F5808">
        <v>0</v>
      </c>
      <c r="G5808">
        <v>0</v>
      </c>
      <c r="H5808">
        <v>0</v>
      </c>
      <c r="I5808">
        <v>15950</v>
      </c>
      <c r="J5808">
        <v>5186388</v>
      </c>
      <c r="K5808">
        <v>12</v>
      </c>
      <c r="L5808" t="s">
        <v>581</v>
      </c>
      <c r="M5808" t="s">
        <v>585</v>
      </c>
    </row>
    <row r="5809" spans="1:13" x14ac:dyDescent="0.2">
      <c r="A5809">
        <v>2020</v>
      </c>
      <c r="B5809">
        <v>2</v>
      </c>
      <c r="C5809" t="s">
        <v>102</v>
      </c>
      <c r="D5809" t="s">
        <v>439</v>
      </c>
      <c r="E5809" s="11">
        <v>40118000</v>
      </c>
      <c r="F5809">
        <v>0</v>
      </c>
      <c r="G5809">
        <v>0</v>
      </c>
      <c r="H5809">
        <v>0</v>
      </c>
      <c r="I5809">
        <v>88804</v>
      </c>
      <c r="J5809">
        <v>24999815</v>
      </c>
      <c r="K5809">
        <v>37</v>
      </c>
      <c r="L5809" t="s">
        <v>581</v>
      </c>
      <c r="M5809" t="s">
        <v>585</v>
      </c>
    </row>
    <row r="5810" spans="1:13" x14ac:dyDescent="0.2">
      <c r="A5810">
        <v>2020</v>
      </c>
      <c r="B5810">
        <v>2</v>
      </c>
      <c r="C5810" t="s">
        <v>85</v>
      </c>
      <c r="D5810" t="s">
        <v>447</v>
      </c>
      <c r="E5810" s="11">
        <v>40118000</v>
      </c>
      <c r="F5810">
        <v>0</v>
      </c>
      <c r="G5810">
        <v>0</v>
      </c>
      <c r="H5810">
        <v>0</v>
      </c>
      <c r="I5810">
        <v>20172</v>
      </c>
      <c r="J5810">
        <v>5677412</v>
      </c>
      <c r="K5810">
        <v>8</v>
      </c>
      <c r="L5810" t="s">
        <v>581</v>
      </c>
      <c r="M5810" t="s">
        <v>585</v>
      </c>
    </row>
    <row r="5811" spans="1:13" x14ac:dyDescent="0.2">
      <c r="A5811">
        <v>2020</v>
      </c>
      <c r="B5811">
        <v>2</v>
      </c>
      <c r="C5811" t="s">
        <v>42</v>
      </c>
      <c r="D5811" t="s">
        <v>455</v>
      </c>
      <c r="E5811" s="11">
        <v>40118000</v>
      </c>
      <c r="F5811">
        <v>0</v>
      </c>
      <c r="G5811">
        <v>0</v>
      </c>
      <c r="H5811">
        <v>0</v>
      </c>
      <c r="I5811">
        <v>57024</v>
      </c>
      <c r="J5811">
        <v>18203186</v>
      </c>
      <c r="K5811">
        <v>105</v>
      </c>
      <c r="L5811" t="s">
        <v>581</v>
      </c>
      <c r="M5811" t="s">
        <v>585</v>
      </c>
    </row>
    <row r="5812" spans="1:13" x14ac:dyDescent="0.2">
      <c r="A5812">
        <v>2020</v>
      </c>
      <c r="B5812">
        <v>2</v>
      </c>
      <c r="C5812" t="s">
        <v>213</v>
      </c>
      <c r="D5812" t="s">
        <v>457</v>
      </c>
      <c r="E5812" s="11">
        <v>40118000</v>
      </c>
      <c r="F5812">
        <v>0</v>
      </c>
      <c r="G5812">
        <v>0</v>
      </c>
      <c r="H5812">
        <v>0</v>
      </c>
      <c r="I5812">
        <v>234598</v>
      </c>
      <c r="J5812">
        <v>64461945</v>
      </c>
      <c r="K5812">
        <v>55</v>
      </c>
      <c r="L5812" t="s">
        <v>581</v>
      </c>
      <c r="M5812" t="s">
        <v>585</v>
      </c>
    </row>
    <row r="5813" spans="1:13" x14ac:dyDescent="0.2">
      <c r="A5813">
        <v>2020</v>
      </c>
      <c r="B5813">
        <v>2</v>
      </c>
      <c r="C5813" t="s">
        <v>235</v>
      </c>
      <c r="D5813" t="s">
        <v>458</v>
      </c>
      <c r="E5813" s="11">
        <v>40118000</v>
      </c>
      <c r="F5813">
        <v>0</v>
      </c>
      <c r="G5813">
        <v>0</v>
      </c>
      <c r="H5813">
        <v>0</v>
      </c>
      <c r="I5813">
        <v>15677</v>
      </c>
      <c r="J5813">
        <v>4280916</v>
      </c>
      <c r="K5813">
        <v>3</v>
      </c>
      <c r="L5813" t="s">
        <v>581</v>
      </c>
      <c r="M5813" t="s">
        <v>585</v>
      </c>
    </row>
    <row r="5814" spans="1:13" x14ac:dyDescent="0.2">
      <c r="A5814">
        <v>2020</v>
      </c>
      <c r="B5814">
        <v>2</v>
      </c>
      <c r="C5814" t="s">
        <v>54</v>
      </c>
      <c r="D5814" t="s">
        <v>459</v>
      </c>
      <c r="E5814" s="11">
        <v>40118000</v>
      </c>
      <c r="F5814">
        <v>0</v>
      </c>
      <c r="G5814">
        <v>0</v>
      </c>
      <c r="H5814">
        <v>0</v>
      </c>
      <c r="I5814">
        <v>82745</v>
      </c>
      <c r="J5814">
        <v>26071748</v>
      </c>
      <c r="K5814">
        <v>54</v>
      </c>
      <c r="L5814" t="s">
        <v>581</v>
      </c>
      <c r="M5814" t="s">
        <v>585</v>
      </c>
    </row>
    <row r="5815" spans="1:13" x14ac:dyDescent="0.2">
      <c r="A5815">
        <v>2020</v>
      </c>
      <c r="B5815">
        <v>2</v>
      </c>
      <c r="C5815" t="s">
        <v>101</v>
      </c>
      <c r="D5815" t="s">
        <v>463</v>
      </c>
      <c r="E5815" s="11">
        <v>40118000</v>
      </c>
      <c r="F5815">
        <v>0</v>
      </c>
      <c r="G5815">
        <v>0</v>
      </c>
      <c r="H5815">
        <v>0</v>
      </c>
      <c r="I5815">
        <v>18774</v>
      </c>
      <c r="J5815">
        <v>5812549</v>
      </c>
      <c r="K5815">
        <v>32</v>
      </c>
      <c r="L5815" t="s">
        <v>581</v>
      </c>
      <c r="M5815" t="s">
        <v>585</v>
      </c>
    </row>
    <row r="5816" spans="1:13" x14ac:dyDescent="0.2">
      <c r="A5816">
        <v>2020</v>
      </c>
      <c r="B5816">
        <v>2</v>
      </c>
      <c r="C5816" t="s">
        <v>43</v>
      </c>
      <c r="D5816" t="s">
        <v>465</v>
      </c>
      <c r="E5816" s="11">
        <v>40118000</v>
      </c>
      <c r="F5816">
        <v>1018</v>
      </c>
      <c r="G5816">
        <v>422650</v>
      </c>
      <c r="H5816">
        <v>6</v>
      </c>
      <c r="I5816">
        <v>8642</v>
      </c>
      <c r="J5816">
        <v>2652100</v>
      </c>
      <c r="K5816">
        <v>9</v>
      </c>
      <c r="L5816" t="s">
        <v>581</v>
      </c>
      <c r="M5816" t="s">
        <v>585</v>
      </c>
    </row>
    <row r="5817" spans="1:13" x14ac:dyDescent="0.2">
      <c r="A5817">
        <v>2020</v>
      </c>
      <c r="B5817">
        <v>2</v>
      </c>
      <c r="C5817" t="s">
        <v>222</v>
      </c>
      <c r="D5817" t="s">
        <v>473</v>
      </c>
      <c r="E5817" s="11">
        <v>40118000</v>
      </c>
      <c r="F5817">
        <v>0</v>
      </c>
      <c r="G5817">
        <v>0</v>
      </c>
      <c r="H5817">
        <v>0</v>
      </c>
      <c r="I5817">
        <v>4349</v>
      </c>
      <c r="J5817">
        <v>1226818</v>
      </c>
      <c r="K5817">
        <v>8</v>
      </c>
      <c r="L5817" t="s">
        <v>581</v>
      </c>
      <c r="M5817" t="s">
        <v>585</v>
      </c>
    </row>
    <row r="5818" spans="1:13" x14ac:dyDescent="0.2">
      <c r="A5818">
        <v>2020</v>
      </c>
      <c r="B5818">
        <v>2</v>
      </c>
      <c r="C5818" t="s">
        <v>0</v>
      </c>
      <c r="D5818" t="s">
        <v>474</v>
      </c>
      <c r="E5818" s="11">
        <v>40118000</v>
      </c>
      <c r="F5818">
        <v>0</v>
      </c>
      <c r="G5818">
        <v>0</v>
      </c>
      <c r="H5818">
        <v>0</v>
      </c>
      <c r="I5818">
        <v>198393</v>
      </c>
      <c r="J5818">
        <v>62522903</v>
      </c>
      <c r="K5818">
        <v>127</v>
      </c>
      <c r="L5818" t="s">
        <v>581</v>
      </c>
      <c r="M5818" t="s">
        <v>585</v>
      </c>
    </row>
    <row r="5819" spans="1:13" x14ac:dyDescent="0.2">
      <c r="A5819">
        <v>2020</v>
      </c>
      <c r="B5819">
        <v>2</v>
      </c>
      <c r="C5819" t="s">
        <v>15</v>
      </c>
      <c r="D5819" t="s">
        <v>475</v>
      </c>
      <c r="E5819" s="11">
        <v>40118000</v>
      </c>
      <c r="F5819">
        <v>0</v>
      </c>
      <c r="G5819">
        <v>0</v>
      </c>
      <c r="H5819">
        <v>0</v>
      </c>
      <c r="I5819">
        <v>95678</v>
      </c>
      <c r="J5819">
        <v>28726380</v>
      </c>
      <c r="K5819">
        <v>115</v>
      </c>
      <c r="L5819" t="s">
        <v>581</v>
      </c>
      <c r="M5819" t="s">
        <v>585</v>
      </c>
    </row>
    <row r="5820" spans="1:13" x14ac:dyDescent="0.2">
      <c r="A5820">
        <v>2020</v>
      </c>
      <c r="B5820">
        <v>2</v>
      </c>
      <c r="C5820" t="s">
        <v>16</v>
      </c>
      <c r="D5820" t="s">
        <v>480</v>
      </c>
      <c r="E5820" s="11">
        <v>40118000</v>
      </c>
      <c r="F5820">
        <v>0</v>
      </c>
      <c r="G5820">
        <v>0</v>
      </c>
      <c r="H5820">
        <v>0</v>
      </c>
      <c r="I5820">
        <v>19193</v>
      </c>
      <c r="J5820">
        <v>6277400</v>
      </c>
      <c r="K5820">
        <v>50</v>
      </c>
      <c r="L5820" t="s">
        <v>581</v>
      </c>
      <c r="M5820" t="s">
        <v>585</v>
      </c>
    </row>
    <row r="5821" spans="1:13" x14ac:dyDescent="0.2">
      <c r="A5821">
        <v>2020</v>
      </c>
      <c r="B5821">
        <v>2</v>
      </c>
      <c r="C5821" t="s">
        <v>17</v>
      </c>
      <c r="D5821" t="s">
        <v>489</v>
      </c>
      <c r="E5821" s="11">
        <v>40118000</v>
      </c>
      <c r="F5821">
        <v>18147</v>
      </c>
      <c r="G5821">
        <v>8001058</v>
      </c>
      <c r="H5821">
        <v>156</v>
      </c>
      <c r="I5821">
        <v>28511</v>
      </c>
      <c r="J5821">
        <v>16238962</v>
      </c>
      <c r="K5821">
        <v>1326</v>
      </c>
      <c r="L5821" t="s">
        <v>581</v>
      </c>
      <c r="M5821" t="s">
        <v>585</v>
      </c>
    </row>
    <row r="5822" spans="1:13" x14ac:dyDescent="0.2">
      <c r="A5822">
        <v>2020</v>
      </c>
      <c r="B5822">
        <v>2</v>
      </c>
      <c r="C5822" t="s">
        <v>29</v>
      </c>
      <c r="D5822" t="s">
        <v>496</v>
      </c>
      <c r="E5822" s="11">
        <v>40118000</v>
      </c>
      <c r="F5822">
        <v>8370</v>
      </c>
      <c r="G5822">
        <v>5261500</v>
      </c>
      <c r="H5822">
        <v>202</v>
      </c>
      <c r="I5822">
        <v>4321</v>
      </c>
      <c r="J5822">
        <v>1366500</v>
      </c>
      <c r="K5822">
        <v>5</v>
      </c>
      <c r="L5822" t="s">
        <v>581</v>
      </c>
      <c r="M5822" t="s">
        <v>585</v>
      </c>
    </row>
    <row r="5823" spans="1:13" x14ac:dyDescent="0.2">
      <c r="A5823">
        <v>2020</v>
      </c>
      <c r="B5823">
        <v>2</v>
      </c>
      <c r="C5823" t="s">
        <v>45</v>
      </c>
      <c r="D5823" t="s">
        <v>499</v>
      </c>
      <c r="E5823" s="11">
        <v>40118000</v>
      </c>
      <c r="F5823">
        <v>0</v>
      </c>
      <c r="G5823">
        <v>0</v>
      </c>
      <c r="H5823">
        <v>0</v>
      </c>
      <c r="I5823">
        <v>791968</v>
      </c>
      <c r="J5823">
        <v>256668895</v>
      </c>
      <c r="K5823">
        <v>688</v>
      </c>
      <c r="L5823" t="s">
        <v>581</v>
      </c>
      <c r="M5823" t="s">
        <v>585</v>
      </c>
    </row>
    <row r="5824" spans="1:13" x14ac:dyDescent="0.2">
      <c r="A5824">
        <v>2020</v>
      </c>
      <c r="B5824">
        <v>2</v>
      </c>
      <c r="C5824" t="s">
        <v>64</v>
      </c>
      <c r="D5824" t="s">
        <v>501</v>
      </c>
      <c r="E5824" s="11">
        <v>40118000</v>
      </c>
      <c r="F5824">
        <v>0</v>
      </c>
      <c r="G5824">
        <v>0</v>
      </c>
      <c r="H5824">
        <v>0</v>
      </c>
      <c r="I5824">
        <v>14860</v>
      </c>
      <c r="J5824">
        <v>4512864</v>
      </c>
      <c r="K5824">
        <v>18</v>
      </c>
      <c r="L5824" t="s">
        <v>581</v>
      </c>
      <c r="M5824" t="s">
        <v>585</v>
      </c>
    </row>
    <row r="5825" spans="1:13" x14ac:dyDescent="0.2">
      <c r="A5825">
        <v>2020</v>
      </c>
      <c r="B5825">
        <v>2</v>
      </c>
      <c r="C5825" t="s">
        <v>52</v>
      </c>
      <c r="D5825" t="s">
        <v>506</v>
      </c>
      <c r="E5825" s="11">
        <v>40118000</v>
      </c>
      <c r="F5825">
        <v>0</v>
      </c>
      <c r="G5825">
        <v>0</v>
      </c>
      <c r="H5825">
        <v>0</v>
      </c>
      <c r="I5825">
        <v>229231</v>
      </c>
      <c r="J5825">
        <v>78217200</v>
      </c>
      <c r="K5825">
        <v>361</v>
      </c>
      <c r="L5825" t="s">
        <v>581</v>
      </c>
      <c r="M5825" t="s">
        <v>585</v>
      </c>
    </row>
    <row r="5826" spans="1:13" x14ac:dyDescent="0.2">
      <c r="A5826">
        <v>2020</v>
      </c>
      <c r="B5826">
        <v>2</v>
      </c>
      <c r="C5826" t="s">
        <v>214</v>
      </c>
      <c r="D5826" t="s">
        <v>519</v>
      </c>
      <c r="E5826" s="11">
        <v>40118000</v>
      </c>
      <c r="F5826">
        <v>0</v>
      </c>
      <c r="G5826">
        <v>0</v>
      </c>
      <c r="H5826">
        <v>0</v>
      </c>
      <c r="I5826">
        <v>14319</v>
      </c>
      <c r="J5826">
        <v>4019424</v>
      </c>
      <c r="K5826">
        <v>4</v>
      </c>
      <c r="L5826" t="s">
        <v>581</v>
      </c>
      <c r="M5826" t="s">
        <v>585</v>
      </c>
    </row>
    <row r="5827" spans="1:13" x14ac:dyDescent="0.2">
      <c r="A5827">
        <v>2020</v>
      </c>
      <c r="B5827">
        <v>2</v>
      </c>
      <c r="C5827" t="s">
        <v>19</v>
      </c>
      <c r="D5827" t="s">
        <v>531</v>
      </c>
      <c r="E5827" s="11">
        <v>40118000</v>
      </c>
      <c r="F5827">
        <v>21688</v>
      </c>
      <c r="G5827">
        <v>5673112</v>
      </c>
      <c r="H5827">
        <v>2507</v>
      </c>
      <c r="I5827">
        <v>22511</v>
      </c>
      <c r="J5827">
        <v>7006412</v>
      </c>
      <c r="K5827">
        <v>16</v>
      </c>
      <c r="L5827" t="s">
        <v>581</v>
      </c>
      <c r="M5827" t="s">
        <v>585</v>
      </c>
    </row>
    <row r="5828" spans="1:13" x14ac:dyDescent="0.2">
      <c r="A5828">
        <v>2020</v>
      </c>
      <c r="B5828">
        <v>2</v>
      </c>
      <c r="C5828" t="s">
        <v>65</v>
      </c>
      <c r="D5828" t="s">
        <v>543</v>
      </c>
      <c r="E5828" s="11">
        <v>40118000</v>
      </c>
      <c r="F5828">
        <v>40682</v>
      </c>
      <c r="G5828">
        <v>6593618</v>
      </c>
      <c r="H5828">
        <v>340</v>
      </c>
      <c r="I5828">
        <v>26200</v>
      </c>
      <c r="J5828">
        <v>8946114</v>
      </c>
      <c r="K5828">
        <v>104</v>
      </c>
      <c r="L5828" t="s">
        <v>581</v>
      </c>
      <c r="M5828" t="s">
        <v>585</v>
      </c>
    </row>
    <row r="5829" spans="1:13" x14ac:dyDescent="0.2">
      <c r="A5829">
        <v>2020</v>
      </c>
      <c r="B5829">
        <v>2</v>
      </c>
      <c r="C5829" t="s">
        <v>46</v>
      </c>
      <c r="D5829" t="s">
        <v>550</v>
      </c>
      <c r="E5829" s="11">
        <v>40118000</v>
      </c>
      <c r="F5829">
        <v>0</v>
      </c>
      <c r="G5829">
        <v>0</v>
      </c>
      <c r="H5829">
        <v>0</v>
      </c>
      <c r="I5829">
        <v>1088319</v>
      </c>
      <c r="J5829">
        <v>321079904</v>
      </c>
      <c r="K5829">
        <v>1248</v>
      </c>
      <c r="L5829" t="s">
        <v>581</v>
      </c>
      <c r="M5829" t="s">
        <v>585</v>
      </c>
    </row>
    <row r="5830" spans="1:13" x14ac:dyDescent="0.2">
      <c r="A5830">
        <v>2020</v>
      </c>
      <c r="B5830">
        <v>2</v>
      </c>
      <c r="C5830" t="s">
        <v>107</v>
      </c>
      <c r="D5830" t="s">
        <v>552</v>
      </c>
      <c r="E5830" s="11">
        <v>40118000</v>
      </c>
      <c r="F5830">
        <v>0</v>
      </c>
      <c r="G5830">
        <v>0</v>
      </c>
      <c r="H5830">
        <v>0</v>
      </c>
      <c r="I5830">
        <v>347205</v>
      </c>
      <c r="J5830">
        <v>104450235</v>
      </c>
      <c r="K5830">
        <v>142</v>
      </c>
      <c r="L5830" t="s">
        <v>581</v>
      </c>
      <c r="M5830" t="s">
        <v>585</v>
      </c>
    </row>
    <row r="5831" spans="1:13" x14ac:dyDescent="0.2">
      <c r="A5831">
        <v>2020</v>
      </c>
      <c r="B5831">
        <v>2</v>
      </c>
      <c r="C5831" t="s">
        <v>66</v>
      </c>
      <c r="D5831" t="s">
        <v>562</v>
      </c>
      <c r="E5831" s="11">
        <v>40118000</v>
      </c>
      <c r="F5831">
        <v>6728</v>
      </c>
      <c r="G5831">
        <v>2026678</v>
      </c>
      <c r="H5831">
        <v>8</v>
      </c>
      <c r="I5831">
        <v>75089</v>
      </c>
      <c r="J5831">
        <v>24732776</v>
      </c>
      <c r="K5831">
        <v>64</v>
      </c>
      <c r="L5831" t="s">
        <v>581</v>
      </c>
      <c r="M5831" t="s">
        <v>585</v>
      </c>
    </row>
    <row r="5832" spans="1:13" x14ac:dyDescent="0.2">
      <c r="A5832">
        <v>2020</v>
      </c>
      <c r="B5832">
        <v>2</v>
      </c>
      <c r="C5832" t="s">
        <v>78</v>
      </c>
      <c r="D5832" t="s">
        <v>572</v>
      </c>
      <c r="E5832" s="11">
        <v>40118000</v>
      </c>
      <c r="F5832">
        <v>0</v>
      </c>
      <c r="G5832">
        <v>0</v>
      </c>
      <c r="H5832">
        <v>0</v>
      </c>
      <c r="I5832">
        <v>55276</v>
      </c>
      <c r="J5832">
        <v>16846785</v>
      </c>
      <c r="K5832">
        <v>55</v>
      </c>
      <c r="L5832" t="s">
        <v>581</v>
      </c>
      <c r="M5832" t="s">
        <v>585</v>
      </c>
    </row>
    <row r="5833" spans="1:13" x14ac:dyDescent="0.2">
      <c r="A5833">
        <v>2020</v>
      </c>
      <c r="B5833">
        <v>2</v>
      </c>
      <c r="C5833" t="s">
        <v>211</v>
      </c>
      <c r="D5833" t="e">
        <v>#N/A</v>
      </c>
      <c r="E5833" s="11">
        <v>40118000</v>
      </c>
      <c r="F5833">
        <v>0</v>
      </c>
      <c r="G5833">
        <v>0</v>
      </c>
      <c r="H5833">
        <v>0</v>
      </c>
      <c r="I5833">
        <v>21407</v>
      </c>
      <c r="J5833">
        <v>6199074</v>
      </c>
      <c r="K5833">
        <v>8</v>
      </c>
      <c r="L5833" t="s">
        <v>581</v>
      </c>
      <c r="M5833" t="s">
        <v>585</v>
      </c>
    </row>
    <row r="5834" spans="1:13" x14ac:dyDescent="0.2">
      <c r="A5834">
        <v>2020</v>
      </c>
      <c r="B5834">
        <v>3</v>
      </c>
      <c r="C5834" t="s">
        <v>20</v>
      </c>
      <c r="D5834" t="s">
        <v>271</v>
      </c>
      <c r="E5834">
        <v>40117000</v>
      </c>
      <c r="F5834">
        <v>0</v>
      </c>
      <c r="G5834">
        <v>0</v>
      </c>
      <c r="H5834">
        <v>0</v>
      </c>
      <c r="I5834">
        <v>11189</v>
      </c>
      <c r="J5834">
        <v>3817964</v>
      </c>
      <c r="K5834">
        <v>48</v>
      </c>
      <c r="L5834" t="s">
        <v>581</v>
      </c>
      <c r="M5834" t="s">
        <v>584</v>
      </c>
    </row>
    <row r="5835" spans="1:13" x14ac:dyDescent="0.2">
      <c r="A5835">
        <v>2020</v>
      </c>
      <c r="B5835">
        <v>3</v>
      </c>
      <c r="C5835" t="s">
        <v>21</v>
      </c>
      <c r="D5835" t="s">
        <v>274</v>
      </c>
      <c r="E5835">
        <v>40117000</v>
      </c>
      <c r="F5835">
        <v>0</v>
      </c>
      <c r="G5835">
        <v>0</v>
      </c>
      <c r="H5835">
        <v>0</v>
      </c>
      <c r="I5835">
        <v>17979</v>
      </c>
      <c r="J5835">
        <v>7103840</v>
      </c>
      <c r="K5835">
        <v>96</v>
      </c>
      <c r="L5835" t="s">
        <v>581</v>
      </c>
      <c r="M5835" t="s">
        <v>584</v>
      </c>
    </row>
    <row r="5836" spans="1:13" x14ac:dyDescent="0.2">
      <c r="A5836">
        <v>2020</v>
      </c>
      <c r="B5836">
        <v>3</v>
      </c>
      <c r="C5836" t="s">
        <v>62</v>
      </c>
      <c r="D5836" t="s">
        <v>275</v>
      </c>
      <c r="E5836">
        <v>40117000</v>
      </c>
      <c r="F5836">
        <v>0</v>
      </c>
      <c r="G5836">
        <v>0</v>
      </c>
      <c r="H5836">
        <v>0</v>
      </c>
      <c r="I5836">
        <v>8905</v>
      </c>
      <c r="J5836">
        <v>3655758</v>
      </c>
      <c r="K5836">
        <v>58</v>
      </c>
      <c r="L5836" t="s">
        <v>581</v>
      </c>
      <c r="M5836" t="s">
        <v>584</v>
      </c>
    </row>
    <row r="5837" spans="1:13" x14ac:dyDescent="0.2">
      <c r="A5837">
        <v>2020</v>
      </c>
      <c r="B5837">
        <v>3</v>
      </c>
      <c r="C5837" t="s">
        <v>8</v>
      </c>
      <c r="D5837" t="s">
        <v>283</v>
      </c>
      <c r="E5837">
        <v>40117000</v>
      </c>
      <c r="F5837">
        <v>3276</v>
      </c>
      <c r="G5837">
        <v>1490572</v>
      </c>
      <c r="H5837">
        <v>33</v>
      </c>
      <c r="I5837">
        <v>142215</v>
      </c>
      <c r="J5837">
        <v>47810800</v>
      </c>
      <c r="K5837">
        <v>747</v>
      </c>
      <c r="L5837" t="s">
        <v>581</v>
      </c>
      <c r="M5837" t="s">
        <v>584</v>
      </c>
    </row>
    <row r="5838" spans="1:13" x14ac:dyDescent="0.2">
      <c r="A5838">
        <v>2020</v>
      </c>
      <c r="B5838">
        <v>3</v>
      </c>
      <c r="C5838" t="s">
        <v>51</v>
      </c>
      <c r="D5838" t="s">
        <v>285</v>
      </c>
      <c r="E5838">
        <v>40117000</v>
      </c>
      <c r="F5838">
        <v>0</v>
      </c>
      <c r="G5838">
        <v>0</v>
      </c>
      <c r="H5838">
        <v>0</v>
      </c>
      <c r="I5838">
        <v>5126</v>
      </c>
      <c r="J5838">
        <v>2006640</v>
      </c>
      <c r="K5838">
        <v>26</v>
      </c>
      <c r="L5838" t="s">
        <v>581</v>
      </c>
      <c r="M5838" t="s">
        <v>584</v>
      </c>
    </row>
    <row r="5839" spans="1:13" x14ac:dyDescent="0.2">
      <c r="A5839">
        <v>2020</v>
      </c>
      <c r="B5839">
        <v>3</v>
      </c>
      <c r="C5839" t="s">
        <v>10</v>
      </c>
      <c r="D5839" t="s">
        <v>295</v>
      </c>
      <c r="E5839">
        <v>40117000</v>
      </c>
      <c r="F5839">
        <v>0</v>
      </c>
      <c r="G5839">
        <v>0</v>
      </c>
      <c r="H5839">
        <v>0</v>
      </c>
      <c r="I5839">
        <v>23793</v>
      </c>
      <c r="J5839">
        <v>9219345</v>
      </c>
      <c r="K5839">
        <v>119</v>
      </c>
      <c r="L5839" t="s">
        <v>581</v>
      </c>
      <c r="M5839" t="s">
        <v>584</v>
      </c>
    </row>
    <row r="5840" spans="1:13" x14ac:dyDescent="0.2">
      <c r="A5840">
        <v>2020</v>
      </c>
      <c r="B5840">
        <v>3</v>
      </c>
      <c r="C5840" t="s">
        <v>50</v>
      </c>
      <c r="D5840" t="s">
        <v>305</v>
      </c>
      <c r="E5840">
        <v>40117000</v>
      </c>
      <c r="F5840">
        <v>0</v>
      </c>
      <c r="G5840">
        <v>0</v>
      </c>
      <c r="H5840">
        <v>0</v>
      </c>
      <c r="I5840">
        <v>34006</v>
      </c>
      <c r="J5840">
        <v>12472502</v>
      </c>
      <c r="K5840">
        <v>128</v>
      </c>
      <c r="L5840" t="s">
        <v>581</v>
      </c>
      <c r="M5840" t="s">
        <v>584</v>
      </c>
    </row>
    <row r="5841" spans="1:13" x14ac:dyDescent="0.2">
      <c r="A5841">
        <v>2020</v>
      </c>
      <c r="B5841">
        <v>3</v>
      </c>
      <c r="C5841" t="s">
        <v>34</v>
      </c>
      <c r="D5841" t="s">
        <v>310</v>
      </c>
      <c r="E5841">
        <v>40117000</v>
      </c>
      <c r="F5841">
        <v>0</v>
      </c>
      <c r="G5841">
        <v>0</v>
      </c>
      <c r="H5841">
        <v>0</v>
      </c>
      <c r="I5841">
        <v>950</v>
      </c>
      <c r="J5841">
        <v>442800</v>
      </c>
      <c r="K5841">
        <v>4</v>
      </c>
      <c r="L5841" t="s">
        <v>581</v>
      </c>
      <c r="M5841" t="s">
        <v>584</v>
      </c>
    </row>
    <row r="5842" spans="1:13" x14ac:dyDescent="0.2">
      <c r="A5842">
        <v>2020</v>
      </c>
      <c r="B5842">
        <v>3</v>
      </c>
      <c r="C5842" t="s">
        <v>11</v>
      </c>
      <c r="D5842" t="s">
        <v>316</v>
      </c>
      <c r="E5842">
        <v>40117000</v>
      </c>
      <c r="F5842">
        <v>22911</v>
      </c>
      <c r="G5842">
        <v>7914044</v>
      </c>
      <c r="H5842">
        <v>751</v>
      </c>
      <c r="I5842">
        <v>8458</v>
      </c>
      <c r="J5842">
        <v>3034826</v>
      </c>
      <c r="K5842">
        <v>37</v>
      </c>
      <c r="L5842" t="s">
        <v>581</v>
      </c>
      <c r="M5842" t="s">
        <v>584</v>
      </c>
    </row>
    <row r="5843" spans="1:13" x14ac:dyDescent="0.2">
      <c r="A5843">
        <v>2020</v>
      </c>
      <c r="B5843">
        <v>3</v>
      </c>
      <c r="C5843" t="s">
        <v>22</v>
      </c>
      <c r="D5843" t="s">
        <v>324</v>
      </c>
      <c r="E5843">
        <v>40117000</v>
      </c>
      <c r="F5843">
        <v>60664</v>
      </c>
      <c r="G5843">
        <v>22340876</v>
      </c>
      <c r="H5843">
        <v>851</v>
      </c>
      <c r="I5843">
        <v>191160</v>
      </c>
      <c r="J5843">
        <v>64333900</v>
      </c>
      <c r="K5843">
        <v>1363</v>
      </c>
      <c r="L5843" t="s">
        <v>581</v>
      </c>
      <c r="M5843" t="s">
        <v>584</v>
      </c>
    </row>
    <row r="5844" spans="1:13" x14ac:dyDescent="0.2">
      <c r="A5844">
        <v>2020</v>
      </c>
      <c r="B5844">
        <v>3</v>
      </c>
      <c r="C5844" t="s">
        <v>23</v>
      </c>
      <c r="D5844" t="s">
        <v>325</v>
      </c>
      <c r="E5844">
        <v>40117000</v>
      </c>
      <c r="F5844">
        <v>6243</v>
      </c>
      <c r="G5844">
        <v>3006783</v>
      </c>
      <c r="H5844">
        <v>145</v>
      </c>
      <c r="I5844">
        <v>871920</v>
      </c>
      <c r="J5844">
        <v>290362390</v>
      </c>
      <c r="K5844">
        <v>4781</v>
      </c>
      <c r="L5844" t="s">
        <v>581</v>
      </c>
      <c r="M5844" t="s">
        <v>584</v>
      </c>
    </row>
    <row r="5845" spans="1:13" x14ac:dyDescent="0.2">
      <c r="A5845">
        <v>2020</v>
      </c>
      <c r="B5845">
        <v>3</v>
      </c>
      <c r="C5845" t="s">
        <v>24</v>
      </c>
      <c r="D5845" t="s">
        <v>342</v>
      </c>
      <c r="E5845">
        <v>40117000</v>
      </c>
      <c r="F5845">
        <v>0</v>
      </c>
      <c r="G5845">
        <v>0</v>
      </c>
      <c r="H5845">
        <v>0</v>
      </c>
      <c r="I5845">
        <v>41472</v>
      </c>
      <c r="J5845">
        <v>21908200</v>
      </c>
      <c r="K5845">
        <v>267</v>
      </c>
      <c r="L5845" t="s">
        <v>581</v>
      </c>
      <c r="M5845" t="s">
        <v>584</v>
      </c>
    </row>
    <row r="5846" spans="1:13" x14ac:dyDescent="0.2">
      <c r="A5846">
        <v>2020</v>
      </c>
      <c r="B5846">
        <v>3</v>
      </c>
      <c r="C5846" t="s">
        <v>12</v>
      </c>
      <c r="D5846" t="s">
        <v>351</v>
      </c>
      <c r="E5846">
        <v>40117000</v>
      </c>
      <c r="F5846">
        <v>58005</v>
      </c>
      <c r="G5846">
        <v>21139542</v>
      </c>
      <c r="H5846">
        <v>551</v>
      </c>
      <c r="I5846">
        <v>430274</v>
      </c>
      <c r="J5846">
        <v>175372127</v>
      </c>
      <c r="K5846">
        <v>2969</v>
      </c>
      <c r="L5846" t="s">
        <v>581</v>
      </c>
      <c r="M5846" t="s">
        <v>584</v>
      </c>
    </row>
    <row r="5847" spans="1:13" x14ac:dyDescent="0.2">
      <c r="A5847">
        <v>2020</v>
      </c>
      <c r="B5847">
        <v>3</v>
      </c>
      <c r="C5847" t="s">
        <v>25</v>
      </c>
      <c r="D5847" t="s">
        <v>353</v>
      </c>
      <c r="E5847">
        <v>40117000</v>
      </c>
      <c r="F5847">
        <v>0</v>
      </c>
      <c r="G5847">
        <v>0</v>
      </c>
      <c r="H5847">
        <v>0</v>
      </c>
      <c r="I5847">
        <v>299248</v>
      </c>
      <c r="J5847">
        <v>98896200</v>
      </c>
      <c r="K5847">
        <v>2321</v>
      </c>
      <c r="L5847" t="s">
        <v>581</v>
      </c>
      <c r="M5847" t="s">
        <v>584</v>
      </c>
    </row>
    <row r="5848" spans="1:13" x14ac:dyDescent="0.2">
      <c r="A5848">
        <v>2020</v>
      </c>
      <c r="B5848">
        <v>3</v>
      </c>
      <c r="C5848" t="s">
        <v>36</v>
      </c>
      <c r="D5848" t="s">
        <v>369</v>
      </c>
      <c r="E5848">
        <v>40117000</v>
      </c>
      <c r="F5848">
        <v>0</v>
      </c>
      <c r="G5848">
        <v>0</v>
      </c>
      <c r="H5848">
        <v>0</v>
      </c>
      <c r="I5848">
        <v>13268</v>
      </c>
      <c r="J5848">
        <v>4581700</v>
      </c>
      <c r="K5848">
        <v>132</v>
      </c>
      <c r="L5848" t="s">
        <v>581</v>
      </c>
      <c r="M5848" t="s">
        <v>584</v>
      </c>
    </row>
    <row r="5849" spans="1:13" x14ac:dyDescent="0.2">
      <c r="A5849">
        <v>2020</v>
      </c>
      <c r="B5849">
        <v>3</v>
      </c>
      <c r="C5849" t="s">
        <v>26</v>
      </c>
      <c r="D5849" t="s">
        <v>383</v>
      </c>
      <c r="E5849">
        <v>40117000</v>
      </c>
      <c r="F5849">
        <v>0</v>
      </c>
      <c r="G5849">
        <v>0</v>
      </c>
      <c r="H5849">
        <v>0</v>
      </c>
      <c r="I5849">
        <v>9813</v>
      </c>
      <c r="J5849">
        <v>3689900</v>
      </c>
      <c r="K5849">
        <v>42</v>
      </c>
      <c r="L5849" t="s">
        <v>581</v>
      </c>
      <c r="M5849" t="s">
        <v>584</v>
      </c>
    </row>
    <row r="5850" spans="1:13" x14ac:dyDescent="0.2">
      <c r="A5850">
        <v>2020</v>
      </c>
      <c r="B5850">
        <v>3</v>
      </c>
      <c r="C5850" t="s">
        <v>63</v>
      </c>
      <c r="D5850" t="s">
        <v>385</v>
      </c>
      <c r="E5850">
        <v>40117000</v>
      </c>
      <c r="F5850">
        <v>0</v>
      </c>
      <c r="G5850">
        <v>0</v>
      </c>
      <c r="H5850">
        <v>0</v>
      </c>
      <c r="I5850">
        <v>28139</v>
      </c>
      <c r="J5850">
        <v>9431900</v>
      </c>
      <c r="K5850">
        <v>263</v>
      </c>
      <c r="L5850" t="s">
        <v>581</v>
      </c>
      <c r="M5850" t="s">
        <v>584</v>
      </c>
    </row>
    <row r="5851" spans="1:13" x14ac:dyDescent="0.2">
      <c r="A5851">
        <v>2020</v>
      </c>
      <c r="B5851">
        <v>3</v>
      </c>
      <c r="C5851" t="s">
        <v>71</v>
      </c>
      <c r="D5851" t="s">
        <v>386</v>
      </c>
      <c r="E5851">
        <v>40117000</v>
      </c>
      <c r="F5851">
        <v>60558</v>
      </c>
      <c r="G5851">
        <v>31627957</v>
      </c>
      <c r="H5851">
        <v>476</v>
      </c>
      <c r="I5851">
        <v>0</v>
      </c>
      <c r="J5851">
        <v>0</v>
      </c>
      <c r="K5851">
        <v>0</v>
      </c>
      <c r="L5851" t="s">
        <v>581</v>
      </c>
      <c r="M5851" t="s">
        <v>584</v>
      </c>
    </row>
    <row r="5852" spans="1:13" x14ac:dyDescent="0.2">
      <c r="A5852">
        <v>2020</v>
      </c>
      <c r="B5852">
        <v>3</v>
      </c>
      <c r="C5852" t="s">
        <v>47</v>
      </c>
      <c r="D5852" t="s">
        <v>389</v>
      </c>
      <c r="E5852">
        <v>40117000</v>
      </c>
      <c r="F5852">
        <v>525955</v>
      </c>
      <c r="G5852">
        <v>144769078</v>
      </c>
      <c r="H5852">
        <v>10797</v>
      </c>
      <c r="I5852">
        <v>0</v>
      </c>
      <c r="J5852">
        <v>0</v>
      </c>
      <c r="K5852">
        <v>0</v>
      </c>
      <c r="L5852" t="s">
        <v>581</v>
      </c>
      <c r="M5852" t="s">
        <v>584</v>
      </c>
    </row>
    <row r="5853" spans="1:13" x14ac:dyDescent="0.2">
      <c r="A5853">
        <v>2020</v>
      </c>
      <c r="B5853">
        <v>3</v>
      </c>
      <c r="C5853" t="s">
        <v>27</v>
      </c>
      <c r="D5853" t="s">
        <v>395</v>
      </c>
      <c r="E5853">
        <v>40117000</v>
      </c>
      <c r="F5853">
        <v>57200</v>
      </c>
      <c r="G5853">
        <v>21002047</v>
      </c>
      <c r="H5853">
        <v>809</v>
      </c>
      <c r="I5853">
        <v>185297</v>
      </c>
      <c r="J5853">
        <v>61998200</v>
      </c>
      <c r="K5853">
        <v>1823</v>
      </c>
      <c r="L5853" t="s">
        <v>581</v>
      </c>
      <c r="M5853" t="s">
        <v>584</v>
      </c>
    </row>
    <row r="5854" spans="1:13" x14ac:dyDescent="0.2">
      <c r="A5854">
        <v>2020</v>
      </c>
      <c r="B5854">
        <v>3</v>
      </c>
      <c r="C5854" t="s">
        <v>38</v>
      </c>
      <c r="D5854" t="s">
        <v>400</v>
      </c>
      <c r="E5854">
        <v>40117000</v>
      </c>
      <c r="F5854">
        <v>0</v>
      </c>
      <c r="G5854">
        <v>0</v>
      </c>
      <c r="H5854">
        <v>0</v>
      </c>
      <c r="I5854">
        <v>36841</v>
      </c>
      <c r="J5854">
        <v>19495739</v>
      </c>
      <c r="K5854">
        <v>658</v>
      </c>
      <c r="L5854" t="s">
        <v>581</v>
      </c>
      <c r="M5854" t="s">
        <v>584</v>
      </c>
    </row>
    <row r="5855" spans="1:13" x14ac:dyDescent="0.2">
      <c r="A5855">
        <v>2020</v>
      </c>
      <c r="B5855">
        <v>3</v>
      </c>
      <c r="C5855" t="s">
        <v>204</v>
      </c>
      <c r="D5855" t="s">
        <v>422</v>
      </c>
      <c r="E5855">
        <v>40117000</v>
      </c>
      <c r="F5855">
        <v>23419</v>
      </c>
      <c r="G5855">
        <v>7479952</v>
      </c>
      <c r="H5855">
        <v>360</v>
      </c>
      <c r="I5855">
        <v>0</v>
      </c>
      <c r="J5855">
        <v>0</v>
      </c>
      <c r="K5855">
        <v>0</v>
      </c>
      <c r="L5855" t="s">
        <v>581</v>
      </c>
      <c r="M5855" t="s">
        <v>584</v>
      </c>
    </row>
    <row r="5856" spans="1:13" x14ac:dyDescent="0.2">
      <c r="A5856">
        <v>2020</v>
      </c>
      <c r="B5856">
        <v>3</v>
      </c>
      <c r="C5856" t="s">
        <v>39</v>
      </c>
      <c r="D5856" t="s">
        <v>430</v>
      </c>
      <c r="E5856">
        <v>40117000</v>
      </c>
      <c r="F5856">
        <v>0</v>
      </c>
      <c r="G5856">
        <v>0</v>
      </c>
      <c r="H5856">
        <v>0</v>
      </c>
      <c r="I5856">
        <v>2126</v>
      </c>
      <c r="J5856">
        <v>936960</v>
      </c>
      <c r="K5856">
        <v>6</v>
      </c>
      <c r="L5856" t="s">
        <v>581</v>
      </c>
      <c r="M5856" t="s">
        <v>584</v>
      </c>
    </row>
    <row r="5857" spans="1:13" x14ac:dyDescent="0.2">
      <c r="A5857">
        <v>2020</v>
      </c>
      <c r="B5857">
        <v>3</v>
      </c>
      <c r="C5857" t="s">
        <v>43</v>
      </c>
      <c r="D5857" t="s">
        <v>465</v>
      </c>
      <c r="E5857">
        <v>40117000</v>
      </c>
      <c r="F5857">
        <v>1882</v>
      </c>
      <c r="G5857">
        <v>576416</v>
      </c>
      <c r="H5857">
        <v>18</v>
      </c>
      <c r="I5857">
        <v>5200</v>
      </c>
      <c r="J5857">
        <v>2042880</v>
      </c>
      <c r="K5857">
        <v>25</v>
      </c>
      <c r="L5857" t="s">
        <v>581</v>
      </c>
      <c r="M5857" t="s">
        <v>584</v>
      </c>
    </row>
    <row r="5858" spans="1:13" x14ac:dyDescent="0.2">
      <c r="A5858">
        <v>2020</v>
      </c>
      <c r="B5858">
        <v>3</v>
      </c>
      <c r="C5858" t="s">
        <v>80</v>
      </c>
      <c r="D5858" t="s">
        <v>472</v>
      </c>
      <c r="E5858">
        <v>40117000</v>
      </c>
      <c r="F5858">
        <v>0</v>
      </c>
      <c r="G5858">
        <v>0</v>
      </c>
      <c r="H5858">
        <v>0</v>
      </c>
      <c r="I5858">
        <v>7050</v>
      </c>
      <c r="J5858">
        <v>2666600</v>
      </c>
      <c r="K5858">
        <v>74</v>
      </c>
      <c r="L5858" t="s">
        <v>581</v>
      </c>
      <c r="M5858" t="s">
        <v>584</v>
      </c>
    </row>
    <row r="5859" spans="1:13" x14ac:dyDescent="0.2">
      <c r="A5859">
        <v>2020</v>
      </c>
      <c r="B5859">
        <v>3</v>
      </c>
      <c r="C5859" t="s">
        <v>16</v>
      </c>
      <c r="D5859" t="s">
        <v>480</v>
      </c>
      <c r="E5859">
        <v>40117000</v>
      </c>
      <c r="F5859">
        <v>184536</v>
      </c>
      <c r="G5859">
        <v>73980513</v>
      </c>
      <c r="H5859">
        <v>1955</v>
      </c>
      <c r="I5859">
        <v>137228</v>
      </c>
      <c r="J5859">
        <v>50468140</v>
      </c>
      <c r="K5859">
        <v>866</v>
      </c>
      <c r="L5859" t="s">
        <v>581</v>
      </c>
      <c r="M5859" t="s">
        <v>584</v>
      </c>
    </row>
    <row r="5860" spans="1:13" x14ac:dyDescent="0.2">
      <c r="A5860">
        <v>2020</v>
      </c>
      <c r="B5860">
        <v>3</v>
      </c>
      <c r="C5860" t="s">
        <v>17</v>
      </c>
      <c r="D5860" t="s">
        <v>489</v>
      </c>
      <c r="E5860">
        <v>40117000</v>
      </c>
      <c r="F5860">
        <v>60017</v>
      </c>
      <c r="G5860">
        <v>38680999</v>
      </c>
      <c r="H5860">
        <v>2026</v>
      </c>
      <c r="I5860">
        <v>77110</v>
      </c>
      <c r="J5860">
        <v>33275375</v>
      </c>
      <c r="K5860">
        <v>1726</v>
      </c>
      <c r="L5860" t="s">
        <v>581</v>
      </c>
      <c r="M5860" t="s">
        <v>584</v>
      </c>
    </row>
    <row r="5861" spans="1:13" x14ac:dyDescent="0.2">
      <c r="A5861">
        <v>2020</v>
      </c>
      <c r="B5861">
        <v>3</v>
      </c>
      <c r="C5861" t="s">
        <v>86</v>
      </c>
      <c r="D5861" t="s">
        <v>493</v>
      </c>
      <c r="E5861">
        <v>40117000</v>
      </c>
      <c r="F5861">
        <v>0</v>
      </c>
      <c r="G5861">
        <v>0</v>
      </c>
      <c r="H5861">
        <v>0</v>
      </c>
      <c r="I5861">
        <v>660</v>
      </c>
      <c r="J5861">
        <v>549600</v>
      </c>
      <c r="K5861">
        <v>12</v>
      </c>
      <c r="L5861" t="s">
        <v>581</v>
      </c>
      <c r="M5861" t="s">
        <v>584</v>
      </c>
    </row>
    <row r="5862" spans="1:13" x14ac:dyDescent="0.2">
      <c r="A5862">
        <v>2020</v>
      </c>
      <c r="B5862">
        <v>3</v>
      </c>
      <c r="C5862" t="s">
        <v>29</v>
      </c>
      <c r="D5862" t="s">
        <v>496</v>
      </c>
      <c r="E5862">
        <v>40117000</v>
      </c>
      <c r="F5862">
        <v>0</v>
      </c>
      <c r="G5862">
        <v>0</v>
      </c>
      <c r="H5862">
        <v>0</v>
      </c>
      <c r="I5862">
        <v>11438</v>
      </c>
      <c r="J5862">
        <v>3314900</v>
      </c>
      <c r="K5862">
        <v>81</v>
      </c>
      <c r="L5862" t="s">
        <v>581</v>
      </c>
      <c r="M5862" t="s">
        <v>584</v>
      </c>
    </row>
    <row r="5863" spans="1:13" x14ac:dyDescent="0.2">
      <c r="A5863">
        <v>2020</v>
      </c>
      <c r="B5863">
        <v>3</v>
      </c>
      <c r="C5863" t="s">
        <v>45</v>
      </c>
      <c r="D5863" t="s">
        <v>499</v>
      </c>
      <c r="E5863">
        <v>40117000</v>
      </c>
      <c r="F5863">
        <v>0</v>
      </c>
      <c r="G5863">
        <v>0</v>
      </c>
      <c r="H5863">
        <v>0</v>
      </c>
      <c r="I5863">
        <v>129765</v>
      </c>
      <c r="J5863">
        <v>44599983</v>
      </c>
      <c r="K5863">
        <v>487</v>
      </c>
      <c r="L5863" t="s">
        <v>581</v>
      </c>
      <c r="M5863" t="s">
        <v>584</v>
      </c>
    </row>
    <row r="5864" spans="1:13" x14ac:dyDescent="0.2">
      <c r="A5864">
        <v>2020</v>
      </c>
      <c r="B5864">
        <v>3</v>
      </c>
      <c r="C5864" t="s">
        <v>52</v>
      </c>
      <c r="D5864" t="s">
        <v>506</v>
      </c>
      <c r="E5864">
        <v>40117000</v>
      </c>
      <c r="F5864">
        <v>0</v>
      </c>
      <c r="G5864">
        <v>0</v>
      </c>
      <c r="H5864">
        <v>0</v>
      </c>
      <c r="I5864">
        <v>14564</v>
      </c>
      <c r="J5864">
        <v>6107000</v>
      </c>
      <c r="K5864">
        <v>144</v>
      </c>
      <c r="L5864" t="s">
        <v>581</v>
      </c>
      <c r="M5864" t="s">
        <v>584</v>
      </c>
    </row>
    <row r="5865" spans="1:13" x14ac:dyDescent="0.2">
      <c r="A5865">
        <v>2020</v>
      </c>
      <c r="B5865">
        <v>3</v>
      </c>
      <c r="C5865" t="s">
        <v>57</v>
      </c>
      <c r="D5865" t="s">
        <v>510</v>
      </c>
      <c r="E5865">
        <v>40117000</v>
      </c>
      <c r="F5865">
        <v>50</v>
      </c>
      <c r="G5865">
        <v>20637</v>
      </c>
      <c r="H5865">
        <v>3</v>
      </c>
      <c r="I5865">
        <v>0</v>
      </c>
      <c r="J5865">
        <v>0</v>
      </c>
      <c r="K5865">
        <v>0</v>
      </c>
      <c r="L5865" t="s">
        <v>581</v>
      </c>
      <c r="M5865" t="s">
        <v>584</v>
      </c>
    </row>
    <row r="5866" spans="1:13" x14ac:dyDescent="0.2">
      <c r="A5866">
        <v>2020</v>
      </c>
      <c r="B5866">
        <v>3</v>
      </c>
      <c r="C5866" t="s">
        <v>65</v>
      </c>
      <c r="D5866" t="s">
        <v>543</v>
      </c>
      <c r="E5866">
        <v>40117000</v>
      </c>
      <c r="F5866">
        <v>81120</v>
      </c>
      <c r="G5866">
        <v>23269643</v>
      </c>
      <c r="H5866">
        <v>1586</v>
      </c>
      <c r="I5866">
        <v>477</v>
      </c>
      <c r="J5866">
        <v>173438</v>
      </c>
      <c r="K5866">
        <v>2</v>
      </c>
      <c r="L5866" t="s">
        <v>581</v>
      </c>
      <c r="M5866" t="s">
        <v>584</v>
      </c>
    </row>
    <row r="5867" spans="1:13" x14ac:dyDescent="0.2">
      <c r="A5867">
        <v>2020</v>
      </c>
      <c r="B5867">
        <v>3</v>
      </c>
      <c r="C5867" t="s">
        <v>58</v>
      </c>
      <c r="D5867" t="s">
        <v>548</v>
      </c>
      <c r="E5867">
        <v>40117000</v>
      </c>
      <c r="F5867">
        <v>0</v>
      </c>
      <c r="G5867">
        <v>0</v>
      </c>
      <c r="H5867">
        <v>0</v>
      </c>
      <c r="I5867">
        <v>17890</v>
      </c>
      <c r="J5867">
        <v>6712200</v>
      </c>
      <c r="K5867">
        <v>76</v>
      </c>
      <c r="L5867" t="s">
        <v>581</v>
      </c>
      <c r="M5867" t="s">
        <v>584</v>
      </c>
    </row>
    <row r="5868" spans="1:13" x14ac:dyDescent="0.2">
      <c r="A5868">
        <v>2020</v>
      </c>
      <c r="B5868">
        <v>3</v>
      </c>
      <c r="C5868" t="s">
        <v>46</v>
      </c>
      <c r="D5868" t="s">
        <v>550</v>
      </c>
      <c r="E5868">
        <v>40117000</v>
      </c>
      <c r="F5868">
        <v>669</v>
      </c>
      <c r="G5868">
        <v>345000</v>
      </c>
      <c r="H5868">
        <v>19</v>
      </c>
      <c r="I5868">
        <v>507214</v>
      </c>
      <c r="J5868">
        <v>172859361</v>
      </c>
      <c r="K5868">
        <v>1999</v>
      </c>
      <c r="L5868" t="s">
        <v>581</v>
      </c>
      <c r="M5868" t="s">
        <v>584</v>
      </c>
    </row>
    <row r="5869" spans="1:13" x14ac:dyDescent="0.2">
      <c r="A5869">
        <v>2020</v>
      </c>
      <c r="B5869">
        <v>3</v>
      </c>
      <c r="C5869" t="s">
        <v>96</v>
      </c>
      <c r="D5869" t="s">
        <v>551</v>
      </c>
      <c r="E5869">
        <v>40117000</v>
      </c>
      <c r="F5869">
        <v>0</v>
      </c>
      <c r="G5869">
        <v>0</v>
      </c>
      <c r="H5869">
        <v>0</v>
      </c>
      <c r="I5869">
        <v>1200</v>
      </c>
      <c r="J5869">
        <v>584000</v>
      </c>
      <c r="K5869">
        <v>3</v>
      </c>
      <c r="L5869" t="s">
        <v>581</v>
      </c>
      <c r="M5869" t="s">
        <v>584</v>
      </c>
    </row>
    <row r="5870" spans="1:13" x14ac:dyDescent="0.2">
      <c r="A5870">
        <v>2020</v>
      </c>
      <c r="B5870">
        <v>3</v>
      </c>
      <c r="C5870" t="s">
        <v>66</v>
      </c>
      <c r="D5870" t="s">
        <v>562</v>
      </c>
      <c r="E5870">
        <v>40117000</v>
      </c>
      <c r="F5870">
        <v>1499</v>
      </c>
      <c r="G5870">
        <v>497300</v>
      </c>
      <c r="H5870">
        <v>230</v>
      </c>
      <c r="I5870">
        <v>0</v>
      </c>
      <c r="J5870">
        <v>0</v>
      </c>
      <c r="K5870">
        <v>0</v>
      </c>
      <c r="L5870" t="s">
        <v>581</v>
      </c>
      <c r="M5870" t="s">
        <v>584</v>
      </c>
    </row>
    <row r="5871" spans="1:13" x14ac:dyDescent="0.2">
      <c r="A5871">
        <v>2020</v>
      </c>
      <c r="B5871">
        <v>3</v>
      </c>
      <c r="C5871" t="s">
        <v>78</v>
      </c>
      <c r="D5871" t="s">
        <v>572</v>
      </c>
      <c r="E5871">
        <v>40117000</v>
      </c>
      <c r="F5871">
        <v>0</v>
      </c>
      <c r="G5871">
        <v>0</v>
      </c>
      <c r="H5871">
        <v>0</v>
      </c>
      <c r="I5871">
        <v>9435</v>
      </c>
      <c r="J5871">
        <v>4364132</v>
      </c>
      <c r="K5871">
        <v>53</v>
      </c>
      <c r="L5871" t="s">
        <v>581</v>
      </c>
      <c r="M5871" t="s">
        <v>584</v>
      </c>
    </row>
    <row r="5872" spans="1:13" x14ac:dyDescent="0.2">
      <c r="A5872">
        <v>2020</v>
      </c>
      <c r="B5872">
        <v>3</v>
      </c>
      <c r="C5872" t="s">
        <v>33</v>
      </c>
      <c r="D5872" t="s">
        <v>258</v>
      </c>
      <c r="E5872">
        <v>40118000</v>
      </c>
      <c r="F5872">
        <v>0</v>
      </c>
      <c r="G5872">
        <v>0</v>
      </c>
      <c r="H5872">
        <v>0</v>
      </c>
      <c r="I5872">
        <v>16211</v>
      </c>
      <c r="J5872">
        <v>5122849</v>
      </c>
      <c r="K5872">
        <v>28</v>
      </c>
      <c r="L5872" t="s">
        <v>581</v>
      </c>
      <c r="M5872" t="s">
        <v>585</v>
      </c>
    </row>
    <row r="5873" spans="1:13" x14ac:dyDescent="0.2">
      <c r="A5873">
        <v>2020</v>
      </c>
      <c r="B5873">
        <v>3</v>
      </c>
      <c r="C5873" t="s">
        <v>20</v>
      </c>
      <c r="D5873" t="s">
        <v>271</v>
      </c>
      <c r="E5873">
        <v>40118000</v>
      </c>
      <c r="F5873">
        <v>0</v>
      </c>
      <c r="G5873">
        <v>0</v>
      </c>
      <c r="H5873">
        <v>0</v>
      </c>
      <c r="I5873">
        <v>41729</v>
      </c>
      <c r="J5873">
        <v>12302607</v>
      </c>
      <c r="K5873">
        <v>17</v>
      </c>
      <c r="L5873" t="s">
        <v>581</v>
      </c>
      <c r="M5873" t="s">
        <v>585</v>
      </c>
    </row>
    <row r="5874" spans="1:13" x14ac:dyDescent="0.2">
      <c r="A5874">
        <v>2020</v>
      </c>
      <c r="B5874">
        <v>3</v>
      </c>
      <c r="C5874" t="s">
        <v>62</v>
      </c>
      <c r="D5874" t="s">
        <v>275</v>
      </c>
      <c r="E5874">
        <v>40118000</v>
      </c>
      <c r="F5874">
        <v>0</v>
      </c>
      <c r="G5874">
        <v>0</v>
      </c>
      <c r="H5874">
        <v>0</v>
      </c>
      <c r="I5874">
        <v>624337</v>
      </c>
      <c r="J5874">
        <v>182217331</v>
      </c>
      <c r="K5874">
        <v>392</v>
      </c>
      <c r="L5874" t="s">
        <v>581</v>
      </c>
      <c r="M5874" t="s">
        <v>585</v>
      </c>
    </row>
    <row r="5875" spans="1:13" x14ac:dyDescent="0.2">
      <c r="A5875">
        <v>2020</v>
      </c>
      <c r="B5875">
        <v>3</v>
      </c>
      <c r="C5875" t="s">
        <v>8</v>
      </c>
      <c r="D5875" t="s">
        <v>283</v>
      </c>
      <c r="E5875">
        <v>40118000</v>
      </c>
      <c r="F5875">
        <v>27240</v>
      </c>
      <c r="G5875">
        <v>9322402</v>
      </c>
      <c r="H5875">
        <v>837</v>
      </c>
      <c r="I5875">
        <v>22427</v>
      </c>
      <c r="J5875">
        <v>6583700</v>
      </c>
      <c r="K5875">
        <v>31</v>
      </c>
      <c r="L5875" t="s">
        <v>581</v>
      </c>
      <c r="M5875" t="s">
        <v>585</v>
      </c>
    </row>
    <row r="5876" spans="1:13" x14ac:dyDescent="0.2">
      <c r="A5876">
        <v>2020</v>
      </c>
      <c r="B5876">
        <v>3</v>
      </c>
      <c r="C5876" t="s">
        <v>90</v>
      </c>
      <c r="D5876" t="s">
        <v>284</v>
      </c>
      <c r="E5876">
        <v>40118000</v>
      </c>
      <c r="F5876">
        <v>0</v>
      </c>
      <c r="G5876">
        <v>0</v>
      </c>
      <c r="H5876">
        <v>0</v>
      </c>
      <c r="I5876">
        <v>42957</v>
      </c>
      <c r="J5876">
        <v>12058272</v>
      </c>
      <c r="K5876">
        <v>12</v>
      </c>
      <c r="L5876" t="s">
        <v>581</v>
      </c>
      <c r="M5876" t="s">
        <v>585</v>
      </c>
    </row>
    <row r="5877" spans="1:13" x14ac:dyDescent="0.2">
      <c r="A5877">
        <v>2020</v>
      </c>
      <c r="B5877">
        <v>3</v>
      </c>
      <c r="C5877" t="s">
        <v>10</v>
      </c>
      <c r="D5877" t="s">
        <v>295</v>
      </c>
      <c r="E5877">
        <v>40118000</v>
      </c>
      <c r="F5877">
        <v>13141</v>
      </c>
      <c r="G5877">
        <v>7966600</v>
      </c>
      <c r="H5877">
        <v>169</v>
      </c>
      <c r="I5877">
        <v>178487</v>
      </c>
      <c r="J5877">
        <v>50429006</v>
      </c>
      <c r="K5877">
        <v>94</v>
      </c>
      <c r="L5877" t="s">
        <v>581</v>
      </c>
      <c r="M5877" t="s">
        <v>585</v>
      </c>
    </row>
    <row r="5878" spans="1:13" x14ac:dyDescent="0.2">
      <c r="A5878">
        <v>2020</v>
      </c>
      <c r="B5878">
        <v>3</v>
      </c>
      <c r="C5878" t="s">
        <v>50</v>
      </c>
      <c r="D5878" t="s">
        <v>305</v>
      </c>
      <c r="E5878">
        <v>40118000</v>
      </c>
      <c r="F5878">
        <v>732</v>
      </c>
      <c r="G5878">
        <v>365400</v>
      </c>
      <c r="H5878">
        <v>6</v>
      </c>
      <c r="I5878">
        <v>66624</v>
      </c>
      <c r="J5878">
        <v>20365893</v>
      </c>
      <c r="K5878">
        <v>64</v>
      </c>
      <c r="L5878" t="s">
        <v>581</v>
      </c>
      <c r="M5878" t="s">
        <v>585</v>
      </c>
    </row>
    <row r="5879" spans="1:13" x14ac:dyDescent="0.2">
      <c r="A5879">
        <v>2020</v>
      </c>
      <c r="B5879">
        <v>3</v>
      </c>
      <c r="C5879" t="s">
        <v>55</v>
      </c>
      <c r="D5879" t="s">
        <v>311</v>
      </c>
      <c r="E5879">
        <v>40118000</v>
      </c>
      <c r="F5879">
        <v>0</v>
      </c>
      <c r="G5879">
        <v>0</v>
      </c>
      <c r="H5879">
        <v>0</v>
      </c>
      <c r="I5879">
        <v>19139</v>
      </c>
      <c r="J5879">
        <v>5584760</v>
      </c>
      <c r="K5879">
        <v>8</v>
      </c>
      <c r="L5879" t="s">
        <v>581</v>
      </c>
      <c r="M5879" t="s">
        <v>585</v>
      </c>
    </row>
    <row r="5880" spans="1:13" x14ac:dyDescent="0.2">
      <c r="A5880">
        <v>2020</v>
      </c>
      <c r="B5880">
        <v>3</v>
      </c>
      <c r="C5880" t="s">
        <v>73</v>
      </c>
      <c r="D5880" t="s">
        <v>314</v>
      </c>
      <c r="E5880">
        <v>40118000</v>
      </c>
      <c r="F5880">
        <v>0</v>
      </c>
      <c r="G5880">
        <v>0</v>
      </c>
      <c r="H5880">
        <v>0</v>
      </c>
      <c r="I5880">
        <v>314860</v>
      </c>
      <c r="J5880">
        <v>89723101</v>
      </c>
      <c r="K5880">
        <v>148</v>
      </c>
      <c r="L5880" t="s">
        <v>581</v>
      </c>
      <c r="M5880" t="s">
        <v>585</v>
      </c>
    </row>
    <row r="5881" spans="1:13" x14ac:dyDescent="0.2">
      <c r="A5881">
        <v>2020</v>
      </c>
      <c r="B5881">
        <v>3</v>
      </c>
      <c r="C5881" t="s">
        <v>11</v>
      </c>
      <c r="D5881" t="s">
        <v>316</v>
      </c>
      <c r="E5881">
        <v>40118000</v>
      </c>
      <c r="F5881">
        <v>251439</v>
      </c>
      <c r="G5881">
        <v>64758905</v>
      </c>
      <c r="H5881">
        <v>8529</v>
      </c>
      <c r="I5881">
        <v>505019</v>
      </c>
      <c r="J5881">
        <v>152008156</v>
      </c>
      <c r="K5881">
        <v>165</v>
      </c>
      <c r="L5881" t="s">
        <v>581</v>
      </c>
      <c r="M5881" t="s">
        <v>585</v>
      </c>
    </row>
    <row r="5882" spans="1:13" x14ac:dyDescent="0.2">
      <c r="A5882">
        <v>2020</v>
      </c>
      <c r="B5882">
        <v>3</v>
      </c>
      <c r="C5882" t="s">
        <v>40</v>
      </c>
      <c r="D5882" t="s">
        <v>317</v>
      </c>
      <c r="E5882">
        <v>40118000</v>
      </c>
      <c r="F5882">
        <v>0</v>
      </c>
      <c r="G5882">
        <v>0</v>
      </c>
      <c r="H5882">
        <v>0</v>
      </c>
      <c r="I5882">
        <v>25495</v>
      </c>
      <c r="J5882">
        <v>7907949</v>
      </c>
      <c r="K5882">
        <v>29</v>
      </c>
      <c r="L5882" t="s">
        <v>581</v>
      </c>
      <c r="M5882" t="s">
        <v>585</v>
      </c>
    </row>
    <row r="5883" spans="1:13" x14ac:dyDescent="0.2">
      <c r="A5883">
        <v>2020</v>
      </c>
      <c r="B5883">
        <v>3</v>
      </c>
      <c r="C5883" t="s">
        <v>22</v>
      </c>
      <c r="D5883" t="s">
        <v>324</v>
      </c>
      <c r="E5883">
        <v>40118000</v>
      </c>
      <c r="F5883">
        <v>34968</v>
      </c>
      <c r="G5883">
        <v>14501160</v>
      </c>
      <c r="H5883">
        <v>803</v>
      </c>
      <c r="I5883">
        <v>2007</v>
      </c>
      <c r="J5883">
        <v>1197000</v>
      </c>
      <c r="K5883">
        <v>4</v>
      </c>
      <c r="L5883" t="s">
        <v>581</v>
      </c>
      <c r="M5883" t="s">
        <v>585</v>
      </c>
    </row>
    <row r="5884" spans="1:13" x14ac:dyDescent="0.2">
      <c r="A5884">
        <v>2020</v>
      </c>
      <c r="B5884">
        <v>3</v>
      </c>
      <c r="C5884" t="s">
        <v>23</v>
      </c>
      <c r="D5884" t="s">
        <v>325</v>
      </c>
      <c r="E5884">
        <v>40118000</v>
      </c>
      <c r="F5884">
        <v>31477</v>
      </c>
      <c r="G5884">
        <v>24813289</v>
      </c>
      <c r="H5884">
        <v>10177</v>
      </c>
      <c r="I5884">
        <v>51359</v>
      </c>
      <c r="J5884">
        <v>17476000</v>
      </c>
      <c r="K5884">
        <v>150</v>
      </c>
      <c r="L5884" t="s">
        <v>581</v>
      </c>
      <c r="M5884" t="s">
        <v>585</v>
      </c>
    </row>
    <row r="5885" spans="1:13" x14ac:dyDescent="0.2">
      <c r="A5885">
        <v>2020</v>
      </c>
      <c r="B5885">
        <v>3</v>
      </c>
      <c r="C5885" t="s">
        <v>59</v>
      </c>
      <c r="D5885" t="s">
        <v>330</v>
      </c>
      <c r="E5885">
        <v>40118000</v>
      </c>
      <c r="F5885">
        <v>0</v>
      </c>
      <c r="G5885">
        <v>0</v>
      </c>
      <c r="H5885">
        <v>0</v>
      </c>
      <c r="I5885">
        <v>10537</v>
      </c>
      <c r="J5885">
        <v>2925318</v>
      </c>
      <c r="K5885">
        <v>2</v>
      </c>
      <c r="L5885" t="s">
        <v>581</v>
      </c>
      <c r="M5885" t="s">
        <v>585</v>
      </c>
    </row>
    <row r="5886" spans="1:13" x14ac:dyDescent="0.2">
      <c r="A5886">
        <v>2020</v>
      </c>
      <c r="B5886">
        <v>3</v>
      </c>
      <c r="C5886" t="s">
        <v>75</v>
      </c>
      <c r="D5886" t="s">
        <v>334</v>
      </c>
      <c r="E5886">
        <v>40118000</v>
      </c>
      <c r="F5886">
        <v>0</v>
      </c>
      <c r="G5886">
        <v>0</v>
      </c>
      <c r="H5886">
        <v>0</v>
      </c>
      <c r="I5886">
        <v>17702</v>
      </c>
      <c r="J5886">
        <v>4916679</v>
      </c>
      <c r="K5886">
        <v>11</v>
      </c>
      <c r="L5886" t="s">
        <v>581</v>
      </c>
      <c r="M5886" t="s">
        <v>585</v>
      </c>
    </row>
    <row r="5887" spans="1:13" x14ac:dyDescent="0.2">
      <c r="A5887">
        <v>2020</v>
      </c>
      <c r="B5887">
        <v>3</v>
      </c>
      <c r="C5887" t="s">
        <v>12</v>
      </c>
      <c r="D5887" t="s">
        <v>351</v>
      </c>
      <c r="E5887">
        <v>40118000</v>
      </c>
      <c r="F5887">
        <v>37546</v>
      </c>
      <c r="G5887">
        <v>14090256</v>
      </c>
      <c r="H5887">
        <v>116</v>
      </c>
      <c r="I5887">
        <v>261148</v>
      </c>
      <c r="J5887">
        <v>78319837</v>
      </c>
      <c r="K5887">
        <v>1451</v>
      </c>
      <c r="L5887" t="s">
        <v>581</v>
      </c>
      <c r="M5887" t="s">
        <v>585</v>
      </c>
    </row>
    <row r="5888" spans="1:13" x14ac:dyDescent="0.2">
      <c r="A5888">
        <v>2020</v>
      </c>
      <c r="B5888">
        <v>3</v>
      </c>
      <c r="C5888" t="s">
        <v>25</v>
      </c>
      <c r="D5888" t="s">
        <v>353</v>
      </c>
      <c r="E5888">
        <v>40118000</v>
      </c>
      <c r="F5888">
        <v>0</v>
      </c>
      <c r="G5888">
        <v>0</v>
      </c>
      <c r="H5888">
        <v>0</v>
      </c>
      <c r="I5888">
        <v>61509</v>
      </c>
      <c r="J5888">
        <v>21918900</v>
      </c>
      <c r="K5888">
        <v>283</v>
      </c>
      <c r="L5888" t="s">
        <v>581</v>
      </c>
      <c r="M5888" t="s">
        <v>585</v>
      </c>
    </row>
    <row r="5889" spans="1:13" x14ac:dyDescent="0.2">
      <c r="A5889">
        <v>2020</v>
      </c>
      <c r="B5889">
        <v>3</v>
      </c>
      <c r="C5889" t="s">
        <v>201</v>
      </c>
      <c r="D5889" t="s">
        <v>377</v>
      </c>
      <c r="E5889">
        <v>40118000</v>
      </c>
      <c r="F5889">
        <v>0</v>
      </c>
      <c r="G5889">
        <v>0</v>
      </c>
      <c r="H5889">
        <v>0</v>
      </c>
      <c r="I5889">
        <v>14866</v>
      </c>
      <c r="J5889">
        <v>4480880</v>
      </c>
      <c r="K5889">
        <v>24</v>
      </c>
      <c r="L5889" t="s">
        <v>581</v>
      </c>
      <c r="M5889" t="s">
        <v>585</v>
      </c>
    </row>
    <row r="5890" spans="1:13" x14ac:dyDescent="0.2">
      <c r="A5890">
        <v>2020</v>
      </c>
      <c r="B5890">
        <v>3</v>
      </c>
      <c r="C5890" t="s">
        <v>13</v>
      </c>
      <c r="D5890" t="s">
        <v>384</v>
      </c>
      <c r="E5890">
        <v>40118000</v>
      </c>
      <c r="F5890">
        <v>40852</v>
      </c>
      <c r="G5890">
        <v>11621160</v>
      </c>
      <c r="H5890">
        <v>548</v>
      </c>
      <c r="I5890">
        <v>0</v>
      </c>
      <c r="J5890">
        <v>0</v>
      </c>
      <c r="K5890">
        <v>0</v>
      </c>
      <c r="L5890" t="s">
        <v>581</v>
      </c>
      <c r="M5890" t="s">
        <v>585</v>
      </c>
    </row>
    <row r="5891" spans="1:13" x14ac:dyDescent="0.2">
      <c r="A5891">
        <v>2020</v>
      </c>
      <c r="B5891">
        <v>3</v>
      </c>
      <c r="C5891" t="s">
        <v>47</v>
      </c>
      <c r="D5891" t="s">
        <v>389</v>
      </c>
      <c r="E5891">
        <v>40118000</v>
      </c>
      <c r="F5891">
        <v>126615</v>
      </c>
      <c r="G5891">
        <v>35955576</v>
      </c>
      <c r="H5891">
        <v>3309</v>
      </c>
      <c r="I5891">
        <v>0</v>
      </c>
      <c r="J5891">
        <v>0</v>
      </c>
      <c r="K5891">
        <v>0</v>
      </c>
      <c r="L5891" t="s">
        <v>581</v>
      </c>
      <c r="M5891" t="s">
        <v>585</v>
      </c>
    </row>
    <row r="5892" spans="1:13" x14ac:dyDescent="0.2">
      <c r="A5892">
        <v>2020</v>
      </c>
      <c r="B5892">
        <v>3</v>
      </c>
      <c r="C5892" t="s">
        <v>27</v>
      </c>
      <c r="D5892" t="s">
        <v>395</v>
      </c>
      <c r="E5892">
        <v>40118000</v>
      </c>
      <c r="F5892">
        <v>995</v>
      </c>
      <c r="G5892">
        <v>502856</v>
      </c>
      <c r="H5892">
        <v>143</v>
      </c>
      <c r="I5892">
        <v>0</v>
      </c>
      <c r="J5892">
        <v>0</v>
      </c>
      <c r="K5892">
        <v>0</v>
      </c>
      <c r="L5892" t="s">
        <v>581</v>
      </c>
      <c r="M5892" t="s">
        <v>585</v>
      </c>
    </row>
    <row r="5893" spans="1:13" x14ac:dyDescent="0.2">
      <c r="A5893">
        <v>2020</v>
      </c>
      <c r="B5893">
        <v>3</v>
      </c>
      <c r="C5893" t="s">
        <v>38</v>
      </c>
      <c r="D5893" t="s">
        <v>400</v>
      </c>
      <c r="E5893">
        <v>40118000</v>
      </c>
      <c r="F5893">
        <v>0</v>
      </c>
      <c r="G5893">
        <v>0</v>
      </c>
      <c r="H5893">
        <v>0</v>
      </c>
      <c r="I5893">
        <v>13996</v>
      </c>
      <c r="J5893">
        <v>4353718</v>
      </c>
      <c r="K5893">
        <v>30</v>
      </c>
      <c r="L5893" t="s">
        <v>581</v>
      </c>
      <c r="M5893" t="s">
        <v>585</v>
      </c>
    </row>
    <row r="5894" spans="1:13" x14ac:dyDescent="0.2">
      <c r="A5894">
        <v>2020</v>
      </c>
      <c r="B5894">
        <v>3</v>
      </c>
      <c r="C5894" t="s">
        <v>93</v>
      </c>
      <c r="D5894" t="s">
        <v>415</v>
      </c>
      <c r="E5894">
        <v>40118000</v>
      </c>
      <c r="F5894">
        <v>0</v>
      </c>
      <c r="G5894">
        <v>0</v>
      </c>
      <c r="H5894">
        <v>0</v>
      </c>
      <c r="I5894">
        <v>161169</v>
      </c>
      <c r="J5894">
        <v>50502898</v>
      </c>
      <c r="K5894">
        <v>115</v>
      </c>
      <c r="L5894" t="s">
        <v>581</v>
      </c>
      <c r="M5894" t="s">
        <v>585</v>
      </c>
    </row>
    <row r="5895" spans="1:13" x14ac:dyDescent="0.2">
      <c r="A5895">
        <v>2020</v>
      </c>
      <c r="B5895">
        <v>3</v>
      </c>
      <c r="C5895" t="s">
        <v>204</v>
      </c>
      <c r="D5895" t="s">
        <v>422</v>
      </c>
      <c r="E5895">
        <v>40118000</v>
      </c>
      <c r="F5895">
        <v>63171</v>
      </c>
      <c r="G5895">
        <v>23668090</v>
      </c>
      <c r="H5895">
        <v>2012</v>
      </c>
      <c r="I5895">
        <v>0</v>
      </c>
      <c r="J5895">
        <v>0</v>
      </c>
      <c r="K5895">
        <v>0</v>
      </c>
      <c r="L5895" t="s">
        <v>581</v>
      </c>
      <c r="M5895" t="s">
        <v>585</v>
      </c>
    </row>
    <row r="5896" spans="1:13" x14ac:dyDescent="0.2">
      <c r="A5896">
        <v>2020</v>
      </c>
      <c r="B5896">
        <v>3</v>
      </c>
      <c r="C5896" t="s">
        <v>49</v>
      </c>
      <c r="D5896" t="s">
        <v>427</v>
      </c>
      <c r="E5896">
        <v>40118000</v>
      </c>
      <c r="F5896">
        <v>41891</v>
      </c>
      <c r="G5896">
        <v>17324653</v>
      </c>
      <c r="H5896">
        <v>87</v>
      </c>
      <c r="I5896">
        <v>0</v>
      </c>
      <c r="J5896">
        <v>0</v>
      </c>
      <c r="K5896">
        <v>0</v>
      </c>
      <c r="L5896" t="s">
        <v>581</v>
      </c>
      <c r="M5896" t="s">
        <v>585</v>
      </c>
    </row>
    <row r="5897" spans="1:13" x14ac:dyDescent="0.2">
      <c r="A5897">
        <v>2020</v>
      </c>
      <c r="B5897">
        <v>3</v>
      </c>
      <c r="C5897" t="s">
        <v>39</v>
      </c>
      <c r="D5897" t="s">
        <v>430</v>
      </c>
      <c r="E5897">
        <v>40118000</v>
      </c>
      <c r="F5897">
        <v>0</v>
      </c>
      <c r="G5897">
        <v>0</v>
      </c>
      <c r="H5897">
        <v>0</v>
      </c>
      <c r="I5897">
        <v>132235</v>
      </c>
      <c r="J5897">
        <v>37993886</v>
      </c>
      <c r="K5897">
        <v>42</v>
      </c>
      <c r="L5897" t="s">
        <v>581</v>
      </c>
      <c r="M5897" t="s">
        <v>585</v>
      </c>
    </row>
    <row r="5898" spans="1:13" x14ac:dyDescent="0.2">
      <c r="A5898">
        <v>2020</v>
      </c>
      <c r="B5898">
        <v>3</v>
      </c>
      <c r="C5898" t="s">
        <v>102</v>
      </c>
      <c r="D5898" t="s">
        <v>439</v>
      </c>
      <c r="E5898">
        <v>40118000</v>
      </c>
      <c r="F5898">
        <v>0</v>
      </c>
      <c r="G5898">
        <v>0</v>
      </c>
      <c r="H5898">
        <v>0</v>
      </c>
      <c r="I5898">
        <v>1558</v>
      </c>
      <c r="J5898">
        <v>474558</v>
      </c>
      <c r="K5898">
        <v>2</v>
      </c>
      <c r="L5898" t="s">
        <v>581</v>
      </c>
      <c r="M5898" t="s">
        <v>585</v>
      </c>
    </row>
    <row r="5899" spans="1:13" x14ac:dyDescent="0.2">
      <c r="A5899">
        <v>2020</v>
      </c>
      <c r="B5899">
        <v>3</v>
      </c>
      <c r="C5899" t="s">
        <v>240</v>
      </c>
      <c r="D5899" t="s">
        <v>442</v>
      </c>
      <c r="E5899">
        <v>40118000</v>
      </c>
      <c r="F5899">
        <v>0</v>
      </c>
      <c r="G5899">
        <v>0</v>
      </c>
      <c r="H5899">
        <v>0</v>
      </c>
      <c r="I5899">
        <v>15252</v>
      </c>
      <c r="J5899">
        <v>5111324</v>
      </c>
      <c r="K5899">
        <v>12</v>
      </c>
      <c r="L5899" t="s">
        <v>581</v>
      </c>
      <c r="M5899" t="s">
        <v>585</v>
      </c>
    </row>
    <row r="5900" spans="1:13" x14ac:dyDescent="0.2">
      <c r="A5900">
        <v>2020</v>
      </c>
      <c r="B5900">
        <v>3</v>
      </c>
      <c r="C5900" t="s">
        <v>42</v>
      </c>
      <c r="D5900" t="s">
        <v>455</v>
      </c>
      <c r="E5900">
        <v>40118000</v>
      </c>
      <c r="F5900">
        <v>0</v>
      </c>
      <c r="G5900">
        <v>0</v>
      </c>
      <c r="H5900">
        <v>0</v>
      </c>
      <c r="I5900">
        <v>54319</v>
      </c>
      <c r="J5900">
        <v>17702306</v>
      </c>
      <c r="K5900">
        <v>85</v>
      </c>
      <c r="L5900" t="s">
        <v>581</v>
      </c>
      <c r="M5900" t="s">
        <v>585</v>
      </c>
    </row>
    <row r="5901" spans="1:13" x14ac:dyDescent="0.2">
      <c r="A5901">
        <v>2020</v>
      </c>
      <c r="B5901">
        <v>3</v>
      </c>
      <c r="C5901" t="s">
        <v>14</v>
      </c>
      <c r="D5901" t="s">
        <v>456</v>
      </c>
      <c r="E5901">
        <v>40118000</v>
      </c>
      <c r="F5901">
        <v>25459</v>
      </c>
      <c r="G5901">
        <v>10374122</v>
      </c>
      <c r="H5901">
        <v>77</v>
      </c>
      <c r="I5901">
        <v>0</v>
      </c>
      <c r="J5901">
        <v>0</v>
      </c>
      <c r="K5901">
        <v>0</v>
      </c>
      <c r="L5901" t="s">
        <v>581</v>
      </c>
      <c r="M5901" t="s">
        <v>585</v>
      </c>
    </row>
    <row r="5902" spans="1:13" x14ac:dyDescent="0.2">
      <c r="A5902">
        <v>2020</v>
      </c>
      <c r="B5902">
        <v>3</v>
      </c>
      <c r="C5902" t="s">
        <v>213</v>
      </c>
      <c r="D5902" t="s">
        <v>457</v>
      </c>
      <c r="E5902">
        <v>40118000</v>
      </c>
      <c r="F5902">
        <v>0</v>
      </c>
      <c r="G5902">
        <v>0</v>
      </c>
      <c r="H5902">
        <v>0</v>
      </c>
      <c r="I5902">
        <v>92473</v>
      </c>
      <c r="J5902">
        <v>25221278</v>
      </c>
      <c r="K5902">
        <v>19</v>
      </c>
      <c r="L5902" t="s">
        <v>581</v>
      </c>
      <c r="M5902" t="s">
        <v>585</v>
      </c>
    </row>
    <row r="5903" spans="1:13" x14ac:dyDescent="0.2">
      <c r="A5903">
        <v>2020</v>
      </c>
      <c r="B5903">
        <v>3</v>
      </c>
      <c r="C5903" t="s">
        <v>54</v>
      </c>
      <c r="D5903" t="s">
        <v>459</v>
      </c>
      <c r="E5903">
        <v>40118000</v>
      </c>
      <c r="F5903">
        <v>0</v>
      </c>
      <c r="G5903">
        <v>0</v>
      </c>
      <c r="H5903">
        <v>0</v>
      </c>
      <c r="I5903">
        <v>15337</v>
      </c>
      <c r="J5903">
        <v>4758473</v>
      </c>
      <c r="K5903">
        <v>7</v>
      </c>
      <c r="L5903" t="s">
        <v>581</v>
      </c>
      <c r="M5903" t="s">
        <v>585</v>
      </c>
    </row>
    <row r="5904" spans="1:13" x14ac:dyDescent="0.2">
      <c r="A5904">
        <v>2020</v>
      </c>
      <c r="B5904">
        <v>3</v>
      </c>
      <c r="C5904" t="s">
        <v>43</v>
      </c>
      <c r="D5904" t="s">
        <v>465</v>
      </c>
      <c r="E5904">
        <v>40118000</v>
      </c>
      <c r="F5904">
        <v>600</v>
      </c>
      <c r="G5904">
        <v>279000</v>
      </c>
      <c r="H5904">
        <v>2</v>
      </c>
      <c r="I5904">
        <v>86485</v>
      </c>
      <c r="J5904">
        <v>26561500</v>
      </c>
      <c r="K5904">
        <v>151</v>
      </c>
      <c r="L5904" t="s">
        <v>581</v>
      </c>
      <c r="M5904" t="s">
        <v>585</v>
      </c>
    </row>
    <row r="5905" spans="1:13" x14ac:dyDescent="0.2">
      <c r="A5905">
        <v>2020</v>
      </c>
      <c r="B5905">
        <v>3</v>
      </c>
      <c r="C5905" t="s">
        <v>222</v>
      </c>
      <c r="D5905" t="s">
        <v>473</v>
      </c>
      <c r="E5905">
        <v>40118000</v>
      </c>
      <c r="F5905">
        <v>0</v>
      </c>
      <c r="G5905">
        <v>0</v>
      </c>
      <c r="H5905">
        <v>0</v>
      </c>
      <c r="I5905">
        <v>4348</v>
      </c>
      <c r="J5905">
        <v>1247519</v>
      </c>
      <c r="K5905">
        <v>8</v>
      </c>
      <c r="L5905" t="s">
        <v>581</v>
      </c>
      <c r="M5905" t="s">
        <v>585</v>
      </c>
    </row>
    <row r="5906" spans="1:13" x14ac:dyDescent="0.2">
      <c r="A5906">
        <v>2020</v>
      </c>
      <c r="B5906">
        <v>3</v>
      </c>
      <c r="C5906" t="s">
        <v>0</v>
      </c>
      <c r="D5906" t="s">
        <v>474</v>
      </c>
      <c r="E5906">
        <v>40118000</v>
      </c>
      <c r="F5906">
        <v>0</v>
      </c>
      <c r="G5906">
        <v>0</v>
      </c>
      <c r="H5906">
        <v>0</v>
      </c>
      <c r="I5906">
        <v>45608</v>
      </c>
      <c r="J5906">
        <v>14157071</v>
      </c>
      <c r="K5906">
        <v>52</v>
      </c>
      <c r="L5906" t="s">
        <v>581</v>
      </c>
      <c r="M5906" t="s">
        <v>585</v>
      </c>
    </row>
    <row r="5907" spans="1:13" x14ac:dyDescent="0.2">
      <c r="A5907">
        <v>2020</v>
      </c>
      <c r="B5907">
        <v>3</v>
      </c>
      <c r="C5907" t="s">
        <v>15</v>
      </c>
      <c r="D5907" t="s">
        <v>475</v>
      </c>
      <c r="E5907">
        <v>40118000</v>
      </c>
      <c r="F5907">
        <v>0</v>
      </c>
      <c r="G5907">
        <v>0</v>
      </c>
      <c r="H5907">
        <v>0</v>
      </c>
      <c r="I5907">
        <v>88396</v>
      </c>
      <c r="J5907">
        <v>26122478</v>
      </c>
      <c r="K5907">
        <v>83</v>
      </c>
      <c r="L5907" t="s">
        <v>581</v>
      </c>
      <c r="M5907" t="s">
        <v>585</v>
      </c>
    </row>
    <row r="5908" spans="1:13" x14ac:dyDescent="0.2">
      <c r="A5908">
        <v>2020</v>
      </c>
      <c r="B5908">
        <v>3</v>
      </c>
      <c r="C5908" t="s">
        <v>17</v>
      </c>
      <c r="D5908" t="s">
        <v>489</v>
      </c>
      <c r="E5908">
        <v>40118000</v>
      </c>
      <c r="F5908">
        <v>2596</v>
      </c>
      <c r="G5908">
        <v>1034962</v>
      </c>
      <c r="H5908">
        <v>62</v>
      </c>
      <c r="I5908">
        <v>62260</v>
      </c>
      <c r="J5908">
        <v>37799229</v>
      </c>
      <c r="K5908">
        <v>1219</v>
      </c>
      <c r="L5908" t="s">
        <v>581</v>
      </c>
      <c r="M5908" t="s">
        <v>585</v>
      </c>
    </row>
    <row r="5909" spans="1:13" x14ac:dyDescent="0.2">
      <c r="A5909">
        <v>2020</v>
      </c>
      <c r="B5909">
        <v>3</v>
      </c>
      <c r="C5909" t="s">
        <v>86</v>
      </c>
      <c r="D5909" t="s">
        <v>493</v>
      </c>
      <c r="E5909">
        <v>40118000</v>
      </c>
      <c r="F5909">
        <v>0</v>
      </c>
      <c r="G5909">
        <v>0</v>
      </c>
      <c r="H5909">
        <v>0</v>
      </c>
      <c r="I5909">
        <v>1264</v>
      </c>
      <c r="J5909">
        <v>476924</v>
      </c>
      <c r="K5909">
        <v>10</v>
      </c>
      <c r="L5909" t="s">
        <v>581</v>
      </c>
      <c r="M5909" t="s">
        <v>585</v>
      </c>
    </row>
    <row r="5910" spans="1:13" x14ac:dyDescent="0.2">
      <c r="A5910">
        <v>2020</v>
      </c>
      <c r="B5910">
        <v>3</v>
      </c>
      <c r="C5910" t="s">
        <v>582</v>
      </c>
      <c r="D5910" t="e">
        <v>#N/A</v>
      </c>
      <c r="E5910">
        <v>40118000</v>
      </c>
      <c r="F5910">
        <v>829</v>
      </c>
      <c r="G5910">
        <v>335000</v>
      </c>
      <c r="H5910">
        <v>1</v>
      </c>
      <c r="I5910">
        <v>0</v>
      </c>
      <c r="J5910">
        <v>0</v>
      </c>
      <c r="K5910">
        <v>0</v>
      </c>
      <c r="L5910" t="s">
        <v>581</v>
      </c>
      <c r="M5910" t="s">
        <v>585</v>
      </c>
    </row>
    <row r="5911" spans="1:13" x14ac:dyDescent="0.2">
      <c r="A5911">
        <v>2020</v>
      </c>
      <c r="B5911">
        <v>3</v>
      </c>
      <c r="C5911" t="s">
        <v>29</v>
      </c>
      <c r="D5911" t="s">
        <v>496</v>
      </c>
      <c r="E5911">
        <v>40118000</v>
      </c>
      <c r="F5911">
        <v>8254</v>
      </c>
      <c r="G5911">
        <v>5851300</v>
      </c>
      <c r="H5911">
        <v>193</v>
      </c>
      <c r="I5911">
        <v>67</v>
      </c>
      <c r="J5911">
        <v>13600</v>
      </c>
      <c r="K5911">
        <v>1</v>
      </c>
      <c r="L5911" t="s">
        <v>581</v>
      </c>
      <c r="M5911" t="s">
        <v>585</v>
      </c>
    </row>
    <row r="5912" spans="1:13" x14ac:dyDescent="0.2">
      <c r="A5912">
        <v>2020</v>
      </c>
      <c r="B5912">
        <v>3</v>
      </c>
      <c r="C5912" t="s">
        <v>45</v>
      </c>
      <c r="D5912" t="s">
        <v>499</v>
      </c>
      <c r="E5912">
        <v>40118000</v>
      </c>
      <c r="F5912">
        <v>0</v>
      </c>
      <c r="G5912">
        <v>0</v>
      </c>
      <c r="H5912">
        <v>0</v>
      </c>
      <c r="I5912">
        <v>393106</v>
      </c>
      <c r="J5912">
        <v>126190123</v>
      </c>
      <c r="K5912">
        <v>319</v>
      </c>
      <c r="L5912" t="s">
        <v>581</v>
      </c>
      <c r="M5912" t="s">
        <v>585</v>
      </c>
    </row>
    <row r="5913" spans="1:13" x14ac:dyDescent="0.2">
      <c r="A5913">
        <v>2020</v>
      </c>
      <c r="B5913">
        <v>3</v>
      </c>
      <c r="C5913" t="s">
        <v>64</v>
      </c>
      <c r="D5913" t="s">
        <v>501</v>
      </c>
      <c r="E5913">
        <v>40118000</v>
      </c>
      <c r="F5913">
        <v>0</v>
      </c>
      <c r="G5913">
        <v>0</v>
      </c>
      <c r="H5913">
        <v>0</v>
      </c>
      <c r="I5913">
        <v>64446</v>
      </c>
      <c r="J5913">
        <v>47719287</v>
      </c>
      <c r="K5913">
        <v>46</v>
      </c>
      <c r="L5913" t="s">
        <v>581</v>
      </c>
      <c r="M5913" t="s">
        <v>585</v>
      </c>
    </row>
    <row r="5914" spans="1:13" x14ac:dyDescent="0.2">
      <c r="A5914">
        <v>2020</v>
      </c>
      <c r="B5914">
        <v>3</v>
      </c>
      <c r="C5914" t="s">
        <v>52</v>
      </c>
      <c r="D5914" t="s">
        <v>506</v>
      </c>
      <c r="E5914">
        <v>40118000</v>
      </c>
      <c r="F5914">
        <v>1764</v>
      </c>
      <c r="G5914">
        <v>818700</v>
      </c>
      <c r="H5914">
        <v>4</v>
      </c>
      <c r="I5914">
        <v>127297</v>
      </c>
      <c r="J5914">
        <v>42110500</v>
      </c>
      <c r="K5914">
        <v>205</v>
      </c>
      <c r="L5914" t="s">
        <v>581</v>
      </c>
      <c r="M5914" t="s">
        <v>585</v>
      </c>
    </row>
    <row r="5915" spans="1:13" x14ac:dyDescent="0.2">
      <c r="A5915">
        <v>2020</v>
      </c>
      <c r="B5915">
        <v>3</v>
      </c>
      <c r="C5915" t="s">
        <v>18</v>
      </c>
      <c r="D5915" t="s">
        <v>507</v>
      </c>
      <c r="E5915">
        <v>40118000</v>
      </c>
      <c r="F5915">
        <v>0</v>
      </c>
      <c r="G5915">
        <v>0</v>
      </c>
      <c r="H5915">
        <v>0</v>
      </c>
      <c r="I5915">
        <v>41164</v>
      </c>
      <c r="J5915">
        <v>11574747</v>
      </c>
      <c r="K5915">
        <v>11</v>
      </c>
      <c r="L5915" t="s">
        <v>581</v>
      </c>
      <c r="M5915" t="s">
        <v>585</v>
      </c>
    </row>
    <row r="5916" spans="1:13" x14ac:dyDescent="0.2">
      <c r="A5916">
        <v>2020</v>
      </c>
      <c r="B5916">
        <v>3</v>
      </c>
      <c r="C5916" t="s">
        <v>19</v>
      </c>
      <c r="D5916" t="s">
        <v>531</v>
      </c>
      <c r="E5916">
        <v>40118000</v>
      </c>
      <c r="F5916">
        <v>1644</v>
      </c>
      <c r="G5916">
        <v>563824</v>
      </c>
      <c r="H5916">
        <v>15</v>
      </c>
      <c r="I5916">
        <v>0</v>
      </c>
      <c r="J5916">
        <v>0</v>
      </c>
      <c r="K5916">
        <v>0</v>
      </c>
      <c r="L5916" t="s">
        <v>581</v>
      </c>
      <c r="M5916" t="s">
        <v>585</v>
      </c>
    </row>
    <row r="5917" spans="1:13" x14ac:dyDescent="0.2">
      <c r="A5917">
        <v>2020</v>
      </c>
      <c r="B5917">
        <v>3</v>
      </c>
      <c r="C5917" t="s">
        <v>32</v>
      </c>
      <c r="D5917" t="s">
        <v>540</v>
      </c>
      <c r="E5917">
        <v>40118000</v>
      </c>
      <c r="F5917">
        <v>0</v>
      </c>
      <c r="G5917">
        <v>0</v>
      </c>
      <c r="H5917">
        <v>0</v>
      </c>
      <c r="I5917">
        <v>31048</v>
      </c>
      <c r="J5917">
        <v>8896016</v>
      </c>
      <c r="K5917">
        <v>10</v>
      </c>
      <c r="L5917" t="s">
        <v>581</v>
      </c>
      <c r="M5917" t="s">
        <v>585</v>
      </c>
    </row>
    <row r="5918" spans="1:13" x14ac:dyDescent="0.2">
      <c r="A5918">
        <v>2020</v>
      </c>
      <c r="B5918">
        <v>3</v>
      </c>
      <c r="C5918" t="s">
        <v>65</v>
      </c>
      <c r="D5918" t="s">
        <v>543</v>
      </c>
      <c r="E5918">
        <v>40118000</v>
      </c>
      <c r="F5918">
        <v>14522</v>
      </c>
      <c r="G5918">
        <v>4314204</v>
      </c>
      <c r="H5918">
        <v>246</v>
      </c>
      <c r="I5918">
        <v>16246</v>
      </c>
      <c r="J5918">
        <v>5048715</v>
      </c>
      <c r="K5918">
        <v>45</v>
      </c>
      <c r="L5918" t="s">
        <v>581</v>
      </c>
      <c r="M5918" t="s">
        <v>585</v>
      </c>
    </row>
    <row r="5919" spans="1:13" x14ac:dyDescent="0.2">
      <c r="A5919">
        <v>2020</v>
      </c>
      <c r="B5919">
        <v>3</v>
      </c>
      <c r="C5919" t="s">
        <v>30</v>
      </c>
      <c r="D5919" t="s">
        <v>547</v>
      </c>
      <c r="E5919">
        <v>40118000</v>
      </c>
      <c r="F5919">
        <v>0</v>
      </c>
      <c r="G5919">
        <v>0</v>
      </c>
      <c r="H5919">
        <v>0</v>
      </c>
      <c r="I5919">
        <v>9555</v>
      </c>
      <c r="J5919">
        <v>2920193</v>
      </c>
      <c r="K5919">
        <v>12</v>
      </c>
      <c r="L5919" t="s">
        <v>581</v>
      </c>
      <c r="M5919" t="s">
        <v>585</v>
      </c>
    </row>
    <row r="5920" spans="1:13" x14ac:dyDescent="0.2">
      <c r="A5920">
        <v>2020</v>
      </c>
      <c r="B5920">
        <v>3</v>
      </c>
      <c r="C5920" t="s">
        <v>111</v>
      </c>
      <c r="D5920" t="e">
        <v>#N/A</v>
      </c>
      <c r="E5920">
        <v>40118000</v>
      </c>
      <c r="F5920">
        <v>0</v>
      </c>
      <c r="G5920">
        <v>0</v>
      </c>
      <c r="H5920">
        <v>0</v>
      </c>
      <c r="I5920">
        <v>10829</v>
      </c>
      <c r="J5920">
        <v>3508776</v>
      </c>
      <c r="K5920">
        <v>10</v>
      </c>
      <c r="L5920" t="s">
        <v>581</v>
      </c>
      <c r="M5920" t="s">
        <v>585</v>
      </c>
    </row>
    <row r="5921" spans="1:13" x14ac:dyDescent="0.2">
      <c r="A5921">
        <v>2020</v>
      </c>
      <c r="B5921">
        <v>3</v>
      </c>
      <c r="C5921" t="s">
        <v>58</v>
      </c>
      <c r="D5921" t="s">
        <v>548</v>
      </c>
      <c r="E5921">
        <v>40118000</v>
      </c>
      <c r="F5921">
        <v>0</v>
      </c>
      <c r="G5921">
        <v>0</v>
      </c>
      <c r="H5921">
        <v>0</v>
      </c>
      <c r="I5921">
        <v>26754</v>
      </c>
      <c r="J5921">
        <v>7707550</v>
      </c>
      <c r="K5921">
        <v>12</v>
      </c>
      <c r="L5921" t="s">
        <v>581</v>
      </c>
      <c r="M5921" t="s">
        <v>585</v>
      </c>
    </row>
    <row r="5922" spans="1:13" x14ac:dyDescent="0.2">
      <c r="A5922">
        <v>2020</v>
      </c>
      <c r="B5922">
        <v>3</v>
      </c>
      <c r="C5922" t="s">
        <v>46</v>
      </c>
      <c r="D5922" t="s">
        <v>550</v>
      </c>
      <c r="E5922">
        <v>40118000</v>
      </c>
      <c r="F5922">
        <v>14715</v>
      </c>
      <c r="G5922">
        <v>7948207</v>
      </c>
      <c r="H5922">
        <v>5</v>
      </c>
      <c r="I5922">
        <v>843969</v>
      </c>
      <c r="J5922">
        <v>242113923</v>
      </c>
      <c r="K5922">
        <v>752</v>
      </c>
      <c r="L5922" t="s">
        <v>581</v>
      </c>
      <c r="M5922" t="s">
        <v>585</v>
      </c>
    </row>
    <row r="5923" spans="1:13" x14ac:dyDescent="0.2">
      <c r="A5923">
        <v>2020</v>
      </c>
      <c r="B5923">
        <v>3</v>
      </c>
      <c r="C5923" t="s">
        <v>107</v>
      </c>
      <c r="D5923" t="s">
        <v>552</v>
      </c>
      <c r="E5923">
        <v>40118000</v>
      </c>
      <c r="F5923">
        <v>0</v>
      </c>
      <c r="G5923">
        <v>0</v>
      </c>
      <c r="H5923">
        <v>0</v>
      </c>
      <c r="I5923">
        <v>166145</v>
      </c>
      <c r="J5923">
        <v>50785556</v>
      </c>
      <c r="K5923">
        <v>49</v>
      </c>
      <c r="L5923" t="s">
        <v>581</v>
      </c>
      <c r="M5923" t="s">
        <v>585</v>
      </c>
    </row>
    <row r="5924" spans="1:13" x14ac:dyDescent="0.2">
      <c r="A5924">
        <v>2020</v>
      </c>
      <c r="B5924">
        <v>3</v>
      </c>
      <c r="C5924" t="s">
        <v>66</v>
      </c>
      <c r="D5924" t="s">
        <v>562</v>
      </c>
      <c r="E5924">
        <v>40118000</v>
      </c>
      <c r="F5924">
        <v>11618</v>
      </c>
      <c r="G5924">
        <v>4880778</v>
      </c>
      <c r="H5924">
        <v>11400</v>
      </c>
      <c r="I5924">
        <v>14332</v>
      </c>
      <c r="J5924">
        <v>4354484</v>
      </c>
      <c r="K5924">
        <v>18</v>
      </c>
      <c r="L5924" t="s">
        <v>581</v>
      </c>
      <c r="M5924" t="s">
        <v>585</v>
      </c>
    </row>
    <row r="5925" spans="1:13" x14ac:dyDescent="0.2">
      <c r="A5925">
        <v>2020</v>
      </c>
      <c r="B5925">
        <v>3</v>
      </c>
      <c r="C5925" t="s">
        <v>78</v>
      </c>
      <c r="D5925" t="s">
        <v>572</v>
      </c>
      <c r="E5925">
        <v>40118000</v>
      </c>
      <c r="F5925">
        <v>0</v>
      </c>
      <c r="G5925">
        <v>0</v>
      </c>
      <c r="H5925">
        <v>0</v>
      </c>
      <c r="I5925">
        <v>178555</v>
      </c>
      <c r="J5925">
        <v>51087180</v>
      </c>
      <c r="K5925">
        <v>67</v>
      </c>
      <c r="L5925" t="s">
        <v>581</v>
      </c>
      <c r="M5925" t="s">
        <v>585</v>
      </c>
    </row>
    <row r="5926" spans="1:13" x14ac:dyDescent="0.2">
      <c r="A5926">
        <v>2020</v>
      </c>
      <c r="B5926">
        <v>3</v>
      </c>
      <c r="C5926" t="s">
        <v>211</v>
      </c>
      <c r="D5926" t="e">
        <v>#N/A</v>
      </c>
      <c r="E5926">
        <v>40118000</v>
      </c>
      <c r="F5926">
        <v>0</v>
      </c>
      <c r="G5926">
        <v>0</v>
      </c>
      <c r="H5926">
        <v>0</v>
      </c>
      <c r="I5926">
        <v>28638</v>
      </c>
      <c r="J5926">
        <v>8038848</v>
      </c>
      <c r="K5926">
        <v>8</v>
      </c>
      <c r="L5926" t="s">
        <v>581</v>
      </c>
      <c r="M5926" t="s">
        <v>585</v>
      </c>
    </row>
    <row r="5927" spans="1:13" x14ac:dyDescent="0.2">
      <c r="A5927">
        <v>2020</v>
      </c>
      <c r="B5927">
        <v>4</v>
      </c>
      <c r="C5927" t="s">
        <v>20</v>
      </c>
      <c r="D5927" t="s">
        <v>271</v>
      </c>
      <c r="E5927" s="11">
        <v>40117000</v>
      </c>
      <c r="F5927">
        <v>300</v>
      </c>
      <c r="G5927">
        <v>89675</v>
      </c>
      <c r="H5927">
        <v>300</v>
      </c>
      <c r="I5927">
        <v>2254</v>
      </c>
      <c r="J5927">
        <v>819528</v>
      </c>
      <c r="K5927">
        <v>8</v>
      </c>
      <c r="L5927" t="s">
        <v>581</v>
      </c>
      <c r="M5927" t="s">
        <v>584</v>
      </c>
    </row>
    <row r="5928" spans="1:13" x14ac:dyDescent="0.2">
      <c r="A5928">
        <v>2020</v>
      </c>
      <c r="B5928">
        <v>4</v>
      </c>
      <c r="C5928" t="s">
        <v>62</v>
      </c>
      <c r="D5928" t="s">
        <v>275</v>
      </c>
      <c r="E5928" s="11">
        <v>40117000</v>
      </c>
      <c r="F5928">
        <v>0</v>
      </c>
      <c r="G5928">
        <v>0</v>
      </c>
      <c r="H5928">
        <v>0</v>
      </c>
      <c r="I5928">
        <v>38670</v>
      </c>
      <c r="J5928">
        <v>13447087</v>
      </c>
      <c r="K5928">
        <v>163</v>
      </c>
      <c r="L5928" t="s">
        <v>581</v>
      </c>
      <c r="M5928" t="s">
        <v>584</v>
      </c>
    </row>
    <row r="5929" spans="1:13" x14ac:dyDescent="0.2">
      <c r="A5929">
        <v>2020</v>
      </c>
      <c r="B5929">
        <v>4</v>
      </c>
      <c r="C5929" t="s">
        <v>8</v>
      </c>
      <c r="D5929" t="s">
        <v>283</v>
      </c>
      <c r="E5929" s="11">
        <v>40117000</v>
      </c>
      <c r="F5929">
        <v>254</v>
      </c>
      <c r="G5929">
        <v>174100</v>
      </c>
      <c r="H5929">
        <v>17</v>
      </c>
      <c r="I5929">
        <v>73502</v>
      </c>
      <c r="J5929">
        <v>23873020</v>
      </c>
      <c r="K5929">
        <v>393</v>
      </c>
      <c r="L5929" t="s">
        <v>581</v>
      </c>
      <c r="M5929" t="s">
        <v>584</v>
      </c>
    </row>
    <row r="5930" spans="1:13" x14ac:dyDescent="0.2">
      <c r="A5930">
        <v>2020</v>
      </c>
      <c r="B5930">
        <v>4</v>
      </c>
      <c r="C5930" t="s">
        <v>10</v>
      </c>
      <c r="D5930" t="s">
        <v>295</v>
      </c>
      <c r="E5930" s="11">
        <v>40117000</v>
      </c>
      <c r="F5930">
        <v>15478</v>
      </c>
      <c r="G5930">
        <v>5612017</v>
      </c>
      <c r="H5930">
        <v>83</v>
      </c>
      <c r="I5930">
        <v>11447</v>
      </c>
      <c r="J5930">
        <v>4485895</v>
      </c>
      <c r="K5930">
        <v>80</v>
      </c>
      <c r="L5930" t="s">
        <v>581</v>
      </c>
      <c r="M5930" t="s">
        <v>584</v>
      </c>
    </row>
    <row r="5931" spans="1:13" x14ac:dyDescent="0.2">
      <c r="A5931">
        <v>2020</v>
      </c>
      <c r="B5931">
        <v>4</v>
      </c>
      <c r="C5931" t="s">
        <v>50</v>
      </c>
      <c r="D5931" t="s">
        <v>305</v>
      </c>
      <c r="E5931" s="11">
        <v>40117000</v>
      </c>
      <c r="F5931">
        <v>0</v>
      </c>
      <c r="G5931">
        <v>0</v>
      </c>
      <c r="H5931">
        <v>0</v>
      </c>
      <c r="I5931">
        <v>19889</v>
      </c>
      <c r="J5931">
        <v>7287727</v>
      </c>
      <c r="K5931">
        <v>68</v>
      </c>
      <c r="L5931" t="s">
        <v>581</v>
      </c>
      <c r="M5931" t="s">
        <v>584</v>
      </c>
    </row>
    <row r="5932" spans="1:13" x14ac:dyDescent="0.2">
      <c r="A5932">
        <v>2020</v>
      </c>
      <c r="B5932">
        <v>4</v>
      </c>
      <c r="C5932" t="s">
        <v>73</v>
      </c>
      <c r="D5932" t="s">
        <v>314</v>
      </c>
      <c r="E5932" s="11">
        <v>40117000</v>
      </c>
      <c r="F5932">
        <v>0</v>
      </c>
      <c r="G5932">
        <v>0</v>
      </c>
      <c r="H5932">
        <v>0</v>
      </c>
      <c r="I5932">
        <v>4257</v>
      </c>
      <c r="J5932">
        <v>1780900</v>
      </c>
      <c r="K5932">
        <v>64</v>
      </c>
      <c r="L5932" t="s">
        <v>581</v>
      </c>
      <c r="M5932" t="s">
        <v>584</v>
      </c>
    </row>
    <row r="5933" spans="1:13" x14ac:dyDescent="0.2">
      <c r="A5933">
        <v>2020</v>
      </c>
      <c r="B5933">
        <v>4</v>
      </c>
      <c r="C5933" t="s">
        <v>11</v>
      </c>
      <c r="D5933" t="s">
        <v>316</v>
      </c>
      <c r="E5933" s="11">
        <v>40117000</v>
      </c>
      <c r="F5933">
        <v>86681</v>
      </c>
      <c r="G5933">
        <v>23322257</v>
      </c>
      <c r="H5933">
        <v>1526</v>
      </c>
      <c r="I5933">
        <v>7257</v>
      </c>
      <c r="J5933">
        <v>2756577</v>
      </c>
      <c r="K5933">
        <v>32</v>
      </c>
      <c r="L5933" t="s">
        <v>581</v>
      </c>
      <c r="M5933" t="s">
        <v>584</v>
      </c>
    </row>
    <row r="5934" spans="1:13" x14ac:dyDescent="0.2">
      <c r="A5934">
        <v>2020</v>
      </c>
      <c r="B5934">
        <v>4</v>
      </c>
      <c r="C5934" t="s">
        <v>81</v>
      </c>
      <c r="D5934" t="s">
        <v>318</v>
      </c>
      <c r="E5934" s="11">
        <v>40117000</v>
      </c>
      <c r="F5934">
        <v>0</v>
      </c>
      <c r="G5934">
        <v>0</v>
      </c>
      <c r="H5934">
        <v>0</v>
      </c>
      <c r="I5934">
        <v>18641</v>
      </c>
      <c r="J5934">
        <v>10849700</v>
      </c>
      <c r="K5934">
        <v>126</v>
      </c>
      <c r="L5934" t="s">
        <v>581</v>
      </c>
      <c r="M5934" t="s">
        <v>584</v>
      </c>
    </row>
    <row r="5935" spans="1:13" x14ac:dyDescent="0.2">
      <c r="A5935">
        <v>2020</v>
      </c>
      <c r="B5935">
        <v>4</v>
      </c>
      <c r="C5935" t="s">
        <v>31</v>
      </c>
      <c r="D5935" t="s">
        <v>319</v>
      </c>
      <c r="E5935" s="11">
        <v>40117000</v>
      </c>
      <c r="F5935">
        <v>0</v>
      </c>
      <c r="G5935">
        <v>0</v>
      </c>
      <c r="H5935">
        <v>0</v>
      </c>
      <c r="I5935">
        <v>8946</v>
      </c>
      <c r="J5935">
        <v>7278622</v>
      </c>
      <c r="K5935">
        <v>144</v>
      </c>
      <c r="L5935" t="s">
        <v>581</v>
      </c>
      <c r="M5935" t="s">
        <v>584</v>
      </c>
    </row>
    <row r="5936" spans="1:13" x14ac:dyDescent="0.2">
      <c r="A5936">
        <v>2020</v>
      </c>
      <c r="B5936">
        <v>4</v>
      </c>
      <c r="C5936" t="s">
        <v>22</v>
      </c>
      <c r="D5936" t="s">
        <v>324</v>
      </c>
      <c r="E5936" s="11">
        <v>40117000</v>
      </c>
      <c r="F5936">
        <v>54751</v>
      </c>
      <c r="G5936">
        <v>20990662</v>
      </c>
      <c r="H5936">
        <v>492</v>
      </c>
      <c r="I5936">
        <v>57095</v>
      </c>
      <c r="J5936">
        <v>16500400</v>
      </c>
      <c r="K5936">
        <v>331</v>
      </c>
      <c r="L5936" t="s">
        <v>581</v>
      </c>
      <c r="M5936" t="s">
        <v>584</v>
      </c>
    </row>
    <row r="5937" spans="1:13" x14ac:dyDescent="0.2">
      <c r="A5937">
        <v>2020</v>
      </c>
      <c r="B5937">
        <v>4</v>
      </c>
      <c r="C5937" t="s">
        <v>23</v>
      </c>
      <c r="D5937" t="s">
        <v>325</v>
      </c>
      <c r="E5937" s="11">
        <v>40117000</v>
      </c>
      <c r="F5937">
        <v>933</v>
      </c>
      <c r="G5937">
        <v>641487</v>
      </c>
      <c r="H5937">
        <v>122</v>
      </c>
      <c r="I5937">
        <v>600843</v>
      </c>
      <c r="J5937">
        <v>212602577</v>
      </c>
      <c r="K5937">
        <v>2583</v>
      </c>
      <c r="L5937" t="s">
        <v>581</v>
      </c>
      <c r="M5937" t="s">
        <v>584</v>
      </c>
    </row>
    <row r="5938" spans="1:13" x14ac:dyDescent="0.2">
      <c r="A5938">
        <v>2020</v>
      </c>
      <c r="B5938">
        <v>4</v>
      </c>
      <c r="C5938" t="s">
        <v>41</v>
      </c>
      <c r="D5938" t="s">
        <v>327</v>
      </c>
      <c r="E5938" s="11">
        <v>40117000</v>
      </c>
      <c r="F5938">
        <v>2</v>
      </c>
      <c r="G5938">
        <v>5596</v>
      </c>
      <c r="H5938">
        <v>2</v>
      </c>
      <c r="I5938">
        <v>0</v>
      </c>
      <c r="J5938">
        <v>0</v>
      </c>
      <c r="K5938">
        <v>0</v>
      </c>
      <c r="L5938" t="s">
        <v>581</v>
      </c>
      <c r="M5938" t="s">
        <v>584</v>
      </c>
    </row>
    <row r="5939" spans="1:13" x14ac:dyDescent="0.2">
      <c r="A5939">
        <v>2020</v>
      </c>
      <c r="B5939">
        <v>4</v>
      </c>
      <c r="C5939" t="s">
        <v>24</v>
      </c>
      <c r="D5939" t="s">
        <v>342</v>
      </c>
      <c r="E5939" s="11">
        <v>40117000</v>
      </c>
      <c r="F5939">
        <v>0</v>
      </c>
      <c r="G5939">
        <v>0</v>
      </c>
      <c r="H5939">
        <v>0</v>
      </c>
      <c r="I5939">
        <v>11408</v>
      </c>
      <c r="J5939">
        <v>3432500</v>
      </c>
      <c r="K5939">
        <v>64</v>
      </c>
      <c r="L5939" t="s">
        <v>581</v>
      </c>
      <c r="M5939" t="s">
        <v>584</v>
      </c>
    </row>
    <row r="5940" spans="1:13" x14ac:dyDescent="0.2">
      <c r="A5940">
        <v>2020</v>
      </c>
      <c r="B5940">
        <v>4</v>
      </c>
      <c r="C5940" t="s">
        <v>12</v>
      </c>
      <c r="D5940" t="s">
        <v>351</v>
      </c>
      <c r="E5940" s="11">
        <v>40117000</v>
      </c>
      <c r="F5940">
        <v>82238</v>
      </c>
      <c r="G5940">
        <v>31090543</v>
      </c>
      <c r="H5940">
        <v>819</v>
      </c>
      <c r="I5940">
        <v>520301</v>
      </c>
      <c r="J5940">
        <v>210776725</v>
      </c>
      <c r="K5940">
        <v>3278</v>
      </c>
      <c r="L5940" t="s">
        <v>581</v>
      </c>
      <c r="M5940" t="s">
        <v>584</v>
      </c>
    </row>
    <row r="5941" spans="1:13" x14ac:dyDescent="0.2">
      <c r="A5941">
        <v>2020</v>
      </c>
      <c r="B5941">
        <v>4</v>
      </c>
      <c r="C5941" t="s">
        <v>25</v>
      </c>
      <c r="D5941" t="s">
        <v>353</v>
      </c>
      <c r="E5941" s="11">
        <v>40117000</v>
      </c>
      <c r="F5941">
        <v>0</v>
      </c>
      <c r="G5941">
        <v>0</v>
      </c>
      <c r="H5941">
        <v>0</v>
      </c>
      <c r="I5941">
        <v>39460</v>
      </c>
      <c r="J5941">
        <v>12826400</v>
      </c>
      <c r="K5941">
        <v>335</v>
      </c>
      <c r="L5941" t="s">
        <v>581</v>
      </c>
      <c r="M5941" t="s">
        <v>584</v>
      </c>
    </row>
    <row r="5942" spans="1:13" x14ac:dyDescent="0.2">
      <c r="A5942">
        <v>2020</v>
      </c>
      <c r="B5942">
        <v>4</v>
      </c>
      <c r="C5942" t="s">
        <v>98</v>
      </c>
      <c r="D5942" t="s">
        <v>368</v>
      </c>
      <c r="E5942" s="11">
        <v>40117000</v>
      </c>
      <c r="F5942">
        <v>0</v>
      </c>
      <c r="G5942">
        <v>0</v>
      </c>
      <c r="H5942">
        <v>0</v>
      </c>
      <c r="I5942">
        <v>3200</v>
      </c>
      <c r="J5942">
        <v>1759200</v>
      </c>
      <c r="K5942">
        <v>8</v>
      </c>
      <c r="L5942" t="s">
        <v>581</v>
      </c>
      <c r="M5942" t="s">
        <v>584</v>
      </c>
    </row>
    <row r="5943" spans="1:13" x14ac:dyDescent="0.2">
      <c r="A5943">
        <v>2020</v>
      </c>
      <c r="B5943">
        <v>4</v>
      </c>
      <c r="C5943" t="s">
        <v>36</v>
      </c>
      <c r="D5943" t="s">
        <v>369</v>
      </c>
      <c r="E5943" s="11">
        <v>40117000</v>
      </c>
      <c r="F5943">
        <v>0</v>
      </c>
      <c r="G5943">
        <v>0</v>
      </c>
      <c r="H5943">
        <v>0</v>
      </c>
      <c r="I5943">
        <v>3607</v>
      </c>
      <c r="J5943">
        <v>1334000</v>
      </c>
      <c r="K5943">
        <v>40</v>
      </c>
      <c r="L5943" t="s">
        <v>581</v>
      </c>
      <c r="M5943" t="s">
        <v>584</v>
      </c>
    </row>
    <row r="5944" spans="1:13" x14ac:dyDescent="0.2">
      <c r="A5944">
        <v>2020</v>
      </c>
      <c r="B5944">
        <v>4</v>
      </c>
      <c r="C5944" t="s">
        <v>26</v>
      </c>
      <c r="D5944" t="s">
        <v>383</v>
      </c>
      <c r="E5944" s="11">
        <v>40117000</v>
      </c>
      <c r="F5944">
        <v>0</v>
      </c>
      <c r="G5944">
        <v>0</v>
      </c>
      <c r="H5944">
        <v>0</v>
      </c>
      <c r="I5944">
        <v>20331</v>
      </c>
      <c r="J5944">
        <v>7179700</v>
      </c>
      <c r="K5944">
        <v>71</v>
      </c>
      <c r="L5944" t="s">
        <v>581</v>
      </c>
      <c r="M5944" t="s">
        <v>584</v>
      </c>
    </row>
    <row r="5945" spans="1:13" x14ac:dyDescent="0.2">
      <c r="A5945">
        <v>2020</v>
      </c>
      <c r="B5945">
        <v>4</v>
      </c>
      <c r="C5945" t="s">
        <v>63</v>
      </c>
      <c r="D5945" t="s">
        <v>385</v>
      </c>
      <c r="E5945" s="11">
        <v>40117000</v>
      </c>
      <c r="F5945">
        <v>0</v>
      </c>
      <c r="G5945">
        <v>0</v>
      </c>
      <c r="H5945">
        <v>0</v>
      </c>
      <c r="I5945">
        <v>25815</v>
      </c>
      <c r="J5945">
        <v>8225200</v>
      </c>
      <c r="K5945">
        <v>210</v>
      </c>
      <c r="L5945" t="s">
        <v>581</v>
      </c>
      <c r="M5945" t="s">
        <v>584</v>
      </c>
    </row>
    <row r="5946" spans="1:13" x14ac:dyDescent="0.2">
      <c r="A5946">
        <v>2020</v>
      </c>
      <c r="B5946">
        <v>4</v>
      </c>
      <c r="C5946" t="s">
        <v>71</v>
      </c>
      <c r="D5946" t="s">
        <v>386</v>
      </c>
      <c r="E5946" s="11">
        <v>40117000</v>
      </c>
      <c r="F5946">
        <v>16624</v>
      </c>
      <c r="G5946">
        <v>8425440</v>
      </c>
      <c r="H5946">
        <v>113</v>
      </c>
      <c r="I5946">
        <v>1436</v>
      </c>
      <c r="J5946">
        <v>481847</v>
      </c>
      <c r="K5946">
        <v>4</v>
      </c>
      <c r="L5946" t="s">
        <v>581</v>
      </c>
      <c r="M5946" t="s">
        <v>584</v>
      </c>
    </row>
    <row r="5947" spans="1:13" x14ac:dyDescent="0.2">
      <c r="A5947">
        <v>2020</v>
      </c>
      <c r="B5947">
        <v>4</v>
      </c>
      <c r="C5947" t="s">
        <v>47</v>
      </c>
      <c r="D5947" t="s">
        <v>389</v>
      </c>
      <c r="E5947" s="11">
        <v>40117000</v>
      </c>
      <c r="F5947">
        <v>330635</v>
      </c>
      <c r="G5947">
        <v>92240539</v>
      </c>
      <c r="H5947">
        <v>6785</v>
      </c>
      <c r="I5947">
        <v>0</v>
      </c>
      <c r="J5947">
        <v>0</v>
      </c>
      <c r="K5947">
        <v>0</v>
      </c>
      <c r="L5947" t="s">
        <v>581</v>
      </c>
      <c r="M5947" t="s">
        <v>584</v>
      </c>
    </row>
    <row r="5948" spans="1:13" x14ac:dyDescent="0.2">
      <c r="A5948">
        <v>2020</v>
      </c>
      <c r="B5948">
        <v>4</v>
      </c>
      <c r="C5948" t="s">
        <v>27</v>
      </c>
      <c r="D5948" t="s">
        <v>395</v>
      </c>
      <c r="E5948" s="11">
        <v>40117000</v>
      </c>
      <c r="F5948">
        <v>34362</v>
      </c>
      <c r="G5948">
        <v>14547017</v>
      </c>
      <c r="H5948">
        <v>1763</v>
      </c>
      <c r="I5948">
        <v>54057</v>
      </c>
      <c r="J5948">
        <v>18458540</v>
      </c>
      <c r="K5948">
        <v>459</v>
      </c>
      <c r="L5948" t="s">
        <v>581</v>
      </c>
      <c r="M5948" t="s">
        <v>584</v>
      </c>
    </row>
    <row r="5949" spans="1:13" x14ac:dyDescent="0.2">
      <c r="A5949">
        <v>2020</v>
      </c>
      <c r="B5949">
        <v>4</v>
      </c>
      <c r="C5949" t="s">
        <v>38</v>
      </c>
      <c r="D5949" t="s">
        <v>400</v>
      </c>
      <c r="E5949" s="11">
        <v>40117000</v>
      </c>
      <c r="F5949">
        <v>4320</v>
      </c>
      <c r="G5949">
        <v>1039536</v>
      </c>
      <c r="H5949">
        <v>48</v>
      </c>
      <c r="I5949">
        <v>8650</v>
      </c>
      <c r="J5949">
        <v>3446648</v>
      </c>
      <c r="K5949">
        <v>85</v>
      </c>
      <c r="L5949" t="s">
        <v>581</v>
      </c>
      <c r="M5949" t="s">
        <v>584</v>
      </c>
    </row>
    <row r="5950" spans="1:13" x14ac:dyDescent="0.2">
      <c r="A5950">
        <v>2020</v>
      </c>
      <c r="B5950">
        <v>4</v>
      </c>
      <c r="C5950" t="s">
        <v>204</v>
      </c>
      <c r="D5950" t="s">
        <v>422</v>
      </c>
      <c r="E5950" s="11">
        <v>40117000</v>
      </c>
      <c r="F5950">
        <v>34386</v>
      </c>
      <c r="G5950">
        <v>13554063</v>
      </c>
      <c r="H5950">
        <v>1384</v>
      </c>
      <c r="I5950">
        <v>0</v>
      </c>
      <c r="J5950">
        <v>0</v>
      </c>
      <c r="K5950">
        <v>0</v>
      </c>
      <c r="L5950" t="s">
        <v>581</v>
      </c>
      <c r="M5950" t="s">
        <v>584</v>
      </c>
    </row>
    <row r="5951" spans="1:13" x14ac:dyDescent="0.2">
      <c r="A5951">
        <v>2020</v>
      </c>
      <c r="B5951">
        <v>4</v>
      </c>
      <c r="C5951" t="s">
        <v>76</v>
      </c>
      <c r="D5951" t="s">
        <v>426</v>
      </c>
      <c r="E5951" s="11">
        <v>40117000</v>
      </c>
      <c r="F5951">
        <v>0</v>
      </c>
      <c r="G5951">
        <v>0</v>
      </c>
      <c r="H5951">
        <v>0</v>
      </c>
      <c r="I5951">
        <v>7724</v>
      </c>
      <c r="J5951">
        <v>3477800</v>
      </c>
      <c r="K5951">
        <v>53</v>
      </c>
      <c r="L5951" t="s">
        <v>581</v>
      </c>
      <c r="M5951" t="s">
        <v>584</v>
      </c>
    </row>
    <row r="5952" spans="1:13" x14ac:dyDescent="0.2">
      <c r="A5952">
        <v>2020</v>
      </c>
      <c r="B5952">
        <v>4</v>
      </c>
      <c r="C5952" t="s">
        <v>43</v>
      </c>
      <c r="D5952" t="s">
        <v>465</v>
      </c>
      <c r="E5952" s="11">
        <v>40117000</v>
      </c>
      <c r="F5952">
        <v>4291</v>
      </c>
      <c r="G5952">
        <v>47807015</v>
      </c>
      <c r="H5952">
        <v>4283</v>
      </c>
      <c r="I5952">
        <v>1299</v>
      </c>
      <c r="J5952">
        <v>527700</v>
      </c>
      <c r="K5952">
        <v>9</v>
      </c>
      <c r="L5952" t="s">
        <v>581</v>
      </c>
      <c r="M5952" t="s">
        <v>584</v>
      </c>
    </row>
    <row r="5953" spans="1:13" x14ac:dyDescent="0.2">
      <c r="A5953">
        <v>2020</v>
      </c>
      <c r="B5953">
        <v>4</v>
      </c>
      <c r="C5953" t="s">
        <v>44</v>
      </c>
      <c r="D5953" t="s">
        <v>466</v>
      </c>
      <c r="E5953" s="11">
        <v>40117000</v>
      </c>
      <c r="F5953">
        <v>0</v>
      </c>
      <c r="G5953">
        <v>0</v>
      </c>
      <c r="H5953">
        <v>0</v>
      </c>
      <c r="I5953">
        <v>3107</v>
      </c>
      <c r="J5953">
        <v>231367</v>
      </c>
      <c r="K5953">
        <v>29</v>
      </c>
      <c r="L5953" t="s">
        <v>581</v>
      </c>
      <c r="M5953" t="s">
        <v>584</v>
      </c>
    </row>
    <row r="5954" spans="1:13" x14ac:dyDescent="0.2">
      <c r="A5954">
        <v>2020</v>
      </c>
      <c r="B5954">
        <v>4</v>
      </c>
      <c r="C5954" t="s">
        <v>80</v>
      </c>
      <c r="D5954" t="s">
        <v>472</v>
      </c>
      <c r="E5954" s="11">
        <v>40117000</v>
      </c>
      <c r="F5954">
        <v>0</v>
      </c>
      <c r="G5954">
        <v>0</v>
      </c>
      <c r="H5954">
        <v>0</v>
      </c>
      <c r="I5954">
        <v>5068</v>
      </c>
      <c r="J5954">
        <v>1848900</v>
      </c>
      <c r="K5954">
        <v>43</v>
      </c>
      <c r="L5954" t="s">
        <v>581</v>
      </c>
      <c r="M5954" t="s">
        <v>584</v>
      </c>
    </row>
    <row r="5955" spans="1:13" x14ac:dyDescent="0.2">
      <c r="A5955">
        <v>2020</v>
      </c>
      <c r="B5955">
        <v>4</v>
      </c>
      <c r="C5955" t="s">
        <v>28</v>
      </c>
      <c r="D5955" t="s">
        <v>478</v>
      </c>
      <c r="E5955" s="11">
        <v>40117000</v>
      </c>
      <c r="F5955">
        <v>0</v>
      </c>
      <c r="G5955">
        <v>0</v>
      </c>
      <c r="H5955">
        <v>0</v>
      </c>
      <c r="I5955">
        <v>2000</v>
      </c>
      <c r="J5955">
        <v>1367000</v>
      </c>
      <c r="K5955">
        <v>8</v>
      </c>
      <c r="L5955" t="s">
        <v>581</v>
      </c>
      <c r="M5955" t="s">
        <v>584</v>
      </c>
    </row>
    <row r="5956" spans="1:13" x14ac:dyDescent="0.2">
      <c r="A5956">
        <v>2020</v>
      </c>
      <c r="B5956">
        <v>4</v>
      </c>
      <c r="C5956" t="s">
        <v>16</v>
      </c>
      <c r="D5956" t="s">
        <v>480</v>
      </c>
      <c r="E5956" s="11">
        <v>40117000</v>
      </c>
      <c r="F5956">
        <v>149788</v>
      </c>
      <c r="G5956">
        <v>60305914</v>
      </c>
      <c r="H5956">
        <v>1580</v>
      </c>
      <c r="I5956">
        <v>62689</v>
      </c>
      <c r="J5956">
        <v>23099800</v>
      </c>
      <c r="K5956">
        <v>447</v>
      </c>
      <c r="L5956" t="s">
        <v>581</v>
      </c>
      <c r="M5956" t="s">
        <v>584</v>
      </c>
    </row>
    <row r="5957" spans="1:13" x14ac:dyDescent="0.2">
      <c r="A5957">
        <v>2020</v>
      </c>
      <c r="B5957">
        <v>4</v>
      </c>
      <c r="C5957" t="s">
        <v>17</v>
      </c>
      <c r="D5957" t="s">
        <v>489</v>
      </c>
      <c r="E5957" s="11">
        <v>40117000</v>
      </c>
      <c r="F5957">
        <v>36805</v>
      </c>
      <c r="G5957">
        <v>33576284</v>
      </c>
      <c r="H5957">
        <v>1603</v>
      </c>
      <c r="I5957">
        <v>82691</v>
      </c>
      <c r="J5957">
        <v>49370365</v>
      </c>
      <c r="K5957">
        <v>1837</v>
      </c>
      <c r="L5957" t="s">
        <v>581</v>
      </c>
      <c r="M5957" t="s">
        <v>584</v>
      </c>
    </row>
    <row r="5958" spans="1:13" x14ac:dyDescent="0.2">
      <c r="A5958">
        <v>2020</v>
      </c>
      <c r="B5958">
        <v>4</v>
      </c>
      <c r="C5958" t="s">
        <v>29</v>
      </c>
      <c r="D5958" t="s">
        <v>496</v>
      </c>
      <c r="E5958" s="11">
        <v>40117000</v>
      </c>
      <c r="F5958">
        <v>0</v>
      </c>
      <c r="G5958">
        <v>0</v>
      </c>
      <c r="H5958">
        <v>0</v>
      </c>
      <c r="I5958">
        <v>2018</v>
      </c>
      <c r="J5958">
        <v>742800</v>
      </c>
      <c r="K5958">
        <v>6</v>
      </c>
      <c r="L5958" t="s">
        <v>581</v>
      </c>
      <c r="M5958" t="s">
        <v>584</v>
      </c>
    </row>
    <row r="5959" spans="1:13" x14ac:dyDescent="0.2">
      <c r="A5959">
        <v>2020</v>
      </c>
      <c r="B5959">
        <v>4</v>
      </c>
      <c r="C5959" t="s">
        <v>45</v>
      </c>
      <c r="D5959" t="s">
        <v>499</v>
      </c>
      <c r="E5959" s="11">
        <v>40117000</v>
      </c>
      <c r="F5959">
        <v>0</v>
      </c>
      <c r="G5959">
        <v>0</v>
      </c>
      <c r="H5959">
        <v>0</v>
      </c>
      <c r="I5959">
        <v>143260</v>
      </c>
      <c r="J5959">
        <v>48380628</v>
      </c>
      <c r="K5959">
        <v>485</v>
      </c>
      <c r="L5959" t="s">
        <v>581</v>
      </c>
      <c r="M5959" t="s">
        <v>584</v>
      </c>
    </row>
    <row r="5960" spans="1:13" x14ac:dyDescent="0.2">
      <c r="A5960">
        <v>2020</v>
      </c>
      <c r="B5960">
        <v>4</v>
      </c>
      <c r="C5960" t="s">
        <v>77</v>
      </c>
      <c r="D5960" t="s">
        <v>517</v>
      </c>
      <c r="E5960" s="11">
        <v>40117000</v>
      </c>
      <c r="F5960">
        <v>0</v>
      </c>
      <c r="G5960">
        <v>0</v>
      </c>
      <c r="H5960">
        <v>0</v>
      </c>
      <c r="I5960">
        <v>4880</v>
      </c>
      <c r="J5960">
        <v>1740148</v>
      </c>
      <c r="K5960">
        <v>20</v>
      </c>
      <c r="L5960" t="s">
        <v>581</v>
      </c>
      <c r="M5960" t="s">
        <v>584</v>
      </c>
    </row>
    <row r="5961" spans="1:13" x14ac:dyDescent="0.2">
      <c r="A5961">
        <v>2020</v>
      </c>
      <c r="B5961">
        <v>4</v>
      </c>
      <c r="C5961" t="s">
        <v>65</v>
      </c>
      <c r="D5961" t="s">
        <v>543</v>
      </c>
      <c r="E5961" s="11">
        <v>40117000</v>
      </c>
      <c r="F5961">
        <v>31337</v>
      </c>
      <c r="G5961">
        <v>9599766</v>
      </c>
      <c r="H5961">
        <v>679</v>
      </c>
      <c r="I5961">
        <v>663</v>
      </c>
      <c r="J5961">
        <v>256832</v>
      </c>
      <c r="K5961">
        <v>3</v>
      </c>
      <c r="L5961" t="s">
        <v>581</v>
      </c>
      <c r="M5961" t="s">
        <v>584</v>
      </c>
    </row>
    <row r="5962" spans="1:13" x14ac:dyDescent="0.2">
      <c r="A5962">
        <v>2020</v>
      </c>
      <c r="B5962">
        <v>4</v>
      </c>
      <c r="C5962" t="s">
        <v>58</v>
      </c>
      <c r="D5962" t="s">
        <v>548</v>
      </c>
      <c r="E5962" s="11">
        <v>40117000</v>
      </c>
      <c r="F5962">
        <v>0</v>
      </c>
      <c r="G5962">
        <v>0</v>
      </c>
      <c r="H5962">
        <v>0</v>
      </c>
      <c r="I5962">
        <v>9145</v>
      </c>
      <c r="J5962">
        <v>3232400</v>
      </c>
      <c r="K5962">
        <v>40</v>
      </c>
      <c r="L5962" t="s">
        <v>581</v>
      </c>
      <c r="M5962" t="s">
        <v>584</v>
      </c>
    </row>
    <row r="5963" spans="1:13" x14ac:dyDescent="0.2">
      <c r="A5963">
        <v>2020</v>
      </c>
      <c r="B5963">
        <v>4</v>
      </c>
      <c r="C5963" t="s">
        <v>46</v>
      </c>
      <c r="D5963" t="s">
        <v>550</v>
      </c>
      <c r="E5963" s="11">
        <v>40117000</v>
      </c>
      <c r="F5963">
        <v>22237</v>
      </c>
      <c r="G5963">
        <v>9407007</v>
      </c>
      <c r="H5963">
        <v>259</v>
      </c>
      <c r="I5963">
        <v>442609</v>
      </c>
      <c r="J5963">
        <v>153471682</v>
      </c>
      <c r="K5963">
        <v>1963</v>
      </c>
      <c r="L5963" t="s">
        <v>581</v>
      </c>
      <c r="M5963" t="s">
        <v>584</v>
      </c>
    </row>
    <row r="5964" spans="1:13" x14ac:dyDescent="0.2">
      <c r="A5964">
        <v>2020</v>
      </c>
      <c r="B5964">
        <v>4</v>
      </c>
      <c r="C5964" t="s">
        <v>66</v>
      </c>
      <c r="D5964" t="s">
        <v>562</v>
      </c>
      <c r="E5964" s="11">
        <v>40117000</v>
      </c>
      <c r="F5964">
        <v>7382</v>
      </c>
      <c r="G5964">
        <v>2425676</v>
      </c>
      <c r="H5964">
        <v>2020</v>
      </c>
      <c r="I5964">
        <v>0</v>
      </c>
      <c r="J5964">
        <v>0</v>
      </c>
      <c r="K5964">
        <v>0</v>
      </c>
      <c r="L5964" t="s">
        <v>581</v>
      </c>
      <c r="M5964" t="s">
        <v>584</v>
      </c>
    </row>
    <row r="5965" spans="1:13" x14ac:dyDescent="0.2">
      <c r="A5965">
        <v>2020</v>
      </c>
      <c r="B5965">
        <v>4</v>
      </c>
      <c r="C5965" t="s">
        <v>78</v>
      </c>
      <c r="D5965" t="s">
        <v>572</v>
      </c>
      <c r="E5965" s="11">
        <v>40117000</v>
      </c>
      <c r="F5965">
        <v>0</v>
      </c>
      <c r="G5965">
        <v>0</v>
      </c>
      <c r="H5965">
        <v>0</v>
      </c>
      <c r="I5965">
        <v>17749</v>
      </c>
      <c r="J5965">
        <v>6139784</v>
      </c>
      <c r="K5965">
        <v>95</v>
      </c>
      <c r="L5965" t="s">
        <v>581</v>
      </c>
      <c r="M5965" t="s">
        <v>584</v>
      </c>
    </row>
    <row r="5966" spans="1:13" x14ac:dyDescent="0.2">
      <c r="A5966">
        <v>2020</v>
      </c>
      <c r="B5966">
        <v>4</v>
      </c>
      <c r="C5966" t="s">
        <v>33</v>
      </c>
      <c r="D5966" t="s">
        <v>258</v>
      </c>
      <c r="E5966" s="11">
        <v>40118000</v>
      </c>
      <c r="F5966">
        <v>0</v>
      </c>
      <c r="G5966">
        <v>0</v>
      </c>
      <c r="H5966">
        <v>0</v>
      </c>
      <c r="I5966">
        <v>7307</v>
      </c>
      <c r="J5966">
        <v>2119505</v>
      </c>
      <c r="K5966">
        <v>5</v>
      </c>
      <c r="L5966" t="s">
        <v>581</v>
      </c>
      <c r="M5966" t="s">
        <v>585</v>
      </c>
    </row>
    <row r="5967" spans="1:13" x14ac:dyDescent="0.2">
      <c r="A5967">
        <v>2020</v>
      </c>
      <c r="B5967">
        <v>4</v>
      </c>
      <c r="C5967" t="s">
        <v>21</v>
      </c>
      <c r="D5967" t="s">
        <v>274</v>
      </c>
      <c r="E5967" s="11">
        <v>40118000</v>
      </c>
      <c r="F5967">
        <v>0</v>
      </c>
      <c r="G5967">
        <v>0</v>
      </c>
      <c r="H5967">
        <v>0</v>
      </c>
      <c r="I5967">
        <v>20371</v>
      </c>
      <c r="J5967">
        <v>6559326</v>
      </c>
      <c r="K5967">
        <v>43</v>
      </c>
      <c r="L5967" t="s">
        <v>581</v>
      </c>
      <c r="M5967" t="s">
        <v>585</v>
      </c>
    </row>
    <row r="5968" spans="1:13" x14ac:dyDescent="0.2">
      <c r="A5968">
        <v>2020</v>
      </c>
      <c r="B5968">
        <v>4</v>
      </c>
      <c r="C5968" t="s">
        <v>62</v>
      </c>
      <c r="D5968" t="s">
        <v>275</v>
      </c>
      <c r="E5968" s="11">
        <v>40118000</v>
      </c>
      <c r="F5968">
        <v>0</v>
      </c>
      <c r="G5968">
        <v>0</v>
      </c>
      <c r="H5968">
        <v>0</v>
      </c>
      <c r="I5968">
        <v>235932</v>
      </c>
      <c r="J5968">
        <v>72314410</v>
      </c>
      <c r="K5968">
        <v>239</v>
      </c>
      <c r="L5968" t="s">
        <v>581</v>
      </c>
      <c r="M5968" t="s">
        <v>585</v>
      </c>
    </row>
    <row r="5969" spans="1:13" x14ac:dyDescent="0.2">
      <c r="A5969">
        <v>2020</v>
      </c>
      <c r="B5969">
        <v>4</v>
      </c>
      <c r="C5969" t="s">
        <v>8</v>
      </c>
      <c r="D5969" t="s">
        <v>283</v>
      </c>
      <c r="E5969" s="11">
        <v>40118000</v>
      </c>
      <c r="F5969">
        <v>6534</v>
      </c>
      <c r="G5969">
        <v>2953066</v>
      </c>
      <c r="H5969">
        <v>86</v>
      </c>
      <c r="I5969">
        <v>81363</v>
      </c>
      <c r="J5969">
        <v>24926333</v>
      </c>
      <c r="K5969">
        <v>92</v>
      </c>
      <c r="L5969" t="s">
        <v>581</v>
      </c>
      <c r="M5969" t="s">
        <v>585</v>
      </c>
    </row>
    <row r="5970" spans="1:13" x14ac:dyDescent="0.2">
      <c r="A5970">
        <v>2020</v>
      </c>
      <c r="B5970">
        <v>4</v>
      </c>
      <c r="C5970" t="s">
        <v>51</v>
      </c>
      <c r="D5970" t="s">
        <v>285</v>
      </c>
      <c r="E5970" s="11">
        <v>40118000</v>
      </c>
      <c r="F5970">
        <v>0</v>
      </c>
      <c r="G5970">
        <v>0</v>
      </c>
      <c r="H5970">
        <v>0</v>
      </c>
      <c r="I5970">
        <v>17840</v>
      </c>
      <c r="J5970">
        <v>5101100</v>
      </c>
      <c r="K5970">
        <v>18</v>
      </c>
      <c r="L5970" t="s">
        <v>581</v>
      </c>
      <c r="M5970" t="s">
        <v>585</v>
      </c>
    </row>
    <row r="5971" spans="1:13" x14ac:dyDescent="0.2">
      <c r="A5971">
        <v>2020</v>
      </c>
      <c r="B5971">
        <v>4</v>
      </c>
      <c r="C5971" t="s">
        <v>10</v>
      </c>
      <c r="D5971" t="s">
        <v>295</v>
      </c>
      <c r="E5971" s="11">
        <v>40118000</v>
      </c>
      <c r="F5971">
        <v>12907</v>
      </c>
      <c r="G5971">
        <v>7884400</v>
      </c>
      <c r="H5971">
        <v>166</v>
      </c>
      <c r="I5971">
        <v>60959</v>
      </c>
      <c r="J5971">
        <v>19310179</v>
      </c>
      <c r="K5971">
        <v>45</v>
      </c>
      <c r="L5971" t="s">
        <v>581</v>
      </c>
      <c r="M5971" t="s">
        <v>585</v>
      </c>
    </row>
    <row r="5972" spans="1:13" x14ac:dyDescent="0.2">
      <c r="A5972">
        <v>2020</v>
      </c>
      <c r="B5972">
        <v>4</v>
      </c>
      <c r="C5972" t="s">
        <v>50</v>
      </c>
      <c r="D5972" t="s">
        <v>305</v>
      </c>
      <c r="E5972" s="11">
        <v>40118000</v>
      </c>
      <c r="F5972">
        <v>0</v>
      </c>
      <c r="G5972">
        <v>0</v>
      </c>
      <c r="H5972">
        <v>0</v>
      </c>
      <c r="I5972">
        <v>39387</v>
      </c>
      <c r="J5972">
        <v>12567822</v>
      </c>
      <c r="K5972">
        <v>48</v>
      </c>
      <c r="L5972" t="s">
        <v>581</v>
      </c>
      <c r="M5972" t="s">
        <v>585</v>
      </c>
    </row>
    <row r="5973" spans="1:13" x14ac:dyDescent="0.2">
      <c r="A5973">
        <v>2020</v>
      </c>
      <c r="B5973">
        <v>4</v>
      </c>
      <c r="C5973" t="s">
        <v>73</v>
      </c>
      <c r="D5973" t="s">
        <v>314</v>
      </c>
      <c r="E5973" s="11">
        <v>40118000</v>
      </c>
      <c r="F5973">
        <v>0</v>
      </c>
      <c r="G5973">
        <v>0</v>
      </c>
      <c r="H5973">
        <v>0</v>
      </c>
      <c r="I5973">
        <v>283801</v>
      </c>
      <c r="J5973">
        <v>80181656</v>
      </c>
      <c r="K5973">
        <v>77</v>
      </c>
      <c r="L5973" t="s">
        <v>581</v>
      </c>
      <c r="M5973" t="s">
        <v>585</v>
      </c>
    </row>
    <row r="5974" spans="1:13" x14ac:dyDescent="0.2">
      <c r="A5974">
        <v>2020</v>
      </c>
      <c r="B5974">
        <v>4</v>
      </c>
      <c r="C5974" t="s">
        <v>11</v>
      </c>
      <c r="D5974" t="s">
        <v>316</v>
      </c>
      <c r="E5974" s="11">
        <v>40118000</v>
      </c>
      <c r="F5974">
        <v>141676</v>
      </c>
      <c r="G5974">
        <v>39893546</v>
      </c>
      <c r="H5974">
        <v>1741</v>
      </c>
      <c r="I5974">
        <v>277068</v>
      </c>
      <c r="J5974">
        <v>84413409</v>
      </c>
      <c r="K5974">
        <v>158</v>
      </c>
      <c r="L5974" t="s">
        <v>581</v>
      </c>
      <c r="M5974" t="s">
        <v>585</v>
      </c>
    </row>
    <row r="5975" spans="1:13" x14ac:dyDescent="0.2">
      <c r="A5975">
        <v>2020</v>
      </c>
      <c r="B5975">
        <v>4</v>
      </c>
      <c r="C5975" t="s">
        <v>40</v>
      </c>
      <c r="D5975" t="s">
        <v>317</v>
      </c>
      <c r="E5975" s="11">
        <v>40118000</v>
      </c>
      <c r="F5975">
        <v>0</v>
      </c>
      <c r="G5975">
        <v>0</v>
      </c>
      <c r="H5975">
        <v>0</v>
      </c>
      <c r="I5975">
        <v>31002</v>
      </c>
      <c r="J5975">
        <v>10301538</v>
      </c>
      <c r="K5975">
        <v>38</v>
      </c>
      <c r="L5975" t="s">
        <v>581</v>
      </c>
      <c r="M5975" t="s">
        <v>585</v>
      </c>
    </row>
    <row r="5976" spans="1:13" x14ac:dyDescent="0.2">
      <c r="A5976">
        <v>2020</v>
      </c>
      <c r="B5976">
        <v>4</v>
      </c>
      <c r="C5976" t="s">
        <v>22</v>
      </c>
      <c r="D5976" t="s">
        <v>324</v>
      </c>
      <c r="E5976" s="11">
        <v>40118000</v>
      </c>
      <c r="F5976">
        <v>7154</v>
      </c>
      <c r="G5976">
        <v>3398400</v>
      </c>
      <c r="H5976">
        <v>196</v>
      </c>
      <c r="I5976">
        <v>0</v>
      </c>
      <c r="J5976">
        <v>0</v>
      </c>
      <c r="K5976">
        <v>0</v>
      </c>
      <c r="L5976" t="s">
        <v>581</v>
      </c>
      <c r="M5976" t="s">
        <v>585</v>
      </c>
    </row>
    <row r="5977" spans="1:13" x14ac:dyDescent="0.2">
      <c r="A5977">
        <v>2020</v>
      </c>
      <c r="B5977">
        <v>4</v>
      </c>
      <c r="C5977" t="s">
        <v>23</v>
      </c>
      <c r="D5977" t="s">
        <v>325</v>
      </c>
      <c r="E5977" s="11">
        <v>40118000</v>
      </c>
      <c r="F5977">
        <v>34202</v>
      </c>
      <c r="G5977">
        <v>22029365</v>
      </c>
      <c r="H5977">
        <v>23137</v>
      </c>
      <c r="I5977">
        <v>19747</v>
      </c>
      <c r="J5977">
        <v>6137149</v>
      </c>
      <c r="K5977">
        <v>62</v>
      </c>
      <c r="L5977" t="s">
        <v>581</v>
      </c>
      <c r="M5977" t="s">
        <v>585</v>
      </c>
    </row>
    <row r="5978" spans="1:13" x14ac:dyDescent="0.2">
      <c r="A5978">
        <v>2020</v>
      </c>
      <c r="B5978">
        <v>4</v>
      </c>
      <c r="C5978" t="s">
        <v>59</v>
      </c>
      <c r="D5978" t="s">
        <v>330</v>
      </c>
      <c r="E5978" s="11">
        <v>40118000</v>
      </c>
      <c r="F5978">
        <v>0</v>
      </c>
      <c r="G5978">
        <v>0</v>
      </c>
      <c r="H5978">
        <v>0</v>
      </c>
      <c r="I5978">
        <v>19623</v>
      </c>
      <c r="J5978">
        <v>5789026</v>
      </c>
      <c r="K5978">
        <v>7</v>
      </c>
      <c r="L5978" t="s">
        <v>581</v>
      </c>
      <c r="M5978" t="s">
        <v>585</v>
      </c>
    </row>
    <row r="5979" spans="1:13" x14ac:dyDescent="0.2">
      <c r="A5979">
        <v>2020</v>
      </c>
      <c r="B5979">
        <v>4</v>
      </c>
      <c r="C5979" t="s">
        <v>75</v>
      </c>
      <c r="D5979" t="s">
        <v>334</v>
      </c>
      <c r="E5979" s="11">
        <v>40118000</v>
      </c>
      <c r="F5979">
        <v>0</v>
      </c>
      <c r="G5979">
        <v>0</v>
      </c>
      <c r="H5979">
        <v>0</v>
      </c>
      <c r="I5979">
        <v>13930</v>
      </c>
      <c r="J5979">
        <v>3934492</v>
      </c>
      <c r="K5979">
        <v>4</v>
      </c>
      <c r="L5979" t="s">
        <v>581</v>
      </c>
      <c r="M5979" t="s">
        <v>585</v>
      </c>
    </row>
    <row r="5980" spans="1:13" x14ac:dyDescent="0.2">
      <c r="A5980">
        <v>2020</v>
      </c>
      <c r="B5980">
        <v>4</v>
      </c>
      <c r="C5980" t="s">
        <v>24</v>
      </c>
      <c r="D5980" t="s">
        <v>342</v>
      </c>
      <c r="E5980" s="11">
        <v>40118000</v>
      </c>
      <c r="F5980">
        <v>0</v>
      </c>
      <c r="G5980">
        <v>0</v>
      </c>
      <c r="H5980">
        <v>0</v>
      </c>
      <c r="I5980">
        <v>64620</v>
      </c>
      <c r="J5980">
        <v>19786283</v>
      </c>
      <c r="K5980">
        <v>69</v>
      </c>
      <c r="L5980" t="s">
        <v>581</v>
      </c>
      <c r="M5980" t="s">
        <v>585</v>
      </c>
    </row>
    <row r="5981" spans="1:13" x14ac:dyDescent="0.2">
      <c r="A5981">
        <v>2020</v>
      </c>
      <c r="B5981">
        <v>4</v>
      </c>
      <c r="C5981" t="s">
        <v>12</v>
      </c>
      <c r="D5981" t="s">
        <v>351</v>
      </c>
      <c r="E5981" s="11">
        <v>40118000</v>
      </c>
      <c r="F5981">
        <v>48084</v>
      </c>
      <c r="G5981">
        <v>18662612</v>
      </c>
      <c r="H5981">
        <v>3619</v>
      </c>
      <c r="I5981">
        <v>263616</v>
      </c>
      <c r="J5981">
        <v>84178552</v>
      </c>
      <c r="K5981">
        <v>724</v>
      </c>
      <c r="L5981" t="s">
        <v>581</v>
      </c>
      <c r="M5981" t="s">
        <v>585</v>
      </c>
    </row>
    <row r="5982" spans="1:13" x14ac:dyDescent="0.2">
      <c r="A5982">
        <v>2020</v>
      </c>
      <c r="B5982">
        <v>4</v>
      </c>
      <c r="C5982" t="s">
        <v>25</v>
      </c>
      <c r="D5982" t="s">
        <v>353</v>
      </c>
      <c r="E5982" s="11">
        <v>40118000</v>
      </c>
      <c r="F5982">
        <v>2377</v>
      </c>
      <c r="G5982">
        <v>1165600</v>
      </c>
      <c r="H5982">
        <v>6</v>
      </c>
      <c r="I5982">
        <v>100814</v>
      </c>
      <c r="J5982">
        <v>34981200</v>
      </c>
      <c r="K5982">
        <v>278</v>
      </c>
      <c r="L5982" t="s">
        <v>581</v>
      </c>
      <c r="M5982" t="s">
        <v>585</v>
      </c>
    </row>
    <row r="5983" spans="1:13" x14ac:dyDescent="0.2">
      <c r="A5983">
        <v>2020</v>
      </c>
      <c r="B5983">
        <v>4</v>
      </c>
      <c r="C5983" t="s">
        <v>207</v>
      </c>
      <c r="D5983" t="s">
        <v>365</v>
      </c>
      <c r="E5983" s="11">
        <v>40118000</v>
      </c>
      <c r="F5983">
        <v>0</v>
      </c>
      <c r="G5983">
        <v>0</v>
      </c>
      <c r="H5983">
        <v>0</v>
      </c>
      <c r="I5983">
        <v>33532</v>
      </c>
      <c r="J5983">
        <v>10045578</v>
      </c>
      <c r="K5983">
        <v>24</v>
      </c>
      <c r="L5983" t="s">
        <v>581</v>
      </c>
      <c r="M5983" t="s">
        <v>585</v>
      </c>
    </row>
    <row r="5984" spans="1:13" x14ac:dyDescent="0.2">
      <c r="A5984">
        <v>2020</v>
      </c>
      <c r="B5984">
        <v>4</v>
      </c>
      <c r="C5984" t="s">
        <v>13</v>
      </c>
      <c r="D5984" t="s">
        <v>384</v>
      </c>
      <c r="E5984" s="11">
        <v>40118000</v>
      </c>
      <c r="F5984">
        <v>67127</v>
      </c>
      <c r="G5984">
        <v>19064600</v>
      </c>
      <c r="H5984">
        <v>920</v>
      </c>
      <c r="I5984">
        <v>11962</v>
      </c>
      <c r="J5984">
        <v>3706670</v>
      </c>
      <c r="K5984">
        <v>5</v>
      </c>
      <c r="L5984" t="s">
        <v>581</v>
      </c>
      <c r="M5984" t="s">
        <v>585</v>
      </c>
    </row>
    <row r="5985" spans="1:13" x14ac:dyDescent="0.2">
      <c r="A5985">
        <v>2020</v>
      </c>
      <c r="B5985">
        <v>4</v>
      </c>
      <c r="C5985" t="s">
        <v>47</v>
      </c>
      <c r="D5985" t="s">
        <v>389</v>
      </c>
      <c r="E5985" s="11">
        <v>40118000</v>
      </c>
      <c r="F5985">
        <v>57663</v>
      </c>
      <c r="G5985">
        <v>15780770</v>
      </c>
      <c r="H5985">
        <v>1534</v>
      </c>
      <c r="I5985">
        <v>0</v>
      </c>
      <c r="J5985">
        <v>0</v>
      </c>
      <c r="K5985">
        <v>0</v>
      </c>
      <c r="L5985" t="s">
        <v>581</v>
      </c>
      <c r="M5985" t="s">
        <v>585</v>
      </c>
    </row>
    <row r="5986" spans="1:13" x14ac:dyDescent="0.2">
      <c r="A5986">
        <v>2020</v>
      </c>
      <c r="B5986">
        <v>4</v>
      </c>
      <c r="C5986" t="s">
        <v>27</v>
      </c>
      <c r="D5986" t="s">
        <v>395</v>
      </c>
      <c r="E5986" s="11">
        <v>40118000</v>
      </c>
      <c r="F5986">
        <v>2154</v>
      </c>
      <c r="G5986">
        <v>699300</v>
      </c>
      <c r="H5986">
        <v>21</v>
      </c>
      <c r="I5986">
        <v>0</v>
      </c>
      <c r="J5986">
        <v>0</v>
      </c>
      <c r="K5986">
        <v>0</v>
      </c>
      <c r="L5986" t="s">
        <v>581</v>
      </c>
      <c r="M5986" t="s">
        <v>585</v>
      </c>
    </row>
    <row r="5987" spans="1:13" x14ac:dyDescent="0.2">
      <c r="A5987">
        <v>2020</v>
      </c>
      <c r="B5987">
        <v>4</v>
      </c>
      <c r="C5987" t="s">
        <v>38</v>
      </c>
      <c r="D5987" t="s">
        <v>400</v>
      </c>
      <c r="E5987" s="11">
        <v>40118000</v>
      </c>
      <c r="F5987">
        <v>0</v>
      </c>
      <c r="G5987">
        <v>0</v>
      </c>
      <c r="H5987">
        <v>0</v>
      </c>
      <c r="I5987">
        <v>76444</v>
      </c>
      <c r="J5987">
        <v>24855243</v>
      </c>
      <c r="K5987">
        <v>195</v>
      </c>
      <c r="L5987" t="s">
        <v>581</v>
      </c>
      <c r="M5987" t="s">
        <v>585</v>
      </c>
    </row>
    <row r="5988" spans="1:13" x14ac:dyDescent="0.2">
      <c r="A5988">
        <v>2020</v>
      </c>
      <c r="B5988">
        <v>4</v>
      </c>
      <c r="C5988" t="s">
        <v>93</v>
      </c>
      <c r="D5988" t="s">
        <v>415</v>
      </c>
      <c r="E5988" s="11">
        <v>40118000</v>
      </c>
      <c r="F5988">
        <v>0</v>
      </c>
      <c r="G5988">
        <v>0</v>
      </c>
      <c r="H5988">
        <v>0</v>
      </c>
      <c r="I5988">
        <v>192728</v>
      </c>
      <c r="J5988">
        <v>69009082</v>
      </c>
      <c r="K5988">
        <v>205</v>
      </c>
      <c r="L5988" t="s">
        <v>581</v>
      </c>
      <c r="M5988" t="s">
        <v>585</v>
      </c>
    </row>
    <row r="5989" spans="1:13" x14ac:dyDescent="0.2">
      <c r="A5989">
        <v>2020</v>
      </c>
      <c r="B5989">
        <v>4</v>
      </c>
      <c r="C5989" t="s">
        <v>204</v>
      </c>
      <c r="D5989" t="s">
        <v>422</v>
      </c>
      <c r="E5989" s="11">
        <v>40118000</v>
      </c>
      <c r="F5989">
        <v>23431</v>
      </c>
      <c r="G5989">
        <v>8337910</v>
      </c>
      <c r="H5989">
        <v>655</v>
      </c>
      <c r="I5989">
        <v>0</v>
      </c>
      <c r="J5989">
        <v>0</v>
      </c>
      <c r="K5989">
        <v>0</v>
      </c>
      <c r="L5989" t="s">
        <v>581</v>
      </c>
      <c r="M5989" t="s">
        <v>585</v>
      </c>
    </row>
    <row r="5990" spans="1:13" x14ac:dyDescent="0.2">
      <c r="A5990">
        <v>2020</v>
      </c>
      <c r="B5990">
        <v>4</v>
      </c>
      <c r="C5990" t="s">
        <v>49</v>
      </c>
      <c r="D5990" t="s">
        <v>427</v>
      </c>
      <c r="E5990" s="11">
        <v>40118000</v>
      </c>
      <c r="F5990">
        <v>15198</v>
      </c>
      <c r="G5990">
        <v>4243213</v>
      </c>
      <c r="H5990">
        <v>39</v>
      </c>
      <c r="I5990">
        <v>0</v>
      </c>
      <c r="J5990">
        <v>0</v>
      </c>
      <c r="K5990">
        <v>0</v>
      </c>
      <c r="L5990" t="s">
        <v>581</v>
      </c>
      <c r="M5990" t="s">
        <v>585</v>
      </c>
    </row>
    <row r="5991" spans="1:13" x14ac:dyDescent="0.2">
      <c r="A5991">
        <v>2020</v>
      </c>
      <c r="B5991">
        <v>4</v>
      </c>
      <c r="C5991" t="s">
        <v>102</v>
      </c>
      <c r="D5991" t="s">
        <v>439</v>
      </c>
      <c r="E5991" s="11">
        <v>40118000</v>
      </c>
      <c r="F5991">
        <v>0</v>
      </c>
      <c r="G5991">
        <v>0</v>
      </c>
      <c r="H5991">
        <v>0</v>
      </c>
      <c r="I5991">
        <v>12888</v>
      </c>
      <c r="J5991">
        <v>3891805</v>
      </c>
      <c r="K5991">
        <v>5</v>
      </c>
      <c r="L5991" t="s">
        <v>581</v>
      </c>
      <c r="M5991" t="s">
        <v>585</v>
      </c>
    </row>
    <row r="5992" spans="1:13" x14ac:dyDescent="0.2">
      <c r="A5992">
        <v>2020</v>
      </c>
      <c r="B5992">
        <v>4</v>
      </c>
      <c r="C5992" t="s">
        <v>85</v>
      </c>
      <c r="D5992" t="s">
        <v>447</v>
      </c>
      <c r="E5992" s="11">
        <v>40118000</v>
      </c>
      <c r="F5992">
        <v>0</v>
      </c>
      <c r="G5992">
        <v>0</v>
      </c>
      <c r="H5992">
        <v>0</v>
      </c>
      <c r="I5992">
        <v>20120</v>
      </c>
      <c r="J5992">
        <v>5845714</v>
      </c>
      <c r="K5992">
        <v>12</v>
      </c>
      <c r="L5992" t="s">
        <v>581</v>
      </c>
      <c r="M5992" t="s">
        <v>585</v>
      </c>
    </row>
    <row r="5993" spans="1:13" x14ac:dyDescent="0.2">
      <c r="A5993">
        <v>2020</v>
      </c>
      <c r="B5993">
        <v>4</v>
      </c>
      <c r="C5993" t="s">
        <v>42</v>
      </c>
      <c r="D5993" t="s">
        <v>455</v>
      </c>
      <c r="E5993" s="11">
        <v>40118000</v>
      </c>
      <c r="F5993">
        <v>0</v>
      </c>
      <c r="G5993">
        <v>0</v>
      </c>
      <c r="H5993">
        <v>0</v>
      </c>
      <c r="I5993">
        <v>25000</v>
      </c>
      <c r="J5993">
        <v>8375550</v>
      </c>
      <c r="K5993">
        <v>39</v>
      </c>
      <c r="L5993" t="s">
        <v>581</v>
      </c>
      <c r="M5993" t="s">
        <v>585</v>
      </c>
    </row>
    <row r="5994" spans="1:13" x14ac:dyDescent="0.2">
      <c r="A5994">
        <v>2020</v>
      </c>
      <c r="B5994">
        <v>4</v>
      </c>
      <c r="C5994" t="s">
        <v>43</v>
      </c>
      <c r="D5994" t="s">
        <v>465</v>
      </c>
      <c r="E5994" s="11">
        <v>40118000</v>
      </c>
      <c r="F5994">
        <v>0</v>
      </c>
      <c r="G5994">
        <v>0</v>
      </c>
      <c r="H5994">
        <v>0</v>
      </c>
      <c r="I5994">
        <v>94</v>
      </c>
      <c r="J5994">
        <v>55000</v>
      </c>
      <c r="K5994">
        <v>2</v>
      </c>
      <c r="L5994" t="s">
        <v>581</v>
      </c>
      <c r="M5994" t="s">
        <v>585</v>
      </c>
    </row>
    <row r="5995" spans="1:13" x14ac:dyDescent="0.2">
      <c r="A5995">
        <v>2020</v>
      </c>
      <c r="B5995">
        <v>4</v>
      </c>
      <c r="C5995" t="s">
        <v>44</v>
      </c>
      <c r="D5995" t="s">
        <v>466</v>
      </c>
      <c r="E5995" s="11">
        <v>40118000</v>
      </c>
      <c r="F5995">
        <v>0</v>
      </c>
      <c r="G5995">
        <v>0</v>
      </c>
      <c r="H5995">
        <v>0</v>
      </c>
      <c r="I5995">
        <v>18934</v>
      </c>
      <c r="J5995">
        <v>6624021</v>
      </c>
      <c r="K5995">
        <v>6</v>
      </c>
      <c r="L5995" t="s">
        <v>581</v>
      </c>
      <c r="M5995" t="s">
        <v>585</v>
      </c>
    </row>
    <row r="5996" spans="1:13" x14ac:dyDescent="0.2">
      <c r="A5996">
        <v>2020</v>
      </c>
      <c r="B5996">
        <v>4</v>
      </c>
      <c r="C5996" t="s">
        <v>15</v>
      </c>
      <c r="D5996" t="s">
        <v>475</v>
      </c>
      <c r="E5996" s="11">
        <v>40118000</v>
      </c>
      <c r="F5996">
        <v>0</v>
      </c>
      <c r="G5996">
        <v>0</v>
      </c>
      <c r="H5996">
        <v>0</v>
      </c>
      <c r="I5996">
        <v>217315</v>
      </c>
      <c r="J5996">
        <v>63083405</v>
      </c>
      <c r="K5996">
        <v>75</v>
      </c>
      <c r="L5996" t="s">
        <v>581</v>
      </c>
      <c r="M5996" t="s">
        <v>585</v>
      </c>
    </row>
    <row r="5997" spans="1:13" x14ac:dyDescent="0.2">
      <c r="A5997">
        <v>2020</v>
      </c>
      <c r="B5997">
        <v>4</v>
      </c>
      <c r="C5997" t="s">
        <v>16</v>
      </c>
      <c r="D5997" t="s">
        <v>480</v>
      </c>
      <c r="E5997" s="11">
        <v>40118000</v>
      </c>
      <c r="F5997">
        <v>0</v>
      </c>
      <c r="G5997">
        <v>0</v>
      </c>
      <c r="H5997">
        <v>0</v>
      </c>
      <c r="I5997">
        <v>39606</v>
      </c>
      <c r="J5997">
        <v>12951800</v>
      </c>
      <c r="K5997">
        <v>94</v>
      </c>
      <c r="L5997" t="s">
        <v>581</v>
      </c>
      <c r="M5997" t="s">
        <v>585</v>
      </c>
    </row>
    <row r="5998" spans="1:13" x14ac:dyDescent="0.2">
      <c r="A5998">
        <v>2020</v>
      </c>
      <c r="B5998">
        <v>4</v>
      </c>
      <c r="C5998" t="s">
        <v>17</v>
      </c>
      <c r="D5998" t="s">
        <v>489</v>
      </c>
      <c r="E5998" s="11">
        <v>40118000</v>
      </c>
      <c r="F5998">
        <v>23364</v>
      </c>
      <c r="G5998">
        <v>10316602</v>
      </c>
      <c r="H5998">
        <v>58</v>
      </c>
      <c r="I5998">
        <v>148588</v>
      </c>
      <c r="J5998">
        <v>109541211</v>
      </c>
      <c r="K5998">
        <v>1127</v>
      </c>
      <c r="L5998" t="s">
        <v>581</v>
      </c>
      <c r="M5998" t="s">
        <v>585</v>
      </c>
    </row>
    <row r="5999" spans="1:13" x14ac:dyDescent="0.2">
      <c r="A5999">
        <v>2020</v>
      </c>
      <c r="B5999">
        <v>4</v>
      </c>
      <c r="C5999" t="s">
        <v>582</v>
      </c>
      <c r="D5999" t="e">
        <v>#N/A</v>
      </c>
      <c r="E5999" s="11">
        <v>40118000</v>
      </c>
      <c r="F5999">
        <v>13</v>
      </c>
      <c r="G5999">
        <v>16458</v>
      </c>
      <c r="H5999">
        <v>1</v>
      </c>
      <c r="I5999">
        <v>0</v>
      </c>
      <c r="J5999">
        <v>0</v>
      </c>
      <c r="K5999">
        <v>0</v>
      </c>
      <c r="L5999" t="s">
        <v>581</v>
      </c>
      <c r="M5999" t="s">
        <v>585</v>
      </c>
    </row>
    <row r="6000" spans="1:13" x14ac:dyDescent="0.2">
      <c r="A6000">
        <v>2020</v>
      </c>
      <c r="B6000">
        <v>4</v>
      </c>
      <c r="C6000" t="s">
        <v>29</v>
      </c>
      <c r="D6000" t="s">
        <v>496</v>
      </c>
      <c r="E6000" s="11">
        <v>40118000</v>
      </c>
      <c r="F6000">
        <v>4396</v>
      </c>
      <c r="G6000">
        <v>2716400</v>
      </c>
      <c r="H6000">
        <v>117</v>
      </c>
      <c r="I6000">
        <v>0</v>
      </c>
      <c r="J6000">
        <v>0</v>
      </c>
      <c r="K6000">
        <v>0</v>
      </c>
      <c r="L6000" t="s">
        <v>581</v>
      </c>
      <c r="M6000" t="s">
        <v>585</v>
      </c>
    </row>
    <row r="6001" spans="1:13" x14ac:dyDescent="0.2">
      <c r="A6001">
        <v>2020</v>
      </c>
      <c r="B6001">
        <v>4</v>
      </c>
      <c r="C6001" t="s">
        <v>45</v>
      </c>
      <c r="D6001" t="s">
        <v>499</v>
      </c>
      <c r="E6001" s="11">
        <v>40118000</v>
      </c>
      <c r="F6001">
        <v>0</v>
      </c>
      <c r="G6001">
        <v>0</v>
      </c>
      <c r="H6001">
        <v>0</v>
      </c>
      <c r="I6001">
        <v>518482</v>
      </c>
      <c r="J6001">
        <v>170567588</v>
      </c>
      <c r="K6001">
        <v>419</v>
      </c>
      <c r="L6001" t="s">
        <v>581</v>
      </c>
      <c r="M6001" t="s">
        <v>585</v>
      </c>
    </row>
    <row r="6002" spans="1:13" x14ac:dyDescent="0.2">
      <c r="A6002">
        <v>2020</v>
      </c>
      <c r="B6002">
        <v>4</v>
      </c>
      <c r="C6002" t="s">
        <v>64</v>
      </c>
      <c r="D6002" t="s">
        <v>501</v>
      </c>
      <c r="E6002" s="11">
        <v>40118000</v>
      </c>
      <c r="F6002">
        <v>0</v>
      </c>
      <c r="G6002">
        <v>0</v>
      </c>
      <c r="H6002">
        <v>0</v>
      </c>
      <c r="I6002">
        <v>59440</v>
      </c>
      <c r="J6002">
        <v>20709480</v>
      </c>
      <c r="K6002">
        <v>72</v>
      </c>
      <c r="L6002" t="s">
        <v>581</v>
      </c>
      <c r="M6002" t="s">
        <v>585</v>
      </c>
    </row>
    <row r="6003" spans="1:13" x14ac:dyDescent="0.2">
      <c r="A6003">
        <v>2020</v>
      </c>
      <c r="B6003">
        <v>4</v>
      </c>
      <c r="C6003" t="s">
        <v>52</v>
      </c>
      <c r="D6003" t="s">
        <v>506</v>
      </c>
      <c r="E6003" s="11">
        <v>40118000</v>
      </c>
      <c r="F6003">
        <v>0</v>
      </c>
      <c r="G6003">
        <v>0</v>
      </c>
      <c r="H6003">
        <v>0</v>
      </c>
      <c r="I6003">
        <v>68470</v>
      </c>
      <c r="J6003">
        <v>19110200</v>
      </c>
      <c r="K6003">
        <v>68</v>
      </c>
      <c r="L6003" t="s">
        <v>581</v>
      </c>
      <c r="M6003" t="s">
        <v>585</v>
      </c>
    </row>
    <row r="6004" spans="1:13" x14ac:dyDescent="0.2">
      <c r="A6004">
        <v>2020</v>
      </c>
      <c r="B6004">
        <v>4</v>
      </c>
      <c r="C6004" t="s">
        <v>18</v>
      </c>
      <c r="D6004" t="s">
        <v>507</v>
      </c>
      <c r="E6004" s="11">
        <v>40118000</v>
      </c>
      <c r="F6004">
        <v>0</v>
      </c>
      <c r="G6004">
        <v>0</v>
      </c>
      <c r="H6004">
        <v>0</v>
      </c>
      <c r="I6004">
        <v>14601</v>
      </c>
      <c r="J6004">
        <v>4022281</v>
      </c>
      <c r="K6004">
        <v>3</v>
      </c>
      <c r="L6004" t="s">
        <v>581</v>
      </c>
      <c r="M6004" t="s">
        <v>585</v>
      </c>
    </row>
    <row r="6005" spans="1:13" x14ac:dyDescent="0.2">
      <c r="A6005">
        <v>2020</v>
      </c>
      <c r="B6005">
        <v>4</v>
      </c>
      <c r="C6005" t="s">
        <v>214</v>
      </c>
      <c r="D6005" t="s">
        <v>519</v>
      </c>
      <c r="E6005" s="11">
        <v>40118000</v>
      </c>
      <c r="F6005">
        <v>0</v>
      </c>
      <c r="G6005">
        <v>0</v>
      </c>
      <c r="H6005">
        <v>0</v>
      </c>
      <c r="I6005">
        <v>7160</v>
      </c>
      <c r="J6005">
        <v>2071212</v>
      </c>
      <c r="K6005">
        <v>2</v>
      </c>
      <c r="L6005" t="s">
        <v>581</v>
      </c>
      <c r="M6005" t="s">
        <v>585</v>
      </c>
    </row>
    <row r="6006" spans="1:13" x14ac:dyDescent="0.2">
      <c r="A6006">
        <v>2020</v>
      </c>
      <c r="B6006">
        <v>4</v>
      </c>
      <c r="C6006" t="s">
        <v>19</v>
      </c>
      <c r="D6006" t="s">
        <v>531</v>
      </c>
      <c r="E6006" s="11">
        <v>40118000</v>
      </c>
      <c r="F6006">
        <v>14779</v>
      </c>
      <c r="G6006">
        <v>4078507</v>
      </c>
      <c r="H6006">
        <v>56</v>
      </c>
      <c r="I6006">
        <v>0</v>
      </c>
      <c r="J6006">
        <v>0</v>
      </c>
      <c r="K6006">
        <v>0</v>
      </c>
      <c r="L6006" t="s">
        <v>581</v>
      </c>
      <c r="M6006" t="s">
        <v>585</v>
      </c>
    </row>
    <row r="6007" spans="1:13" x14ac:dyDescent="0.2">
      <c r="A6007">
        <v>2020</v>
      </c>
      <c r="B6007">
        <v>4</v>
      </c>
      <c r="C6007" t="s">
        <v>65</v>
      </c>
      <c r="D6007" t="s">
        <v>543</v>
      </c>
      <c r="E6007" s="11">
        <v>40118000</v>
      </c>
      <c r="F6007">
        <v>2095</v>
      </c>
      <c r="G6007">
        <v>683063</v>
      </c>
      <c r="H6007">
        <v>43</v>
      </c>
      <c r="I6007">
        <v>35075</v>
      </c>
      <c r="J6007">
        <v>11359778</v>
      </c>
      <c r="K6007">
        <v>57</v>
      </c>
      <c r="L6007" t="s">
        <v>581</v>
      </c>
      <c r="M6007" t="s">
        <v>585</v>
      </c>
    </row>
    <row r="6008" spans="1:13" x14ac:dyDescent="0.2">
      <c r="A6008">
        <v>2020</v>
      </c>
      <c r="B6008">
        <v>4</v>
      </c>
      <c r="C6008" t="s">
        <v>58</v>
      </c>
      <c r="D6008" t="s">
        <v>548</v>
      </c>
      <c r="E6008" s="11">
        <v>40118000</v>
      </c>
      <c r="F6008">
        <v>0</v>
      </c>
      <c r="G6008">
        <v>0</v>
      </c>
      <c r="H6008">
        <v>0</v>
      </c>
      <c r="I6008">
        <v>80260</v>
      </c>
      <c r="J6008">
        <v>23355028</v>
      </c>
      <c r="K6008">
        <v>36</v>
      </c>
      <c r="L6008" t="s">
        <v>581</v>
      </c>
      <c r="M6008" t="s">
        <v>585</v>
      </c>
    </row>
    <row r="6009" spans="1:13" x14ac:dyDescent="0.2">
      <c r="A6009">
        <v>2020</v>
      </c>
      <c r="B6009">
        <v>4</v>
      </c>
      <c r="C6009" t="s">
        <v>46</v>
      </c>
      <c r="D6009" t="s">
        <v>550</v>
      </c>
      <c r="E6009" s="11">
        <v>40118000</v>
      </c>
      <c r="F6009">
        <v>3800</v>
      </c>
      <c r="G6009">
        <v>1376057</v>
      </c>
      <c r="H6009">
        <v>1</v>
      </c>
      <c r="I6009">
        <v>313642</v>
      </c>
      <c r="J6009">
        <v>93519338</v>
      </c>
      <c r="K6009">
        <v>323</v>
      </c>
      <c r="L6009" t="s">
        <v>581</v>
      </c>
      <c r="M6009" t="s">
        <v>585</v>
      </c>
    </row>
    <row r="6010" spans="1:13" x14ac:dyDescent="0.2">
      <c r="A6010">
        <v>2020</v>
      </c>
      <c r="B6010">
        <v>4</v>
      </c>
      <c r="C6010" t="s">
        <v>107</v>
      </c>
      <c r="D6010" t="s">
        <v>552</v>
      </c>
      <c r="E6010" s="11">
        <v>40118000</v>
      </c>
      <c r="F6010">
        <v>0</v>
      </c>
      <c r="G6010">
        <v>0</v>
      </c>
      <c r="H6010">
        <v>0</v>
      </c>
      <c r="I6010">
        <v>115385</v>
      </c>
      <c r="J6010">
        <v>33633980</v>
      </c>
      <c r="K6010">
        <v>100</v>
      </c>
      <c r="L6010" t="s">
        <v>581</v>
      </c>
      <c r="M6010" t="s">
        <v>585</v>
      </c>
    </row>
    <row r="6011" spans="1:13" x14ac:dyDescent="0.2">
      <c r="A6011">
        <v>2020</v>
      </c>
      <c r="B6011">
        <v>4</v>
      </c>
      <c r="C6011" t="s">
        <v>66</v>
      </c>
      <c r="D6011" t="s">
        <v>562</v>
      </c>
      <c r="E6011" s="11">
        <v>40118000</v>
      </c>
      <c r="F6011">
        <v>0</v>
      </c>
      <c r="G6011">
        <v>0</v>
      </c>
      <c r="H6011">
        <v>0</v>
      </c>
      <c r="I6011">
        <v>68676</v>
      </c>
      <c r="J6011">
        <v>21307448</v>
      </c>
      <c r="K6011">
        <v>72</v>
      </c>
      <c r="L6011" t="s">
        <v>581</v>
      </c>
      <c r="M6011" t="s">
        <v>585</v>
      </c>
    </row>
    <row r="6012" spans="1:13" x14ac:dyDescent="0.2">
      <c r="A6012">
        <v>2020</v>
      </c>
      <c r="B6012">
        <v>4</v>
      </c>
      <c r="C6012" t="s">
        <v>78</v>
      </c>
      <c r="D6012" t="s">
        <v>572</v>
      </c>
      <c r="E6012" s="11">
        <v>40118000</v>
      </c>
      <c r="F6012">
        <v>0</v>
      </c>
      <c r="G6012">
        <v>0</v>
      </c>
      <c r="H6012">
        <v>0</v>
      </c>
      <c r="I6012">
        <v>144000</v>
      </c>
      <c r="J6012">
        <v>47598899</v>
      </c>
      <c r="K6012">
        <v>110</v>
      </c>
      <c r="L6012" t="s">
        <v>581</v>
      </c>
      <c r="M6012" t="s">
        <v>585</v>
      </c>
    </row>
    <row r="6013" spans="1:13" x14ac:dyDescent="0.2">
      <c r="A6013">
        <v>2020</v>
      </c>
      <c r="B6013">
        <v>4</v>
      </c>
      <c r="C6013" t="s">
        <v>211</v>
      </c>
      <c r="D6013" t="e">
        <v>#N/A</v>
      </c>
      <c r="E6013" s="11">
        <v>40118000</v>
      </c>
      <c r="F6013">
        <v>0</v>
      </c>
      <c r="G6013">
        <v>0</v>
      </c>
      <c r="H6013">
        <v>0</v>
      </c>
      <c r="I6013">
        <v>21407</v>
      </c>
      <c r="J6013">
        <v>6298641</v>
      </c>
      <c r="K6013">
        <v>8</v>
      </c>
      <c r="L6013" t="s">
        <v>581</v>
      </c>
      <c r="M6013" t="s">
        <v>585</v>
      </c>
    </row>
    <row r="6014" spans="1:13" x14ac:dyDescent="0.2">
      <c r="A6014">
        <v>2020</v>
      </c>
      <c r="B6014">
        <v>5</v>
      </c>
      <c r="C6014" t="s">
        <v>20</v>
      </c>
      <c r="D6014" t="s">
        <v>271</v>
      </c>
      <c r="E6014" s="11">
        <v>40117000</v>
      </c>
      <c r="F6014">
        <v>0</v>
      </c>
      <c r="G6014">
        <v>0</v>
      </c>
      <c r="H6014">
        <v>0</v>
      </c>
      <c r="I6014">
        <v>9968</v>
      </c>
      <c r="J6014">
        <v>3564098</v>
      </c>
      <c r="K6014">
        <v>40</v>
      </c>
      <c r="L6014" t="s">
        <v>581</v>
      </c>
      <c r="M6014" t="s">
        <v>584</v>
      </c>
    </row>
    <row r="6015" spans="1:13" x14ac:dyDescent="0.2">
      <c r="A6015">
        <v>2020</v>
      </c>
      <c r="B6015">
        <v>5</v>
      </c>
      <c r="C6015" t="s">
        <v>21</v>
      </c>
      <c r="D6015" t="s">
        <v>274</v>
      </c>
      <c r="E6015" s="11">
        <v>40117000</v>
      </c>
      <c r="F6015">
        <v>0</v>
      </c>
      <c r="G6015">
        <v>0</v>
      </c>
      <c r="H6015">
        <v>0</v>
      </c>
      <c r="I6015">
        <v>40024</v>
      </c>
      <c r="J6015">
        <v>15191460</v>
      </c>
      <c r="K6015">
        <v>125</v>
      </c>
      <c r="L6015" t="s">
        <v>581</v>
      </c>
      <c r="M6015" t="s">
        <v>584</v>
      </c>
    </row>
    <row r="6016" spans="1:13" x14ac:dyDescent="0.2">
      <c r="A6016">
        <v>2020</v>
      </c>
      <c r="B6016">
        <v>5</v>
      </c>
      <c r="C6016" t="s">
        <v>62</v>
      </c>
      <c r="D6016" t="s">
        <v>275</v>
      </c>
      <c r="E6016" s="11">
        <v>40117000</v>
      </c>
      <c r="F6016">
        <v>0</v>
      </c>
      <c r="G6016">
        <v>0</v>
      </c>
      <c r="H6016">
        <v>0</v>
      </c>
      <c r="I6016">
        <v>19750</v>
      </c>
      <c r="J6016">
        <v>7002186</v>
      </c>
      <c r="K6016">
        <v>74</v>
      </c>
      <c r="L6016" t="s">
        <v>581</v>
      </c>
      <c r="M6016" t="s">
        <v>584</v>
      </c>
    </row>
    <row r="6017" spans="1:13" x14ac:dyDescent="0.2">
      <c r="A6017">
        <v>2020</v>
      </c>
      <c r="B6017">
        <v>5</v>
      </c>
      <c r="C6017" t="s">
        <v>8</v>
      </c>
      <c r="D6017" t="s">
        <v>283</v>
      </c>
      <c r="E6017" s="11">
        <v>40117000</v>
      </c>
      <c r="F6017">
        <v>2142</v>
      </c>
      <c r="G6017">
        <v>920935</v>
      </c>
      <c r="H6017">
        <v>26</v>
      </c>
      <c r="I6017">
        <v>121311</v>
      </c>
      <c r="J6017">
        <v>41993490</v>
      </c>
      <c r="K6017">
        <v>577</v>
      </c>
      <c r="L6017" t="s">
        <v>581</v>
      </c>
      <c r="M6017" t="s">
        <v>584</v>
      </c>
    </row>
    <row r="6018" spans="1:13" x14ac:dyDescent="0.2">
      <c r="A6018">
        <v>2020</v>
      </c>
      <c r="B6018">
        <v>5</v>
      </c>
      <c r="C6018" t="s">
        <v>51</v>
      </c>
      <c r="D6018" t="s">
        <v>285</v>
      </c>
      <c r="E6018" s="11">
        <v>40117000</v>
      </c>
      <c r="F6018">
        <v>0</v>
      </c>
      <c r="G6018">
        <v>0</v>
      </c>
      <c r="H6018">
        <v>0</v>
      </c>
      <c r="I6018">
        <v>22940</v>
      </c>
      <c r="J6018">
        <v>13052900</v>
      </c>
      <c r="K6018">
        <v>121</v>
      </c>
      <c r="L6018" t="s">
        <v>581</v>
      </c>
      <c r="M6018" t="s">
        <v>584</v>
      </c>
    </row>
    <row r="6019" spans="1:13" x14ac:dyDescent="0.2">
      <c r="A6019">
        <v>2020</v>
      </c>
      <c r="B6019">
        <v>5</v>
      </c>
      <c r="C6019" t="s">
        <v>10</v>
      </c>
      <c r="D6019" t="s">
        <v>295</v>
      </c>
      <c r="E6019" s="11">
        <v>40117000</v>
      </c>
      <c r="F6019">
        <v>6817</v>
      </c>
      <c r="G6019">
        <v>2852812</v>
      </c>
      <c r="H6019">
        <v>40</v>
      </c>
      <c r="I6019">
        <v>12970</v>
      </c>
      <c r="J6019">
        <v>4804138</v>
      </c>
      <c r="K6019">
        <v>64</v>
      </c>
      <c r="L6019" t="s">
        <v>581</v>
      </c>
      <c r="M6019" t="s">
        <v>584</v>
      </c>
    </row>
    <row r="6020" spans="1:13" x14ac:dyDescent="0.2">
      <c r="A6020">
        <v>2020</v>
      </c>
      <c r="B6020">
        <v>5</v>
      </c>
      <c r="C6020" t="s">
        <v>50</v>
      </c>
      <c r="D6020" t="s">
        <v>305</v>
      </c>
      <c r="E6020" s="11">
        <v>40117000</v>
      </c>
      <c r="F6020">
        <v>0</v>
      </c>
      <c r="G6020">
        <v>0</v>
      </c>
      <c r="H6020">
        <v>0</v>
      </c>
      <c r="I6020">
        <v>19668</v>
      </c>
      <c r="J6020">
        <v>7451046</v>
      </c>
      <c r="K6020">
        <v>70</v>
      </c>
      <c r="L6020" t="s">
        <v>581</v>
      </c>
      <c r="M6020" t="s">
        <v>584</v>
      </c>
    </row>
    <row r="6021" spans="1:13" x14ac:dyDescent="0.2">
      <c r="A6021">
        <v>2020</v>
      </c>
      <c r="B6021">
        <v>5</v>
      </c>
      <c r="C6021" t="s">
        <v>69</v>
      </c>
      <c r="D6021" t="s">
        <v>315</v>
      </c>
      <c r="E6021" s="11">
        <v>40117000</v>
      </c>
      <c r="F6021">
        <v>0</v>
      </c>
      <c r="G6021">
        <v>0</v>
      </c>
      <c r="H6021">
        <v>0</v>
      </c>
      <c r="I6021">
        <v>3458</v>
      </c>
      <c r="J6021">
        <v>1438814</v>
      </c>
      <c r="K6021">
        <v>26</v>
      </c>
      <c r="L6021" t="s">
        <v>581</v>
      </c>
      <c r="M6021" t="s">
        <v>584</v>
      </c>
    </row>
    <row r="6022" spans="1:13" x14ac:dyDescent="0.2">
      <c r="A6022">
        <v>2020</v>
      </c>
      <c r="B6022">
        <v>5</v>
      </c>
      <c r="C6022" t="s">
        <v>11</v>
      </c>
      <c r="D6022" t="s">
        <v>316</v>
      </c>
      <c r="E6022" s="11">
        <v>40117000</v>
      </c>
      <c r="F6022">
        <v>140783</v>
      </c>
      <c r="G6022">
        <v>33247211</v>
      </c>
      <c r="H6022">
        <v>2520</v>
      </c>
      <c r="I6022">
        <v>0</v>
      </c>
      <c r="J6022">
        <v>0</v>
      </c>
      <c r="K6022">
        <v>0</v>
      </c>
      <c r="L6022" t="s">
        <v>581</v>
      </c>
      <c r="M6022" t="s">
        <v>584</v>
      </c>
    </row>
    <row r="6023" spans="1:13" x14ac:dyDescent="0.2">
      <c r="A6023">
        <v>2020</v>
      </c>
      <c r="B6023">
        <v>5</v>
      </c>
      <c r="C6023" t="s">
        <v>81</v>
      </c>
      <c r="D6023" t="s">
        <v>318</v>
      </c>
      <c r="E6023" s="11">
        <v>40117000</v>
      </c>
      <c r="F6023">
        <v>0</v>
      </c>
      <c r="G6023">
        <v>0</v>
      </c>
      <c r="H6023">
        <v>0</v>
      </c>
      <c r="I6023">
        <v>4730</v>
      </c>
      <c r="J6023">
        <v>2664200</v>
      </c>
      <c r="K6023">
        <v>39</v>
      </c>
      <c r="L6023" t="s">
        <v>581</v>
      </c>
      <c r="M6023" t="s">
        <v>584</v>
      </c>
    </row>
    <row r="6024" spans="1:13" x14ac:dyDescent="0.2">
      <c r="A6024">
        <v>2020</v>
      </c>
      <c r="B6024">
        <v>5</v>
      </c>
      <c r="C6024" t="s">
        <v>22</v>
      </c>
      <c r="D6024" t="s">
        <v>324</v>
      </c>
      <c r="E6024" s="11">
        <v>40117000</v>
      </c>
      <c r="F6024">
        <v>31275</v>
      </c>
      <c r="G6024">
        <v>9451642</v>
      </c>
      <c r="H6024">
        <v>286</v>
      </c>
      <c r="I6024">
        <v>135011</v>
      </c>
      <c r="J6024">
        <v>40355930</v>
      </c>
      <c r="K6024">
        <v>853</v>
      </c>
      <c r="L6024" t="s">
        <v>581</v>
      </c>
      <c r="M6024" t="s">
        <v>584</v>
      </c>
    </row>
    <row r="6025" spans="1:13" x14ac:dyDescent="0.2">
      <c r="A6025">
        <v>2020</v>
      </c>
      <c r="B6025">
        <v>5</v>
      </c>
      <c r="C6025" t="s">
        <v>23</v>
      </c>
      <c r="D6025" t="s">
        <v>325</v>
      </c>
      <c r="E6025" s="11">
        <v>40117000</v>
      </c>
      <c r="F6025">
        <v>1917</v>
      </c>
      <c r="G6025">
        <v>1382372</v>
      </c>
      <c r="H6025">
        <v>168</v>
      </c>
      <c r="I6025">
        <v>702880</v>
      </c>
      <c r="J6025">
        <v>239016779</v>
      </c>
      <c r="K6025">
        <v>3439</v>
      </c>
      <c r="L6025" t="s">
        <v>581</v>
      </c>
      <c r="M6025" t="s">
        <v>584</v>
      </c>
    </row>
    <row r="6026" spans="1:13" x14ac:dyDescent="0.2">
      <c r="A6026">
        <v>2020</v>
      </c>
      <c r="B6026">
        <v>5</v>
      </c>
      <c r="C6026" t="s">
        <v>24</v>
      </c>
      <c r="D6026" t="s">
        <v>342</v>
      </c>
      <c r="E6026" s="11">
        <v>40117000</v>
      </c>
      <c r="F6026">
        <v>0</v>
      </c>
      <c r="G6026">
        <v>0</v>
      </c>
      <c r="H6026">
        <v>0</v>
      </c>
      <c r="I6026">
        <v>17482</v>
      </c>
      <c r="J6026">
        <v>8307800</v>
      </c>
      <c r="K6026">
        <v>112</v>
      </c>
      <c r="L6026" t="s">
        <v>581</v>
      </c>
      <c r="M6026" t="s">
        <v>584</v>
      </c>
    </row>
    <row r="6027" spans="1:13" x14ac:dyDescent="0.2">
      <c r="A6027">
        <v>2020</v>
      </c>
      <c r="B6027">
        <v>5</v>
      </c>
      <c r="C6027" t="s">
        <v>12</v>
      </c>
      <c r="D6027" t="s">
        <v>351</v>
      </c>
      <c r="E6027" s="11">
        <v>40117000</v>
      </c>
      <c r="F6027">
        <v>85947</v>
      </c>
      <c r="G6027">
        <v>33469624</v>
      </c>
      <c r="H6027">
        <v>878</v>
      </c>
      <c r="I6027">
        <v>552960</v>
      </c>
      <c r="J6027">
        <v>236730207</v>
      </c>
      <c r="K6027">
        <v>4132</v>
      </c>
      <c r="L6027" t="s">
        <v>581</v>
      </c>
      <c r="M6027" t="s">
        <v>584</v>
      </c>
    </row>
    <row r="6028" spans="1:13" x14ac:dyDescent="0.2">
      <c r="A6028">
        <v>2020</v>
      </c>
      <c r="B6028">
        <v>5</v>
      </c>
      <c r="C6028" t="s">
        <v>25</v>
      </c>
      <c r="D6028" t="s">
        <v>353</v>
      </c>
      <c r="E6028" s="11">
        <v>40117000</v>
      </c>
      <c r="F6028">
        <v>0</v>
      </c>
      <c r="G6028">
        <v>0</v>
      </c>
      <c r="H6028">
        <v>0</v>
      </c>
      <c r="I6028">
        <v>241849</v>
      </c>
      <c r="J6028">
        <v>69678720</v>
      </c>
      <c r="K6028">
        <v>1688</v>
      </c>
      <c r="L6028" t="s">
        <v>581</v>
      </c>
      <c r="M6028" t="s">
        <v>584</v>
      </c>
    </row>
    <row r="6029" spans="1:13" x14ac:dyDescent="0.2">
      <c r="A6029">
        <v>2020</v>
      </c>
      <c r="B6029">
        <v>5</v>
      </c>
      <c r="C6029" t="s">
        <v>35</v>
      </c>
      <c r="D6029" t="s">
        <v>362</v>
      </c>
      <c r="E6029" s="11">
        <v>40117000</v>
      </c>
      <c r="F6029">
        <v>0</v>
      </c>
      <c r="G6029">
        <v>0</v>
      </c>
      <c r="H6029">
        <v>0</v>
      </c>
      <c r="I6029">
        <v>10</v>
      </c>
      <c r="J6029">
        <v>12260</v>
      </c>
      <c r="K6029">
        <v>2</v>
      </c>
      <c r="L6029" t="s">
        <v>581</v>
      </c>
      <c r="M6029" t="s">
        <v>584</v>
      </c>
    </row>
    <row r="6030" spans="1:13" x14ac:dyDescent="0.2">
      <c r="A6030">
        <v>2020</v>
      </c>
      <c r="B6030">
        <v>5</v>
      </c>
      <c r="C6030" t="s">
        <v>36</v>
      </c>
      <c r="D6030" t="s">
        <v>369</v>
      </c>
      <c r="E6030" s="11">
        <v>40117000</v>
      </c>
      <c r="F6030">
        <v>0</v>
      </c>
      <c r="G6030">
        <v>0</v>
      </c>
      <c r="H6030">
        <v>0</v>
      </c>
      <c r="I6030">
        <v>8522</v>
      </c>
      <c r="J6030">
        <v>2894800</v>
      </c>
      <c r="K6030">
        <v>77</v>
      </c>
      <c r="L6030" t="s">
        <v>581</v>
      </c>
      <c r="M6030" t="s">
        <v>584</v>
      </c>
    </row>
    <row r="6031" spans="1:13" x14ac:dyDescent="0.2">
      <c r="A6031">
        <v>2020</v>
      </c>
      <c r="B6031">
        <v>5</v>
      </c>
      <c r="C6031" t="s">
        <v>83</v>
      </c>
      <c r="D6031" t="s">
        <v>372</v>
      </c>
      <c r="E6031" s="11">
        <v>40117000</v>
      </c>
      <c r="F6031">
        <v>0</v>
      </c>
      <c r="G6031">
        <v>0</v>
      </c>
      <c r="H6031">
        <v>0</v>
      </c>
      <c r="I6031">
        <v>6750</v>
      </c>
      <c r="J6031">
        <v>2313600</v>
      </c>
      <c r="K6031">
        <v>38</v>
      </c>
      <c r="L6031" t="s">
        <v>581</v>
      </c>
      <c r="M6031" t="s">
        <v>584</v>
      </c>
    </row>
    <row r="6032" spans="1:13" x14ac:dyDescent="0.2">
      <c r="A6032">
        <v>2020</v>
      </c>
      <c r="B6032">
        <v>5</v>
      </c>
      <c r="C6032" t="s">
        <v>26</v>
      </c>
      <c r="D6032" t="s">
        <v>383</v>
      </c>
      <c r="E6032" s="11">
        <v>40117000</v>
      </c>
      <c r="F6032">
        <v>0</v>
      </c>
      <c r="G6032">
        <v>0</v>
      </c>
      <c r="H6032">
        <v>0</v>
      </c>
      <c r="I6032">
        <v>26372</v>
      </c>
      <c r="J6032">
        <v>10624500</v>
      </c>
      <c r="K6032">
        <v>166</v>
      </c>
      <c r="L6032" t="s">
        <v>581</v>
      </c>
      <c r="M6032" t="s">
        <v>584</v>
      </c>
    </row>
    <row r="6033" spans="1:13" x14ac:dyDescent="0.2">
      <c r="A6033">
        <v>2020</v>
      </c>
      <c r="B6033">
        <v>5</v>
      </c>
      <c r="C6033" t="s">
        <v>63</v>
      </c>
      <c r="D6033" t="s">
        <v>385</v>
      </c>
      <c r="E6033" s="11">
        <v>40117000</v>
      </c>
      <c r="F6033">
        <v>0</v>
      </c>
      <c r="G6033">
        <v>0</v>
      </c>
      <c r="H6033">
        <v>0</v>
      </c>
      <c r="I6033">
        <v>66887</v>
      </c>
      <c r="J6033">
        <v>21015000</v>
      </c>
      <c r="K6033">
        <v>619</v>
      </c>
      <c r="L6033" t="s">
        <v>581</v>
      </c>
      <c r="M6033" t="s">
        <v>584</v>
      </c>
    </row>
    <row r="6034" spans="1:13" x14ac:dyDescent="0.2">
      <c r="A6034">
        <v>2020</v>
      </c>
      <c r="B6034">
        <v>5</v>
      </c>
      <c r="C6034" t="s">
        <v>71</v>
      </c>
      <c r="D6034" t="s">
        <v>386</v>
      </c>
      <c r="E6034" s="11">
        <v>40117000</v>
      </c>
      <c r="F6034">
        <v>24314</v>
      </c>
      <c r="G6034">
        <v>12581531</v>
      </c>
      <c r="H6034">
        <v>189</v>
      </c>
      <c r="I6034">
        <v>0</v>
      </c>
      <c r="J6034">
        <v>0</v>
      </c>
      <c r="K6034">
        <v>0</v>
      </c>
      <c r="L6034" t="s">
        <v>581</v>
      </c>
      <c r="M6034" t="s">
        <v>584</v>
      </c>
    </row>
    <row r="6035" spans="1:13" x14ac:dyDescent="0.2">
      <c r="A6035">
        <v>2020</v>
      </c>
      <c r="B6035">
        <v>5</v>
      </c>
      <c r="C6035" t="s">
        <v>47</v>
      </c>
      <c r="D6035" t="s">
        <v>389</v>
      </c>
      <c r="E6035" s="11">
        <v>40117000</v>
      </c>
      <c r="F6035">
        <v>322529</v>
      </c>
      <c r="G6035">
        <v>91847442</v>
      </c>
      <c r="H6035">
        <v>5484</v>
      </c>
      <c r="I6035">
        <v>0</v>
      </c>
      <c r="J6035">
        <v>0</v>
      </c>
      <c r="K6035">
        <v>0</v>
      </c>
      <c r="L6035" t="s">
        <v>581</v>
      </c>
      <c r="M6035" t="s">
        <v>584</v>
      </c>
    </row>
    <row r="6036" spans="1:13" x14ac:dyDescent="0.2">
      <c r="A6036">
        <v>2020</v>
      </c>
      <c r="B6036">
        <v>5</v>
      </c>
      <c r="C6036" t="s">
        <v>27</v>
      </c>
      <c r="D6036" t="s">
        <v>395</v>
      </c>
      <c r="E6036" s="11">
        <v>40117000</v>
      </c>
      <c r="F6036">
        <v>40026</v>
      </c>
      <c r="G6036">
        <v>18991386</v>
      </c>
      <c r="H6036">
        <v>353</v>
      </c>
      <c r="I6036">
        <v>104970</v>
      </c>
      <c r="J6036">
        <v>36479660</v>
      </c>
      <c r="K6036">
        <v>1113</v>
      </c>
      <c r="L6036" t="s">
        <v>581</v>
      </c>
      <c r="M6036" t="s">
        <v>584</v>
      </c>
    </row>
    <row r="6037" spans="1:13" x14ac:dyDescent="0.2">
      <c r="A6037">
        <v>2020</v>
      </c>
      <c r="B6037">
        <v>5</v>
      </c>
      <c r="C6037" t="s">
        <v>38</v>
      </c>
      <c r="D6037" t="s">
        <v>400</v>
      </c>
      <c r="E6037" s="11">
        <v>40117000</v>
      </c>
      <c r="F6037">
        <v>1440</v>
      </c>
      <c r="G6037">
        <v>346512</v>
      </c>
      <c r="H6037">
        <v>16</v>
      </c>
      <c r="I6037">
        <v>15067</v>
      </c>
      <c r="J6037">
        <v>6695364</v>
      </c>
      <c r="K6037">
        <v>207</v>
      </c>
      <c r="L6037" t="s">
        <v>581</v>
      </c>
      <c r="M6037" t="s">
        <v>584</v>
      </c>
    </row>
    <row r="6038" spans="1:13" x14ac:dyDescent="0.2">
      <c r="A6038">
        <v>2020</v>
      </c>
      <c r="B6038">
        <v>5</v>
      </c>
      <c r="C6038" t="s">
        <v>56</v>
      </c>
      <c r="D6038" t="s">
        <v>411</v>
      </c>
      <c r="E6038" s="11">
        <v>40117000</v>
      </c>
      <c r="F6038">
        <v>14542</v>
      </c>
      <c r="G6038">
        <v>3864564</v>
      </c>
      <c r="H6038">
        <v>480</v>
      </c>
      <c r="I6038">
        <v>1650</v>
      </c>
      <c r="J6038">
        <v>661084</v>
      </c>
      <c r="K6038">
        <v>141</v>
      </c>
      <c r="L6038" t="s">
        <v>581</v>
      </c>
      <c r="M6038" t="s">
        <v>584</v>
      </c>
    </row>
    <row r="6039" spans="1:13" x14ac:dyDescent="0.2">
      <c r="A6039">
        <v>2020</v>
      </c>
      <c r="B6039">
        <v>5</v>
      </c>
      <c r="C6039" t="s">
        <v>204</v>
      </c>
      <c r="D6039" t="s">
        <v>422</v>
      </c>
      <c r="E6039" s="11">
        <v>40117000</v>
      </c>
      <c r="F6039">
        <v>12593</v>
      </c>
      <c r="G6039">
        <v>3807715</v>
      </c>
      <c r="H6039">
        <v>123</v>
      </c>
      <c r="I6039">
        <v>0</v>
      </c>
      <c r="J6039">
        <v>0</v>
      </c>
      <c r="K6039">
        <v>0</v>
      </c>
      <c r="L6039" t="s">
        <v>581</v>
      </c>
      <c r="M6039" t="s">
        <v>584</v>
      </c>
    </row>
    <row r="6040" spans="1:13" x14ac:dyDescent="0.2">
      <c r="A6040">
        <v>2020</v>
      </c>
      <c r="B6040">
        <v>5</v>
      </c>
      <c r="C6040" t="s">
        <v>68</v>
      </c>
      <c r="D6040" t="s">
        <v>428</v>
      </c>
      <c r="E6040" s="11">
        <v>40117000</v>
      </c>
      <c r="F6040">
        <v>0</v>
      </c>
      <c r="G6040">
        <v>0</v>
      </c>
      <c r="H6040">
        <v>0</v>
      </c>
      <c r="I6040">
        <v>5538</v>
      </c>
      <c r="J6040">
        <v>2385000</v>
      </c>
      <c r="K6040">
        <v>46</v>
      </c>
      <c r="L6040" t="s">
        <v>581</v>
      </c>
      <c r="M6040" t="s">
        <v>584</v>
      </c>
    </row>
    <row r="6041" spans="1:13" x14ac:dyDescent="0.2">
      <c r="A6041">
        <v>2020</v>
      </c>
      <c r="B6041">
        <v>5</v>
      </c>
      <c r="C6041" t="s">
        <v>42</v>
      </c>
      <c r="D6041" t="s">
        <v>455</v>
      </c>
      <c r="E6041" s="11">
        <v>40117000</v>
      </c>
      <c r="F6041">
        <v>0</v>
      </c>
      <c r="G6041">
        <v>0</v>
      </c>
      <c r="H6041">
        <v>0</v>
      </c>
      <c r="I6041">
        <v>19660</v>
      </c>
      <c r="J6041">
        <v>7116000</v>
      </c>
      <c r="K6041">
        <v>137</v>
      </c>
      <c r="L6041" t="s">
        <v>581</v>
      </c>
      <c r="M6041" t="s">
        <v>584</v>
      </c>
    </row>
    <row r="6042" spans="1:13" x14ac:dyDescent="0.2">
      <c r="A6042">
        <v>2020</v>
      </c>
      <c r="B6042">
        <v>5</v>
      </c>
      <c r="C6042" t="s">
        <v>43</v>
      </c>
      <c r="D6042" t="s">
        <v>465</v>
      </c>
      <c r="E6042" s="11">
        <v>40117000</v>
      </c>
      <c r="F6042">
        <v>50150</v>
      </c>
      <c r="G6042">
        <v>15221064</v>
      </c>
      <c r="H6042">
        <v>865</v>
      </c>
      <c r="I6042">
        <v>2567</v>
      </c>
      <c r="J6042">
        <v>860200</v>
      </c>
      <c r="K6042">
        <v>10</v>
      </c>
      <c r="L6042" t="s">
        <v>581</v>
      </c>
      <c r="M6042" t="s">
        <v>584</v>
      </c>
    </row>
    <row r="6043" spans="1:13" x14ac:dyDescent="0.2">
      <c r="A6043">
        <v>2020</v>
      </c>
      <c r="B6043">
        <v>5</v>
      </c>
      <c r="C6043" t="s">
        <v>44</v>
      </c>
      <c r="D6043" t="s">
        <v>466</v>
      </c>
      <c r="E6043" s="11">
        <v>40117000</v>
      </c>
      <c r="F6043">
        <v>0</v>
      </c>
      <c r="G6043">
        <v>0</v>
      </c>
      <c r="H6043">
        <v>0</v>
      </c>
      <c r="I6043">
        <v>8994</v>
      </c>
      <c r="J6043">
        <v>130103</v>
      </c>
      <c r="K6043">
        <v>94</v>
      </c>
      <c r="L6043" t="s">
        <v>581</v>
      </c>
      <c r="M6043" t="s">
        <v>584</v>
      </c>
    </row>
    <row r="6044" spans="1:13" x14ac:dyDescent="0.2">
      <c r="A6044">
        <v>2020</v>
      </c>
      <c r="B6044">
        <v>5</v>
      </c>
      <c r="C6044" t="s">
        <v>80</v>
      </c>
      <c r="D6044" t="s">
        <v>472</v>
      </c>
      <c r="E6044" s="11">
        <v>40117000</v>
      </c>
      <c r="F6044">
        <v>0</v>
      </c>
      <c r="G6044">
        <v>0</v>
      </c>
      <c r="H6044">
        <v>0</v>
      </c>
      <c r="I6044">
        <v>25573</v>
      </c>
      <c r="J6044">
        <v>9318022</v>
      </c>
      <c r="K6044">
        <v>215</v>
      </c>
      <c r="L6044" t="s">
        <v>581</v>
      </c>
      <c r="M6044" t="s">
        <v>584</v>
      </c>
    </row>
    <row r="6045" spans="1:13" x14ac:dyDescent="0.2">
      <c r="A6045">
        <v>2020</v>
      </c>
      <c r="B6045">
        <v>5</v>
      </c>
      <c r="C6045" t="s">
        <v>0</v>
      </c>
      <c r="D6045" t="s">
        <v>474</v>
      </c>
      <c r="E6045" s="11">
        <v>40117000</v>
      </c>
      <c r="F6045">
        <v>0</v>
      </c>
      <c r="G6045">
        <v>0</v>
      </c>
      <c r="H6045">
        <v>0</v>
      </c>
      <c r="I6045">
        <v>200</v>
      </c>
      <c r="J6045">
        <v>215556</v>
      </c>
      <c r="K6045">
        <v>4</v>
      </c>
      <c r="L6045" t="s">
        <v>581</v>
      </c>
      <c r="M6045" t="s">
        <v>584</v>
      </c>
    </row>
    <row r="6046" spans="1:13" x14ac:dyDescent="0.2">
      <c r="A6046">
        <v>2020</v>
      </c>
      <c r="B6046">
        <v>5</v>
      </c>
      <c r="C6046" t="s">
        <v>16</v>
      </c>
      <c r="D6046" t="s">
        <v>480</v>
      </c>
      <c r="E6046" s="11">
        <v>40117000</v>
      </c>
      <c r="F6046">
        <v>223251</v>
      </c>
      <c r="G6046">
        <v>87183538</v>
      </c>
      <c r="H6046">
        <v>2365</v>
      </c>
      <c r="I6046">
        <v>62589</v>
      </c>
      <c r="J6046">
        <v>23077500</v>
      </c>
      <c r="K6046">
        <v>406</v>
      </c>
      <c r="L6046" t="s">
        <v>581</v>
      </c>
      <c r="M6046" t="s">
        <v>584</v>
      </c>
    </row>
    <row r="6047" spans="1:13" x14ac:dyDescent="0.2">
      <c r="A6047">
        <v>2020</v>
      </c>
      <c r="B6047">
        <v>5</v>
      </c>
      <c r="C6047" t="s">
        <v>17</v>
      </c>
      <c r="D6047" t="s">
        <v>489</v>
      </c>
      <c r="E6047" s="11">
        <v>40117000</v>
      </c>
      <c r="F6047">
        <v>115661</v>
      </c>
      <c r="G6047">
        <v>73620652</v>
      </c>
      <c r="H6047">
        <v>3246</v>
      </c>
      <c r="I6047">
        <v>136400</v>
      </c>
      <c r="J6047">
        <v>67824997</v>
      </c>
      <c r="K6047">
        <v>2376</v>
      </c>
      <c r="L6047" t="s">
        <v>581</v>
      </c>
      <c r="M6047" t="s">
        <v>584</v>
      </c>
    </row>
    <row r="6048" spans="1:13" x14ac:dyDescent="0.2">
      <c r="A6048">
        <v>2020</v>
      </c>
      <c r="B6048">
        <v>5</v>
      </c>
      <c r="C6048" t="s">
        <v>29</v>
      </c>
      <c r="D6048" t="s">
        <v>496</v>
      </c>
      <c r="E6048" s="11">
        <v>40117000</v>
      </c>
      <c r="F6048">
        <v>0</v>
      </c>
      <c r="G6048">
        <v>0</v>
      </c>
      <c r="H6048">
        <v>0</v>
      </c>
      <c r="I6048">
        <v>16287</v>
      </c>
      <c r="J6048">
        <v>4932730</v>
      </c>
      <c r="K6048">
        <v>88</v>
      </c>
      <c r="L6048" t="s">
        <v>581</v>
      </c>
      <c r="M6048" t="s">
        <v>584</v>
      </c>
    </row>
    <row r="6049" spans="1:13" x14ac:dyDescent="0.2">
      <c r="A6049">
        <v>2020</v>
      </c>
      <c r="B6049">
        <v>5</v>
      </c>
      <c r="C6049" t="s">
        <v>45</v>
      </c>
      <c r="D6049" t="s">
        <v>499</v>
      </c>
      <c r="E6049" s="11">
        <v>40117000</v>
      </c>
      <c r="F6049">
        <v>0</v>
      </c>
      <c r="G6049">
        <v>0</v>
      </c>
      <c r="H6049">
        <v>0</v>
      </c>
      <c r="I6049">
        <v>80838</v>
      </c>
      <c r="J6049">
        <v>25900908</v>
      </c>
      <c r="K6049">
        <v>259</v>
      </c>
      <c r="L6049" t="s">
        <v>581</v>
      </c>
      <c r="M6049" t="s">
        <v>584</v>
      </c>
    </row>
    <row r="6050" spans="1:13" x14ac:dyDescent="0.2">
      <c r="A6050">
        <v>2020</v>
      </c>
      <c r="B6050">
        <v>5</v>
      </c>
      <c r="C6050" t="s">
        <v>65</v>
      </c>
      <c r="D6050" t="s">
        <v>543</v>
      </c>
      <c r="E6050" s="11">
        <v>40117000</v>
      </c>
      <c r="F6050">
        <v>29551</v>
      </c>
      <c r="G6050">
        <v>8176941</v>
      </c>
      <c r="H6050">
        <v>463</v>
      </c>
      <c r="I6050">
        <v>2637</v>
      </c>
      <c r="J6050">
        <v>2102761</v>
      </c>
      <c r="K6050">
        <v>71</v>
      </c>
      <c r="L6050" t="s">
        <v>581</v>
      </c>
      <c r="M6050" t="s">
        <v>584</v>
      </c>
    </row>
    <row r="6051" spans="1:13" x14ac:dyDescent="0.2">
      <c r="A6051">
        <v>2020</v>
      </c>
      <c r="B6051">
        <v>5</v>
      </c>
      <c r="C6051" t="s">
        <v>58</v>
      </c>
      <c r="D6051" t="s">
        <v>548</v>
      </c>
      <c r="E6051" s="11">
        <v>40117000</v>
      </c>
      <c r="F6051">
        <v>0</v>
      </c>
      <c r="G6051">
        <v>0</v>
      </c>
      <c r="H6051">
        <v>0</v>
      </c>
      <c r="I6051">
        <v>21953</v>
      </c>
      <c r="J6051">
        <v>8608400</v>
      </c>
      <c r="K6051">
        <v>84</v>
      </c>
      <c r="L6051" t="s">
        <v>581</v>
      </c>
      <c r="M6051" t="s">
        <v>584</v>
      </c>
    </row>
    <row r="6052" spans="1:13" x14ac:dyDescent="0.2">
      <c r="A6052">
        <v>2020</v>
      </c>
      <c r="B6052">
        <v>5</v>
      </c>
      <c r="C6052" t="s">
        <v>46</v>
      </c>
      <c r="D6052" t="s">
        <v>550</v>
      </c>
      <c r="E6052" s="11">
        <v>40117000</v>
      </c>
      <c r="F6052">
        <v>18029</v>
      </c>
      <c r="G6052">
        <v>7677592</v>
      </c>
      <c r="H6052">
        <v>188</v>
      </c>
      <c r="I6052">
        <v>418982</v>
      </c>
      <c r="J6052">
        <v>138320420</v>
      </c>
      <c r="K6052">
        <v>1551</v>
      </c>
      <c r="L6052" t="s">
        <v>581</v>
      </c>
      <c r="M6052" t="s">
        <v>584</v>
      </c>
    </row>
    <row r="6053" spans="1:13" x14ac:dyDescent="0.2">
      <c r="A6053">
        <v>2020</v>
      </c>
      <c r="B6053">
        <v>5</v>
      </c>
      <c r="C6053" t="s">
        <v>78</v>
      </c>
      <c r="D6053" t="s">
        <v>572</v>
      </c>
      <c r="E6053" s="11">
        <v>40117000</v>
      </c>
      <c r="F6053">
        <v>0</v>
      </c>
      <c r="G6053">
        <v>0</v>
      </c>
      <c r="H6053">
        <v>0</v>
      </c>
      <c r="I6053">
        <v>10787</v>
      </c>
      <c r="J6053">
        <v>3839622</v>
      </c>
      <c r="K6053">
        <v>55</v>
      </c>
      <c r="L6053" t="s">
        <v>581</v>
      </c>
      <c r="M6053" t="s">
        <v>584</v>
      </c>
    </row>
    <row r="6054" spans="1:13" x14ac:dyDescent="0.2">
      <c r="A6054">
        <v>2020</v>
      </c>
      <c r="B6054">
        <v>5</v>
      </c>
      <c r="C6054" t="s">
        <v>61</v>
      </c>
      <c r="D6054" t="s">
        <v>257</v>
      </c>
      <c r="E6054" s="11">
        <v>40118000</v>
      </c>
      <c r="F6054">
        <v>0</v>
      </c>
      <c r="G6054">
        <v>0</v>
      </c>
      <c r="H6054">
        <v>0</v>
      </c>
      <c r="I6054">
        <v>200</v>
      </c>
      <c r="J6054">
        <v>75665</v>
      </c>
      <c r="K6054">
        <v>4</v>
      </c>
      <c r="L6054" t="s">
        <v>581</v>
      </c>
      <c r="M6054" t="s">
        <v>585</v>
      </c>
    </row>
    <row r="6055" spans="1:13" x14ac:dyDescent="0.2">
      <c r="A6055">
        <v>2020</v>
      </c>
      <c r="B6055">
        <v>5</v>
      </c>
      <c r="C6055" t="s">
        <v>33</v>
      </c>
      <c r="D6055" t="s">
        <v>258</v>
      </c>
      <c r="E6055" s="11">
        <v>40118000</v>
      </c>
      <c r="F6055">
        <v>0</v>
      </c>
      <c r="G6055">
        <v>0</v>
      </c>
      <c r="H6055">
        <v>0</v>
      </c>
      <c r="I6055">
        <v>3200</v>
      </c>
      <c r="J6055">
        <v>1075555</v>
      </c>
      <c r="K6055">
        <v>11</v>
      </c>
      <c r="L6055" t="s">
        <v>581</v>
      </c>
      <c r="M6055" t="s">
        <v>585</v>
      </c>
    </row>
    <row r="6056" spans="1:13" x14ac:dyDescent="0.2">
      <c r="A6056">
        <v>2020</v>
      </c>
      <c r="B6056">
        <v>5</v>
      </c>
      <c r="C6056" t="s">
        <v>20</v>
      </c>
      <c r="D6056" t="s">
        <v>271</v>
      </c>
      <c r="E6056" s="11">
        <v>40118000</v>
      </c>
      <c r="F6056">
        <v>0</v>
      </c>
      <c r="G6056">
        <v>0</v>
      </c>
      <c r="H6056">
        <v>0</v>
      </c>
      <c r="I6056">
        <v>9569</v>
      </c>
      <c r="J6056">
        <v>2891736</v>
      </c>
      <c r="K6056">
        <v>4</v>
      </c>
      <c r="L6056" t="s">
        <v>581</v>
      </c>
      <c r="M6056" t="s">
        <v>585</v>
      </c>
    </row>
    <row r="6057" spans="1:13" x14ac:dyDescent="0.2">
      <c r="A6057">
        <v>2020</v>
      </c>
      <c r="B6057">
        <v>5</v>
      </c>
      <c r="C6057" t="s">
        <v>21</v>
      </c>
      <c r="D6057" t="s">
        <v>274</v>
      </c>
      <c r="E6057" s="11">
        <v>40118000</v>
      </c>
      <c r="F6057">
        <v>0</v>
      </c>
      <c r="G6057">
        <v>0</v>
      </c>
      <c r="H6057">
        <v>0</v>
      </c>
      <c r="I6057">
        <v>29</v>
      </c>
      <c r="J6057">
        <v>61649</v>
      </c>
      <c r="K6057">
        <v>1</v>
      </c>
      <c r="L6057" t="s">
        <v>581</v>
      </c>
      <c r="M6057" t="s">
        <v>585</v>
      </c>
    </row>
    <row r="6058" spans="1:13" x14ac:dyDescent="0.2">
      <c r="A6058">
        <v>2020</v>
      </c>
      <c r="B6058">
        <v>5</v>
      </c>
      <c r="C6058" t="s">
        <v>62</v>
      </c>
      <c r="D6058" t="s">
        <v>275</v>
      </c>
      <c r="E6058" s="11">
        <v>40118000</v>
      </c>
      <c r="F6058">
        <v>0</v>
      </c>
      <c r="G6058">
        <v>0</v>
      </c>
      <c r="H6058">
        <v>0</v>
      </c>
      <c r="I6058">
        <v>447935</v>
      </c>
      <c r="J6058">
        <v>139228071</v>
      </c>
      <c r="K6058">
        <v>260</v>
      </c>
      <c r="L6058" t="s">
        <v>581</v>
      </c>
      <c r="M6058" t="s">
        <v>585</v>
      </c>
    </row>
    <row r="6059" spans="1:13" x14ac:dyDescent="0.2">
      <c r="A6059">
        <v>2020</v>
      </c>
      <c r="B6059">
        <v>5</v>
      </c>
      <c r="C6059" t="s">
        <v>8</v>
      </c>
      <c r="D6059" t="s">
        <v>283</v>
      </c>
      <c r="E6059" s="11">
        <v>40118000</v>
      </c>
      <c r="F6059">
        <v>10446</v>
      </c>
      <c r="G6059">
        <v>4022526</v>
      </c>
      <c r="H6059">
        <v>193</v>
      </c>
      <c r="I6059">
        <v>18127</v>
      </c>
      <c r="J6059">
        <v>5727396</v>
      </c>
      <c r="K6059">
        <v>22</v>
      </c>
      <c r="L6059" t="s">
        <v>581</v>
      </c>
      <c r="M6059" t="s">
        <v>585</v>
      </c>
    </row>
    <row r="6060" spans="1:13" x14ac:dyDescent="0.2">
      <c r="A6060">
        <v>2020</v>
      </c>
      <c r="B6060">
        <v>5</v>
      </c>
      <c r="C6060" t="s">
        <v>90</v>
      </c>
      <c r="D6060" t="s">
        <v>284</v>
      </c>
      <c r="E6060" s="11">
        <v>40118000</v>
      </c>
      <c r="F6060">
        <v>0</v>
      </c>
      <c r="G6060">
        <v>0</v>
      </c>
      <c r="H6060">
        <v>0</v>
      </c>
      <c r="I6060">
        <v>55813</v>
      </c>
      <c r="J6060">
        <v>16934409</v>
      </c>
      <c r="K6060">
        <v>31</v>
      </c>
      <c r="L6060" t="s">
        <v>581</v>
      </c>
      <c r="M6060" t="s">
        <v>585</v>
      </c>
    </row>
    <row r="6061" spans="1:13" x14ac:dyDescent="0.2">
      <c r="A6061">
        <v>2020</v>
      </c>
      <c r="B6061">
        <v>5</v>
      </c>
      <c r="C6061" t="s">
        <v>51</v>
      </c>
      <c r="D6061" t="s">
        <v>285</v>
      </c>
      <c r="E6061" s="11">
        <v>40118000</v>
      </c>
      <c r="F6061">
        <v>0</v>
      </c>
      <c r="G6061">
        <v>0</v>
      </c>
      <c r="H6061">
        <v>0</v>
      </c>
      <c r="I6061">
        <v>17840</v>
      </c>
      <c r="J6061">
        <v>5101000</v>
      </c>
      <c r="K6061">
        <v>18</v>
      </c>
      <c r="L6061" t="s">
        <v>581</v>
      </c>
      <c r="M6061" t="s">
        <v>585</v>
      </c>
    </row>
    <row r="6062" spans="1:13" x14ac:dyDescent="0.2">
      <c r="A6062">
        <v>2020</v>
      </c>
      <c r="B6062">
        <v>5</v>
      </c>
      <c r="C6062" t="s">
        <v>10</v>
      </c>
      <c r="D6062" t="s">
        <v>295</v>
      </c>
      <c r="E6062" s="11">
        <v>40118000</v>
      </c>
      <c r="F6062">
        <v>8243</v>
      </c>
      <c r="G6062">
        <v>5003300</v>
      </c>
      <c r="H6062">
        <v>106</v>
      </c>
      <c r="I6062">
        <v>402324</v>
      </c>
      <c r="J6062">
        <v>110840200</v>
      </c>
      <c r="K6062">
        <v>119</v>
      </c>
      <c r="L6062" t="s">
        <v>581</v>
      </c>
      <c r="M6062" t="s">
        <v>585</v>
      </c>
    </row>
    <row r="6063" spans="1:13" x14ac:dyDescent="0.2">
      <c r="A6063">
        <v>2020</v>
      </c>
      <c r="B6063">
        <v>5</v>
      </c>
      <c r="C6063" t="s">
        <v>50</v>
      </c>
      <c r="D6063" t="s">
        <v>305</v>
      </c>
      <c r="E6063" s="11">
        <v>40118000</v>
      </c>
      <c r="F6063">
        <v>467</v>
      </c>
      <c r="G6063">
        <v>219300</v>
      </c>
      <c r="H6063">
        <v>4</v>
      </c>
      <c r="I6063">
        <v>143498</v>
      </c>
      <c r="J6063">
        <v>44964775</v>
      </c>
      <c r="K6063">
        <v>174</v>
      </c>
      <c r="L6063" t="s">
        <v>581</v>
      </c>
      <c r="M6063" t="s">
        <v>585</v>
      </c>
    </row>
    <row r="6064" spans="1:13" x14ac:dyDescent="0.2">
      <c r="A6064">
        <v>2020</v>
      </c>
      <c r="B6064">
        <v>5</v>
      </c>
      <c r="C6064" t="s">
        <v>55</v>
      </c>
      <c r="D6064" t="s">
        <v>311</v>
      </c>
      <c r="E6064" s="11">
        <v>40118000</v>
      </c>
      <c r="F6064">
        <v>0</v>
      </c>
      <c r="G6064">
        <v>0</v>
      </c>
      <c r="H6064">
        <v>0</v>
      </c>
      <c r="I6064">
        <v>7617</v>
      </c>
      <c r="J6064">
        <v>2292019</v>
      </c>
      <c r="K6064">
        <v>6</v>
      </c>
      <c r="L6064" t="s">
        <v>581</v>
      </c>
      <c r="M6064" t="s">
        <v>585</v>
      </c>
    </row>
    <row r="6065" spans="1:13" x14ac:dyDescent="0.2">
      <c r="A6065">
        <v>2020</v>
      </c>
      <c r="B6065">
        <v>5</v>
      </c>
      <c r="C6065" t="s">
        <v>73</v>
      </c>
      <c r="D6065" t="s">
        <v>314</v>
      </c>
      <c r="E6065" s="11">
        <v>40118000</v>
      </c>
      <c r="F6065">
        <v>0</v>
      </c>
      <c r="G6065">
        <v>0</v>
      </c>
      <c r="H6065">
        <v>0</v>
      </c>
      <c r="I6065">
        <v>626506</v>
      </c>
      <c r="J6065">
        <v>188722560</v>
      </c>
      <c r="K6065">
        <v>318</v>
      </c>
      <c r="L6065" t="s">
        <v>581</v>
      </c>
      <c r="M6065" t="s">
        <v>585</v>
      </c>
    </row>
    <row r="6066" spans="1:13" x14ac:dyDescent="0.2">
      <c r="A6066">
        <v>2020</v>
      </c>
      <c r="B6066">
        <v>5</v>
      </c>
      <c r="C6066" t="s">
        <v>69</v>
      </c>
      <c r="D6066" t="s">
        <v>315</v>
      </c>
      <c r="E6066" s="11">
        <v>40118000</v>
      </c>
      <c r="F6066">
        <v>0</v>
      </c>
      <c r="G6066">
        <v>0</v>
      </c>
      <c r="H6066">
        <v>0</v>
      </c>
      <c r="I6066">
        <v>395</v>
      </c>
      <c r="J6066">
        <v>140665</v>
      </c>
      <c r="K6066">
        <v>2</v>
      </c>
      <c r="L6066" t="s">
        <v>581</v>
      </c>
      <c r="M6066" t="s">
        <v>585</v>
      </c>
    </row>
    <row r="6067" spans="1:13" x14ac:dyDescent="0.2">
      <c r="A6067">
        <v>2020</v>
      </c>
      <c r="B6067">
        <v>5</v>
      </c>
      <c r="C6067" t="s">
        <v>11</v>
      </c>
      <c r="D6067" t="s">
        <v>316</v>
      </c>
      <c r="E6067" s="11">
        <v>40118000</v>
      </c>
      <c r="F6067">
        <v>184580</v>
      </c>
      <c r="G6067">
        <v>49287861</v>
      </c>
      <c r="H6067">
        <v>779</v>
      </c>
      <c r="I6067">
        <v>667345</v>
      </c>
      <c r="J6067">
        <v>191076640</v>
      </c>
      <c r="K6067">
        <v>234</v>
      </c>
      <c r="L6067" t="s">
        <v>581</v>
      </c>
      <c r="M6067" t="s">
        <v>585</v>
      </c>
    </row>
    <row r="6068" spans="1:13" x14ac:dyDescent="0.2">
      <c r="A6068">
        <v>2020</v>
      </c>
      <c r="B6068">
        <v>5</v>
      </c>
      <c r="C6068" t="s">
        <v>22</v>
      </c>
      <c r="D6068" t="s">
        <v>324</v>
      </c>
      <c r="E6068" s="11">
        <v>40118000</v>
      </c>
      <c r="F6068">
        <v>11631</v>
      </c>
      <c r="G6068">
        <v>4969750</v>
      </c>
      <c r="H6068">
        <v>199</v>
      </c>
      <c r="I6068">
        <v>0</v>
      </c>
      <c r="J6068">
        <v>0</v>
      </c>
      <c r="K6068">
        <v>0</v>
      </c>
      <c r="L6068" t="s">
        <v>581</v>
      </c>
      <c r="M6068" t="s">
        <v>585</v>
      </c>
    </row>
    <row r="6069" spans="1:13" x14ac:dyDescent="0.2">
      <c r="A6069">
        <v>2020</v>
      </c>
      <c r="B6069">
        <v>5</v>
      </c>
      <c r="C6069" t="s">
        <v>23</v>
      </c>
      <c r="D6069" t="s">
        <v>325</v>
      </c>
      <c r="E6069" s="11">
        <v>40118000</v>
      </c>
      <c r="F6069">
        <v>14708</v>
      </c>
      <c r="G6069">
        <v>8316333</v>
      </c>
      <c r="H6069">
        <v>9713</v>
      </c>
      <c r="I6069">
        <v>607</v>
      </c>
      <c r="J6069">
        <v>264751</v>
      </c>
      <c r="K6069">
        <v>10</v>
      </c>
      <c r="L6069" t="s">
        <v>581</v>
      </c>
      <c r="M6069" t="s">
        <v>585</v>
      </c>
    </row>
    <row r="6070" spans="1:13" x14ac:dyDescent="0.2">
      <c r="A6070">
        <v>2020</v>
      </c>
      <c r="B6070">
        <v>5</v>
      </c>
      <c r="C6070" t="s">
        <v>59</v>
      </c>
      <c r="D6070" t="s">
        <v>330</v>
      </c>
      <c r="E6070" s="11">
        <v>40118000</v>
      </c>
      <c r="F6070">
        <v>0</v>
      </c>
      <c r="G6070">
        <v>0</v>
      </c>
      <c r="H6070">
        <v>0</v>
      </c>
      <c r="I6070">
        <v>10537</v>
      </c>
      <c r="J6070">
        <v>2934844</v>
      </c>
      <c r="K6070">
        <v>2</v>
      </c>
      <c r="L6070" t="s">
        <v>581</v>
      </c>
      <c r="M6070" t="s">
        <v>585</v>
      </c>
    </row>
    <row r="6071" spans="1:13" x14ac:dyDescent="0.2">
      <c r="A6071">
        <v>2020</v>
      </c>
      <c r="B6071">
        <v>5</v>
      </c>
      <c r="C6071" t="s">
        <v>79</v>
      </c>
      <c r="D6071" t="s">
        <v>331</v>
      </c>
      <c r="E6071" s="11">
        <v>40118000</v>
      </c>
      <c r="F6071">
        <v>0</v>
      </c>
      <c r="G6071">
        <v>0</v>
      </c>
      <c r="H6071">
        <v>0</v>
      </c>
      <c r="I6071">
        <v>14963</v>
      </c>
      <c r="J6071">
        <v>4486565</v>
      </c>
      <c r="K6071">
        <v>9</v>
      </c>
      <c r="L6071" t="s">
        <v>581</v>
      </c>
      <c r="M6071" t="s">
        <v>585</v>
      </c>
    </row>
    <row r="6072" spans="1:13" x14ac:dyDescent="0.2">
      <c r="A6072">
        <v>2020</v>
      </c>
      <c r="B6072">
        <v>5</v>
      </c>
      <c r="C6072" t="s">
        <v>75</v>
      </c>
      <c r="D6072" t="s">
        <v>334</v>
      </c>
      <c r="E6072" s="11">
        <v>40118000</v>
      </c>
      <c r="F6072">
        <v>0</v>
      </c>
      <c r="G6072">
        <v>0</v>
      </c>
      <c r="H6072">
        <v>0</v>
      </c>
      <c r="I6072">
        <v>16740</v>
      </c>
      <c r="J6072">
        <v>4917946</v>
      </c>
      <c r="K6072">
        <v>10</v>
      </c>
      <c r="L6072" t="s">
        <v>581</v>
      </c>
      <c r="M6072" t="s">
        <v>585</v>
      </c>
    </row>
    <row r="6073" spans="1:13" x14ac:dyDescent="0.2">
      <c r="A6073">
        <v>2020</v>
      </c>
      <c r="B6073">
        <v>5</v>
      </c>
      <c r="C6073" t="s">
        <v>24</v>
      </c>
      <c r="D6073" t="s">
        <v>342</v>
      </c>
      <c r="E6073" s="11">
        <v>40118000</v>
      </c>
      <c r="F6073">
        <v>0</v>
      </c>
      <c r="G6073">
        <v>0</v>
      </c>
      <c r="H6073">
        <v>0</v>
      </c>
      <c r="I6073">
        <v>45861</v>
      </c>
      <c r="J6073">
        <v>14606700</v>
      </c>
      <c r="K6073">
        <v>48</v>
      </c>
      <c r="L6073" t="s">
        <v>581</v>
      </c>
      <c r="M6073" t="s">
        <v>585</v>
      </c>
    </row>
    <row r="6074" spans="1:13" x14ac:dyDescent="0.2">
      <c r="A6074">
        <v>2020</v>
      </c>
      <c r="B6074">
        <v>5</v>
      </c>
      <c r="C6074" t="s">
        <v>12</v>
      </c>
      <c r="D6074" t="s">
        <v>351</v>
      </c>
      <c r="E6074" s="11">
        <v>40118000</v>
      </c>
      <c r="F6074">
        <v>66304</v>
      </c>
      <c r="G6074">
        <v>24500784</v>
      </c>
      <c r="H6074">
        <v>1900</v>
      </c>
      <c r="I6074">
        <v>191424</v>
      </c>
      <c r="J6074">
        <v>59870705</v>
      </c>
      <c r="K6074">
        <v>1108</v>
      </c>
      <c r="L6074" t="s">
        <v>581</v>
      </c>
      <c r="M6074" t="s">
        <v>585</v>
      </c>
    </row>
    <row r="6075" spans="1:13" x14ac:dyDescent="0.2">
      <c r="A6075">
        <v>2020</v>
      </c>
      <c r="B6075">
        <v>5</v>
      </c>
      <c r="C6075" t="s">
        <v>25</v>
      </c>
      <c r="D6075" t="s">
        <v>353</v>
      </c>
      <c r="E6075" s="11">
        <v>40118000</v>
      </c>
      <c r="F6075">
        <v>792</v>
      </c>
      <c r="G6075">
        <v>387100</v>
      </c>
      <c r="H6075">
        <v>2</v>
      </c>
      <c r="I6075">
        <v>72078</v>
      </c>
      <c r="J6075">
        <v>25676200</v>
      </c>
      <c r="K6075">
        <v>204</v>
      </c>
      <c r="L6075" t="s">
        <v>581</v>
      </c>
      <c r="M6075" t="s">
        <v>585</v>
      </c>
    </row>
    <row r="6076" spans="1:13" x14ac:dyDescent="0.2">
      <c r="A6076">
        <v>2020</v>
      </c>
      <c r="B6076">
        <v>5</v>
      </c>
      <c r="C6076" t="s">
        <v>97</v>
      </c>
      <c r="D6076" t="s">
        <v>361</v>
      </c>
      <c r="E6076" s="11">
        <v>40118000</v>
      </c>
      <c r="F6076">
        <v>0</v>
      </c>
      <c r="G6076">
        <v>0</v>
      </c>
      <c r="H6076">
        <v>0</v>
      </c>
      <c r="I6076">
        <v>52487</v>
      </c>
      <c r="J6076">
        <v>15633457</v>
      </c>
      <c r="K6076">
        <v>28</v>
      </c>
      <c r="L6076" t="s">
        <v>581</v>
      </c>
      <c r="M6076" t="s">
        <v>585</v>
      </c>
    </row>
    <row r="6077" spans="1:13" x14ac:dyDescent="0.2">
      <c r="A6077">
        <v>2020</v>
      </c>
      <c r="B6077">
        <v>5</v>
      </c>
      <c r="C6077" t="s">
        <v>207</v>
      </c>
      <c r="D6077" t="s">
        <v>365</v>
      </c>
      <c r="E6077" s="11">
        <v>40118000</v>
      </c>
      <c r="F6077">
        <v>0</v>
      </c>
      <c r="G6077">
        <v>0</v>
      </c>
      <c r="H6077">
        <v>0</v>
      </c>
      <c r="I6077">
        <v>26315</v>
      </c>
      <c r="J6077">
        <v>7933715</v>
      </c>
      <c r="K6077">
        <v>11</v>
      </c>
      <c r="L6077" t="s">
        <v>581</v>
      </c>
      <c r="M6077" t="s">
        <v>585</v>
      </c>
    </row>
    <row r="6078" spans="1:13" x14ac:dyDescent="0.2">
      <c r="A6078">
        <v>2020</v>
      </c>
      <c r="B6078">
        <v>5</v>
      </c>
      <c r="C6078" t="s">
        <v>13</v>
      </c>
      <c r="D6078" t="s">
        <v>384</v>
      </c>
      <c r="E6078" s="11">
        <v>40118000</v>
      </c>
      <c r="F6078">
        <v>0</v>
      </c>
      <c r="G6078">
        <v>0</v>
      </c>
      <c r="H6078">
        <v>0</v>
      </c>
      <c r="I6078">
        <v>50937</v>
      </c>
      <c r="J6078">
        <v>15776922</v>
      </c>
      <c r="K6078">
        <v>61</v>
      </c>
      <c r="L6078" t="s">
        <v>581</v>
      </c>
      <c r="M6078" t="s">
        <v>585</v>
      </c>
    </row>
    <row r="6079" spans="1:13" x14ac:dyDescent="0.2">
      <c r="A6079">
        <v>2020</v>
      </c>
      <c r="B6079">
        <v>5</v>
      </c>
      <c r="C6079" t="s">
        <v>71</v>
      </c>
      <c r="D6079" t="s">
        <v>386</v>
      </c>
      <c r="E6079" s="11">
        <v>40118000</v>
      </c>
      <c r="F6079">
        <v>0</v>
      </c>
      <c r="G6079">
        <v>0</v>
      </c>
      <c r="H6079">
        <v>0</v>
      </c>
      <c r="I6079">
        <v>995</v>
      </c>
      <c r="J6079">
        <v>403257</v>
      </c>
      <c r="K6079">
        <v>4</v>
      </c>
      <c r="L6079" t="s">
        <v>581</v>
      </c>
      <c r="M6079" t="s">
        <v>585</v>
      </c>
    </row>
    <row r="6080" spans="1:13" x14ac:dyDescent="0.2">
      <c r="A6080">
        <v>2020</v>
      </c>
      <c r="B6080">
        <v>5</v>
      </c>
      <c r="C6080" t="s">
        <v>47</v>
      </c>
      <c r="D6080" t="s">
        <v>389</v>
      </c>
      <c r="E6080" s="11">
        <v>40118000</v>
      </c>
      <c r="F6080">
        <v>96973</v>
      </c>
      <c r="G6080">
        <v>27061765</v>
      </c>
      <c r="H6080">
        <v>1466</v>
      </c>
      <c r="I6080">
        <v>13425</v>
      </c>
      <c r="J6080">
        <v>4308168</v>
      </c>
      <c r="K6080">
        <v>16</v>
      </c>
      <c r="L6080" t="s">
        <v>581</v>
      </c>
      <c r="M6080" t="s">
        <v>585</v>
      </c>
    </row>
    <row r="6081" spans="1:13" x14ac:dyDescent="0.2">
      <c r="A6081">
        <v>2020</v>
      </c>
      <c r="B6081">
        <v>5</v>
      </c>
      <c r="C6081" t="s">
        <v>27</v>
      </c>
      <c r="D6081" t="s">
        <v>395</v>
      </c>
      <c r="E6081" s="11">
        <v>40118000</v>
      </c>
      <c r="F6081">
        <v>9371</v>
      </c>
      <c r="G6081">
        <v>3713300</v>
      </c>
      <c r="H6081">
        <v>126</v>
      </c>
      <c r="I6081">
        <v>0</v>
      </c>
      <c r="J6081">
        <v>0</v>
      </c>
      <c r="K6081">
        <v>0</v>
      </c>
      <c r="L6081" t="s">
        <v>581</v>
      </c>
      <c r="M6081" t="s">
        <v>585</v>
      </c>
    </row>
    <row r="6082" spans="1:13" x14ac:dyDescent="0.2">
      <c r="A6082">
        <v>2020</v>
      </c>
      <c r="B6082">
        <v>5</v>
      </c>
      <c r="C6082" t="s">
        <v>38</v>
      </c>
      <c r="D6082" t="s">
        <v>400</v>
      </c>
      <c r="E6082" s="11">
        <v>40118000</v>
      </c>
      <c r="F6082">
        <v>0</v>
      </c>
      <c r="G6082">
        <v>0</v>
      </c>
      <c r="H6082">
        <v>0</v>
      </c>
      <c r="I6082">
        <v>41391</v>
      </c>
      <c r="J6082">
        <v>13472310</v>
      </c>
      <c r="K6082">
        <v>86</v>
      </c>
      <c r="L6082" t="s">
        <v>581</v>
      </c>
      <c r="M6082" t="s">
        <v>585</v>
      </c>
    </row>
    <row r="6083" spans="1:13" x14ac:dyDescent="0.2">
      <c r="A6083">
        <v>2020</v>
      </c>
      <c r="B6083">
        <v>5</v>
      </c>
      <c r="C6083" t="s">
        <v>56</v>
      </c>
      <c r="D6083" t="s">
        <v>411</v>
      </c>
      <c r="E6083" s="11">
        <v>40118000</v>
      </c>
      <c r="F6083">
        <v>0</v>
      </c>
      <c r="G6083">
        <v>0</v>
      </c>
      <c r="H6083">
        <v>0</v>
      </c>
      <c r="I6083">
        <v>10682</v>
      </c>
      <c r="J6083">
        <v>3296622</v>
      </c>
      <c r="K6083">
        <v>14</v>
      </c>
      <c r="L6083" t="s">
        <v>581</v>
      </c>
      <c r="M6083" t="s">
        <v>585</v>
      </c>
    </row>
    <row r="6084" spans="1:13" x14ac:dyDescent="0.2">
      <c r="A6084">
        <v>2020</v>
      </c>
      <c r="B6084">
        <v>5</v>
      </c>
      <c r="C6084" t="s">
        <v>93</v>
      </c>
      <c r="D6084" t="s">
        <v>415</v>
      </c>
      <c r="E6084" s="11">
        <v>40118000</v>
      </c>
      <c r="F6084">
        <v>0</v>
      </c>
      <c r="G6084">
        <v>0</v>
      </c>
      <c r="H6084">
        <v>0</v>
      </c>
      <c r="I6084">
        <v>109054</v>
      </c>
      <c r="J6084">
        <v>38494814</v>
      </c>
      <c r="K6084">
        <v>133</v>
      </c>
      <c r="L6084" t="s">
        <v>581</v>
      </c>
      <c r="M6084" t="s">
        <v>585</v>
      </c>
    </row>
    <row r="6085" spans="1:13" x14ac:dyDescent="0.2">
      <c r="A6085">
        <v>2020</v>
      </c>
      <c r="B6085">
        <v>5</v>
      </c>
      <c r="C6085" t="s">
        <v>204</v>
      </c>
      <c r="D6085" t="s">
        <v>422</v>
      </c>
      <c r="E6085" s="11">
        <v>40118000</v>
      </c>
      <c r="F6085">
        <v>32099</v>
      </c>
      <c r="G6085">
        <v>11494570</v>
      </c>
      <c r="H6085">
        <v>772</v>
      </c>
      <c r="I6085">
        <v>0</v>
      </c>
      <c r="J6085">
        <v>0</v>
      </c>
      <c r="K6085">
        <v>0</v>
      </c>
      <c r="L6085" t="s">
        <v>581</v>
      </c>
      <c r="M6085" t="s">
        <v>585</v>
      </c>
    </row>
    <row r="6086" spans="1:13" x14ac:dyDescent="0.2">
      <c r="A6086">
        <v>2020</v>
      </c>
      <c r="B6086">
        <v>5</v>
      </c>
      <c r="C6086" t="s">
        <v>49</v>
      </c>
      <c r="D6086" t="s">
        <v>427</v>
      </c>
      <c r="E6086" s="11">
        <v>40118000</v>
      </c>
      <c r="F6086">
        <v>10128</v>
      </c>
      <c r="G6086">
        <v>4092404</v>
      </c>
      <c r="H6086">
        <v>21</v>
      </c>
      <c r="I6086">
        <v>0</v>
      </c>
      <c r="J6086">
        <v>0</v>
      </c>
      <c r="K6086">
        <v>0</v>
      </c>
      <c r="L6086" t="s">
        <v>581</v>
      </c>
      <c r="M6086" t="s">
        <v>585</v>
      </c>
    </row>
    <row r="6087" spans="1:13" x14ac:dyDescent="0.2">
      <c r="A6087">
        <v>2020</v>
      </c>
      <c r="B6087">
        <v>5</v>
      </c>
      <c r="C6087" t="s">
        <v>39</v>
      </c>
      <c r="D6087" t="s">
        <v>430</v>
      </c>
      <c r="E6087" s="11">
        <v>40118000</v>
      </c>
      <c r="F6087">
        <v>0</v>
      </c>
      <c r="G6087">
        <v>0</v>
      </c>
      <c r="H6087">
        <v>0</v>
      </c>
      <c r="I6087">
        <v>4969</v>
      </c>
      <c r="J6087">
        <v>1862814</v>
      </c>
      <c r="K6087">
        <v>33</v>
      </c>
      <c r="L6087" t="s">
        <v>581</v>
      </c>
      <c r="M6087" t="s">
        <v>585</v>
      </c>
    </row>
    <row r="6088" spans="1:13" x14ac:dyDescent="0.2">
      <c r="A6088">
        <v>2020</v>
      </c>
      <c r="B6088">
        <v>5</v>
      </c>
      <c r="C6088" t="s">
        <v>102</v>
      </c>
      <c r="D6088" t="s">
        <v>439</v>
      </c>
      <c r="E6088" s="11">
        <v>40118000</v>
      </c>
      <c r="F6088">
        <v>0</v>
      </c>
      <c r="G6088">
        <v>0</v>
      </c>
      <c r="H6088">
        <v>0</v>
      </c>
      <c r="I6088">
        <v>23427</v>
      </c>
      <c r="J6088">
        <v>6668318</v>
      </c>
      <c r="K6088">
        <v>12</v>
      </c>
      <c r="L6088" t="s">
        <v>581</v>
      </c>
      <c r="M6088" t="s">
        <v>585</v>
      </c>
    </row>
    <row r="6089" spans="1:13" x14ac:dyDescent="0.2">
      <c r="A6089">
        <v>2020</v>
      </c>
      <c r="B6089">
        <v>5</v>
      </c>
      <c r="C6089" t="s">
        <v>42</v>
      </c>
      <c r="D6089" t="s">
        <v>455</v>
      </c>
      <c r="E6089" s="11">
        <v>40118000</v>
      </c>
      <c r="F6089">
        <v>0</v>
      </c>
      <c r="G6089">
        <v>0</v>
      </c>
      <c r="H6089">
        <v>0</v>
      </c>
      <c r="I6089">
        <v>5821</v>
      </c>
      <c r="J6089">
        <v>1984206</v>
      </c>
      <c r="K6089">
        <v>11</v>
      </c>
      <c r="L6089" t="s">
        <v>581</v>
      </c>
      <c r="M6089" t="s">
        <v>585</v>
      </c>
    </row>
    <row r="6090" spans="1:13" x14ac:dyDescent="0.2">
      <c r="A6090">
        <v>2020</v>
      </c>
      <c r="B6090">
        <v>5</v>
      </c>
      <c r="C6090" t="s">
        <v>213</v>
      </c>
      <c r="D6090" t="s">
        <v>457</v>
      </c>
      <c r="E6090" s="11">
        <v>40118000</v>
      </c>
      <c r="F6090">
        <v>0</v>
      </c>
      <c r="G6090">
        <v>0</v>
      </c>
      <c r="H6090">
        <v>0</v>
      </c>
      <c r="I6090">
        <v>133808</v>
      </c>
      <c r="J6090">
        <v>37313828</v>
      </c>
      <c r="K6090">
        <v>28</v>
      </c>
      <c r="L6090" t="s">
        <v>581</v>
      </c>
      <c r="M6090" t="s">
        <v>585</v>
      </c>
    </row>
    <row r="6091" spans="1:13" x14ac:dyDescent="0.2">
      <c r="A6091">
        <v>2020</v>
      </c>
      <c r="B6091">
        <v>5</v>
      </c>
      <c r="C6091" t="s">
        <v>235</v>
      </c>
      <c r="D6091" t="s">
        <v>458</v>
      </c>
      <c r="E6091" s="11">
        <v>40118000</v>
      </c>
      <c r="F6091">
        <v>0</v>
      </c>
      <c r="G6091">
        <v>0</v>
      </c>
      <c r="H6091">
        <v>0</v>
      </c>
      <c r="I6091">
        <v>15677</v>
      </c>
      <c r="J6091">
        <v>4374450</v>
      </c>
      <c r="K6091">
        <v>3</v>
      </c>
      <c r="L6091" t="s">
        <v>581</v>
      </c>
      <c r="M6091" t="s">
        <v>585</v>
      </c>
    </row>
    <row r="6092" spans="1:13" x14ac:dyDescent="0.2">
      <c r="A6092">
        <v>2020</v>
      </c>
      <c r="B6092">
        <v>5</v>
      </c>
      <c r="C6092" t="s">
        <v>54</v>
      </c>
      <c r="D6092" t="s">
        <v>459</v>
      </c>
      <c r="E6092" s="11">
        <v>40118000</v>
      </c>
      <c r="F6092">
        <v>0</v>
      </c>
      <c r="G6092">
        <v>0</v>
      </c>
      <c r="H6092">
        <v>0</v>
      </c>
      <c r="I6092">
        <v>33804</v>
      </c>
      <c r="J6092">
        <v>10493151</v>
      </c>
      <c r="K6092">
        <v>32</v>
      </c>
      <c r="L6092" t="s">
        <v>581</v>
      </c>
      <c r="M6092" t="s">
        <v>585</v>
      </c>
    </row>
    <row r="6093" spans="1:13" x14ac:dyDescent="0.2">
      <c r="A6093">
        <v>2020</v>
      </c>
      <c r="B6093">
        <v>5</v>
      </c>
      <c r="C6093" t="s">
        <v>43</v>
      </c>
      <c r="D6093" t="s">
        <v>465</v>
      </c>
      <c r="E6093" s="11">
        <v>40118000</v>
      </c>
      <c r="F6093">
        <v>2536</v>
      </c>
      <c r="G6093">
        <v>725143</v>
      </c>
      <c r="H6093">
        <v>12</v>
      </c>
      <c r="I6093">
        <v>44306</v>
      </c>
      <c r="J6093">
        <v>14673600</v>
      </c>
      <c r="K6093">
        <v>96</v>
      </c>
      <c r="L6093" t="s">
        <v>581</v>
      </c>
      <c r="M6093" t="s">
        <v>585</v>
      </c>
    </row>
    <row r="6094" spans="1:13" x14ac:dyDescent="0.2">
      <c r="A6094">
        <v>2020</v>
      </c>
      <c r="B6094">
        <v>5</v>
      </c>
      <c r="C6094" t="s">
        <v>80</v>
      </c>
      <c r="D6094" t="s">
        <v>472</v>
      </c>
      <c r="E6094" s="11">
        <v>40118000</v>
      </c>
      <c r="F6094">
        <v>0</v>
      </c>
      <c r="G6094">
        <v>0</v>
      </c>
      <c r="H6094">
        <v>0</v>
      </c>
      <c r="I6094">
        <v>379</v>
      </c>
      <c r="J6094">
        <v>133400</v>
      </c>
      <c r="K6094">
        <v>3</v>
      </c>
      <c r="L6094" t="s">
        <v>581</v>
      </c>
      <c r="M6094" t="s">
        <v>585</v>
      </c>
    </row>
    <row r="6095" spans="1:13" x14ac:dyDescent="0.2">
      <c r="A6095">
        <v>2020</v>
      </c>
      <c r="B6095">
        <v>5</v>
      </c>
      <c r="C6095" t="s">
        <v>15</v>
      </c>
      <c r="D6095" t="s">
        <v>475</v>
      </c>
      <c r="E6095" s="11">
        <v>40118000</v>
      </c>
      <c r="F6095">
        <v>0</v>
      </c>
      <c r="G6095">
        <v>0</v>
      </c>
      <c r="H6095">
        <v>0</v>
      </c>
      <c r="I6095">
        <v>107762</v>
      </c>
      <c r="J6095">
        <v>32923866</v>
      </c>
      <c r="K6095">
        <v>49</v>
      </c>
      <c r="L6095" t="s">
        <v>581</v>
      </c>
      <c r="M6095" t="s">
        <v>585</v>
      </c>
    </row>
    <row r="6096" spans="1:13" x14ac:dyDescent="0.2">
      <c r="A6096">
        <v>2020</v>
      </c>
      <c r="B6096">
        <v>5</v>
      </c>
      <c r="C6096" t="s">
        <v>95</v>
      </c>
      <c r="D6096" t="s">
        <v>479</v>
      </c>
      <c r="E6096" s="11">
        <v>40118000</v>
      </c>
      <c r="F6096">
        <v>0</v>
      </c>
      <c r="G6096">
        <v>0</v>
      </c>
      <c r="H6096">
        <v>0</v>
      </c>
      <c r="I6096">
        <v>4660</v>
      </c>
      <c r="J6096">
        <v>1417740</v>
      </c>
      <c r="K6096">
        <v>2</v>
      </c>
      <c r="L6096" t="s">
        <v>581</v>
      </c>
      <c r="M6096" t="s">
        <v>585</v>
      </c>
    </row>
    <row r="6097" spans="1:13" x14ac:dyDescent="0.2">
      <c r="A6097">
        <v>2020</v>
      </c>
      <c r="B6097">
        <v>5</v>
      </c>
      <c r="C6097" t="s">
        <v>17</v>
      </c>
      <c r="D6097" t="s">
        <v>489</v>
      </c>
      <c r="E6097" s="11">
        <v>40118000</v>
      </c>
      <c r="F6097">
        <v>4815</v>
      </c>
      <c r="G6097">
        <v>2247530</v>
      </c>
      <c r="H6097">
        <v>94</v>
      </c>
      <c r="I6097">
        <v>67625</v>
      </c>
      <c r="J6097">
        <v>48269706</v>
      </c>
      <c r="K6097">
        <v>1646</v>
      </c>
      <c r="L6097" t="s">
        <v>581</v>
      </c>
      <c r="M6097" t="s">
        <v>585</v>
      </c>
    </row>
    <row r="6098" spans="1:13" x14ac:dyDescent="0.2">
      <c r="A6098">
        <v>2020</v>
      </c>
      <c r="B6098">
        <v>5</v>
      </c>
      <c r="C6098" t="s">
        <v>29</v>
      </c>
      <c r="D6098" t="s">
        <v>496</v>
      </c>
      <c r="E6098" s="11">
        <v>40118000</v>
      </c>
      <c r="F6098">
        <v>18430</v>
      </c>
      <c r="G6098">
        <v>12251900</v>
      </c>
      <c r="H6098">
        <v>346</v>
      </c>
      <c r="I6098">
        <v>0</v>
      </c>
      <c r="J6098">
        <v>0</v>
      </c>
      <c r="K6098">
        <v>0</v>
      </c>
      <c r="L6098" t="s">
        <v>581</v>
      </c>
      <c r="M6098" t="s">
        <v>585</v>
      </c>
    </row>
    <row r="6099" spans="1:13" x14ac:dyDescent="0.2">
      <c r="A6099">
        <v>2020</v>
      </c>
      <c r="B6099">
        <v>5</v>
      </c>
      <c r="C6099" t="s">
        <v>45</v>
      </c>
      <c r="D6099" t="s">
        <v>499</v>
      </c>
      <c r="E6099" s="11">
        <v>40118000</v>
      </c>
      <c r="F6099">
        <v>0</v>
      </c>
      <c r="G6099">
        <v>0</v>
      </c>
      <c r="H6099">
        <v>0</v>
      </c>
      <c r="I6099">
        <v>572216</v>
      </c>
      <c r="J6099">
        <v>185197928</v>
      </c>
      <c r="K6099">
        <v>517</v>
      </c>
      <c r="L6099" t="s">
        <v>581</v>
      </c>
      <c r="M6099" t="s">
        <v>585</v>
      </c>
    </row>
    <row r="6100" spans="1:13" x14ac:dyDescent="0.2">
      <c r="A6100">
        <v>2020</v>
      </c>
      <c r="B6100">
        <v>5</v>
      </c>
      <c r="C6100" t="s">
        <v>64</v>
      </c>
      <c r="D6100" t="s">
        <v>501</v>
      </c>
      <c r="E6100" s="11">
        <v>40118000</v>
      </c>
      <c r="F6100">
        <v>0</v>
      </c>
      <c r="G6100">
        <v>0</v>
      </c>
      <c r="H6100">
        <v>0</v>
      </c>
      <c r="I6100">
        <v>23552</v>
      </c>
      <c r="J6100">
        <v>8012770</v>
      </c>
      <c r="K6100">
        <v>39</v>
      </c>
      <c r="L6100" t="s">
        <v>581</v>
      </c>
      <c r="M6100" t="s">
        <v>585</v>
      </c>
    </row>
    <row r="6101" spans="1:13" x14ac:dyDescent="0.2">
      <c r="A6101">
        <v>2020</v>
      </c>
      <c r="B6101">
        <v>5</v>
      </c>
      <c r="C6101" t="s">
        <v>52</v>
      </c>
      <c r="D6101" t="s">
        <v>506</v>
      </c>
      <c r="E6101" s="11">
        <v>40118000</v>
      </c>
      <c r="F6101">
        <v>0</v>
      </c>
      <c r="G6101">
        <v>0</v>
      </c>
      <c r="H6101">
        <v>0</v>
      </c>
      <c r="I6101">
        <v>99661</v>
      </c>
      <c r="J6101">
        <v>35846100</v>
      </c>
      <c r="K6101">
        <v>162</v>
      </c>
      <c r="L6101" t="s">
        <v>581</v>
      </c>
      <c r="M6101" t="s">
        <v>585</v>
      </c>
    </row>
    <row r="6102" spans="1:13" x14ac:dyDescent="0.2">
      <c r="A6102">
        <v>2020</v>
      </c>
      <c r="B6102">
        <v>5</v>
      </c>
      <c r="C6102" t="s">
        <v>18</v>
      </c>
      <c r="D6102" t="s">
        <v>507</v>
      </c>
      <c r="E6102" s="11">
        <v>40118000</v>
      </c>
      <c r="F6102">
        <v>0</v>
      </c>
      <c r="G6102">
        <v>0</v>
      </c>
      <c r="H6102">
        <v>0</v>
      </c>
      <c r="I6102">
        <v>14600</v>
      </c>
      <c r="J6102">
        <v>4030281</v>
      </c>
      <c r="K6102">
        <v>3</v>
      </c>
      <c r="L6102" t="s">
        <v>581</v>
      </c>
      <c r="M6102" t="s">
        <v>585</v>
      </c>
    </row>
    <row r="6103" spans="1:13" x14ac:dyDescent="0.2">
      <c r="A6103">
        <v>2020</v>
      </c>
      <c r="B6103">
        <v>5</v>
      </c>
      <c r="C6103" t="s">
        <v>77</v>
      </c>
      <c r="D6103" t="s">
        <v>517</v>
      </c>
      <c r="E6103" s="11">
        <v>40118000</v>
      </c>
      <c r="F6103">
        <v>0</v>
      </c>
      <c r="G6103">
        <v>0</v>
      </c>
      <c r="H6103">
        <v>0</v>
      </c>
      <c r="I6103">
        <v>17417</v>
      </c>
      <c r="J6103">
        <v>10760000</v>
      </c>
      <c r="K6103">
        <v>8</v>
      </c>
      <c r="L6103" t="s">
        <v>581</v>
      </c>
      <c r="M6103" t="s">
        <v>585</v>
      </c>
    </row>
    <row r="6104" spans="1:13" x14ac:dyDescent="0.2">
      <c r="A6104">
        <v>2020</v>
      </c>
      <c r="B6104">
        <v>5</v>
      </c>
      <c r="C6104" t="s">
        <v>19</v>
      </c>
      <c r="D6104" t="s">
        <v>531</v>
      </c>
      <c r="E6104" s="11">
        <v>40118000</v>
      </c>
      <c r="F6104">
        <v>589</v>
      </c>
      <c r="G6104">
        <v>208718</v>
      </c>
      <c r="H6104">
        <v>5</v>
      </c>
      <c r="I6104">
        <v>0</v>
      </c>
      <c r="J6104">
        <v>0</v>
      </c>
      <c r="K6104">
        <v>0</v>
      </c>
      <c r="L6104" t="s">
        <v>581</v>
      </c>
      <c r="M6104" t="s">
        <v>585</v>
      </c>
    </row>
    <row r="6105" spans="1:13" x14ac:dyDescent="0.2">
      <c r="A6105">
        <v>2020</v>
      </c>
      <c r="B6105">
        <v>5</v>
      </c>
      <c r="C6105" t="s">
        <v>32</v>
      </c>
      <c r="D6105" t="s">
        <v>540</v>
      </c>
      <c r="E6105" s="11">
        <v>40118000</v>
      </c>
      <c r="F6105">
        <v>0</v>
      </c>
      <c r="G6105">
        <v>0</v>
      </c>
      <c r="H6105">
        <v>0</v>
      </c>
      <c r="I6105">
        <v>11177</v>
      </c>
      <c r="J6105">
        <v>3360296</v>
      </c>
      <c r="K6105">
        <v>8</v>
      </c>
      <c r="L6105" t="s">
        <v>581</v>
      </c>
      <c r="M6105" t="s">
        <v>585</v>
      </c>
    </row>
    <row r="6106" spans="1:13" x14ac:dyDescent="0.2">
      <c r="A6106">
        <v>2020</v>
      </c>
      <c r="B6106">
        <v>5</v>
      </c>
      <c r="C6106" t="s">
        <v>65</v>
      </c>
      <c r="D6106" t="s">
        <v>543</v>
      </c>
      <c r="E6106" s="11">
        <v>40118000</v>
      </c>
      <c r="F6106">
        <v>2838</v>
      </c>
      <c r="G6106">
        <v>747127</v>
      </c>
      <c r="H6106">
        <v>43</v>
      </c>
      <c r="I6106">
        <v>7839</v>
      </c>
      <c r="J6106">
        <v>2691160</v>
      </c>
      <c r="K6106">
        <v>15</v>
      </c>
      <c r="L6106" t="s">
        <v>581</v>
      </c>
      <c r="M6106" t="s">
        <v>585</v>
      </c>
    </row>
    <row r="6107" spans="1:13" x14ac:dyDescent="0.2">
      <c r="A6107">
        <v>2020</v>
      </c>
      <c r="B6107">
        <v>5</v>
      </c>
      <c r="C6107" t="s">
        <v>30</v>
      </c>
      <c r="D6107" t="s">
        <v>547</v>
      </c>
      <c r="E6107" s="11">
        <v>40118000</v>
      </c>
      <c r="F6107">
        <v>0</v>
      </c>
      <c r="G6107">
        <v>0</v>
      </c>
      <c r="H6107">
        <v>0</v>
      </c>
      <c r="I6107">
        <v>2856</v>
      </c>
      <c r="J6107">
        <v>973821</v>
      </c>
      <c r="K6107">
        <v>12</v>
      </c>
      <c r="L6107" t="s">
        <v>581</v>
      </c>
      <c r="M6107" t="s">
        <v>585</v>
      </c>
    </row>
    <row r="6108" spans="1:13" x14ac:dyDescent="0.2">
      <c r="A6108">
        <v>2020</v>
      </c>
      <c r="B6108">
        <v>5</v>
      </c>
      <c r="C6108" t="s">
        <v>111</v>
      </c>
      <c r="D6108" t="e">
        <v>#N/A</v>
      </c>
      <c r="E6108" s="11">
        <v>40118000</v>
      </c>
      <c r="F6108">
        <v>0</v>
      </c>
      <c r="G6108">
        <v>0</v>
      </c>
      <c r="H6108">
        <v>0</v>
      </c>
      <c r="I6108">
        <v>19138</v>
      </c>
      <c r="J6108">
        <v>5783472</v>
      </c>
      <c r="K6108">
        <v>8</v>
      </c>
      <c r="L6108" t="s">
        <v>581</v>
      </c>
      <c r="M6108" t="s">
        <v>585</v>
      </c>
    </row>
    <row r="6109" spans="1:13" x14ac:dyDescent="0.2">
      <c r="A6109">
        <v>2020</v>
      </c>
      <c r="B6109">
        <v>5</v>
      </c>
      <c r="C6109" t="s">
        <v>58</v>
      </c>
      <c r="D6109" t="s">
        <v>548</v>
      </c>
      <c r="E6109" s="11">
        <v>40118000</v>
      </c>
      <c r="F6109">
        <v>0</v>
      </c>
      <c r="G6109">
        <v>0</v>
      </c>
      <c r="H6109">
        <v>0</v>
      </c>
      <c r="I6109">
        <v>23121</v>
      </c>
      <c r="J6109">
        <v>6355200</v>
      </c>
      <c r="K6109">
        <v>6</v>
      </c>
      <c r="L6109" t="s">
        <v>581</v>
      </c>
      <c r="M6109" t="s">
        <v>585</v>
      </c>
    </row>
    <row r="6110" spans="1:13" x14ac:dyDescent="0.2">
      <c r="A6110">
        <v>2020</v>
      </c>
      <c r="B6110">
        <v>5</v>
      </c>
      <c r="C6110" t="s">
        <v>117</v>
      </c>
      <c r="D6110" t="s">
        <v>549</v>
      </c>
      <c r="E6110" s="11">
        <v>40118000</v>
      </c>
      <c r="F6110">
        <v>0</v>
      </c>
      <c r="G6110">
        <v>0</v>
      </c>
      <c r="H6110">
        <v>0</v>
      </c>
      <c r="I6110">
        <v>200</v>
      </c>
      <c r="J6110">
        <v>122250</v>
      </c>
      <c r="K6110">
        <v>4</v>
      </c>
      <c r="L6110" t="s">
        <v>581</v>
      </c>
      <c r="M6110" t="s">
        <v>585</v>
      </c>
    </row>
    <row r="6111" spans="1:13" x14ac:dyDescent="0.2">
      <c r="A6111">
        <v>2020</v>
      </c>
      <c r="B6111">
        <v>5</v>
      </c>
      <c r="C6111" t="s">
        <v>46</v>
      </c>
      <c r="D6111" t="s">
        <v>550</v>
      </c>
      <c r="E6111" s="11">
        <v>40118000</v>
      </c>
      <c r="F6111">
        <v>0</v>
      </c>
      <c r="G6111">
        <v>0</v>
      </c>
      <c r="H6111">
        <v>0</v>
      </c>
      <c r="I6111">
        <v>660739</v>
      </c>
      <c r="J6111">
        <v>203888797</v>
      </c>
      <c r="K6111">
        <v>594</v>
      </c>
      <c r="L6111" t="s">
        <v>581</v>
      </c>
      <c r="M6111" t="s">
        <v>585</v>
      </c>
    </row>
    <row r="6112" spans="1:13" x14ac:dyDescent="0.2">
      <c r="A6112">
        <v>2020</v>
      </c>
      <c r="B6112">
        <v>5</v>
      </c>
      <c r="C6112" t="s">
        <v>107</v>
      </c>
      <c r="D6112" t="s">
        <v>552</v>
      </c>
      <c r="E6112" s="11">
        <v>40118000</v>
      </c>
      <c r="F6112">
        <v>0</v>
      </c>
      <c r="G6112">
        <v>0</v>
      </c>
      <c r="H6112">
        <v>0</v>
      </c>
      <c r="I6112">
        <v>55230</v>
      </c>
      <c r="J6112">
        <v>16417935</v>
      </c>
      <c r="K6112">
        <v>35</v>
      </c>
      <c r="L6112" t="s">
        <v>581</v>
      </c>
      <c r="M6112" t="s">
        <v>585</v>
      </c>
    </row>
    <row r="6113" spans="1:13" x14ac:dyDescent="0.2">
      <c r="A6113">
        <v>2020</v>
      </c>
      <c r="B6113">
        <v>5</v>
      </c>
      <c r="C6113" t="s">
        <v>66</v>
      </c>
      <c r="D6113" t="s">
        <v>562</v>
      </c>
      <c r="E6113" s="11">
        <v>40118000</v>
      </c>
      <c r="F6113">
        <v>0</v>
      </c>
      <c r="G6113">
        <v>0</v>
      </c>
      <c r="H6113">
        <v>0</v>
      </c>
      <c r="I6113">
        <v>108697</v>
      </c>
      <c r="J6113">
        <v>32820567</v>
      </c>
      <c r="K6113">
        <v>91</v>
      </c>
      <c r="L6113" t="s">
        <v>581</v>
      </c>
      <c r="M6113" t="s">
        <v>585</v>
      </c>
    </row>
    <row r="6114" spans="1:13" x14ac:dyDescent="0.2">
      <c r="A6114">
        <v>2020</v>
      </c>
      <c r="B6114">
        <v>5</v>
      </c>
      <c r="C6114" t="s">
        <v>78</v>
      </c>
      <c r="D6114" t="s">
        <v>572</v>
      </c>
      <c r="E6114" s="11">
        <v>40118000</v>
      </c>
      <c r="F6114">
        <v>0</v>
      </c>
      <c r="G6114">
        <v>0</v>
      </c>
      <c r="H6114">
        <v>0</v>
      </c>
      <c r="I6114">
        <v>105363</v>
      </c>
      <c r="J6114">
        <v>32927148</v>
      </c>
      <c r="K6114">
        <v>109</v>
      </c>
      <c r="L6114" t="s">
        <v>581</v>
      </c>
      <c r="M6114" t="s">
        <v>585</v>
      </c>
    </row>
    <row r="6115" spans="1:13" x14ac:dyDescent="0.2">
      <c r="A6115">
        <v>2020</v>
      </c>
      <c r="B6115">
        <v>5</v>
      </c>
      <c r="C6115" t="s">
        <v>211</v>
      </c>
      <c r="D6115" t="e">
        <v>#N/A</v>
      </c>
      <c r="E6115" s="11">
        <v>40118000</v>
      </c>
      <c r="F6115">
        <v>0</v>
      </c>
      <c r="G6115">
        <v>0</v>
      </c>
      <c r="H6115">
        <v>0</v>
      </c>
      <c r="I6115">
        <v>147894</v>
      </c>
      <c r="J6115">
        <v>47507560</v>
      </c>
      <c r="K6115">
        <v>30</v>
      </c>
      <c r="L6115" t="s">
        <v>581</v>
      </c>
      <c r="M6115" t="s">
        <v>585</v>
      </c>
    </row>
    <row r="6116" spans="1:13" x14ac:dyDescent="0.2">
      <c r="A6116">
        <v>2020</v>
      </c>
      <c r="B6116">
        <v>6</v>
      </c>
      <c r="C6116" t="s">
        <v>61</v>
      </c>
      <c r="D6116" t="s">
        <v>257</v>
      </c>
      <c r="E6116" s="11">
        <v>40117000</v>
      </c>
      <c r="F6116">
        <v>0</v>
      </c>
      <c r="G6116">
        <v>0</v>
      </c>
      <c r="H6116">
        <v>0</v>
      </c>
      <c r="I6116">
        <v>81</v>
      </c>
      <c r="J6116">
        <v>26701</v>
      </c>
      <c r="K6116">
        <v>1</v>
      </c>
      <c r="L6116" t="s">
        <v>581</v>
      </c>
      <c r="M6116" t="s">
        <v>584</v>
      </c>
    </row>
    <row r="6117" spans="1:13" x14ac:dyDescent="0.2">
      <c r="A6117">
        <v>2020</v>
      </c>
      <c r="B6117">
        <v>6</v>
      </c>
      <c r="C6117" t="s">
        <v>20</v>
      </c>
      <c r="D6117" t="s">
        <v>271</v>
      </c>
      <c r="E6117" s="11">
        <v>40117000</v>
      </c>
      <c r="F6117">
        <v>0</v>
      </c>
      <c r="G6117">
        <v>0</v>
      </c>
      <c r="H6117">
        <v>0</v>
      </c>
      <c r="I6117">
        <v>17431</v>
      </c>
      <c r="J6117">
        <v>6003354</v>
      </c>
      <c r="K6117">
        <v>71</v>
      </c>
      <c r="L6117" t="s">
        <v>581</v>
      </c>
      <c r="M6117" t="s">
        <v>584</v>
      </c>
    </row>
    <row r="6118" spans="1:13" x14ac:dyDescent="0.2">
      <c r="A6118">
        <v>2020</v>
      </c>
      <c r="B6118">
        <v>6</v>
      </c>
      <c r="C6118" t="s">
        <v>21</v>
      </c>
      <c r="D6118" t="s">
        <v>274</v>
      </c>
      <c r="E6118" s="11">
        <v>40117000</v>
      </c>
      <c r="F6118">
        <v>0</v>
      </c>
      <c r="G6118">
        <v>0</v>
      </c>
      <c r="H6118">
        <v>0</v>
      </c>
      <c r="I6118">
        <v>55940</v>
      </c>
      <c r="J6118">
        <v>21484500</v>
      </c>
      <c r="K6118">
        <v>187</v>
      </c>
      <c r="L6118" t="s">
        <v>581</v>
      </c>
      <c r="M6118" t="s">
        <v>584</v>
      </c>
    </row>
    <row r="6119" spans="1:13" x14ac:dyDescent="0.2">
      <c r="A6119">
        <v>2020</v>
      </c>
      <c r="B6119">
        <v>6</v>
      </c>
      <c r="C6119" t="s">
        <v>62</v>
      </c>
      <c r="D6119" t="s">
        <v>275</v>
      </c>
      <c r="E6119" s="11">
        <v>40117000</v>
      </c>
      <c r="F6119">
        <v>0</v>
      </c>
      <c r="G6119">
        <v>0</v>
      </c>
      <c r="H6119">
        <v>0</v>
      </c>
      <c r="I6119">
        <v>36023</v>
      </c>
      <c r="J6119">
        <v>12363058</v>
      </c>
      <c r="K6119">
        <v>114</v>
      </c>
      <c r="L6119" t="s">
        <v>581</v>
      </c>
      <c r="M6119" t="s">
        <v>584</v>
      </c>
    </row>
    <row r="6120" spans="1:13" x14ac:dyDescent="0.2">
      <c r="A6120">
        <v>2020</v>
      </c>
      <c r="B6120">
        <v>6</v>
      </c>
      <c r="C6120" t="s">
        <v>8</v>
      </c>
      <c r="D6120" t="s">
        <v>283</v>
      </c>
      <c r="E6120" s="11">
        <v>40117000</v>
      </c>
      <c r="F6120">
        <v>3125</v>
      </c>
      <c r="G6120">
        <v>1387271</v>
      </c>
      <c r="H6120">
        <v>34</v>
      </c>
      <c r="I6120">
        <v>203129</v>
      </c>
      <c r="J6120">
        <v>65682925</v>
      </c>
      <c r="K6120">
        <v>1210</v>
      </c>
      <c r="L6120" t="s">
        <v>581</v>
      </c>
      <c r="M6120" t="s">
        <v>584</v>
      </c>
    </row>
    <row r="6121" spans="1:13" x14ac:dyDescent="0.2">
      <c r="A6121">
        <v>2020</v>
      </c>
      <c r="B6121">
        <v>6</v>
      </c>
      <c r="C6121" t="s">
        <v>10</v>
      </c>
      <c r="D6121" t="s">
        <v>295</v>
      </c>
      <c r="E6121" s="11">
        <v>40117000</v>
      </c>
      <c r="F6121">
        <v>15774</v>
      </c>
      <c r="G6121">
        <v>5984649</v>
      </c>
      <c r="H6121">
        <v>84</v>
      </c>
      <c r="I6121">
        <v>48616</v>
      </c>
      <c r="J6121">
        <v>17121096</v>
      </c>
      <c r="K6121">
        <v>192</v>
      </c>
      <c r="L6121" t="s">
        <v>581</v>
      </c>
      <c r="M6121" t="s">
        <v>584</v>
      </c>
    </row>
    <row r="6122" spans="1:13" x14ac:dyDescent="0.2">
      <c r="A6122">
        <v>2020</v>
      </c>
      <c r="B6122">
        <v>6</v>
      </c>
      <c r="C6122" t="s">
        <v>50</v>
      </c>
      <c r="D6122" t="s">
        <v>305</v>
      </c>
      <c r="E6122" s="11">
        <v>40117000</v>
      </c>
      <c r="F6122">
        <v>0</v>
      </c>
      <c r="G6122">
        <v>0</v>
      </c>
      <c r="H6122">
        <v>0</v>
      </c>
      <c r="I6122">
        <v>42347</v>
      </c>
      <c r="J6122">
        <v>19618646</v>
      </c>
      <c r="K6122">
        <v>161</v>
      </c>
      <c r="L6122" t="s">
        <v>581</v>
      </c>
      <c r="M6122" t="s">
        <v>584</v>
      </c>
    </row>
    <row r="6123" spans="1:13" x14ac:dyDescent="0.2">
      <c r="A6123">
        <v>2020</v>
      </c>
      <c r="B6123">
        <v>6</v>
      </c>
      <c r="C6123" t="s">
        <v>583</v>
      </c>
      <c r="D6123" t="e">
        <v>#N/A</v>
      </c>
      <c r="E6123" s="11">
        <v>40117000</v>
      </c>
      <c r="F6123">
        <v>0</v>
      </c>
      <c r="G6123">
        <v>0</v>
      </c>
      <c r="H6123">
        <v>0</v>
      </c>
      <c r="I6123">
        <v>58</v>
      </c>
      <c r="J6123">
        <v>100974</v>
      </c>
      <c r="K6123">
        <v>5</v>
      </c>
      <c r="L6123" t="s">
        <v>581</v>
      </c>
      <c r="M6123" t="s">
        <v>584</v>
      </c>
    </row>
    <row r="6124" spans="1:13" x14ac:dyDescent="0.2">
      <c r="A6124">
        <v>2020</v>
      </c>
      <c r="B6124">
        <v>6</v>
      </c>
      <c r="C6124" t="s">
        <v>11</v>
      </c>
      <c r="D6124" t="s">
        <v>316</v>
      </c>
      <c r="E6124" s="11">
        <v>40117000</v>
      </c>
      <c r="F6124">
        <v>85576</v>
      </c>
      <c r="G6124">
        <v>21140500</v>
      </c>
      <c r="H6124">
        <v>2312</v>
      </c>
      <c r="I6124">
        <v>11783</v>
      </c>
      <c r="J6124">
        <v>4334108</v>
      </c>
      <c r="K6124">
        <v>49</v>
      </c>
      <c r="L6124" t="s">
        <v>581</v>
      </c>
      <c r="M6124" t="s">
        <v>584</v>
      </c>
    </row>
    <row r="6125" spans="1:13" x14ac:dyDescent="0.2">
      <c r="A6125">
        <v>2020</v>
      </c>
      <c r="B6125">
        <v>6</v>
      </c>
      <c r="C6125" t="s">
        <v>40</v>
      </c>
      <c r="D6125" t="s">
        <v>317</v>
      </c>
      <c r="E6125" s="11">
        <v>40117000</v>
      </c>
      <c r="F6125">
        <v>0</v>
      </c>
      <c r="G6125">
        <v>0</v>
      </c>
      <c r="H6125">
        <v>0</v>
      </c>
      <c r="I6125">
        <v>18800</v>
      </c>
      <c r="J6125">
        <v>7392297</v>
      </c>
      <c r="K6125">
        <v>100</v>
      </c>
      <c r="L6125" t="s">
        <v>581</v>
      </c>
      <c r="M6125" t="s">
        <v>584</v>
      </c>
    </row>
    <row r="6126" spans="1:13" x14ac:dyDescent="0.2">
      <c r="A6126">
        <v>2020</v>
      </c>
      <c r="B6126">
        <v>6</v>
      </c>
      <c r="C6126" t="s">
        <v>22</v>
      </c>
      <c r="D6126" t="s">
        <v>324</v>
      </c>
      <c r="E6126" s="11">
        <v>40117000</v>
      </c>
      <c r="F6126">
        <v>112433</v>
      </c>
      <c r="G6126">
        <v>42922053</v>
      </c>
      <c r="H6126">
        <v>1387</v>
      </c>
      <c r="I6126">
        <v>210223</v>
      </c>
      <c r="J6126">
        <v>62375640</v>
      </c>
      <c r="K6126">
        <v>1392</v>
      </c>
      <c r="L6126" t="s">
        <v>581</v>
      </c>
      <c r="M6126" t="s">
        <v>584</v>
      </c>
    </row>
    <row r="6127" spans="1:13" x14ac:dyDescent="0.2">
      <c r="A6127">
        <v>2020</v>
      </c>
      <c r="B6127">
        <v>6</v>
      </c>
      <c r="C6127" t="s">
        <v>23</v>
      </c>
      <c r="D6127" t="s">
        <v>325</v>
      </c>
      <c r="E6127" s="11">
        <v>40117000</v>
      </c>
      <c r="F6127">
        <v>10811</v>
      </c>
      <c r="G6127">
        <v>5792879</v>
      </c>
      <c r="H6127">
        <v>243</v>
      </c>
      <c r="I6127">
        <v>1476723</v>
      </c>
      <c r="J6127">
        <v>490099043</v>
      </c>
      <c r="K6127">
        <v>8033</v>
      </c>
      <c r="L6127" t="s">
        <v>581</v>
      </c>
      <c r="M6127" t="s">
        <v>584</v>
      </c>
    </row>
    <row r="6128" spans="1:13" x14ac:dyDescent="0.2">
      <c r="A6128">
        <v>2020</v>
      </c>
      <c r="B6128">
        <v>6</v>
      </c>
      <c r="C6128" t="s">
        <v>41</v>
      </c>
      <c r="D6128" t="s">
        <v>327</v>
      </c>
      <c r="E6128" s="11">
        <v>40117000</v>
      </c>
      <c r="F6128">
        <v>0</v>
      </c>
      <c r="G6128">
        <v>0</v>
      </c>
      <c r="H6128">
        <v>0</v>
      </c>
      <c r="I6128">
        <v>145</v>
      </c>
      <c r="J6128">
        <v>7650</v>
      </c>
      <c r="K6128">
        <v>3</v>
      </c>
      <c r="L6128" t="s">
        <v>581</v>
      </c>
      <c r="M6128" t="s">
        <v>584</v>
      </c>
    </row>
    <row r="6129" spans="1:13" x14ac:dyDescent="0.2">
      <c r="A6129">
        <v>2020</v>
      </c>
      <c r="B6129">
        <v>6</v>
      </c>
      <c r="C6129" t="s">
        <v>24</v>
      </c>
      <c r="D6129" t="s">
        <v>342</v>
      </c>
      <c r="E6129" s="11">
        <v>40117000</v>
      </c>
      <c r="F6129">
        <v>0</v>
      </c>
      <c r="G6129">
        <v>0</v>
      </c>
      <c r="H6129">
        <v>0</v>
      </c>
      <c r="I6129">
        <v>35128</v>
      </c>
      <c r="J6129">
        <v>10709500</v>
      </c>
      <c r="K6129">
        <v>191</v>
      </c>
      <c r="L6129" t="s">
        <v>581</v>
      </c>
      <c r="M6129" t="s">
        <v>584</v>
      </c>
    </row>
    <row r="6130" spans="1:13" x14ac:dyDescent="0.2">
      <c r="A6130">
        <v>2020</v>
      </c>
      <c r="B6130">
        <v>6</v>
      </c>
      <c r="C6130" t="s">
        <v>12</v>
      </c>
      <c r="D6130" t="s">
        <v>351</v>
      </c>
      <c r="E6130" s="11">
        <v>40117000</v>
      </c>
      <c r="F6130">
        <v>142354</v>
      </c>
      <c r="G6130">
        <v>52140900</v>
      </c>
      <c r="H6130">
        <v>1352</v>
      </c>
      <c r="I6130">
        <v>1048192</v>
      </c>
      <c r="J6130">
        <v>450952818</v>
      </c>
      <c r="K6130">
        <v>8781</v>
      </c>
      <c r="L6130" t="s">
        <v>581</v>
      </c>
      <c r="M6130" t="s">
        <v>584</v>
      </c>
    </row>
    <row r="6131" spans="1:13" x14ac:dyDescent="0.2">
      <c r="A6131">
        <v>2020</v>
      </c>
      <c r="B6131">
        <v>6</v>
      </c>
      <c r="C6131" t="s">
        <v>25</v>
      </c>
      <c r="D6131" t="s">
        <v>353</v>
      </c>
      <c r="E6131" s="11">
        <v>40117000</v>
      </c>
      <c r="F6131">
        <v>0</v>
      </c>
      <c r="G6131">
        <v>0</v>
      </c>
      <c r="H6131">
        <v>0</v>
      </c>
      <c r="I6131">
        <v>114238</v>
      </c>
      <c r="J6131">
        <v>38046894</v>
      </c>
      <c r="K6131">
        <v>899</v>
      </c>
      <c r="L6131" t="s">
        <v>581</v>
      </c>
      <c r="M6131" t="s">
        <v>584</v>
      </c>
    </row>
    <row r="6132" spans="1:13" x14ac:dyDescent="0.2">
      <c r="A6132">
        <v>2020</v>
      </c>
      <c r="B6132">
        <v>6</v>
      </c>
      <c r="C6132" t="s">
        <v>35</v>
      </c>
      <c r="D6132" t="s">
        <v>362</v>
      </c>
      <c r="E6132" s="11">
        <v>40117000</v>
      </c>
      <c r="F6132">
        <v>0</v>
      </c>
      <c r="G6132">
        <v>0</v>
      </c>
      <c r="H6132">
        <v>0</v>
      </c>
      <c r="I6132">
        <v>50</v>
      </c>
      <c r="J6132">
        <v>32953</v>
      </c>
      <c r="K6132">
        <v>6</v>
      </c>
      <c r="L6132" t="s">
        <v>581</v>
      </c>
      <c r="M6132" t="s">
        <v>584</v>
      </c>
    </row>
    <row r="6133" spans="1:13" x14ac:dyDescent="0.2">
      <c r="A6133">
        <v>2020</v>
      </c>
      <c r="B6133">
        <v>6</v>
      </c>
      <c r="C6133" t="s">
        <v>36</v>
      </c>
      <c r="D6133" t="s">
        <v>369</v>
      </c>
      <c r="E6133" s="11">
        <v>40117000</v>
      </c>
      <c r="F6133">
        <v>0</v>
      </c>
      <c r="G6133">
        <v>0</v>
      </c>
      <c r="H6133">
        <v>0</v>
      </c>
      <c r="I6133">
        <v>24972</v>
      </c>
      <c r="J6133">
        <v>8975700</v>
      </c>
      <c r="K6133">
        <v>293</v>
      </c>
      <c r="L6133" t="s">
        <v>581</v>
      </c>
      <c r="M6133" t="s">
        <v>584</v>
      </c>
    </row>
    <row r="6134" spans="1:13" x14ac:dyDescent="0.2">
      <c r="A6134">
        <v>2020</v>
      </c>
      <c r="B6134">
        <v>6</v>
      </c>
      <c r="C6134" t="s">
        <v>26</v>
      </c>
      <c r="D6134" t="s">
        <v>383</v>
      </c>
      <c r="E6134" s="11">
        <v>40117000</v>
      </c>
      <c r="F6134">
        <v>0</v>
      </c>
      <c r="G6134">
        <v>0</v>
      </c>
      <c r="H6134">
        <v>0</v>
      </c>
      <c r="I6134">
        <v>59058</v>
      </c>
      <c r="J6134">
        <v>22666200</v>
      </c>
      <c r="K6134">
        <v>309</v>
      </c>
      <c r="L6134" t="s">
        <v>581</v>
      </c>
      <c r="M6134" t="s">
        <v>584</v>
      </c>
    </row>
    <row r="6135" spans="1:13" x14ac:dyDescent="0.2">
      <c r="A6135">
        <v>2020</v>
      </c>
      <c r="B6135">
        <v>6</v>
      </c>
      <c r="C6135" t="s">
        <v>63</v>
      </c>
      <c r="D6135" t="s">
        <v>385</v>
      </c>
      <c r="E6135" s="11">
        <v>40117000</v>
      </c>
      <c r="F6135">
        <v>0</v>
      </c>
      <c r="G6135">
        <v>0</v>
      </c>
      <c r="H6135">
        <v>0</v>
      </c>
      <c r="I6135">
        <v>86458</v>
      </c>
      <c r="J6135">
        <v>27407466</v>
      </c>
      <c r="K6135">
        <v>848</v>
      </c>
      <c r="L6135" t="s">
        <v>581</v>
      </c>
      <c r="M6135" t="s">
        <v>584</v>
      </c>
    </row>
    <row r="6136" spans="1:13" x14ac:dyDescent="0.2">
      <c r="A6136">
        <v>2020</v>
      </c>
      <c r="B6136">
        <v>6</v>
      </c>
      <c r="C6136" t="s">
        <v>71</v>
      </c>
      <c r="D6136" t="s">
        <v>386</v>
      </c>
      <c r="E6136" s="11">
        <v>40117000</v>
      </c>
      <c r="F6136">
        <v>63604</v>
      </c>
      <c r="G6136">
        <v>31726363</v>
      </c>
      <c r="H6136">
        <v>455</v>
      </c>
      <c r="I6136">
        <v>0</v>
      </c>
      <c r="J6136">
        <v>0</v>
      </c>
      <c r="K6136">
        <v>0</v>
      </c>
      <c r="L6136" t="s">
        <v>581</v>
      </c>
      <c r="M6136" t="s">
        <v>584</v>
      </c>
    </row>
    <row r="6137" spans="1:13" x14ac:dyDescent="0.2">
      <c r="A6137">
        <v>2020</v>
      </c>
      <c r="B6137">
        <v>6</v>
      </c>
      <c r="C6137" t="s">
        <v>47</v>
      </c>
      <c r="D6137" t="s">
        <v>389</v>
      </c>
      <c r="E6137" s="11">
        <v>40117000</v>
      </c>
      <c r="F6137">
        <v>330150</v>
      </c>
      <c r="G6137">
        <v>92166425</v>
      </c>
      <c r="H6137">
        <v>5270</v>
      </c>
      <c r="I6137">
        <v>0</v>
      </c>
      <c r="J6137">
        <v>0</v>
      </c>
      <c r="K6137">
        <v>0</v>
      </c>
      <c r="L6137" t="s">
        <v>581</v>
      </c>
      <c r="M6137" t="s">
        <v>584</v>
      </c>
    </row>
    <row r="6138" spans="1:13" x14ac:dyDescent="0.2">
      <c r="A6138">
        <v>2020</v>
      </c>
      <c r="B6138">
        <v>6</v>
      </c>
      <c r="C6138" t="s">
        <v>27</v>
      </c>
      <c r="D6138" t="s">
        <v>395</v>
      </c>
      <c r="E6138" s="11">
        <v>40117000</v>
      </c>
      <c r="F6138">
        <v>50367</v>
      </c>
      <c r="G6138">
        <v>23767143</v>
      </c>
      <c r="H6138">
        <v>786</v>
      </c>
      <c r="I6138">
        <v>463395</v>
      </c>
      <c r="J6138">
        <v>160823200</v>
      </c>
      <c r="K6138">
        <v>4644</v>
      </c>
      <c r="L6138" t="s">
        <v>581</v>
      </c>
      <c r="M6138" t="s">
        <v>584</v>
      </c>
    </row>
    <row r="6139" spans="1:13" x14ac:dyDescent="0.2">
      <c r="A6139">
        <v>2020</v>
      </c>
      <c r="B6139">
        <v>6</v>
      </c>
      <c r="C6139" t="s">
        <v>38</v>
      </c>
      <c r="D6139" t="s">
        <v>400</v>
      </c>
      <c r="E6139" s="11">
        <v>40117000</v>
      </c>
      <c r="F6139">
        <v>1800</v>
      </c>
      <c r="G6139">
        <v>433140</v>
      </c>
      <c r="H6139">
        <v>20</v>
      </c>
      <c r="I6139">
        <v>3186</v>
      </c>
      <c r="J6139">
        <v>1502976</v>
      </c>
      <c r="K6139">
        <v>29</v>
      </c>
      <c r="L6139" t="s">
        <v>581</v>
      </c>
      <c r="M6139" t="s">
        <v>584</v>
      </c>
    </row>
    <row r="6140" spans="1:13" x14ac:dyDescent="0.2">
      <c r="A6140">
        <v>2020</v>
      </c>
      <c r="B6140">
        <v>6</v>
      </c>
      <c r="C6140" t="s">
        <v>56</v>
      </c>
      <c r="D6140" t="s">
        <v>411</v>
      </c>
      <c r="E6140" s="11">
        <v>40117000</v>
      </c>
      <c r="F6140">
        <v>0</v>
      </c>
      <c r="G6140">
        <v>0</v>
      </c>
      <c r="H6140">
        <v>0</v>
      </c>
      <c r="I6140">
        <v>14560</v>
      </c>
      <c r="J6140">
        <v>4309000</v>
      </c>
      <c r="K6140">
        <v>240</v>
      </c>
      <c r="L6140" t="s">
        <v>581</v>
      </c>
      <c r="M6140" t="s">
        <v>584</v>
      </c>
    </row>
    <row r="6141" spans="1:13" x14ac:dyDescent="0.2">
      <c r="A6141">
        <v>2020</v>
      </c>
      <c r="B6141">
        <v>6</v>
      </c>
      <c r="C6141" t="s">
        <v>204</v>
      </c>
      <c r="D6141" t="s">
        <v>422</v>
      </c>
      <c r="E6141" s="11">
        <v>40117000</v>
      </c>
      <c r="F6141">
        <v>40756</v>
      </c>
      <c r="G6141">
        <v>14523643</v>
      </c>
      <c r="H6141">
        <v>2273</v>
      </c>
      <c r="I6141">
        <v>0</v>
      </c>
      <c r="J6141">
        <v>0</v>
      </c>
      <c r="K6141">
        <v>0</v>
      </c>
      <c r="L6141" t="s">
        <v>581</v>
      </c>
      <c r="M6141" t="s">
        <v>584</v>
      </c>
    </row>
    <row r="6142" spans="1:13" x14ac:dyDescent="0.2">
      <c r="A6142">
        <v>2020</v>
      </c>
      <c r="B6142">
        <v>6</v>
      </c>
      <c r="C6142" t="s">
        <v>76</v>
      </c>
      <c r="D6142" t="s">
        <v>426</v>
      </c>
      <c r="E6142" s="11">
        <v>40117000</v>
      </c>
      <c r="F6142">
        <v>0</v>
      </c>
      <c r="G6142">
        <v>0</v>
      </c>
      <c r="H6142">
        <v>0</v>
      </c>
      <c r="I6142">
        <v>16760</v>
      </c>
      <c r="J6142">
        <v>6965200</v>
      </c>
      <c r="K6142">
        <v>146</v>
      </c>
      <c r="L6142" t="s">
        <v>581</v>
      </c>
      <c r="M6142" t="s">
        <v>584</v>
      </c>
    </row>
    <row r="6143" spans="1:13" x14ac:dyDescent="0.2">
      <c r="A6143">
        <v>2020</v>
      </c>
      <c r="B6143">
        <v>6</v>
      </c>
      <c r="C6143" t="s">
        <v>49</v>
      </c>
      <c r="D6143" t="s">
        <v>427</v>
      </c>
      <c r="E6143" s="11">
        <v>40117000</v>
      </c>
      <c r="F6143">
        <v>1831</v>
      </c>
      <c r="G6143">
        <v>614914</v>
      </c>
      <c r="H6143">
        <v>14</v>
      </c>
      <c r="I6143">
        <v>0</v>
      </c>
      <c r="J6143">
        <v>0</v>
      </c>
      <c r="K6143">
        <v>0</v>
      </c>
      <c r="L6143" t="s">
        <v>581</v>
      </c>
      <c r="M6143" t="s">
        <v>584</v>
      </c>
    </row>
    <row r="6144" spans="1:13" x14ac:dyDescent="0.2">
      <c r="A6144">
        <v>2020</v>
      </c>
      <c r="B6144">
        <v>6</v>
      </c>
      <c r="C6144" t="s">
        <v>43</v>
      </c>
      <c r="D6144" t="s">
        <v>465</v>
      </c>
      <c r="E6144" s="11">
        <v>40117000</v>
      </c>
      <c r="F6144">
        <v>106405</v>
      </c>
      <c r="G6144">
        <v>34965947</v>
      </c>
      <c r="H6144">
        <v>3953</v>
      </c>
      <c r="I6144">
        <v>10490</v>
      </c>
      <c r="J6144">
        <v>4022950</v>
      </c>
      <c r="K6144">
        <v>67</v>
      </c>
      <c r="L6144" t="s">
        <v>581</v>
      </c>
      <c r="M6144" t="s">
        <v>584</v>
      </c>
    </row>
    <row r="6145" spans="1:13" x14ac:dyDescent="0.2">
      <c r="A6145">
        <v>2020</v>
      </c>
      <c r="B6145">
        <v>6</v>
      </c>
      <c r="C6145" t="s">
        <v>80</v>
      </c>
      <c r="D6145" t="s">
        <v>472</v>
      </c>
      <c r="E6145" s="11">
        <v>40117000</v>
      </c>
      <c r="F6145">
        <v>0</v>
      </c>
      <c r="G6145">
        <v>0</v>
      </c>
      <c r="H6145">
        <v>0</v>
      </c>
      <c r="I6145">
        <v>6962</v>
      </c>
      <c r="J6145">
        <v>2616700</v>
      </c>
      <c r="K6145">
        <v>73</v>
      </c>
      <c r="L6145" t="s">
        <v>581</v>
      </c>
      <c r="M6145" t="s">
        <v>584</v>
      </c>
    </row>
    <row r="6146" spans="1:13" x14ac:dyDescent="0.2">
      <c r="A6146">
        <v>2020</v>
      </c>
      <c r="B6146">
        <v>6</v>
      </c>
      <c r="C6146" t="s">
        <v>16</v>
      </c>
      <c r="D6146" t="s">
        <v>480</v>
      </c>
      <c r="E6146" s="11">
        <v>40117000</v>
      </c>
      <c r="F6146">
        <v>223844</v>
      </c>
      <c r="G6146">
        <v>87619952</v>
      </c>
      <c r="H6146">
        <v>2498</v>
      </c>
      <c r="I6146">
        <v>119982</v>
      </c>
      <c r="J6146">
        <v>44813480</v>
      </c>
      <c r="K6146">
        <v>766</v>
      </c>
      <c r="L6146" t="s">
        <v>581</v>
      </c>
      <c r="M6146" t="s">
        <v>584</v>
      </c>
    </row>
    <row r="6147" spans="1:13" x14ac:dyDescent="0.2">
      <c r="A6147">
        <v>2020</v>
      </c>
      <c r="B6147">
        <v>6</v>
      </c>
      <c r="C6147" t="s">
        <v>17</v>
      </c>
      <c r="D6147" t="s">
        <v>489</v>
      </c>
      <c r="E6147" s="11">
        <v>40117000</v>
      </c>
      <c r="F6147">
        <v>90903</v>
      </c>
      <c r="G6147">
        <v>66700017</v>
      </c>
      <c r="H6147">
        <v>3272</v>
      </c>
      <c r="I6147">
        <v>111888</v>
      </c>
      <c r="J6147">
        <v>48384785</v>
      </c>
      <c r="K6147">
        <v>2471</v>
      </c>
      <c r="L6147" t="s">
        <v>581</v>
      </c>
      <c r="M6147" t="s">
        <v>584</v>
      </c>
    </row>
    <row r="6148" spans="1:13" x14ac:dyDescent="0.2">
      <c r="A6148">
        <v>2020</v>
      </c>
      <c r="B6148">
        <v>6</v>
      </c>
      <c r="C6148" t="s">
        <v>29</v>
      </c>
      <c r="D6148" t="s">
        <v>496</v>
      </c>
      <c r="E6148" s="11">
        <v>40117000</v>
      </c>
      <c r="F6148">
        <v>0</v>
      </c>
      <c r="G6148">
        <v>0</v>
      </c>
      <c r="H6148">
        <v>0</v>
      </c>
      <c r="I6148">
        <v>17662</v>
      </c>
      <c r="J6148">
        <v>5440000</v>
      </c>
      <c r="K6148">
        <v>108</v>
      </c>
      <c r="L6148" t="s">
        <v>581</v>
      </c>
      <c r="M6148" t="s">
        <v>584</v>
      </c>
    </row>
    <row r="6149" spans="1:13" x14ac:dyDescent="0.2">
      <c r="A6149">
        <v>2020</v>
      </c>
      <c r="B6149">
        <v>6</v>
      </c>
      <c r="C6149" t="s">
        <v>45</v>
      </c>
      <c r="D6149" t="s">
        <v>499</v>
      </c>
      <c r="E6149" s="11">
        <v>40117000</v>
      </c>
      <c r="F6149">
        <v>4282</v>
      </c>
      <c r="G6149">
        <v>1306100</v>
      </c>
      <c r="H6149">
        <v>28</v>
      </c>
      <c r="I6149">
        <v>57157</v>
      </c>
      <c r="J6149">
        <v>23170438</v>
      </c>
      <c r="K6149">
        <v>212</v>
      </c>
      <c r="L6149" t="s">
        <v>581</v>
      </c>
      <c r="M6149" t="s">
        <v>584</v>
      </c>
    </row>
    <row r="6150" spans="1:13" x14ac:dyDescent="0.2">
      <c r="A6150">
        <v>2020</v>
      </c>
      <c r="B6150">
        <v>6</v>
      </c>
      <c r="C6150" t="s">
        <v>65</v>
      </c>
      <c r="D6150" t="s">
        <v>543</v>
      </c>
      <c r="E6150" s="11">
        <v>40117000</v>
      </c>
      <c r="F6150">
        <v>53900</v>
      </c>
      <c r="G6150">
        <v>14595271</v>
      </c>
      <c r="H6150">
        <v>2208</v>
      </c>
      <c r="I6150">
        <v>2535</v>
      </c>
      <c r="J6150">
        <v>1763470</v>
      </c>
      <c r="K6150">
        <v>58</v>
      </c>
      <c r="L6150" t="s">
        <v>581</v>
      </c>
      <c r="M6150" t="s">
        <v>584</v>
      </c>
    </row>
    <row r="6151" spans="1:13" x14ac:dyDescent="0.2">
      <c r="A6151">
        <v>2020</v>
      </c>
      <c r="B6151">
        <v>6</v>
      </c>
      <c r="C6151" t="s">
        <v>58</v>
      </c>
      <c r="D6151" t="s">
        <v>548</v>
      </c>
      <c r="E6151" s="11">
        <v>40117000</v>
      </c>
      <c r="F6151">
        <v>0</v>
      </c>
      <c r="G6151">
        <v>0</v>
      </c>
      <c r="H6151">
        <v>0</v>
      </c>
      <c r="I6151">
        <v>11944</v>
      </c>
      <c r="J6151">
        <v>4399000</v>
      </c>
      <c r="K6151">
        <v>45</v>
      </c>
      <c r="L6151" t="s">
        <v>581</v>
      </c>
      <c r="M6151" t="s">
        <v>584</v>
      </c>
    </row>
    <row r="6152" spans="1:13" x14ac:dyDescent="0.2">
      <c r="A6152">
        <v>2020</v>
      </c>
      <c r="B6152">
        <v>6</v>
      </c>
      <c r="C6152" t="s">
        <v>46</v>
      </c>
      <c r="D6152" t="s">
        <v>550</v>
      </c>
      <c r="E6152" s="11">
        <v>40117000</v>
      </c>
      <c r="F6152">
        <v>4541</v>
      </c>
      <c r="G6152">
        <v>2264100</v>
      </c>
      <c r="H6152">
        <v>123</v>
      </c>
      <c r="I6152">
        <v>302540</v>
      </c>
      <c r="J6152">
        <v>109590963</v>
      </c>
      <c r="K6152">
        <v>1300</v>
      </c>
      <c r="L6152" t="s">
        <v>581</v>
      </c>
      <c r="M6152" t="s">
        <v>584</v>
      </c>
    </row>
    <row r="6153" spans="1:13" x14ac:dyDescent="0.2">
      <c r="A6153">
        <v>2020</v>
      </c>
      <c r="B6153">
        <v>6</v>
      </c>
      <c r="C6153" t="s">
        <v>78</v>
      </c>
      <c r="D6153" t="s">
        <v>572</v>
      </c>
      <c r="E6153" s="11">
        <v>40117000</v>
      </c>
      <c r="F6153">
        <v>5118</v>
      </c>
      <c r="G6153">
        <v>3247000</v>
      </c>
      <c r="H6153">
        <v>18</v>
      </c>
      <c r="I6153">
        <v>105496</v>
      </c>
      <c r="J6153">
        <v>33200161</v>
      </c>
      <c r="K6153">
        <v>1007</v>
      </c>
      <c r="L6153" t="s">
        <v>581</v>
      </c>
      <c r="M6153" t="s">
        <v>584</v>
      </c>
    </row>
    <row r="6154" spans="1:13" x14ac:dyDescent="0.2">
      <c r="A6154">
        <v>2020</v>
      </c>
      <c r="B6154">
        <v>6</v>
      </c>
      <c r="C6154" t="s">
        <v>33</v>
      </c>
      <c r="D6154" t="s">
        <v>258</v>
      </c>
      <c r="E6154" s="11">
        <v>40118000</v>
      </c>
      <c r="F6154">
        <v>0</v>
      </c>
      <c r="G6154">
        <v>0</v>
      </c>
      <c r="H6154">
        <v>0</v>
      </c>
      <c r="I6154">
        <v>7942</v>
      </c>
      <c r="J6154">
        <v>2324614</v>
      </c>
      <c r="K6154">
        <v>4</v>
      </c>
      <c r="L6154" t="s">
        <v>581</v>
      </c>
      <c r="M6154" t="s">
        <v>585</v>
      </c>
    </row>
    <row r="6155" spans="1:13" x14ac:dyDescent="0.2">
      <c r="A6155">
        <v>2020</v>
      </c>
      <c r="B6155">
        <v>6</v>
      </c>
      <c r="C6155" t="s">
        <v>62</v>
      </c>
      <c r="D6155" t="s">
        <v>275</v>
      </c>
      <c r="E6155" s="11">
        <v>40118000</v>
      </c>
      <c r="F6155">
        <v>0</v>
      </c>
      <c r="G6155">
        <v>0</v>
      </c>
      <c r="H6155">
        <v>0</v>
      </c>
      <c r="I6155">
        <v>654277</v>
      </c>
      <c r="J6155">
        <v>196388503</v>
      </c>
      <c r="K6155">
        <v>269</v>
      </c>
      <c r="L6155" t="s">
        <v>581</v>
      </c>
      <c r="M6155" t="s">
        <v>585</v>
      </c>
    </row>
    <row r="6156" spans="1:13" x14ac:dyDescent="0.2">
      <c r="A6156">
        <v>2020</v>
      </c>
      <c r="B6156">
        <v>6</v>
      </c>
      <c r="C6156" t="s">
        <v>8</v>
      </c>
      <c r="D6156" t="s">
        <v>283</v>
      </c>
      <c r="E6156" s="11">
        <v>40118000</v>
      </c>
      <c r="F6156">
        <v>21851</v>
      </c>
      <c r="G6156">
        <v>9366557</v>
      </c>
      <c r="H6156">
        <v>240</v>
      </c>
      <c r="I6156">
        <v>18936</v>
      </c>
      <c r="J6156">
        <v>6325800</v>
      </c>
      <c r="K6156">
        <v>34</v>
      </c>
      <c r="L6156" t="s">
        <v>581</v>
      </c>
      <c r="M6156" t="s">
        <v>585</v>
      </c>
    </row>
    <row r="6157" spans="1:13" x14ac:dyDescent="0.2">
      <c r="A6157">
        <v>2020</v>
      </c>
      <c r="B6157">
        <v>6</v>
      </c>
      <c r="C6157" t="s">
        <v>90</v>
      </c>
      <c r="D6157" t="s">
        <v>284</v>
      </c>
      <c r="E6157" s="11">
        <v>40118000</v>
      </c>
      <c r="F6157">
        <v>0</v>
      </c>
      <c r="G6157">
        <v>0</v>
      </c>
      <c r="H6157">
        <v>0</v>
      </c>
      <c r="I6157">
        <v>75806</v>
      </c>
      <c r="J6157">
        <v>19287264</v>
      </c>
      <c r="K6157">
        <v>34</v>
      </c>
      <c r="L6157" t="s">
        <v>581</v>
      </c>
      <c r="M6157" t="s">
        <v>585</v>
      </c>
    </row>
    <row r="6158" spans="1:13" x14ac:dyDescent="0.2">
      <c r="A6158">
        <v>2020</v>
      </c>
      <c r="B6158">
        <v>6</v>
      </c>
      <c r="C6158" t="s">
        <v>10</v>
      </c>
      <c r="D6158" t="s">
        <v>295</v>
      </c>
      <c r="E6158" s="11">
        <v>40118000</v>
      </c>
      <c r="F6158">
        <v>4822</v>
      </c>
      <c r="G6158">
        <v>2946100</v>
      </c>
      <c r="H6158">
        <v>62</v>
      </c>
      <c r="I6158">
        <v>258475</v>
      </c>
      <c r="J6158">
        <v>81656798</v>
      </c>
      <c r="K6158">
        <v>115</v>
      </c>
      <c r="L6158" t="s">
        <v>581</v>
      </c>
      <c r="M6158" t="s">
        <v>585</v>
      </c>
    </row>
    <row r="6159" spans="1:13" x14ac:dyDescent="0.2">
      <c r="A6159">
        <v>2020</v>
      </c>
      <c r="B6159">
        <v>6</v>
      </c>
      <c r="C6159" t="s">
        <v>50</v>
      </c>
      <c r="D6159" t="s">
        <v>305</v>
      </c>
      <c r="E6159" s="11">
        <v>40118000</v>
      </c>
      <c r="F6159">
        <v>1420</v>
      </c>
      <c r="G6159">
        <v>642400</v>
      </c>
      <c r="H6159">
        <v>12</v>
      </c>
      <c r="I6159">
        <v>108617</v>
      </c>
      <c r="J6159">
        <v>35723681</v>
      </c>
      <c r="K6159">
        <v>94</v>
      </c>
      <c r="L6159" t="s">
        <v>581</v>
      </c>
      <c r="M6159" t="s">
        <v>585</v>
      </c>
    </row>
    <row r="6160" spans="1:13" x14ac:dyDescent="0.2">
      <c r="A6160">
        <v>2020</v>
      </c>
      <c r="B6160">
        <v>6</v>
      </c>
      <c r="C6160" t="s">
        <v>583</v>
      </c>
      <c r="D6160" t="e">
        <v>#N/A</v>
      </c>
      <c r="E6160" s="11">
        <v>40118000</v>
      </c>
      <c r="F6160">
        <v>0</v>
      </c>
      <c r="G6160">
        <v>0</v>
      </c>
      <c r="H6160">
        <v>0</v>
      </c>
      <c r="I6160">
        <v>228</v>
      </c>
      <c r="J6160">
        <v>86362</v>
      </c>
      <c r="K6160">
        <v>2</v>
      </c>
      <c r="L6160" t="s">
        <v>581</v>
      </c>
      <c r="M6160" t="s">
        <v>585</v>
      </c>
    </row>
    <row r="6161" spans="1:13" x14ac:dyDescent="0.2">
      <c r="A6161">
        <v>2020</v>
      </c>
      <c r="B6161">
        <v>6</v>
      </c>
      <c r="C6161" t="s">
        <v>73</v>
      </c>
      <c r="D6161" t="s">
        <v>314</v>
      </c>
      <c r="E6161" s="11">
        <v>40118000</v>
      </c>
      <c r="F6161">
        <v>0</v>
      </c>
      <c r="G6161">
        <v>0</v>
      </c>
      <c r="H6161">
        <v>0</v>
      </c>
      <c r="I6161">
        <v>789067</v>
      </c>
      <c r="J6161">
        <v>209880242</v>
      </c>
      <c r="K6161">
        <v>232</v>
      </c>
      <c r="L6161" t="s">
        <v>581</v>
      </c>
      <c r="M6161" t="s">
        <v>585</v>
      </c>
    </row>
    <row r="6162" spans="1:13" x14ac:dyDescent="0.2">
      <c r="A6162">
        <v>2020</v>
      </c>
      <c r="B6162">
        <v>6</v>
      </c>
      <c r="C6162" t="s">
        <v>11</v>
      </c>
      <c r="D6162" t="s">
        <v>316</v>
      </c>
      <c r="E6162" s="11">
        <v>40118000</v>
      </c>
      <c r="F6162">
        <v>186087</v>
      </c>
      <c r="G6162">
        <v>48731778</v>
      </c>
      <c r="H6162">
        <v>3568</v>
      </c>
      <c r="I6162">
        <v>744337</v>
      </c>
      <c r="J6162">
        <v>211894004</v>
      </c>
      <c r="K6162">
        <v>240</v>
      </c>
      <c r="L6162" t="s">
        <v>581</v>
      </c>
      <c r="M6162" t="s">
        <v>585</v>
      </c>
    </row>
    <row r="6163" spans="1:13" x14ac:dyDescent="0.2">
      <c r="A6163">
        <v>2020</v>
      </c>
      <c r="B6163">
        <v>6</v>
      </c>
      <c r="C6163" t="s">
        <v>40</v>
      </c>
      <c r="D6163" t="s">
        <v>317</v>
      </c>
      <c r="E6163" s="11">
        <v>40118000</v>
      </c>
      <c r="F6163">
        <v>0</v>
      </c>
      <c r="G6163">
        <v>0</v>
      </c>
      <c r="H6163">
        <v>0</v>
      </c>
      <c r="I6163">
        <v>14646</v>
      </c>
      <c r="J6163">
        <v>4689161</v>
      </c>
      <c r="K6163">
        <v>18</v>
      </c>
      <c r="L6163" t="s">
        <v>581</v>
      </c>
      <c r="M6163" t="s">
        <v>585</v>
      </c>
    </row>
    <row r="6164" spans="1:13" x14ac:dyDescent="0.2">
      <c r="A6164">
        <v>2020</v>
      </c>
      <c r="B6164">
        <v>6</v>
      </c>
      <c r="C6164" t="s">
        <v>31</v>
      </c>
      <c r="D6164" t="s">
        <v>319</v>
      </c>
      <c r="E6164" s="11">
        <v>40118000</v>
      </c>
      <c r="F6164">
        <v>0</v>
      </c>
      <c r="G6164">
        <v>0</v>
      </c>
      <c r="H6164">
        <v>0</v>
      </c>
      <c r="I6164">
        <v>16180</v>
      </c>
      <c r="J6164">
        <v>11622400</v>
      </c>
      <c r="K6164">
        <v>104</v>
      </c>
      <c r="L6164" t="s">
        <v>581</v>
      </c>
      <c r="M6164" t="s">
        <v>585</v>
      </c>
    </row>
    <row r="6165" spans="1:13" x14ac:dyDescent="0.2">
      <c r="A6165">
        <v>2020</v>
      </c>
      <c r="B6165">
        <v>6</v>
      </c>
      <c r="C6165" t="s">
        <v>22</v>
      </c>
      <c r="D6165" t="s">
        <v>324</v>
      </c>
      <c r="E6165" s="11">
        <v>40118000</v>
      </c>
      <c r="F6165">
        <v>45562</v>
      </c>
      <c r="G6165">
        <v>19094740</v>
      </c>
      <c r="H6165">
        <v>942</v>
      </c>
      <c r="I6165">
        <v>0</v>
      </c>
      <c r="J6165">
        <v>0</v>
      </c>
      <c r="K6165">
        <v>0</v>
      </c>
      <c r="L6165" t="s">
        <v>581</v>
      </c>
      <c r="M6165" t="s">
        <v>585</v>
      </c>
    </row>
    <row r="6166" spans="1:13" x14ac:dyDescent="0.2">
      <c r="A6166">
        <v>2020</v>
      </c>
      <c r="B6166">
        <v>6</v>
      </c>
      <c r="C6166" t="s">
        <v>23</v>
      </c>
      <c r="D6166" t="s">
        <v>325</v>
      </c>
      <c r="E6166" s="11">
        <v>40118000</v>
      </c>
      <c r="F6166">
        <v>26746</v>
      </c>
      <c r="G6166">
        <v>18243771</v>
      </c>
      <c r="H6166">
        <v>11324</v>
      </c>
      <c r="I6166">
        <v>14713</v>
      </c>
      <c r="J6166">
        <v>5363679</v>
      </c>
      <c r="K6166">
        <v>79</v>
      </c>
      <c r="L6166" t="s">
        <v>581</v>
      </c>
      <c r="M6166" t="s">
        <v>585</v>
      </c>
    </row>
    <row r="6167" spans="1:13" x14ac:dyDescent="0.2">
      <c r="A6167">
        <v>2020</v>
      </c>
      <c r="B6167">
        <v>6</v>
      </c>
      <c r="C6167" t="s">
        <v>24</v>
      </c>
      <c r="D6167" t="s">
        <v>342</v>
      </c>
      <c r="E6167" s="11">
        <v>40118000</v>
      </c>
      <c r="F6167">
        <v>0</v>
      </c>
      <c r="G6167">
        <v>0</v>
      </c>
      <c r="H6167">
        <v>0</v>
      </c>
      <c r="I6167">
        <v>82918</v>
      </c>
      <c r="J6167">
        <v>25964700</v>
      </c>
      <c r="K6167">
        <v>86</v>
      </c>
      <c r="L6167" t="s">
        <v>581</v>
      </c>
      <c r="M6167" t="s">
        <v>585</v>
      </c>
    </row>
    <row r="6168" spans="1:13" x14ac:dyDescent="0.2">
      <c r="A6168">
        <v>2020</v>
      </c>
      <c r="B6168">
        <v>6</v>
      </c>
      <c r="C6168" t="s">
        <v>12</v>
      </c>
      <c r="D6168" t="s">
        <v>351</v>
      </c>
      <c r="E6168" s="11">
        <v>40118000</v>
      </c>
      <c r="F6168">
        <v>104972</v>
      </c>
      <c r="G6168">
        <v>42323936</v>
      </c>
      <c r="H6168">
        <v>288</v>
      </c>
      <c r="I6168">
        <v>296394</v>
      </c>
      <c r="J6168">
        <v>95182625</v>
      </c>
      <c r="K6168">
        <v>672</v>
      </c>
      <c r="L6168" t="s">
        <v>581</v>
      </c>
      <c r="M6168" t="s">
        <v>585</v>
      </c>
    </row>
    <row r="6169" spans="1:13" x14ac:dyDescent="0.2">
      <c r="A6169">
        <v>2020</v>
      </c>
      <c r="B6169">
        <v>6</v>
      </c>
      <c r="C6169" t="s">
        <v>234</v>
      </c>
      <c r="D6169" t="s">
        <v>352</v>
      </c>
      <c r="E6169" s="11">
        <v>40118000</v>
      </c>
      <c r="F6169">
        <v>0</v>
      </c>
      <c r="G6169">
        <v>0</v>
      </c>
      <c r="H6169">
        <v>0</v>
      </c>
      <c r="I6169">
        <v>11725</v>
      </c>
      <c r="J6169">
        <v>4020706</v>
      </c>
      <c r="K6169">
        <v>33</v>
      </c>
      <c r="L6169" t="s">
        <v>581</v>
      </c>
      <c r="M6169" t="s">
        <v>585</v>
      </c>
    </row>
    <row r="6170" spans="1:13" x14ac:dyDescent="0.2">
      <c r="A6170">
        <v>2020</v>
      </c>
      <c r="B6170">
        <v>6</v>
      </c>
      <c r="C6170" t="s">
        <v>25</v>
      </c>
      <c r="D6170" t="s">
        <v>353</v>
      </c>
      <c r="E6170" s="11">
        <v>40118000</v>
      </c>
      <c r="F6170">
        <v>0</v>
      </c>
      <c r="G6170">
        <v>0</v>
      </c>
      <c r="H6170">
        <v>0</v>
      </c>
      <c r="I6170">
        <v>108956</v>
      </c>
      <c r="J6170">
        <v>39069120</v>
      </c>
      <c r="K6170">
        <v>377</v>
      </c>
      <c r="L6170" t="s">
        <v>581</v>
      </c>
      <c r="M6170" t="s">
        <v>585</v>
      </c>
    </row>
    <row r="6171" spans="1:13" x14ac:dyDescent="0.2">
      <c r="A6171">
        <v>2020</v>
      </c>
      <c r="B6171">
        <v>6</v>
      </c>
      <c r="C6171" t="s">
        <v>97</v>
      </c>
      <c r="D6171" t="s">
        <v>361</v>
      </c>
      <c r="E6171" s="11">
        <v>40118000</v>
      </c>
      <c r="F6171">
        <v>0</v>
      </c>
      <c r="G6171">
        <v>0</v>
      </c>
      <c r="H6171">
        <v>0</v>
      </c>
      <c r="I6171">
        <v>63467</v>
      </c>
      <c r="J6171">
        <v>18467951</v>
      </c>
      <c r="K6171">
        <v>34</v>
      </c>
      <c r="L6171" t="s">
        <v>581</v>
      </c>
      <c r="M6171" t="s">
        <v>585</v>
      </c>
    </row>
    <row r="6172" spans="1:13" x14ac:dyDescent="0.2">
      <c r="A6172">
        <v>2020</v>
      </c>
      <c r="B6172">
        <v>6</v>
      </c>
      <c r="C6172" t="s">
        <v>207</v>
      </c>
      <c r="D6172" t="s">
        <v>365</v>
      </c>
      <c r="E6172" s="11">
        <v>40118000</v>
      </c>
      <c r="F6172">
        <v>0</v>
      </c>
      <c r="G6172">
        <v>0</v>
      </c>
      <c r="H6172">
        <v>0</v>
      </c>
      <c r="I6172">
        <v>18322</v>
      </c>
      <c r="J6172">
        <v>5503069</v>
      </c>
      <c r="K6172">
        <v>10</v>
      </c>
      <c r="L6172" t="s">
        <v>581</v>
      </c>
      <c r="M6172" t="s">
        <v>585</v>
      </c>
    </row>
    <row r="6173" spans="1:13" x14ac:dyDescent="0.2">
      <c r="A6173">
        <v>2020</v>
      </c>
      <c r="B6173">
        <v>6</v>
      </c>
      <c r="C6173" t="s">
        <v>201</v>
      </c>
      <c r="D6173" t="s">
        <v>377</v>
      </c>
      <c r="E6173" s="11">
        <v>40118000</v>
      </c>
      <c r="F6173">
        <v>0</v>
      </c>
      <c r="G6173">
        <v>0</v>
      </c>
      <c r="H6173">
        <v>0</v>
      </c>
      <c r="I6173">
        <v>15252</v>
      </c>
      <c r="J6173">
        <v>5593208</v>
      </c>
      <c r="K6173">
        <v>12</v>
      </c>
      <c r="L6173" t="s">
        <v>581</v>
      </c>
      <c r="M6173" t="s">
        <v>585</v>
      </c>
    </row>
    <row r="6174" spans="1:13" x14ac:dyDescent="0.2">
      <c r="A6174">
        <v>2020</v>
      </c>
      <c r="B6174">
        <v>6</v>
      </c>
      <c r="C6174" t="s">
        <v>13</v>
      </c>
      <c r="D6174" t="s">
        <v>384</v>
      </c>
      <c r="E6174" s="11">
        <v>40118000</v>
      </c>
      <c r="F6174">
        <v>13242</v>
      </c>
      <c r="G6174">
        <v>3343294</v>
      </c>
      <c r="H6174">
        <v>45</v>
      </c>
      <c r="I6174">
        <v>11962</v>
      </c>
      <c r="J6174">
        <v>3706670</v>
      </c>
      <c r="K6174">
        <v>5</v>
      </c>
      <c r="L6174" t="s">
        <v>581</v>
      </c>
      <c r="M6174" t="s">
        <v>585</v>
      </c>
    </row>
    <row r="6175" spans="1:13" x14ac:dyDescent="0.2">
      <c r="A6175">
        <v>2020</v>
      </c>
      <c r="B6175">
        <v>6</v>
      </c>
      <c r="C6175" t="s">
        <v>47</v>
      </c>
      <c r="D6175" t="s">
        <v>389</v>
      </c>
      <c r="E6175" s="11">
        <v>40118000</v>
      </c>
      <c r="F6175">
        <v>84238</v>
      </c>
      <c r="G6175">
        <v>23810683</v>
      </c>
      <c r="H6175">
        <v>2190</v>
      </c>
      <c r="I6175">
        <v>6644</v>
      </c>
      <c r="J6175">
        <v>2070760</v>
      </c>
      <c r="K6175">
        <v>8</v>
      </c>
      <c r="L6175" t="s">
        <v>581</v>
      </c>
      <c r="M6175" t="s">
        <v>585</v>
      </c>
    </row>
    <row r="6176" spans="1:13" x14ac:dyDescent="0.2">
      <c r="A6176">
        <v>2020</v>
      </c>
      <c r="B6176">
        <v>6</v>
      </c>
      <c r="C6176" t="s">
        <v>27</v>
      </c>
      <c r="D6176" t="s">
        <v>395</v>
      </c>
      <c r="E6176" s="11">
        <v>40118000</v>
      </c>
      <c r="F6176">
        <v>5521</v>
      </c>
      <c r="G6176">
        <v>1924000</v>
      </c>
      <c r="H6176">
        <v>79</v>
      </c>
      <c r="I6176">
        <v>0</v>
      </c>
      <c r="J6176">
        <v>0</v>
      </c>
      <c r="K6176">
        <v>0</v>
      </c>
      <c r="L6176" t="s">
        <v>581</v>
      </c>
      <c r="M6176" t="s">
        <v>585</v>
      </c>
    </row>
    <row r="6177" spans="1:13" x14ac:dyDescent="0.2">
      <c r="A6177">
        <v>2020</v>
      </c>
      <c r="B6177">
        <v>6</v>
      </c>
      <c r="C6177" t="s">
        <v>38</v>
      </c>
      <c r="D6177" t="s">
        <v>400</v>
      </c>
      <c r="E6177" s="11">
        <v>40118000</v>
      </c>
      <c r="F6177">
        <v>0</v>
      </c>
      <c r="G6177">
        <v>0</v>
      </c>
      <c r="H6177">
        <v>0</v>
      </c>
      <c r="I6177">
        <v>36077</v>
      </c>
      <c r="J6177">
        <v>11600813</v>
      </c>
      <c r="K6177">
        <v>53</v>
      </c>
      <c r="L6177" t="s">
        <v>581</v>
      </c>
      <c r="M6177" t="s">
        <v>585</v>
      </c>
    </row>
    <row r="6178" spans="1:13" x14ac:dyDescent="0.2">
      <c r="A6178">
        <v>2020</v>
      </c>
      <c r="B6178">
        <v>6</v>
      </c>
      <c r="C6178" t="s">
        <v>56</v>
      </c>
      <c r="D6178" t="s">
        <v>411</v>
      </c>
      <c r="E6178" s="11">
        <v>40118000</v>
      </c>
      <c r="F6178">
        <v>0</v>
      </c>
      <c r="G6178">
        <v>0</v>
      </c>
      <c r="H6178">
        <v>0</v>
      </c>
      <c r="I6178">
        <v>13944</v>
      </c>
      <c r="J6178">
        <v>4364475</v>
      </c>
      <c r="K6178">
        <v>14</v>
      </c>
      <c r="L6178" t="s">
        <v>581</v>
      </c>
      <c r="M6178" t="s">
        <v>585</v>
      </c>
    </row>
    <row r="6179" spans="1:13" x14ac:dyDescent="0.2">
      <c r="A6179">
        <v>2020</v>
      </c>
      <c r="B6179">
        <v>6</v>
      </c>
      <c r="C6179" t="s">
        <v>93</v>
      </c>
      <c r="D6179" t="s">
        <v>415</v>
      </c>
      <c r="E6179" s="11">
        <v>40118000</v>
      </c>
      <c r="F6179">
        <v>0</v>
      </c>
      <c r="G6179">
        <v>0</v>
      </c>
      <c r="H6179">
        <v>0</v>
      </c>
      <c r="I6179">
        <v>62963</v>
      </c>
      <c r="J6179">
        <v>21616030</v>
      </c>
      <c r="K6179">
        <v>48</v>
      </c>
      <c r="L6179" t="s">
        <v>581</v>
      </c>
      <c r="M6179" t="s">
        <v>585</v>
      </c>
    </row>
    <row r="6180" spans="1:13" x14ac:dyDescent="0.2">
      <c r="A6180">
        <v>2020</v>
      </c>
      <c r="B6180">
        <v>6</v>
      </c>
      <c r="C6180" t="s">
        <v>204</v>
      </c>
      <c r="D6180" t="s">
        <v>422</v>
      </c>
      <c r="E6180" s="11">
        <v>40118000</v>
      </c>
      <c r="F6180">
        <v>54129</v>
      </c>
      <c r="G6180">
        <v>18737824</v>
      </c>
      <c r="H6180">
        <v>1837</v>
      </c>
      <c r="I6180">
        <v>0</v>
      </c>
      <c r="J6180">
        <v>0</v>
      </c>
      <c r="K6180">
        <v>0</v>
      </c>
      <c r="L6180" t="s">
        <v>581</v>
      </c>
      <c r="M6180" t="s">
        <v>585</v>
      </c>
    </row>
    <row r="6181" spans="1:13" x14ac:dyDescent="0.2">
      <c r="A6181">
        <v>2020</v>
      </c>
      <c r="B6181">
        <v>6</v>
      </c>
      <c r="C6181" t="s">
        <v>49</v>
      </c>
      <c r="D6181" t="s">
        <v>427</v>
      </c>
      <c r="E6181" s="11">
        <v>40118000</v>
      </c>
      <c r="F6181">
        <v>46682</v>
      </c>
      <c r="G6181">
        <v>18796205</v>
      </c>
      <c r="H6181">
        <v>103</v>
      </c>
      <c r="I6181">
        <v>0</v>
      </c>
      <c r="J6181">
        <v>0</v>
      </c>
      <c r="K6181">
        <v>0</v>
      </c>
      <c r="L6181" t="s">
        <v>581</v>
      </c>
      <c r="M6181" t="s">
        <v>585</v>
      </c>
    </row>
    <row r="6182" spans="1:13" x14ac:dyDescent="0.2">
      <c r="A6182">
        <v>2020</v>
      </c>
      <c r="B6182">
        <v>6</v>
      </c>
      <c r="C6182" t="s">
        <v>39</v>
      </c>
      <c r="D6182" t="s">
        <v>430</v>
      </c>
      <c r="E6182" s="11">
        <v>40118000</v>
      </c>
      <c r="F6182">
        <v>0</v>
      </c>
      <c r="G6182">
        <v>0</v>
      </c>
      <c r="H6182">
        <v>0</v>
      </c>
      <c r="I6182">
        <v>5823</v>
      </c>
      <c r="J6182">
        <v>2131382</v>
      </c>
      <c r="K6182">
        <v>25</v>
      </c>
      <c r="L6182" t="s">
        <v>581</v>
      </c>
      <c r="M6182" t="s">
        <v>585</v>
      </c>
    </row>
    <row r="6183" spans="1:13" x14ac:dyDescent="0.2">
      <c r="A6183">
        <v>2020</v>
      </c>
      <c r="B6183">
        <v>6</v>
      </c>
      <c r="C6183" t="s">
        <v>102</v>
      </c>
      <c r="D6183" t="s">
        <v>439</v>
      </c>
      <c r="E6183" s="11">
        <v>40118000</v>
      </c>
      <c r="F6183">
        <v>0</v>
      </c>
      <c r="G6183">
        <v>0</v>
      </c>
      <c r="H6183">
        <v>0</v>
      </c>
      <c r="I6183">
        <v>24612</v>
      </c>
      <c r="J6183">
        <v>7677083</v>
      </c>
      <c r="K6183">
        <v>33</v>
      </c>
      <c r="L6183" t="s">
        <v>581</v>
      </c>
      <c r="M6183" t="s">
        <v>585</v>
      </c>
    </row>
    <row r="6184" spans="1:13" x14ac:dyDescent="0.2">
      <c r="A6184">
        <v>2020</v>
      </c>
      <c r="B6184">
        <v>6</v>
      </c>
      <c r="C6184" t="s">
        <v>85</v>
      </c>
      <c r="D6184" t="s">
        <v>447</v>
      </c>
      <c r="E6184" s="11">
        <v>40118000</v>
      </c>
      <c r="F6184">
        <v>0</v>
      </c>
      <c r="G6184">
        <v>0</v>
      </c>
      <c r="H6184">
        <v>0</v>
      </c>
      <c r="I6184">
        <v>75736</v>
      </c>
      <c r="J6184">
        <v>21260904</v>
      </c>
      <c r="K6184">
        <v>24</v>
      </c>
      <c r="L6184" t="s">
        <v>581</v>
      </c>
      <c r="M6184" t="s">
        <v>585</v>
      </c>
    </row>
    <row r="6185" spans="1:13" x14ac:dyDescent="0.2">
      <c r="A6185">
        <v>2020</v>
      </c>
      <c r="B6185">
        <v>6</v>
      </c>
      <c r="C6185" t="s">
        <v>42</v>
      </c>
      <c r="D6185" t="s">
        <v>455</v>
      </c>
      <c r="E6185" s="11">
        <v>40118000</v>
      </c>
      <c r="F6185">
        <v>0</v>
      </c>
      <c r="G6185">
        <v>0</v>
      </c>
      <c r="H6185">
        <v>0</v>
      </c>
      <c r="I6185">
        <v>35149</v>
      </c>
      <c r="J6185">
        <v>11997134</v>
      </c>
      <c r="K6185">
        <v>62</v>
      </c>
      <c r="L6185" t="s">
        <v>581</v>
      </c>
      <c r="M6185" t="s">
        <v>585</v>
      </c>
    </row>
    <row r="6186" spans="1:13" x14ac:dyDescent="0.2">
      <c r="A6186">
        <v>2020</v>
      </c>
      <c r="B6186">
        <v>6</v>
      </c>
      <c r="C6186" t="s">
        <v>213</v>
      </c>
      <c r="D6186" t="s">
        <v>457</v>
      </c>
      <c r="E6186" s="11">
        <v>40118000</v>
      </c>
      <c r="F6186">
        <v>0</v>
      </c>
      <c r="G6186">
        <v>0</v>
      </c>
      <c r="H6186">
        <v>0</v>
      </c>
      <c r="I6186">
        <v>154091</v>
      </c>
      <c r="J6186">
        <v>42820214</v>
      </c>
      <c r="K6186">
        <v>37</v>
      </c>
      <c r="L6186" t="s">
        <v>581</v>
      </c>
      <c r="M6186" t="s">
        <v>585</v>
      </c>
    </row>
    <row r="6187" spans="1:13" x14ac:dyDescent="0.2">
      <c r="A6187">
        <v>2020</v>
      </c>
      <c r="B6187">
        <v>6</v>
      </c>
      <c r="C6187" t="s">
        <v>235</v>
      </c>
      <c r="D6187" t="s">
        <v>458</v>
      </c>
      <c r="E6187" s="11">
        <v>40118000</v>
      </c>
      <c r="F6187">
        <v>0</v>
      </c>
      <c r="G6187">
        <v>0</v>
      </c>
      <c r="H6187">
        <v>0</v>
      </c>
      <c r="I6187">
        <v>37868</v>
      </c>
      <c r="J6187">
        <v>10610052</v>
      </c>
      <c r="K6187">
        <v>12</v>
      </c>
      <c r="L6187" t="s">
        <v>581</v>
      </c>
      <c r="M6187" t="s">
        <v>585</v>
      </c>
    </row>
    <row r="6188" spans="1:13" x14ac:dyDescent="0.2">
      <c r="A6188">
        <v>2020</v>
      </c>
      <c r="B6188">
        <v>6</v>
      </c>
      <c r="C6188" t="s">
        <v>54</v>
      </c>
      <c r="D6188" t="s">
        <v>459</v>
      </c>
      <c r="E6188" s="11">
        <v>40118000</v>
      </c>
      <c r="F6188">
        <v>0</v>
      </c>
      <c r="G6188">
        <v>0</v>
      </c>
      <c r="H6188">
        <v>0</v>
      </c>
      <c r="I6188">
        <v>34347</v>
      </c>
      <c r="J6188">
        <v>10145053</v>
      </c>
      <c r="K6188">
        <v>23</v>
      </c>
      <c r="L6188" t="s">
        <v>581</v>
      </c>
      <c r="M6188" t="s">
        <v>585</v>
      </c>
    </row>
    <row r="6189" spans="1:13" x14ac:dyDescent="0.2">
      <c r="A6189">
        <v>2020</v>
      </c>
      <c r="B6189">
        <v>6</v>
      </c>
      <c r="C6189" t="s">
        <v>43</v>
      </c>
      <c r="D6189" t="s">
        <v>465</v>
      </c>
      <c r="E6189" s="11">
        <v>40118000</v>
      </c>
      <c r="F6189">
        <v>2513</v>
      </c>
      <c r="G6189">
        <v>808059</v>
      </c>
      <c r="H6189">
        <v>10</v>
      </c>
      <c r="I6189">
        <v>8929</v>
      </c>
      <c r="J6189">
        <v>2897870</v>
      </c>
      <c r="K6189">
        <v>21</v>
      </c>
      <c r="L6189" t="s">
        <v>581</v>
      </c>
      <c r="M6189" t="s">
        <v>585</v>
      </c>
    </row>
    <row r="6190" spans="1:13" x14ac:dyDescent="0.2">
      <c r="A6190">
        <v>2020</v>
      </c>
      <c r="B6190">
        <v>6</v>
      </c>
      <c r="C6190" t="s">
        <v>222</v>
      </c>
      <c r="D6190" t="s">
        <v>473</v>
      </c>
      <c r="E6190" s="11">
        <v>40118000</v>
      </c>
      <c r="F6190">
        <v>0</v>
      </c>
      <c r="G6190">
        <v>0</v>
      </c>
      <c r="H6190">
        <v>0</v>
      </c>
      <c r="I6190">
        <v>2174</v>
      </c>
      <c r="J6190">
        <v>692334</v>
      </c>
      <c r="K6190">
        <v>4</v>
      </c>
      <c r="L6190" t="s">
        <v>581</v>
      </c>
      <c r="M6190" t="s">
        <v>585</v>
      </c>
    </row>
    <row r="6191" spans="1:13" x14ac:dyDescent="0.2">
      <c r="A6191">
        <v>2020</v>
      </c>
      <c r="B6191">
        <v>6</v>
      </c>
      <c r="C6191" t="s">
        <v>0</v>
      </c>
      <c r="D6191" t="s">
        <v>474</v>
      </c>
      <c r="E6191" s="11">
        <v>40118000</v>
      </c>
      <c r="F6191">
        <v>0</v>
      </c>
      <c r="G6191">
        <v>0</v>
      </c>
      <c r="H6191">
        <v>0</v>
      </c>
      <c r="I6191">
        <v>10488</v>
      </c>
      <c r="J6191">
        <v>3607339</v>
      </c>
      <c r="K6191">
        <v>27</v>
      </c>
      <c r="L6191" t="s">
        <v>581</v>
      </c>
      <c r="M6191" t="s">
        <v>585</v>
      </c>
    </row>
    <row r="6192" spans="1:13" x14ac:dyDescent="0.2">
      <c r="A6192">
        <v>2020</v>
      </c>
      <c r="B6192">
        <v>6</v>
      </c>
      <c r="C6192" t="s">
        <v>15</v>
      </c>
      <c r="D6192" t="s">
        <v>475</v>
      </c>
      <c r="E6192" s="11">
        <v>40118000</v>
      </c>
      <c r="F6192">
        <v>0</v>
      </c>
      <c r="G6192">
        <v>0</v>
      </c>
      <c r="H6192">
        <v>0</v>
      </c>
      <c r="I6192">
        <v>147206</v>
      </c>
      <c r="J6192">
        <v>47915259</v>
      </c>
      <c r="K6192">
        <v>27</v>
      </c>
      <c r="L6192" t="s">
        <v>581</v>
      </c>
      <c r="M6192" t="s">
        <v>585</v>
      </c>
    </row>
    <row r="6193" spans="1:13" x14ac:dyDescent="0.2">
      <c r="A6193">
        <v>2020</v>
      </c>
      <c r="B6193">
        <v>6</v>
      </c>
      <c r="C6193" t="s">
        <v>16</v>
      </c>
      <c r="D6193" t="s">
        <v>480</v>
      </c>
      <c r="E6193" s="11">
        <v>40118000</v>
      </c>
      <c r="F6193">
        <v>0</v>
      </c>
      <c r="G6193">
        <v>0</v>
      </c>
      <c r="H6193">
        <v>0</v>
      </c>
      <c r="I6193">
        <v>19908</v>
      </c>
      <c r="J6193">
        <v>6686300</v>
      </c>
      <c r="K6193">
        <v>50</v>
      </c>
      <c r="L6193" t="s">
        <v>581</v>
      </c>
      <c r="M6193" t="s">
        <v>585</v>
      </c>
    </row>
    <row r="6194" spans="1:13" x14ac:dyDescent="0.2">
      <c r="A6194">
        <v>2020</v>
      </c>
      <c r="B6194">
        <v>6</v>
      </c>
      <c r="C6194" t="s">
        <v>17</v>
      </c>
      <c r="D6194" t="s">
        <v>489</v>
      </c>
      <c r="E6194" s="11">
        <v>40118000</v>
      </c>
      <c r="F6194">
        <v>19119</v>
      </c>
      <c r="G6194">
        <v>6566165</v>
      </c>
      <c r="H6194">
        <v>125</v>
      </c>
      <c r="I6194">
        <v>137543</v>
      </c>
      <c r="J6194">
        <v>82275675</v>
      </c>
      <c r="K6194">
        <v>1579</v>
      </c>
      <c r="L6194" t="s">
        <v>581</v>
      </c>
      <c r="M6194" t="s">
        <v>585</v>
      </c>
    </row>
    <row r="6195" spans="1:13" x14ac:dyDescent="0.2">
      <c r="A6195">
        <v>2020</v>
      </c>
      <c r="B6195">
        <v>6</v>
      </c>
      <c r="C6195" t="s">
        <v>29</v>
      </c>
      <c r="D6195" t="s">
        <v>496</v>
      </c>
      <c r="E6195" s="11">
        <v>40118000</v>
      </c>
      <c r="F6195">
        <v>8852</v>
      </c>
      <c r="G6195">
        <v>5414200</v>
      </c>
      <c r="H6195">
        <v>260</v>
      </c>
      <c r="I6195">
        <v>0</v>
      </c>
      <c r="J6195">
        <v>0</v>
      </c>
      <c r="K6195">
        <v>0</v>
      </c>
      <c r="L6195" t="s">
        <v>581</v>
      </c>
      <c r="M6195" t="s">
        <v>585</v>
      </c>
    </row>
    <row r="6196" spans="1:13" x14ac:dyDescent="0.2">
      <c r="A6196">
        <v>2020</v>
      </c>
      <c r="B6196">
        <v>6</v>
      </c>
      <c r="C6196" t="s">
        <v>45</v>
      </c>
      <c r="D6196" t="s">
        <v>499</v>
      </c>
      <c r="E6196" s="11">
        <v>40118000</v>
      </c>
      <c r="F6196">
        <v>0</v>
      </c>
      <c r="G6196">
        <v>0</v>
      </c>
      <c r="H6196">
        <v>0</v>
      </c>
      <c r="I6196">
        <v>450520</v>
      </c>
      <c r="J6196">
        <v>145134718</v>
      </c>
      <c r="K6196">
        <v>433</v>
      </c>
      <c r="L6196" t="s">
        <v>581</v>
      </c>
      <c r="M6196" t="s">
        <v>585</v>
      </c>
    </row>
    <row r="6197" spans="1:13" x14ac:dyDescent="0.2">
      <c r="A6197">
        <v>2020</v>
      </c>
      <c r="B6197">
        <v>6</v>
      </c>
      <c r="C6197" t="s">
        <v>64</v>
      </c>
      <c r="D6197" t="s">
        <v>501</v>
      </c>
      <c r="E6197" s="11">
        <v>40118000</v>
      </c>
      <c r="F6197">
        <v>0</v>
      </c>
      <c r="G6197">
        <v>0</v>
      </c>
      <c r="H6197">
        <v>0</v>
      </c>
      <c r="I6197">
        <v>11119</v>
      </c>
      <c r="J6197">
        <v>3565041</v>
      </c>
      <c r="K6197">
        <v>7</v>
      </c>
      <c r="L6197" t="s">
        <v>581</v>
      </c>
      <c r="M6197" t="s">
        <v>585</v>
      </c>
    </row>
    <row r="6198" spans="1:13" x14ac:dyDescent="0.2">
      <c r="A6198">
        <v>2020</v>
      </c>
      <c r="B6198">
        <v>6</v>
      </c>
      <c r="C6198" t="s">
        <v>52</v>
      </c>
      <c r="D6198" t="s">
        <v>506</v>
      </c>
      <c r="E6198" s="11">
        <v>40118000</v>
      </c>
      <c r="F6198">
        <v>0</v>
      </c>
      <c r="G6198">
        <v>0</v>
      </c>
      <c r="H6198">
        <v>0</v>
      </c>
      <c r="I6198">
        <v>206646</v>
      </c>
      <c r="J6198">
        <v>69812400</v>
      </c>
      <c r="K6198">
        <v>361</v>
      </c>
      <c r="L6198" t="s">
        <v>581</v>
      </c>
      <c r="M6198" t="s">
        <v>585</v>
      </c>
    </row>
    <row r="6199" spans="1:13" x14ac:dyDescent="0.2">
      <c r="A6199">
        <v>2020</v>
      </c>
      <c r="B6199">
        <v>6</v>
      </c>
      <c r="C6199" t="s">
        <v>77</v>
      </c>
      <c r="D6199" t="s">
        <v>517</v>
      </c>
      <c r="E6199" s="11">
        <v>40118000</v>
      </c>
      <c r="F6199">
        <v>0</v>
      </c>
      <c r="G6199">
        <v>0</v>
      </c>
      <c r="H6199">
        <v>0</v>
      </c>
      <c r="I6199">
        <v>21801</v>
      </c>
      <c r="J6199">
        <v>11886000</v>
      </c>
      <c r="K6199">
        <v>27</v>
      </c>
      <c r="L6199" t="s">
        <v>581</v>
      </c>
      <c r="M6199" t="s">
        <v>585</v>
      </c>
    </row>
    <row r="6200" spans="1:13" x14ac:dyDescent="0.2">
      <c r="A6200">
        <v>2020</v>
      </c>
      <c r="B6200">
        <v>6</v>
      </c>
      <c r="C6200" t="s">
        <v>223</v>
      </c>
      <c r="D6200" t="s">
        <v>530</v>
      </c>
      <c r="E6200" s="11">
        <v>40118000</v>
      </c>
      <c r="F6200">
        <v>0</v>
      </c>
      <c r="G6200">
        <v>0</v>
      </c>
      <c r="H6200">
        <v>0</v>
      </c>
      <c r="I6200">
        <v>7974</v>
      </c>
      <c r="J6200">
        <v>2499518</v>
      </c>
      <c r="K6200">
        <v>6</v>
      </c>
      <c r="L6200" t="s">
        <v>581</v>
      </c>
      <c r="M6200" t="s">
        <v>585</v>
      </c>
    </row>
    <row r="6201" spans="1:13" x14ac:dyDescent="0.2">
      <c r="A6201">
        <v>2020</v>
      </c>
      <c r="B6201">
        <v>6</v>
      </c>
      <c r="C6201" t="s">
        <v>19</v>
      </c>
      <c r="D6201" t="s">
        <v>531</v>
      </c>
      <c r="E6201" s="11">
        <v>40118000</v>
      </c>
      <c r="F6201">
        <v>2586</v>
      </c>
      <c r="G6201">
        <v>913557</v>
      </c>
      <c r="H6201">
        <v>26</v>
      </c>
      <c r="I6201">
        <v>6194</v>
      </c>
      <c r="J6201">
        <v>1953570</v>
      </c>
      <c r="K6201">
        <v>10</v>
      </c>
      <c r="L6201" t="s">
        <v>581</v>
      </c>
      <c r="M6201" t="s">
        <v>585</v>
      </c>
    </row>
    <row r="6202" spans="1:13" x14ac:dyDescent="0.2">
      <c r="A6202">
        <v>2020</v>
      </c>
      <c r="B6202">
        <v>6</v>
      </c>
      <c r="C6202" t="s">
        <v>65</v>
      </c>
      <c r="D6202" t="s">
        <v>543</v>
      </c>
      <c r="E6202" s="11">
        <v>40118000</v>
      </c>
      <c r="F6202">
        <v>16181</v>
      </c>
      <c r="G6202">
        <v>3693903</v>
      </c>
      <c r="H6202">
        <v>162</v>
      </c>
      <c r="I6202">
        <v>13190</v>
      </c>
      <c r="J6202">
        <v>4515968</v>
      </c>
      <c r="K6202">
        <v>33</v>
      </c>
      <c r="L6202" t="s">
        <v>581</v>
      </c>
      <c r="M6202" t="s">
        <v>585</v>
      </c>
    </row>
    <row r="6203" spans="1:13" x14ac:dyDescent="0.2">
      <c r="A6203">
        <v>2020</v>
      </c>
      <c r="B6203">
        <v>6</v>
      </c>
      <c r="C6203" t="s">
        <v>111</v>
      </c>
      <c r="D6203" t="e">
        <v>#N/A</v>
      </c>
      <c r="E6203" s="11">
        <v>40118000</v>
      </c>
      <c r="F6203">
        <v>0</v>
      </c>
      <c r="G6203">
        <v>0</v>
      </c>
      <c r="H6203">
        <v>0</v>
      </c>
      <c r="I6203">
        <v>28051</v>
      </c>
      <c r="J6203">
        <v>9177402</v>
      </c>
      <c r="K6203">
        <v>23</v>
      </c>
      <c r="L6203" t="s">
        <v>581</v>
      </c>
      <c r="M6203" t="s">
        <v>585</v>
      </c>
    </row>
    <row r="6204" spans="1:13" x14ac:dyDescent="0.2">
      <c r="A6204">
        <v>2020</v>
      </c>
      <c r="B6204">
        <v>6</v>
      </c>
      <c r="C6204" t="s">
        <v>46</v>
      </c>
      <c r="D6204" t="s">
        <v>550</v>
      </c>
      <c r="E6204" s="11">
        <v>40118000</v>
      </c>
      <c r="F6204">
        <v>0</v>
      </c>
      <c r="G6204">
        <v>0</v>
      </c>
      <c r="H6204">
        <v>0</v>
      </c>
      <c r="I6204">
        <v>381182</v>
      </c>
      <c r="J6204">
        <v>114598495</v>
      </c>
      <c r="K6204">
        <v>360</v>
      </c>
      <c r="L6204" t="s">
        <v>581</v>
      </c>
      <c r="M6204" t="s">
        <v>585</v>
      </c>
    </row>
    <row r="6205" spans="1:13" x14ac:dyDescent="0.2">
      <c r="A6205">
        <v>2020</v>
      </c>
      <c r="B6205">
        <v>6</v>
      </c>
      <c r="C6205" t="s">
        <v>107</v>
      </c>
      <c r="D6205" t="s">
        <v>552</v>
      </c>
      <c r="E6205" s="11">
        <v>40118000</v>
      </c>
      <c r="F6205">
        <v>0</v>
      </c>
      <c r="G6205">
        <v>0</v>
      </c>
      <c r="H6205">
        <v>0</v>
      </c>
      <c r="I6205">
        <v>130492</v>
      </c>
      <c r="J6205">
        <v>39331066</v>
      </c>
      <c r="K6205">
        <v>90</v>
      </c>
      <c r="L6205" t="s">
        <v>581</v>
      </c>
      <c r="M6205" t="s">
        <v>585</v>
      </c>
    </row>
    <row r="6206" spans="1:13" x14ac:dyDescent="0.2">
      <c r="A6206">
        <v>2020</v>
      </c>
      <c r="B6206">
        <v>6</v>
      </c>
      <c r="C6206" t="s">
        <v>66</v>
      </c>
      <c r="D6206" t="s">
        <v>562</v>
      </c>
      <c r="E6206" s="11">
        <v>40118000</v>
      </c>
      <c r="F6206">
        <v>0</v>
      </c>
      <c r="G6206">
        <v>0</v>
      </c>
      <c r="H6206">
        <v>0</v>
      </c>
      <c r="I6206">
        <v>72007</v>
      </c>
      <c r="J6206">
        <v>21912501</v>
      </c>
      <c r="K6206">
        <v>65</v>
      </c>
      <c r="L6206" t="s">
        <v>581</v>
      </c>
      <c r="M6206" t="s">
        <v>585</v>
      </c>
    </row>
    <row r="6207" spans="1:13" x14ac:dyDescent="0.2">
      <c r="A6207">
        <v>2020</v>
      </c>
      <c r="B6207">
        <v>6</v>
      </c>
      <c r="C6207" t="s">
        <v>78</v>
      </c>
      <c r="D6207" t="s">
        <v>572</v>
      </c>
      <c r="E6207" s="11">
        <v>40118000</v>
      </c>
      <c r="F6207">
        <v>0</v>
      </c>
      <c r="G6207">
        <v>0</v>
      </c>
      <c r="H6207">
        <v>0</v>
      </c>
      <c r="I6207">
        <v>324912</v>
      </c>
      <c r="J6207">
        <v>102552813</v>
      </c>
      <c r="K6207">
        <v>149</v>
      </c>
      <c r="L6207" t="s">
        <v>581</v>
      </c>
      <c r="M6207" t="s">
        <v>585</v>
      </c>
    </row>
    <row r="6208" spans="1:13" x14ac:dyDescent="0.2">
      <c r="A6208">
        <v>2020</v>
      </c>
      <c r="B6208">
        <v>6</v>
      </c>
      <c r="C6208" t="s">
        <v>211</v>
      </c>
      <c r="D6208" t="e">
        <v>#N/A</v>
      </c>
      <c r="E6208" s="11">
        <v>40118000</v>
      </c>
      <c r="F6208">
        <v>0</v>
      </c>
      <c r="G6208">
        <v>0</v>
      </c>
      <c r="H6208">
        <v>0</v>
      </c>
      <c r="I6208">
        <v>80898</v>
      </c>
      <c r="J6208">
        <v>26255255</v>
      </c>
      <c r="K6208">
        <v>15</v>
      </c>
      <c r="L6208" t="s">
        <v>581</v>
      </c>
      <c r="M6208" t="s">
        <v>585</v>
      </c>
    </row>
    <row r="6209" spans="1:13" x14ac:dyDescent="0.2">
      <c r="A6209">
        <v>2020</v>
      </c>
      <c r="B6209">
        <v>7</v>
      </c>
      <c r="C6209" t="s">
        <v>61</v>
      </c>
      <c r="D6209" t="s">
        <v>257</v>
      </c>
      <c r="E6209" s="11">
        <v>40117000</v>
      </c>
      <c r="F6209">
        <v>0</v>
      </c>
      <c r="G6209">
        <v>0</v>
      </c>
      <c r="H6209">
        <v>0</v>
      </c>
      <c r="I6209">
        <v>100</v>
      </c>
      <c r="J6209">
        <v>37928</v>
      </c>
      <c r="K6209">
        <v>2</v>
      </c>
      <c r="L6209" t="s">
        <v>581</v>
      </c>
      <c r="M6209" t="s">
        <v>584</v>
      </c>
    </row>
    <row r="6210" spans="1:13" x14ac:dyDescent="0.2">
      <c r="A6210">
        <v>2020</v>
      </c>
      <c r="B6210">
        <v>7</v>
      </c>
      <c r="C6210" t="s">
        <v>20</v>
      </c>
      <c r="D6210" t="s">
        <v>271</v>
      </c>
      <c r="E6210" s="11">
        <v>40117000</v>
      </c>
      <c r="F6210">
        <v>0</v>
      </c>
      <c r="G6210">
        <v>0</v>
      </c>
      <c r="H6210">
        <v>0</v>
      </c>
      <c r="I6210">
        <v>21672</v>
      </c>
      <c r="J6210">
        <v>7617077</v>
      </c>
      <c r="K6210">
        <v>99</v>
      </c>
      <c r="L6210" t="s">
        <v>581</v>
      </c>
      <c r="M6210" t="s">
        <v>584</v>
      </c>
    </row>
    <row r="6211" spans="1:13" x14ac:dyDescent="0.2">
      <c r="A6211">
        <v>2020</v>
      </c>
      <c r="B6211">
        <v>7</v>
      </c>
      <c r="C6211" t="s">
        <v>21</v>
      </c>
      <c r="D6211" t="s">
        <v>274</v>
      </c>
      <c r="E6211" s="11">
        <v>40117000</v>
      </c>
      <c r="F6211">
        <v>0</v>
      </c>
      <c r="G6211">
        <v>0</v>
      </c>
      <c r="H6211">
        <v>0</v>
      </c>
      <c r="I6211">
        <v>51530</v>
      </c>
      <c r="J6211">
        <v>19937690</v>
      </c>
      <c r="K6211">
        <v>170</v>
      </c>
      <c r="L6211" t="s">
        <v>581</v>
      </c>
      <c r="M6211" t="s">
        <v>584</v>
      </c>
    </row>
    <row r="6212" spans="1:13" x14ac:dyDescent="0.2">
      <c r="A6212">
        <v>2020</v>
      </c>
      <c r="B6212">
        <v>7</v>
      </c>
      <c r="C6212" t="s">
        <v>62</v>
      </c>
      <c r="D6212" t="s">
        <v>275</v>
      </c>
      <c r="E6212" s="11">
        <v>40117000</v>
      </c>
      <c r="F6212">
        <v>0</v>
      </c>
      <c r="G6212">
        <v>0</v>
      </c>
      <c r="H6212">
        <v>0</v>
      </c>
      <c r="I6212">
        <v>48039</v>
      </c>
      <c r="J6212">
        <v>18205575</v>
      </c>
      <c r="K6212">
        <v>205</v>
      </c>
      <c r="L6212" t="s">
        <v>581</v>
      </c>
      <c r="M6212" t="s">
        <v>584</v>
      </c>
    </row>
    <row r="6213" spans="1:13" x14ac:dyDescent="0.2">
      <c r="A6213">
        <v>2020</v>
      </c>
      <c r="B6213">
        <v>7</v>
      </c>
      <c r="C6213" t="s">
        <v>8</v>
      </c>
      <c r="D6213" t="s">
        <v>283</v>
      </c>
      <c r="E6213" s="11">
        <v>40117000</v>
      </c>
      <c r="F6213">
        <v>2805</v>
      </c>
      <c r="G6213">
        <v>1382440</v>
      </c>
      <c r="H6213">
        <v>32</v>
      </c>
      <c r="I6213">
        <v>95552</v>
      </c>
      <c r="J6213">
        <v>28537568</v>
      </c>
      <c r="K6213">
        <v>653</v>
      </c>
      <c r="L6213" t="s">
        <v>581</v>
      </c>
      <c r="M6213" t="s">
        <v>584</v>
      </c>
    </row>
    <row r="6214" spans="1:13" x14ac:dyDescent="0.2">
      <c r="A6214">
        <v>2020</v>
      </c>
      <c r="B6214">
        <v>7</v>
      </c>
      <c r="C6214" t="s">
        <v>10</v>
      </c>
      <c r="D6214" t="s">
        <v>295</v>
      </c>
      <c r="E6214" s="11">
        <v>40117000</v>
      </c>
      <c r="F6214">
        <v>16734</v>
      </c>
      <c r="G6214">
        <v>8781719</v>
      </c>
      <c r="H6214">
        <v>104</v>
      </c>
      <c r="I6214">
        <v>23245</v>
      </c>
      <c r="J6214">
        <v>9860382</v>
      </c>
      <c r="K6214">
        <v>73</v>
      </c>
      <c r="L6214" t="s">
        <v>581</v>
      </c>
      <c r="M6214" t="s">
        <v>584</v>
      </c>
    </row>
    <row r="6215" spans="1:13" x14ac:dyDescent="0.2">
      <c r="A6215">
        <v>2020</v>
      </c>
      <c r="B6215">
        <v>7</v>
      </c>
      <c r="C6215" t="s">
        <v>50</v>
      </c>
      <c r="D6215" t="s">
        <v>305</v>
      </c>
      <c r="E6215" s="11">
        <v>40117000</v>
      </c>
      <c r="F6215">
        <v>0</v>
      </c>
      <c r="G6215">
        <v>0</v>
      </c>
      <c r="H6215">
        <v>0</v>
      </c>
      <c r="I6215">
        <v>34277</v>
      </c>
      <c r="J6215">
        <v>12429489</v>
      </c>
      <c r="K6215">
        <v>120</v>
      </c>
      <c r="L6215" t="s">
        <v>581</v>
      </c>
      <c r="M6215" t="s">
        <v>584</v>
      </c>
    </row>
    <row r="6216" spans="1:13" x14ac:dyDescent="0.2">
      <c r="A6216">
        <v>2020</v>
      </c>
      <c r="B6216">
        <v>7</v>
      </c>
      <c r="C6216" t="s">
        <v>34</v>
      </c>
      <c r="D6216" t="s">
        <v>310</v>
      </c>
      <c r="E6216" s="11">
        <v>40117000</v>
      </c>
      <c r="F6216">
        <v>0</v>
      </c>
      <c r="G6216">
        <v>0</v>
      </c>
      <c r="H6216">
        <v>0</v>
      </c>
      <c r="I6216">
        <v>1040</v>
      </c>
      <c r="J6216">
        <v>442843</v>
      </c>
      <c r="K6216">
        <v>2</v>
      </c>
      <c r="L6216" t="s">
        <v>581</v>
      </c>
      <c r="M6216" t="s">
        <v>584</v>
      </c>
    </row>
    <row r="6217" spans="1:13" x14ac:dyDescent="0.2">
      <c r="A6217">
        <v>2020</v>
      </c>
      <c r="B6217">
        <v>7</v>
      </c>
      <c r="C6217" t="s">
        <v>11</v>
      </c>
      <c r="D6217" t="s">
        <v>316</v>
      </c>
      <c r="E6217" s="11">
        <v>40117000</v>
      </c>
      <c r="F6217">
        <v>200899</v>
      </c>
      <c r="G6217">
        <v>45491769</v>
      </c>
      <c r="H6217">
        <v>4415</v>
      </c>
      <c r="I6217">
        <v>12734</v>
      </c>
      <c r="J6217">
        <v>4557143</v>
      </c>
      <c r="K6217">
        <v>40</v>
      </c>
      <c r="L6217" t="s">
        <v>581</v>
      </c>
      <c r="M6217" t="s">
        <v>584</v>
      </c>
    </row>
    <row r="6218" spans="1:13" x14ac:dyDescent="0.2">
      <c r="A6218">
        <v>2020</v>
      </c>
      <c r="B6218">
        <v>7</v>
      </c>
      <c r="C6218" t="s">
        <v>40</v>
      </c>
      <c r="D6218" t="s">
        <v>317</v>
      </c>
      <c r="E6218" s="11">
        <v>40117000</v>
      </c>
      <c r="F6218">
        <v>0</v>
      </c>
      <c r="G6218">
        <v>0</v>
      </c>
      <c r="H6218">
        <v>0</v>
      </c>
      <c r="I6218">
        <v>564</v>
      </c>
      <c r="J6218">
        <v>219918</v>
      </c>
      <c r="K6218">
        <v>3</v>
      </c>
      <c r="L6218" t="s">
        <v>581</v>
      </c>
      <c r="M6218" t="s">
        <v>584</v>
      </c>
    </row>
    <row r="6219" spans="1:13" x14ac:dyDescent="0.2">
      <c r="A6219">
        <v>2020</v>
      </c>
      <c r="B6219">
        <v>7</v>
      </c>
      <c r="C6219" t="s">
        <v>81</v>
      </c>
      <c r="D6219" t="s">
        <v>318</v>
      </c>
      <c r="E6219" s="11">
        <v>40117000</v>
      </c>
      <c r="F6219">
        <v>0</v>
      </c>
      <c r="G6219">
        <v>0</v>
      </c>
      <c r="H6219">
        <v>0</v>
      </c>
      <c r="I6219">
        <v>7144</v>
      </c>
      <c r="J6219">
        <v>2481700</v>
      </c>
      <c r="K6219">
        <v>41</v>
      </c>
      <c r="L6219" t="s">
        <v>581</v>
      </c>
      <c r="M6219" t="s">
        <v>584</v>
      </c>
    </row>
    <row r="6220" spans="1:13" x14ac:dyDescent="0.2">
      <c r="A6220">
        <v>2020</v>
      </c>
      <c r="B6220">
        <v>7</v>
      </c>
      <c r="C6220" t="s">
        <v>22</v>
      </c>
      <c r="D6220" t="s">
        <v>324</v>
      </c>
      <c r="E6220" s="11">
        <v>40117000</v>
      </c>
      <c r="F6220">
        <v>952</v>
      </c>
      <c r="G6220">
        <v>326300</v>
      </c>
      <c r="H6220">
        <v>4</v>
      </c>
      <c r="I6220">
        <v>103266</v>
      </c>
      <c r="J6220">
        <v>30643530</v>
      </c>
      <c r="K6220">
        <v>717</v>
      </c>
      <c r="L6220" t="s">
        <v>581</v>
      </c>
      <c r="M6220" t="s">
        <v>584</v>
      </c>
    </row>
    <row r="6221" spans="1:13" x14ac:dyDescent="0.2">
      <c r="A6221">
        <v>2020</v>
      </c>
      <c r="B6221">
        <v>7</v>
      </c>
      <c r="C6221" t="s">
        <v>23</v>
      </c>
      <c r="D6221" t="s">
        <v>325</v>
      </c>
      <c r="E6221" s="11">
        <v>40117000</v>
      </c>
      <c r="F6221">
        <v>10175</v>
      </c>
      <c r="G6221">
        <v>5697748</v>
      </c>
      <c r="H6221">
        <v>282</v>
      </c>
      <c r="I6221">
        <v>885329</v>
      </c>
      <c r="J6221">
        <v>324530921</v>
      </c>
      <c r="K6221">
        <v>4318</v>
      </c>
      <c r="L6221" t="s">
        <v>581</v>
      </c>
      <c r="M6221" t="s">
        <v>584</v>
      </c>
    </row>
    <row r="6222" spans="1:13" x14ac:dyDescent="0.2">
      <c r="A6222">
        <v>2020</v>
      </c>
      <c r="B6222">
        <v>7</v>
      </c>
      <c r="C6222" t="s">
        <v>24</v>
      </c>
      <c r="D6222" t="s">
        <v>342</v>
      </c>
      <c r="E6222" s="11">
        <v>40117000</v>
      </c>
      <c r="F6222">
        <v>0</v>
      </c>
      <c r="G6222">
        <v>0</v>
      </c>
      <c r="H6222">
        <v>0</v>
      </c>
      <c r="I6222">
        <v>15434</v>
      </c>
      <c r="J6222">
        <v>5751200</v>
      </c>
      <c r="K6222">
        <v>112</v>
      </c>
      <c r="L6222" t="s">
        <v>581</v>
      </c>
      <c r="M6222" t="s">
        <v>584</v>
      </c>
    </row>
    <row r="6223" spans="1:13" x14ac:dyDescent="0.2">
      <c r="A6223">
        <v>2020</v>
      </c>
      <c r="B6223">
        <v>7</v>
      </c>
      <c r="C6223" t="s">
        <v>12</v>
      </c>
      <c r="D6223" t="s">
        <v>351</v>
      </c>
      <c r="E6223" s="11">
        <v>40117000</v>
      </c>
      <c r="F6223">
        <v>114540</v>
      </c>
      <c r="G6223">
        <v>45265901</v>
      </c>
      <c r="H6223">
        <v>1259</v>
      </c>
      <c r="I6223">
        <v>516145</v>
      </c>
      <c r="J6223">
        <v>215821706</v>
      </c>
      <c r="K6223">
        <v>3748</v>
      </c>
      <c r="L6223" t="s">
        <v>581</v>
      </c>
      <c r="M6223" t="s">
        <v>584</v>
      </c>
    </row>
    <row r="6224" spans="1:13" x14ac:dyDescent="0.2">
      <c r="A6224">
        <v>2020</v>
      </c>
      <c r="B6224">
        <v>7</v>
      </c>
      <c r="C6224" t="s">
        <v>25</v>
      </c>
      <c r="D6224" t="s">
        <v>353</v>
      </c>
      <c r="E6224" s="11">
        <v>40117000</v>
      </c>
      <c r="F6224">
        <v>58</v>
      </c>
      <c r="G6224">
        <v>39585</v>
      </c>
      <c r="H6224">
        <v>1</v>
      </c>
      <c r="I6224">
        <v>73746</v>
      </c>
      <c r="J6224">
        <v>27836070</v>
      </c>
      <c r="K6224">
        <v>572</v>
      </c>
      <c r="L6224" t="s">
        <v>581</v>
      </c>
      <c r="M6224" t="s">
        <v>584</v>
      </c>
    </row>
    <row r="6225" spans="1:13" x14ac:dyDescent="0.2">
      <c r="A6225">
        <v>2020</v>
      </c>
      <c r="B6225">
        <v>7</v>
      </c>
      <c r="C6225" t="s">
        <v>35</v>
      </c>
      <c r="D6225" t="s">
        <v>362</v>
      </c>
      <c r="E6225" s="11">
        <v>40117000</v>
      </c>
      <c r="F6225">
        <v>0</v>
      </c>
      <c r="G6225">
        <v>0</v>
      </c>
      <c r="H6225">
        <v>0</v>
      </c>
      <c r="I6225">
        <v>20</v>
      </c>
      <c r="J6225">
        <v>19539</v>
      </c>
      <c r="K6225">
        <v>4</v>
      </c>
      <c r="L6225" t="s">
        <v>581</v>
      </c>
      <c r="M6225" t="s">
        <v>584</v>
      </c>
    </row>
    <row r="6226" spans="1:13" x14ac:dyDescent="0.2">
      <c r="A6226">
        <v>2020</v>
      </c>
      <c r="B6226">
        <v>7</v>
      </c>
      <c r="C6226" t="s">
        <v>36</v>
      </c>
      <c r="D6226" t="s">
        <v>369</v>
      </c>
      <c r="E6226" s="11">
        <v>40117000</v>
      </c>
      <c r="F6226">
        <v>0</v>
      </c>
      <c r="G6226">
        <v>0</v>
      </c>
      <c r="H6226">
        <v>0</v>
      </c>
      <c r="I6226">
        <v>23107</v>
      </c>
      <c r="J6226">
        <v>8723900</v>
      </c>
      <c r="K6226">
        <v>205</v>
      </c>
      <c r="L6226" t="s">
        <v>581</v>
      </c>
      <c r="M6226" t="s">
        <v>584</v>
      </c>
    </row>
    <row r="6227" spans="1:13" x14ac:dyDescent="0.2">
      <c r="A6227">
        <v>2020</v>
      </c>
      <c r="B6227">
        <v>7</v>
      </c>
      <c r="C6227" t="s">
        <v>26</v>
      </c>
      <c r="D6227" t="s">
        <v>383</v>
      </c>
      <c r="E6227" s="11">
        <v>40117000</v>
      </c>
      <c r="F6227">
        <v>13</v>
      </c>
      <c r="G6227">
        <v>14500</v>
      </c>
      <c r="H6227">
        <v>9</v>
      </c>
      <c r="I6227">
        <v>46529</v>
      </c>
      <c r="J6227">
        <v>18493300</v>
      </c>
      <c r="K6227">
        <v>221</v>
      </c>
      <c r="L6227" t="s">
        <v>581</v>
      </c>
      <c r="M6227" t="s">
        <v>584</v>
      </c>
    </row>
    <row r="6228" spans="1:13" x14ac:dyDescent="0.2">
      <c r="A6228">
        <v>2020</v>
      </c>
      <c r="B6228">
        <v>7</v>
      </c>
      <c r="C6228" t="s">
        <v>13</v>
      </c>
      <c r="D6228" t="s">
        <v>384</v>
      </c>
      <c r="E6228" s="11">
        <v>40117000</v>
      </c>
      <c r="F6228">
        <v>20183</v>
      </c>
      <c r="G6228">
        <v>5345177</v>
      </c>
      <c r="H6228">
        <v>8054</v>
      </c>
      <c r="I6228">
        <v>0</v>
      </c>
      <c r="J6228">
        <v>0</v>
      </c>
      <c r="K6228">
        <v>0</v>
      </c>
      <c r="L6228" t="s">
        <v>581</v>
      </c>
      <c r="M6228" t="s">
        <v>584</v>
      </c>
    </row>
    <row r="6229" spans="1:13" x14ac:dyDescent="0.2">
      <c r="A6229">
        <v>2020</v>
      </c>
      <c r="B6229">
        <v>7</v>
      </c>
      <c r="C6229" t="s">
        <v>63</v>
      </c>
      <c r="D6229" t="s">
        <v>385</v>
      </c>
      <c r="E6229" s="11">
        <v>40117000</v>
      </c>
      <c r="F6229">
        <v>0</v>
      </c>
      <c r="G6229">
        <v>0</v>
      </c>
      <c r="H6229">
        <v>0</v>
      </c>
      <c r="I6229">
        <v>21035</v>
      </c>
      <c r="J6229">
        <v>6566000</v>
      </c>
      <c r="K6229">
        <v>205</v>
      </c>
      <c r="L6229" t="s">
        <v>581</v>
      </c>
      <c r="M6229" t="s">
        <v>584</v>
      </c>
    </row>
    <row r="6230" spans="1:13" x14ac:dyDescent="0.2">
      <c r="A6230">
        <v>2020</v>
      </c>
      <c r="B6230">
        <v>7</v>
      </c>
      <c r="C6230" t="s">
        <v>71</v>
      </c>
      <c r="D6230" t="s">
        <v>386</v>
      </c>
      <c r="E6230" s="11">
        <v>40117000</v>
      </c>
      <c r="F6230">
        <v>51532</v>
      </c>
      <c r="G6230">
        <v>25680737</v>
      </c>
      <c r="H6230">
        <v>432</v>
      </c>
      <c r="I6230">
        <v>632</v>
      </c>
      <c r="J6230">
        <v>214983</v>
      </c>
      <c r="K6230">
        <v>2</v>
      </c>
      <c r="L6230" t="s">
        <v>581</v>
      </c>
      <c r="M6230" t="s">
        <v>584</v>
      </c>
    </row>
    <row r="6231" spans="1:13" x14ac:dyDescent="0.2">
      <c r="A6231">
        <v>2020</v>
      </c>
      <c r="B6231">
        <v>7</v>
      </c>
      <c r="C6231" t="s">
        <v>47</v>
      </c>
      <c r="D6231" t="s">
        <v>389</v>
      </c>
      <c r="E6231" s="11">
        <v>40117000</v>
      </c>
      <c r="F6231">
        <v>490838</v>
      </c>
      <c r="G6231">
        <v>139390635</v>
      </c>
      <c r="H6231">
        <v>7248</v>
      </c>
      <c r="I6231">
        <v>0</v>
      </c>
      <c r="J6231">
        <v>0</v>
      </c>
      <c r="K6231">
        <v>0</v>
      </c>
      <c r="L6231" t="s">
        <v>581</v>
      </c>
      <c r="M6231" t="s">
        <v>584</v>
      </c>
    </row>
    <row r="6232" spans="1:13" x14ac:dyDescent="0.2">
      <c r="A6232">
        <v>2020</v>
      </c>
      <c r="B6232">
        <v>7</v>
      </c>
      <c r="C6232" t="s">
        <v>27</v>
      </c>
      <c r="D6232" t="s">
        <v>395</v>
      </c>
      <c r="E6232" s="11">
        <v>40117000</v>
      </c>
      <c r="F6232">
        <v>1115</v>
      </c>
      <c r="G6232">
        <v>336800</v>
      </c>
      <c r="H6232">
        <v>12</v>
      </c>
      <c r="I6232">
        <v>234623</v>
      </c>
      <c r="J6232">
        <v>84254354</v>
      </c>
      <c r="K6232">
        <v>3086</v>
      </c>
      <c r="L6232" t="s">
        <v>581</v>
      </c>
      <c r="M6232" t="s">
        <v>584</v>
      </c>
    </row>
    <row r="6233" spans="1:13" x14ac:dyDescent="0.2">
      <c r="A6233">
        <v>2020</v>
      </c>
      <c r="B6233">
        <v>7</v>
      </c>
      <c r="C6233" t="s">
        <v>38</v>
      </c>
      <c r="D6233" t="s">
        <v>400</v>
      </c>
      <c r="E6233" s="11">
        <v>40117000</v>
      </c>
      <c r="F6233">
        <v>0</v>
      </c>
      <c r="G6233">
        <v>0</v>
      </c>
      <c r="H6233">
        <v>0</v>
      </c>
      <c r="I6233">
        <v>7117</v>
      </c>
      <c r="J6233">
        <v>2789566</v>
      </c>
      <c r="K6233">
        <v>44</v>
      </c>
      <c r="L6233" t="s">
        <v>581</v>
      </c>
      <c r="M6233" t="s">
        <v>584</v>
      </c>
    </row>
    <row r="6234" spans="1:13" x14ac:dyDescent="0.2">
      <c r="A6234">
        <v>2020</v>
      </c>
      <c r="B6234">
        <v>7</v>
      </c>
      <c r="C6234" t="s">
        <v>204</v>
      </c>
      <c r="D6234" t="s">
        <v>422</v>
      </c>
      <c r="E6234" s="11">
        <v>40117000</v>
      </c>
      <c r="F6234">
        <v>20084</v>
      </c>
      <c r="G6234">
        <v>8031194</v>
      </c>
      <c r="H6234">
        <v>1031</v>
      </c>
      <c r="I6234">
        <v>0</v>
      </c>
      <c r="J6234">
        <v>0</v>
      </c>
      <c r="K6234">
        <v>0</v>
      </c>
      <c r="L6234" t="s">
        <v>581</v>
      </c>
      <c r="M6234" t="s">
        <v>584</v>
      </c>
    </row>
    <row r="6235" spans="1:13" x14ac:dyDescent="0.2">
      <c r="A6235">
        <v>2020</v>
      </c>
      <c r="B6235">
        <v>7</v>
      </c>
      <c r="C6235" t="s">
        <v>49</v>
      </c>
      <c r="D6235" t="s">
        <v>427</v>
      </c>
      <c r="E6235" s="11">
        <v>40117000</v>
      </c>
      <c r="F6235">
        <v>311</v>
      </c>
      <c r="G6235">
        <v>130903</v>
      </c>
      <c r="H6235">
        <v>2</v>
      </c>
      <c r="I6235">
        <v>0</v>
      </c>
      <c r="J6235">
        <v>0</v>
      </c>
      <c r="K6235">
        <v>0</v>
      </c>
      <c r="L6235" t="s">
        <v>581</v>
      </c>
      <c r="M6235" t="s">
        <v>584</v>
      </c>
    </row>
    <row r="6236" spans="1:13" x14ac:dyDescent="0.2">
      <c r="A6236">
        <v>2020</v>
      </c>
      <c r="B6236">
        <v>7</v>
      </c>
      <c r="C6236" t="s">
        <v>39</v>
      </c>
      <c r="D6236" t="s">
        <v>430</v>
      </c>
      <c r="E6236" s="11">
        <v>40117000</v>
      </c>
      <c r="F6236">
        <v>0</v>
      </c>
      <c r="G6236">
        <v>0</v>
      </c>
      <c r="H6236">
        <v>0</v>
      </c>
      <c r="I6236">
        <v>1243</v>
      </c>
      <c r="J6236">
        <v>377236</v>
      </c>
      <c r="K6236">
        <v>152</v>
      </c>
      <c r="L6236" t="s">
        <v>581</v>
      </c>
      <c r="M6236" t="s">
        <v>584</v>
      </c>
    </row>
    <row r="6237" spans="1:13" x14ac:dyDescent="0.2">
      <c r="A6237">
        <v>2020</v>
      </c>
      <c r="B6237">
        <v>7</v>
      </c>
      <c r="C6237" t="s">
        <v>109</v>
      </c>
      <c r="D6237" t="s">
        <v>433</v>
      </c>
      <c r="E6237" s="11">
        <v>40117000</v>
      </c>
      <c r="F6237">
        <v>0</v>
      </c>
      <c r="G6237">
        <v>0</v>
      </c>
      <c r="H6237">
        <v>0</v>
      </c>
      <c r="I6237">
        <v>9906</v>
      </c>
      <c r="J6237">
        <v>4318000</v>
      </c>
      <c r="K6237">
        <v>46</v>
      </c>
      <c r="L6237" t="s">
        <v>581</v>
      </c>
      <c r="M6237" t="s">
        <v>584</v>
      </c>
    </row>
    <row r="6238" spans="1:13" x14ac:dyDescent="0.2">
      <c r="A6238">
        <v>2020</v>
      </c>
      <c r="B6238">
        <v>7</v>
      </c>
      <c r="C6238" t="s">
        <v>42</v>
      </c>
      <c r="D6238" t="s">
        <v>455</v>
      </c>
      <c r="E6238" s="11">
        <v>40117000</v>
      </c>
      <c r="F6238">
        <v>0</v>
      </c>
      <c r="G6238">
        <v>0</v>
      </c>
      <c r="H6238">
        <v>0</v>
      </c>
      <c r="I6238">
        <v>2032</v>
      </c>
      <c r="J6238">
        <v>715344</v>
      </c>
      <c r="K6238">
        <v>6</v>
      </c>
      <c r="L6238" t="s">
        <v>581</v>
      </c>
      <c r="M6238" t="s">
        <v>584</v>
      </c>
    </row>
    <row r="6239" spans="1:13" x14ac:dyDescent="0.2">
      <c r="A6239">
        <v>2020</v>
      </c>
      <c r="B6239">
        <v>7</v>
      </c>
      <c r="C6239" t="s">
        <v>43</v>
      </c>
      <c r="D6239" t="s">
        <v>465</v>
      </c>
      <c r="E6239" s="11">
        <v>40117000</v>
      </c>
      <c r="F6239">
        <v>0</v>
      </c>
      <c r="G6239">
        <v>0</v>
      </c>
      <c r="H6239">
        <v>0</v>
      </c>
      <c r="I6239">
        <v>12119</v>
      </c>
      <c r="J6239">
        <v>4295467</v>
      </c>
      <c r="K6239">
        <v>63</v>
      </c>
      <c r="L6239" t="s">
        <v>581</v>
      </c>
      <c r="M6239" t="s">
        <v>584</v>
      </c>
    </row>
    <row r="6240" spans="1:13" x14ac:dyDescent="0.2">
      <c r="A6240">
        <v>2020</v>
      </c>
      <c r="B6240">
        <v>7</v>
      </c>
      <c r="C6240" t="s">
        <v>80</v>
      </c>
      <c r="D6240" t="s">
        <v>472</v>
      </c>
      <c r="E6240" s="11">
        <v>40117000</v>
      </c>
      <c r="F6240">
        <v>0</v>
      </c>
      <c r="G6240">
        <v>0</v>
      </c>
      <c r="H6240">
        <v>0</v>
      </c>
      <c r="I6240">
        <v>15382</v>
      </c>
      <c r="J6240">
        <v>6070749</v>
      </c>
      <c r="K6240">
        <v>145</v>
      </c>
      <c r="L6240" t="s">
        <v>581</v>
      </c>
      <c r="M6240" t="s">
        <v>584</v>
      </c>
    </row>
    <row r="6241" spans="1:13" x14ac:dyDescent="0.2">
      <c r="A6241">
        <v>2020</v>
      </c>
      <c r="B6241">
        <v>7</v>
      </c>
      <c r="C6241" t="s">
        <v>16</v>
      </c>
      <c r="D6241" t="s">
        <v>480</v>
      </c>
      <c r="E6241" s="11">
        <v>40117000</v>
      </c>
      <c r="F6241">
        <v>241602</v>
      </c>
      <c r="G6241">
        <v>92727877</v>
      </c>
      <c r="H6241">
        <v>2674</v>
      </c>
      <c r="I6241">
        <v>140550</v>
      </c>
      <c r="J6241">
        <v>56100200</v>
      </c>
      <c r="K6241">
        <v>833</v>
      </c>
      <c r="L6241" t="s">
        <v>581</v>
      </c>
      <c r="M6241" t="s">
        <v>584</v>
      </c>
    </row>
    <row r="6242" spans="1:13" x14ac:dyDescent="0.2">
      <c r="A6242">
        <v>2020</v>
      </c>
      <c r="B6242">
        <v>7</v>
      </c>
      <c r="C6242" t="s">
        <v>17</v>
      </c>
      <c r="D6242" t="s">
        <v>489</v>
      </c>
      <c r="E6242" s="11">
        <v>40117000</v>
      </c>
      <c r="F6242">
        <v>90716</v>
      </c>
      <c r="G6242">
        <v>56121955</v>
      </c>
      <c r="H6242">
        <v>3007</v>
      </c>
      <c r="I6242">
        <v>68473</v>
      </c>
      <c r="J6242">
        <v>23337521</v>
      </c>
      <c r="K6242">
        <v>1891</v>
      </c>
      <c r="L6242" t="s">
        <v>581</v>
      </c>
      <c r="M6242" t="s">
        <v>584</v>
      </c>
    </row>
    <row r="6243" spans="1:13" x14ac:dyDescent="0.2">
      <c r="A6243">
        <v>2020</v>
      </c>
      <c r="B6243">
        <v>7</v>
      </c>
      <c r="C6243" t="s">
        <v>29</v>
      </c>
      <c r="D6243" t="s">
        <v>496</v>
      </c>
      <c r="E6243" s="11">
        <v>40117000</v>
      </c>
      <c r="F6243">
        <v>0</v>
      </c>
      <c r="G6243">
        <v>0</v>
      </c>
      <c r="H6243">
        <v>0</v>
      </c>
      <c r="I6243">
        <v>25833</v>
      </c>
      <c r="J6243">
        <v>7686984</v>
      </c>
      <c r="K6243">
        <v>153</v>
      </c>
      <c r="L6243" t="s">
        <v>581</v>
      </c>
      <c r="M6243" t="s">
        <v>584</v>
      </c>
    </row>
    <row r="6244" spans="1:13" x14ac:dyDescent="0.2">
      <c r="A6244">
        <v>2020</v>
      </c>
      <c r="B6244">
        <v>7</v>
      </c>
      <c r="C6244" t="s">
        <v>45</v>
      </c>
      <c r="D6244" t="s">
        <v>499</v>
      </c>
      <c r="E6244" s="11">
        <v>40117000</v>
      </c>
      <c r="F6244">
        <v>0</v>
      </c>
      <c r="G6244">
        <v>0</v>
      </c>
      <c r="H6244">
        <v>0</v>
      </c>
      <c r="I6244">
        <v>44858</v>
      </c>
      <c r="J6244">
        <v>21570865</v>
      </c>
      <c r="K6244">
        <v>147</v>
      </c>
      <c r="L6244" t="s">
        <v>581</v>
      </c>
      <c r="M6244" t="s">
        <v>584</v>
      </c>
    </row>
    <row r="6245" spans="1:13" x14ac:dyDescent="0.2">
      <c r="A6245">
        <v>2020</v>
      </c>
      <c r="B6245">
        <v>7</v>
      </c>
      <c r="C6245" t="s">
        <v>57</v>
      </c>
      <c r="D6245" t="s">
        <v>510</v>
      </c>
      <c r="E6245" s="11">
        <v>40117000</v>
      </c>
      <c r="F6245">
        <v>18</v>
      </c>
      <c r="G6245">
        <v>6712</v>
      </c>
      <c r="H6245">
        <v>3</v>
      </c>
      <c r="I6245">
        <v>0</v>
      </c>
      <c r="J6245">
        <v>0</v>
      </c>
      <c r="K6245">
        <v>0</v>
      </c>
      <c r="L6245" t="s">
        <v>581</v>
      </c>
      <c r="M6245" t="s">
        <v>584</v>
      </c>
    </row>
    <row r="6246" spans="1:13" x14ac:dyDescent="0.2">
      <c r="A6246">
        <v>2020</v>
      </c>
      <c r="B6246">
        <v>7</v>
      </c>
      <c r="C6246" t="s">
        <v>19</v>
      </c>
      <c r="D6246" t="s">
        <v>531</v>
      </c>
      <c r="E6246" s="11">
        <v>40117000</v>
      </c>
      <c r="F6246">
        <v>30906</v>
      </c>
      <c r="G6246">
        <v>8379406</v>
      </c>
      <c r="H6246">
        <v>516</v>
      </c>
      <c r="I6246">
        <v>0</v>
      </c>
      <c r="J6246">
        <v>0</v>
      </c>
      <c r="K6246">
        <v>0</v>
      </c>
      <c r="L6246" t="s">
        <v>581</v>
      </c>
      <c r="M6246" t="s">
        <v>584</v>
      </c>
    </row>
    <row r="6247" spans="1:13" x14ac:dyDescent="0.2">
      <c r="A6247">
        <v>2020</v>
      </c>
      <c r="B6247">
        <v>7</v>
      </c>
      <c r="C6247" t="s">
        <v>65</v>
      </c>
      <c r="D6247" t="s">
        <v>543</v>
      </c>
      <c r="E6247" s="11">
        <v>40117000</v>
      </c>
      <c r="F6247">
        <v>103362</v>
      </c>
      <c r="G6247">
        <v>28980150</v>
      </c>
      <c r="H6247">
        <v>2913</v>
      </c>
      <c r="I6247">
        <v>2312</v>
      </c>
      <c r="J6247">
        <v>894077</v>
      </c>
      <c r="K6247">
        <v>10</v>
      </c>
      <c r="L6247" t="s">
        <v>581</v>
      </c>
      <c r="M6247" t="s">
        <v>584</v>
      </c>
    </row>
    <row r="6248" spans="1:13" x14ac:dyDescent="0.2">
      <c r="A6248">
        <v>2020</v>
      </c>
      <c r="B6248">
        <v>7</v>
      </c>
      <c r="C6248" t="s">
        <v>58</v>
      </c>
      <c r="D6248" t="s">
        <v>548</v>
      </c>
      <c r="E6248" s="11">
        <v>40117000</v>
      </c>
      <c r="F6248">
        <v>0</v>
      </c>
      <c r="G6248">
        <v>0</v>
      </c>
      <c r="H6248">
        <v>0</v>
      </c>
      <c r="I6248">
        <v>19139</v>
      </c>
      <c r="J6248">
        <v>6716300</v>
      </c>
      <c r="K6248">
        <v>61</v>
      </c>
      <c r="L6248" t="s">
        <v>581</v>
      </c>
      <c r="M6248" t="s">
        <v>584</v>
      </c>
    </row>
    <row r="6249" spans="1:13" x14ac:dyDescent="0.2">
      <c r="A6249">
        <v>2020</v>
      </c>
      <c r="B6249">
        <v>7</v>
      </c>
      <c r="C6249" t="s">
        <v>46</v>
      </c>
      <c r="D6249" t="s">
        <v>550</v>
      </c>
      <c r="E6249" s="11">
        <v>40117000</v>
      </c>
      <c r="F6249">
        <v>4898</v>
      </c>
      <c r="G6249">
        <v>2292100</v>
      </c>
      <c r="H6249">
        <v>117</v>
      </c>
      <c r="I6249">
        <v>351641</v>
      </c>
      <c r="J6249">
        <v>126868921</v>
      </c>
      <c r="K6249">
        <v>1351</v>
      </c>
      <c r="L6249" t="s">
        <v>581</v>
      </c>
      <c r="M6249" t="s">
        <v>584</v>
      </c>
    </row>
    <row r="6250" spans="1:13" x14ac:dyDescent="0.2">
      <c r="A6250">
        <v>2020</v>
      </c>
      <c r="B6250">
        <v>7</v>
      </c>
      <c r="C6250" t="s">
        <v>96</v>
      </c>
      <c r="D6250" t="s">
        <v>551</v>
      </c>
      <c r="E6250" s="11">
        <v>40117000</v>
      </c>
      <c r="F6250">
        <v>0</v>
      </c>
      <c r="G6250">
        <v>0</v>
      </c>
      <c r="H6250">
        <v>0</v>
      </c>
      <c r="I6250">
        <v>3166</v>
      </c>
      <c r="J6250">
        <v>1054800</v>
      </c>
      <c r="K6250">
        <v>14</v>
      </c>
      <c r="L6250" t="s">
        <v>581</v>
      </c>
      <c r="M6250" t="s">
        <v>584</v>
      </c>
    </row>
    <row r="6251" spans="1:13" x14ac:dyDescent="0.2">
      <c r="A6251">
        <v>2020</v>
      </c>
      <c r="B6251">
        <v>7</v>
      </c>
      <c r="C6251" t="s">
        <v>78</v>
      </c>
      <c r="D6251" t="s">
        <v>572</v>
      </c>
      <c r="E6251" s="11">
        <v>40117000</v>
      </c>
      <c r="F6251">
        <v>0</v>
      </c>
      <c r="G6251">
        <v>0</v>
      </c>
      <c r="H6251">
        <v>0</v>
      </c>
      <c r="I6251">
        <v>120261</v>
      </c>
      <c r="J6251">
        <v>43650772</v>
      </c>
      <c r="K6251">
        <v>855</v>
      </c>
      <c r="L6251" t="s">
        <v>581</v>
      </c>
      <c r="M6251" t="s">
        <v>584</v>
      </c>
    </row>
    <row r="6252" spans="1:13" x14ac:dyDescent="0.2">
      <c r="A6252">
        <v>2020</v>
      </c>
      <c r="B6252">
        <v>7</v>
      </c>
      <c r="C6252" t="s">
        <v>61</v>
      </c>
      <c r="D6252" t="s">
        <v>257</v>
      </c>
      <c r="E6252" s="11">
        <v>40118000</v>
      </c>
      <c r="F6252">
        <v>0</v>
      </c>
      <c r="G6252">
        <v>0</v>
      </c>
      <c r="H6252">
        <v>0</v>
      </c>
      <c r="I6252">
        <v>390</v>
      </c>
      <c r="J6252">
        <v>226516</v>
      </c>
      <c r="K6252">
        <v>12</v>
      </c>
      <c r="L6252" t="s">
        <v>581</v>
      </c>
      <c r="M6252" t="s">
        <v>585</v>
      </c>
    </row>
    <row r="6253" spans="1:13" x14ac:dyDescent="0.2">
      <c r="A6253">
        <v>2020</v>
      </c>
      <c r="B6253">
        <v>7</v>
      </c>
      <c r="C6253" t="s">
        <v>33</v>
      </c>
      <c r="D6253" t="s">
        <v>258</v>
      </c>
      <c r="E6253" s="11">
        <v>40118000</v>
      </c>
      <c r="F6253">
        <v>0</v>
      </c>
      <c r="G6253">
        <v>0</v>
      </c>
      <c r="H6253">
        <v>0</v>
      </c>
      <c r="I6253">
        <v>3261</v>
      </c>
      <c r="J6253">
        <v>958326</v>
      </c>
      <c r="K6253">
        <v>6</v>
      </c>
      <c r="L6253" t="s">
        <v>581</v>
      </c>
      <c r="M6253" t="s">
        <v>585</v>
      </c>
    </row>
    <row r="6254" spans="1:13" x14ac:dyDescent="0.2">
      <c r="A6254">
        <v>2020</v>
      </c>
      <c r="B6254">
        <v>7</v>
      </c>
      <c r="C6254" t="s">
        <v>21</v>
      </c>
      <c r="D6254" t="s">
        <v>274</v>
      </c>
      <c r="E6254" s="11">
        <v>40118000</v>
      </c>
      <c r="F6254">
        <v>0</v>
      </c>
      <c r="G6254">
        <v>0</v>
      </c>
      <c r="H6254">
        <v>0</v>
      </c>
      <c r="I6254">
        <v>14</v>
      </c>
      <c r="J6254">
        <v>22576</v>
      </c>
      <c r="K6254">
        <v>1</v>
      </c>
      <c r="L6254" t="s">
        <v>581</v>
      </c>
      <c r="M6254" t="s">
        <v>585</v>
      </c>
    </row>
    <row r="6255" spans="1:13" x14ac:dyDescent="0.2">
      <c r="A6255">
        <v>2020</v>
      </c>
      <c r="B6255">
        <v>7</v>
      </c>
      <c r="C6255" t="s">
        <v>62</v>
      </c>
      <c r="D6255" t="s">
        <v>275</v>
      </c>
      <c r="E6255" s="11">
        <v>40118000</v>
      </c>
      <c r="F6255">
        <v>0</v>
      </c>
      <c r="G6255">
        <v>0</v>
      </c>
      <c r="H6255">
        <v>0</v>
      </c>
      <c r="I6255">
        <v>1734751</v>
      </c>
      <c r="J6255">
        <v>529795810</v>
      </c>
      <c r="K6255">
        <v>810</v>
      </c>
      <c r="L6255" t="s">
        <v>581</v>
      </c>
      <c r="M6255" t="s">
        <v>585</v>
      </c>
    </row>
    <row r="6256" spans="1:13" x14ac:dyDescent="0.2">
      <c r="A6256">
        <v>2020</v>
      </c>
      <c r="B6256">
        <v>7</v>
      </c>
      <c r="C6256" t="s">
        <v>8</v>
      </c>
      <c r="D6256" t="s">
        <v>283</v>
      </c>
      <c r="E6256" s="11">
        <v>40118000</v>
      </c>
      <c r="F6256">
        <v>41014</v>
      </c>
      <c r="G6256">
        <v>18489067</v>
      </c>
      <c r="H6256">
        <v>101</v>
      </c>
      <c r="I6256">
        <v>28837</v>
      </c>
      <c r="J6256">
        <v>9136040</v>
      </c>
      <c r="K6256">
        <v>52</v>
      </c>
      <c r="L6256" t="s">
        <v>581</v>
      </c>
      <c r="M6256" t="s">
        <v>585</v>
      </c>
    </row>
    <row r="6257" spans="1:13" x14ac:dyDescent="0.2">
      <c r="A6257">
        <v>2020</v>
      </c>
      <c r="B6257">
        <v>7</v>
      </c>
      <c r="C6257" t="s">
        <v>90</v>
      </c>
      <c r="D6257" t="s">
        <v>284</v>
      </c>
      <c r="E6257" s="11">
        <v>40118000</v>
      </c>
      <c r="F6257">
        <v>0</v>
      </c>
      <c r="G6257">
        <v>0</v>
      </c>
      <c r="H6257">
        <v>0</v>
      </c>
      <c r="I6257">
        <v>79000</v>
      </c>
      <c r="J6257">
        <v>23858034</v>
      </c>
      <c r="K6257">
        <v>44</v>
      </c>
      <c r="L6257" t="s">
        <v>581</v>
      </c>
      <c r="M6257" t="s">
        <v>585</v>
      </c>
    </row>
    <row r="6258" spans="1:13" x14ac:dyDescent="0.2">
      <c r="A6258">
        <v>2020</v>
      </c>
      <c r="B6258">
        <v>7</v>
      </c>
      <c r="C6258" t="s">
        <v>51</v>
      </c>
      <c r="D6258" t="s">
        <v>285</v>
      </c>
      <c r="E6258" s="11">
        <v>40118000</v>
      </c>
      <c r="F6258">
        <v>0</v>
      </c>
      <c r="G6258">
        <v>0</v>
      </c>
      <c r="H6258">
        <v>0</v>
      </c>
      <c r="I6258">
        <v>34506</v>
      </c>
      <c r="J6258">
        <v>10008400</v>
      </c>
      <c r="K6258">
        <v>40</v>
      </c>
      <c r="L6258" t="s">
        <v>581</v>
      </c>
      <c r="M6258" t="s">
        <v>585</v>
      </c>
    </row>
    <row r="6259" spans="1:13" x14ac:dyDescent="0.2">
      <c r="A6259">
        <v>2020</v>
      </c>
      <c r="B6259">
        <v>7</v>
      </c>
      <c r="C6259" t="s">
        <v>10</v>
      </c>
      <c r="D6259" t="s">
        <v>295</v>
      </c>
      <c r="E6259" s="11">
        <v>40118000</v>
      </c>
      <c r="F6259">
        <v>6065</v>
      </c>
      <c r="G6259">
        <v>3618900</v>
      </c>
      <c r="H6259">
        <v>78</v>
      </c>
      <c r="I6259">
        <v>483068</v>
      </c>
      <c r="J6259">
        <v>148771381</v>
      </c>
      <c r="K6259">
        <v>294</v>
      </c>
      <c r="L6259" t="s">
        <v>581</v>
      </c>
      <c r="M6259" t="s">
        <v>585</v>
      </c>
    </row>
    <row r="6260" spans="1:13" x14ac:dyDescent="0.2">
      <c r="A6260">
        <v>2020</v>
      </c>
      <c r="B6260">
        <v>7</v>
      </c>
      <c r="C6260" t="s">
        <v>50</v>
      </c>
      <c r="D6260" t="s">
        <v>305</v>
      </c>
      <c r="E6260" s="11">
        <v>40118000</v>
      </c>
      <c r="F6260">
        <v>2506</v>
      </c>
      <c r="G6260">
        <v>1155900</v>
      </c>
      <c r="H6260">
        <v>16</v>
      </c>
      <c r="I6260">
        <v>90811</v>
      </c>
      <c r="J6260">
        <v>28784829</v>
      </c>
      <c r="K6260">
        <v>119</v>
      </c>
      <c r="L6260" t="s">
        <v>581</v>
      </c>
      <c r="M6260" t="s">
        <v>585</v>
      </c>
    </row>
    <row r="6261" spans="1:13" x14ac:dyDescent="0.2">
      <c r="A6261">
        <v>2020</v>
      </c>
      <c r="B6261">
        <v>7</v>
      </c>
      <c r="C6261" t="s">
        <v>237</v>
      </c>
      <c r="D6261" t="s">
        <v>309</v>
      </c>
      <c r="E6261" s="11">
        <v>40118000</v>
      </c>
      <c r="F6261">
        <v>0</v>
      </c>
      <c r="G6261">
        <v>0</v>
      </c>
      <c r="H6261">
        <v>0</v>
      </c>
      <c r="I6261">
        <v>47649</v>
      </c>
      <c r="J6261">
        <v>14622630</v>
      </c>
      <c r="K6261">
        <v>35</v>
      </c>
      <c r="L6261" t="s">
        <v>581</v>
      </c>
      <c r="M6261" t="s">
        <v>585</v>
      </c>
    </row>
    <row r="6262" spans="1:13" x14ac:dyDescent="0.2">
      <c r="A6262">
        <v>2020</v>
      </c>
      <c r="B6262">
        <v>7</v>
      </c>
      <c r="C6262" t="s">
        <v>55</v>
      </c>
      <c r="D6262" t="s">
        <v>311</v>
      </c>
      <c r="E6262" s="11">
        <v>40118000</v>
      </c>
      <c r="F6262">
        <v>0</v>
      </c>
      <c r="G6262">
        <v>0</v>
      </c>
      <c r="H6262">
        <v>0</v>
      </c>
      <c r="I6262">
        <v>16929</v>
      </c>
      <c r="J6262">
        <v>10100844</v>
      </c>
      <c r="K6262">
        <v>18</v>
      </c>
      <c r="L6262" t="s">
        <v>581</v>
      </c>
      <c r="M6262" t="s">
        <v>585</v>
      </c>
    </row>
    <row r="6263" spans="1:13" x14ac:dyDescent="0.2">
      <c r="A6263">
        <v>2020</v>
      </c>
      <c r="B6263">
        <v>7</v>
      </c>
      <c r="C6263" t="s">
        <v>73</v>
      </c>
      <c r="D6263" t="s">
        <v>314</v>
      </c>
      <c r="E6263" s="11">
        <v>40118000</v>
      </c>
      <c r="F6263">
        <v>0</v>
      </c>
      <c r="G6263">
        <v>0</v>
      </c>
      <c r="H6263">
        <v>0</v>
      </c>
      <c r="I6263">
        <v>367209</v>
      </c>
      <c r="J6263">
        <v>110215978</v>
      </c>
      <c r="K6263">
        <v>155</v>
      </c>
      <c r="L6263" t="s">
        <v>581</v>
      </c>
      <c r="M6263" t="s">
        <v>585</v>
      </c>
    </row>
    <row r="6264" spans="1:13" x14ac:dyDescent="0.2">
      <c r="A6264">
        <v>2020</v>
      </c>
      <c r="B6264">
        <v>7</v>
      </c>
      <c r="C6264" t="s">
        <v>11</v>
      </c>
      <c r="D6264" t="s">
        <v>316</v>
      </c>
      <c r="E6264" s="11">
        <v>40118000</v>
      </c>
      <c r="F6264">
        <v>181798</v>
      </c>
      <c r="G6264">
        <v>46256622</v>
      </c>
      <c r="H6264">
        <v>1153</v>
      </c>
      <c r="I6264">
        <v>776078</v>
      </c>
      <c r="J6264">
        <v>229683243</v>
      </c>
      <c r="K6264">
        <v>351</v>
      </c>
      <c r="L6264" t="s">
        <v>581</v>
      </c>
      <c r="M6264" t="s">
        <v>585</v>
      </c>
    </row>
    <row r="6265" spans="1:13" x14ac:dyDescent="0.2">
      <c r="A6265">
        <v>2020</v>
      </c>
      <c r="B6265">
        <v>7</v>
      </c>
      <c r="C6265" t="s">
        <v>40</v>
      </c>
      <c r="D6265" t="s">
        <v>317</v>
      </c>
      <c r="E6265" s="11">
        <v>40118000</v>
      </c>
      <c r="F6265">
        <v>0</v>
      </c>
      <c r="G6265">
        <v>0</v>
      </c>
      <c r="H6265">
        <v>0</v>
      </c>
      <c r="I6265">
        <v>22429</v>
      </c>
      <c r="J6265">
        <v>7209762</v>
      </c>
      <c r="K6265">
        <v>15</v>
      </c>
      <c r="L6265" t="s">
        <v>581</v>
      </c>
      <c r="M6265" t="s">
        <v>585</v>
      </c>
    </row>
    <row r="6266" spans="1:13" x14ac:dyDescent="0.2">
      <c r="A6266">
        <v>2020</v>
      </c>
      <c r="B6266">
        <v>7</v>
      </c>
      <c r="C6266" t="s">
        <v>22</v>
      </c>
      <c r="D6266" t="s">
        <v>324</v>
      </c>
      <c r="E6266" s="11">
        <v>40118000</v>
      </c>
      <c r="F6266">
        <v>5998</v>
      </c>
      <c r="G6266">
        <v>3279100</v>
      </c>
      <c r="H6266">
        <v>129</v>
      </c>
      <c r="I6266">
        <v>772</v>
      </c>
      <c r="J6266">
        <v>250700</v>
      </c>
      <c r="K6266">
        <v>5</v>
      </c>
      <c r="L6266" t="s">
        <v>581</v>
      </c>
      <c r="M6266" t="s">
        <v>585</v>
      </c>
    </row>
    <row r="6267" spans="1:13" x14ac:dyDescent="0.2">
      <c r="A6267">
        <v>2020</v>
      </c>
      <c r="B6267">
        <v>7</v>
      </c>
      <c r="C6267" t="s">
        <v>23</v>
      </c>
      <c r="D6267" t="s">
        <v>325</v>
      </c>
      <c r="E6267" s="11">
        <v>40118000</v>
      </c>
      <c r="F6267">
        <v>22512</v>
      </c>
      <c r="G6267">
        <v>15388076</v>
      </c>
      <c r="H6267">
        <v>17476</v>
      </c>
      <c r="I6267">
        <v>35379</v>
      </c>
      <c r="J6267">
        <v>12643336</v>
      </c>
      <c r="K6267">
        <v>147</v>
      </c>
      <c r="L6267" t="s">
        <v>581</v>
      </c>
      <c r="M6267" t="s">
        <v>585</v>
      </c>
    </row>
    <row r="6268" spans="1:13" x14ac:dyDescent="0.2">
      <c r="A6268">
        <v>2020</v>
      </c>
      <c r="B6268">
        <v>7</v>
      </c>
      <c r="C6268" t="s">
        <v>59</v>
      </c>
      <c r="D6268" t="s">
        <v>330</v>
      </c>
      <c r="E6268" s="11">
        <v>40118000</v>
      </c>
      <c r="F6268">
        <v>0</v>
      </c>
      <c r="G6268">
        <v>0</v>
      </c>
      <c r="H6268">
        <v>0</v>
      </c>
      <c r="I6268">
        <v>31611</v>
      </c>
      <c r="J6268">
        <v>9015972</v>
      </c>
      <c r="K6268">
        <v>6</v>
      </c>
      <c r="L6268" t="s">
        <v>581</v>
      </c>
      <c r="M6268" t="s">
        <v>585</v>
      </c>
    </row>
    <row r="6269" spans="1:13" x14ac:dyDescent="0.2">
      <c r="A6269">
        <v>2020</v>
      </c>
      <c r="B6269">
        <v>7</v>
      </c>
      <c r="C6269" t="s">
        <v>75</v>
      </c>
      <c r="D6269" t="s">
        <v>334</v>
      </c>
      <c r="E6269" s="11">
        <v>40118000</v>
      </c>
      <c r="F6269">
        <v>0</v>
      </c>
      <c r="G6269">
        <v>0</v>
      </c>
      <c r="H6269">
        <v>0</v>
      </c>
      <c r="I6269">
        <v>17284</v>
      </c>
      <c r="J6269">
        <v>5382784</v>
      </c>
      <c r="K6269">
        <v>8</v>
      </c>
      <c r="L6269" t="s">
        <v>581</v>
      </c>
      <c r="M6269" t="s">
        <v>585</v>
      </c>
    </row>
    <row r="6270" spans="1:13" x14ac:dyDescent="0.2">
      <c r="A6270">
        <v>2020</v>
      </c>
      <c r="B6270">
        <v>7</v>
      </c>
      <c r="C6270" t="s">
        <v>24</v>
      </c>
      <c r="D6270" t="s">
        <v>342</v>
      </c>
      <c r="E6270" s="11">
        <v>40118000</v>
      </c>
      <c r="F6270">
        <v>0</v>
      </c>
      <c r="G6270">
        <v>0</v>
      </c>
      <c r="H6270">
        <v>0</v>
      </c>
      <c r="I6270">
        <v>61517</v>
      </c>
      <c r="J6270">
        <v>19405600</v>
      </c>
      <c r="K6270">
        <v>64</v>
      </c>
      <c r="L6270" t="s">
        <v>581</v>
      </c>
      <c r="M6270" t="s">
        <v>585</v>
      </c>
    </row>
    <row r="6271" spans="1:13" x14ac:dyDescent="0.2">
      <c r="A6271">
        <v>2020</v>
      </c>
      <c r="B6271">
        <v>7</v>
      </c>
      <c r="C6271" t="s">
        <v>12</v>
      </c>
      <c r="D6271" t="s">
        <v>351</v>
      </c>
      <c r="E6271" s="11">
        <v>40118000</v>
      </c>
      <c r="F6271">
        <v>136918</v>
      </c>
      <c r="G6271">
        <v>51692081</v>
      </c>
      <c r="H6271">
        <v>653</v>
      </c>
      <c r="I6271">
        <v>282247</v>
      </c>
      <c r="J6271">
        <v>91337884</v>
      </c>
      <c r="K6271">
        <v>686</v>
      </c>
      <c r="L6271" t="s">
        <v>581</v>
      </c>
      <c r="M6271" t="s">
        <v>585</v>
      </c>
    </row>
    <row r="6272" spans="1:13" x14ac:dyDescent="0.2">
      <c r="A6272">
        <v>2020</v>
      </c>
      <c r="B6272">
        <v>7</v>
      </c>
      <c r="C6272" t="s">
        <v>25</v>
      </c>
      <c r="D6272" t="s">
        <v>353</v>
      </c>
      <c r="E6272" s="11">
        <v>40118000</v>
      </c>
      <c r="F6272">
        <v>0</v>
      </c>
      <c r="G6272">
        <v>0</v>
      </c>
      <c r="H6272">
        <v>0</v>
      </c>
      <c r="I6272">
        <v>116277</v>
      </c>
      <c r="J6272">
        <v>41535400</v>
      </c>
      <c r="K6272">
        <v>369</v>
      </c>
      <c r="L6272" t="s">
        <v>581</v>
      </c>
      <c r="M6272" t="s">
        <v>585</v>
      </c>
    </row>
    <row r="6273" spans="1:13" x14ac:dyDescent="0.2">
      <c r="A6273">
        <v>2020</v>
      </c>
      <c r="B6273">
        <v>7</v>
      </c>
      <c r="C6273" t="s">
        <v>97</v>
      </c>
      <c r="D6273" t="s">
        <v>361</v>
      </c>
      <c r="E6273" s="11">
        <v>40118000</v>
      </c>
      <c r="F6273">
        <v>0</v>
      </c>
      <c r="G6273">
        <v>0</v>
      </c>
      <c r="H6273">
        <v>0</v>
      </c>
      <c r="I6273">
        <v>46032</v>
      </c>
      <c r="J6273">
        <v>15462211</v>
      </c>
      <c r="K6273">
        <v>51</v>
      </c>
      <c r="L6273" t="s">
        <v>581</v>
      </c>
      <c r="M6273" t="s">
        <v>585</v>
      </c>
    </row>
    <row r="6274" spans="1:13" x14ac:dyDescent="0.2">
      <c r="A6274">
        <v>2020</v>
      </c>
      <c r="B6274">
        <v>7</v>
      </c>
      <c r="C6274" t="s">
        <v>207</v>
      </c>
      <c r="D6274" t="s">
        <v>365</v>
      </c>
      <c r="E6274" s="11">
        <v>40118000</v>
      </c>
      <c r="F6274">
        <v>0</v>
      </c>
      <c r="G6274">
        <v>0</v>
      </c>
      <c r="H6274">
        <v>0</v>
      </c>
      <c r="I6274">
        <v>22457</v>
      </c>
      <c r="J6274">
        <v>6953234</v>
      </c>
      <c r="K6274">
        <v>9</v>
      </c>
      <c r="L6274" t="s">
        <v>581</v>
      </c>
      <c r="M6274" t="s">
        <v>585</v>
      </c>
    </row>
    <row r="6275" spans="1:13" x14ac:dyDescent="0.2">
      <c r="A6275">
        <v>2020</v>
      </c>
      <c r="B6275">
        <v>7</v>
      </c>
      <c r="C6275" t="s">
        <v>201</v>
      </c>
      <c r="D6275" t="s">
        <v>377</v>
      </c>
      <c r="E6275" s="11">
        <v>40118000</v>
      </c>
      <c r="F6275">
        <v>9166</v>
      </c>
      <c r="G6275">
        <v>2363235</v>
      </c>
      <c r="H6275">
        <v>758</v>
      </c>
      <c r="I6275">
        <v>30504</v>
      </c>
      <c r="J6275">
        <v>10197376</v>
      </c>
      <c r="K6275">
        <v>24</v>
      </c>
      <c r="L6275" t="s">
        <v>581</v>
      </c>
      <c r="M6275" t="s">
        <v>585</v>
      </c>
    </row>
    <row r="6276" spans="1:13" x14ac:dyDescent="0.2">
      <c r="A6276">
        <v>2020</v>
      </c>
      <c r="B6276">
        <v>7</v>
      </c>
      <c r="C6276" t="s">
        <v>13</v>
      </c>
      <c r="D6276" t="s">
        <v>384</v>
      </c>
      <c r="E6276" s="11">
        <v>40118000</v>
      </c>
      <c r="F6276">
        <v>0</v>
      </c>
      <c r="G6276">
        <v>0</v>
      </c>
      <c r="H6276">
        <v>0</v>
      </c>
      <c r="I6276">
        <v>30273</v>
      </c>
      <c r="J6276">
        <v>9470310</v>
      </c>
      <c r="K6276">
        <v>29</v>
      </c>
      <c r="L6276" t="s">
        <v>581</v>
      </c>
      <c r="M6276" t="s">
        <v>585</v>
      </c>
    </row>
    <row r="6277" spans="1:13" x14ac:dyDescent="0.2">
      <c r="A6277">
        <v>2020</v>
      </c>
      <c r="B6277">
        <v>7</v>
      </c>
      <c r="C6277" t="s">
        <v>47</v>
      </c>
      <c r="D6277" t="s">
        <v>389</v>
      </c>
      <c r="E6277" s="11">
        <v>40118000</v>
      </c>
      <c r="F6277">
        <v>176522</v>
      </c>
      <c r="G6277">
        <v>49526193</v>
      </c>
      <c r="H6277">
        <v>3008</v>
      </c>
      <c r="I6277">
        <v>16095</v>
      </c>
      <c r="J6277">
        <v>5508151</v>
      </c>
      <c r="K6277">
        <v>38</v>
      </c>
      <c r="L6277" t="s">
        <v>581</v>
      </c>
      <c r="M6277" t="s">
        <v>585</v>
      </c>
    </row>
    <row r="6278" spans="1:13" x14ac:dyDescent="0.2">
      <c r="A6278">
        <v>2020</v>
      </c>
      <c r="B6278">
        <v>7</v>
      </c>
      <c r="C6278" t="s">
        <v>27</v>
      </c>
      <c r="D6278" t="s">
        <v>395</v>
      </c>
      <c r="E6278" s="11">
        <v>40118000</v>
      </c>
      <c r="F6278">
        <v>5436</v>
      </c>
      <c r="G6278">
        <v>2256242</v>
      </c>
      <c r="H6278">
        <v>1500</v>
      </c>
      <c r="I6278">
        <v>492</v>
      </c>
      <c r="J6278">
        <v>157100</v>
      </c>
      <c r="K6278">
        <v>3</v>
      </c>
      <c r="L6278" t="s">
        <v>581</v>
      </c>
      <c r="M6278" t="s">
        <v>585</v>
      </c>
    </row>
    <row r="6279" spans="1:13" x14ac:dyDescent="0.2">
      <c r="A6279">
        <v>2020</v>
      </c>
      <c r="B6279">
        <v>7</v>
      </c>
      <c r="C6279" t="s">
        <v>38</v>
      </c>
      <c r="D6279" t="s">
        <v>400</v>
      </c>
      <c r="E6279" s="11">
        <v>40118000</v>
      </c>
      <c r="F6279">
        <v>0</v>
      </c>
      <c r="G6279">
        <v>0</v>
      </c>
      <c r="H6279">
        <v>0</v>
      </c>
      <c r="I6279">
        <v>24409</v>
      </c>
      <c r="J6279">
        <v>7597818</v>
      </c>
      <c r="K6279">
        <v>33</v>
      </c>
      <c r="L6279" t="s">
        <v>581</v>
      </c>
      <c r="M6279" t="s">
        <v>585</v>
      </c>
    </row>
    <row r="6280" spans="1:13" x14ac:dyDescent="0.2">
      <c r="A6280">
        <v>2020</v>
      </c>
      <c r="B6280">
        <v>7</v>
      </c>
      <c r="C6280" t="s">
        <v>118</v>
      </c>
      <c r="D6280" t="s">
        <v>402</v>
      </c>
      <c r="E6280" s="11">
        <v>40118000</v>
      </c>
      <c r="F6280">
        <v>0</v>
      </c>
      <c r="G6280">
        <v>0</v>
      </c>
      <c r="H6280">
        <v>0</v>
      </c>
      <c r="I6280">
        <v>75663</v>
      </c>
      <c r="J6280">
        <v>21406848</v>
      </c>
      <c r="K6280">
        <v>24</v>
      </c>
      <c r="L6280" t="s">
        <v>581</v>
      </c>
      <c r="M6280" t="s">
        <v>585</v>
      </c>
    </row>
    <row r="6281" spans="1:13" x14ac:dyDescent="0.2">
      <c r="A6281">
        <v>2020</v>
      </c>
      <c r="B6281">
        <v>7</v>
      </c>
      <c r="C6281" t="s">
        <v>93</v>
      </c>
      <c r="D6281" t="s">
        <v>415</v>
      </c>
      <c r="E6281" s="11">
        <v>40118000</v>
      </c>
      <c r="F6281">
        <v>0</v>
      </c>
      <c r="G6281">
        <v>0</v>
      </c>
      <c r="H6281">
        <v>0</v>
      </c>
      <c r="I6281">
        <v>150059</v>
      </c>
      <c r="J6281">
        <v>51589674</v>
      </c>
      <c r="K6281">
        <v>187</v>
      </c>
      <c r="L6281" t="s">
        <v>581</v>
      </c>
      <c r="M6281" t="s">
        <v>585</v>
      </c>
    </row>
    <row r="6282" spans="1:13" x14ac:dyDescent="0.2">
      <c r="A6282">
        <v>2020</v>
      </c>
      <c r="B6282">
        <v>7</v>
      </c>
      <c r="C6282" t="s">
        <v>204</v>
      </c>
      <c r="D6282" t="s">
        <v>422</v>
      </c>
      <c r="E6282" s="11">
        <v>40118000</v>
      </c>
      <c r="F6282">
        <v>23056</v>
      </c>
      <c r="G6282">
        <v>8701574</v>
      </c>
      <c r="H6282">
        <v>578</v>
      </c>
      <c r="I6282">
        <v>0</v>
      </c>
      <c r="J6282">
        <v>0</v>
      </c>
      <c r="K6282">
        <v>0</v>
      </c>
      <c r="L6282" t="s">
        <v>581</v>
      </c>
      <c r="M6282" t="s">
        <v>585</v>
      </c>
    </row>
    <row r="6283" spans="1:13" x14ac:dyDescent="0.2">
      <c r="A6283">
        <v>2020</v>
      </c>
      <c r="B6283">
        <v>7</v>
      </c>
      <c r="C6283" t="s">
        <v>49</v>
      </c>
      <c r="D6283" t="s">
        <v>427</v>
      </c>
      <c r="E6283" s="11">
        <v>40118000</v>
      </c>
      <c r="F6283">
        <v>38643</v>
      </c>
      <c r="G6283">
        <v>15953042</v>
      </c>
      <c r="H6283">
        <v>81</v>
      </c>
      <c r="I6283">
        <v>7984</v>
      </c>
      <c r="J6283">
        <v>2812378</v>
      </c>
      <c r="K6283">
        <v>17</v>
      </c>
      <c r="L6283" t="s">
        <v>581</v>
      </c>
      <c r="M6283" t="s">
        <v>585</v>
      </c>
    </row>
    <row r="6284" spans="1:13" x14ac:dyDescent="0.2">
      <c r="A6284">
        <v>2020</v>
      </c>
      <c r="B6284">
        <v>7</v>
      </c>
      <c r="C6284" t="s">
        <v>39</v>
      </c>
      <c r="D6284" t="s">
        <v>430</v>
      </c>
      <c r="E6284" s="11">
        <v>40118000</v>
      </c>
      <c r="F6284">
        <v>0</v>
      </c>
      <c r="G6284">
        <v>0</v>
      </c>
      <c r="H6284">
        <v>0</v>
      </c>
      <c r="I6284">
        <v>21487</v>
      </c>
      <c r="J6284">
        <v>6449674</v>
      </c>
      <c r="K6284">
        <v>16</v>
      </c>
      <c r="L6284" t="s">
        <v>581</v>
      </c>
      <c r="M6284" t="s">
        <v>585</v>
      </c>
    </row>
    <row r="6285" spans="1:13" x14ac:dyDescent="0.2">
      <c r="A6285">
        <v>2020</v>
      </c>
      <c r="B6285">
        <v>7</v>
      </c>
      <c r="C6285" t="s">
        <v>102</v>
      </c>
      <c r="D6285" t="s">
        <v>439</v>
      </c>
      <c r="E6285" s="11">
        <v>40118000</v>
      </c>
      <c r="F6285">
        <v>0</v>
      </c>
      <c r="G6285">
        <v>0</v>
      </c>
      <c r="H6285">
        <v>0</v>
      </c>
      <c r="I6285">
        <v>83363</v>
      </c>
      <c r="J6285">
        <v>26029625</v>
      </c>
      <c r="K6285">
        <v>64</v>
      </c>
      <c r="L6285" t="s">
        <v>581</v>
      </c>
      <c r="M6285" t="s">
        <v>585</v>
      </c>
    </row>
    <row r="6286" spans="1:13" x14ac:dyDescent="0.2">
      <c r="A6286">
        <v>2020</v>
      </c>
      <c r="B6286">
        <v>7</v>
      </c>
      <c r="C6286" t="s">
        <v>440</v>
      </c>
      <c r="D6286" t="s">
        <v>441</v>
      </c>
      <c r="E6286" s="11">
        <v>40118000</v>
      </c>
      <c r="F6286">
        <v>0</v>
      </c>
      <c r="G6286">
        <v>0</v>
      </c>
      <c r="H6286">
        <v>0</v>
      </c>
      <c r="I6286">
        <v>61553</v>
      </c>
      <c r="J6286">
        <v>19136356</v>
      </c>
      <c r="K6286">
        <v>44</v>
      </c>
      <c r="L6286" t="s">
        <v>581</v>
      </c>
      <c r="M6286" t="s">
        <v>585</v>
      </c>
    </row>
    <row r="6287" spans="1:13" x14ac:dyDescent="0.2">
      <c r="A6287">
        <v>2020</v>
      </c>
      <c r="B6287">
        <v>7</v>
      </c>
      <c r="C6287" t="s">
        <v>240</v>
      </c>
      <c r="D6287" t="s">
        <v>442</v>
      </c>
      <c r="E6287" s="11">
        <v>40118000</v>
      </c>
      <c r="F6287">
        <v>0</v>
      </c>
      <c r="G6287">
        <v>0</v>
      </c>
      <c r="H6287">
        <v>0</v>
      </c>
      <c r="I6287">
        <v>7580</v>
      </c>
      <c r="J6287">
        <v>2488863</v>
      </c>
      <c r="K6287">
        <v>7</v>
      </c>
      <c r="L6287" t="s">
        <v>581</v>
      </c>
      <c r="M6287" t="s">
        <v>585</v>
      </c>
    </row>
    <row r="6288" spans="1:13" x14ac:dyDescent="0.2">
      <c r="A6288">
        <v>2020</v>
      </c>
      <c r="B6288">
        <v>7</v>
      </c>
      <c r="C6288" t="s">
        <v>85</v>
      </c>
      <c r="D6288" t="s">
        <v>447</v>
      </c>
      <c r="E6288" s="11">
        <v>40118000</v>
      </c>
      <c r="F6288">
        <v>0</v>
      </c>
      <c r="G6288">
        <v>0</v>
      </c>
      <c r="H6288">
        <v>0</v>
      </c>
      <c r="I6288">
        <v>18958</v>
      </c>
      <c r="J6288">
        <v>5393712</v>
      </c>
      <c r="K6288">
        <v>6</v>
      </c>
      <c r="L6288" t="s">
        <v>581</v>
      </c>
      <c r="M6288" t="s">
        <v>585</v>
      </c>
    </row>
    <row r="6289" spans="1:13" x14ac:dyDescent="0.2">
      <c r="A6289">
        <v>2020</v>
      </c>
      <c r="B6289">
        <v>7</v>
      </c>
      <c r="C6289" t="s">
        <v>42</v>
      </c>
      <c r="D6289" t="s">
        <v>455</v>
      </c>
      <c r="E6289" s="11">
        <v>40118000</v>
      </c>
      <c r="F6289">
        <v>0</v>
      </c>
      <c r="G6289">
        <v>0</v>
      </c>
      <c r="H6289">
        <v>0</v>
      </c>
      <c r="I6289">
        <v>132006</v>
      </c>
      <c r="J6289">
        <v>44982522</v>
      </c>
      <c r="K6289">
        <v>229</v>
      </c>
      <c r="L6289" t="s">
        <v>581</v>
      </c>
      <c r="M6289" t="s">
        <v>585</v>
      </c>
    </row>
    <row r="6290" spans="1:13" x14ac:dyDescent="0.2">
      <c r="A6290">
        <v>2020</v>
      </c>
      <c r="B6290">
        <v>7</v>
      </c>
      <c r="C6290" t="s">
        <v>14</v>
      </c>
      <c r="D6290" t="s">
        <v>456</v>
      </c>
      <c r="E6290" s="11">
        <v>40118000</v>
      </c>
      <c r="F6290">
        <v>12256</v>
      </c>
      <c r="G6290">
        <v>4965920</v>
      </c>
      <c r="H6290">
        <v>38</v>
      </c>
      <c r="I6290">
        <v>0</v>
      </c>
      <c r="J6290">
        <v>0</v>
      </c>
      <c r="K6290">
        <v>0</v>
      </c>
      <c r="L6290" t="s">
        <v>581</v>
      </c>
      <c r="M6290" t="s">
        <v>585</v>
      </c>
    </row>
    <row r="6291" spans="1:13" x14ac:dyDescent="0.2">
      <c r="A6291">
        <v>2020</v>
      </c>
      <c r="B6291">
        <v>7</v>
      </c>
      <c r="C6291" t="s">
        <v>213</v>
      </c>
      <c r="D6291" t="s">
        <v>457</v>
      </c>
      <c r="E6291" s="11">
        <v>40118000</v>
      </c>
      <c r="F6291">
        <v>0</v>
      </c>
      <c r="G6291">
        <v>0</v>
      </c>
      <c r="H6291">
        <v>0</v>
      </c>
      <c r="I6291">
        <v>99016</v>
      </c>
      <c r="J6291">
        <v>30114020</v>
      </c>
      <c r="K6291">
        <v>18</v>
      </c>
      <c r="L6291" t="s">
        <v>581</v>
      </c>
      <c r="M6291" t="s">
        <v>585</v>
      </c>
    </row>
    <row r="6292" spans="1:13" x14ac:dyDescent="0.2">
      <c r="A6292">
        <v>2020</v>
      </c>
      <c r="B6292">
        <v>7</v>
      </c>
      <c r="C6292" t="s">
        <v>235</v>
      </c>
      <c r="D6292" t="s">
        <v>458</v>
      </c>
      <c r="E6292" s="11">
        <v>40118000</v>
      </c>
      <c r="F6292">
        <v>0</v>
      </c>
      <c r="G6292">
        <v>0</v>
      </c>
      <c r="H6292">
        <v>0</v>
      </c>
      <c r="I6292">
        <v>25228</v>
      </c>
      <c r="J6292">
        <v>7219616</v>
      </c>
      <c r="K6292">
        <v>8</v>
      </c>
      <c r="L6292" t="s">
        <v>581</v>
      </c>
      <c r="M6292" t="s">
        <v>585</v>
      </c>
    </row>
    <row r="6293" spans="1:13" x14ac:dyDescent="0.2">
      <c r="A6293">
        <v>2020</v>
      </c>
      <c r="B6293">
        <v>7</v>
      </c>
      <c r="C6293" t="s">
        <v>54</v>
      </c>
      <c r="D6293" t="s">
        <v>459</v>
      </c>
      <c r="E6293" s="11">
        <v>40118000</v>
      </c>
      <c r="F6293">
        <v>0</v>
      </c>
      <c r="G6293">
        <v>0</v>
      </c>
      <c r="H6293">
        <v>0</v>
      </c>
      <c r="I6293">
        <v>9230</v>
      </c>
      <c r="J6293">
        <v>3145765</v>
      </c>
      <c r="K6293">
        <v>13</v>
      </c>
      <c r="L6293" t="s">
        <v>581</v>
      </c>
      <c r="M6293" t="s">
        <v>585</v>
      </c>
    </row>
    <row r="6294" spans="1:13" x14ac:dyDescent="0.2">
      <c r="A6294">
        <v>2020</v>
      </c>
      <c r="B6294">
        <v>7</v>
      </c>
      <c r="C6294" t="s">
        <v>101</v>
      </c>
      <c r="D6294" t="s">
        <v>463</v>
      </c>
      <c r="E6294" s="11">
        <v>40118000</v>
      </c>
      <c r="F6294">
        <v>0</v>
      </c>
      <c r="G6294">
        <v>0</v>
      </c>
      <c r="H6294">
        <v>0</v>
      </c>
      <c r="I6294">
        <v>1974</v>
      </c>
      <c r="J6294">
        <v>725610</v>
      </c>
      <c r="K6294">
        <v>10</v>
      </c>
      <c r="L6294" t="s">
        <v>581</v>
      </c>
      <c r="M6294" t="s">
        <v>585</v>
      </c>
    </row>
    <row r="6295" spans="1:13" x14ac:dyDescent="0.2">
      <c r="A6295">
        <v>2020</v>
      </c>
      <c r="B6295">
        <v>7</v>
      </c>
      <c r="C6295" t="s">
        <v>43</v>
      </c>
      <c r="D6295" t="s">
        <v>465</v>
      </c>
      <c r="E6295" s="11">
        <v>40118000</v>
      </c>
      <c r="F6295">
        <v>808</v>
      </c>
      <c r="G6295">
        <v>870474</v>
      </c>
      <c r="H6295">
        <v>7</v>
      </c>
      <c r="I6295">
        <v>34491</v>
      </c>
      <c r="J6295">
        <v>14573000</v>
      </c>
      <c r="K6295">
        <v>74</v>
      </c>
      <c r="L6295" t="s">
        <v>581</v>
      </c>
      <c r="M6295" t="s">
        <v>585</v>
      </c>
    </row>
    <row r="6296" spans="1:13" x14ac:dyDescent="0.2">
      <c r="A6296">
        <v>2020</v>
      </c>
      <c r="B6296">
        <v>7</v>
      </c>
      <c r="C6296" t="s">
        <v>80</v>
      </c>
      <c r="D6296" t="s">
        <v>472</v>
      </c>
      <c r="E6296" s="11">
        <v>40118000</v>
      </c>
      <c r="F6296">
        <v>0</v>
      </c>
      <c r="G6296">
        <v>0</v>
      </c>
      <c r="H6296">
        <v>0</v>
      </c>
      <c r="I6296">
        <v>1656</v>
      </c>
      <c r="J6296">
        <v>629600</v>
      </c>
      <c r="K6296">
        <v>10</v>
      </c>
      <c r="L6296" t="s">
        <v>581</v>
      </c>
      <c r="M6296" t="s">
        <v>585</v>
      </c>
    </row>
    <row r="6297" spans="1:13" x14ac:dyDescent="0.2">
      <c r="A6297">
        <v>2020</v>
      </c>
      <c r="B6297">
        <v>7</v>
      </c>
      <c r="C6297" t="s">
        <v>15</v>
      </c>
      <c r="D6297" t="s">
        <v>475</v>
      </c>
      <c r="E6297" s="11">
        <v>40118000</v>
      </c>
      <c r="F6297">
        <v>0</v>
      </c>
      <c r="G6297">
        <v>0</v>
      </c>
      <c r="H6297">
        <v>0</v>
      </c>
      <c r="I6297">
        <v>89789</v>
      </c>
      <c r="J6297">
        <v>28486520</v>
      </c>
      <c r="K6297">
        <v>55</v>
      </c>
      <c r="L6297" t="s">
        <v>581</v>
      </c>
      <c r="M6297" t="s">
        <v>585</v>
      </c>
    </row>
    <row r="6298" spans="1:13" x14ac:dyDescent="0.2">
      <c r="A6298">
        <v>2020</v>
      </c>
      <c r="B6298">
        <v>7</v>
      </c>
      <c r="C6298" t="s">
        <v>16</v>
      </c>
      <c r="D6298" t="s">
        <v>480</v>
      </c>
      <c r="E6298" s="11">
        <v>40118000</v>
      </c>
      <c r="F6298">
        <v>0</v>
      </c>
      <c r="G6298">
        <v>0</v>
      </c>
      <c r="H6298">
        <v>0</v>
      </c>
      <c r="I6298">
        <v>17990</v>
      </c>
      <c r="J6298">
        <v>5979100</v>
      </c>
      <c r="K6298">
        <v>33</v>
      </c>
      <c r="L6298" t="s">
        <v>581</v>
      </c>
      <c r="M6298" t="s">
        <v>585</v>
      </c>
    </row>
    <row r="6299" spans="1:13" x14ac:dyDescent="0.2">
      <c r="A6299">
        <v>2020</v>
      </c>
      <c r="B6299">
        <v>7</v>
      </c>
      <c r="C6299" t="s">
        <v>17</v>
      </c>
      <c r="D6299" t="s">
        <v>489</v>
      </c>
      <c r="E6299" s="11">
        <v>40118000</v>
      </c>
      <c r="F6299">
        <v>11123</v>
      </c>
      <c r="G6299">
        <v>5033350</v>
      </c>
      <c r="H6299">
        <v>145</v>
      </c>
      <c r="I6299">
        <v>39417</v>
      </c>
      <c r="J6299">
        <v>16013615</v>
      </c>
      <c r="K6299">
        <v>1484</v>
      </c>
      <c r="L6299" t="s">
        <v>581</v>
      </c>
      <c r="M6299" t="s">
        <v>585</v>
      </c>
    </row>
    <row r="6300" spans="1:13" x14ac:dyDescent="0.2">
      <c r="A6300">
        <v>2020</v>
      </c>
      <c r="B6300">
        <v>7</v>
      </c>
      <c r="C6300" t="s">
        <v>582</v>
      </c>
      <c r="D6300" t="e">
        <v>#N/A</v>
      </c>
      <c r="E6300" s="11">
        <v>40118000</v>
      </c>
      <c r="F6300">
        <v>903</v>
      </c>
      <c r="G6300">
        <v>144027</v>
      </c>
      <c r="H6300">
        <v>1</v>
      </c>
      <c r="I6300">
        <v>0</v>
      </c>
      <c r="J6300">
        <v>0</v>
      </c>
      <c r="K6300">
        <v>0</v>
      </c>
      <c r="L6300" t="s">
        <v>581</v>
      </c>
      <c r="M6300" t="s">
        <v>585</v>
      </c>
    </row>
    <row r="6301" spans="1:13" x14ac:dyDescent="0.2">
      <c r="A6301">
        <v>2020</v>
      </c>
      <c r="B6301">
        <v>7</v>
      </c>
      <c r="C6301" t="s">
        <v>29</v>
      </c>
      <c r="D6301" t="s">
        <v>496</v>
      </c>
      <c r="E6301" s="11">
        <v>40118000</v>
      </c>
      <c r="F6301">
        <v>9972</v>
      </c>
      <c r="G6301">
        <v>6201800</v>
      </c>
      <c r="H6301">
        <v>314</v>
      </c>
      <c r="I6301">
        <v>0</v>
      </c>
      <c r="J6301">
        <v>0</v>
      </c>
      <c r="K6301">
        <v>0</v>
      </c>
      <c r="L6301" t="s">
        <v>581</v>
      </c>
      <c r="M6301" t="s">
        <v>585</v>
      </c>
    </row>
    <row r="6302" spans="1:13" x14ac:dyDescent="0.2">
      <c r="A6302">
        <v>2020</v>
      </c>
      <c r="B6302">
        <v>7</v>
      </c>
      <c r="C6302" t="s">
        <v>45</v>
      </c>
      <c r="D6302" t="s">
        <v>499</v>
      </c>
      <c r="E6302" s="11">
        <v>40118000</v>
      </c>
      <c r="F6302">
        <v>0</v>
      </c>
      <c r="G6302">
        <v>0</v>
      </c>
      <c r="H6302">
        <v>0</v>
      </c>
      <c r="I6302">
        <v>610600</v>
      </c>
      <c r="J6302">
        <v>196918739</v>
      </c>
      <c r="K6302">
        <v>508</v>
      </c>
      <c r="L6302" t="s">
        <v>581</v>
      </c>
      <c r="M6302" t="s">
        <v>585</v>
      </c>
    </row>
    <row r="6303" spans="1:13" x14ac:dyDescent="0.2">
      <c r="A6303">
        <v>2020</v>
      </c>
      <c r="B6303">
        <v>7</v>
      </c>
      <c r="C6303" t="s">
        <v>64</v>
      </c>
      <c r="D6303" t="s">
        <v>501</v>
      </c>
      <c r="E6303" s="11">
        <v>40118000</v>
      </c>
      <c r="F6303">
        <v>0</v>
      </c>
      <c r="G6303">
        <v>0</v>
      </c>
      <c r="H6303">
        <v>0</v>
      </c>
      <c r="I6303">
        <v>33532</v>
      </c>
      <c r="J6303">
        <v>10247938</v>
      </c>
      <c r="K6303">
        <v>24</v>
      </c>
      <c r="L6303" t="s">
        <v>581</v>
      </c>
      <c r="M6303" t="s">
        <v>585</v>
      </c>
    </row>
    <row r="6304" spans="1:13" x14ac:dyDescent="0.2">
      <c r="A6304">
        <v>2020</v>
      </c>
      <c r="B6304">
        <v>7</v>
      </c>
      <c r="C6304" t="s">
        <v>52</v>
      </c>
      <c r="D6304" t="s">
        <v>506</v>
      </c>
      <c r="E6304" s="11">
        <v>40118000</v>
      </c>
      <c r="F6304">
        <v>0</v>
      </c>
      <c r="G6304">
        <v>0</v>
      </c>
      <c r="H6304">
        <v>0</v>
      </c>
      <c r="I6304">
        <v>62479</v>
      </c>
      <c r="J6304">
        <v>20997600</v>
      </c>
      <c r="K6304">
        <v>93</v>
      </c>
      <c r="L6304" t="s">
        <v>581</v>
      </c>
      <c r="M6304" t="s">
        <v>585</v>
      </c>
    </row>
    <row r="6305" spans="1:13" x14ac:dyDescent="0.2">
      <c r="A6305">
        <v>2020</v>
      </c>
      <c r="B6305">
        <v>7</v>
      </c>
      <c r="C6305" t="s">
        <v>19</v>
      </c>
      <c r="D6305" t="s">
        <v>531</v>
      </c>
      <c r="E6305" s="11">
        <v>40118000</v>
      </c>
      <c r="F6305">
        <v>7953</v>
      </c>
      <c r="G6305">
        <v>2317944</v>
      </c>
      <c r="H6305">
        <v>2250</v>
      </c>
      <c r="I6305">
        <v>0</v>
      </c>
      <c r="J6305">
        <v>0</v>
      </c>
      <c r="K6305">
        <v>0</v>
      </c>
      <c r="L6305" t="s">
        <v>581</v>
      </c>
      <c r="M6305" t="s">
        <v>585</v>
      </c>
    </row>
    <row r="6306" spans="1:13" x14ac:dyDescent="0.2">
      <c r="A6306">
        <v>2020</v>
      </c>
      <c r="B6306">
        <v>7</v>
      </c>
      <c r="C6306" t="s">
        <v>65</v>
      </c>
      <c r="D6306" t="s">
        <v>543</v>
      </c>
      <c r="E6306" s="11">
        <v>40118000</v>
      </c>
      <c r="F6306">
        <v>6716</v>
      </c>
      <c r="G6306">
        <v>2154075</v>
      </c>
      <c r="H6306">
        <v>116</v>
      </c>
      <c r="I6306">
        <v>18867</v>
      </c>
      <c r="J6306">
        <v>5680648</v>
      </c>
      <c r="K6306">
        <v>8</v>
      </c>
      <c r="L6306" t="s">
        <v>581</v>
      </c>
      <c r="M6306" t="s">
        <v>585</v>
      </c>
    </row>
    <row r="6307" spans="1:13" x14ac:dyDescent="0.2">
      <c r="A6307">
        <v>2020</v>
      </c>
      <c r="B6307">
        <v>7</v>
      </c>
      <c r="C6307" t="s">
        <v>111</v>
      </c>
      <c r="D6307" t="e">
        <v>#N/A</v>
      </c>
      <c r="E6307" s="11">
        <v>40118000</v>
      </c>
      <c r="F6307">
        <v>0</v>
      </c>
      <c r="G6307">
        <v>0</v>
      </c>
      <c r="H6307">
        <v>0</v>
      </c>
      <c r="I6307">
        <v>59042</v>
      </c>
      <c r="J6307">
        <v>18155280</v>
      </c>
      <c r="K6307">
        <v>28</v>
      </c>
      <c r="L6307" t="s">
        <v>581</v>
      </c>
      <c r="M6307" t="s">
        <v>585</v>
      </c>
    </row>
    <row r="6308" spans="1:13" x14ac:dyDescent="0.2">
      <c r="A6308">
        <v>2020</v>
      </c>
      <c r="B6308">
        <v>7</v>
      </c>
      <c r="C6308" t="s">
        <v>46</v>
      </c>
      <c r="D6308" t="s">
        <v>550</v>
      </c>
      <c r="E6308" s="11">
        <v>40118000</v>
      </c>
      <c r="F6308">
        <v>7600</v>
      </c>
      <c r="G6308">
        <v>2928702</v>
      </c>
      <c r="H6308">
        <v>3</v>
      </c>
      <c r="I6308">
        <v>337994</v>
      </c>
      <c r="J6308">
        <v>105025551</v>
      </c>
      <c r="K6308">
        <v>375</v>
      </c>
      <c r="L6308" t="s">
        <v>581</v>
      </c>
      <c r="M6308" t="s">
        <v>585</v>
      </c>
    </row>
    <row r="6309" spans="1:13" x14ac:dyDescent="0.2">
      <c r="A6309">
        <v>2020</v>
      </c>
      <c r="B6309">
        <v>7</v>
      </c>
      <c r="C6309" t="s">
        <v>107</v>
      </c>
      <c r="D6309" t="s">
        <v>552</v>
      </c>
      <c r="E6309" s="11">
        <v>40118000</v>
      </c>
      <c r="F6309">
        <v>0</v>
      </c>
      <c r="G6309">
        <v>0</v>
      </c>
      <c r="H6309">
        <v>0</v>
      </c>
      <c r="I6309">
        <v>187918</v>
      </c>
      <c r="J6309">
        <v>58014813</v>
      </c>
      <c r="K6309">
        <v>147</v>
      </c>
      <c r="L6309" t="s">
        <v>581</v>
      </c>
      <c r="M6309" t="s">
        <v>585</v>
      </c>
    </row>
    <row r="6310" spans="1:13" x14ac:dyDescent="0.2">
      <c r="A6310">
        <v>2020</v>
      </c>
      <c r="B6310">
        <v>7</v>
      </c>
      <c r="C6310" t="s">
        <v>66</v>
      </c>
      <c r="D6310" t="s">
        <v>562</v>
      </c>
      <c r="E6310" s="11">
        <v>40118000</v>
      </c>
      <c r="F6310">
        <v>0</v>
      </c>
      <c r="G6310">
        <v>0</v>
      </c>
      <c r="H6310">
        <v>0</v>
      </c>
      <c r="I6310">
        <v>76137</v>
      </c>
      <c r="J6310">
        <v>23465210</v>
      </c>
      <c r="K6310">
        <v>79</v>
      </c>
      <c r="L6310" t="s">
        <v>581</v>
      </c>
      <c r="M6310" t="s">
        <v>585</v>
      </c>
    </row>
    <row r="6311" spans="1:13" x14ac:dyDescent="0.2">
      <c r="A6311">
        <v>2020</v>
      </c>
      <c r="B6311">
        <v>7</v>
      </c>
      <c r="C6311" t="s">
        <v>78</v>
      </c>
      <c r="D6311" t="s">
        <v>572</v>
      </c>
      <c r="E6311" s="11">
        <v>40118000</v>
      </c>
      <c r="F6311">
        <v>0</v>
      </c>
      <c r="G6311">
        <v>0</v>
      </c>
      <c r="H6311">
        <v>0</v>
      </c>
      <c r="I6311">
        <v>334565</v>
      </c>
      <c r="J6311">
        <v>101446358</v>
      </c>
      <c r="K6311">
        <v>213</v>
      </c>
      <c r="L6311" t="s">
        <v>581</v>
      </c>
      <c r="M6311" t="s">
        <v>585</v>
      </c>
    </row>
    <row r="6312" spans="1:13" x14ac:dyDescent="0.2">
      <c r="A6312">
        <v>2020</v>
      </c>
      <c r="B6312">
        <v>7</v>
      </c>
      <c r="C6312" t="s">
        <v>211</v>
      </c>
      <c r="D6312" t="e">
        <v>#N/A</v>
      </c>
      <c r="E6312" s="11">
        <v>40118000</v>
      </c>
      <c r="F6312">
        <v>0</v>
      </c>
      <c r="G6312">
        <v>0</v>
      </c>
      <c r="H6312">
        <v>0</v>
      </c>
      <c r="I6312">
        <v>49500</v>
      </c>
      <c r="J6312">
        <v>15912522</v>
      </c>
      <c r="K6312">
        <v>9</v>
      </c>
      <c r="L6312" t="s">
        <v>581</v>
      </c>
      <c r="M6312" t="s">
        <v>585</v>
      </c>
    </row>
    <row r="6313" spans="1:13" x14ac:dyDescent="0.2">
      <c r="A6313">
        <v>2020</v>
      </c>
      <c r="B6313">
        <v>8</v>
      </c>
      <c r="C6313" t="s">
        <v>61</v>
      </c>
      <c r="D6313" t="s">
        <v>257</v>
      </c>
      <c r="E6313" s="11">
        <v>40117000</v>
      </c>
      <c r="F6313">
        <v>0</v>
      </c>
      <c r="G6313">
        <v>0</v>
      </c>
      <c r="H6313">
        <v>0</v>
      </c>
      <c r="I6313">
        <v>60</v>
      </c>
      <c r="J6313">
        <v>44200</v>
      </c>
      <c r="K6313">
        <v>2</v>
      </c>
      <c r="L6313" t="s">
        <v>581</v>
      </c>
      <c r="M6313" t="s">
        <v>584</v>
      </c>
    </row>
    <row r="6314" spans="1:13" x14ac:dyDescent="0.2">
      <c r="A6314">
        <v>2020</v>
      </c>
      <c r="B6314">
        <v>8</v>
      </c>
      <c r="C6314" t="s">
        <v>20</v>
      </c>
      <c r="D6314" t="s">
        <v>271</v>
      </c>
      <c r="E6314" s="11">
        <v>40117000</v>
      </c>
      <c r="F6314">
        <v>0</v>
      </c>
      <c r="G6314">
        <v>0</v>
      </c>
      <c r="H6314">
        <v>0</v>
      </c>
      <c r="I6314">
        <v>24875</v>
      </c>
      <c r="J6314">
        <v>8738531</v>
      </c>
      <c r="K6314">
        <v>92</v>
      </c>
      <c r="L6314" t="s">
        <v>581</v>
      </c>
      <c r="M6314" t="s">
        <v>584</v>
      </c>
    </row>
    <row r="6315" spans="1:13" x14ac:dyDescent="0.2">
      <c r="A6315">
        <v>2020</v>
      </c>
      <c r="B6315">
        <v>8</v>
      </c>
      <c r="C6315" t="s">
        <v>21</v>
      </c>
      <c r="D6315" t="s">
        <v>274</v>
      </c>
      <c r="E6315" s="11">
        <v>40117000</v>
      </c>
      <c r="F6315">
        <v>0</v>
      </c>
      <c r="G6315">
        <v>0</v>
      </c>
      <c r="H6315">
        <v>0</v>
      </c>
      <c r="I6315">
        <v>3061</v>
      </c>
      <c r="J6315">
        <v>1071605</v>
      </c>
      <c r="K6315">
        <v>17</v>
      </c>
      <c r="L6315" t="s">
        <v>581</v>
      </c>
      <c r="M6315" t="s">
        <v>584</v>
      </c>
    </row>
    <row r="6316" spans="1:13" x14ac:dyDescent="0.2">
      <c r="A6316">
        <v>2020</v>
      </c>
      <c r="B6316">
        <v>8</v>
      </c>
      <c r="C6316" t="s">
        <v>62</v>
      </c>
      <c r="D6316" t="s">
        <v>275</v>
      </c>
      <c r="E6316" s="11">
        <v>40117000</v>
      </c>
      <c r="F6316">
        <v>0</v>
      </c>
      <c r="G6316">
        <v>0</v>
      </c>
      <c r="H6316">
        <v>0</v>
      </c>
      <c r="I6316">
        <v>57311</v>
      </c>
      <c r="J6316">
        <v>20935194</v>
      </c>
      <c r="K6316">
        <v>182</v>
      </c>
      <c r="L6316" t="s">
        <v>581</v>
      </c>
      <c r="M6316" t="s">
        <v>584</v>
      </c>
    </row>
    <row r="6317" spans="1:13" x14ac:dyDescent="0.2">
      <c r="A6317">
        <v>2020</v>
      </c>
      <c r="B6317">
        <v>8</v>
      </c>
      <c r="C6317" t="s">
        <v>8</v>
      </c>
      <c r="D6317" t="s">
        <v>283</v>
      </c>
      <c r="E6317" s="11">
        <v>40117000</v>
      </c>
      <c r="F6317">
        <v>10173</v>
      </c>
      <c r="G6317">
        <v>4233032</v>
      </c>
      <c r="H6317">
        <v>51</v>
      </c>
      <c r="I6317">
        <v>44718</v>
      </c>
      <c r="J6317">
        <v>13255240</v>
      </c>
      <c r="K6317">
        <v>348</v>
      </c>
      <c r="L6317" t="s">
        <v>581</v>
      </c>
      <c r="M6317" t="s">
        <v>584</v>
      </c>
    </row>
    <row r="6318" spans="1:13" x14ac:dyDescent="0.2">
      <c r="A6318">
        <v>2020</v>
      </c>
      <c r="B6318">
        <v>8</v>
      </c>
      <c r="C6318" t="s">
        <v>50</v>
      </c>
      <c r="D6318" t="s">
        <v>305</v>
      </c>
      <c r="E6318" s="11">
        <v>40117000</v>
      </c>
      <c r="F6318">
        <v>0</v>
      </c>
      <c r="G6318">
        <v>0</v>
      </c>
      <c r="H6318">
        <v>0</v>
      </c>
      <c r="I6318">
        <v>23463</v>
      </c>
      <c r="J6318">
        <v>8620721</v>
      </c>
      <c r="K6318">
        <v>86</v>
      </c>
      <c r="L6318" t="s">
        <v>581</v>
      </c>
      <c r="M6318" t="s">
        <v>584</v>
      </c>
    </row>
    <row r="6319" spans="1:13" x14ac:dyDescent="0.2">
      <c r="A6319">
        <v>2020</v>
      </c>
      <c r="B6319">
        <v>8</v>
      </c>
      <c r="C6319" t="s">
        <v>73</v>
      </c>
      <c r="D6319" t="s">
        <v>314</v>
      </c>
      <c r="E6319" s="11">
        <v>40117000</v>
      </c>
      <c r="F6319">
        <v>0</v>
      </c>
      <c r="G6319">
        <v>0</v>
      </c>
      <c r="H6319">
        <v>0</v>
      </c>
      <c r="I6319">
        <v>2703</v>
      </c>
      <c r="J6319">
        <v>1083900</v>
      </c>
      <c r="K6319">
        <v>31</v>
      </c>
      <c r="L6319" t="s">
        <v>581</v>
      </c>
      <c r="M6319" t="s">
        <v>584</v>
      </c>
    </row>
    <row r="6320" spans="1:13" x14ac:dyDescent="0.2">
      <c r="A6320">
        <v>2020</v>
      </c>
      <c r="B6320">
        <v>8</v>
      </c>
      <c r="C6320" t="s">
        <v>11</v>
      </c>
      <c r="D6320" t="s">
        <v>316</v>
      </c>
      <c r="E6320" s="11">
        <v>40117000</v>
      </c>
      <c r="F6320">
        <v>199114</v>
      </c>
      <c r="G6320">
        <v>42516362</v>
      </c>
      <c r="H6320">
        <v>6269</v>
      </c>
      <c r="I6320">
        <v>12113</v>
      </c>
      <c r="J6320">
        <v>4494420</v>
      </c>
      <c r="K6320">
        <v>51</v>
      </c>
      <c r="L6320" t="s">
        <v>581</v>
      </c>
      <c r="M6320" t="s">
        <v>584</v>
      </c>
    </row>
    <row r="6321" spans="1:13" x14ac:dyDescent="0.2">
      <c r="A6321">
        <v>2020</v>
      </c>
      <c r="B6321">
        <v>8</v>
      </c>
      <c r="C6321" t="s">
        <v>81</v>
      </c>
      <c r="D6321" t="s">
        <v>318</v>
      </c>
      <c r="E6321" s="11">
        <v>40117000</v>
      </c>
      <c r="F6321">
        <v>0</v>
      </c>
      <c r="G6321">
        <v>0</v>
      </c>
      <c r="H6321">
        <v>0</v>
      </c>
      <c r="I6321">
        <v>7196</v>
      </c>
      <c r="J6321">
        <v>2421800</v>
      </c>
      <c r="K6321">
        <v>34</v>
      </c>
      <c r="L6321" t="s">
        <v>581</v>
      </c>
      <c r="M6321" t="s">
        <v>584</v>
      </c>
    </row>
    <row r="6322" spans="1:13" x14ac:dyDescent="0.2">
      <c r="A6322">
        <v>2020</v>
      </c>
      <c r="B6322">
        <v>8</v>
      </c>
      <c r="C6322" t="s">
        <v>22</v>
      </c>
      <c r="D6322" t="s">
        <v>324</v>
      </c>
      <c r="E6322" s="11">
        <v>40117000</v>
      </c>
      <c r="F6322">
        <v>120309</v>
      </c>
      <c r="G6322">
        <v>39629870</v>
      </c>
      <c r="H6322">
        <v>1832</v>
      </c>
      <c r="I6322">
        <v>83246</v>
      </c>
      <c r="J6322">
        <v>24366120</v>
      </c>
      <c r="K6322">
        <v>545</v>
      </c>
      <c r="L6322" t="s">
        <v>581</v>
      </c>
      <c r="M6322" t="s">
        <v>584</v>
      </c>
    </row>
    <row r="6323" spans="1:13" x14ac:dyDescent="0.2">
      <c r="A6323">
        <v>2020</v>
      </c>
      <c r="B6323">
        <v>8</v>
      </c>
      <c r="C6323" t="s">
        <v>23</v>
      </c>
      <c r="D6323" t="s">
        <v>325</v>
      </c>
      <c r="E6323" s="11">
        <v>40117000</v>
      </c>
      <c r="F6323">
        <v>10022</v>
      </c>
      <c r="G6323">
        <v>4296527</v>
      </c>
      <c r="H6323">
        <v>237</v>
      </c>
      <c r="I6323">
        <v>637628</v>
      </c>
      <c r="J6323">
        <v>227644367</v>
      </c>
      <c r="K6323">
        <v>3335</v>
      </c>
      <c r="L6323" t="s">
        <v>581</v>
      </c>
      <c r="M6323" t="s">
        <v>584</v>
      </c>
    </row>
    <row r="6324" spans="1:13" x14ac:dyDescent="0.2">
      <c r="A6324">
        <v>2020</v>
      </c>
      <c r="B6324">
        <v>8</v>
      </c>
      <c r="C6324" t="s">
        <v>41</v>
      </c>
      <c r="D6324" t="s">
        <v>327</v>
      </c>
      <c r="E6324" s="11">
        <v>40117000</v>
      </c>
      <c r="F6324">
        <v>40</v>
      </c>
      <c r="G6324">
        <v>20923</v>
      </c>
      <c r="H6324">
        <v>3</v>
      </c>
      <c r="I6324">
        <v>0</v>
      </c>
      <c r="J6324">
        <v>0</v>
      </c>
      <c r="K6324">
        <v>0</v>
      </c>
      <c r="L6324" t="s">
        <v>581</v>
      </c>
      <c r="M6324" t="s">
        <v>584</v>
      </c>
    </row>
    <row r="6325" spans="1:13" x14ac:dyDescent="0.2">
      <c r="A6325">
        <v>2020</v>
      </c>
      <c r="B6325">
        <v>8</v>
      </c>
      <c r="C6325" t="s">
        <v>24</v>
      </c>
      <c r="D6325" t="s">
        <v>342</v>
      </c>
      <c r="E6325" s="11">
        <v>40117000</v>
      </c>
      <c r="F6325">
        <v>0</v>
      </c>
      <c r="G6325">
        <v>0</v>
      </c>
      <c r="H6325">
        <v>0</v>
      </c>
      <c r="I6325">
        <v>4833</v>
      </c>
      <c r="J6325">
        <v>2060400</v>
      </c>
      <c r="K6325">
        <v>51</v>
      </c>
      <c r="L6325" t="s">
        <v>581</v>
      </c>
      <c r="M6325" t="s">
        <v>584</v>
      </c>
    </row>
    <row r="6326" spans="1:13" x14ac:dyDescent="0.2">
      <c r="A6326">
        <v>2020</v>
      </c>
      <c r="B6326">
        <v>8</v>
      </c>
      <c r="C6326" t="s">
        <v>12</v>
      </c>
      <c r="D6326" t="s">
        <v>351</v>
      </c>
      <c r="E6326" s="11">
        <v>40117000</v>
      </c>
      <c r="F6326">
        <v>73438</v>
      </c>
      <c r="G6326">
        <v>25809337</v>
      </c>
      <c r="H6326">
        <v>702</v>
      </c>
      <c r="I6326">
        <v>393635</v>
      </c>
      <c r="J6326">
        <v>166269973</v>
      </c>
      <c r="K6326">
        <v>2797</v>
      </c>
      <c r="L6326" t="s">
        <v>581</v>
      </c>
      <c r="M6326" t="s">
        <v>584</v>
      </c>
    </row>
    <row r="6327" spans="1:13" x14ac:dyDescent="0.2">
      <c r="A6327">
        <v>2020</v>
      </c>
      <c r="B6327">
        <v>8</v>
      </c>
      <c r="C6327" t="s">
        <v>25</v>
      </c>
      <c r="D6327" t="s">
        <v>353</v>
      </c>
      <c r="E6327" s="11">
        <v>40117000</v>
      </c>
      <c r="F6327">
        <v>0</v>
      </c>
      <c r="G6327">
        <v>0</v>
      </c>
      <c r="H6327">
        <v>0</v>
      </c>
      <c r="I6327">
        <v>326006</v>
      </c>
      <c r="J6327">
        <v>94593304</v>
      </c>
      <c r="K6327">
        <v>2284</v>
      </c>
      <c r="L6327" t="s">
        <v>581</v>
      </c>
      <c r="M6327" t="s">
        <v>584</v>
      </c>
    </row>
    <row r="6328" spans="1:13" x14ac:dyDescent="0.2">
      <c r="A6328">
        <v>2020</v>
      </c>
      <c r="B6328">
        <v>8</v>
      </c>
      <c r="C6328" t="s">
        <v>36</v>
      </c>
      <c r="D6328" t="s">
        <v>369</v>
      </c>
      <c r="E6328" s="11">
        <v>40117000</v>
      </c>
      <c r="F6328">
        <v>0</v>
      </c>
      <c r="G6328">
        <v>0</v>
      </c>
      <c r="H6328">
        <v>0</v>
      </c>
      <c r="I6328">
        <v>1424</v>
      </c>
      <c r="J6328">
        <v>472800</v>
      </c>
      <c r="K6328">
        <v>4</v>
      </c>
      <c r="L6328" t="s">
        <v>581</v>
      </c>
      <c r="M6328" t="s">
        <v>584</v>
      </c>
    </row>
    <row r="6329" spans="1:13" x14ac:dyDescent="0.2">
      <c r="A6329">
        <v>2020</v>
      </c>
      <c r="B6329">
        <v>8</v>
      </c>
      <c r="C6329" t="s">
        <v>83</v>
      </c>
      <c r="D6329" t="s">
        <v>372</v>
      </c>
      <c r="E6329" s="11">
        <v>40117000</v>
      </c>
      <c r="F6329">
        <v>0</v>
      </c>
      <c r="G6329">
        <v>0</v>
      </c>
      <c r="H6329">
        <v>0</v>
      </c>
      <c r="I6329">
        <v>6824</v>
      </c>
      <c r="J6329">
        <v>2342200</v>
      </c>
      <c r="K6329">
        <v>35</v>
      </c>
      <c r="L6329" t="s">
        <v>581</v>
      </c>
      <c r="M6329" t="s">
        <v>584</v>
      </c>
    </row>
    <row r="6330" spans="1:13" x14ac:dyDescent="0.2">
      <c r="A6330">
        <v>2020</v>
      </c>
      <c r="B6330">
        <v>8</v>
      </c>
      <c r="C6330" t="s">
        <v>26</v>
      </c>
      <c r="D6330" t="s">
        <v>383</v>
      </c>
      <c r="E6330" s="11">
        <v>40117000</v>
      </c>
      <c r="F6330">
        <v>24</v>
      </c>
      <c r="G6330">
        <v>16000</v>
      </c>
      <c r="H6330">
        <v>10</v>
      </c>
      <c r="I6330">
        <v>52015</v>
      </c>
      <c r="J6330">
        <v>20966300</v>
      </c>
      <c r="K6330">
        <v>253</v>
      </c>
      <c r="L6330" t="s">
        <v>581</v>
      </c>
      <c r="M6330" t="s">
        <v>584</v>
      </c>
    </row>
    <row r="6331" spans="1:13" x14ac:dyDescent="0.2">
      <c r="A6331">
        <v>2020</v>
      </c>
      <c r="B6331">
        <v>8</v>
      </c>
      <c r="C6331" t="s">
        <v>63</v>
      </c>
      <c r="D6331" t="s">
        <v>385</v>
      </c>
      <c r="E6331" s="11">
        <v>40117000</v>
      </c>
      <c r="F6331">
        <v>0</v>
      </c>
      <c r="G6331">
        <v>0</v>
      </c>
      <c r="H6331">
        <v>0</v>
      </c>
      <c r="I6331">
        <v>30681</v>
      </c>
      <c r="J6331">
        <v>9558300</v>
      </c>
      <c r="K6331">
        <v>294</v>
      </c>
      <c r="L6331" t="s">
        <v>581</v>
      </c>
      <c r="M6331" t="s">
        <v>584</v>
      </c>
    </row>
    <row r="6332" spans="1:13" x14ac:dyDescent="0.2">
      <c r="A6332">
        <v>2020</v>
      </c>
      <c r="B6332">
        <v>8</v>
      </c>
      <c r="C6332" t="s">
        <v>71</v>
      </c>
      <c r="D6332" t="s">
        <v>386</v>
      </c>
      <c r="E6332" s="11">
        <v>40117000</v>
      </c>
      <c r="F6332">
        <v>55923</v>
      </c>
      <c r="G6332">
        <v>28822393</v>
      </c>
      <c r="H6332">
        <v>458</v>
      </c>
      <c r="I6332">
        <v>4732</v>
      </c>
      <c r="J6332">
        <v>2789990</v>
      </c>
      <c r="K6332">
        <v>20</v>
      </c>
      <c r="L6332" t="s">
        <v>581</v>
      </c>
      <c r="M6332" t="s">
        <v>584</v>
      </c>
    </row>
    <row r="6333" spans="1:13" x14ac:dyDescent="0.2">
      <c r="A6333">
        <v>2020</v>
      </c>
      <c r="B6333">
        <v>8</v>
      </c>
      <c r="C6333" t="s">
        <v>47</v>
      </c>
      <c r="D6333" t="s">
        <v>389</v>
      </c>
      <c r="E6333" s="11">
        <v>40117000</v>
      </c>
      <c r="F6333">
        <v>432466</v>
      </c>
      <c r="G6333">
        <v>123368005</v>
      </c>
      <c r="H6333">
        <v>8288</v>
      </c>
      <c r="I6333">
        <v>0</v>
      </c>
      <c r="J6333">
        <v>0</v>
      </c>
      <c r="K6333">
        <v>0</v>
      </c>
      <c r="L6333" t="s">
        <v>581</v>
      </c>
      <c r="M6333" t="s">
        <v>584</v>
      </c>
    </row>
    <row r="6334" spans="1:13" x14ac:dyDescent="0.2">
      <c r="A6334">
        <v>2020</v>
      </c>
      <c r="B6334">
        <v>8</v>
      </c>
      <c r="C6334" t="s">
        <v>27</v>
      </c>
      <c r="D6334" t="s">
        <v>395</v>
      </c>
      <c r="E6334" s="11">
        <v>40117000</v>
      </c>
      <c r="F6334">
        <v>38991</v>
      </c>
      <c r="G6334">
        <v>18074707</v>
      </c>
      <c r="H6334">
        <v>367</v>
      </c>
      <c r="I6334">
        <v>140776</v>
      </c>
      <c r="J6334">
        <v>47822387</v>
      </c>
      <c r="K6334">
        <v>1346</v>
      </c>
      <c r="L6334" t="s">
        <v>581</v>
      </c>
      <c r="M6334" t="s">
        <v>584</v>
      </c>
    </row>
    <row r="6335" spans="1:13" x14ac:dyDescent="0.2">
      <c r="A6335">
        <v>2020</v>
      </c>
      <c r="B6335">
        <v>8</v>
      </c>
      <c r="C6335" t="s">
        <v>38</v>
      </c>
      <c r="D6335" t="s">
        <v>400</v>
      </c>
      <c r="E6335" s="11">
        <v>40117000</v>
      </c>
      <c r="F6335">
        <v>0</v>
      </c>
      <c r="G6335">
        <v>0</v>
      </c>
      <c r="H6335">
        <v>0</v>
      </c>
      <c r="I6335">
        <v>4576</v>
      </c>
      <c r="J6335">
        <v>1782411</v>
      </c>
      <c r="K6335">
        <v>30</v>
      </c>
      <c r="L6335" t="s">
        <v>581</v>
      </c>
      <c r="M6335" t="s">
        <v>584</v>
      </c>
    </row>
    <row r="6336" spans="1:13" x14ac:dyDescent="0.2">
      <c r="A6336">
        <v>2020</v>
      </c>
      <c r="B6336">
        <v>8</v>
      </c>
      <c r="C6336" t="s">
        <v>56</v>
      </c>
      <c r="D6336" t="s">
        <v>411</v>
      </c>
      <c r="E6336" s="11">
        <v>40117000</v>
      </c>
      <c r="F6336">
        <v>0</v>
      </c>
      <c r="G6336">
        <v>0</v>
      </c>
      <c r="H6336">
        <v>0</v>
      </c>
      <c r="I6336">
        <v>588</v>
      </c>
      <c r="J6336">
        <v>220482</v>
      </c>
      <c r="K6336">
        <v>2</v>
      </c>
      <c r="L6336" t="s">
        <v>581</v>
      </c>
      <c r="M6336" t="s">
        <v>584</v>
      </c>
    </row>
    <row r="6337" spans="1:13" x14ac:dyDescent="0.2">
      <c r="A6337">
        <v>2020</v>
      </c>
      <c r="B6337">
        <v>8</v>
      </c>
      <c r="C6337" t="s">
        <v>204</v>
      </c>
      <c r="D6337" t="s">
        <v>422</v>
      </c>
      <c r="E6337" s="11">
        <v>40117000</v>
      </c>
      <c r="F6337">
        <v>42685</v>
      </c>
      <c r="G6337">
        <v>16013092</v>
      </c>
      <c r="H6337">
        <v>1806</v>
      </c>
      <c r="I6337">
        <v>0</v>
      </c>
      <c r="J6337">
        <v>0</v>
      </c>
      <c r="K6337">
        <v>0</v>
      </c>
      <c r="L6337" t="s">
        <v>581</v>
      </c>
      <c r="M6337" t="s">
        <v>584</v>
      </c>
    </row>
    <row r="6338" spans="1:13" x14ac:dyDescent="0.2">
      <c r="A6338">
        <v>2020</v>
      </c>
      <c r="B6338">
        <v>8</v>
      </c>
      <c r="C6338" t="s">
        <v>76</v>
      </c>
      <c r="D6338" t="s">
        <v>426</v>
      </c>
      <c r="E6338" s="11">
        <v>40117000</v>
      </c>
      <c r="F6338">
        <v>0</v>
      </c>
      <c r="G6338">
        <v>0</v>
      </c>
      <c r="H6338">
        <v>0</v>
      </c>
      <c r="I6338">
        <v>4330</v>
      </c>
      <c r="J6338">
        <v>2034300</v>
      </c>
      <c r="K6338">
        <v>30</v>
      </c>
      <c r="L6338" t="s">
        <v>581</v>
      </c>
      <c r="M6338" t="s">
        <v>584</v>
      </c>
    </row>
    <row r="6339" spans="1:13" x14ac:dyDescent="0.2">
      <c r="A6339">
        <v>2020</v>
      </c>
      <c r="B6339">
        <v>8</v>
      </c>
      <c r="C6339" t="s">
        <v>49</v>
      </c>
      <c r="D6339" t="s">
        <v>427</v>
      </c>
      <c r="E6339" s="11">
        <v>40117000</v>
      </c>
      <c r="F6339">
        <v>311</v>
      </c>
      <c r="G6339">
        <v>144548</v>
      </c>
      <c r="H6339">
        <v>2</v>
      </c>
      <c r="I6339">
        <v>292</v>
      </c>
      <c r="J6339">
        <v>75756</v>
      </c>
      <c r="K6339">
        <v>4</v>
      </c>
      <c r="L6339" t="s">
        <v>581</v>
      </c>
      <c r="M6339" t="s">
        <v>584</v>
      </c>
    </row>
    <row r="6340" spans="1:13" x14ac:dyDescent="0.2">
      <c r="A6340">
        <v>2020</v>
      </c>
      <c r="B6340">
        <v>8</v>
      </c>
      <c r="C6340" t="s">
        <v>68</v>
      </c>
      <c r="D6340" t="s">
        <v>428</v>
      </c>
      <c r="E6340" s="11">
        <v>40117000</v>
      </c>
      <c r="F6340">
        <v>0</v>
      </c>
      <c r="G6340">
        <v>0</v>
      </c>
      <c r="H6340">
        <v>0</v>
      </c>
      <c r="I6340">
        <v>4542</v>
      </c>
      <c r="J6340">
        <v>2010080</v>
      </c>
      <c r="K6340">
        <v>46</v>
      </c>
      <c r="L6340" t="s">
        <v>581</v>
      </c>
      <c r="M6340" t="s">
        <v>584</v>
      </c>
    </row>
    <row r="6341" spans="1:13" x14ac:dyDescent="0.2">
      <c r="A6341">
        <v>2020</v>
      </c>
      <c r="B6341">
        <v>8</v>
      </c>
      <c r="C6341" t="s">
        <v>42</v>
      </c>
      <c r="D6341" t="s">
        <v>455</v>
      </c>
      <c r="E6341" s="11">
        <v>40117000</v>
      </c>
      <c r="F6341">
        <v>0</v>
      </c>
      <c r="G6341">
        <v>0</v>
      </c>
      <c r="H6341">
        <v>0</v>
      </c>
      <c r="I6341">
        <v>9123</v>
      </c>
      <c r="J6341">
        <v>3282156</v>
      </c>
      <c r="K6341">
        <v>58</v>
      </c>
      <c r="L6341" t="s">
        <v>581</v>
      </c>
      <c r="M6341" t="s">
        <v>584</v>
      </c>
    </row>
    <row r="6342" spans="1:13" x14ac:dyDescent="0.2">
      <c r="A6342">
        <v>2020</v>
      </c>
      <c r="B6342">
        <v>8</v>
      </c>
      <c r="C6342" t="s">
        <v>43</v>
      </c>
      <c r="D6342" t="s">
        <v>465</v>
      </c>
      <c r="E6342" s="11">
        <v>40117000</v>
      </c>
      <c r="F6342">
        <v>110066</v>
      </c>
      <c r="G6342">
        <v>34269600</v>
      </c>
      <c r="H6342">
        <v>4413</v>
      </c>
      <c r="I6342">
        <v>4906</v>
      </c>
      <c r="J6342">
        <v>2073800</v>
      </c>
      <c r="K6342">
        <v>36</v>
      </c>
      <c r="L6342" t="s">
        <v>581</v>
      </c>
      <c r="M6342" t="s">
        <v>584</v>
      </c>
    </row>
    <row r="6343" spans="1:13" x14ac:dyDescent="0.2">
      <c r="A6343">
        <v>2020</v>
      </c>
      <c r="B6343">
        <v>8</v>
      </c>
      <c r="C6343" t="s">
        <v>80</v>
      </c>
      <c r="D6343" t="s">
        <v>472</v>
      </c>
      <c r="E6343" s="11">
        <v>40117000</v>
      </c>
      <c r="F6343">
        <v>0</v>
      </c>
      <c r="G6343">
        <v>0</v>
      </c>
      <c r="H6343">
        <v>0</v>
      </c>
      <c r="I6343">
        <v>14591</v>
      </c>
      <c r="J6343">
        <v>5519500</v>
      </c>
      <c r="K6343">
        <v>135</v>
      </c>
      <c r="L6343" t="s">
        <v>581</v>
      </c>
      <c r="M6343" t="s">
        <v>584</v>
      </c>
    </row>
    <row r="6344" spans="1:13" x14ac:dyDescent="0.2">
      <c r="A6344">
        <v>2020</v>
      </c>
      <c r="B6344">
        <v>8</v>
      </c>
      <c r="C6344" t="s">
        <v>16</v>
      </c>
      <c r="D6344" t="s">
        <v>480</v>
      </c>
      <c r="E6344" s="11">
        <v>40117000</v>
      </c>
      <c r="F6344">
        <v>150923</v>
      </c>
      <c r="G6344">
        <v>52561758</v>
      </c>
      <c r="H6344">
        <v>1812</v>
      </c>
      <c r="I6344">
        <v>42666</v>
      </c>
      <c r="J6344">
        <v>15014000</v>
      </c>
      <c r="K6344">
        <v>299</v>
      </c>
      <c r="L6344" t="s">
        <v>581</v>
      </c>
      <c r="M6344" t="s">
        <v>584</v>
      </c>
    </row>
    <row r="6345" spans="1:13" x14ac:dyDescent="0.2">
      <c r="A6345">
        <v>2020</v>
      </c>
      <c r="B6345">
        <v>8</v>
      </c>
      <c r="C6345" t="s">
        <v>17</v>
      </c>
      <c r="D6345" t="s">
        <v>489</v>
      </c>
      <c r="E6345" s="11">
        <v>40117000</v>
      </c>
      <c r="F6345">
        <v>95083</v>
      </c>
      <c r="G6345">
        <v>61266131</v>
      </c>
      <c r="H6345">
        <v>3298</v>
      </c>
      <c r="I6345">
        <v>85944</v>
      </c>
      <c r="J6345">
        <v>33068820</v>
      </c>
      <c r="K6345">
        <v>1957</v>
      </c>
      <c r="L6345" t="s">
        <v>581</v>
      </c>
      <c r="M6345" t="s">
        <v>584</v>
      </c>
    </row>
    <row r="6346" spans="1:13" x14ac:dyDescent="0.2">
      <c r="A6346">
        <v>2020</v>
      </c>
      <c r="B6346">
        <v>8</v>
      </c>
      <c r="C6346" t="s">
        <v>29</v>
      </c>
      <c r="D6346" t="s">
        <v>496</v>
      </c>
      <c r="E6346" s="11">
        <v>40117000</v>
      </c>
      <c r="F6346">
        <v>114</v>
      </c>
      <c r="G6346">
        <v>62700</v>
      </c>
      <c r="H6346">
        <v>2</v>
      </c>
      <c r="I6346">
        <v>6696</v>
      </c>
      <c r="J6346">
        <v>1974300</v>
      </c>
      <c r="K6346">
        <v>44</v>
      </c>
      <c r="L6346" t="s">
        <v>581</v>
      </c>
      <c r="M6346" t="s">
        <v>584</v>
      </c>
    </row>
    <row r="6347" spans="1:13" x14ac:dyDescent="0.2">
      <c r="A6347">
        <v>2020</v>
      </c>
      <c r="B6347">
        <v>8</v>
      </c>
      <c r="C6347" t="s">
        <v>45</v>
      </c>
      <c r="D6347" t="s">
        <v>499</v>
      </c>
      <c r="E6347" s="11">
        <v>40117000</v>
      </c>
      <c r="F6347">
        <v>0</v>
      </c>
      <c r="G6347">
        <v>0</v>
      </c>
      <c r="H6347">
        <v>0</v>
      </c>
      <c r="I6347">
        <v>61166</v>
      </c>
      <c r="J6347">
        <v>24144304</v>
      </c>
      <c r="K6347">
        <v>222</v>
      </c>
      <c r="L6347" t="s">
        <v>581</v>
      </c>
      <c r="M6347" t="s">
        <v>584</v>
      </c>
    </row>
    <row r="6348" spans="1:13" x14ac:dyDescent="0.2">
      <c r="A6348">
        <v>2020</v>
      </c>
      <c r="B6348">
        <v>8</v>
      </c>
      <c r="C6348" t="s">
        <v>52</v>
      </c>
      <c r="D6348" t="s">
        <v>506</v>
      </c>
      <c r="E6348" s="11">
        <v>40117000</v>
      </c>
      <c r="F6348">
        <v>0</v>
      </c>
      <c r="G6348">
        <v>0</v>
      </c>
      <c r="H6348">
        <v>0</v>
      </c>
      <c r="I6348">
        <v>286</v>
      </c>
      <c r="J6348">
        <v>85600</v>
      </c>
      <c r="K6348">
        <v>2</v>
      </c>
      <c r="L6348" t="s">
        <v>581</v>
      </c>
      <c r="M6348" t="s">
        <v>584</v>
      </c>
    </row>
    <row r="6349" spans="1:13" x14ac:dyDescent="0.2">
      <c r="A6349">
        <v>2020</v>
      </c>
      <c r="B6349">
        <v>8</v>
      </c>
      <c r="C6349" t="s">
        <v>77</v>
      </c>
      <c r="D6349" t="s">
        <v>517</v>
      </c>
      <c r="E6349" s="11">
        <v>40117000</v>
      </c>
      <c r="F6349">
        <v>0</v>
      </c>
      <c r="G6349">
        <v>0</v>
      </c>
      <c r="H6349">
        <v>0</v>
      </c>
      <c r="I6349">
        <v>1099</v>
      </c>
      <c r="J6349">
        <v>491614</v>
      </c>
      <c r="K6349">
        <v>25</v>
      </c>
      <c r="L6349" t="s">
        <v>581</v>
      </c>
      <c r="M6349" t="s">
        <v>584</v>
      </c>
    </row>
    <row r="6350" spans="1:13" x14ac:dyDescent="0.2">
      <c r="A6350">
        <v>2020</v>
      </c>
      <c r="B6350">
        <v>8</v>
      </c>
      <c r="C6350" t="s">
        <v>65</v>
      </c>
      <c r="D6350" t="s">
        <v>543</v>
      </c>
      <c r="E6350" s="11">
        <v>40117000</v>
      </c>
      <c r="F6350">
        <v>107483</v>
      </c>
      <c r="G6350">
        <v>29635590</v>
      </c>
      <c r="H6350">
        <v>2291</v>
      </c>
      <c r="I6350">
        <v>1934</v>
      </c>
      <c r="J6350">
        <v>737849</v>
      </c>
      <c r="K6350">
        <v>8</v>
      </c>
      <c r="L6350" t="s">
        <v>581</v>
      </c>
      <c r="M6350" t="s">
        <v>584</v>
      </c>
    </row>
    <row r="6351" spans="1:13" x14ac:dyDescent="0.2">
      <c r="A6351">
        <v>2020</v>
      </c>
      <c r="B6351">
        <v>8</v>
      </c>
      <c r="C6351" t="s">
        <v>58</v>
      </c>
      <c r="D6351" t="s">
        <v>548</v>
      </c>
      <c r="E6351" s="11">
        <v>40117000</v>
      </c>
      <c r="F6351">
        <v>0</v>
      </c>
      <c r="G6351">
        <v>0</v>
      </c>
      <c r="H6351">
        <v>0</v>
      </c>
      <c r="I6351">
        <v>35608</v>
      </c>
      <c r="J6351">
        <v>12928470</v>
      </c>
      <c r="K6351">
        <v>130</v>
      </c>
      <c r="L6351" t="s">
        <v>581</v>
      </c>
      <c r="M6351" t="s">
        <v>584</v>
      </c>
    </row>
    <row r="6352" spans="1:13" x14ac:dyDescent="0.2">
      <c r="A6352">
        <v>2020</v>
      </c>
      <c r="B6352">
        <v>8</v>
      </c>
      <c r="C6352" t="s">
        <v>46</v>
      </c>
      <c r="D6352" t="s">
        <v>550</v>
      </c>
      <c r="E6352" s="11">
        <v>40117000</v>
      </c>
      <c r="F6352">
        <v>17854</v>
      </c>
      <c r="G6352">
        <v>8041649</v>
      </c>
      <c r="H6352">
        <v>173</v>
      </c>
      <c r="I6352">
        <v>342446</v>
      </c>
      <c r="J6352">
        <v>126334925</v>
      </c>
      <c r="K6352">
        <v>1110</v>
      </c>
      <c r="L6352" t="s">
        <v>581</v>
      </c>
      <c r="M6352" t="s">
        <v>584</v>
      </c>
    </row>
    <row r="6353" spans="1:13" x14ac:dyDescent="0.2">
      <c r="A6353">
        <v>2020</v>
      </c>
      <c r="B6353">
        <v>8</v>
      </c>
      <c r="C6353" t="s">
        <v>66</v>
      </c>
      <c r="D6353" t="s">
        <v>562</v>
      </c>
      <c r="E6353" s="11">
        <v>40117000</v>
      </c>
      <c r="F6353">
        <v>8452</v>
      </c>
      <c r="G6353">
        <v>2317482</v>
      </c>
      <c r="H6353">
        <v>2864</v>
      </c>
      <c r="I6353">
        <v>0</v>
      </c>
      <c r="J6353">
        <v>0</v>
      </c>
      <c r="K6353">
        <v>0</v>
      </c>
      <c r="L6353" t="s">
        <v>581</v>
      </c>
      <c r="M6353" t="s">
        <v>584</v>
      </c>
    </row>
    <row r="6354" spans="1:13" x14ac:dyDescent="0.2">
      <c r="A6354">
        <v>2020</v>
      </c>
      <c r="B6354">
        <v>8</v>
      </c>
      <c r="C6354" t="s">
        <v>78</v>
      </c>
      <c r="D6354" t="s">
        <v>572</v>
      </c>
      <c r="E6354" s="11">
        <v>40117000</v>
      </c>
      <c r="F6354">
        <v>3197</v>
      </c>
      <c r="G6354">
        <v>2070500</v>
      </c>
      <c r="H6354">
        <v>9</v>
      </c>
      <c r="I6354">
        <v>43242</v>
      </c>
      <c r="J6354">
        <v>16872150</v>
      </c>
      <c r="K6354">
        <v>371</v>
      </c>
      <c r="L6354" t="s">
        <v>581</v>
      </c>
      <c r="M6354" t="s">
        <v>584</v>
      </c>
    </row>
    <row r="6355" spans="1:13" x14ac:dyDescent="0.2">
      <c r="A6355">
        <v>2020</v>
      </c>
      <c r="B6355">
        <v>8</v>
      </c>
      <c r="C6355" t="s">
        <v>33</v>
      </c>
      <c r="D6355" t="s">
        <v>258</v>
      </c>
      <c r="E6355" s="11">
        <v>40118000</v>
      </c>
      <c r="F6355">
        <v>0</v>
      </c>
      <c r="G6355">
        <v>0</v>
      </c>
      <c r="H6355">
        <v>0</v>
      </c>
      <c r="I6355">
        <v>2174</v>
      </c>
      <c r="J6355">
        <v>668486</v>
      </c>
      <c r="K6355">
        <v>4</v>
      </c>
      <c r="L6355" t="s">
        <v>581</v>
      </c>
      <c r="M6355" t="s">
        <v>585</v>
      </c>
    </row>
    <row r="6356" spans="1:13" x14ac:dyDescent="0.2">
      <c r="A6356">
        <v>2020</v>
      </c>
      <c r="B6356">
        <v>8</v>
      </c>
      <c r="C6356" t="s">
        <v>20</v>
      </c>
      <c r="D6356" t="s">
        <v>271</v>
      </c>
      <c r="E6356" s="11">
        <v>40118000</v>
      </c>
      <c r="F6356">
        <v>0</v>
      </c>
      <c r="G6356">
        <v>0</v>
      </c>
      <c r="H6356">
        <v>0</v>
      </c>
      <c r="I6356">
        <v>12474</v>
      </c>
      <c r="J6356">
        <v>4098288</v>
      </c>
      <c r="K6356">
        <v>19</v>
      </c>
      <c r="L6356" t="s">
        <v>581</v>
      </c>
      <c r="M6356" t="s">
        <v>585</v>
      </c>
    </row>
    <row r="6357" spans="1:13" x14ac:dyDescent="0.2">
      <c r="A6357">
        <v>2020</v>
      </c>
      <c r="B6357">
        <v>8</v>
      </c>
      <c r="C6357" t="s">
        <v>62</v>
      </c>
      <c r="D6357" t="s">
        <v>275</v>
      </c>
      <c r="E6357" s="11">
        <v>40118000</v>
      </c>
      <c r="F6357">
        <v>0</v>
      </c>
      <c r="G6357">
        <v>0</v>
      </c>
      <c r="H6357">
        <v>0</v>
      </c>
      <c r="I6357">
        <v>681628</v>
      </c>
      <c r="J6357">
        <v>210596606</v>
      </c>
      <c r="K6357">
        <v>409</v>
      </c>
      <c r="L6357" t="s">
        <v>581</v>
      </c>
      <c r="M6357" t="s">
        <v>585</v>
      </c>
    </row>
    <row r="6358" spans="1:13" x14ac:dyDescent="0.2">
      <c r="A6358">
        <v>2020</v>
      </c>
      <c r="B6358">
        <v>8</v>
      </c>
      <c r="C6358" t="s">
        <v>8</v>
      </c>
      <c r="D6358" t="s">
        <v>283</v>
      </c>
      <c r="E6358" s="11">
        <v>40118000</v>
      </c>
      <c r="F6358">
        <v>15471</v>
      </c>
      <c r="G6358">
        <v>5142543</v>
      </c>
      <c r="H6358">
        <v>459</v>
      </c>
      <c r="I6358">
        <v>0</v>
      </c>
      <c r="J6358">
        <v>0</v>
      </c>
      <c r="K6358">
        <v>0</v>
      </c>
      <c r="L6358" t="s">
        <v>581</v>
      </c>
      <c r="M6358" t="s">
        <v>585</v>
      </c>
    </row>
    <row r="6359" spans="1:13" x14ac:dyDescent="0.2">
      <c r="A6359">
        <v>2020</v>
      </c>
      <c r="B6359">
        <v>8</v>
      </c>
      <c r="C6359" t="s">
        <v>90</v>
      </c>
      <c r="D6359" t="s">
        <v>284</v>
      </c>
      <c r="E6359" s="11">
        <v>40118000</v>
      </c>
      <c r="F6359">
        <v>0</v>
      </c>
      <c r="G6359">
        <v>0</v>
      </c>
      <c r="H6359">
        <v>0</v>
      </c>
      <c r="I6359">
        <v>14319</v>
      </c>
      <c r="J6359">
        <v>4103952</v>
      </c>
      <c r="K6359">
        <v>4</v>
      </c>
      <c r="L6359" t="s">
        <v>581</v>
      </c>
      <c r="M6359" t="s">
        <v>585</v>
      </c>
    </row>
    <row r="6360" spans="1:13" x14ac:dyDescent="0.2">
      <c r="A6360">
        <v>2020</v>
      </c>
      <c r="B6360">
        <v>8</v>
      </c>
      <c r="C6360" t="s">
        <v>51</v>
      </c>
      <c r="D6360" t="s">
        <v>285</v>
      </c>
      <c r="E6360" s="11">
        <v>40118000</v>
      </c>
      <c r="F6360">
        <v>0</v>
      </c>
      <c r="G6360">
        <v>0</v>
      </c>
      <c r="H6360">
        <v>0</v>
      </c>
      <c r="I6360">
        <v>17840</v>
      </c>
      <c r="J6360">
        <v>5226000</v>
      </c>
      <c r="K6360">
        <v>18</v>
      </c>
      <c r="L6360" t="s">
        <v>581</v>
      </c>
      <c r="M6360" t="s">
        <v>585</v>
      </c>
    </row>
    <row r="6361" spans="1:13" x14ac:dyDescent="0.2">
      <c r="A6361">
        <v>2020</v>
      </c>
      <c r="B6361">
        <v>8</v>
      </c>
      <c r="C6361" t="s">
        <v>10</v>
      </c>
      <c r="D6361" t="s">
        <v>295</v>
      </c>
      <c r="E6361" s="11">
        <v>40118000</v>
      </c>
      <c r="F6361">
        <v>3093</v>
      </c>
      <c r="G6361">
        <v>1731900</v>
      </c>
      <c r="H6361">
        <v>34</v>
      </c>
      <c r="I6361">
        <v>631904</v>
      </c>
      <c r="J6361">
        <v>181391978</v>
      </c>
      <c r="K6361">
        <v>231</v>
      </c>
      <c r="L6361" t="s">
        <v>581</v>
      </c>
      <c r="M6361" t="s">
        <v>585</v>
      </c>
    </row>
    <row r="6362" spans="1:13" x14ac:dyDescent="0.2">
      <c r="A6362">
        <v>2020</v>
      </c>
      <c r="B6362">
        <v>8</v>
      </c>
      <c r="C6362" t="s">
        <v>50</v>
      </c>
      <c r="D6362" t="s">
        <v>305</v>
      </c>
      <c r="E6362" s="11">
        <v>40118000</v>
      </c>
      <c r="F6362">
        <v>346</v>
      </c>
      <c r="G6362">
        <v>156800</v>
      </c>
      <c r="H6362">
        <v>2</v>
      </c>
      <c r="I6362">
        <v>78152</v>
      </c>
      <c r="J6362">
        <v>26859238</v>
      </c>
      <c r="K6362">
        <v>112</v>
      </c>
      <c r="L6362" t="s">
        <v>581</v>
      </c>
      <c r="M6362" t="s">
        <v>585</v>
      </c>
    </row>
    <row r="6363" spans="1:13" x14ac:dyDescent="0.2">
      <c r="A6363">
        <v>2020</v>
      </c>
      <c r="B6363">
        <v>8</v>
      </c>
      <c r="C6363" t="s">
        <v>583</v>
      </c>
      <c r="D6363" t="e">
        <v>#N/A</v>
      </c>
      <c r="E6363" s="11">
        <v>40118000</v>
      </c>
      <c r="F6363">
        <v>0</v>
      </c>
      <c r="G6363">
        <v>0</v>
      </c>
      <c r="H6363">
        <v>0</v>
      </c>
      <c r="I6363">
        <v>6645</v>
      </c>
      <c r="J6363">
        <v>2042434</v>
      </c>
      <c r="K6363">
        <v>5</v>
      </c>
      <c r="L6363" t="s">
        <v>581</v>
      </c>
      <c r="M6363" t="s">
        <v>585</v>
      </c>
    </row>
    <row r="6364" spans="1:13" x14ac:dyDescent="0.2">
      <c r="A6364">
        <v>2020</v>
      </c>
      <c r="B6364">
        <v>8</v>
      </c>
      <c r="C6364" t="s">
        <v>34</v>
      </c>
      <c r="D6364" t="s">
        <v>310</v>
      </c>
      <c r="E6364" s="11">
        <v>40118000</v>
      </c>
      <c r="F6364">
        <v>40</v>
      </c>
      <c r="G6364">
        <v>27964</v>
      </c>
      <c r="H6364">
        <v>3</v>
      </c>
      <c r="I6364">
        <v>0</v>
      </c>
      <c r="J6364">
        <v>0</v>
      </c>
      <c r="K6364">
        <v>0</v>
      </c>
      <c r="L6364" t="s">
        <v>581</v>
      </c>
      <c r="M6364" t="s">
        <v>585</v>
      </c>
    </row>
    <row r="6365" spans="1:13" x14ac:dyDescent="0.2">
      <c r="A6365">
        <v>2020</v>
      </c>
      <c r="B6365">
        <v>8</v>
      </c>
      <c r="C6365" t="s">
        <v>55</v>
      </c>
      <c r="D6365" t="s">
        <v>311</v>
      </c>
      <c r="E6365" s="11">
        <v>40118000</v>
      </c>
      <c r="F6365">
        <v>0</v>
      </c>
      <c r="G6365">
        <v>0</v>
      </c>
      <c r="H6365">
        <v>0</v>
      </c>
      <c r="I6365">
        <v>23199</v>
      </c>
      <c r="J6365">
        <v>7165701</v>
      </c>
      <c r="K6365">
        <v>9</v>
      </c>
      <c r="L6365" t="s">
        <v>581</v>
      </c>
      <c r="M6365" t="s">
        <v>585</v>
      </c>
    </row>
    <row r="6366" spans="1:13" x14ac:dyDescent="0.2">
      <c r="A6366">
        <v>2020</v>
      </c>
      <c r="B6366">
        <v>8</v>
      </c>
      <c r="C6366" t="s">
        <v>73</v>
      </c>
      <c r="D6366" t="s">
        <v>314</v>
      </c>
      <c r="E6366" s="11">
        <v>40118000</v>
      </c>
      <c r="F6366">
        <v>0</v>
      </c>
      <c r="G6366">
        <v>0</v>
      </c>
      <c r="H6366">
        <v>0</v>
      </c>
      <c r="I6366">
        <v>60960</v>
      </c>
      <c r="J6366">
        <v>18647909</v>
      </c>
      <c r="K6366">
        <v>50</v>
      </c>
      <c r="L6366" t="s">
        <v>581</v>
      </c>
      <c r="M6366" t="s">
        <v>585</v>
      </c>
    </row>
    <row r="6367" spans="1:13" x14ac:dyDescent="0.2">
      <c r="A6367">
        <v>2020</v>
      </c>
      <c r="B6367">
        <v>8</v>
      </c>
      <c r="C6367" t="s">
        <v>69</v>
      </c>
      <c r="D6367" t="s">
        <v>315</v>
      </c>
      <c r="E6367" s="11">
        <v>40118000</v>
      </c>
      <c r="F6367">
        <v>0</v>
      </c>
      <c r="G6367">
        <v>0</v>
      </c>
      <c r="H6367">
        <v>0</v>
      </c>
      <c r="I6367">
        <v>55</v>
      </c>
      <c r="J6367">
        <v>23088</v>
      </c>
      <c r="K6367">
        <v>4</v>
      </c>
      <c r="L6367" t="s">
        <v>581</v>
      </c>
      <c r="M6367" t="s">
        <v>585</v>
      </c>
    </row>
    <row r="6368" spans="1:13" x14ac:dyDescent="0.2">
      <c r="A6368">
        <v>2020</v>
      </c>
      <c r="B6368">
        <v>8</v>
      </c>
      <c r="C6368" t="s">
        <v>11</v>
      </c>
      <c r="D6368" t="s">
        <v>316</v>
      </c>
      <c r="E6368" s="11">
        <v>40118000</v>
      </c>
      <c r="F6368">
        <v>271420</v>
      </c>
      <c r="G6368">
        <v>67399333</v>
      </c>
      <c r="H6368">
        <v>1987</v>
      </c>
      <c r="I6368">
        <v>454300</v>
      </c>
      <c r="J6368">
        <v>134414990</v>
      </c>
      <c r="K6368">
        <v>243</v>
      </c>
      <c r="L6368" t="s">
        <v>581</v>
      </c>
      <c r="M6368" t="s">
        <v>585</v>
      </c>
    </row>
    <row r="6369" spans="1:13" x14ac:dyDescent="0.2">
      <c r="A6369">
        <v>2020</v>
      </c>
      <c r="B6369">
        <v>8</v>
      </c>
      <c r="C6369" t="s">
        <v>40</v>
      </c>
      <c r="D6369" t="s">
        <v>317</v>
      </c>
      <c r="E6369" s="11">
        <v>40118000</v>
      </c>
      <c r="F6369">
        <v>0</v>
      </c>
      <c r="G6369">
        <v>0</v>
      </c>
      <c r="H6369">
        <v>0</v>
      </c>
      <c r="I6369">
        <v>13580</v>
      </c>
      <c r="J6369">
        <v>4460268</v>
      </c>
      <c r="K6369">
        <v>17</v>
      </c>
      <c r="L6369" t="s">
        <v>581</v>
      </c>
      <c r="M6369" t="s">
        <v>585</v>
      </c>
    </row>
    <row r="6370" spans="1:13" x14ac:dyDescent="0.2">
      <c r="A6370">
        <v>2020</v>
      </c>
      <c r="B6370">
        <v>8</v>
      </c>
      <c r="C6370" t="s">
        <v>22</v>
      </c>
      <c r="D6370" t="s">
        <v>324</v>
      </c>
      <c r="E6370" s="11">
        <v>40118000</v>
      </c>
      <c r="F6370">
        <v>74264</v>
      </c>
      <c r="G6370">
        <v>30375890</v>
      </c>
      <c r="H6370">
        <v>1733</v>
      </c>
      <c r="I6370">
        <v>309</v>
      </c>
      <c r="J6370">
        <v>100300</v>
      </c>
      <c r="K6370">
        <v>2</v>
      </c>
      <c r="L6370" t="s">
        <v>581</v>
      </c>
      <c r="M6370" t="s">
        <v>585</v>
      </c>
    </row>
    <row r="6371" spans="1:13" x14ac:dyDescent="0.2">
      <c r="A6371">
        <v>2020</v>
      </c>
      <c r="B6371">
        <v>8</v>
      </c>
      <c r="C6371" t="s">
        <v>23</v>
      </c>
      <c r="D6371" t="s">
        <v>325</v>
      </c>
      <c r="E6371" s="11">
        <v>40118000</v>
      </c>
      <c r="F6371">
        <v>7582</v>
      </c>
      <c r="G6371">
        <v>4694948</v>
      </c>
      <c r="H6371">
        <v>9782</v>
      </c>
      <c r="I6371">
        <v>11227</v>
      </c>
      <c r="J6371">
        <v>4506484</v>
      </c>
      <c r="K6371">
        <v>64</v>
      </c>
      <c r="L6371" t="s">
        <v>581</v>
      </c>
      <c r="M6371" t="s">
        <v>585</v>
      </c>
    </row>
    <row r="6372" spans="1:13" x14ac:dyDescent="0.2">
      <c r="A6372">
        <v>2020</v>
      </c>
      <c r="B6372">
        <v>8</v>
      </c>
      <c r="C6372" t="s">
        <v>74</v>
      </c>
      <c r="D6372" t="s">
        <v>332</v>
      </c>
      <c r="E6372" s="11">
        <v>40118000</v>
      </c>
      <c r="F6372">
        <v>0</v>
      </c>
      <c r="G6372">
        <v>0</v>
      </c>
      <c r="H6372">
        <v>0</v>
      </c>
      <c r="I6372">
        <v>280</v>
      </c>
      <c r="J6372">
        <v>153185</v>
      </c>
      <c r="K6372">
        <v>6</v>
      </c>
      <c r="L6372" t="s">
        <v>581</v>
      </c>
      <c r="M6372" t="s">
        <v>585</v>
      </c>
    </row>
    <row r="6373" spans="1:13" x14ac:dyDescent="0.2">
      <c r="A6373">
        <v>2020</v>
      </c>
      <c r="B6373">
        <v>8</v>
      </c>
      <c r="C6373" t="s">
        <v>75</v>
      </c>
      <c r="D6373" t="s">
        <v>334</v>
      </c>
      <c r="E6373" s="11">
        <v>40118000</v>
      </c>
      <c r="F6373">
        <v>0</v>
      </c>
      <c r="G6373">
        <v>0</v>
      </c>
      <c r="H6373">
        <v>0</v>
      </c>
      <c r="I6373">
        <v>3878</v>
      </c>
      <c r="J6373">
        <v>1386538</v>
      </c>
      <c r="K6373">
        <v>18</v>
      </c>
      <c r="L6373" t="s">
        <v>581</v>
      </c>
      <c r="M6373" t="s">
        <v>585</v>
      </c>
    </row>
    <row r="6374" spans="1:13" x14ac:dyDescent="0.2">
      <c r="A6374">
        <v>2020</v>
      </c>
      <c r="B6374">
        <v>8</v>
      </c>
      <c r="C6374" t="s">
        <v>24</v>
      </c>
      <c r="D6374" t="s">
        <v>342</v>
      </c>
      <c r="E6374" s="11">
        <v>40118000</v>
      </c>
      <c r="F6374">
        <v>0</v>
      </c>
      <c r="G6374">
        <v>0</v>
      </c>
      <c r="H6374">
        <v>0</v>
      </c>
      <c r="I6374">
        <v>15655</v>
      </c>
      <c r="J6374">
        <v>4792800</v>
      </c>
      <c r="K6374">
        <v>16</v>
      </c>
      <c r="L6374" t="s">
        <v>581</v>
      </c>
      <c r="M6374" t="s">
        <v>585</v>
      </c>
    </row>
    <row r="6375" spans="1:13" x14ac:dyDescent="0.2">
      <c r="A6375">
        <v>2020</v>
      </c>
      <c r="B6375">
        <v>8</v>
      </c>
      <c r="C6375" t="s">
        <v>12</v>
      </c>
      <c r="D6375" t="s">
        <v>351</v>
      </c>
      <c r="E6375" s="11">
        <v>40118000</v>
      </c>
      <c r="F6375">
        <v>37063</v>
      </c>
      <c r="G6375">
        <v>14960212</v>
      </c>
      <c r="H6375">
        <v>102</v>
      </c>
      <c r="I6375">
        <v>242182</v>
      </c>
      <c r="J6375">
        <v>75623521</v>
      </c>
      <c r="K6375">
        <v>1369</v>
      </c>
      <c r="L6375" t="s">
        <v>581</v>
      </c>
      <c r="M6375" t="s">
        <v>585</v>
      </c>
    </row>
    <row r="6376" spans="1:13" x14ac:dyDescent="0.2">
      <c r="A6376">
        <v>2020</v>
      </c>
      <c r="B6376">
        <v>8</v>
      </c>
      <c r="C6376" t="s">
        <v>25</v>
      </c>
      <c r="D6376" t="s">
        <v>353</v>
      </c>
      <c r="E6376" s="11">
        <v>40118000</v>
      </c>
      <c r="F6376">
        <v>428</v>
      </c>
      <c r="G6376">
        <v>383576</v>
      </c>
      <c r="H6376">
        <v>12</v>
      </c>
      <c r="I6376">
        <v>117893</v>
      </c>
      <c r="J6376">
        <v>42550000</v>
      </c>
      <c r="K6376">
        <v>388</v>
      </c>
      <c r="L6376" t="s">
        <v>581</v>
      </c>
      <c r="M6376" t="s">
        <v>585</v>
      </c>
    </row>
    <row r="6377" spans="1:13" x14ac:dyDescent="0.2">
      <c r="A6377">
        <v>2020</v>
      </c>
      <c r="B6377">
        <v>8</v>
      </c>
      <c r="C6377" t="s">
        <v>97</v>
      </c>
      <c r="D6377" t="s">
        <v>361</v>
      </c>
      <c r="E6377" s="11">
        <v>40118000</v>
      </c>
      <c r="F6377">
        <v>0</v>
      </c>
      <c r="G6377">
        <v>0</v>
      </c>
      <c r="H6377">
        <v>0</v>
      </c>
      <c r="I6377">
        <v>40782</v>
      </c>
      <c r="J6377">
        <v>12505983</v>
      </c>
      <c r="K6377">
        <v>35</v>
      </c>
      <c r="L6377" t="s">
        <v>581</v>
      </c>
      <c r="M6377" t="s">
        <v>585</v>
      </c>
    </row>
    <row r="6378" spans="1:13" x14ac:dyDescent="0.2">
      <c r="A6378">
        <v>2020</v>
      </c>
      <c r="B6378">
        <v>8</v>
      </c>
      <c r="C6378" t="s">
        <v>35</v>
      </c>
      <c r="D6378" t="s">
        <v>362</v>
      </c>
      <c r="E6378" s="11">
        <v>40118000</v>
      </c>
      <c r="F6378">
        <v>0</v>
      </c>
      <c r="G6378">
        <v>0</v>
      </c>
      <c r="H6378">
        <v>0</v>
      </c>
      <c r="I6378">
        <v>2005</v>
      </c>
      <c r="J6378">
        <v>243659</v>
      </c>
      <c r="K6378">
        <v>3</v>
      </c>
      <c r="L6378" t="s">
        <v>581</v>
      </c>
      <c r="M6378" t="s">
        <v>585</v>
      </c>
    </row>
    <row r="6379" spans="1:13" x14ac:dyDescent="0.2">
      <c r="A6379">
        <v>2020</v>
      </c>
      <c r="B6379">
        <v>8</v>
      </c>
      <c r="C6379" t="s">
        <v>207</v>
      </c>
      <c r="D6379" t="s">
        <v>365</v>
      </c>
      <c r="E6379" s="11">
        <v>40118000</v>
      </c>
      <c r="F6379">
        <v>0</v>
      </c>
      <c r="G6379">
        <v>0</v>
      </c>
      <c r="H6379">
        <v>0</v>
      </c>
      <c r="I6379">
        <v>2577</v>
      </c>
      <c r="J6379">
        <v>803160</v>
      </c>
      <c r="K6379">
        <v>1</v>
      </c>
      <c r="L6379" t="s">
        <v>581</v>
      </c>
      <c r="M6379" t="s">
        <v>585</v>
      </c>
    </row>
    <row r="6380" spans="1:13" x14ac:dyDescent="0.2">
      <c r="A6380">
        <v>2020</v>
      </c>
      <c r="B6380">
        <v>8</v>
      </c>
      <c r="C6380" t="s">
        <v>229</v>
      </c>
      <c r="D6380" t="s">
        <v>376</v>
      </c>
      <c r="E6380" s="11">
        <v>40118000</v>
      </c>
      <c r="F6380">
        <v>0</v>
      </c>
      <c r="G6380">
        <v>0</v>
      </c>
      <c r="H6380">
        <v>0</v>
      </c>
      <c r="I6380">
        <v>14866</v>
      </c>
      <c r="J6380">
        <v>4527247</v>
      </c>
      <c r="K6380">
        <v>24</v>
      </c>
      <c r="L6380" t="s">
        <v>581</v>
      </c>
      <c r="M6380" t="s">
        <v>585</v>
      </c>
    </row>
    <row r="6381" spans="1:13" x14ac:dyDescent="0.2">
      <c r="A6381">
        <v>2020</v>
      </c>
      <c r="B6381">
        <v>8</v>
      </c>
      <c r="C6381" t="s">
        <v>201</v>
      </c>
      <c r="D6381" t="s">
        <v>377</v>
      </c>
      <c r="E6381" s="11">
        <v>40118000</v>
      </c>
      <c r="F6381">
        <v>12198</v>
      </c>
      <c r="G6381">
        <v>3348370</v>
      </c>
      <c r="H6381">
        <v>66</v>
      </c>
      <c r="I6381">
        <v>0</v>
      </c>
      <c r="J6381">
        <v>0</v>
      </c>
      <c r="K6381">
        <v>0</v>
      </c>
      <c r="L6381" t="s">
        <v>581</v>
      </c>
      <c r="M6381" t="s">
        <v>585</v>
      </c>
    </row>
    <row r="6382" spans="1:13" x14ac:dyDescent="0.2">
      <c r="A6382">
        <v>2020</v>
      </c>
      <c r="B6382">
        <v>8</v>
      </c>
      <c r="C6382" t="s">
        <v>13</v>
      </c>
      <c r="D6382" t="s">
        <v>384</v>
      </c>
      <c r="E6382" s="11">
        <v>40118000</v>
      </c>
      <c r="F6382">
        <v>14383</v>
      </c>
      <c r="G6382">
        <v>4168180</v>
      </c>
      <c r="H6382">
        <v>200</v>
      </c>
      <c r="I6382">
        <v>50707</v>
      </c>
      <c r="J6382">
        <v>15849236</v>
      </c>
      <c r="K6382">
        <v>59</v>
      </c>
      <c r="L6382" t="s">
        <v>581</v>
      </c>
      <c r="M6382" t="s">
        <v>585</v>
      </c>
    </row>
    <row r="6383" spans="1:13" x14ac:dyDescent="0.2">
      <c r="A6383">
        <v>2020</v>
      </c>
      <c r="B6383">
        <v>8</v>
      </c>
      <c r="C6383" t="s">
        <v>63</v>
      </c>
      <c r="D6383" t="s">
        <v>385</v>
      </c>
      <c r="E6383" s="11">
        <v>40118000</v>
      </c>
      <c r="F6383">
        <v>0</v>
      </c>
      <c r="G6383">
        <v>0</v>
      </c>
      <c r="H6383">
        <v>0</v>
      </c>
      <c r="I6383">
        <v>174</v>
      </c>
      <c r="J6383">
        <v>53600</v>
      </c>
      <c r="K6383">
        <v>1</v>
      </c>
      <c r="L6383" t="s">
        <v>581</v>
      </c>
      <c r="M6383" t="s">
        <v>585</v>
      </c>
    </row>
    <row r="6384" spans="1:13" x14ac:dyDescent="0.2">
      <c r="A6384">
        <v>2020</v>
      </c>
      <c r="B6384">
        <v>8</v>
      </c>
      <c r="C6384" t="s">
        <v>47</v>
      </c>
      <c r="D6384" t="s">
        <v>389</v>
      </c>
      <c r="E6384" s="11">
        <v>40118000</v>
      </c>
      <c r="F6384">
        <v>140415</v>
      </c>
      <c r="G6384">
        <v>38151394</v>
      </c>
      <c r="H6384">
        <v>2445</v>
      </c>
      <c r="I6384">
        <v>0</v>
      </c>
      <c r="J6384">
        <v>0</v>
      </c>
      <c r="K6384">
        <v>0</v>
      </c>
      <c r="L6384" t="s">
        <v>581</v>
      </c>
      <c r="M6384" t="s">
        <v>585</v>
      </c>
    </row>
    <row r="6385" spans="1:13" x14ac:dyDescent="0.2">
      <c r="A6385">
        <v>2020</v>
      </c>
      <c r="B6385">
        <v>8</v>
      </c>
      <c r="C6385" t="s">
        <v>27</v>
      </c>
      <c r="D6385" t="s">
        <v>395</v>
      </c>
      <c r="E6385" s="11">
        <v>40118000</v>
      </c>
      <c r="F6385">
        <v>3630</v>
      </c>
      <c r="G6385">
        <v>1111180</v>
      </c>
      <c r="H6385">
        <v>61</v>
      </c>
      <c r="I6385">
        <v>169</v>
      </c>
      <c r="J6385">
        <v>53600</v>
      </c>
      <c r="K6385">
        <v>1</v>
      </c>
      <c r="L6385" t="s">
        <v>581</v>
      </c>
      <c r="M6385" t="s">
        <v>585</v>
      </c>
    </row>
    <row r="6386" spans="1:13" x14ac:dyDescent="0.2">
      <c r="A6386">
        <v>2020</v>
      </c>
      <c r="B6386">
        <v>8</v>
      </c>
      <c r="C6386" t="s">
        <v>38</v>
      </c>
      <c r="D6386" t="s">
        <v>400</v>
      </c>
      <c r="E6386" s="11">
        <v>40118000</v>
      </c>
      <c r="F6386">
        <v>0</v>
      </c>
      <c r="G6386">
        <v>0</v>
      </c>
      <c r="H6386">
        <v>0</v>
      </c>
      <c r="I6386">
        <v>18662</v>
      </c>
      <c r="J6386">
        <v>6739410</v>
      </c>
      <c r="K6386">
        <v>89</v>
      </c>
      <c r="L6386" t="s">
        <v>581</v>
      </c>
      <c r="M6386" t="s">
        <v>585</v>
      </c>
    </row>
    <row r="6387" spans="1:13" x14ac:dyDescent="0.2">
      <c r="A6387">
        <v>2020</v>
      </c>
      <c r="B6387">
        <v>8</v>
      </c>
      <c r="C6387" t="s">
        <v>56</v>
      </c>
      <c r="D6387" t="s">
        <v>411</v>
      </c>
      <c r="E6387" s="11">
        <v>40118000</v>
      </c>
      <c r="F6387">
        <v>0</v>
      </c>
      <c r="G6387">
        <v>0</v>
      </c>
      <c r="H6387">
        <v>0</v>
      </c>
      <c r="I6387">
        <v>20007</v>
      </c>
      <c r="J6387">
        <v>6344568</v>
      </c>
      <c r="K6387">
        <v>30</v>
      </c>
      <c r="L6387" t="s">
        <v>581</v>
      </c>
      <c r="M6387" t="s">
        <v>585</v>
      </c>
    </row>
    <row r="6388" spans="1:13" x14ac:dyDescent="0.2">
      <c r="A6388">
        <v>2020</v>
      </c>
      <c r="B6388">
        <v>8</v>
      </c>
      <c r="C6388" t="s">
        <v>93</v>
      </c>
      <c r="D6388" t="s">
        <v>415</v>
      </c>
      <c r="E6388" s="11">
        <v>40118000</v>
      </c>
      <c r="F6388">
        <v>0</v>
      </c>
      <c r="G6388">
        <v>0</v>
      </c>
      <c r="H6388">
        <v>0</v>
      </c>
      <c r="I6388">
        <v>62286</v>
      </c>
      <c r="J6388">
        <v>24091854</v>
      </c>
      <c r="K6388">
        <v>132</v>
      </c>
      <c r="L6388" t="s">
        <v>581</v>
      </c>
      <c r="M6388" t="s">
        <v>585</v>
      </c>
    </row>
    <row r="6389" spans="1:13" x14ac:dyDescent="0.2">
      <c r="A6389">
        <v>2020</v>
      </c>
      <c r="B6389">
        <v>8</v>
      </c>
      <c r="C6389" t="s">
        <v>204</v>
      </c>
      <c r="D6389" t="s">
        <v>422</v>
      </c>
      <c r="E6389" s="11">
        <v>40118000</v>
      </c>
      <c r="F6389">
        <v>38122</v>
      </c>
      <c r="G6389">
        <v>14419183</v>
      </c>
      <c r="H6389">
        <v>1088</v>
      </c>
      <c r="I6389">
        <v>0</v>
      </c>
      <c r="J6389">
        <v>0</v>
      </c>
      <c r="K6389">
        <v>0</v>
      </c>
      <c r="L6389" t="s">
        <v>581</v>
      </c>
      <c r="M6389" t="s">
        <v>585</v>
      </c>
    </row>
    <row r="6390" spans="1:13" x14ac:dyDescent="0.2">
      <c r="A6390">
        <v>2020</v>
      </c>
      <c r="B6390">
        <v>8</v>
      </c>
      <c r="C6390" t="s">
        <v>49</v>
      </c>
      <c r="D6390" t="s">
        <v>427</v>
      </c>
      <c r="E6390" s="11">
        <v>40118000</v>
      </c>
      <c r="F6390">
        <v>17195</v>
      </c>
      <c r="G6390">
        <v>7703482</v>
      </c>
      <c r="H6390">
        <v>29</v>
      </c>
      <c r="I6390">
        <v>0</v>
      </c>
      <c r="J6390">
        <v>0</v>
      </c>
      <c r="K6390">
        <v>0</v>
      </c>
      <c r="L6390" t="s">
        <v>581</v>
      </c>
      <c r="M6390" t="s">
        <v>585</v>
      </c>
    </row>
    <row r="6391" spans="1:13" x14ac:dyDescent="0.2">
      <c r="A6391">
        <v>2020</v>
      </c>
      <c r="B6391">
        <v>8</v>
      </c>
      <c r="C6391" t="s">
        <v>39</v>
      </c>
      <c r="D6391" t="s">
        <v>430</v>
      </c>
      <c r="E6391" s="11">
        <v>40118000</v>
      </c>
      <c r="F6391">
        <v>0</v>
      </c>
      <c r="G6391">
        <v>0</v>
      </c>
      <c r="H6391">
        <v>0</v>
      </c>
      <c r="I6391">
        <v>138789</v>
      </c>
      <c r="J6391">
        <v>42012756</v>
      </c>
      <c r="K6391">
        <v>71</v>
      </c>
      <c r="L6391" t="s">
        <v>581</v>
      </c>
      <c r="M6391" t="s">
        <v>585</v>
      </c>
    </row>
    <row r="6392" spans="1:13" x14ac:dyDescent="0.2">
      <c r="A6392">
        <v>2020</v>
      </c>
      <c r="B6392">
        <v>8</v>
      </c>
      <c r="C6392" t="s">
        <v>240</v>
      </c>
      <c r="D6392" t="s">
        <v>442</v>
      </c>
      <c r="E6392" s="11">
        <v>40118000</v>
      </c>
      <c r="F6392">
        <v>0</v>
      </c>
      <c r="G6392">
        <v>0</v>
      </c>
      <c r="H6392">
        <v>0</v>
      </c>
      <c r="I6392">
        <v>19139</v>
      </c>
      <c r="J6392">
        <v>6079864</v>
      </c>
      <c r="K6392">
        <v>8</v>
      </c>
      <c r="L6392" t="s">
        <v>581</v>
      </c>
      <c r="M6392" t="s">
        <v>585</v>
      </c>
    </row>
    <row r="6393" spans="1:13" x14ac:dyDescent="0.2">
      <c r="A6393">
        <v>2020</v>
      </c>
      <c r="B6393">
        <v>8</v>
      </c>
      <c r="C6393" t="s">
        <v>85</v>
      </c>
      <c r="D6393" t="s">
        <v>447</v>
      </c>
      <c r="E6393" s="11">
        <v>40118000</v>
      </c>
      <c r="F6393">
        <v>0</v>
      </c>
      <c r="G6393">
        <v>0</v>
      </c>
      <c r="H6393">
        <v>0</v>
      </c>
      <c r="I6393">
        <v>37868</v>
      </c>
      <c r="J6393">
        <v>10802544</v>
      </c>
      <c r="K6393">
        <v>12</v>
      </c>
      <c r="L6393" t="s">
        <v>581</v>
      </c>
      <c r="M6393" t="s">
        <v>585</v>
      </c>
    </row>
    <row r="6394" spans="1:13" x14ac:dyDescent="0.2">
      <c r="A6394">
        <v>2020</v>
      </c>
      <c r="B6394">
        <v>8</v>
      </c>
      <c r="C6394" t="s">
        <v>42</v>
      </c>
      <c r="D6394" t="s">
        <v>455</v>
      </c>
      <c r="E6394" s="11">
        <v>40118000</v>
      </c>
      <c r="F6394">
        <v>0</v>
      </c>
      <c r="G6394">
        <v>0</v>
      </c>
      <c r="H6394">
        <v>0</v>
      </c>
      <c r="I6394">
        <v>42307</v>
      </c>
      <c r="J6394">
        <v>14716901</v>
      </c>
      <c r="K6394">
        <v>84</v>
      </c>
      <c r="L6394" t="s">
        <v>581</v>
      </c>
      <c r="M6394" t="s">
        <v>585</v>
      </c>
    </row>
    <row r="6395" spans="1:13" x14ac:dyDescent="0.2">
      <c r="A6395">
        <v>2020</v>
      </c>
      <c r="B6395">
        <v>8</v>
      </c>
      <c r="C6395" t="s">
        <v>14</v>
      </c>
      <c r="D6395" t="s">
        <v>456</v>
      </c>
      <c r="E6395" s="11">
        <v>40118000</v>
      </c>
      <c r="F6395">
        <v>18348</v>
      </c>
      <c r="G6395">
        <v>7880652</v>
      </c>
      <c r="H6395">
        <v>36</v>
      </c>
      <c r="I6395">
        <v>0</v>
      </c>
      <c r="J6395">
        <v>0</v>
      </c>
      <c r="K6395">
        <v>0</v>
      </c>
      <c r="L6395" t="s">
        <v>581</v>
      </c>
      <c r="M6395" t="s">
        <v>585</v>
      </c>
    </row>
    <row r="6396" spans="1:13" x14ac:dyDescent="0.2">
      <c r="A6396">
        <v>2020</v>
      </c>
      <c r="B6396">
        <v>8</v>
      </c>
      <c r="C6396" t="s">
        <v>213</v>
      </c>
      <c r="D6396" t="s">
        <v>457</v>
      </c>
      <c r="E6396" s="11">
        <v>40118000</v>
      </c>
      <c r="F6396">
        <v>0</v>
      </c>
      <c r="G6396">
        <v>0</v>
      </c>
      <c r="H6396">
        <v>0</v>
      </c>
      <c r="I6396">
        <v>88104</v>
      </c>
      <c r="J6396">
        <v>24957740</v>
      </c>
      <c r="K6396">
        <v>19</v>
      </c>
      <c r="L6396" t="s">
        <v>581</v>
      </c>
      <c r="M6396" t="s">
        <v>585</v>
      </c>
    </row>
    <row r="6397" spans="1:13" x14ac:dyDescent="0.2">
      <c r="A6397">
        <v>2020</v>
      </c>
      <c r="B6397">
        <v>8</v>
      </c>
      <c r="C6397" t="s">
        <v>235</v>
      </c>
      <c r="D6397" t="s">
        <v>458</v>
      </c>
      <c r="E6397" s="11">
        <v>40118000</v>
      </c>
      <c r="F6397">
        <v>0</v>
      </c>
      <c r="G6397">
        <v>0</v>
      </c>
      <c r="H6397">
        <v>0</v>
      </c>
      <c r="I6397">
        <v>31091</v>
      </c>
      <c r="J6397">
        <v>8650570</v>
      </c>
      <c r="K6397">
        <v>7</v>
      </c>
      <c r="L6397" t="s">
        <v>581</v>
      </c>
      <c r="M6397" t="s">
        <v>585</v>
      </c>
    </row>
    <row r="6398" spans="1:13" x14ac:dyDescent="0.2">
      <c r="A6398">
        <v>2020</v>
      </c>
      <c r="B6398">
        <v>8</v>
      </c>
      <c r="C6398" t="s">
        <v>54</v>
      </c>
      <c r="D6398" t="s">
        <v>459</v>
      </c>
      <c r="E6398" s="11">
        <v>40118000</v>
      </c>
      <c r="F6398">
        <v>0</v>
      </c>
      <c r="G6398">
        <v>0</v>
      </c>
      <c r="H6398">
        <v>0</v>
      </c>
      <c r="I6398">
        <v>9037</v>
      </c>
      <c r="J6398">
        <v>2905277</v>
      </c>
      <c r="K6398">
        <v>12</v>
      </c>
      <c r="L6398" t="s">
        <v>581</v>
      </c>
      <c r="M6398" t="s">
        <v>585</v>
      </c>
    </row>
    <row r="6399" spans="1:13" x14ac:dyDescent="0.2">
      <c r="A6399">
        <v>2020</v>
      </c>
      <c r="B6399">
        <v>8</v>
      </c>
      <c r="C6399" t="s">
        <v>43</v>
      </c>
      <c r="D6399" t="s">
        <v>465</v>
      </c>
      <c r="E6399" s="11">
        <v>40118000</v>
      </c>
      <c r="F6399">
        <v>212</v>
      </c>
      <c r="G6399">
        <v>75000</v>
      </c>
      <c r="H6399">
        <v>2</v>
      </c>
      <c r="I6399">
        <v>13532</v>
      </c>
      <c r="J6399">
        <v>4223050</v>
      </c>
      <c r="K6399">
        <v>16</v>
      </c>
      <c r="L6399" t="s">
        <v>581</v>
      </c>
      <c r="M6399" t="s">
        <v>585</v>
      </c>
    </row>
    <row r="6400" spans="1:13" x14ac:dyDescent="0.2">
      <c r="A6400">
        <v>2020</v>
      </c>
      <c r="B6400">
        <v>8</v>
      </c>
      <c r="C6400" t="s">
        <v>44</v>
      </c>
      <c r="D6400" t="s">
        <v>466</v>
      </c>
      <c r="E6400" s="11">
        <v>40118000</v>
      </c>
      <c r="F6400">
        <v>0</v>
      </c>
      <c r="G6400">
        <v>0</v>
      </c>
      <c r="H6400">
        <v>0</v>
      </c>
      <c r="I6400">
        <v>4837</v>
      </c>
      <c r="J6400">
        <v>1681906</v>
      </c>
      <c r="K6400">
        <v>3</v>
      </c>
      <c r="L6400" t="s">
        <v>581</v>
      </c>
      <c r="M6400" t="s">
        <v>585</v>
      </c>
    </row>
    <row r="6401" spans="1:13" x14ac:dyDescent="0.2">
      <c r="A6401">
        <v>2020</v>
      </c>
      <c r="B6401">
        <v>8</v>
      </c>
      <c r="C6401" t="s">
        <v>80</v>
      </c>
      <c r="D6401" t="s">
        <v>472</v>
      </c>
      <c r="E6401" s="11">
        <v>40118000</v>
      </c>
      <c r="F6401">
        <v>0</v>
      </c>
      <c r="G6401">
        <v>0</v>
      </c>
      <c r="H6401">
        <v>0</v>
      </c>
      <c r="I6401">
        <v>688</v>
      </c>
      <c r="J6401">
        <v>260800</v>
      </c>
      <c r="K6401">
        <v>4</v>
      </c>
      <c r="L6401" t="s">
        <v>581</v>
      </c>
      <c r="M6401" t="s">
        <v>585</v>
      </c>
    </row>
    <row r="6402" spans="1:13" x14ac:dyDescent="0.2">
      <c r="A6402">
        <v>2020</v>
      </c>
      <c r="B6402">
        <v>8</v>
      </c>
      <c r="C6402" t="s">
        <v>15</v>
      </c>
      <c r="D6402" t="s">
        <v>475</v>
      </c>
      <c r="E6402" s="11">
        <v>40118000</v>
      </c>
      <c r="F6402">
        <v>0</v>
      </c>
      <c r="G6402">
        <v>0</v>
      </c>
      <c r="H6402">
        <v>0</v>
      </c>
      <c r="I6402">
        <v>83116</v>
      </c>
      <c r="J6402">
        <v>28878519</v>
      </c>
      <c r="K6402">
        <v>56</v>
      </c>
      <c r="L6402" t="s">
        <v>581</v>
      </c>
      <c r="M6402" t="s">
        <v>585</v>
      </c>
    </row>
    <row r="6403" spans="1:13" x14ac:dyDescent="0.2">
      <c r="A6403">
        <v>2020</v>
      </c>
      <c r="B6403">
        <v>8</v>
      </c>
      <c r="C6403" t="s">
        <v>16</v>
      </c>
      <c r="D6403" t="s">
        <v>480</v>
      </c>
      <c r="E6403" s="11">
        <v>40118000</v>
      </c>
      <c r="F6403">
        <v>0</v>
      </c>
      <c r="G6403">
        <v>0</v>
      </c>
      <c r="H6403">
        <v>0</v>
      </c>
      <c r="I6403">
        <v>22067</v>
      </c>
      <c r="J6403">
        <v>7695800</v>
      </c>
      <c r="K6403">
        <v>57</v>
      </c>
      <c r="L6403" t="s">
        <v>581</v>
      </c>
      <c r="M6403" t="s">
        <v>585</v>
      </c>
    </row>
    <row r="6404" spans="1:13" x14ac:dyDescent="0.2">
      <c r="A6404">
        <v>2020</v>
      </c>
      <c r="B6404">
        <v>8</v>
      </c>
      <c r="C6404" t="s">
        <v>17</v>
      </c>
      <c r="D6404" t="s">
        <v>489</v>
      </c>
      <c r="E6404" s="11">
        <v>40118000</v>
      </c>
      <c r="F6404">
        <v>26123</v>
      </c>
      <c r="G6404">
        <v>11121655</v>
      </c>
      <c r="H6404">
        <v>239</v>
      </c>
      <c r="I6404">
        <v>18480</v>
      </c>
      <c r="J6404">
        <v>9445943</v>
      </c>
      <c r="K6404">
        <v>1541</v>
      </c>
      <c r="L6404" t="s">
        <v>581</v>
      </c>
      <c r="M6404" t="s">
        <v>585</v>
      </c>
    </row>
    <row r="6405" spans="1:13" x14ac:dyDescent="0.2">
      <c r="A6405">
        <v>2020</v>
      </c>
      <c r="B6405">
        <v>8</v>
      </c>
      <c r="C6405" t="s">
        <v>29</v>
      </c>
      <c r="D6405" t="s">
        <v>496</v>
      </c>
      <c r="E6405" s="11">
        <v>40118000</v>
      </c>
      <c r="F6405">
        <v>5600</v>
      </c>
      <c r="G6405">
        <v>3654400</v>
      </c>
      <c r="H6405">
        <v>184</v>
      </c>
      <c r="I6405">
        <v>0</v>
      </c>
      <c r="J6405">
        <v>0</v>
      </c>
      <c r="K6405">
        <v>0</v>
      </c>
      <c r="L6405" t="s">
        <v>581</v>
      </c>
      <c r="M6405" t="s">
        <v>585</v>
      </c>
    </row>
    <row r="6406" spans="1:13" x14ac:dyDescent="0.2">
      <c r="A6406">
        <v>2020</v>
      </c>
      <c r="B6406">
        <v>8</v>
      </c>
      <c r="C6406" t="s">
        <v>45</v>
      </c>
      <c r="D6406" t="s">
        <v>499</v>
      </c>
      <c r="E6406" s="11">
        <v>40118000</v>
      </c>
      <c r="F6406">
        <v>0</v>
      </c>
      <c r="G6406">
        <v>0</v>
      </c>
      <c r="H6406">
        <v>0</v>
      </c>
      <c r="I6406">
        <v>353891</v>
      </c>
      <c r="J6406">
        <v>112049788</v>
      </c>
      <c r="K6406">
        <v>264</v>
      </c>
      <c r="L6406" t="s">
        <v>581</v>
      </c>
      <c r="M6406" t="s">
        <v>585</v>
      </c>
    </row>
    <row r="6407" spans="1:13" x14ac:dyDescent="0.2">
      <c r="A6407">
        <v>2020</v>
      </c>
      <c r="B6407">
        <v>8</v>
      </c>
      <c r="C6407" t="s">
        <v>64</v>
      </c>
      <c r="D6407" t="s">
        <v>501</v>
      </c>
      <c r="E6407" s="11">
        <v>40118000</v>
      </c>
      <c r="F6407">
        <v>0</v>
      </c>
      <c r="G6407">
        <v>0</v>
      </c>
      <c r="H6407">
        <v>0</v>
      </c>
      <c r="I6407">
        <v>14860</v>
      </c>
      <c r="J6407">
        <v>5793330</v>
      </c>
      <c r="K6407">
        <v>18</v>
      </c>
      <c r="L6407" t="s">
        <v>581</v>
      </c>
      <c r="M6407" t="s">
        <v>585</v>
      </c>
    </row>
    <row r="6408" spans="1:13" x14ac:dyDescent="0.2">
      <c r="A6408">
        <v>2020</v>
      </c>
      <c r="B6408">
        <v>8</v>
      </c>
      <c r="C6408" t="s">
        <v>52</v>
      </c>
      <c r="D6408" t="s">
        <v>506</v>
      </c>
      <c r="E6408" s="11">
        <v>40118000</v>
      </c>
      <c r="F6408">
        <v>0</v>
      </c>
      <c r="G6408">
        <v>0</v>
      </c>
      <c r="H6408">
        <v>0</v>
      </c>
      <c r="I6408">
        <v>180149</v>
      </c>
      <c r="J6408">
        <v>61756800</v>
      </c>
      <c r="K6408">
        <v>333</v>
      </c>
      <c r="L6408" t="s">
        <v>581</v>
      </c>
      <c r="M6408" t="s">
        <v>585</v>
      </c>
    </row>
    <row r="6409" spans="1:13" x14ac:dyDescent="0.2">
      <c r="A6409">
        <v>2020</v>
      </c>
      <c r="B6409">
        <v>8</v>
      </c>
      <c r="C6409" t="s">
        <v>18</v>
      </c>
      <c r="D6409" t="s">
        <v>507</v>
      </c>
      <c r="E6409" s="11">
        <v>40118000</v>
      </c>
      <c r="F6409">
        <v>0</v>
      </c>
      <c r="G6409">
        <v>0</v>
      </c>
      <c r="H6409">
        <v>0</v>
      </c>
      <c r="I6409">
        <v>4785</v>
      </c>
      <c r="J6409">
        <v>1618226</v>
      </c>
      <c r="K6409">
        <v>2</v>
      </c>
      <c r="L6409" t="s">
        <v>581</v>
      </c>
      <c r="M6409" t="s">
        <v>585</v>
      </c>
    </row>
    <row r="6410" spans="1:13" x14ac:dyDescent="0.2">
      <c r="A6410">
        <v>2020</v>
      </c>
      <c r="B6410">
        <v>8</v>
      </c>
      <c r="C6410" t="s">
        <v>77</v>
      </c>
      <c r="D6410" t="s">
        <v>517</v>
      </c>
      <c r="E6410" s="11">
        <v>40118000</v>
      </c>
      <c r="F6410">
        <v>0</v>
      </c>
      <c r="G6410">
        <v>0</v>
      </c>
      <c r="H6410">
        <v>0</v>
      </c>
      <c r="I6410">
        <v>14866</v>
      </c>
      <c r="J6410">
        <v>4580024</v>
      </c>
      <c r="K6410">
        <v>24</v>
      </c>
      <c r="L6410" t="s">
        <v>581</v>
      </c>
      <c r="M6410" t="s">
        <v>585</v>
      </c>
    </row>
    <row r="6411" spans="1:13" x14ac:dyDescent="0.2">
      <c r="A6411">
        <v>2020</v>
      </c>
      <c r="B6411">
        <v>8</v>
      </c>
      <c r="C6411" t="s">
        <v>19</v>
      </c>
      <c r="D6411" t="s">
        <v>531</v>
      </c>
      <c r="E6411" s="11">
        <v>40118000</v>
      </c>
      <c r="F6411">
        <v>634</v>
      </c>
      <c r="G6411">
        <v>226009</v>
      </c>
      <c r="H6411">
        <v>6</v>
      </c>
      <c r="I6411">
        <v>5575</v>
      </c>
      <c r="J6411">
        <v>1749664</v>
      </c>
      <c r="K6411">
        <v>9</v>
      </c>
      <c r="L6411" t="s">
        <v>581</v>
      </c>
      <c r="M6411" t="s">
        <v>585</v>
      </c>
    </row>
    <row r="6412" spans="1:13" x14ac:dyDescent="0.2">
      <c r="A6412">
        <v>2020</v>
      </c>
      <c r="B6412">
        <v>8</v>
      </c>
      <c r="C6412" t="s">
        <v>65</v>
      </c>
      <c r="D6412" t="s">
        <v>543</v>
      </c>
      <c r="E6412" s="11">
        <v>40118000</v>
      </c>
      <c r="F6412">
        <v>16197</v>
      </c>
      <c r="G6412">
        <v>4659587</v>
      </c>
      <c r="H6412">
        <v>464</v>
      </c>
      <c r="I6412">
        <v>145790</v>
      </c>
      <c r="J6412">
        <v>44406567</v>
      </c>
      <c r="K6412">
        <v>109</v>
      </c>
      <c r="L6412" t="s">
        <v>581</v>
      </c>
      <c r="M6412" t="s">
        <v>585</v>
      </c>
    </row>
    <row r="6413" spans="1:13" x14ac:dyDescent="0.2">
      <c r="A6413">
        <v>2020</v>
      </c>
      <c r="B6413">
        <v>8</v>
      </c>
      <c r="C6413" t="s">
        <v>58</v>
      </c>
      <c r="D6413" t="s">
        <v>548</v>
      </c>
      <c r="E6413" s="11">
        <v>40118000</v>
      </c>
      <c r="F6413">
        <v>0</v>
      </c>
      <c r="G6413">
        <v>0</v>
      </c>
      <c r="H6413">
        <v>0</v>
      </c>
      <c r="I6413">
        <v>53505</v>
      </c>
      <c r="J6413">
        <v>15790576</v>
      </c>
      <c r="K6413">
        <v>24</v>
      </c>
      <c r="L6413" t="s">
        <v>581</v>
      </c>
      <c r="M6413" t="s">
        <v>585</v>
      </c>
    </row>
    <row r="6414" spans="1:13" x14ac:dyDescent="0.2">
      <c r="A6414">
        <v>2020</v>
      </c>
      <c r="B6414">
        <v>8</v>
      </c>
      <c r="C6414" t="s">
        <v>46</v>
      </c>
      <c r="D6414" t="s">
        <v>550</v>
      </c>
      <c r="E6414" s="11">
        <v>40118000</v>
      </c>
      <c r="F6414">
        <v>4938</v>
      </c>
      <c r="G6414">
        <v>2524541</v>
      </c>
      <c r="H6414">
        <v>1</v>
      </c>
      <c r="I6414">
        <v>369864</v>
      </c>
      <c r="J6414">
        <v>112688986</v>
      </c>
      <c r="K6414">
        <v>454</v>
      </c>
      <c r="L6414" t="s">
        <v>581</v>
      </c>
      <c r="M6414" t="s">
        <v>585</v>
      </c>
    </row>
    <row r="6415" spans="1:13" x14ac:dyDescent="0.2">
      <c r="A6415">
        <v>2020</v>
      </c>
      <c r="B6415">
        <v>8</v>
      </c>
      <c r="C6415" t="s">
        <v>107</v>
      </c>
      <c r="D6415" t="s">
        <v>552</v>
      </c>
      <c r="E6415" s="11">
        <v>40118000</v>
      </c>
      <c r="F6415">
        <v>0</v>
      </c>
      <c r="G6415">
        <v>0</v>
      </c>
      <c r="H6415">
        <v>0</v>
      </c>
      <c r="I6415">
        <v>191607</v>
      </c>
      <c r="J6415">
        <v>57598698</v>
      </c>
      <c r="K6415">
        <v>118</v>
      </c>
      <c r="L6415" t="s">
        <v>581</v>
      </c>
      <c r="M6415" t="s">
        <v>585</v>
      </c>
    </row>
    <row r="6416" spans="1:13" x14ac:dyDescent="0.2">
      <c r="A6416">
        <v>2020</v>
      </c>
      <c r="B6416">
        <v>8</v>
      </c>
      <c r="C6416" t="s">
        <v>66</v>
      </c>
      <c r="D6416" t="s">
        <v>562</v>
      </c>
      <c r="E6416" s="11">
        <v>40118000</v>
      </c>
      <c r="F6416">
        <v>0</v>
      </c>
      <c r="G6416">
        <v>0</v>
      </c>
      <c r="H6416">
        <v>0</v>
      </c>
      <c r="I6416">
        <v>41754</v>
      </c>
      <c r="J6416">
        <v>13088249</v>
      </c>
      <c r="K6416">
        <v>47</v>
      </c>
      <c r="L6416" t="s">
        <v>581</v>
      </c>
      <c r="M6416" t="s">
        <v>585</v>
      </c>
    </row>
    <row r="6417" spans="1:13" x14ac:dyDescent="0.2">
      <c r="A6417">
        <v>2020</v>
      </c>
      <c r="B6417">
        <v>8</v>
      </c>
      <c r="C6417" t="s">
        <v>78</v>
      </c>
      <c r="D6417" t="s">
        <v>572</v>
      </c>
      <c r="E6417" s="11">
        <v>40118000</v>
      </c>
      <c r="F6417">
        <v>0</v>
      </c>
      <c r="G6417">
        <v>0</v>
      </c>
      <c r="H6417">
        <v>0</v>
      </c>
      <c r="I6417">
        <v>293674</v>
      </c>
      <c r="J6417">
        <v>89215928</v>
      </c>
      <c r="K6417">
        <v>172</v>
      </c>
      <c r="L6417" t="s">
        <v>581</v>
      </c>
      <c r="M6417" t="s">
        <v>585</v>
      </c>
    </row>
    <row r="6418" spans="1:13" x14ac:dyDescent="0.2">
      <c r="A6418">
        <v>2020</v>
      </c>
      <c r="B6418">
        <v>8</v>
      </c>
      <c r="C6418" t="s">
        <v>211</v>
      </c>
      <c r="D6418" t="e">
        <v>#N/A</v>
      </c>
      <c r="E6418" s="11">
        <v>40118000</v>
      </c>
      <c r="F6418">
        <v>0</v>
      </c>
      <c r="G6418">
        <v>0</v>
      </c>
      <c r="H6418">
        <v>0</v>
      </c>
      <c r="I6418">
        <v>156565</v>
      </c>
      <c r="J6418">
        <v>49321216</v>
      </c>
      <c r="K6418">
        <v>37</v>
      </c>
      <c r="L6418" t="s">
        <v>581</v>
      </c>
      <c r="M6418" t="s">
        <v>585</v>
      </c>
    </row>
    <row r="6419" spans="1:13" x14ac:dyDescent="0.2">
      <c r="A6419">
        <v>2020</v>
      </c>
      <c r="B6419">
        <v>9</v>
      </c>
      <c r="C6419" t="s">
        <v>20</v>
      </c>
      <c r="D6419" t="s">
        <v>271</v>
      </c>
      <c r="E6419" s="11">
        <v>40117000</v>
      </c>
      <c r="F6419">
        <v>0</v>
      </c>
      <c r="G6419">
        <v>0</v>
      </c>
      <c r="H6419">
        <v>0</v>
      </c>
      <c r="I6419">
        <v>19338</v>
      </c>
      <c r="J6419">
        <v>6448566</v>
      </c>
      <c r="K6419">
        <v>58</v>
      </c>
      <c r="L6419" t="s">
        <v>581</v>
      </c>
      <c r="M6419" t="s">
        <v>584</v>
      </c>
    </row>
    <row r="6420" spans="1:13" x14ac:dyDescent="0.2">
      <c r="A6420">
        <v>2020</v>
      </c>
      <c r="B6420">
        <v>9</v>
      </c>
      <c r="C6420" t="s">
        <v>21</v>
      </c>
      <c r="D6420" t="s">
        <v>274</v>
      </c>
      <c r="E6420" s="11">
        <v>40117000</v>
      </c>
      <c r="F6420">
        <v>0</v>
      </c>
      <c r="G6420">
        <v>0</v>
      </c>
      <c r="H6420">
        <v>0</v>
      </c>
      <c r="I6420">
        <v>37736</v>
      </c>
      <c r="J6420">
        <v>14291344</v>
      </c>
      <c r="K6420">
        <v>111</v>
      </c>
      <c r="L6420" t="s">
        <v>581</v>
      </c>
      <c r="M6420" t="s">
        <v>584</v>
      </c>
    </row>
    <row r="6421" spans="1:13" x14ac:dyDescent="0.2">
      <c r="A6421">
        <v>2020</v>
      </c>
      <c r="B6421">
        <v>9</v>
      </c>
      <c r="C6421" t="s">
        <v>62</v>
      </c>
      <c r="D6421" t="s">
        <v>275</v>
      </c>
      <c r="E6421" s="11">
        <v>40117000</v>
      </c>
      <c r="F6421">
        <v>0</v>
      </c>
      <c r="G6421">
        <v>0</v>
      </c>
      <c r="H6421">
        <v>0</v>
      </c>
      <c r="I6421">
        <v>27931</v>
      </c>
      <c r="J6421">
        <v>11224022</v>
      </c>
      <c r="K6421">
        <v>111</v>
      </c>
      <c r="L6421" t="s">
        <v>581</v>
      </c>
      <c r="M6421" t="s">
        <v>584</v>
      </c>
    </row>
    <row r="6422" spans="1:13" x14ac:dyDescent="0.2">
      <c r="A6422">
        <v>2020</v>
      </c>
      <c r="B6422">
        <v>9</v>
      </c>
      <c r="C6422" t="s">
        <v>8</v>
      </c>
      <c r="D6422" t="s">
        <v>283</v>
      </c>
      <c r="E6422" s="11">
        <v>40117000</v>
      </c>
      <c r="F6422">
        <v>1448</v>
      </c>
      <c r="G6422">
        <v>879366</v>
      </c>
      <c r="H6422">
        <v>46</v>
      </c>
      <c r="I6422">
        <v>114132</v>
      </c>
      <c r="J6422">
        <v>33810124</v>
      </c>
      <c r="K6422">
        <v>735</v>
      </c>
      <c r="L6422" t="s">
        <v>581</v>
      </c>
      <c r="M6422" t="s">
        <v>584</v>
      </c>
    </row>
    <row r="6423" spans="1:13" x14ac:dyDescent="0.2">
      <c r="A6423">
        <v>2020</v>
      </c>
      <c r="B6423">
        <v>9</v>
      </c>
      <c r="C6423" t="s">
        <v>10</v>
      </c>
      <c r="D6423" t="s">
        <v>295</v>
      </c>
      <c r="E6423" s="11">
        <v>40117000</v>
      </c>
      <c r="F6423">
        <v>54203</v>
      </c>
      <c r="G6423">
        <v>19226335</v>
      </c>
      <c r="H6423">
        <v>299</v>
      </c>
      <c r="I6423">
        <v>6226</v>
      </c>
      <c r="J6423">
        <v>2668718</v>
      </c>
      <c r="K6423">
        <v>17</v>
      </c>
      <c r="L6423" t="s">
        <v>581</v>
      </c>
      <c r="M6423" t="s">
        <v>584</v>
      </c>
    </row>
    <row r="6424" spans="1:13" x14ac:dyDescent="0.2">
      <c r="A6424">
        <v>2020</v>
      </c>
      <c r="B6424">
        <v>9</v>
      </c>
      <c r="C6424" t="s">
        <v>50</v>
      </c>
      <c r="D6424" t="s">
        <v>305</v>
      </c>
      <c r="E6424" s="11">
        <v>40117000</v>
      </c>
      <c r="F6424">
        <v>0</v>
      </c>
      <c r="G6424">
        <v>0</v>
      </c>
      <c r="H6424">
        <v>0</v>
      </c>
      <c r="I6424">
        <v>24973</v>
      </c>
      <c r="J6424">
        <v>9455978</v>
      </c>
      <c r="K6424">
        <v>90</v>
      </c>
      <c r="L6424" t="s">
        <v>581</v>
      </c>
      <c r="M6424" t="s">
        <v>584</v>
      </c>
    </row>
    <row r="6425" spans="1:13" x14ac:dyDescent="0.2">
      <c r="A6425">
        <v>2020</v>
      </c>
      <c r="B6425">
        <v>9</v>
      </c>
      <c r="C6425" t="s">
        <v>69</v>
      </c>
      <c r="D6425" t="s">
        <v>315</v>
      </c>
      <c r="E6425" s="11">
        <v>40117000</v>
      </c>
      <c r="F6425">
        <v>0</v>
      </c>
      <c r="G6425">
        <v>0</v>
      </c>
      <c r="H6425">
        <v>0</v>
      </c>
      <c r="I6425">
        <v>2660</v>
      </c>
      <c r="J6425">
        <v>1115600</v>
      </c>
      <c r="K6425">
        <v>20</v>
      </c>
      <c r="L6425" t="s">
        <v>581</v>
      </c>
      <c r="M6425" t="s">
        <v>584</v>
      </c>
    </row>
    <row r="6426" spans="1:13" x14ac:dyDescent="0.2">
      <c r="A6426">
        <v>2020</v>
      </c>
      <c r="B6426">
        <v>9</v>
      </c>
      <c r="C6426" t="s">
        <v>11</v>
      </c>
      <c r="D6426" t="s">
        <v>316</v>
      </c>
      <c r="E6426" s="11">
        <v>40117000</v>
      </c>
      <c r="F6426">
        <v>148057</v>
      </c>
      <c r="G6426">
        <v>33111119</v>
      </c>
      <c r="H6426">
        <v>3251</v>
      </c>
      <c r="I6426">
        <v>0</v>
      </c>
      <c r="J6426">
        <v>0</v>
      </c>
      <c r="K6426">
        <v>0</v>
      </c>
      <c r="L6426" t="s">
        <v>581</v>
      </c>
      <c r="M6426" t="s">
        <v>584</v>
      </c>
    </row>
    <row r="6427" spans="1:13" x14ac:dyDescent="0.2">
      <c r="A6427">
        <v>2020</v>
      </c>
      <c r="B6427">
        <v>9</v>
      </c>
      <c r="C6427" t="s">
        <v>81</v>
      </c>
      <c r="D6427" t="s">
        <v>318</v>
      </c>
      <c r="E6427" s="11">
        <v>40117000</v>
      </c>
      <c r="F6427">
        <v>0</v>
      </c>
      <c r="G6427">
        <v>0</v>
      </c>
      <c r="H6427">
        <v>0</v>
      </c>
      <c r="I6427">
        <v>13869</v>
      </c>
      <c r="J6427">
        <v>5147600</v>
      </c>
      <c r="K6427">
        <v>126</v>
      </c>
      <c r="L6427" t="s">
        <v>581</v>
      </c>
      <c r="M6427" t="s">
        <v>584</v>
      </c>
    </row>
    <row r="6428" spans="1:13" x14ac:dyDescent="0.2">
      <c r="A6428">
        <v>2020</v>
      </c>
      <c r="B6428">
        <v>9</v>
      </c>
      <c r="C6428" t="s">
        <v>22</v>
      </c>
      <c r="D6428" t="s">
        <v>324</v>
      </c>
      <c r="E6428" s="11">
        <v>40117000</v>
      </c>
      <c r="F6428">
        <v>40597</v>
      </c>
      <c r="G6428">
        <v>15556674</v>
      </c>
      <c r="H6428">
        <v>661</v>
      </c>
      <c r="I6428">
        <v>231774</v>
      </c>
      <c r="J6428">
        <v>73195500</v>
      </c>
      <c r="K6428">
        <v>1455</v>
      </c>
      <c r="L6428" t="s">
        <v>581</v>
      </c>
      <c r="M6428" t="s">
        <v>584</v>
      </c>
    </row>
    <row r="6429" spans="1:13" x14ac:dyDescent="0.2">
      <c r="A6429">
        <v>2020</v>
      </c>
      <c r="B6429">
        <v>9</v>
      </c>
      <c r="C6429" t="s">
        <v>23</v>
      </c>
      <c r="D6429" t="s">
        <v>325</v>
      </c>
      <c r="E6429" s="11">
        <v>40117000</v>
      </c>
      <c r="F6429">
        <v>5780</v>
      </c>
      <c r="G6429">
        <v>2211909</v>
      </c>
      <c r="H6429">
        <v>222</v>
      </c>
      <c r="I6429">
        <v>769396</v>
      </c>
      <c r="J6429">
        <v>274434743</v>
      </c>
      <c r="K6429">
        <v>3710</v>
      </c>
      <c r="L6429" t="s">
        <v>581</v>
      </c>
      <c r="M6429" t="s">
        <v>584</v>
      </c>
    </row>
    <row r="6430" spans="1:13" x14ac:dyDescent="0.2">
      <c r="A6430">
        <v>2020</v>
      </c>
      <c r="B6430">
        <v>9</v>
      </c>
      <c r="C6430" t="s">
        <v>60</v>
      </c>
      <c r="D6430" t="s">
        <v>333</v>
      </c>
      <c r="E6430" s="11">
        <v>40117000</v>
      </c>
      <c r="F6430">
        <v>0</v>
      </c>
      <c r="G6430">
        <v>0</v>
      </c>
      <c r="H6430">
        <v>0</v>
      </c>
      <c r="I6430">
        <v>6810</v>
      </c>
      <c r="J6430">
        <v>3009200</v>
      </c>
      <c r="K6430">
        <v>52</v>
      </c>
      <c r="L6430" t="s">
        <v>581</v>
      </c>
      <c r="M6430" t="s">
        <v>584</v>
      </c>
    </row>
    <row r="6431" spans="1:13" x14ac:dyDescent="0.2">
      <c r="A6431">
        <v>2020</v>
      </c>
      <c r="B6431">
        <v>9</v>
      </c>
      <c r="C6431" t="s">
        <v>24</v>
      </c>
      <c r="D6431" t="s">
        <v>342</v>
      </c>
      <c r="E6431" s="11">
        <v>40117000</v>
      </c>
      <c r="F6431">
        <v>0</v>
      </c>
      <c r="G6431">
        <v>0</v>
      </c>
      <c r="H6431">
        <v>0</v>
      </c>
      <c r="I6431">
        <v>4434</v>
      </c>
      <c r="J6431">
        <v>2701100</v>
      </c>
      <c r="K6431">
        <v>32</v>
      </c>
      <c r="L6431" t="s">
        <v>581</v>
      </c>
      <c r="M6431" t="s">
        <v>584</v>
      </c>
    </row>
    <row r="6432" spans="1:13" x14ac:dyDescent="0.2">
      <c r="A6432">
        <v>2020</v>
      </c>
      <c r="B6432">
        <v>9</v>
      </c>
      <c r="C6432" t="s">
        <v>12</v>
      </c>
      <c r="D6432" t="s">
        <v>351</v>
      </c>
      <c r="E6432" s="11">
        <v>40117000</v>
      </c>
      <c r="F6432">
        <v>168517</v>
      </c>
      <c r="G6432">
        <v>68698384</v>
      </c>
      <c r="H6432">
        <v>1891</v>
      </c>
      <c r="I6432">
        <v>626568</v>
      </c>
      <c r="J6432">
        <v>265240552</v>
      </c>
      <c r="K6432">
        <v>4602</v>
      </c>
      <c r="L6432" t="s">
        <v>581</v>
      </c>
      <c r="M6432" t="s">
        <v>584</v>
      </c>
    </row>
    <row r="6433" spans="1:13" x14ac:dyDescent="0.2">
      <c r="A6433">
        <v>2020</v>
      </c>
      <c r="B6433">
        <v>9</v>
      </c>
      <c r="C6433" t="s">
        <v>25</v>
      </c>
      <c r="D6433" t="s">
        <v>353</v>
      </c>
      <c r="E6433" s="11">
        <v>40117000</v>
      </c>
      <c r="F6433">
        <v>0</v>
      </c>
      <c r="G6433">
        <v>0</v>
      </c>
      <c r="H6433">
        <v>0</v>
      </c>
      <c r="I6433">
        <v>411338</v>
      </c>
      <c r="J6433">
        <v>121204233</v>
      </c>
      <c r="K6433">
        <v>3267</v>
      </c>
      <c r="L6433" t="s">
        <v>581</v>
      </c>
      <c r="M6433" t="s">
        <v>584</v>
      </c>
    </row>
    <row r="6434" spans="1:13" x14ac:dyDescent="0.2">
      <c r="A6434">
        <v>2020</v>
      </c>
      <c r="B6434">
        <v>9</v>
      </c>
      <c r="C6434" t="s">
        <v>98</v>
      </c>
      <c r="D6434" t="s">
        <v>368</v>
      </c>
      <c r="E6434" s="11">
        <v>40117000</v>
      </c>
      <c r="F6434">
        <v>0</v>
      </c>
      <c r="G6434">
        <v>0</v>
      </c>
      <c r="H6434">
        <v>0</v>
      </c>
      <c r="I6434">
        <v>2950</v>
      </c>
      <c r="J6434">
        <v>1085100</v>
      </c>
      <c r="K6434">
        <v>54</v>
      </c>
      <c r="L6434" t="s">
        <v>581</v>
      </c>
      <c r="M6434" t="s">
        <v>584</v>
      </c>
    </row>
    <row r="6435" spans="1:13" x14ac:dyDescent="0.2">
      <c r="A6435">
        <v>2020</v>
      </c>
      <c r="B6435">
        <v>9</v>
      </c>
      <c r="C6435" t="s">
        <v>36</v>
      </c>
      <c r="D6435" t="s">
        <v>369</v>
      </c>
      <c r="E6435" s="11">
        <v>40117000</v>
      </c>
      <c r="F6435">
        <v>0</v>
      </c>
      <c r="G6435">
        <v>0</v>
      </c>
      <c r="H6435">
        <v>0</v>
      </c>
      <c r="I6435">
        <v>8488</v>
      </c>
      <c r="J6435">
        <v>3240300</v>
      </c>
      <c r="K6435">
        <v>108</v>
      </c>
      <c r="L6435" t="s">
        <v>581</v>
      </c>
      <c r="M6435" t="s">
        <v>584</v>
      </c>
    </row>
    <row r="6436" spans="1:13" x14ac:dyDescent="0.2">
      <c r="A6436">
        <v>2020</v>
      </c>
      <c r="B6436">
        <v>9</v>
      </c>
      <c r="C6436" t="s">
        <v>26</v>
      </c>
      <c r="D6436" t="s">
        <v>383</v>
      </c>
      <c r="E6436" s="11">
        <v>40117000</v>
      </c>
      <c r="F6436">
        <v>13</v>
      </c>
      <c r="G6436">
        <v>11100</v>
      </c>
      <c r="H6436">
        <v>7</v>
      </c>
      <c r="I6436">
        <v>40187</v>
      </c>
      <c r="J6436">
        <v>16388900</v>
      </c>
      <c r="K6436">
        <v>154</v>
      </c>
      <c r="L6436" t="s">
        <v>581</v>
      </c>
      <c r="M6436" t="s">
        <v>584</v>
      </c>
    </row>
    <row r="6437" spans="1:13" x14ac:dyDescent="0.2">
      <c r="A6437">
        <v>2020</v>
      </c>
      <c r="B6437">
        <v>9</v>
      </c>
      <c r="C6437" t="s">
        <v>63</v>
      </c>
      <c r="D6437" t="s">
        <v>385</v>
      </c>
      <c r="E6437" s="11">
        <v>40117000</v>
      </c>
      <c r="F6437">
        <v>0</v>
      </c>
      <c r="G6437">
        <v>0</v>
      </c>
      <c r="H6437">
        <v>0</v>
      </c>
      <c r="I6437">
        <v>41177</v>
      </c>
      <c r="J6437">
        <v>13179800</v>
      </c>
      <c r="K6437">
        <v>391</v>
      </c>
      <c r="L6437" t="s">
        <v>581</v>
      </c>
      <c r="M6437" t="s">
        <v>584</v>
      </c>
    </row>
    <row r="6438" spans="1:13" x14ac:dyDescent="0.2">
      <c r="A6438">
        <v>2020</v>
      </c>
      <c r="B6438">
        <v>9</v>
      </c>
      <c r="C6438" t="s">
        <v>71</v>
      </c>
      <c r="D6438" t="s">
        <v>386</v>
      </c>
      <c r="E6438" s="11">
        <v>40117000</v>
      </c>
      <c r="F6438">
        <v>56933</v>
      </c>
      <c r="G6438">
        <v>28307139</v>
      </c>
      <c r="H6438">
        <v>475</v>
      </c>
      <c r="I6438">
        <v>718</v>
      </c>
      <c r="J6438">
        <v>240590</v>
      </c>
      <c r="K6438">
        <v>2</v>
      </c>
      <c r="L6438" t="s">
        <v>581</v>
      </c>
      <c r="M6438" t="s">
        <v>584</v>
      </c>
    </row>
    <row r="6439" spans="1:13" x14ac:dyDescent="0.2">
      <c r="A6439">
        <v>2020</v>
      </c>
      <c r="B6439">
        <v>9</v>
      </c>
      <c r="C6439" t="s">
        <v>47</v>
      </c>
      <c r="D6439" t="s">
        <v>389</v>
      </c>
      <c r="E6439" s="11">
        <v>40117000</v>
      </c>
      <c r="F6439">
        <v>437391</v>
      </c>
      <c r="G6439">
        <v>119817513</v>
      </c>
      <c r="H6439">
        <v>9189</v>
      </c>
      <c r="I6439">
        <v>0</v>
      </c>
      <c r="J6439">
        <v>0</v>
      </c>
      <c r="K6439">
        <v>0</v>
      </c>
      <c r="L6439" t="s">
        <v>581</v>
      </c>
      <c r="M6439" t="s">
        <v>584</v>
      </c>
    </row>
    <row r="6440" spans="1:13" x14ac:dyDescent="0.2">
      <c r="A6440">
        <v>2020</v>
      </c>
      <c r="B6440">
        <v>9</v>
      </c>
      <c r="C6440" t="s">
        <v>27</v>
      </c>
      <c r="D6440" t="s">
        <v>395</v>
      </c>
      <c r="E6440" s="11">
        <v>40117000</v>
      </c>
      <c r="F6440">
        <v>64756</v>
      </c>
      <c r="G6440">
        <v>28480243</v>
      </c>
      <c r="H6440">
        <v>405</v>
      </c>
      <c r="I6440">
        <v>292761</v>
      </c>
      <c r="J6440">
        <v>98674030</v>
      </c>
      <c r="K6440">
        <v>2821</v>
      </c>
      <c r="L6440" t="s">
        <v>581</v>
      </c>
      <c r="M6440" t="s">
        <v>584</v>
      </c>
    </row>
    <row r="6441" spans="1:13" x14ac:dyDescent="0.2">
      <c r="A6441">
        <v>2020</v>
      </c>
      <c r="B6441">
        <v>9</v>
      </c>
      <c r="C6441" t="s">
        <v>38</v>
      </c>
      <c r="D6441" t="s">
        <v>400</v>
      </c>
      <c r="E6441" s="11">
        <v>40117000</v>
      </c>
      <c r="F6441">
        <v>0</v>
      </c>
      <c r="G6441">
        <v>0</v>
      </c>
      <c r="H6441">
        <v>0</v>
      </c>
      <c r="I6441">
        <v>1160</v>
      </c>
      <c r="J6441">
        <v>399188</v>
      </c>
      <c r="K6441">
        <v>5</v>
      </c>
      <c r="L6441" t="s">
        <v>581</v>
      </c>
      <c r="M6441" t="s">
        <v>584</v>
      </c>
    </row>
    <row r="6442" spans="1:13" x14ac:dyDescent="0.2">
      <c r="A6442">
        <v>2020</v>
      </c>
      <c r="B6442">
        <v>9</v>
      </c>
      <c r="C6442" t="s">
        <v>204</v>
      </c>
      <c r="D6442" t="s">
        <v>422</v>
      </c>
      <c r="E6442" s="11">
        <v>40117000</v>
      </c>
      <c r="F6442">
        <v>47921</v>
      </c>
      <c r="G6442">
        <v>15651035</v>
      </c>
      <c r="H6442">
        <v>1035</v>
      </c>
      <c r="I6442">
        <v>0</v>
      </c>
      <c r="J6442">
        <v>0</v>
      </c>
      <c r="K6442">
        <v>0</v>
      </c>
      <c r="L6442" t="s">
        <v>581</v>
      </c>
      <c r="M6442" t="s">
        <v>584</v>
      </c>
    </row>
    <row r="6443" spans="1:13" x14ac:dyDescent="0.2">
      <c r="A6443">
        <v>2020</v>
      </c>
      <c r="B6443">
        <v>9</v>
      </c>
      <c r="C6443" t="s">
        <v>49</v>
      </c>
      <c r="D6443" t="s">
        <v>427</v>
      </c>
      <c r="E6443" s="11">
        <v>40117000</v>
      </c>
      <c r="F6443">
        <v>467</v>
      </c>
      <c r="G6443">
        <v>217934</v>
      </c>
      <c r="H6443">
        <v>3</v>
      </c>
      <c r="I6443">
        <v>0</v>
      </c>
      <c r="J6443">
        <v>0</v>
      </c>
      <c r="K6443">
        <v>0</v>
      </c>
      <c r="L6443" t="s">
        <v>581</v>
      </c>
      <c r="M6443" t="s">
        <v>584</v>
      </c>
    </row>
    <row r="6444" spans="1:13" x14ac:dyDescent="0.2">
      <c r="A6444">
        <v>2020</v>
      </c>
      <c r="B6444">
        <v>9</v>
      </c>
      <c r="C6444" t="s">
        <v>42</v>
      </c>
      <c r="D6444" t="s">
        <v>455</v>
      </c>
      <c r="E6444" s="11">
        <v>40117000</v>
      </c>
      <c r="F6444">
        <v>0</v>
      </c>
      <c r="G6444">
        <v>0</v>
      </c>
      <c r="H6444">
        <v>0</v>
      </c>
      <c r="I6444">
        <v>7213</v>
      </c>
      <c r="J6444">
        <v>2621925</v>
      </c>
      <c r="K6444">
        <v>47</v>
      </c>
      <c r="L6444" t="s">
        <v>581</v>
      </c>
      <c r="M6444" t="s">
        <v>584</v>
      </c>
    </row>
    <row r="6445" spans="1:13" x14ac:dyDescent="0.2">
      <c r="A6445">
        <v>2020</v>
      </c>
      <c r="B6445">
        <v>9</v>
      </c>
      <c r="C6445" t="s">
        <v>43</v>
      </c>
      <c r="D6445" t="s">
        <v>465</v>
      </c>
      <c r="E6445" s="11">
        <v>40117000</v>
      </c>
      <c r="F6445">
        <v>78379</v>
      </c>
      <c r="G6445">
        <v>26747589</v>
      </c>
      <c r="H6445">
        <v>1434</v>
      </c>
      <c r="I6445">
        <v>8572</v>
      </c>
      <c r="J6445">
        <v>3614330</v>
      </c>
      <c r="K6445">
        <v>44</v>
      </c>
      <c r="L6445" t="s">
        <v>581</v>
      </c>
      <c r="M6445" t="s">
        <v>584</v>
      </c>
    </row>
    <row r="6446" spans="1:13" x14ac:dyDescent="0.2">
      <c r="A6446">
        <v>2020</v>
      </c>
      <c r="B6446">
        <v>9</v>
      </c>
      <c r="C6446" t="s">
        <v>44</v>
      </c>
      <c r="D6446" t="s">
        <v>466</v>
      </c>
      <c r="E6446" s="11">
        <v>40117000</v>
      </c>
      <c r="F6446">
        <v>0</v>
      </c>
      <c r="G6446">
        <v>0</v>
      </c>
      <c r="H6446">
        <v>0</v>
      </c>
      <c r="I6446">
        <v>6040</v>
      </c>
      <c r="J6446">
        <v>2532488</v>
      </c>
      <c r="K6446">
        <v>50</v>
      </c>
      <c r="L6446" t="s">
        <v>581</v>
      </c>
      <c r="M6446" t="s">
        <v>584</v>
      </c>
    </row>
    <row r="6447" spans="1:13" x14ac:dyDescent="0.2">
      <c r="A6447">
        <v>2020</v>
      </c>
      <c r="B6447">
        <v>9</v>
      </c>
      <c r="C6447" t="s">
        <v>80</v>
      </c>
      <c r="D6447" t="s">
        <v>472</v>
      </c>
      <c r="E6447" s="11">
        <v>40117000</v>
      </c>
      <c r="F6447">
        <v>0</v>
      </c>
      <c r="G6447">
        <v>0</v>
      </c>
      <c r="H6447">
        <v>0</v>
      </c>
      <c r="I6447">
        <v>15090</v>
      </c>
      <c r="J6447">
        <v>5528910</v>
      </c>
      <c r="K6447">
        <v>141</v>
      </c>
      <c r="L6447" t="s">
        <v>581</v>
      </c>
      <c r="M6447" t="s">
        <v>584</v>
      </c>
    </row>
    <row r="6448" spans="1:13" x14ac:dyDescent="0.2">
      <c r="A6448">
        <v>2020</v>
      </c>
      <c r="B6448">
        <v>9</v>
      </c>
      <c r="C6448" t="s">
        <v>16</v>
      </c>
      <c r="D6448" t="s">
        <v>480</v>
      </c>
      <c r="E6448" s="11">
        <v>40117000</v>
      </c>
      <c r="F6448">
        <v>283431</v>
      </c>
      <c r="G6448">
        <v>100816379</v>
      </c>
      <c r="H6448">
        <v>3061</v>
      </c>
      <c r="I6448">
        <v>84881</v>
      </c>
      <c r="J6448">
        <v>31150330</v>
      </c>
      <c r="K6448">
        <v>468</v>
      </c>
      <c r="L6448" t="s">
        <v>581</v>
      </c>
      <c r="M6448" t="s">
        <v>584</v>
      </c>
    </row>
    <row r="6449" spans="1:13" x14ac:dyDescent="0.2">
      <c r="A6449">
        <v>2020</v>
      </c>
      <c r="B6449">
        <v>9</v>
      </c>
      <c r="C6449" t="s">
        <v>17</v>
      </c>
      <c r="D6449" t="s">
        <v>489</v>
      </c>
      <c r="E6449" s="11">
        <v>40117000</v>
      </c>
      <c r="F6449">
        <v>95770</v>
      </c>
      <c r="G6449">
        <v>74625486</v>
      </c>
      <c r="H6449">
        <v>3273</v>
      </c>
      <c r="I6449">
        <v>45555</v>
      </c>
      <c r="J6449">
        <v>16553640</v>
      </c>
      <c r="K6449">
        <v>933</v>
      </c>
      <c r="L6449" t="s">
        <v>581</v>
      </c>
      <c r="M6449" t="s">
        <v>584</v>
      </c>
    </row>
    <row r="6450" spans="1:13" x14ac:dyDescent="0.2">
      <c r="A6450">
        <v>2020</v>
      </c>
      <c r="B6450">
        <v>9</v>
      </c>
      <c r="C6450" t="s">
        <v>582</v>
      </c>
      <c r="D6450" t="e">
        <v>#N/A</v>
      </c>
      <c r="E6450" s="11">
        <v>40117000</v>
      </c>
      <c r="F6450">
        <v>2260</v>
      </c>
      <c r="G6450">
        <v>160000</v>
      </c>
      <c r="H6450">
        <v>22</v>
      </c>
      <c r="I6450">
        <v>0</v>
      </c>
      <c r="J6450">
        <v>0</v>
      </c>
      <c r="K6450">
        <v>0</v>
      </c>
      <c r="L6450" t="s">
        <v>581</v>
      </c>
      <c r="M6450" t="s">
        <v>584</v>
      </c>
    </row>
    <row r="6451" spans="1:13" x14ac:dyDescent="0.2">
      <c r="A6451">
        <v>2020</v>
      </c>
      <c r="B6451">
        <v>9</v>
      </c>
      <c r="C6451" t="s">
        <v>29</v>
      </c>
      <c r="D6451" t="s">
        <v>496</v>
      </c>
      <c r="E6451" s="11">
        <v>40117000</v>
      </c>
      <c r="F6451">
        <v>40</v>
      </c>
      <c r="G6451">
        <v>24800</v>
      </c>
      <c r="H6451">
        <v>2</v>
      </c>
      <c r="I6451">
        <v>1743</v>
      </c>
      <c r="J6451">
        <v>597100</v>
      </c>
      <c r="K6451">
        <v>19</v>
      </c>
      <c r="L6451" t="s">
        <v>581</v>
      </c>
      <c r="M6451" t="s">
        <v>584</v>
      </c>
    </row>
    <row r="6452" spans="1:13" x14ac:dyDescent="0.2">
      <c r="A6452">
        <v>2020</v>
      </c>
      <c r="B6452">
        <v>9</v>
      </c>
      <c r="C6452" t="s">
        <v>45</v>
      </c>
      <c r="D6452" t="s">
        <v>499</v>
      </c>
      <c r="E6452" s="11">
        <v>40117000</v>
      </c>
      <c r="F6452">
        <v>0</v>
      </c>
      <c r="G6452">
        <v>0</v>
      </c>
      <c r="H6452">
        <v>0</v>
      </c>
      <c r="I6452">
        <v>23927</v>
      </c>
      <c r="J6452">
        <v>9301693</v>
      </c>
      <c r="K6452">
        <v>79</v>
      </c>
      <c r="L6452" t="s">
        <v>581</v>
      </c>
      <c r="M6452" t="s">
        <v>584</v>
      </c>
    </row>
    <row r="6453" spans="1:13" x14ac:dyDescent="0.2">
      <c r="A6453">
        <v>2020</v>
      </c>
      <c r="B6453">
        <v>9</v>
      </c>
      <c r="C6453" t="s">
        <v>52</v>
      </c>
      <c r="D6453" t="s">
        <v>506</v>
      </c>
      <c r="E6453" s="11">
        <v>40117000</v>
      </c>
      <c r="F6453">
        <v>0</v>
      </c>
      <c r="G6453">
        <v>0</v>
      </c>
      <c r="H6453">
        <v>0</v>
      </c>
      <c r="I6453">
        <v>7863</v>
      </c>
      <c r="J6453">
        <v>9973200</v>
      </c>
      <c r="K6453">
        <v>66</v>
      </c>
      <c r="L6453" t="s">
        <v>581</v>
      </c>
      <c r="M6453" t="s">
        <v>584</v>
      </c>
    </row>
    <row r="6454" spans="1:13" x14ac:dyDescent="0.2">
      <c r="A6454">
        <v>2020</v>
      </c>
      <c r="B6454">
        <v>9</v>
      </c>
      <c r="C6454" t="s">
        <v>57</v>
      </c>
      <c r="D6454" t="s">
        <v>510</v>
      </c>
      <c r="E6454" s="11">
        <v>40117000</v>
      </c>
      <c r="F6454">
        <v>23</v>
      </c>
      <c r="G6454">
        <v>8091</v>
      </c>
      <c r="H6454">
        <v>2</v>
      </c>
      <c r="I6454">
        <v>0</v>
      </c>
      <c r="J6454">
        <v>0</v>
      </c>
      <c r="K6454">
        <v>0</v>
      </c>
      <c r="L6454" t="s">
        <v>581</v>
      </c>
      <c r="M6454" t="s">
        <v>584</v>
      </c>
    </row>
    <row r="6455" spans="1:13" x14ac:dyDescent="0.2">
      <c r="A6455">
        <v>2020</v>
      </c>
      <c r="B6455">
        <v>9</v>
      </c>
      <c r="C6455" t="s">
        <v>19</v>
      </c>
      <c r="D6455" t="s">
        <v>531</v>
      </c>
      <c r="E6455" s="11">
        <v>40117000</v>
      </c>
      <c r="F6455">
        <v>34306</v>
      </c>
      <c r="G6455">
        <v>8184013</v>
      </c>
      <c r="H6455">
        <v>486</v>
      </c>
      <c r="I6455">
        <v>0</v>
      </c>
      <c r="J6455">
        <v>0</v>
      </c>
      <c r="K6455">
        <v>0</v>
      </c>
      <c r="L6455" t="s">
        <v>581</v>
      </c>
      <c r="M6455" t="s">
        <v>584</v>
      </c>
    </row>
    <row r="6456" spans="1:13" x14ac:dyDescent="0.2">
      <c r="A6456">
        <v>2020</v>
      </c>
      <c r="B6456">
        <v>9</v>
      </c>
      <c r="C6456" t="s">
        <v>65</v>
      </c>
      <c r="D6456" t="s">
        <v>543</v>
      </c>
      <c r="E6456" s="11">
        <v>40117000</v>
      </c>
      <c r="F6456">
        <v>69501</v>
      </c>
      <c r="G6456">
        <v>20584217</v>
      </c>
      <c r="H6456">
        <v>2053</v>
      </c>
      <c r="I6456">
        <v>0</v>
      </c>
      <c r="J6456">
        <v>0</v>
      </c>
      <c r="K6456">
        <v>0</v>
      </c>
      <c r="L6456" t="s">
        <v>581</v>
      </c>
      <c r="M6456" t="s">
        <v>584</v>
      </c>
    </row>
    <row r="6457" spans="1:13" x14ac:dyDescent="0.2">
      <c r="A6457">
        <v>2020</v>
      </c>
      <c r="B6457">
        <v>9</v>
      </c>
      <c r="C6457" t="s">
        <v>58</v>
      </c>
      <c r="D6457" t="s">
        <v>548</v>
      </c>
      <c r="E6457" s="11">
        <v>40117000</v>
      </c>
      <c r="F6457">
        <v>0</v>
      </c>
      <c r="G6457">
        <v>0</v>
      </c>
      <c r="H6457">
        <v>0</v>
      </c>
      <c r="I6457">
        <v>37085</v>
      </c>
      <c r="J6457">
        <v>13154400</v>
      </c>
      <c r="K6457">
        <v>133</v>
      </c>
      <c r="L6457" t="s">
        <v>581</v>
      </c>
      <c r="M6457" t="s">
        <v>584</v>
      </c>
    </row>
    <row r="6458" spans="1:13" x14ac:dyDescent="0.2">
      <c r="A6458">
        <v>2020</v>
      </c>
      <c r="B6458">
        <v>9</v>
      </c>
      <c r="C6458" t="s">
        <v>46</v>
      </c>
      <c r="D6458" t="s">
        <v>550</v>
      </c>
      <c r="E6458" s="11">
        <v>40117000</v>
      </c>
      <c r="F6458">
        <v>22748</v>
      </c>
      <c r="G6458">
        <v>11834848</v>
      </c>
      <c r="H6458">
        <v>274</v>
      </c>
      <c r="I6458">
        <v>333014</v>
      </c>
      <c r="J6458">
        <v>136108489</v>
      </c>
      <c r="K6458">
        <v>1561</v>
      </c>
      <c r="L6458" t="s">
        <v>581</v>
      </c>
      <c r="M6458" t="s">
        <v>584</v>
      </c>
    </row>
    <row r="6459" spans="1:13" x14ac:dyDescent="0.2">
      <c r="A6459">
        <v>2020</v>
      </c>
      <c r="B6459">
        <v>9</v>
      </c>
      <c r="C6459" t="s">
        <v>66</v>
      </c>
      <c r="D6459" t="s">
        <v>562</v>
      </c>
      <c r="E6459" s="11">
        <v>40117000</v>
      </c>
      <c r="F6459">
        <v>9074</v>
      </c>
      <c r="G6459">
        <v>2367530</v>
      </c>
      <c r="H6459">
        <v>3068</v>
      </c>
      <c r="I6459">
        <v>0</v>
      </c>
      <c r="J6459">
        <v>0</v>
      </c>
      <c r="K6459">
        <v>0</v>
      </c>
      <c r="L6459" t="s">
        <v>581</v>
      </c>
      <c r="M6459" t="s">
        <v>584</v>
      </c>
    </row>
    <row r="6460" spans="1:13" x14ac:dyDescent="0.2">
      <c r="A6460">
        <v>2020</v>
      </c>
      <c r="B6460">
        <v>9</v>
      </c>
      <c r="C6460" t="s">
        <v>78</v>
      </c>
      <c r="D6460" t="s">
        <v>572</v>
      </c>
      <c r="E6460" s="11">
        <v>40117000</v>
      </c>
      <c r="F6460">
        <v>0</v>
      </c>
      <c r="G6460">
        <v>0</v>
      </c>
      <c r="H6460">
        <v>0</v>
      </c>
      <c r="I6460">
        <v>57510</v>
      </c>
      <c r="J6460">
        <v>19672664</v>
      </c>
      <c r="K6460">
        <v>337</v>
      </c>
      <c r="L6460" t="s">
        <v>581</v>
      </c>
      <c r="M6460" t="s">
        <v>584</v>
      </c>
    </row>
    <row r="6461" spans="1:13" x14ac:dyDescent="0.2">
      <c r="A6461">
        <v>2020</v>
      </c>
      <c r="B6461">
        <v>9</v>
      </c>
      <c r="C6461" t="s">
        <v>61</v>
      </c>
      <c r="D6461" t="s">
        <v>257</v>
      </c>
      <c r="E6461" s="11">
        <v>40118000</v>
      </c>
      <c r="F6461">
        <v>0</v>
      </c>
      <c r="G6461">
        <v>0</v>
      </c>
      <c r="H6461">
        <v>0</v>
      </c>
      <c r="I6461">
        <v>495</v>
      </c>
      <c r="J6461">
        <v>408000</v>
      </c>
      <c r="K6461">
        <v>4</v>
      </c>
      <c r="L6461" t="s">
        <v>581</v>
      </c>
      <c r="M6461" t="s">
        <v>585</v>
      </c>
    </row>
    <row r="6462" spans="1:13" x14ac:dyDescent="0.2">
      <c r="A6462">
        <v>2020</v>
      </c>
      <c r="B6462">
        <v>9</v>
      </c>
      <c r="C6462" t="s">
        <v>33</v>
      </c>
      <c r="D6462" t="s">
        <v>258</v>
      </c>
      <c r="E6462" s="11">
        <v>40118000</v>
      </c>
      <c r="F6462">
        <v>0</v>
      </c>
      <c r="G6462">
        <v>0</v>
      </c>
      <c r="H6462">
        <v>0</v>
      </c>
      <c r="I6462">
        <v>13754</v>
      </c>
      <c r="J6462">
        <v>5376429</v>
      </c>
      <c r="K6462">
        <v>27</v>
      </c>
      <c r="L6462" t="s">
        <v>581</v>
      </c>
      <c r="M6462" t="s">
        <v>585</v>
      </c>
    </row>
    <row r="6463" spans="1:13" x14ac:dyDescent="0.2">
      <c r="A6463">
        <v>2020</v>
      </c>
      <c r="B6463">
        <v>9</v>
      </c>
      <c r="C6463" t="s">
        <v>20</v>
      </c>
      <c r="D6463" t="s">
        <v>271</v>
      </c>
      <c r="E6463" s="11">
        <v>40118000</v>
      </c>
      <c r="F6463">
        <v>0</v>
      </c>
      <c r="G6463">
        <v>0</v>
      </c>
      <c r="H6463">
        <v>0</v>
      </c>
      <c r="I6463">
        <v>56895</v>
      </c>
      <c r="J6463">
        <v>16898846</v>
      </c>
      <c r="K6463">
        <v>36</v>
      </c>
      <c r="L6463" t="s">
        <v>581</v>
      </c>
      <c r="M6463" t="s">
        <v>585</v>
      </c>
    </row>
    <row r="6464" spans="1:13" x14ac:dyDescent="0.2">
      <c r="A6464">
        <v>2020</v>
      </c>
      <c r="B6464">
        <v>9</v>
      </c>
      <c r="C6464" t="s">
        <v>21</v>
      </c>
      <c r="D6464" t="s">
        <v>274</v>
      </c>
      <c r="E6464" s="11">
        <v>40118000</v>
      </c>
      <c r="F6464">
        <v>0</v>
      </c>
      <c r="G6464">
        <v>0</v>
      </c>
      <c r="H6464">
        <v>0</v>
      </c>
      <c r="I6464">
        <v>15511</v>
      </c>
      <c r="J6464">
        <v>5010115</v>
      </c>
      <c r="K6464">
        <v>17</v>
      </c>
      <c r="L6464" t="s">
        <v>581</v>
      </c>
      <c r="M6464" t="s">
        <v>585</v>
      </c>
    </row>
    <row r="6465" spans="1:13" x14ac:dyDescent="0.2">
      <c r="A6465">
        <v>2020</v>
      </c>
      <c r="B6465">
        <v>9</v>
      </c>
      <c r="C6465" t="s">
        <v>62</v>
      </c>
      <c r="D6465" t="s">
        <v>275</v>
      </c>
      <c r="E6465" s="11">
        <v>40118000</v>
      </c>
      <c r="F6465">
        <v>0</v>
      </c>
      <c r="G6465">
        <v>0</v>
      </c>
      <c r="H6465">
        <v>0</v>
      </c>
      <c r="I6465">
        <v>934430</v>
      </c>
      <c r="J6465">
        <v>282343704</v>
      </c>
      <c r="K6465">
        <v>449</v>
      </c>
      <c r="L6465" t="s">
        <v>581</v>
      </c>
      <c r="M6465" t="s">
        <v>585</v>
      </c>
    </row>
    <row r="6466" spans="1:13" x14ac:dyDescent="0.2">
      <c r="A6466">
        <v>2020</v>
      </c>
      <c r="B6466">
        <v>9</v>
      </c>
      <c r="C6466" t="s">
        <v>8</v>
      </c>
      <c r="D6466" t="s">
        <v>283</v>
      </c>
      <c r="E6466" s="11">
        <v>40118000</v>
      </c>
      <c r="F6466">
        <v>12766</v>
      </c>
      <c r="G6466">
        <v>4732722</v>
      </c>
      <c r="H6466">
        <v>292</v>
      </c>
      <c r="I6466">
        <v>13598</v>
      </c>
      <c r="J6466">
        <v>4925100</v>
      </c>
      <c r="K6466">
        <v>21</v>
      </c>
      <c r="L6466" t="s">
        <v>581</v>
      </c>
      <c r="M6466" t="s">
        <v>585</v>
      </c>
    </row>
    <row r="6467" spans="1:13" x14ac:dyDescent="0.2">
      <c r="A6467">
        <v>2020</v>
      </c>
      <c r="B6467">
        <v>9</v>
      </c>
      <c r="C6467" t="s">
        <v>90</v>
      </c>
      <c r="D6467" t="s">
        <v>284</v>
      </c>
      <c r="E6467" s="11">
        <v>40118000</v>
      </c>
      <c r="F6467">
        <v>0</v>
      </c>
      <c r="G6467">
        <v>0</v>
      </c>
      <c r="H6467">
        <v>0</v>
      </c>
      <c r="I6467">
        <v>68831</v>
      </c>
      <c r="J6467">
        <v>21003752</v>
      </c>
      <c r="K6467">
        <v>43</v>
      </c>
      <c r="L6467" t="s">
        <v>581</v>
      </c>
      <c r="M6467" t="s">
        <v>585</v>
      </c>
    </row>
    <row r="6468" spans="1:13" x14ac:dyDescent="0.2">
      <c r="A6468">
        <v>2020</v>
      </c>
      <c r="B6468">
        <v>9</v>
      </c>
      <c r="C6468" t="s">
        <v>51</v>
      </c>
      <c r="D6468" t="s">
        <v>285</v>
      </c>
      <c r="E6468" s="11">
        <v>40118000</v>
      </c>
      <c r="F6468">
        <v>0</v>
      </c>
      <c r="G6468">
        <v>0</v>
      </c>
      <c r="H6468">
        <v>0</v>
      </c>
      <c r="I6468">
        <v>35680</v>
      </c>
      <c r="J6468">
        <v>10452200</v>
      </c>
      <c r="K6468">
        <v>36</v>
      </c>
      <c r="L6468" t="s">
        <v>581</v>
      </c>
      <c r="M6468" t="s">
        <v>585</v>
      </c>
    </row>
    <row r="6469" spans="1:13" x14ac:dyDescent="0.2">
      <c r="A6469">
        <v>2020</v>
      </c>
      <c r="B6469">
        <v>9</v>
      </c>
      <c r="C6469" t="s">
        <v>10</v>
      </c>
      <c r="D6469" t="s">
        <v>295</v>
      </c>
      <c r="E6469" s="11">
        <v>40118000</v>
      </c>
      <c r="F6469">
        <v>12711</v>
      </c>
      <c r="G6469">
        <v>6673500</v>
      </c>
      <c r="H6469">
        <v>118</v>
      </c>
      <c r="I6469">
        <v>637144</v>
      </c>
      <c r="J6469">
        <v>187770424</v>
      </c>
      <c r="K6469">
        <v>271</v>
      </c>
      <c r="L6469" t="s">
        <v>581</v>
      </c>
      <c r="M6469" t="s">
        <v>585</v>
      </c>
    </row>
    <row r="6470" spans="1:13" x14ac:dyDescent="0.2">
      <c r="A6470">
        <v>2020</v>
      </c>
      <c r="B6470">
        <v>9</v>
      </c>
      <c r="C6470" t="s">
        <v>50</v>
      </c>
      <c r="D6470" t="s">
        <v>305</v>
      </c>
      <c r="E6470" s="11">
        <v>40118000</v>
      </c>
      <c r="F6470">
        <v>2524</v>
      </c>
      <c r="G6470">
        <v>1107800</v>
      </c>
      <c r="H6470">
        <v>18</v>
      </c>
      <c r="I6470">
        <v>53320</v>
      </c>
      <c r="J6470">
        <v>17381006</v>
      </c>
      <c r="K6470">
        <v>64</v>
      </c>
      <c r="L6470" t="s">
        <v>581</v>
      </c>
      <c r="M6470" t="s">
        <v>585</v>
      </c>
    </row>
    <row r="6471" spans="1:13" x14ac:dyDescent="0.2">
      <c r="A6471">
        <v>2020</v>
      </c>
      <c r="B6471">
        <v>9</v>
      </c>
      <c r="C6471" t="s">
        <v>55</v>
      </c>
      <c r="D6471" t="s">
        <v>311</v>
      </c>
      <c r="E6471" s="11">
        <v>40118000</v>
      </c>
      <c r="F6471">
        <v>0</v>
      </c>
      <c r="G6471">
        <v>0</v>
      </c>
      <c r="H6471">
        <v>0</v>
      </c>
      <c r="I6471">
        <v>20620</v>
      </c>
      <c r="J6471">
        <v>6369512</v>
      </c>
      <c r="K6471">
        <v>8</v>
      </c>
      <c r="L6471" t="s">
        <v>581</v>
      </c>
      <c r="M6471" t="s">
        <v>585</v>
      </c>
    </row>
    <row r="6472" spans="1:13" x14ac:dyDescent="0.2">
      <c r="A6472">
        <v>2020</v>
      </c>
      <c r="B6472">
        <v>9</v>
      </c>
      <c r="C6472" t="s">
        <v>73</v>
      </c>
      <c r="D6472" t="s">
        <v>314</v>
      </c>
      <c r="E6472" s="11">
        <v>40118000</v>
      </c>
      <c r="F6472">
        <v>0</v>
      </c>
      <c r="G6472">
        <v>0</v>
      </c>
      <c r="H6472">
        <v>0</v>
      </c>
      <c r="I6472">
        <v>139915</v>
      </c>
      <c r="J6472">
        <v>43589570</v>
      </c>
      <c r="K6472">
        <v>94</v>
      </c>
      <c r="L6472" t="s">
        <v>581</v>
      </c>
      <c r="M6472" t="s">
        <v>585</v>
      </c>
    </row>
    <row r="6473" spans="1:13" x14ac:dyDescent="0.2">
      <c r="A6473">
        <v>2020</v>
      </c>
      <c r="B6473">
        <v>9</v>
      </c>
      <c r="C6473" t="s">
        <v>69</v>
      </c>
      <c r="D6473" t="s">
        <v>315</v>
      </c>
      <c r="E6473" s="11">
        <v>40118000</v>
      </c>
      <c r="F6473">
        <v>0</v>
      </c>
      <c r="G6473">
        <v>0</v>
      </c>
      <c r="H6473">
        <v>0</v>
      </c>
      <c r="I6473">
        <v>3197</v>
      </c>
      <c r="J6473">
        <v>1062873</v>
      </c>
      <c r="K6473">
        <v>9</v>
      </c>
      <c r="L6473" t="s">
        <v>581</v>
      </c>
      <c r="M6473" t="s">
        <v>585</v>
      </c>
    </row>
    <row r="6474" spans="1:13" x14ac:dyDescent="0.2">
      <c r="A6474">
        <v>2020</v>
      </c>
      <c r="B6474">
        <v>9</v>
      </c>
      <c r="C6474" t="s">
        <v>11</v>
      </c>
      <c r="D6474" t="s">
        <v>316</v>
      </c>
      <c r="E6474" s="11">
        <v>40118000</v>
      </c>
      <c r="F6474">
        <v>255337</v>
      </c>
      <c r="G6474">
        <v>58390165</v>
      </c>
      <c r="H6474">
        <v>2930</v>
      </c>
      <c r="I6474">
        <v>484469</v>
      </c>
      <c r="J6474">
        <v>143806383</v>
      </c>
      <c r="K6474">
        <v>299</v>
      </c>
      <c r="L6474" t="s">
        <v>581</v>
      </c>
      <c r="M6474" t="s">
        <v>585</v>
      </c>
    </row>
    <row r="6475" spans="1:13" x14ac:dyDescent="0.2">
      <c r="A6475">
        <v>2020</v>
      </c>
      <c r="B6475">
        <v>9</v>
      </c>
      <c r="C6475" t="s">
        <v>40</v>
      </c>
      <c r="D6475" t="s">
        <v>317</v>
      </c>
      <c r="E6475" s="11">
        <v>40118000</v>
      </c>
      <c r="F6475">
        <v>0</v>
      </c>
      <c r="G6475">
        <v>0</v>
      </c>
      <c r="H6475">
        <v>0</v>
      </c>
      <c r="I6475">
        <v>40570</v>
      </c>
      <c r="J6475">
        <v>12754927</v>
      </c>
      <c r="K6475">
        <v>36</v>
      </c>
      <c r="L6475" t="s">
        <v>581</v>
      </c>
      <c r="M6475" t="s">
        <v>585</v>
      </c>
    </row>
    <row r="6476" spans="1:13" x14ac:dyDescent="0.2">
      <c r="A6476">
        <v>2020</v>
      </c>
      <c r="B6476">
        <v>9</v>
      </c>
      <c r="C6476" t="s">
        <v>31</v>
      </c>
      <c r="D6476" t="s">
        <v>319</v>
      </c>
      <c r="E6476" s="11">
        <v>40118000</v>
      </c>
      <c r="F6476">
        <v>0</v>
      </c>
      <c r="G6476">
        <v>0</v>
      </c>
      <c r="H6476">
        <v>0</v>
      </c>
      <c r="I6476">
        <v>4336</v>
      </c>
      <c r="J6476">
        <v>1330920</v>
      </c>
      <c r="K6476">
        <v>7</v>
      </c>
      <c r="L6476" t="s">
        <v>581</v>
      </c>
      <c r="M6476" t="s">
        <v>585</v>
      </c>
    </row>
    <row r="6477" spans="1:13" x14ac:dyDescent="0.2">
      <c r="A6477">
        <v>2020</v>
      </c>
      <c r="B6477">
        <v>9</v>
      </c>
      <c r="C6477" t="s">
        <v>22</v>
      </c>
      <c r="D6477" t="s">
        <v>324</v>
      </c>
      <c r="E6477" s="11">
        <v>40118000</v>
      </c>
      <c r="F6477">
        <v>38485</v>
      </c>
      <c r="G6477">
        <v>16959760</v>
      </c>
      <c r="H6477">
        <v>1040</v>
      </c>
      <c r="I6477">
        <v>2937</v>
      </c>
      <c r="J6477">
        <v>1552400</v>
      </c>
      <c r="K6477">
        <v>10</v>
      </c>
      <c r="L6477" t="s">
        <v>581</v>
      </c>
      <c r="M6477" t="s">
        <v>585</v>
      </c>
    </row>
    <row r="6478" spans="1:13" x14ac:dyDescent="0.2">
      <c r="A6478">
        <v>2020</v>
      </c>
      <c r="B6478">
        <v>9</v>
      </c>
      <c r="C6478" t="s">
        <v>23</v>
      </c>
      <c r="D6478" t="s">
        <v>325</v>
      </c>
      <c r="E6478" s="11">
        <v>40118000</v>
      </c>
      <c r="F6478">
        <v>51016</v>
      </c>
      <c r="G6478">
        <v>30263975</v>
      </c>
      <c r="H6478">
        <v>32942</v>
      </c>
      <c r="I6478">
        <v>36199</v>
      </c>
      <c r="J6478">
        <v>11937528</v>
      </c>
      <c r="K6478">
        <v>83</v>
      </c>
      <c r="L6478" t="s">
        <v>581</v>
      </c>
      <c r="M6478" t="s">
        <v>585</v>
      </c>
    </row>
    <row r="6479" spans="1:13" x14ac:dyDescent="0.2">
      <c r="A6479">
        <v>2020</v>
      </c>
      <c r="B6479">
        <v>9</v>
      </c>
      <c r="C6479" t="s">
        <v>59</v>
      </c>
      <c r="D6479" t="s">
        <v>330</v>
      </c>
      <c r="E6479" s="11">
        <v>40118000</v>
      </c>
      <c r="F6479">
        <v>0</v>
      </c>
      <c r="G6479">
        <v>0</v>
      </c>
      <c r="H6479">
        <v>0</v>
      </c>
      <c r="I6479">
        <v>35</v>
      </c>
      <c r="J6479">
        <v>151811</v>
      </c>
      <c r="K6479">
        <v>4</v>
      </c>
      <c r="L6479" t="s">
        <v>581</v>
      </c>
      <c r="M6479" t="s">
        <v>585</v>
      </c>
    </row>
    <row r="6480" spans="1:13" x14ac:dyDescent="0.2">
      <c r="A6480">
        <v>2020</v>
      </c>
      <c r="B6480">
        <v>9</v>
      </c>
      <c r="C6480" t="s">
        <v>12</v>
      </c>
      <c r="D6480" t="s">
        <v>351</v>
      </c>
      <c r="E6480" s="11">
        <v>40118000</v>
      </c>
      <c r="F6480">
        <v>133544</v>
      </c>
      <c r="G6480">
        <v>48436891</v>
      </c>
      <c r="H6480">
        <v>809</v>
      </c>
      <c r="I6480">
        <v>433103</v>
      </c>
      <c r="J6480">
        <v>138202048</v>
      </c>
      <c r="K6480">
        <v>1622</v>
      </c>
      <c r="L6480" t="s">
        <v>581</v>
      </c>
      <c r="M6480" t="s">
        <v>585</v>
      </c>
    </row>
    <row r="6481" spans="1:13" x14ac:dyDescent="0.2">
      <c r="A6481">
        <v>2020</v>
      </c>
      <c r="B6481">
        <v>9</v>
      </c>
      <c r="C6481" t="s">
        <v>25</v>
      </c>
      <c r="D6481" t="s">
        <v>353</v>
      </c>
      <c r="E6481" s="11">
        <v>40118000</v>
      </c>
      <c r="F6481">
        <v>0</v>
      </c>
      <c r="G6481">
        <v>0</v>
      </c>
      <c r="H6481">
        <v>0</v>
      </c>
      <c r="I6481">
        <v>109485</v>
      </c>
      <c r="J6481">
        <v>38100800</v>
      </c>
      <c r="K6481">
        <v>222</v>
      </c>
      <c r="L6481" t="s">
        <v>581</v>
      </c>
      <c r="M6481" t="s">
        <v>585</v>
      </c>
    </row>
    <row r="6482" spans="1:13" x14ac:dyDescent="0.2">
      <c r="A6482">
        <v>2020</v>
      </c>
      <c r="B6482">
        <v>9</v>
      </c>
      <c r="C6482" t="s">
        <v>97</v>
      </c>
      <c r="D6482" t="s">
        <v>361</v>
      </c>
      <c r="E6482" s="11">
        <v>40118000</v>
      </c>
      <c r="F6482">
        <v>0</v>
      </c>
      <c r="G6482">
        <v>0</v>
      </c>
      <c r="H6482">
        <v>0</v>
      </c>
      <c r="I6482">
        <v>57672</v>
      </c>
      <c r="J6482">
        <v>17748097</v>
      </c>
      <c r="K6482">
        <v>35</v>
      </c>
      <c r="L6482" t="s">
        <v>581</v>
      </c>
      <c r="M6482" t="s">
        <v>585</v>
      </c>
    </row>
    <row r="6483" spans="1:13" x14ac:dyDescent="0.2">
      <c r="A6483">
        <v>2020</v>
      </c>
      <c r="B6483">
        <v>9</v>
      </c>
      <c r="C6483" t="s">
        <v>35</v>
      </c>
      <c r="D6483" t="s">
        <v>362</v>
      </c>
      <c r="E6483" s="11">
        <v>40118000</v>
      </c>
      <c r="F6483">
        <v>0</v>
      </c>
      <c r="G6483">
        <v>0</v>
      </c>
      <c r="H6483">
        <v>0</v>
      </c>
      <c r="I6483">
        <v>5</v>
      </c>
      <c r="J6483">
        <v>7807</v>
      </c>
      <c r="K6483">
        <v>2</v>
      </c>
      <c r="L6483" t="s">
        <v>581</v>
      </c>
      <c r="M6483" t="s">
        <v>585</v>
      </c>
    </row>
    <row r="6484" spans="1:13" x14ac:dyDescent="0.2">
      <c r="A6484">
        <v>2020</v>
      </c>
      <c r="B6484">
        <v>9</v>
      </c>
      <c r="C6484" t="s">
        <v>207</v>
      </c>
      <c r="D6484" t="s">
        <v>365</v>
      </c>
      <c r="E6484" s="11">
        <v>40118000</v>
      </c>
      <c r="F6484">
        <v>0</v>
      </c>
      <c r="G6484">
        <v>0</v>
      </c>
      <c r="H6484">
        <v>0</v>
      </c>
      <c r="I6484">
        <v>24134</v>
      </c>
      <c r="J6484">
        <v>7329138</v>
      </c>
      <c r="K6484">
        <v>11</v>
      </c>
      <c r="L6484" t="s">
        <v>581</v>
      </c>
      <c r="M6484" t="s">
        <v>585</v>
      </c>
    </row>
    <row r="6485" spans="1:13" x14ac:dyDescent="0.2">
      <c r="A6485">
        <v>2020</v>
      </c>
      <c r="B6485">
        <v>9</v>
      </c>
      <c r="C6485" t="s">
        <v>13</v>
      </c>
      <c r="D6485" t="s">
        <v>384</v>
      </c>
      <c r="E6485" s="11">
        <v>40118000</v>
      </c>
      <c r="F6485">
        <v>29136</v>
      </c>
      <c r="G6485">
        <v>8367277</v>
      </c>
      <c r="H6485">
        <v>406</v>
      </c>
      <c r="I6485">
        <v>11962</v>
      </c>
      <c r="J6485">
        <v>3789800</v>
      </c>
      <c r="K6485">
        <v>5</v>
      </c>
      <c r="L6485" t="s">
        <v>581</v>
      </c>
      <c r="M6485" t="s">
        <v>585</v>
      </c>
    </row>
    <row r="6486" spans="1:13" x14ac:dyDescent="0.2">
      <c r="A6486">
        <v>2020</v>
      </c>
      <c r="B6486">
        <v>9</v>
      </c>
      <c r="C6486" t="s">
        <v>63</v>
      </c>
      <c r="D6486" t="s">
        <v>385</v>
      </c>
      <c r="E6486" s="11">
        <v>40118000</v>
      </c>
      <c r="F6486">
        <v>0</v>
      </c>
      <c r="G6486">
        <v>0</v>
      </c>
      <c r="H6486">
        <v>0</v>
      </c>
      <c r="I6486">
        <v>968</v>
      </c>
      <c r="J6486">
        <v>360700</v>
      </c>
      <c r="K6486">
        <v>6</v>
      </c>
      <c r="L6486" t="s">
        <v>581</v>
      </c>
      <c r="M6486" t="s">
        <v>585</v>
      </c>
    </row>
    <row r="6487" spans="1:13" x14ac:dyDescent="0.2">
      <c r="A6487">
        <v>2020</v>
      </c>
      <c r="B6487">
        <v>9</v>
      </c>
      <c r="C6487" t="s">
        <v>71</v>
      </c>
      <c r="D6487" t="s">
        <v>386</v>
      </c>
      <c r="E6487" s="11">
        <v>40118000</v>
      </c>
      <c r="F6487">
        <v>0</v>
      </c>
      <c r="G6487">
        <v>0</v>
      </c>
      <c r="H6487">
        <v>0</v>
      </c>
      <c r="I6487">
        <v>3518</v>
      </c>
      <c r="J6487">
        <v>1140505</v>
      </c>
      <c r="K6487">
        <v>5</v>
      </c>
      <c r="L6487" t="s">
        <v>581</v>
      </c>
      <c r="M6487" t="s">
        <v>585</v>
      </c>
    </row>
    <row r="6488" spans="1:13" x14ac:dyDescent="0.2">
      <c r="A6488">
        <v>2020</v>
      </c>
      <c r="B6488">
        <v>9</v>
      </c>
      <c r="C6488" t="s">
        <v>47</v>
      </c>
      <c r="D6488" t="s">
        <v>389</v>
      </c>
      <c r="E6488" s="11">
        <v>40118000</v>
      </c>
      <c r="F6488">
        <v>161196</v>
      </c>
      <c r="G6488">
        <v>45961692</v>
      </c>
      <c r="H6488">
        <v>3255</v>
      </c>
      <c r="I6488">
        <v>41252</v>
      </c>
      <c r="J6488">
        <v>13189857</v>
      </c>
      <c r="K6488">
        <v>66</v>
      </c>
      <c r="L6488" t="s">
        <v>581</v>
      </c>
      <c r="M6488" t="s">
        <v>585</v>
      </c>
    </row>
    <row r="6489" spans="1:13" x14ac:dyDescent="0.2">
      <c r="A6489">
        <v>2020</v>
      </c>
      <c r="B6489">
        <v>9</v>
      </c>
      <c r="C6489" t="s">
        <v>27</v>
      </c>
      <c r="D6489" t="s">
        <v>395</v>
      </c>
      <c r="E6489" s="11">
        <v>40118000</v>
      </c>
      <c r="F6489">
        <v>9552</v>
      </c>
      <c r="G6489">
        <v>3392500</v>
      </c>
      <c r="H6489">
        <v>137</v>
      </c>
      <c r="I6489">
        <v>1873</v>
      </c>
      <c r="J6489">
        <v>657600</v>
      </c>
      <c r="K6489">
        <v>7</v>
      </c>
      <c r="L6489" t="s">
        <v>581</v>
      </c>
      <c r="M6489" t="s">
        <v>585</v>
      </c>
    </row>
    <row r="6490" spans="1:13" x14ac:dyDescent="0.2">
      <c r="A6490">
        <v>2020</v>
      </c>
      <c r="B6490">
        <v>9</v>
      </c>
      <c r="C6490" t="s">
        <v>38</v>
      </c>
      <c r="D6490" t="s">
        <v>400</v>
      </c>
      <c r="E6490" s="11">
        <v>40118000</v>
      </c>
      <c r="F6490">
        <v>0</v>
      </c>
      <c r="G6490">
        <v>0</v>
      </c>
      <c r="H6490">
        <v>0</v>
      </c>
      <c r="I6490">
        <v>102202</v>
      </c>
      <c r="J6490">
        <v>34323448</v>
      </c>
      <c r="K6490">
        <v>291</v>
      </c>
      <c r="L6490" t="s">
        <v>581</v>
      </c>
      <c r="M6490" t="s">
        <v>585</v>
      </c>
    </row>
    <row r="6491" spans="1:13" x14ac:dyDescent="0.2">
      <c r="A6491">
        <v>2020</v>
      </c>
      <c r="B6491">
        <v>9</v>
      </c>
      <c r="C6491" t="s">
        <v>56</v>
      </c>
      <c r="D6491" t="s">
        <v>411</v>
      </c>
      <c r="E6491" s="11">
        <v>40118000</v>
      </c>
      <c r="F6491">
        <v>0</v>
      </c>
      <c r="G6491">
        <v>0</v>
      </c>
      <c r="H6491">
        <v>0</v>
      </c>
      <c r="I6491">
        <v>5985</v>
      </c>
      <c r="J6491">
        <v>1882747</v>
      </c>
      <c r="K6491">
        <v>10</v>
      </c>
      <c r="L6491" t="s">
        <v>581</v>
      </c>
      <c r="M6491" t="s">
        <v>585</v>
      </c>
    </row>
    <row r="6492" spans="1:13" x14ac:dyDescent="0.2">
      <c r="A6492">
        <v>2020</v>
      </c>
      <c r="B6492">
        <v>9</v>
      </c>
      <c r="C6492" t="s">
        <v>93</v>
      </c>
      <c r="D6492" t="s">
        <v>415</v>
      </c>
      <c r="E6492" s="11">
        <v>40118000</v>
      </c>
      <c r="F6492">
        <v>0</v>
      </c>
      <c r="G6492">
        <v>0</v>
      </c>
      <c r="H6492">
        <v>0</v>
      </c>
      <c r="I6492">
        <v>114209</v>
      </c>
      <c r="J6492">
        <v>36087733</v>
      </c>
      <c r="K6492">
        <v>93</v>
      </c>
      <c r="L6492" t="s">
        <v>581</v>
      </c>
      <c r="M6492" t="s">
        <v>585</v>
      </c>
    </row>
    <row r="6493" spans="1:13" x14ac:dyDescent="0.2">
      <c r="A6493">
        <v>2020</v>
      </c>
      <c r="B6493">
        <v>9</v>
      </c>
      <c r="C6493" t="s">
        <v>204</v>
      </c>
      <c r="D6493" t="s">
        <v>422</v>
      </c>
      <c r="E6493" s="11">
        <v>40118000</v>
      </c>
      <c r="F6493">
        <v>53239</v>
      </c>
      <c r="G6493">
        <v>18959696</v>
      </c>
      <c r="H6493">
        <v>1439</v>
      </c>
      <c r="I6493">
        <v>0</v>
      </c>
      <c r="J6493">
        <v>0</v>
      </c>
      <c r="K6493">
        <v>0</v>
      </c>
      <c r="L6493" t="s">
        <v>581</v>
      </c>
      <c r="M6493" t="s">
        <v>585</v>
      </c>
    </row>
    <row r="6494" spans="1:13" x14ac:dyDescent="0.2">
      <c r="A6494">
        <v>2020</v>
      </c>
      <c r="B6494">
        <v>9</v>
      </c>
      <c r="C6494" t="s">
        <v>49</v>
      </c>
      <c r="D6494" t="s">
        <v>427</v>
      </c>
      <c r="E6494" s="11">
        <v>40118000</v>
      </c>
      <c r="F6494">
        <v>42335</v>
      </c>
      <c r="G6494">
        <v>18055673</v>
      </c>
      <c r="H6494">
        <v>98</v>
      </c>
      <c r="I6494">
        <v>0</v>
      </c>
      <c r="J6494">
        <v>0</v>
      </c>
      <c r="K6494">
        <v>0</v>
      </c>
      <c r="L6494" t="s">
        <v>581</v>
      </c>
      <c r="M6494" t="s">
        <v>585</v>
      </c>
    </row>
    <row r="6495" spans="1:13" x14ac:dyDescent="0.2">
      <c r="A6495">
        <v>2020</v>
      </c>
      <c r="B6495">
        <v>9</v>
      </c>
      <c r="C6495" t="s">
        <v>39</v>
      </c>
      <c r="D6495" t="s">
        <v>430</v>
      </c>
      <c r="E6495" s="11">
        <v>40118000</v>
      </c>
      <c r="F6495">
        <v>0</v>
      </c>
      <c r="G6495">
        <v>0</v>
      </c>
      <c r="H6495">
        <v>0</v>
      </c>
      <c r="I6495">
        <v>25830</v>
      </c>
      <c r="J6495">
        <v>7839472</v>
      </c>
      <c r="K6495">
        <v>20</v>
      </c>
      <c r="L6495" t="s">
        <v>581</v>
      </c>
      <c r="M6495" t="s">
        <v>585</v>
      </c>
    </row>
    <row r="6496" spans="1:13" x14ac:dyDescent="0.2">
      <c r="A6496">
        <v>2020</v>
      </c>
      <c r="B6496">
        <v>9</v>
      </c>
      <c r="C6496" t="s">
        <v>102</v>
      </c>
      <c r="D6496" t="s">
        <v>439</v>
      </c>
      <c r="E6496" s="11">
        <v>40118000</v>
      </c>
      <c r="F6496">
        <v>0</v>
      </c>
      <c r="G6496">
        <v>0</v>
      </c>
      <c r="H6496">
        <v>0</v>
      </c>
      <c r="I6496">
        <v>25149</v>
      </c>
      <c r="J6496">
        <v>7949807</v>
      </c>
      <c r="K6496">
        <v>32</v>
      </c>
      <c r="L6496" t="s">
        <v>581</v>
      </c>
      <c r="M6496" t="s">
        <v>585</v>
      </c>
    </row>
    <row r="6497" spans="1:13" x14ac:dyDescent="0.2">
      <c r="A6497">
        <v>2020</v>
      </c>
      <c r="B6497">
        <v>9</v>
      </c>
      <c r="C6497" t="s">
        <v>440</v>
      </c>
      <c r="D6497" t="s">
        <v>441</v>
      </c>
      <c r="E6497" s="11">
        <v>40118000</v>
      </c>
      <c r="F6497">
        <v>0</v>
      </c>
      <c r="G6497">
        <v>0</v>
      </c>
      <c r="H6497">
        <v>0</v>
      </c>
      <c r="I6497">
        <v>14332</v>
      </c>
      <c r="J6497">
        <v>4552195</v>
      </c>
      <c r="K6497">
        <v>18</v>
      </c>
      <c r="L6497" t="s">
        <v>581</v>
      </c>
      <c r="M6497" t="s">
        <v>585</v>
      </c>
    </row>
    <row r="6498" spans="1:13" x14ac:dyDescent="0.2">
      <c r="A6498">
        <v>2020</v>
      </c>
      <c r="B6498">
        <v>9</v>
      </c>
      <c r="C6498" t="s">
        <v>240</v>
      </c>
      <c r="D6498" t="s">
        <v>442</v>
      </c>
      <c r="E6498" s="11">
        <v>40118000</v>
      </c>
      <c r="F6498">
        <v>0</v>
      </c>
      <c r="G6498">
        <v>0</v>
      </c>
      <c r="H6498">
        <v>0</v>
      </c>
      <c r="I6498">
        <v>29074</v>
      </c>
      <c r="J6498">
        <v>8712142</v>
      </c>
      <c r="K6498">
        <v>13</v>
      </c>
      <c r="L6498" t="s">
        <v>581</v>
      </c>
      <c r="M6498" t="s">
        <v>585</v>
      </c>
    </row>
    <row r="6499" spans="1:13" x14ac:dyDescent="0.2">
      <c r="A6499">
        <v>2020</v>
      </c>
      <c r="B6499">
        <v>9</v>
      </c>
      <c r="C6499" t="s">
        <v>85</v>
      </c>
      <c r="D6499" t="s">
        <v>447</v>
      </c>
      <c r="E6499" s="11">
        <v>40118000</v>
      </c>
      <c r="F6499">
        <v>0</v>
      </c>
      <c r="G6499">
        <v>0</v>
      </c>
      <c r="H6499">
        <v>0</v>
      </c>
      <c r="I6499">
        <v>56802</v>
      </c>
      <c r="J6499">
        <v>16203816</v>
      </c>
      <c r="K6499">
        <v>18</v>
      </c>
      <c r="L6499" t="s">
        <v>581</v>
      </c>
      <c r="M6499" t="s">
        <v>585</v>
      </c>
    </row>
    <row r="6500" spans="1:13" x14ac:dyDescent="0.2">
      <c r="A6500">
        <v>2020</v>
      </c>
      <c r="B6500">
        <v>9</v>
      </c>
      <c r="C6500" t="s">
        <v>42</v>
      </c>
      <c r="D6500" t="s">
        <v>455</v>
      </c>
      <c r="E6500" s="11">
        <v>40118000</v>
      </c>
      <c r="F6500">
        <v>0</v>
      </c>
      <c r="G6500">
        <v>0</v>
      </c>
      <c r="H6500">
        <v>0</v>
      </c>
      <c r="I6500">
        <v>79590</v>
      </c>
      <c r="J6500">
        <v>27555637</v>
      </c>
      <c r="K6500">
        <v>170</v>
      </c>
      <c r="L6500" t="s">
        <v>581</v>
      </c>
      <c r="M6500" t="s">
        <v>585</v>
      </c>
    </row>
    <row r="6501" spans="1:13" x14ac:dyDescent="0.2">
      <c r="A6501">
        <v>2020</v>
      </c>
      <c r="B6501">
        <v>9</v>
      </c>
      <c r="C6501" t="s">
        <v>213</v>
      </c>
      <c r="D6501" t="s">
        <v>457</v>
      </c>
      <c r="E6501" s="11">
        <v>40118000</v>
      </c>
      <c r="F6501">
        <v>0</v>
      </c>
      <c r="G6501">
        <v>0</v>
      </c>
      <c r="H6501">
        <v>0</v>
      </c>
      <c r="I6501">
        <v>894</v>
      </c>
      <c r="J6501">
        <v>5431375</v>
      </c>
      <c r="K6501">
        <v>15</v>
      </c>
      <c r="L6501" t="s">
        <v>581</v>
      </c>
      <c r="M6501" t="s">
        <v>585</v>
      </c>
    </row>
    <row r="6502" spans="1:13" x14ac:dyDescent="0.2">
      <c r="A6502">
        <v>2020</v>
      </c>
      <c r="B6502">
        <v>9</v>
      </c>
      <c r="C6502" t="s">
        <v>235</v>
      </c>
      <c r="D6502" t="s">
        <v>458</v>
      </c>
      <c r="E6502" s="11">
        <v>40118000</v>
      </c>
      <c r="F6502">
        <v>0</v>
      </c>
      <c r="G6502">
        <v>0</v>
      </c>
      <c r="H6502">
        <v>0</v>
      </c>
      <c r="I6502">
        <v>15414</v>
      </c>
      <c r="J6502">
        <v>4287520</v>
      </c>
      <c r="K6502">
        <v>4</v>
      </c>
      <c r="L6502" t="s">
        <v>581</v>
      </c>
      <c r="M6502" t="s">
        <v>585</v>
      </c>
    </row>
    <row r="6503" spans="1:13" x14ac:dyDescent="0.2">
      <c r="A6503">
        <v>2020</v>
      </c>
      <c r="B6503">
        <v>9</v>
      </c>
      <c r="C6503" t="s">
        <v>54</v>
      </c>
      <c r="D6503" t="s">
        <v>459</v>
      </c>
      <c r="E6503" s="11">
        <v>40118000</v>
      </c>
      <c r="F6503">
        <v>0</v>
      </c>
      <c r="G6503">
        <v>0</v>
      </c>
      <c r="H6503">
        <v>0</v>
      </c>
      <c r="I6503">
        <v>25180</v>
      </c>
      <c r="J6503">
        <v>8197389</v>
      </c>
      <c r="K6503">
        <v>25</v>
      </c>
      <c r="L6503" t="s">
        <v>581</v>
      </c>
      <c r="M6503" t="s">
        <v>585</v>
      </c>
    </row>
    <row r="6504" spans="1:13" x14ac:dyDescent="0.2">
      <c r="A6504">
        <v>2020</v>
      </c>
      <c r="B6504">
        <v>9</v>
      </c>
      <c r="C6504" t="s">
        <v>43</v>
      </c>
      <c r="D6504" t="s">
        <v>465</v>
      </c>
      <c r="E6504" s="11">
        <v>40118000</v>
      </c>
      <c r="F6504">
        <v>2880</v>
      </c>
      <c r="G6504">
        <v>585410</v>
      </c>
      <c r="H6504">
        <v>8</v>
      </c>
      <c r="I6504">
        <v>155</v>
      </c>
      <c r="J6504">
        <v>87170</v>
      </c>
      <c r="K6504">
        <v>3</v>
      </c>
      <c r="L6504" t="s">
        <v>581</v>
      </c>
      <c r="M6504" t="s">
        <v>585</v>
      </c>
    </row>
    <row r="6505" spans="1:13" x14ac:dyDescent="0.2">
      <c r="A6505">
        <v>2020</v>
      </c>
      <c r="B6505">
        <v>9</v>
      </c>
      <c r="C6505" t="s">
        <v>44</v>
      </c>
      <c r="D6505" t="s">
        <v>466</v>
      </c>
      <c r="E6505" s="11">
        <v>40118000</v>
      </c>
      <c r="F6505">
        <v>0</v>
      </c>
      <c r="G6505">
        <v>0</v>
      </c>
      <c r="H6505">
        <v>0</v>
      </c>
      <c r="I6505">
        <v>37868</v>
      </c>
      <c r="J6505">
        <v>12204888</v>
      </c>
      <c r="K6505">
        <v>12</v>
      </c>
      <c r="L6505" t="s">
        <v>581</v>
      </c>
      <c r="M6505" t="s">
        <v>585</v>
      </c>
    </row>
    <row r="6506" spans="1:13" x14ac:dyDescent="0.2">
      <c r="A6506">
        <v>2020</v>
      </c>
      <c r="B6506">
        <v>9</v>
      </c>
      <c r="C6506" t="s">
        <v>0</v>
      </c>
      <c r="D6506" t="s">
        <v>474</v>
      </c>
      <c r="E6506" s="11">
        <v>40118000</v>
      </c>
      <c r="F6506">
        <v>0</v>
      </c>
      <c r="G6506">
        <v>0</v>
      </c>
      <c r="H6506">
        <v>0</v>
      </c>
      <c r="I6506">
        <v>127089</v>
      </c>
      <c r="J6506">
        <v>40605734</v>
      </c>
      <c r="K6506">
        <v>23</v>
      </c>
      <c r="L6506" t="s">
        <v>581</v>
      </c>
      <c r="M6506" t="s">
        <v>585</v>
      </c>
    </row>
    <row r="6507" spans="1:13" x14ac:dyDescent="0.2">
      <c r="A6507">
        <v>2020</v>
      </c>
      <c r="B6507">
        <v>9</v>
      </c>
      <c r="C6507" t="s">
        <v>15</v>
      </c>
      <c r="D6507" t="s">
        <v>475</v>
      </c>
      <c r="E6507" s="11">
        <v>40118000</v>
      </c>
      <c r="F6507">
        <v>0</v>
      </c>
      <c r="G6507">
        <v>0</v>
      </c>
      <c r="H6507">
        <v>0</v>
      </c>
      <c r="I6507">
        <v>90045</v>
      </c>
      <c r="J6507">
        <v>28882947</v>
      </c>
      <c r="K6507">
        <v>51</v>
      </c>
      <c r="L6507" t="s">
        <v>581</v>
      </c>
      <c r="M6507" t="s">
        <v>585</v>
      </c>
    </row>
    <row r="6508" spans="1:13" x14ac:dyDescent="0.2">
      <c r="A6508">
        <v>2020</v>
      </c>
      <c r="B6508">
        <v>9</v>
      </c>
      <c r="C6508" t="s">
        <v>16</v>
      </c>
      <c r="D6508" t="s">
        <v>480</v>
      </c>
      <c r="E6508" s="11">
        <v>40118000</v>
      </c>
      <c r="F6508">
        <v>0</v>
      </c>
      <c r="G6508">
        <v>0</v>
      </c>
      <c r="H6508">
        <v>0</v>
      </c>
      <c r="I6508">
        <v>15887</v>
      </c>
      <c r="J6508">
        <v>5573400</v>
      </c>
      <c r="K6508">
        <v>44</v>
      </c>
      <c r="L6508" t="s">
        <v>581</v>
      </c>
      <c r="M6508" t="s">
        <v>585</v>
      </c>
    </row>
    <row r="6509" spans="1:13" x14ac:dyDescent="0.2">
      <c r="A6509">
        <v>2020</v>
      </c>
      <c r="B6509">
        <v>9</v>
      </c>
      <c r="C6509" t="s">
        <v>17</v>
      </c>
      <c r="D6509" t="s">
        <v>489</v>
      </c>
      <c r="E6509" s="11">
        <v>40118000</v>
      </c>
      <c r="F6509">
        <v>20993</v>
      </c>
      <c r="G6509">
        <v>9295575</v>
      </c>
      <c r="H6509">
        <v>115</v>
      </c>
      <c r="I6509">
        <v>17277</v>
      </c>
      <c r="J6509">
        <v>8715875</v>
      </c>
      <c r="K6509">
        <v>1398</v>
      </c>
      <c r="L6509" t="s">
        <v>581</v>
      </c>
      <c r="M6509" t="s">
        <v>585</v>
      </c>
    </row>
    <row r="6510" spans="1:13" x14ac:dyDescent="0.2">
      <c r="A6510">
        <v>2020</v>
      </c>
      <c r="B6510">
        <v>9</v>
      </c>
      <c r="C6510" t="s">
        <v>582</v>
      </c>
      <c r="D6510" t="e">
        <v>#N/A</v>
      </c>
      <c r="E6510" s="11">
        <v>40118000</v>
      </c>
      <c r="F6510">
        <v>903</v>
      </c>
      <c r="G6510">
        <v>16810</v>
      </c>
      <c r="H6510">
        <v>1</v>
      </c>
      <c r="I6510">
        <v>0</v>
      </c>
      <c r="J6510">
        <v>0</v>
      </c>
      <c r="K6510">
        <v>0</v>
      </c>
      <c r="L6510" t="s">
        <v>581</v>
      </c>
      <c r="M6510" t="s">
        <v>585</v>
      </c>
    </row>
    <row r="6511" spans="1:13" x14ac:dyDescent="0.2">
      <c r="A6511">
        <v>2020</v>
      </c>
      <c r="B6511">
        <v>9</v>
      </c>
      <c r="C6511" t="s">
        <v>29</v>
      </c>
      <c r="D6511" t="s">
        <v>496</v>
      </c>
      <c r="E6511" s="11">
        <v>40118000</v>
      </c>
      <c r="F6511">
        <v>8986</v>
      </c>
      <c r="G6511">
        <v>5547600</v>
      </c>
      <c r="H6511">
        <v>226</v>
      </c>
      <c r="I6511">
        <v>0</v>
      </c>
      <c r="J6511">
        <v>0</v>
      </c>
      <c r="K6511">
        <v>0</v>
      </c>
      <c r="L6511" t="s">
        <v>581</v>
      </c>
      <c r="M6511" t="s">
        <v>585</v>
      </c>
    </row>
    <row r="6512" spans="1:13" x14ac:dyDescent="0.2">
      <c r="A6512">
        <v>2020</v>
      </c>
      <c r="B6512">
        <v>9</v>
      </c>
      <c r="C6512" t="s">
        <v>45</v>
      </c>
      <c r="D6512" t="s">
        <v>499</v>
      </c>
      <c r="E6512" s="11">
        <v>40118000</v>
      </c>
      <c r="F6512">
        <v>0</v>
      </c>
      <c r="G6512">
        <v>0</v>
      </c>
      <c r="H6512">
        <v>0</v>
      </c>
      <c r="I6512">
        <v>700792</v>
      </c>
      <c r="J6512">
        <v>226536494</v>
      </c>
      <c r="K6512">
        <v>499</v>
      </c>
      <c r="L6512" t="s">
        <v>581</v>
      </c>
      <c r="M6512" t="s">
        <v>585</v>
      </c>
    </row>
    <row r="6513" spans="1:13" x14ac:dyDescent="0.2">
      <c r="A6513">
        <v>2020</v>
      </c>
      <c r="B6513">
        <v>9</v>
      </c>
      <c r="C6513" t="s">
        <v>64</v>
      </c>
      <c r="D6513" t="s">
        <v>501</v>
      </c>
      <c r="E6513" s="11">
        <v>40118000</v>
      </c>
      <c r="F6513">
        <v>0</v>
      </c>
      <c r="G6513">
        <v>0</v>
      </c>
      <c r="H6513">
        <v>0</v>
      </c>
      <c r="I6513">
        <v>49428</v>
      </c>
      <c r="J6513">
        <v>16833694</v>
      </c>
      <c r="K6513">
        <v>34</v>
      </c>
      <c r="L6513" t="s">
        <v>581</v>
      </c>
      <c r="M6513" t="s">
        <v>585</v>
      </c>
    </row>
    <row r="6514" spans="1:13" x14ac:dyDescent="0.2">
      <c r="A6514">
        <v>2020</v>
      </c>
      <c r="B6514">
        <v>9</v>
      </c>
      <c r="C6514" t="s">
        <v>52</v>
      </c>
      <c r="D6514" t="s">
        <v>506</v>
      </c>
      <c r="E6514" s="11">
        <v>40118000</v>
      </c>
      <c r="F6514">
        <v>0</v>
      </c>
      <c r="G6514">
        <v>0</v>
      </c>
      <c r="H6514">
        <v>0</v>
      </c>
      <c r="I6514">
        <v>202740</v>
      </c>
      <c r="J6514">
        <v>69175942</v>
      </c>
      <c r="K6514">
        <v>360</v>
      </c>
      <c r="L6514" t="s">
        <v>581</v>
      </c>
      <c r="M6514" t="s">
        <v>585</v>
      </c>
    </row>
    <row r="6515" spans="1:13" x14ac:dyDescent="0.2">
      <c r="A6515">
        <v>2020</v>
      </c>
      <c r="B6515">
        <v>9</v>
      </c>
      <c r="C6515" t="s">
        <v>18</v>
      </c>
      <c r="D6515" t="s">
        <v>507</v>
      </c>
      <c r="E6515" s="11">
        <v>40118000</v>
      </c>
      <c r="F6515">
        <v>0</v>
      </c>
      <c r="G6515">
        <v>0</v>
      </c>
      <c r="H6515">
        <v>0</v>
      </c>
      <c r="I6515">
        <v>1954</v>
      </c>
      <c r="J6515">
        <v>665096</v>
      </c>
      <c r="K6515">
        <v>4</v>
      </c>
      <c r="L6515" t="s">
        <v>581</v>
      </c>
      <c r="M6515" t="s">
        <v>585</v>
      </c>
    </row>
    <row r="6516" spans="1:13" x14ac:dyDescent="0.2">
      <c r="A6516">
        <v>2020</v>
      </c>
      <c r="B6516">
        <v>9</v>
      </c>
      <c r="C6516" t="s">
        <v>19</v>
      </c>
      <c r="D6516" t="s">
        <v>531</v>
      </c>
      <c r="E6516" s="11">
        <v>40118000</v>
      </c>
      <c r="F6516">
        <v>1621</v>
      </c>
      <c r="G6516">
        <v>695556</v>
      </c>
      <c r="H6516">
        <v>20</v>
      </c>
      <c r="I6516">
        <v>5575</v>
      </c>
      <c r="J6516">
        <v>1749664</v>
      </c>
      <c r="K6516">
        <v>9</v>
      </c>
      <c r="L6516" t="s">
        <v>581</v>
      </c>
      <c r="M6516" t="s">
        <v>585</v>
      </c>
    </row>
    <row r="6517" spans="1:13" x14ac:dyDescent="0.2">
      <c r="A6517">
        <v>2020</v>
      </c>
      <c r="B6517">
        <v>9</v>
      </c>
      <c r="C6517" t="s">
        <v>65</v>
      </c>
      <c r="D6517" t="s">
        <v>543</v>
      </c>
      <c r="E6517" s="11">
        <v>40118000</v>
      </c>
      <c r="F6517">
        <v>18146</v>
      </c>
      <c r="G6517">
        <v>5567082</v>
      </c>
      <c r="H6517">
        <v>220</v>
      </c>
      <c r="I6517">
        <v>53981</v>
      </c>
      <c r="J6517">
        <v>17179423</v>
      </c>
      <c r="K6517">
        <v>90</v>
      </c>
      <c r="L6517" t="s">
        <v>581</v>
      </c>
      <c r="M6517" t="s">
        <v>585</v>
      </c>
    </row>
    <row r="6518" spans="1:13" x14ac:dyDescent="0.2">
      <c r="A6518">
        <v>2020</v>
      </c>
      <c r="B6518">
        <v>9</v>
      </c>
      <c r="C6518" t="s">
        <v>58</v>
      </c>
      <c r="D6518" t="s">
        <v>548</v>
      </c>
      <c r="E6518" s="11">
        <v>40118000</v>
      </c>
      <c r="F6518">
        <v>0</v>
      </c>
      <c r="G6518">
        <v>0</v>
      </c>
      <c r="H6518">
        <v>0</v>
      </c>
      <c r="I6518">
        <v>56695</v>
      </c>
      <c r="J6518">
        <v>16924656</v>
      </c>
      <c r="K6518">
        <v>30</v>
      </c>
      <c r="L6518" t="s">
        <v>581</v>
      </c>
      <c r="M6518" t="s">
        <v>585</v>
      </c>
    </row>
    <row r="6519" spans="1:13" x14ac:dyDescent="0.2">
      <c r="A6519">
        <v>2020</v>
      </c>
      <c r="B6519">
        <v>9</v>
      </c>
      <c r="C6519" t="s">
        <v>46</v>
      </c>
      <c r="D6519" t="s">
        <v>550</v>
      </c>
      <c r="E6519" s="11">
        <v>40118000</v>
      </c>
      <c r="F6519">
        <v>10329</v>
      </c>
      <c r="G6519">
        <v>4061588</v>
      </c>
      <c r="H6519">
        <v>3</v>
      </c>
      <c r="I6519">
        <v>666220</v>
      </c>
      <c r="J6519">
        <v>204310918</v>
      </c>
      <c r="K6519">
        <v>753</v>
      </c>
      <c r="L6519" t="s">
        <v>581</v>
      </c>
      <c r="M6519" t="s">
        <v>585</v>
      </c>
    </row>
    <row r="6520" spans="1:13" x14ac:dyDescent="0.2">
      <c r="A6520">
        <v>2020</v>
      </c>
      <c r="B6520">
        <v>9</v>
      </c>
      <c r="C6520" t="s">
        <v>107</v>
      </c>
      <c r="D6520" t="s">
        <v>552</v>
      </c>
      <c r="E6520" s="11">
        <v>40118000</v>
      </c>
      <c r="F6520">
        <v>0</v>
      </c>
      <c r="G6520">
        <v>0</v>
      </c>
      <c r="H6520">
        <v>0</v>
      </c>
      <c r="I6520">
        <v>14252</v>
      </c>
      <c r="J6520">
        <v>4123572</v>
      </c>
      <c r="K6520">
        <v>5</v>
      </c>
      <c r="L6520" t="s">
        <v>581</v>
      </c>
      <c r="M6520" t="s">
        <v>585</v>
      </c>
    </row>
    <row r="6521" spans="1:13" x14ac:dyDescent="0.2">
      <c r="A6521">
        <v>2020</v>
      </c>
      <c r="B6521">
        <v>9</v>
      </c>
      <c r="C6521" t="s">
        <v>66</v>
      </c>
      <c r="D6521" t="s">
        <v>562</v>
      </c>
      <c r="E6521" s="11">
        <v>40118000</v>
      </c>
      <c r="F6521">
        <v>0</v>
      </c>
      <c r="G6521">
        <v>0</v>
      </c>
      <c r="H6521">
        <v>0</v>
      </c>
      <c r="I6521">
        <v>165784</v>
      </c>
      <c r="J6521">
        <v>51941867</v>
      </c>
      <c r="K6521">
        <v>152</v>
      </c>
      <c r="L6521" t="s">
        <v>581</v>
      </c>
      <c r="M6521" t="s">
        <v>585</v>
      </c>
    </row>
    <row r="6522" spans="1:13" x14ac:dyDescent="0.2">
      <c r="A6522">
        <v>2020</v>
      </c>
      <c r="B6522">
        <v>9</v>
      </c>
      <c r="C6522" t="s">
        <v>78</v>
      </c>
      <c r="D6522" t="s">
        <v>572</v>
      </c>
      <c r="E6522" s="11">
        <v>40118000</v>
      </c>
      <c r="F6522">
        <v>0</v>
      </c>
      <c r="G6522">
        <v>0</v>
      </c>
      <c r="H6522">
        <v>0</v>
      </c>
      <c r="I6522">
        <v>406795</v>
      </c>
      <c r="J6522">
        <v>124252620</v>
      </c>
      <c r="K6522">
        <v>269</v>
      </c>
      <c r="L6522" t="s">
        <v>581</v>
      </c>
      <c r="M6522" t="s">
        <v>585</v>
      </c>
    </row>
    <row r="6523" spans="1:13" x14ac:dyDescent="0.2">
      <c r="A6523">
        <v>2020</v>
      </c>
      <c r="B6523">
        <v>9</v>
      </c>
      <c r="C6523" t="s">
        <v>211</v>
      </c>
      <c r="D6523" t="e">
        <v>#N/A</v>
      </c>
      <c r="E6523" s="11">
        <v>40118000</v>
      </c>
      <c r="F6523">
        <v>0</v>
      </c>
      <c r="G6523">
        <v>0</v>
      </c>
      <c r="H6523">
        <v>0</v>
      </c>
      <c r="I6523">
        <v>103375</v>
      </c>
      <c r="J6523">
        <v>30230430</v>
      </c>
      <c r="K6523">
        <v>27</v>
      </c>
      <c r="L6523" t="s">
        <v>581</v>
      </c>
      <c r="M6523" t="s">
        <v>585</v>
      </c>
    </row>
    <row r="6524" spans="1:13" x14ac:dyDescent="0.2">
      <c r="A6524">
        <v>2020</v>
      </c>
      <c r="B6524">
        <v>10</v>
      </c>
      <c r="C6524" t="s">
        <v>20</v>
      </c>
      <c r="D6524" t="s">
        <v>271</v>
      </c>
      <c r="E6524" s="11">
        <v>40117000</v>
      </c>
      <c r="F6524">
        <v>0</v>
      </c>
      <c r="G6524">
        <v>0</v>
      </c>
      <c r="H6524">
        <v>0</v>
      </c>
      <c r="I6524">
        <v>28560</v>
      </c>
      <c r="J6524">
        <v>9309654</v>
      </c>
      <c r="K6524">
        <v>101</v>
      </c>
      <c r="L6524" t="s">
        <v>581</v>
      </c>
      <c r="M6524" t="s">
        <v>584</v>
      </c>
    </row>
    <row r="6525" spans="1:13" x14ac:dyDescent="0.2">
      <c r="A6525">
        <v>2020</v>
      </c>
      <c r="B6525">
        <v>10</v>
      </c>
      <c r="C6525" t="s">
        <v>21</v>
      </c>
      <c r="D6525" t="s">
        <v>274</v>
      </c>
      <c r="E6525" s="11">
        <v>40117000</v>
      </c>
      <c r="F6525">
        <v>0</v>
      </c>
      <c r="G6525">
        <v>0</v>
      </c>
      <c r="H6525">
        <v>0</v>
      </c>
      <c r="I6525">
        <v>88760</v>
      </c>
      <c r="J6525">
        <v>32483768</v>
      </c>
      <c r="K6525">
        <v>274</v>
      </c>
      <c r="L6525" t="s">
        <v>581</v>
      </c>
      <c r="M6525" t="s">
        <v>584</v>
      </c>
    </row>
    <row r="6526" spans="1:13" x14ac:dyDescent="0.2">
      <c r="A6526">
        <v>2020</v>
      </c>
      <c r="B6526">
        <v>10</v>
      </c>
      <c r="C6526" t="s">
        <v>62</v>
      </c>
      <c r="D6526" t="s">
        <v>275</v>
      </c>
      <c r="E6526" s="11">
        <v>40117000</v>
      </c>
      <c r="F6526">
        <v>0</v>
      </c>
      <c r="G6526">
        <v>0</v>
      </c>
      <c r="H6526">
        <v>0</v>
      </c>
      <c r="I6526">
        <v>19392</v>
      </c>
      <c r="J6526">
        <v>7094033</v>
      </c>
      <c r="K6526">
        <v>84</v>
      </c>
      <c r="L6526" t="s">
        <v>581</v>
      </c>
      <c r="M6526" t="s">
        <v>584</v>
      </c>
    </row>
    <row r="6527" spans="1:13" x14ac:dyDescent="0.2">
      <c r="A6527">
        <v>2020</v>
      </c>
      <c r="B6527">
        <v>10</v>
      </c>
      <c r="C6527" t="s">
        <v>8</v>
      </c>
      <c r="D6527" t="s">
        <v>283</v>
      </c>
      <c r="E6527" s="11">
        <v>40117000</v>
      </c>
      <c r="F6527">
        <v>3329</v>
      </c>
      <c r="G6527">
        <v>1417875</v>
      </c>
      <c r="H6527">
        <v>46</v>
      </c>
      <c r="I6527">
        <v>185809</v>
      </c>
      <c r="J6527">
        <v>57437854</v>
      </c>
      <c r="K6527">
        <v>1046</v>
      </c>
      <c r="L6527" t="s">
        <v>581</v>
      </c>
      <c r="M6527" t="s">
        <v>584</v>
      </c>
    </row>
    <row r="6528" spans="1:13" x14ac:dyDescent="0.2">
      <c r="A6528">
        <v>2020</v>
      </c>
      <c r="B6528">
        <v>10</v>
      </c>
      <c r="C6528" t="s">
        <v>51</v>
      </c>
      <c r="D6528" t="s">
        <v>285</v>
      </c>
      <c r="E6528" s="11">
        <v>40117000</v>
      </c>
      <c r="F6528">
        <v>0</v>
      </c>
      <c r="G6528">
        <v>0</v>
      </c>
      <c r="H6528">
        <v>0</v>
      </c>
      <c r="I6528">
        <v>1540</v>
      </c>
      <c r="J6528">
        <v>516120</v>
      </c>
      <c r="K6528">
        <v>6</v>
      </c>
      <c r="L6528" t="s">
        <v>581</v>
      </c>
      <c r="M6528" t="s">
        <v>584</v>
      </c>
    </row>
    <row r="6529" spans="1:13" x14ac:dyDescent="0.2">
      <c r="A6529">
        <v>2020</v>
      </c>
      <c r="B6529">
        <v>10</v>
      </c>
      <c r="C6529" t="s">
        <v>10</v>
      </c>
      <c r="D6529" t="s">
        <v>295</v>
      </c>
      <c r="E6529" s="11">
        <v>40117000</v>
      </c>
      <c r="F6529">
        <v>1788</v>
      </c>
      <c r="G6529">
        <v>1611175</v>
      </c>
      <c r="H6529">
        <v>12</v>
      </c>
      <c r="I6529">
        <v>11056</v>
      </c>
      <c r="J6529">
        <v>4508637</v>
      </c>
      <c r="K6529">
        <v>33</v>
      </c>
      <c r="L6529" t="s">
        <v>581</v>
      </c>
      <c r="M6529" t="s">
        <v>584</v>
      </c>
    </row>
    <row r="6530" spans="1:13" x14ac:dyDescent="0.2">
      <c r="A6530">
        <v>2020</v>
      </c>
      <c r="B6530">
        <v>10</v>
      </c>
      <c r="C6530" t="s">
        <v>50</v>
      </c>
      <c r="D6530" t="s">
        <v>305</v>
      </c>
      <c r="E6530" s="11">
        <v>40117000</v>
      </c>
      <c r="F6530">
        <v>0</v>
      </c>
      <c r="G6530">
        <v>0</v>
      </c>
      <c r="H6530">
        <v>0</v>
      </c>
      <c r="I6530">
        <v>5179</v>
      </c>
      <c r="J6530">
        <v>1850441</v>
      </c>
      <c r="K6530">
        <v>21</v>
      </c>
      <c r="L6530" t="s">
        <v>581</v>
      </c>
      <c r="M6530" t="s">
        <v>584</v>
      </c>
    </row>
    <row r="6531" spans="1:13" x14ac:dyDescent="0.2">
      <c r="A6531">
        <v>2020</v>
      </c>
      <c r="B6531">
        <v>10</v>
      </c>
      <c r="C6531" t="s">
        <v>11</v>
      </c>
      <c r="D6531" t="s">
        <v>316</v>
      </c>
      <c r="E6531" s="11">
        <v>40117000</v>
      </c>
      <c r="F6531">
        <v>166411</v>
      </c>
      <c r="G6531">
        <v>43601554</v>
      </c>
      <c r="H6531">
        <v>3314</v>
      </c>
      <c r="I6531">
        <v>768</v>
      </c>
      <c r="J6531">
        <v>225917</v>
      </c>
      <c r="K6531">
        <v>2</v>
      </c>
      <c r="L6531" t="s">
        <v>581</v>
      </c>
      <c r="M6531" t="s">
        <v>584</v>
      </c>
    </row>
    <row r="6532" spans="1:13" x14ac:dyDescent="0.2">
      <c r="A6532">
        <v>2020</v>
      </c>
      <c r="B6532">
        <v>10</v>
      </c>
      <c r="C6532" t="s">
        <v>40</v>
      </c>
      <c r="D6532" t="s">
        <v>317</v>
      </c>
      <c r="E6532" s="11">
        <v>40117000</v>
      </c>
      <c r="F6532">
        <v>0</v>
      </c>
      <c r="G6532">
        <v>0</v>
      </c>
      <c r="H6532">
        <v>0</v>
      </c>
      <c r="I6532">
        <v>376</v>
      </c>
      <c r="J6532">
        <v>142372</v>
      </c>
      <c r="K6532">
        <v>2</v>
      </c>
      <c r="L6532" t="s">
        <v>581</v>
      </c>
      <c r="M6532" t="s">
        <v>584</v>
      </c>
    </row>
    <row r="6533" spans="1:13" x14ac:dyDescent="0.2">
      <c r="A6533">
        <v>2020</v>
      </c>
      <c r="B6533">
        <v>10</v>
      </c>
      <c r="C6533" t="s">
        <v>81</v>
      </c>
      <c r="D6533" t="s">
        <v>318</v>
      </c>
      <c r="E6533" s="11">
        <v>40117000</v>
      </c>
      <c r="F6533">
        <v>0</v>
      </c>
      <c r="G6533">
        <v>0</v>
      </c>
      <c r="H6533">
        <v>0</v>
      </c>
      <c r="I6533">
        <v>4631</v>
      </c>
      <c r="J6533">
        <v>1766200</v>
      </c>
      <c r="K6533">
        <v>55</v>
      </c>
      <c r="L6533" t="s">
        <v>581</v>
      </c>
      <c r="M6533" t="s">
        <v>584</v>
      </c>
    </row>
    <row r="6534" spans="1:13" x14ac:dyDescent="0.2">
      <c r="A6534">
        <v>2020</v>
      </c>
      <c r="B6534">
        <v>10</v>
      </c>
      <c r="C6534" t="s">
        <v>22</v>
      </c>
      <c r="D6534" t="s">
        <v>324</v>
      </c>
      <c r="E6534" s="11">
        <v>40117000</v>
      </c>
      <c r="F6534">
        <v>84095</v>
      </c>
      <c r="G6534">
        <v>27530124</v>
      </c>
      <c r="H6534">
        <v>997</v>
      </c>
      <c r="I6534">
        <v>117388</v>
      </c>
      <c r="J6534">
        <v>34202500</v>
      </c>
      <c r="K6534">
        <v>738</v>
      </c>
      <c r="L6534" t="s">
        <v>581</v>
      </c>
      <c r="M6534" t="s">
        <v>584</v>
      </c>
    </row>
    <row r="6535" spans="1:13" x14ac:dyDescent="0.2">
      <c r="A6535">
        <v>2020</v>
      </c>
      <c r="B6535">
        <v>10</v>
      </c>
      <c r="C6535" t="s">
        <v>23</v>
      </c>
      <c r="D6535" t="s">
        <v>325</v>
      </c>
      <c r="E6535" s="11">
        <v>40117000</v>
      </c>
      <c r="F6535">
        <v>11056</v>
      </c>
      <c r="G6535">
        <v>5416272</v>
      </c>
      <c r="H6535">
        <v>371</v>
      </c>
      <c r="I6535">
        <v>1117809</v>
      </c>
      <c r="J6535">
        <v>367543025</v>
      </c>
      <c r="K6535">
        <v>5656</v>
      </c>
      <c r="L6535" t="s">
        <v>581</v>
      </c>
      <c r="M6535" t="s">
        <v>584</v>
      </c>
    </row>
    <row r="6536" spans="1:13" x14ac:dyDescent="0.2">
      <c r="A6536">
        <v>2020</v>
      </c>
      <c r="B6536">
        <v>10</v>
      </c>
      <c r="C6536" t="s">
        <v>60</v>
      </c>
      <c r="D6536" t="s">
        <v>333</v>
      </c>
      <c r="E6536" s="11">
        <v>40117000</v>
      </c>
      <c r="F6536">
        <v>0</v>
      </c>
      <c r="G6536">
        <v>0</v>
      </c>
      <c r="H6536">
        <v>0</v>
      </c>
      <c r="I6536">
        <v>3936</v>
      </c>
      <c r="J6536">
        <v>1562500</v>
      </c>
      <c r="K6536">
        <v>37</v>
      </c>
      <c r="L6536" t="s">
        <v>581</v>
      </c>
      <c r="M6536" t="s">
        <v>584</v>
      </c>
    </row>
    <row r="6537" spans="1:13" x14ac:dyDescent="0.2">
      <c r="A6537">
        <v>2020</v>
      </c>
      <c r="B6537">
        <v>10</v>
      </c>
      <c r="C6537" t="s">
        <v>24</v>
      </c>
      <c r="D6537" t="s">
        <v>342</v>
      </c>
      <c r="E6537" s="11">
        <v>40117000</v>
      </c>
      <c r="F6537">
        <v>0</v>
      </c>
      <c r="G6537">
        <v>0</v>
      </c>
      <c r="H6537">
        <v>0</v>
      </c>
      <c r="I6537">
        <v>9369</v>
      </c>
      <c r="J6537">
        <v>2878652</v>
      </c>
      <c r="K6537">
        <v>58</v>
      </c>
      <c r="L6537" t="s">
        <v>581</v>
      </c>
      <c r="M6537" t="s">
        <v>584</v>
      </c>
    </row>
    <row r="6538" spans="1:13" x14ac:dyDescent="0.2">
      <c r="A6538">
        <v>2020</v>
      </c>
      <c r="B6538">
        <v>10</v>
      </c>
      <c r="C6538" t="s">
        <v>12</v>
      </c>
      <c r="D6538" t="s">
        <v>351</v>
      </c>
      <c r="E6538" s="11">
        <v>40117000</v>
      </c>
      <c r="F6538">
        <v>164218</v>
      </c>
      <c r="G6538">
        <v>60749780</v>
      </c>
      <c r="H6538">
        <v>1580</v>
      </c>
      <c r="I6538">
        <v>657968</v>
      </c>
      <c r="J6538">
        <v>266612309</v>
      </c>
      <c r="K6538">
        <v>4049</v>
      </c>
      <c r="L6538" t="s">
        <v>581</v>
      </c>
      <c r="M6538" t="s">
        <v>584</v>
      </c>
    </row>
    <row r="6539" spans="1:13" x14ac:dyDescent="0.2">
      <c r="A6539">
        <v>2020</v>
      </c>
      <c r="B6539">
        <v>10</v>
      </c>
      <c r="C6539" t="s">
        <v>25</v>
      </c>
      <c r="D6539" t="s">
        <v>353</v>
      </c>
      <c r="E6539" s="11">
        <v>40117000</v>
      </c>
      <c r="F6539">
        <v>0</v>
      </c>
      <c r="G6539">
        <v>0</v>
      </c>
      <c r="H6539">
        <v>0</v>
      </c>
      <c r="I6539">
        <v>220186</v>
      </c>
      <c r="J6539">
        <v>72054919</v>
      </c>
      <c r="K6539">
        <v>1693</v>
      </c>
      <c r="L6539" t="s">
        <v>581</v>
      </c>
      <c r="M6539" t="s">
        <v>584</v>
      </c>
    </row>
    <row r="6540" spans="1:13" x14ac:dyDescent="0.2">
      <c r="A6540">
        <v>2020</v>
      </c>
      <c r="B6540">
        <v>10</v>
      </c>
      <c r="C6540" t="s">
        <v>36</v>
      </c>
      <c r="D6540" t="s">
        <v>369</v>
      </c>
      <c r="E6540" s="11">
        <v>40117000</v>
      </c>
      <c r="F6540">
        <v>0</v>
      </c>
      <c r="G6540">
        <v>0</v>
      </c>
      <c r="H6540">
        <v>0</v>
      </c>
      <c r="I6540">
        <v>12263</v>
      </c>
      <c r="J6540">
        <v>4486300</v>
      </c>
      <c r="K6540">
        <v>116</v>
      </c>
      <c r="L6540" t="s">
        <v>581</v>
      </c>
      <c r="M6540" t="s">
        <v>584</v>
      </c>
    </row>
    <row r="6541" spans="1:13" x14ac:dyDescent="0.2">
      <c r="A6541">
        <v>2020</v>
      </c>
      <c r="B6541">
        <v>10</v>
      </c>
      <c r="C6541" t="s">
        <v>83</v>
      </c>
      <c r="D6541" t="s">
        <v>372</v>
      </c>
      <c r="E6541" s="11">
        <v>40117000</v>
      </c>
      <c r="F6541">
        <v>0</v>
      </c>
      <c r="G6541">
        <v>0</v>
      </c>
      <c r="H6541">
        <v>0</v>
      </c>
      <c r="I6541">
        <v>6639</v>
      </c>
      <c r="J6541">
        <v>2181700</v>
      </c>
      <c r="K6541">
        <v>31</v>
      </c>
      <c r="L6541" t="s">
        <v>581</v>
      </c>
      <c r="M6541" t="s">
        <v>584</v>
      </c>
    </row>
    <row r="6542" spans="1:13" x14ac:dyDescent="0.2">
      <c r="A6542">
        <v>2020</v>
      </c>
      <c r="B6542">
        <v>10</v>
      </c>
      <c r="C6542" t="s">
        <v>26</v>
      </c>
      <c r="D6542" t="s">
        <v>383</v>
      </c>
      <c r="E6542" s="11">
        <v>40117000</v>
      </c>
      <c r="F6542">
        <v>0</v>
      </c>
      <c r="G6542">
        <v>0</v>
      </c>
      <c r="H6542">
        <v>0</v>
      </c>
      <c r="I6542">
        <v>45659</v>
      </c>
      <c r="J6542">
        <v>19218300</v>
      </c>
      <c r="K6542">
        <v>219</v>
      </c>
      <c r="L6542" t="s">
        <v>581</v>
      </c>
      <c r="M6542" t="s">
        <v>584</v>
      </c>
    </row>
    <row r="6543" spans="1:13" x14ac:dyDescent="0.2">
      <c r="A6543">
        <v>2020</v>
      </c>
      <c r="B6543">
        <v>10</v>
      </c>
      <c r="C6543" t="s">
        <v>63</v>
      </c>
      <c r="D6543" t="s">
        <v>385</v>
      </c>
      <c r="E6543" s="11">
        <v>40117000</v>
      </c>
      <c r="F6543">
        <v>0</v>
      </c>
      <c r="G6543">
        <v>0</v>
      </c>
      <c r="H6543">
        <v>0</v>
      </c>
      <c r="I6543">
        <v>50140</v>
      </c>
      <c r="J6543">
        <v>16189634</v>
      </c>
      <c r="K6543">
        <v>456</v>
      </c>
      <c r="L6543" t="s">
        <v>581</v>
      </c>
      <c r="M6543" t="s">
        <v>584</v>
      </c>
    </row>
    <row r="6544" spans="1:13" x14ac:dyDescent="0.2">
      <c r="A6544">
        <v>2020</v>
      </c>
      <c r="B6544">
        <v>10</v>
      </c>
      <c r="C6544" t="s">
        <v>71</v>
      </c>
      <c r="D6544" t="s">
        <v>386</v>
      </c>
      <c r="E6544" s="11">
        <v>40117000</v>
      </c>
      <c r="F6544">
        <v>80915</v>
      </c>
      <c r="G6544">
        <v>40309860</v>
      </c>
      <c r="H6544">
        <v>566</v>
      </c>
      <c r="I6544">
        <v>183</v>
      </c>
      <c r="J6544">
        <v>144128</v>
      </c>
      <c r="K6544">
        <v>6</v>
      </c>
      <c r="L6544" t="s">
        <v>581</v>
      </c>
      <c r="M6544" t="s">
        <v>584</v>
      </c>
    </row>
    <row r="6545" spans="1:13" x14ac:dyDescent="0.2">
      <c r="A6545">
        <v>2020</v>
      </c>
      <c r="B6545">
        <v>10</v>
      </c>
      <c r="C6545" t="s">
        <v>47</v>
      </c>
      <c r="D6545" t="s">
        <v>389</v>
      </c>
      <c r="E6545" s="11">
        <v>40117000</v>
      </c>
      <c r="F6545">
        <v>773196</v>
      </c>
      <c r="G6545">
        <v>221716818</v>
      </c>
      <c r="H6545">
        <v>15486</v>
      </c>
      <c r="I6545">
        <v>0</v>
      </c>
      <c r="J6545">
        <v>0</v>
      </c>
      <c r="K6545">
        <v>0</v>
      </c>
      <c r="L6545" t="s">
        <v>581</v>
      </c>
      <c r="M6545" t="s">
        <v>584</v>
      </c>
    </row>
    <row r="6546" spans="1:13" x14ac:dyDescent="0.2">
      <c r="A6546">
        <v>2020</v>
      </c>
      <c r="B6546">
        <v>10</v>
      </c>
      <c r="C6546" t="s">
        <v>27</v>
      </c>
      <c r="D6546" t="s">
        <v>395</v>
      </c>
      <c r="E6546" s="11">
        <v>40117000</v>
      </c>
      <c r="F6546">
        <v>59003</v>
      </c>
      <c r="G6546">
        <v>24548856</v>
      </c>
      <c r="H6546">
        <v>421</v>
      </c>
      <c r="I6546">
        <v>251222</v>
      </c>
      <c r="J6546">
        <v>84967124</v>
      </c>
      <c r="K6546">
        <v>2297</v>
      </c>
      <c r="L6546" t="s">
        <v>581</v>
      </c>
      <c r="M6546" t="s">
        <v>584</v>
      </c>
    </row>
    <row r="6547" spans="1:13" x14ac:dyDescent="0.2">
      <c r="A6547">
        <v>2020</v>
      </c>
      <c r="B6547">
        <v>10</v>
      </c>
      <c r="C6547" t="s">
        <v>38</v>
      </c>
      <c r="D6547" t="s">
        <v>400</v>
      </c>
      <c r="E6547" s="11">
        <v>40117000</v>
      </c>
      <c r="F6547">
        <v>0</v>
      </c>
      <c r="G6547">
        <v>0</v>
      </c>
      <c r="H6547">
        <v>0</v>
      </c>
      <c r="I6547">
        <v>7493</v>
      </c>
      <c r="J6547">
        <v>3162465</v>
      </c>
      <c r="K6547">
        <v>112</v>
      </c>
      <c r="L6547" t="s">
        <v>581</v>
      </c>
      <c r="M6547" t="s">
        <v>584</v>
      </c>
    </row>
    <row r="6548" spans="1:13" x14ac:dyDescent="0.2">
      <c r="A6548">
        <v>2020</v>
      </c>
      <c r="B6548">
        <v>10</v>
      </c>
      <c r="C6548" t="s">
        <v>204</v>
      </c>
      <c r="D6548" t="s">
        <v>422</v>
      </c>
      <c r="E6548" s="11">
        <v>40117000</v>
      </c>
      <c r="F6548">
        <v>56520</v>
      </c>
      <c r="G6548">
        <v>21686269</v>
      </c>
      <c r="H6548">
        <v>3454</v>
      </c>
      <c r="I6548">
        <v>0</v>
      </c>
      <c r="J6548">
        <v>0</v>
      </c>
      <c r="K6548">
        <v>0</v>
      </c>
      <c r="L6548" t="s">
        <v>581</v>
      </c>
      <c r="M6548" t="s">
        <v>584</v>
      </c>
    </row>
    <row r="6549" spans="1:13" x14ac:dyDescent="0.2">
      <c r="A6549">
        <v>2020</v>
      </c>
      <c r="B6549">
        <v>10</v>
      </c>
      <c r="C6549" t="s">
        <v>42</v>
      </c>
      <c r="D6549" t="s">
        <v>455</v>
      </c>
      <c r="E6549" s="11">
        <v>40117000</v>
      </c>
      <c r="F6549">
        <v>0</v>
      </c>
      <c r="G6549">
        <v>0</v>
      </c>
      <c r="H6549">
        <v>0</v>
      </c>
      <c r="I6549">
        <v>948</v>
      </c>
      <c r="J6549">
        <v>298634</v>
      </c>
      <c r="K6549">
        <v>3</v>
      </c>
      <c r="L6549" t="s">
        <v>581</v>
      </c>
      <c r="M6549" t="s">
        <v>584</v>
      </c>
    </row>
    <row r="6550" spans="1:13" x14ac:dyDescent="0.2">
      <c r="A6550">
        <v>2020</v>
      </c>
      <c r="B6550">
        <v>10</v>
      </c>
      <c r="C6550" t="s">
        <v>43</v>
      </c>
      <c r="D6550" t="s">
        <v>465</v>
      </c>
      <c r="E6550" s="11">
        <v>40117000</v>
      </c>
      <c r="F6550">
        <v>3070</v>
      </c>
      <c r="G6550">
        <v>917889</v>
      </c>
      <c r="H6550">
        <v>174</v>
      </c>
      <c r="I6550">
        <v>12670</v>
      </c>
      <c r="J6550">
        <v>4481871</v>
      </c>
      <c r="K6550">
        <v>56</v>
      </c>
      <c r="L6550" t="s">
        <v>581</v>
      </c>
      <c r="M6550" t="s">
        <v>584</v>
      </c>
    </row>
    <row r="6551" spans="1:13" x14ac:dyDescent="0.2">
      <c r="A6551">
        <v>2020</v>
      </c>
      <c r="B6551">
        <v>10</v>
      </c>
      <c r="C6551" t="s">
        <v>80</v>
      </c>
      <c r="D6551" t="s">
        <v>472</v>
      </c>
      <c r="E6551" s="11">
        <v>40117000</v>
      </c>
      <c r="F6551">
        <v>0</v>
      </c>
      <c r="G6551">
        <v>0</v>
      </c>
      <c r="H6551">
        <v>0</v>
      </c>
      <c r="I6551">
        <v>8109</v>
      </c>
      <c r="J6551">
        <v>3110338</v>
      </c>
      <c r="K6551">
        <v>73</v>
      </c>
      <c r="L6551" t="s">
        <v>581</v>
      </c>
      <c r="M6551" t="s">
        <v>584</v>
      </c>
    </row>
    <row r="6552" spans="1:13" x14ac:dyDescent="0.2">
      <c r="A6552">
        <v>2020</v>
      </c>
      <c r="B6552">
        <v>10</v>
      </c>
      <c r="C6552" t="s">
        <v>16</v>
      </c>
      <c r="D6552" t="s">
        <v>480</v>
      </c>
      <c r="E6552" s="11">
        <v>40117000</v>
      </c>
      <c r="F6552">
        <v>238738</v>
      </c>
      <c r="G6552">
        <v>84720503</v>
      </c>
      <c r="H6552">
        <v>2770</v>
      </c>
      <c r="I6552">
        <v>128164</v>
      </c>
      <c r="J6552">
        <v>45465550</v>
      </c>
      <c r="K6552">
        <v>798</v>
      </c>
      <c r="L6552" t="s">
        <v>581</v>
      </c>
      <c r="M6552" t="s">
        <v>584</v>
      </c>
    </row>
    <row r="6553" spans="1:13" x14ac:dyDescent="0.2">
      <c r="A6553">
        <v>2020</v>
      </c>
      <c r="B6553">
        <v>10</v>
      </c>
      <c r="C6553" t="s">
        <v>17</v>
      </c>
      <c r="D6553" t="s">
        <v>489</v>
      </c>
      <c r="E6553" s="11">
        <v>40117000</v>
      </c>
      <c r="F6553">
        <v>79026</v>
      </c>
      <c r="G6553">
        <v>64133127</v>
      </c>
      <c r="H6553">
        <v>3351</v>
      </c>
      <c r="I6553">
        <v>65744</v>
      </c>
      <c r="J6553">
        <v>26598840</v>
      </c>
      <c r="K6553">
        <v>1207</v>
      </c>
      <c r="L6553" t="s">
        <v>581</v>
      </c>
      <c r="M6553" t="s">
        <v>584</v>
      </c>
    </row>
    <row r="6554" spans="1:13" x14ac:dyDescent="0.2">
      <c r="A6554">
        <v>2020</v>
      </c>
      <c r="B6554">
        <v>10</v>
      </c>
      <c r="C6554" t="s">
        <v>582</v>
      </c>
      <c r="D6554" t="e">
        <v>#N/A</v>
      </c>
      <c r="E6554" s="11">
        <v>40117000</v>
      </c>
      <c r="F6554">
        <v>120</v>
      </c>
      <c r="G6554">
        <v>107473</v>
      </c>
      <c r="H6554">
        <v>4</v>
      </c>
      <c r="I6554">
        <v>0</v>
      </c>
      <c r="J6554">
        <v>0</v>
      </c>
      <c r="K6554">
        <v>0</v>
      </c>
      <c r="L6554" t="s">
        <v>581</v>
      </c>
      <c r="M6554" t="s">
        <v>584</v>
      </c>
    </row>
    <row r="6555" spans="1:13" x14ac:dyDescent="0.2">
      <c r="A6555">
        <v>2020</v>
      </c>
      <c r="B6555">
        <v>10</v>
      </c>
      <c r="C6555" t="s">
        <v>29</v>
      </c>
      <c r="D6555" t="s">
        <v>496</v>
      </c>
      <c r="E6555" s="11">
        <v>40117000</v>
      </c>
      <c r="F6555">
        <v>20</v>
      </c>
      <c r="G6555">
        <v>11000</v>
      </c>
      <c r="H6555">
        <v>1</v>
      </c>
      <c r="I6555">
        <v>7674</v>
      </c>
      <c r="J6555">
        <v>2383192</v>
      </c>
      <c r="K6555">
        <v>88</v>
      </c>
      <c r="L6555" t="s">
        <v>581</v>
      </c>
      <c r="M6555" t="s">
        <v>584</v>
      </c>
    </row>
    <row r="6556" spans="1:13" x14ac:dyDescent="0.2">
      <c r="A6556">
        <v>2020</v>
      </c>
      <c r="B6556">
        <v>10</v>
      </c>
      <c r="C6556" t="s">
        <v>45</v>
      </c>
      <c r="D6556" t="s">
        <v>499</v>
      </c>
      <c r="E6556" s="11">
        <v>40117000</v>
      </c>
      <c r="F6556">
        <v>0</v>
      </c>
      <c r="G6556">
        <v>0</v>
      </c>
      <c r="H6556">
        <v>0</v>
      </c>
      <c r="I6556">
        <v>44569</v>
      </c>
      <c r="J6556">
        <v>17220230</v>
      </c>
      <c r="K6556">
        <v>140</v>
      </c>
      <c r="L6556" t="s">
        <v>581</v>
      </c>
      <c r="M6556" t="s">
        <v>584</v>
      </c>
    </row>
    <row r="6557" spans="1:13" x14ac:dyDescent="0.2">
      <c r="A6557">
        <v>2020</v>
      </c>
      <c r="B6557">
        <v>10</v>
      </c>
      <c r="C6557" t="s">
        <v>52</v>
      </c>
      <c r="D6557" t="s">
        <v>506</v>
      </c>
      <c r="E6557" s="11">
        <v>40117000</v>
      </c>
      <c r="F6557">
        <v>0</v>
      </c>
      <c r="G6557">
        <v>0</v>
      </c>
      <c r="H6557">
        <v>0</v>
      </c>
      <c r="I6557">
        <v>1581</v>
      </c>
      <c r="J6557">
        <v>726680</v>
      </c>
      <c r="K6557">
        <v>8</v>
      </c>
      <c r="L6557" t="s">
        <v>581</v>
      </c>
      <c r="M6557" t="s">
        <v>584</v>
      </c>
    </row>
    <row r="6558" spans="1:13" x14ac:dyDescent="0.2">
      <c r="A6558">
        <v>2020</v>
      </c>
      <c r="B6558">
        <v>10</v>
      </c>
      <c r="C6558" t="s">
        <v>57</v>
      </c>
      <c r="D6558" t="s">
        <v>510</v>
      </c>
      <c r="E6558" s="11">
        <v>40117000</v>
      </c>
      <c r="F6558">
        <v>88</v>
      </c>
      <c r="G6558">
        <v>34264</v>
      </c>
      <c r="H6558">
        <v>9</v>
      </c>
      <c r="I6558">
        <v>0</v>
      </c>
      <c r="J6558">
        <v>0</v>
      </c>
      <c r="K6558">
        <v>0</v>
      </c>
      <c r="L6558" t="s">
        <v>581</v>
      </c>
      <c r="M6558" t="s">
        <v>584</v>
      </c>
    </row>
    <row r="6559" spans="1:13" x14ac:dyDescent="0.2">
      <c r="A6559">
        <v>2020</v>
      </c>
      <c r="B6559">
        <v>10</v>
      </c>
      <c r="C6559" t="s">
        <v>77</v>
      </c>
      <c r="D6559" t="s">
        <v>517</v>
      </c>
      <c r="E6559" s="11">
        <v>40117000</v>
      </c>
      <c r="F6559">
        <v>0</v>
      </c>
      <c r="G6559">
        <v>0</v>
      </c>
      <c r="H6559">
        <v>0</v>
      </c>
      <c r="I6559">
        <v>1500</v>
      </c>
      <c r="J6559">
        <v>116000</v>
      </c>
      <c r="K6559">
        <v>10</v>
      </c>
      <c r="L6559" t="s">
        <v>581</v>
      </c>
      <c r="M6559" t="s">
        <v>584</v>
      </c>
    </row>
    <row r="6560" spans="1:13" x14ac:dyDescent="0.2">
      <c r="A6560">
        <v>2020</v>
      </c>
      <c r="B6560">
        <v>10</v>
      </c>
      <c r="C6560" t="s">
        <v>19</v>
      </c>
      <c r="D6560" t="s">
        <v>531</v>
      </c>
      <c r="E6560" s="11">
        <v>40117000</v>
      </c>
      <c r="F6560">
        <v>29478</v>
      </c>
      <c r="G6560">
        <v>7530665</v>
      </c>
      <c r="H6560">
        <v>525</v>
      </c>
      <c r="I6560">
        <v>0</v>
      </c>
      <c r="J6560">
        <v>0</v>
      </c>
      <c r="K6560">
        <v>0</v>
      </c>
      <c r="L6560" t="s">
        <v>581</v>
      </c>
      <c r="M6560" t="s">
        <v>584</v>
      </c>
    </row>
    <row r="6561" spans="1:13" x14ac:dyDescent="0.2">
      <c r="A6561">
        <v>2020</v>
      </c>
      <c r="B6561">
        <v>10</v>
      </c>
      <c r="C6561" t="s">
        <v>65</v>
      </c>
      <c r="D6561" t="s">
        <v>543</v>
      </c>
      <c r="E6561" s="11">
        <v>40117000</v>
      </c>
      <c r="F6561">
        <v>104651</v>
      </c>
      <c r="G6561">
        <v>29421978</v>
      </c>
      <c r="H6561">
        <v>2082</v>
      </c>
      <c r="I6561">
        <v>206</v>
      </c>
      <c r="J6561">
        <v>78782</v>
      </c>
      <c r="K6561">
        <v>1</v>
      </c>
      <c r="L6561" t="s">
        <v>581</v>
      </c>
      <c r="M6561" t="s">
        <v>584</v>
      </c>
    </row>
    <row r="6562" spans="1:13" x14ac:dyDescent="0.2">
      <c r="A6562">
        <v>2020</v>
      </c>
      <c r="B6562">
        <v>10</v>
      </c>
      <c r="C6562" t="s">
        <v>58</v>
      </c>
      <c r="D6562" t="s">
        <v>548</v>
      </c>
      <c r="E6562" s="11">
        <v>40117000</v>
      </c>
      <c r="F6562">
        <v>0</v>
      </c>
      <c r="G6562">
        <v>0</v>
      </c>
      <c r="H6562">
        <v>0</v>
      </c>
      <c r="I6562">
        <v>18721</v>
      </c>
      <c r="J6562">
        <v>6602400</v>
      </c>
      <c r="K6562">
        <v>65</v>
      </c>
      <c r="L6562" t="s">
        <v>581</v>
      </c>
      <c r="M6562" t="s">
        <v>584</v>
      </c>
    </row>
    <row r="6563" spans="1:13" x14ac:dyDescent="0.2">
      <c r="A6563">
        <v>2020</v>
      </c>
      <c r="B6563">
        <v>10</v>
      </c>
      <c r="C6563" t="s">
        <v>46</v>
      </c>
      <c r="D6563" t="s">
        <v>550</v>
      </c>
      <c r="E6563" s="11">
        <v>40117000</v>
      </c>
      <c r="F6563">
        <v>4080</v>
      </c>
      <c r="G6563">
        <v>1990200</v>
      </c>
      <c r="H6563">
        <v>119</v>
      </c>
      <c r="I6563">
        <v>464784</v>
      </c>
      <c r="J6563">
        <v>163607560</v>
      </c>
      <c r="K6563">
        <v>1775</v>
      </c>
      <c r="L6563" t="s">
        <v>581</v>
      </c>
      <c r="M6563" t="s">
        <v>584</v>
      </c>
    </row>
    <row r="6564" spans="1:13" x14ac:dyDescent="0.2">
      <c r="A6564">
        <v>2020</v>
      </c>
      <c r="B6564">
        <v>10</v>
      </c>
      <c r="C6564" t="s">
        <v>78</v>
      </c>
      <c r="D6564" t="s">
        <v>572</v>
      </c>
      <c r="E6564" s="11">
        <v>40117000</v>
      </c>
      <c r="F6564">
        <v>3647</v>
      </c>
      <c r="G6564">
        <v>2430600</v>
      </c>
      <c r="H6564">
        <v>12</v>
      </c>
      <c r="I6564">
        <v>89637</v>
      </c>
      <c r="J6564">
        <v>29591793</v>
      </c>
      <c r="K6564">
        <v>1135</v>
      </c>
      <c r="L6564" t="s">
        <v>581</v>
      </c>
      <c r="M6564" t="s">
        <v>584</v>
      </c>
    </row>
    <row r="6565" spans="1:13" x14ac:dyDescent="0.2">
      <c r="A6565">
        <v>2020</v>
      </c>
      <c r="B6565">
        <v>10</v>
      </c>
      <c r="C6565" t="s">
        <v>61</v>
      </c>
      <c r="D6565" t="s">
        <v>257</v>
      </c>
      <c r="E6565" s="11">
        <v>40118000</v>
      </c>
      <c r="F6565">
        <v>0</v>
      </c>
      <c r="G6565">
        <v>0</v>
      </c>
      <c r="H6565">
        <v>0</v>
      </c>
      <c r="I6565">
        <v>642</v>
      </c>
      <c r="J6565">
        <v>246870</v>
      </c>
      <c r="K6565">
        <v>78</v>
      </c>
      <c r="L6565" t="s">
        <v>581</v>
      </c>
      <c r="M6565" t="s">
        <v>585</v>
      </c>
    </row>
    <row r="6566" spans="1:13" x14ac:dyDescent="0.2">
      <c r="A6566">
        <v>2020</v>
      </c>
      <c r="B6566">
        <v>10</v>
      </c>
      <c r="C6566" t="s">
        <v>33</v>
      </c>
      <c r="D6566" t="s">
        <v>258</v>
      </c>
      <c r="E6566" s="11">
        <v>40118000</v>
      </c>
      <c r="F6566">
        <v>0</v>
      </c>
      <c r="G6566">
        <v>0</v>
      </c>
      <c r="H6566">
        <v>0</v>
      </c>
      <c r="I6566">
        <v>32249</v>
      </c>
      <c r="J6566">
        <v>9837432</v>
      </c>
      <c r="K6566">
        <v>38</v>
      </c>
      <c r="L6566" t="s">
        <v>581</v>
      </c>
      <c r="M6566" t="s">
        <v>585</v>
      </c>
    </row>
    <row r="6567" spans="1:13" x14ac:dyDescent="0.2">
      <c r="A6567">
        <v>2020</v>
      </c>
      <c r="B6567">
        <v>10</v>
      </c>
      <c r="C6567" t="s">
        <v>105</v>
      </c>
      <c r="D6567" t="s">
        <v>268</v>
      </c>
      <c r="E6567" s="11">
        <v>40118000</v>
      </c>
      <c r="F6567">
        <v>0</v>
      </c>
      <c r="G6567">
        <v>0</v>
      </c>
      <c r="H6567">
        <v>0</v>
      </c>
      <c r="I6567">
        <v>36</v>
      </c>
      <c r="J6567">
        <v>261619</v>
      </c>
      <c r="K6567">
        <v>12</v>
      </c>
      <c r="L6567" t="s">
        <v>581</v>
      </c>
      <c r="M6567" t="s">
        <v>585</v>
      </c>
    </row>
    <row r="6568" spans="1:13" x14ac:dyDescent="0.2">
      <c r="A6568">
        <v>2020</v>
      </c>
      <c r="B6568">
        <v>10</v>
      </c>
      <c r="C6568" t="s">
        <v>20</v>
      </c>
      <c r="D6568" t="s">
        <v>271</v>
      </c>
      <c r="E6568" s="11">
        <v>40118000</v>
      </c>
      <c r="F6568">
        <v>0</v>
      </c>
      <c r="G6568">
        <v>0</v>
      </c>
      <c r="H6568">
        <v>0</v>
      </c>
      <c r="I6568">
        <v>11075</v>
      </c>
      <c r="J6568">
        <v>3926379</v>
      </c>
      <c r="K6568">
        <v>33</v>
      </c>
      <c r="L6568" t="s">
        <v>581</v>
      </c>
      <c r="M6568" t="s">
        <v>585</v>
      </c>
    </row>
    <row r="6569" spans="1:13" x14ac:dyDescent="0.2">
      <c r="A6569">
        <v>2020</v>
      </c>
      <c r="B6569">
        <v>10</v>
      </c>
      <c r="C6569" t="s">
        <v>21</v>
      </c>
      <c r="D6569" t="s">
        <v>274</v>
      </c>
      <c r="E6569" s="11">
        <v>40118000</v>
      </c>
      <c r="F6569">
        <v>0</v>
      </c>
      <c r="G6569">
        <v>0</v>
      </c>
      <c r="H6569">
        <v>0</v>
      </c>
      <c r="I6569">
        <v>45</v>
      </c>
      <c r="J6569">
        <v>41500</v>
      </c>
      <c r="K6569">
        <v>1</v>
      </c>
      <c r="L6569" t="s">
        <v>581</v>
      </c>
      <c r="M6569" t="s">
        <v>585</v>
      </c>
    </row>
    <row r="6570" spans="1:13" x14ac:dyDescent="0.2">
      <c r="A6570">
        <v>2020</v>
      </c>
      <c r="B6570">
        <v>10</v>
      </c>
      <c r="C6570" t="s">
        <v>62</v>
      </c>
      <c r="D6570" t="s">
        <v>275</v>
      </c>
      <c r="E6570" s="11">
        <v>40118000</v>
      </c>
      <c r="F6570">
        <v>0</v>
      </c>
      <c r="G6570">
        <v>0</v>
      </c>
      <c r="H6570">
        <v>0</v>
      </c>
      <c r="I6570">
        <v>517230</v>
      </c>
      <c r="J6570">
        <v>155759444</v>
      </c>
      <c r="K6570">
        <v>383</v>
      </c>
      <c r="L6570" t="s">
        <v>581</v>
      </c>
      <c r="M6570" t="s">
        <v>585</v>
      </c>
    </row>
    <row r="6571" spans="1:13" x14ac:dyDescent="0.2">
      <c r="A6571">
        <v>2020</v>
      </c>
      <c r="B6571">
        <v>10</v>
      </c>
      <c r="C6571" t="s">
        <v>8</v>
      </c>
      <c r="D6571" t="s">
        <v>283</v>
      </c>
      <c r="E6571" s="11">
        <v>40118000</v>
      </c>
      <c r="F6571">
        <v>13340</v>
      </c>
      <c r="G6571">
        <v>5167881</v>
      </c>
      <c r="H6571">
        <v>394</v>
      </c>
      <c r="I6571">
        <v>30077</v>
      </c>
      <c r="J6571">
        <v>10063676</v>
      </c>
      <c r="K6571">
        <v>38</v>
      </c>
      <c r="L6571" t="s">
        <v>581</v>
      </c>
      <c r="M6571" t="s">
        <v>585</v>
      </c>
    </row>
    <row r="6572" spans="1:13" x14ac:dyDescent="0.2">
      <c r="A6572">
        <v>2020</v>
      </c>
      <c r="B6572">
        <v>10</v>
      </c>
      <c r="C6572" t="s">
        <v>90</v>
      </c>
      <c r="D6572" t="s">
        <v>284</v>
      </c>
      <c r="E6572" s="11">
        <v>40118000</v>
      </c>
      <c r="F6572">
        <v>0</v>
      </c>
      <c r="G6572">
        <v>0</v>
      </c>
      <c r="H6572">
        <v>0</v>
      </c>
      <c r="I6572">
        <v>20265</v>
      </c>
      <c r="J6572">
        <v>5937533</v>
      </c>
      <c r="K6572">
        <v>9</v>
      </c>
      <c r="L6572" t="s">
        <v>581</v>
      </c>
      <c r="M6572" t="s">
        <v>585</v>
      </c>
    </row>
    <row r="6573" spans="1:13" x14ac:dyDescent="0.2">
      <c r="A6573">
        <v>2020</v>
      </c>
      <c r="B6573">
        <v>10</v>
      </c>
      <c r="C6573" t="s">
        <v>10</v>
      </c>
      <c r="D6573" t="s">
        <v>295</v>
      </c>
      <c r="E6573" s="11">
        <v>40118000</v>
      </c>
      <c r="F6573">
        <v>15095</v>
      </c>
      <c r="G6573">
        <v>7489800</v>
      </c>
      <c r="H6573">
        <v>138</v>
      </c>
      <c r="I6573">
        <v>670896</v>
      </c>
      <c r="J6573">
        <v>187072609</v>
      </c>
      <c r="K6573">
        <v>342</v>
      </c>
      <c r="L6573" t="s">
        <v>581</v>
      </c>
      <c r="M6573" t="s">
        <v>585</v>
      </c>
    </row>
    <row r="6574" spans="1:13" x14ac:dyDescent="0.2">
      <c r="A6574">
        <v>2020</v>
      </c>
      <c r="B6574">
        <v>10</v>
      </c>
      <c r="C6574" t="s">
        <v>50</v>
      </c>
      <c r="D6574" t="s">
        <v>305</v>
      </c>
      <c r="E6574" s="11">
        <v>40118000</v>
      </c>
      <c r="F6574">
        <v>2892</v>
      </c>
      <c r="G6574">
        <v>1278000</v>
      </c>
      <c r="H6574">
        <v>19</v>
      </c>
      <c r="I6574">
        <v>96209</v>
      </c>
      <c r="J6574">
        <v>29850892</v>
      </c>
      <c r="K6574">
        <v>135</v>
      </c>
      <c r="L6574" t="s">
        <v>581</v>
      </c>
      <c r="M6574" t="s">
        <v>585</v>
      </c>
    </row>
    <row r="6575" spans="1:13" x14ac:dyDescent="0.2">
      <c r="A6575">
        <v>2020</v>
      </c>
      <c r="B6575">
        <v>10</v>
      </c>
      <c r="C6575" t="s">
        <v>237</v>
      </c>
      <c r="D6575" t="s">
        <v>309</v>
      </c>
      <c r="E6575" s="11">
        <v>40118000</v>
      </c>
      <c r="F6575">
        <v>0</v>
      </c>
      <c r="G6575">
        <v>0</v>
      </c>
      <c r="H6575">
        <v>0</v>
      </c>
      <c r="I6575">
        <v>4784</v>
      </c>
      <c r="J6575">
        <v>1401460</v>
      </c>
      <c r="K6575">
        <v>2</v>
      </c>
      <c r="L6575" t="s">
        <v>581</v>
      </c>
      <c r="M6575" t="s">
        <v>585</v>
      </c>
    </row>
    <row r="6576" spans="1:13" x14ac:dyDescent="0.2">
      <c r="A6576">
        <v>2020</v>
      </c>
      <c r="B6576">
        <v>10</v>
      </c>
      <c r="C6576" t="s">
        <v>55</v>
      </c>
      <c r="D6576" t="s">
        <v>311</v>
      </c>
      <c r="E6576" s="11">
        <v>40118000</v>
      </c>
      <c r="F6576">
        <v>0</v>
      </c>
      <c r="G6576">
        <v>0</v>
      </c>
      <c r="H6576">
        <v>0</v>
      </c>
      <c r="I6576">
        <v>8963</v>
      </c>
      <c r="J6576">
        <v>2867880</v>
      </c>
      <c r="K6576">
        <v>22</v>
      </c>
      <c r="L6576" t="s">
        <v>581</v>
      </c>
      <c r="M6576" t="s">
        <v>585</v>
      </c>
    </row>
    <row r="6577" spans="1:13" x14ac:dyDescent="0.2">
      <c r="A6577">
        <v>2020</v>
      </c>
      <c r="B6577">
        <v>10</v>
      </c>
      <c r="C6577" t="s">
        <v>73</v>
      </c>
      <c r="D6577" t="s">
        <v>314</v>
      </c>
      <c r="E6577" s="11">
        <v>40118000</v>
      </c>
      <c r="F6577">
        <v>0</v>
      </c>
      <c r="G6577">
        <v>0</v>
      </c>
      <c r="H6577">
        <v>0</v>
      </c>
      <c r="I6577">
        <v>220292</v>
      </c>
      <c r="J6577">
        <v>56799169</v>
      </c>
      <c r="K6577">
        <v>119</v>
      </c>
      <c r="L6577" t="s">
        <v>581</v>
      </c>
      <c r="M6577" t="s">
        <v>585</v>
      </c>
    </row>
    <row r="6578" spans="1:13" x14ac:dyDescent="0.2">
      <c r="A6578">
        <v>2020</v>
      </c>
      <c r="B6578">
        <v>10</v>
      </c>
      <c r="C6578" t="s">
        <v>11</v>
      </c>
      <c r="D6578" t="s">
        <v>316</v>
      </c>
      <c r="E6578" s="11">
        <v>40118000</v>
      </c>
      <c r="F6578">
        <v>387644</v>
      </c>
      <c r="G6578">
        <v>87123518</v>
      </c>
      <c r="H6578">
        <v>2999</v>
      </c>
      <c r="I6578">
        <v>720519</v>
      </c>
      <c r="J6578">
        <v>207956145</v>
      </c>
      <c r="K6578">
        <v>435</v>
      </c>
      <c r="L6578" t="s">
        <v>581</v>
      </c>
      <c r="M6578" t="s">
        <v>585</v>
      </c>
    </row>
    <row r="6579" spans="1:13" x14ac:dyDescent="0.2">
      <c r="A6579">
        <v>2020</v>
      </c>
      <c r="B6579">
        <v>10</v>
      </c>
      <c r="C6579" t="s">
        <v>31</v>
      </c>
      <c r="D6579" t="s">
        <v>319</v>
      </c>
      <c r="E6579" s="11">
        <v>40118000</v>
      </c>
      <c r="F6579">
        <v>0</v>
      </c>
      <c r="G6579">
        <v>0</v>
      </c>
      <c r="H6579">
        <v>0</v>
      </c>
      <c r="I6579">
        <v>29732</v>
      </c>
      <c r="J6579">
        <v>8975328</v>
      </c>
      <c r="K6579">
        <v>48</v>
      </c>
      <c r="L6579" t="s">
        <v>581</v>
      </c>
      <c r="M6579" t="s">
        <v>585</v>
      </c>
    </row>
    <row r="6580" spans="1:13" x14ac:dyDescent="0.2">
      <c r="A6580">
        <v>2020</v>
      </c>
      <c r="B6580">
        <v>10</v>
      </c>
      <c r="C6580" t="s">
        <v>22</v>
      </c>
      <c r="D6580" t="s">
        <v>324</v>
      </c>
      <c r="E6580" s="11">
        <v>40118000</v>
      </c>
      <c r="F6580">
        <v>27004</v>
      </c>
      <c r="G6580">
        <v>11066210</v>
      </c>
      <c r="H6580">
        <v>475</v>
      </c>
      <c r="I6580">
        <v>9473</v>
      </c>
      <c r="J6580">
        <v>4807300</v>
      </c>
      <c r="K6580">
        <v>264</v>
      </c>
      <c r="L6580" t="s">
        <v>581</v>
      </c>
      <c r="M6580" t="s">
        <v>585</v>
      </c>
    </row>
    <row r="6581" spans="1:13" x14ac:dyDescent="0.2">
      <c r="A6581">
        <v>2020</v>
      </c>
      <c r="B6581">
        <v>10</v>
      </c>
      <c r="C6581" t="s">
        <v>23</v>
      </c>
      <c r="D6581" t="s">
        <v>325</v>
      </c>
      <c r="E6581" s="11">
        <v>40118000</v>
      </c>
      <c r="F6581">
        <v>35133</v>
      </c>
      <c r="G6581">
        <v>25033366</v>
      </c>
      <c r="H6581">
        <v>14599</v>
      </c>
      <c r="I6581">
        <v>58324</v>
      </c>
      <c r="J6581">
        <v>20310502</v>
      </c>
      <c r="K6581">
        <v>278</v>
      </c>
      <c r="L6581" t="s">
        <v>581</v>
      </c>
      <c r="M6581" t="s">
        <v>585</v>
      </c>
    </row>
    <row r="6582" spans="1:13" x14ac:dyDescent="0.2">
      <c r="A6582">
        <v>2020</v>
      </c>
      <c r="B6582">
        <v>10</v>
      </c>
      <c r="C6582" t="s">
        <v>79</v>
      </c>
      <c r="D6582" t="s">
        <v>331</v>
      </c>
      <c r="E6582" s="11">
        <v>40118000</v>
      </c>
      <c r="F6582">
        <v>0</v>
      </c>
      <c r="G6582">
        <v>0</v>
      </c>
      <c r="H6582">
        <v>0</v>
      </c>
      <c r="I6582">
        <v>18639</v>
      </c>
      <c r="J6582">
        <v>5291400</v>
      </c>
      <c r="K6582">
        <v>8</v>
      </c>
      <c r="L6582" t="s">
        <v>581</v>
      </c>
      <c r="M6582" t="s">
        <v>585</v>
      </c>
    </row>
    <row r="6583" spans="1:13" x14ac:dyDescent="0.2">
      <c r="A6583">
        <v>2020</v>
      </c>
      <c r="B6583">
        <v>10</v>
      </c>
      <c r="C6583" t="s">
        <v>24</v>
      </c>
      <c r="D6583" t="s">
        <v>342</v>
      </c>
      <c r="E6583" s="11">
        <v>40118000</v>
      </c>
      <c r="F6583">
        <v>0</v>
      </c>
      <c r="G6583">
        <v>0</v>
      </c>
      <c r="H6583">
        <v>0</v>
      </c>
      <c r="I6583">
        <v>31310</v>
      </c>
      <c r="J6583">
        <v>10178400</v>
      </c>
      <c r="K6583">
        <v>32</v>
      </c>
      <c r="L6583" t="s">
        <v>581</v>
      </c>
      <c r="M6583" t="s">
        <v>585</v>
      </c>
    </row>
    <row r="6584" spans="1:13" x14ac:dyDescent="0.2">
      <c r="A6584">
        <v>2020</v>
      </c>
      <c r="B6584">
        <v>10</v>
      </c>
      <c r="C6584" t="s">
        <v>12</v>
      </c>
      <c r="D6584" t="s">
        <v>351</v>
      </c>
      <c r="E6584" s="11">
        <v>40118000</v>
      </c>
      <c r="F6584">
        <v>111919</v>
      </c>
      <c r="G6584">
        <v>39991232</v>
      </c>
      <c r="H6584">
        <v>773</v>
      </c>
      <c r="I6584">
        <v>412706</v>
      </c>
      <c r="J6584">
        <v>133716763</v>
      </c>
      <c r="K6584">
        <v>951</v>
      </c>
      <c r="L6584" t="s">
        <v>581</v>
      </c>
      <c r="M6584" t="s">
        <v>585</v>
      </c>
    </row>
    <row r="6585" spans="1:13" x14ac:dyDescent="0.2">
      <c r="A6585">
        <v>2020</v>
      </c>
      <c r="B6585">
        <v>10</v>
      </c>
      <c r="C6585" t="s">
        <v>25</v>
      </c>
      <c r="D6585" t="s">
        <v>353</v>
      </c>
      <c r="E6585" s="11">
        <v>40118000</v>
      </c>
      <c r="F6585">
        <v>0</v>
      </c>
      <c r="G6585">
        <v>0</v>
      </c>
      <c r="H6585">
        <v>0</v>
      </c>
      <c r="I6585">
        <v>116775</v>
      </c>
      <c r="J6585">
        <v>39332100</v>
      </c>
      <c r="K6585">
        <v>369</v>
      </c>
      <c r="L6585" t="s">
        <v>581</v>
      </c>
      <c r="M6585" t="s">
        <v>585</v>
      </c>
    </row>
    <row r="6586" spans="1:13" x14ac:dyDescent="0.2">
      <c r="A6586">
        <v>2020</v>
      </c>
      <c r="B6586">
        <v>10</v>
      </c>
      <c r="C6586" t="s">
        <v>97</v>
      </c>
      <c r="D6586" t="s">
        <v>361</v>
      </c>
      <c r="E6586" s="11">
        <v>40118000</v>
      </c>
      <c r="F6586">
        <v>0</v>
      </c>
      <c r="G6586">
        <v>0</v>
      </c>
      <c r="H6586">
        <v>0</v>
      </c>
      <c r="I6586">
        <v>14400</v>
      </c>
      <c r="J6586">
        <v>4516730</v>
      </c>
      <c r="K6586">
        <v>12</v>
      </c>
      <c r="L6586" t="s">
        <v>581</v>
      </c>
      <c r="M6586" t="s">
        <v>585</v>
      </c>
    </row>
    <row r="6587" spans="1:13" x14ac:dyDescent="0.2">
      <c r="A6587">
        <v>2020</v>
      </c>
      <c r="B6587">
        <v>10</v>
      </c>
      <c r="C6587" t="s">
        <v>207</v>
      </c>
      <c r="D6587" t="s">
        <v>365</v>
      </c>
      <c r="E6587" s="11">
        <v>40118000</v>
      </c>
      <c r="F6587">
        <v>0</v>
      </c>
      <c r="G6587">
        <v>0</v>
      </c>
      <c r="H6587">
        <v>0</v>
      </c>
      <c r="I6587">
        <v>14354</v>
      </c>
      <c r="J6587">
        <v>4316524</v>
      </c>
      <c r="K6587">
        <v>6</v>
      </c>
      <c r="L6587" t="s">
        <v>581</v>
      </c>
      <c r="M6587" t="s">
        <v>585</v>
      </c>
    </row>
    <row r="6588" spans="1:13" x14ac:dyDescent="0.2">
      <c r="A6588">
        <v>2020</v>
      </c>
      <c r="B6588">
        <v>10</v>
      </c>
      <c r="C6588" t="s">
        <v>229</v>
      </c>
      <c r="D6588" t="s">
        <v>376</v>
      </c>
      <c r="E6588" s="11">
        <v>40118000</v>
      </c>
      <c r="F6588">
        <v>0</v>
      </c>
      <c r="G6588">
        <v>0</v>
      </c>
      <c r="H6588">
        <v>0</v>
      </c>
      <c r="I6588">
        <v>14866</v>
      </c>
      <c r="J6588">
        <v>4536664</v>
      </c>
      <c r="K6588">
        <v>24</v>
      </c>
      <c r="L6588" t="s">
        <v>581</v>
      </c>
      <c r="M6588" t="s">
        <v>585</v>
      </c>
    </row>
    <row r="6589" spans="1:13" x14ac:dyDescent="0.2">
      <c r="A6589">
        <v>2020</v>
      </c>
      <c r="B6589">
        <v>10</v>
      </c>
      <c r="C6589" t="s">
        <v>201</v>
      </c>
      <c r="D6589" t="s">
        <v>377</v>
      </c>
      <c r="E6589" s="11">
        <v>40118000</v>
      </c>
      <c r="F6589">
        <v>0</v>
      </c>
      <c r="G6589">
        <v>0</v>
      </c>
      <c r="H6589">
        <v>0</v>
      </c>
      <c r="I6589">
        <v>5226</v>
      </c>
      <c r="J6589">
        <v>1533405</v>
      </c>
      <c r="K6589">
        <v>8</v>
      </c>
      <c r="L6589" t="s">
        <v>581</v>
      </c>
      <c r="M6589" t="s">
        <v>585</v>
      </c>
    </row>
    <row r="6590" spans="1:13" x14ac:dyDescent="0.2">
      <c r="A6590">
        <v>2020</v>
      </c>
      <c r="B6590">
        <v>10</v>
      </c>
      <c r="C6590" t="s">
        <v>13</v>
      </c>
      <c r="D6590" t="s">
        <v>384</v>
      </c>
      <c r="E6590" s="11">
        <v>40118000</v>
      </c>
      <c r="F6590">
        <v>55060</v>
      </c>
      <c r="G6590">
        <v>15013660</v>
      </c>
      <c r="H6590">
        <v>761</v>
      </c>
      <c r="I6590">
        <v>52139</v>
      </c>
      <c r="J6590">
        <v>16087216</v>
      </c>
      <c r="K6590">
        <v>57</v>
      </c>
      <c r="L6590" t="s">
        <v>581</v>
      </c>
      <c r="M6590" t="s">
        <v>585</v>
      </c>
    </row>
    <row r="6591" spans="1:13" x14ac:dyDescent="0.2">
      <c r="A6591">
        <v>2020</v>
      </c>
      <c r="B6591">
        <v>10</v>
      </c>
      <c r="C6591" t="s">
        <v>63</v>
      </c>
      <c r="D6591" t="s">
        <v>385</v>
      </c>
      <c r="E6591" s="11">
        <v>40118000</v>
      </c>
      <c r="F6591">
        <v>0</v>
      </c>
      <c r="G6591">
        <v>0</v>
      </c>
      <c r="H6591">
        <v>0</v>
      </c>
      <c r="I6591">
        <v>743</v>
      </c>
      <c r="J6591">
        <v>260610</v>
      </c>
      <c r="K6591">
        <v>6</v>
      </c>
      <c r="L6591" t="s">
        <v>581</v>
      </c>
      <c r="M6591" t="s">
        <v>585</v>
      </c>
    </row>
    <row r="6592" spans="1:13" x14ac:dyDescent="0.2">
      <c r="A6592">
        <v>2020</v>
      </c>
      <c r="B6592">
        <v>10</v>
      </c>
      <c r="C6592" t="s">
        <v>47</v>
      </c>
      <c r="D6592" t="s">
        <v>389</v>
      </c>
      <c r="E6592" s="11">
        <v>40118000</v>
      </c>
      <c r="F6592">
        <v>255914</v>
      </c>
      <c r="G6592">
        <v>72960634</v>
      </c>
      <c r="H6592">
        <v>5134</v>
      </c>
      <c r="I6592">
        <v>81433</v>
      </c>
      <c r="J6592">
        <v>28568304</v>
      </c>
      <c r="K6592">
        <v>62</v>
      </c>
      <c r="L6592" t="s">
        <v>581</v>
      </c>
      <c r="M6592" t="s">
        <v>585</v>
      </c>
    </row>
    <row r="6593" spans="1:13" x14ac:dyDescent="0.2">
      <c r="A6593">
        <v>2020</v>
      </c>
      <c r="B6593">
        <v>10</v>
      </c>
      <c r="C6593" t="s">
        <v>27</v>
      </c>
      <c r="D6593" t="s">
        <v>395</v>
      </c>
      <c r="E6593" s="11">
        <v>40118000</v>
      </c>
      <c r="F6593">
        <v>14674</v>
      </c>
      <c r="G6593">
        <v>3930940</v>
      </c>
      <c r="H6593">
        <v>259</v>
      </c>
      <c r="I6593">
        <v>0</v>
      </c>
      <c r="J6593">
        <v>0</v>
      </c>
      <c r="K6593">
        <v>0</v>
      </c>
      <c r="L6593" t="s">
        <v>581</v>
      </c>
      <c r="M6593" t="s">
        <v>585</v>
      </c>
    </row>
    <row r="6594" spans="1:13" x14ac:dyDescent="0.2">
      <c r="A6594">
        <v>2020</v>
      </c>
      <c r="B6594">
        <v>10</v>
      </c>
      <c r="C6594" t="s">
        <v>38</v>
      </c>
      <c r="D6594" t="s">
        <v>400</v>
      </c>
      <c r="E6594" s="11">
        <v>40118000</v>
      </c>
      <c r="F6594">
        <v>0</v>
      </c>
      <c r="G6594">
        <v>0</v>
      </c>
      <c r="H6594">
        <v>0</v>
      </c>
      <c r="I6594">
        <v>65261</v>
      </c>
      <c r="J6594">
        <v>21669554</v>
      </c>
      <c r="K6594">
        <v>198</v>
      </c>
      <c r="L6594" t="s">
        <v>581</v>
      </c>
      <c r="M6594" t="s">
        <v>585</v>
      </c>
    </row>
    <row r="6595" spans="1:13" x14ac:dyDescent="0.2">
      <c r="A6595">
        <v>2020</v>
      </c>
      <c r="B6595">
        <v>10</v>
      </c>
      <c r="C6595" t="s">
        <v>118</v>
      </c>
      <c r="D6595" t="s">
        <v>402</v>
      </c>
      <c r="E6595" s="11">
        <v>40118000</v>
      </c>
      <c r="F6595">
        <v>0</v>
      </c>
      <c r="G6595">
        <v>0</v>
      </c>
      <c r="H6595">
        <v>0</v>
      </c>
      <c r="I6595">
        <v>37868</v>
      </c>
      <c r="J6595">
        <v>10295568</v>
      </c>
      <c r="K6595">
        <v>12</v>
      </c>
      <c r="L6595" t="s">
        <v>581</v>
      </c>
      <c r="M6595" t="s">
        <v>585</v>
      </c>
    </row>
    <row r="6596" spans="1:13" x14ac:dyDescent="0.2">
      <c r="A6596">
        <v>2020</v>
      </c>
      <c r="B6596">
        <v>10</v>
      </c>
      <c r="C6596" t="s">
        <v>56</v>
      </c>
      <c r="D6596" t="s">
        <v>411</v>
      </c>
      <c r="E6596" s="11">
        <v>40118000</v>
      </c>
      <c r="F6596">
        <v>0</v>
      </c>
      <c r="G6596">
        <v>0</v>
      </c>
      <c r="H6596">
        <v>0</v>
      </c>
      <c r="I6596">
        <v>16951</v>
      </c>
      <c r="J6596">
        <v>5337345</v>
      </c>
      <c r="K6596">
        <v>16</v>
      </c>
      <c r="L6596" t="s">
        <v>581</v>
      </c>
      <c r="M6596" t="s">
        <v>585</v>
      </c>
    </row>
    <row r="6597" spans="1:13" x14ac:dyDescent="0.2">
      <c r="A6597">
        <v>2020</v>
      </c>
      <c r="B6597">
        <v>10</v>
      </c>
      <c r="C6597" t="s">
        <v>93</v>
      </c>
      <c r="D6597" t="s">
        <v>415</v>
      </c>
      <c r="E6597" s="11">
        <v>40118000</v>
      </c>
      <c r="F6597">
        <v>0</v>
      </c>
      <c r="G6597">
        <v>0</v>
      </c>
      <c r="H6597">
        <v>0</v>
      </c>
      <c r="I6597">
        <v>38834</v>
      </c>
      <c r="J6597">
        <v>13411614</v>
      </c>
      <c r="K6597">
        <v>34</v>
      </c>
      <c r="L6597" t="s">
        <v>581</v>
      </c>
      <c r="M6597" t="s">
        <v>585</v>
      </c>
    </row>
    <row r="6598" spans="1:13" x14ac:dyDescent="0.2">
      <c r="A6598">
        <v>2020</v>
      </c>
      <c r="B6598">
        <v>10</v>
      </c>
      <c r="C6598" t="s">
        <v>204</v>
      </c>
      <c r="D6598" t="s">
        <v>422</v>
      </c>
      <c r="E6598" s="11">
        <v>40118000</v>
      </c>
      <c r="F6598">
        <v>41375</v>
      </c>
      <c r="G6598">
        <v>14637238</v>
      </c>
      <c r="H6598">
        <v>1002</v>
      </c>
      <c r="I6598">
        <v>0</v>
      </c>
      <c r="J6598">
        <v>0</v>
      </c>
      <c r="K6598">
        <v>0</v>
      </c>
      <c r="L6598" t="s">
        <v>581</v>
      </c>
      <c r="M6598" t="s">
        <v>585</v>
      </c>
    </row>
    <row r="6599" spans="1:13" x14ac:dyDescent="0.2">
      <c r="A6599">
        <v>2020</v>
      </c>
      <c r="B6599">
        <v>10</v>
      </c>
      <c r="C6599" t="s">
        <v>49</v>
      </c>
      <c r="D6599" t="s">
        <v>427</v>
      </c>
      <c r="E6599" s="11">
        <v>40118000</v>
      </c>
      <c r="F6599">
        <v>30804</v>
      </c>
      <c r="G6599">
        <v>12701333</v>
      </c>
      <c r="H6599">
        <v>62</v>
      </c>
      <c r="I6599">
        <v>0</v>
      </c>
      <c r="J6599">
        <v>0</v>
      </c>
      <c r="K6599">
        <v>0</v>
      </c>
      <c r="L6599" t="s">
        <v>581</v>
      </c>
      <c r="M6599" t="s">
        <v>585</v>
      </c>
    </row>
    <row r="6600" spans="1:13" x14ac:dyDescent="0.2">
      <c r="A6600">
        <v>2020</v>
      </c>
      <c r="B6600">
        <v>10</v>
      </c>
      <c r="C6600" t="s">
        <v>39</v>
      </c>
      <c r="D6600" t="s">
        <v>430</v>
      </c>
      <c r="E6600" s="11">
        <v>40118000</v>
      </c>
      <c r="F6600">
        <v>0</v>
      </c>
      <c r="G6600">
        <v>0</v>
      </c>
      <c r="H6600">
        <v>0</v>
      </c>
      <c r="I6600">
        <v>9953</v>
      </c>
      <c r="J6600">
        <v>3618820</v>
      </c>
      <c r="K6600">
        <v>44</v>
      </c>
      <c r="L6600" t="s">
        <v>581</v>
      </c>
      <c r="M6600" t="s">
        <v>585</v>
      </c>
    </row>
    <row r="6601" spans="1:13" x14ac:dyDescent="0.2">
      <c r="A6601">
        <v>2020</v>
      </c>
      <c r="B6601">
        <v>10</v>
      </c>
      <c r="C6601" t="s">
        <v>102</v>
      </c>
      <c r="D6601" t="s">
        <v>439</v>
      </c>
      <c r="E6601" s="11">
        <v>40118000</v>
      </c>
      <c r="F6601">
        <v>0</v>
      </c>
      <c r="G6601">
        <v>0</v>
      </c>
      <c r="H6601">
        <v>0</v>
      </c>
      <c r="I6601">
        <v>3321</v>
      </c>
      <c r="J6601">
        <v>1034447</v>
      </c>
      <c r="K6601">
        <v>4</v>
      </c>
      <c r="L6601" t="s">
        <v>581</v>
      </c>
      <c r="M6601" t="s">
        <v>585</v>
      </c>
    </row>
    <row r="6602" spans="1:13" x14ac:dyDescent="0.2">
      <c r="A6602">
        <v>2020</v>
      </c>
      <c r="B6602">
        <v>10</v>
      </c>
      <c r="C6602" t="s">
        <v>42</v>
      </c>
      <c r="D6602" t="s">
        <v>455</v>
      </c>
      <c r="E6602" s="11">
        <v>40118000</v>
      </c>
      <c r="F6602">
        <v>0</v>
      </c>
      <c r="G6602">
        <v>0</v>
      </c>
      <c r="H6602">
        <v>0</v>
      </c>
      <c r="I6602">
        <v>124866</v>
      </c>
      <c r="J6602">
        <v>57978472</v>
      </c>
      <c r="K6602">
        <v>167</v>
      </c>
      <c r="L6602" t="s">
        <v>581</v>
      </c>
      <c r="M6602" t="s">
        <v>585</v>
      </c>
    </row>
    <row r="6603" spans="1:13" x14ac:dyDescent="0.2">
      <c r="A6603">
        <v>2020</v>
      </c>
      <c r="B6603">
        <v>10</v>
      </c>
      <c r="C6603" t="s">
        <v>14</v>
      </c>
      <c r="D6603" t="s">
        <v>456</v>
      </c>
      <c r="E6603" s="11">
        <v>40118000</v>
      </c>
      <c r="F6603">
        <v>5889</v>
      </c>
      <c r="G6603">
        <v>2408760</v>
      </c>
      <c r="H6603">
        <v>12</v>
      </c>
      <c r="I6603">
        <v>0</v>
      </c>
      <c r="J6603">
        <v>0</v>
      </c>
      <c r="K6603">
        <v>0</v>
      </c>
      <c r="L6603" t="s">
        <v>581</v>
      </c>
      <c r="M6603" t="s">
        <v>585</v>
      </c>
    </row>
    <row r="6604" spans="1:13" x14ac:dyDescent="0.2">
      <c r="A6604">
        <v>2020</v>
      </c>
      <c r="B6604">
        <v>10</v>
      </c>
      <c r="C6604" t="s">
        <v>213</v>
      </c>
      <c r="D6604" t="s">
        <v>457</v>
      </c>
      <c r="E6604" s="11">
        <v>40118000</v>
      </c>
      <c r="F6604">
        <v>0</v>
      </c>
      <c r="G6604">
        <v>0</v>
      </c>
      <c r="H6604">
        <v>0</v>
      </c>
      <c r="I6604">
        <v>176546</v>
      </c>
      <c r="J6604">
        <v>49514410</v>
      </c>
      <c r="K6604">
        <v>40</v>
      </c>
      <c r="L6604" t="s">
        <v>581</v>
      </c>
      <c r="M6604" t="s">
        <v>585</v>
      </c>
    </row>
    <row r="6605" spans="1:13" x14ac:dyDescent="0.2">
      <c r="A6605">
        <v>2020</v>
      </c>
      <c r="B6605">
        <v>10</v>
      </c>
      <c r="C6605" t="s">
        <v>43</v>
      </c>
      <c r="D6605" t="s">
        <v>465</v>
      </c>
      <c r="E6605" s="11">
        <v>40118000</v>
      </c>
      <c r="F6605">
        <v>4413</v>
      </c>
      <c r="G6605">
        <v>2129000</v>
      </c>
      <c r="H6605">
        <v>15</v>
      </c>
      <c r="I6605">
        <v>22189</v>
      </c>
      <c r="J6605">
        <v>7115200</v>
      </c>
      <c r="K6605">
        <v>48</v>
      </c>
      <c r="L6605" t="s">
        <v>581</v>
      </c>
      <c r="M6605" t="s">
        <v>585</v>
      </c>
    </row>
    <row r="6606" spans="1:13" x14ac:dyDescent="0.2">
      <c r="A6606">
        <v>2020</v>
      </c>
      <c r="B6606">
        <v>10</v>
      </c>
      <c r="C6606" t="s">
        <v>0</v>
      </c>
      <c r="D6606" t="s">
        <v>474</v>
      </c>
      <c r="E6606" s="11">
        <v>40118000</v>
      </c>
      <c r="F6606">
        <v>0</v>
      </c>
      <c r="G6606">
        <v>0</v>
      </c>
      <c r="H6606">
        <v>0</v>
      </c>
      <c r="I6606">
        <v>99461</v>
      </c>
      <c r="J6606">
        <v>31638928</v>
      </c>
      <c r="K6606">
        <v>18</v>
      </c>
      <c r="L6606" t="s">
        <v>581</v>
      </c>
      <c r="M6606" t="s">
        <v>585</v>
      </c>
    </row>
    <row r="6607" spans="1:13" x14ac:dyDescent="0.2">
      <c r="A6607">
        <v>2020</v>
      </c>
      <c r="B6607">
        <v>10</v>
      </c>
      <c r="C6607" t="s">
        <v>15</v>
      </c>
      <c r="D6607" t="s">
        <v>475</v>
      </c>
      <c r="E6607" s="11">
        <v>40118000</v>
      </c>
      <c r="F6607">
        <v>0</v>
      </c>
      <c r="G6607">
        <v>0</v>
      </c>
      <c r="H6607">
        <v>0</v>
      </c>
      <c r="I6607">
        <v>92782</v>
      </c>
      <c r="J6607">
        <v>27825552</v>
      </c>
      <c r="K6607">
        <v>35</v>
      </c>
      <c r="L6607" t="s">
        <v>581</v>
      </c>
      <c r="M6607" t="s">
        <v>585</v>
      </c>
    </row>
    <row r="6608" spans="1:13" x14ac:dyDescent="0.2">
      <c r="A6608">
        <v>2020</v>
      </c>
      <c r="B6608">
        <v>10</v>
      </c>
      <c r="C6608" t="s">
        <v>17</v>
      </c>
      <c r="D6608" t="s">
        <v>489</v>
      </c>
      <c r="E6608" s="11">
        <v>40118000</v>
      </c>
      <c r="F6608">
        <v>24296</v>
      </c>
      <c r="G6608">
        <v>10231542</v>
      </c>
      <c r="H6608">
        <v>399</v>
      </c>
      <c r="I6608">
        <v>44588</v>
      </c>
      <c r="J6608">
        <v>9682720</v>
      </c>
      <c r="K6608">
        <v>1249</v>
      </c>
      <c r="L6608" t="s">
        <v>581</v>
      </c>
      <c r="M6608" t="s">
        <v>585</v>
      </c>
    </row>
    <row r="6609" spans="1:13" x14ac:dyDescent="0.2">
      <c r="A6609">
        <v>2020</v>
      </c>
      <c r="B6609">
        <v>10</v>
      </c>
      <c r="C6609" t="s">
        <v>29</v>
      </c>
      <c r="D6609" t="s">
        <v>496</v>
      </c>
      <c r="E6609" s="11">
        <v>40118000</v>
      </c>
      <c r="F6609">
        <v>3652</v>
      </c>
      <c r="G6609">
        <v>2302300</v>
      </c>
      <c r="H6609">
        <v>123</v>
      </c>
      <c r="I6609">
        <v>0</v>
      </c>
      <c r="J6609">
        <v>0</v>
      </c>
      <c r="K6609">
        <v>0</v>
      </c>
      <c r="L6609" t="s">
        <v>581</v>
      </c>
      <c r="M6609" t="s">
        <v>585</v>
      </c>
    </row>
    <row r="6610" spans="1:13" x14ac:dyDescent="0.2">
      <c r="A6610">
        <v>2020</v>
      </c>
      <c r="B6610">
        <v>10</v>
      </c>
      <c r="C6610" t="s">
        <v>45</v>
      </c>
      <c r="D6610" t="s">
        <v>499</v>
      </c>
      <c r="E6610" s="11">
        <v>40118000</v>
      </c>
      <c r="F6610">
        <v>0</v>
      </c>
      <c r="G6610">
        <v>0</v>
      </c>
      <c r="H6610">
        <v>0</v>
      </c>
      <c r="I6610">
        <v>1032170</v>
      </c>
      <c r="J6610">
        <v>321099407</v>
      </c>
      <c r="K6610">
        <v>861</v>
      </c>
      <c r="L6610" t="s">
        <v>581</v>
      </c>
      <c r="M6610" t="s">
        <v>585</v>
      </c>
    </row>
    <row r="6611" spans="1:13" x14ac:dyDescent="0.2">
      <c r="A6611">
        <v>2020</v>
      </c>
      <c r="B6611">
        <v>10</v>
      </c>
      <c r="C6611" t="s">
        <v>52</v>
      </c>
      <c r="D6611" t="s">
        <v>506</v>
      </c>
      <c r="E6611" s="11">
        <v>40118000</v>
      </c>
      <c r="F6611">
        <v>0</v>
      </c>
      <c r="G6611">
        <v>0</v>
      </c>
      <c r="H6611">
        <v>0</v>
      </c>
      <c r="I6611">
        <v>190200</v>
      </c>
      <c r="J6611">
        <v>64003200</v>
      </c>
      <c r="K6611">
        <v>314</v>
      </c>
      <c r="L6611" t="s">
        <v>581</v>
      </c>
      <c r="M6611" t="s">
        <v>585</v>
      </c>
    </row>
    <row r="6612" spans="1:13" x14ac:dyDescent="0.2">
      <c r="A6612">
        <v>2020</v>
      </c>
      <c r="B6612">
        <v>10</v>
      </c>
      <c r="C6612" t="s">
        <v>18</v>
      </c>
      <c r="D6612" t="s">
        <v>507</v>
      </c>
      <c r="E6612" s="11">
        <v>40118000</v>
      </c>
      <c r="F6612">
        <v>0</v>
      </c>
      <c r="G6612">
        <v>0</v>
      </c>
      <c r="H6612">
        <v>0</v>
      </c>
      <c r="I6612">
        <v>14619</v>
      </c>
      <c r="J6612">
        <v>4209420</v>
      </c>
      <c r="K6612">
        <v>12</v>
      </c>
      <c r="L6612" t="s">
        <v>581</v>
      </c>
      <c r="M6612" t="s">
        <v>585</v>
      </c>
    </row>
    <row r="6613" spans="1:13" x14ac:dyDescent="0.2">
      <c r="A6613">
        <v>2020</v>
      </c>
      <c r="B6613">
        <v>10</v>
      </c>
      <c r="C6613" t="s">
        <v>19</v>
      </c>
      <c r="D6613" t="s">
        <v>531</v>
      </c>
      <c r="E6613" s="11">
        <v>40118000</v>
      </c>
      <c r="F6613">
        <v>14485</v>
      </c>
      <c r="G6613">
        <v>4180663</v>
      </c>
      <c r="H6613">
        <v>3955</v>
      </c>
      <c r="I6613">
        <v>5575</v>
      </c>
      <c r="J6613">
        <v>1748462</v>
      </c>
      <c r="K6613">
        <v>9</v>
      </c>
      <c r="L6613" t="s">
        <v>581</v>
      </c>
      <c r="M6613" t="s">
        <v>585</v>
      </c>
    </row>
    <row r="6614" spans="1:13" x14ac:dyDescent="0.2">
      <c r="A6614">
        <v>2020</v>
      </c>
      <c r="B6614">
        <v>10</v>
      </c>
      <c r="C6614" t="s">
        <v>32</v>
      </c>
      <c r="D6614" t="s">
        <v>540</v>
      </c>
      <c r="E6614" s="11">
        <v>40118000</v>
      </c>
      <c r="F6614">
        <v>0</v>
      </c>
      <c r="G6614">
        <v>0</v>
      </c>
      <c r="H6614">
        <v>0</v>
      </c>
      <c r="I6614">
        <v>1263</v>
      </c>
      <c r="J6614">
        <v>427145</v>
      </c>
      <c r="K6614">
        <v>4</v>
      </c>
      <c r="L6614" t="s">
        <v>581</v>
      </c>
      <c r="M6614" t="s">
        <v>585</v>
      </c>
    </row>
    <row r="6615" spans="1:13" x14ac:dyDescent="0.2">
      <c r="A6615">
        <v>2020</v>
      </c>
      <c r="B6615">
        <v>10</v>
      </c>
      <c r="C6615" t="s">
        <v>65</v>
      </c>
      <c r="D6615" t="s">
        <v>543</v>
      </c>
      <c r="E6615" s="11">
        <v>40118000</v>
      </c>
      <c r="F6615">
        <v>9328</v>
      </c>
      <c r="G6615">
        <v>2739537</v>
      </c>
      <c r="H6615">
        <v>117</v>
      </c>
      <c r="I6615">
        <v>233735</v>
      </c>
      <c r="J6615">
        <v>66768222</v>
      </c>
      <c r="K6615">
        <v>88</v>
      </c>
      <c r="L6615" t="s">
        <v>581</v>
      </c>
      <c r="M6615" t="s">
        <v>585</v>
      </c>
    </row>
    <row r="6616" spans="1:13" x14ac:dyDescent="0.2">
      <c r="A6616">
        <v>2020</v>
      </c>
      <c r="B6616">
        <v>10</v>
      </c>
      <c r="C6616" t="s">
        <v>111</v>
      </c>
      <c r="D6616" t="e">
        <v>#N/A</v>
      </c>
      <c r="E6616" s="11">
        <v>40118000</v>
      </c>
      <c r="F6616">
        <v>0</v>
      </c>
      <c r="G6616">
        <v>0</v>
      </c>
      <c r="H6616">
        <v>0</v>
      </c>
      <c r="I6616">
        <v>14629</v>
      </c>
      <c r="J6616">
        <v>4657900</v>
      </c>
      <c r="K6616">
        <v>18</v>
      </c>
      <c r="L6616" t="s">
        <v>581</v>
      </c>
      <c r="M6616" t="s">
        <v>585</v>
      </c>
    </row>
    <row r="6617" spans="1:13" x14ac:dyDescent="0.2">
      <c r="A6617">
        <v>2020</v>
      </c>
      <c r="B6617">
        <v>10</v>
      </c>
      <c r="C6617" t="s">
        <v>58</v>
      </c>
      <c r="D6617" t="s">
        <v>548</v>
      </c>
      <c r="E6617" s="11">
        <v>40118000</v>
      </c>
      <c r="F6617">
        <v>0</v>
      </c>
      <c r="G6617">
        <v>0</v>
      </c>
      <c r="H6617">
        <v>0</v>
      </c>
      <c r="I6617">
        <v>44589</v>
      </c>
      <c r="J6617">
        <v>12754596</v>
      </c>
      <c r="K6617">
        <v>20</v>
      </c>
      <c r="L6617" t="s">
        <v>581</v>
      </c>
      <c r="M6617" t="s">
        <v>585</v>
      </c>
    </row>
    <row r="6618" spans="1:13" x14ac:dyDescent="0.2">
      <c r="A6618">
        <v>2020</v>
      </c>
      <c r="B6618">
        <v>10</v>
      </c>
      <c r="C6618" t="s">
        <v>46</v>
      </c>
      <c r="D6618" t="s">
        <v>550</v>
      </c>
      <c r="E6618" s="11">
        <v>40118000</v>
      </c>
      <c r="F6618">
        <v>47864</v>
      </c>
      <c r="G6618">
        <v>19414117</v>
      </c>
      <c r="H6618">
        <v>11</v>
      </c>
      <c r="I6618">
        <v>674947</v>
      </c>
      <c r="J6618">
        <v>203946965</v>
      </c>
      <c r="K6618">
        <v>853</v>
      </c>
      <c r="L6618" t="s">
        <v>581</v>
      </c>
      <c r="M6618" t="s">
        <v>585</v>
      </c>
    </row>
    <row r="6619" spans="1:13" x14ac:dyDescent="0.2">
      <c r="A6619">
        <v>2020</v>
      </c>
      <c r="B6619">
        <v>10</v>
      </c>
      <c r="C6619" t="s">
        <v>107</v>
      </c>
      <c r="D6619" t="s">
        <v>552</v>
      </c>
      <c r="E6619" s="11">
        <v>40118000</v>
      </c>
      <c r="F6619">
        <v>0</v>
      </c>
      <c r="G6619">
        <v>0</v>
      </c>
      <c r="H6619">
        <v>0</v>
      </c>
      <c r="I6619">
        <v>97857</v>
      </c>
      <c r="J6619">
        <v>29207539</v>
      </c>
      <c r="K6619">
        <v>96</v>
      </c>
      <c r="L6619" t="s">
        <v>581</v>
      </c>
      <c r="M6619" t="s">
        <v>585</v>
      </c>
    </row>
    <row r="6620" spans="1:13" x14ac:dyDescent="0.2">
      <c r="A6620">
        <v>2020</v>
      </c>
      <c r="B6620">
        <v>10</v>
      </c>
      <c r="C6620" t="s">
        <v>66</v>
      </c>
      <c r="D6620" t="s">
        <v>562</v>
      </c>
      <c r="E6620" s="11">
        <v>40118000</v>
      </c>
      <c r="F6620">
        <v>0</v>
      </c>
      <c r="G6620">
        <v>0</v>
      </c>
      <c r="H6620">
        <v>0</v>
      </c>
      <c r="I6620">
        <v>42000</v>
      </c>
      <c r="J6620">
        <v>9192095</v>
      </c>
      <c r="K6620">
        <v>32</v>
      </c>
      <c r="L6620" t="s">
        <v>581</v>
      </c>
      <c r="M6620" t="s">
        <v>585</v>
      </c>
    </row>
    <row r="6621" spans="1:13" x14ac:dyDescent="0.2">
      <c r="A6621">
        <v>2020</v>
      </c>
      <c r="B6621">
        <v>10</v>
      </c>
      <c r="C6621" t="s">
        <v>78</v>
      </c>
      <c r="D6621" t="s">
        <v>572</v>
      </c>
      <c r="E6621" s="11">
        <v>40118000</v>
      </c>
      <c r="F6621">
        <v>0</v>
      </c>
      <c r="G6621">
        <v>0</v>
      </c>
      <c r="H6621">
        <v>0</v>
      </c>
      <c r="I6621">
        <v>134972</v>
      </c>
      <c r="J6621">
        <v>42337767</v>
      </c>
      <c r="K6621">
        <v>156</v>
      </c>
      <c r="L6621" t="s">
        <v>581</v>
      </c>
      <c r="M6621" t="s">
        <v>585</v>
      </c>
    </row>
    <row r="6622" spans="1:13" x14ac:dyDescent="0.2">
      <c r="A6622">
        <v>2020</v>
      </c>
      <c r="B6622">
        <v>10</v>
      </c>
      <c r="C6622" t="s">
        <v>211</v>
      </c>
      <c r="D6622" t="e">
        <v>#N/A</v>
      </c>
      <c r="E6622" s="11">
        <v>40118000</v>
      </c>
      <c r="F6622">
        <v>0</v>
      </c>
      <c r="G6622">
        <v>0</v>
      </c>
      <c r="H6622">
        <v>0</v>
      </c>
      <c r="I6622">
        <v>216477</v>
      </c>
      <c r="J6622">
        <v>64937824</v>
      </c>
      <c r="K6622">
        <v>57</v>
      </c>
      <c r="L6622" t="s">
        <v>581</v>
      </c>
      <c r="M6622" t="s">
        <v>585</v>
      </c>
    </row>
    <row r="6623" spans="1:13" x14ac:dyDescent="0.2">
      <c r="A6623">
        <v>2020</v>
      </c>
      <c r="B6623">
        <v>11</v>
      </c>
      <c r="C6623" t="s">
        <v>61</v>
      </c>
      <c r="D6623" t="s">
        <v>257</v>
      </c>
      <c r="E6623" s="11">
        <v>40117000</v>
      </c>
      <c r="F6623">
        <v>0</v>
      </c>
      <c r="G6623">
        <v>0</v>
      </c>
      <c r="H6623">
        <v>0</v>
      </c>
      <c r="I6623">
        <v>16</v>
      </c>
      <c r="J6623">
        <v>16520</v>
      </c>
      <c r="K6623">
        <v>2</v>
      </c>
      <c r="L6623" t="s">
        <v>581</v>
      </c>
      <c r="M6623" t="s">
        <v>584</v>
      </c>
    </row>
    <row r="6624" spans="1:13" x14ac:dyDescent="0.2">
      <c r="A6624">
        <v>2020</v>
      </c>
      <c r="B6624">
        <v>11</v>
      </c>
      <c r="C6624" t="s">
        <v>20</v>
      </c>
      <c r="D6624" t="s">
        <v>271</v>
      </c>
      <c r="E6624" s="11">
        <v>40117000</v>
      </c>
      <c r="F6624">
        <v>0</v>
      </c>
      <c r="G6624">
        <v>0</v>
      </c>
      <c r="H6624">
        <v>0</v>
      </c>
      <c r="I6624">
        <v>34149</v>
      </c>
      <c r="J6624">
        <v>11428292</v>
      </c>
      <c r="K6624">
        <v>124</v>
      </c>
      <c r="L6624" t="s">
        <v>581</v>
      </c>
      <c r="M6624" t="s">
        <v>584</v>
      </c>
    </row>
    <row r="6625" spans="1:13" x14ac:dyDescent="0.2">
      <c r="A6625">
        <v>2020</v>
      </c>
      <c r="B6625">
        <v>11</v>
      </c>
      <c r="C6625" t="s">
        <v>21</v>
      </c>
      <c r="D6625" t="s">
        <v>274</v>
      </c>
      <c r="E6625" s="11">
        <v>40117000</v>
      </c>
      <c r="F6625">
        <v>0</v>
      </c>
      <c r="G6625">
        <v>0</v>
      </c>
      <c r="H6625">
        <v>0</v>
      </c>
      <c r="I6625">
        <v>46698</v>
      </c>
      <c r="J6625">
        <v>16901112</v>
      </c>
      <c r="K6625">
        <v>147</v>
      </c>
      <c r="L6625" t="s">
        <v>581</v>
      </c>
      <c r="M6625" t="s">
        <v>584</v>
      </c>
    </row>
    <row r="6626" spans="1:13" x14ac:dyDescent="0.2">
      <c r="A6626">
        <v>2020</v>
      </c>
      <c r="B6626">
        <v>11</v>
      </c>
      <c r="C6626" t="s">
        <v>62</v>
      </c>
      <c r="D6626" t="s">
        <v>275</v>
      </c>
      <c r="E6626" s="11">
        <v>40117000</v>
      </c>
      <c r="F6626">
        <v>0</v>
      </c>
      <c r="G6626">
        <v>0</v>
      </c>
      <c r="H6626">
        <v>0</v>
      </c>
      <c r="I6626">
        <v>47934</v>
      </c>
      <c r="J6626">
        <v>17371682</v>
      </c>
      <c r="K6626">
        <v>203</v>
      </c>
      <c r="L6626" t="s">
        <v>581</v>
      </c>
      <c r="M6626" t="s">
        <v>584</v>
      </c>
    </row>
    <row r="6627" spans="1:13" x14ac:dyDescent="0.2">
      <c r="A6627">
        <v>2020</v>
      </c>
      <c r="B6627">
        <v>11</v>
      </c>
      <c r="C6627" t="s">
        <v>8</v>
      </c>
      <c r="D6627" t="s">
        <v>283</v>
      </c>
      <c r="E6627" s="11">
        <v>40117000</v>
      </c>
      <c r="F6627">
        <v>2674</v>
      </c>
      <c r="G6627">
        <v>1254521</v>
      </c>
      <c r="H6627">
        <v>24</v>
      </c>
      <c r="I6627">
        <v>107241</v>
      </c>
      <c r="J6627">
        <v>34379098</v>
      </c>
      <c r="K6627">
        <v>518</v>
      </c>
      <c r="L6627" t="s">
        <v>581</v>
      </c>
      <c r="M6627" t="s">
        <v>584</v>
      </c>
    </row>
    <row r="6628" spans="1:13" x14ac:dyDescent="0.2">
      <c r="A6628">
        <v>2020</v>
      </c>
      <c r="B6628">
        <v>11</v>
      </c>
      <c r="C6628" t="s">
        <v>10</v>
      </c>
      <c r="D6628" t="s">
        <v>295</v>
      </c>
      <c r="E6628" s="11">
        <v>40117000</v>
      </c>
      <c r="F6628">
        <v>3676</v>
      </c>
      <c r="G6628">
        <v>1531144</v>
      </c>
      <c r="H6628">
        <v>24</v>
      </c>
      <c r="I6628">
        <v>876</v>
      </c>
      <c r="J6628">
        <v>297602</v>
      </c>
      <c r="K6628">
        <v>3</v>
      </c>
      <c r="L6628" t="s">
        <v>581</v>
      </c>
      <c r="M6628" t="s">
        <v>584</v>
      </c>
    </row>
    <row r="6629" spans="1:13" x14ac:dyDescent="0.2">
      <c r="A6629">
        <v>2020</v>
      </c>
      <c r="B6629">
        <v>11</v>
      </c>
      <c r="C6629" t="s">
        <v>50</v>
      </c>
      <c r="D6629" t="s">
        <v>305</v>
      </c>
      <c r="E6629" s="11">
        <v>40117000</v>
      </c>
      <c r="F6629">
        <v>0</v>
      </c>
      <c r="G6629">
        <v>0</v>
      </c>
      <c r="H6629">
        <v>0</v>
      </c>
      <c r="I6629">
        <v>2938</v>
      </c>
      <c r="J6629">
        <v>1130105</v>
      </c>
      <c r="K6629">
        <v>13</v>
      </c>
      <c r="L6629" t="s">
        <v>581</v>
      </c>
      <c r="M6629" t="s">
        <v>584</v>
      </c>
    </row>
    <row r="6630" spans="1:13" x14ac:dyDescent="0.2">
      <c r="A6630">
        <v>2020</v>
      </c>
      <c r="B6630">
        <v>11</v>
      </c>
      <c r="C6630" t="s">
        <v>11</v>
      </c>
      <c r="D6630" t="s">
        <v>316</v>
      </c>
      <c r="E6630" s="11">
        <v>40117000</v>
      </c>
      <c r="F6630">
        <v>150306</v>
      </c>
      <c r="G6630">
        <v>31944844</v>
      </c>
      <c r="H6630">
        <v>5083</v>
      </c>
      <c r="I6630">
        <v>6720</v>
      </c>
      <c r="J6630">
        <v>2301678</v>
      </c>
      <c r="K6630">
        <v>20</v>
      </c>
      <c r="L6630" t="s">
        <v>581</v>
      </c>
      <c r="M6630" t="s">
        <v>584</v>
      </c>
    </row>
    <row r="6631" spans="1:13" x14ac:dyDescent="0.2">
      <c r="A6631">
        <v>2020</v>
      </c>
      <c r="B6631">
        <v>11</v>
      </c>
      <c r="C6631" t="s">
        <v>40</v>
      </c>
      <c r="D6631" t="s">
        <v>317</v>
      </c>
      <c r="E6631" s="11">
        <v>40117000</v>
      </c>
      <c r="F6631">
        <v>0</v>
      </c>
      <c r="G6631">
        <v>0</v>
      </c>
      <c r="H6631">
        <v>0</v>
      </c>
      <c r="I6631">
        <v>1361</v>
      </c>
      <c r="J6631">
        <v>502425</v>
      </c>
      <c r="K6631">
        <v>6</v>
      </c>
      <c r="L6631" t="s">
        <v>581</v>
      </c>
      <c r="M6631" t="s">
        <v>584</v>
      </c>
    </row>
    <row r="6632" spans="1:13" x14ac:dyDescent="0.2">
      <c r="A6632">
        <v>2020</v>
      </c>
      <c r="B6632">
        <v>11</v>
      </c>
      <c r="C6632" t="s">
        <v>81</v>
      </c>
      <c r="D6632" t="s">
        <v>318</v>
      </c>
      <c r="E6632" s="11">
        <v>40117000</v>
      </c>
      <c r="F6632">
        <v>0</v>
      </c>
      <c r="G6632">
        <v>0</v>
      </c>
      <c r="H6632">
        <v>0</v>
      </c>
      <c r="I6632">
        <v>13631</v>
      </c>
      <c r="J6632">
        <v>4659200</v>
      </c>
      <c r="K6632">
        <v>81</v>
      </c>
      <c r="L6632" t="s">
        <v>581</v>
      </c>
      <c r="M6632" t="s">
        <v>584</v>
      </c>
    </row>
    <row r="6633" spans="1:13" x14ac:dyDescent="0.2">
      <c r="A6633">
        <v>2020</v>
      </c>
      <c r="B6633">
        <v>11</v>
      </c>
      <c r="C6633" t="s">
        <v>31</v>
      </c>
      <c r="D6633" t="s">
        <v>319</v>
      </c>
      <c r="E6633" s="11">
        <v>40117000</v>
      </c>
      <c r="F6633">
        <v>0</v>
      </c>
      <c r="G6633">
        <v>0</v>
      </c>
      <c r="H6633">
        <v>0</v>
      </c>
      <c r="I6633">
        <v>51700</v>
      </c>
      <c r="J6633">
        <v>24567400</v>
      </c>
      <c r="K6633">
        <v>100</v>
      </c>
      <c r="L6633" t="s">
        <v>581</v>
      </c>
      <c r="M6633" t="s">
        <v>584</v>
      </c>
    </row>
    <row r="6634" spans="1:13" x14ac:dyDescent="0.2">
      <c r="A6634">
        <v>2020</v>
      </c>
      <c r="B6634">
        <v>11</v>
      </c>
      <c r="C6634" t="s">
        <v>22</v>
      </c>
      <c r="D6634" t="s">
        <v>324</v>
      </c>
      <c r="E6634" s="11">
        <v>40117000</v>
      </c>
      <c r="F6634">
        <v>64508</v>
      </c>
      <c r="G6634">
        <v>23655952</v>
      </c>
      <c r="H6634">
        <v>830</v>
      </c>
      <c r="I6634">
        <v>99440</v>
      </c>
      <c r="J6634">
        <v>29230900</v>
      </c>
      <c r="K6634">
        <v>556</v>
      </c>
      <c r="L6634" t="s">
        <v>581</v>
      </c>
      <c r="M6634" t="s">
        <v>584</v>
      </c>
    </row>
    <row r="6635" spans="1:13" x14ac:dyDescent="0.2">
      <c r="A6635">
        <v>2020</v>
      </c>
      <c r="B6635">
        <v>11</v>
      </c>
      <c r="C6635" t="s">
        <v>23</v>
      </c>
      <c r="D6635" t="s">
        <v>325</v>
      </c>
      <c r="E6635" s="11">
        <v>40117000</v>
      </c>
      <c r="F6635">
        <v>7073</v>
      </c>
      <c r="G6635">
        <v>3492328</v>
      </c>
      <c r="H6635">
        <v>189</v>
      </c>
      <c r="I6635">
        <v>1052509</v>
      </c>
      <c r="J6635">
        <v>351927950</v>
      </c>
      <c r="K6635">
        <v>5699</v>
      </c>
      <c r="L6635" t="s">
        <v>581</v>
      </c>
      <c r="M6635" t="s">
        <v>584</v>
      </c>
    </row>
    <row r="6636" spans="1:13" x14ac:dyDescent="0.2">
      <c r="A6636">
        <v>2020</v>
      </c>
      <c r="B6636">
        <v>11</v>
      </c>
      <c r="C6636" t="s">
        <v>41</v>
      </c>
      <c r="D6636" t="s">
        <v>327</v>
      </c>
      <c r="E6636" s="11">
        <v>40117000</v>
      </c>
      <c r="F6636">
        <v>0</v>
      </c>
      <c r="G6636">
        <v>0</v>
      </c>
      <c r="H6636">
        <v>0</v>
      </c>
      <c r="I6636">
        <v>867</v>
      </c>
      <c r="J6636">
        <v>340100</v>
      </c>
      <c r="K6636">
        <v>4</v>
      </c>
      <c r="L6636" t="s">
        <v>581</v>
      </c>
      <c r="M6636" t="s">
        <v>584</v>
      </c>
    </row>
    <row r="6637" spans="1:13" x14ac:dyDescent="0.2">
      <c r="A6637">
        <v>2020</v>
      </c>
      <c r="B6637">
        <v>11</v>
      </c>
      <c r="C6637" t="s">
        <v>337</v>
      </c>
      <c r="D6637" t="s">
        <v>338</v>
      </c>
      <c r="E6637" s="11">
        <v>40117000</v>
      </c>
      <c r="F6637">
        <v>0</v>
      </c>
      <c r="G6637">
        <v>0</v>
      </c>
      <c r="H6637">
        <v>0</v>
      </c>
      <c r="I6637">
        <v>376</v>
      </c>
      <c r="J6637">
        <v>136601</v>
      </c>
      <c r="K6637">
        <v>2</v>
      </c>
      <c r="L6637" t="s">
        <v>581</v>
      </c>
      <c r="M6637" t="s">
        <v>584</v>
      </c>
    </row>
    <row r="6638" spans="1:13" x14ac:dyDescent="0.2">
      <c r="A6638">
        <v>2020</v>
      </c>
      <c r="B6638">
        <v>11</v>
      </c>
      <c r="C6638" t="s">
        <v>24</v>
      </c>
      <c r="D6638" t="s">
        <v>342</v>
      </c>
      <c r="E6638" s="11">
        <v>40117000</v>
      </c>
      <c r="F6638">
        <v>0</v>
      </c>
      <c r="G6638">
        <v>0</v>
      </c>
      <c r="H6638">
        <v>0</v>
      </c>
      <c r="I6638">
        <v>7366</v>
      </c>
      <c r="J6638">
        <v>3613000</v>
      </c>
      <c r="K6638">
        <v>66</v>
      </c>
      <c r="L6638" t="s">
        <v>581</v>
      </c>
      <c r="M6638" t="s">
        <v>584</v>
      </c>
    </row>
    <row r="6639" spans="1:13" x14ac:dyDescent="0.2">
      <c r="A6639">
        <v>2020</v>
      </c>
      <c r="B6639">
        <v>11</v>
      </c>
      <c r="C6639" t="s">
        <v>12</v>
      </c>
      <c r="D6639" t="s">
        <v>351</v>
      </c>
      <c r="E6639" s="11">
        <v>40117000</v>
      </c>
      <c r="F6639">
        <v>120099</v>
      </c>
      <c r="G6639">
        <v>45511788</v>
      </c>
      <c r="H6639">
        <v>1053</v>
      </c>
      <c r="I6639">
        <v>513703</v>
      </c>
      <c r="J6639">
        <v>210252747</v>
      </c>
      <c r="K6639">
        <v>3338</v>
      </c>
      <c r="L6639" t="s">
        <v>581</v>
      </c>
      <c r="M6639" t="s">
        <v>584</v>
      </c>
    </row>
    <row r="6640" spans="1:13" x14ac:dyDescent="0.2">
      <c r="A6640">
        <v>2020</v>
      </c>
      <c r="B6640">
        <v>11</v>
      </c>
      <c r="C6640" t="s">
        <v>25</v>
      </c>
      <c r="D6640" t="s">
        <v>353</v>
      </c>
      <c r="E6640" s="11">
        <v>40117000</v>
      </c>
      <c r="F6640">
        <v>0</v>
      </c>
      <c r="G6640">
        <v>0</v>
      </c>
      <c r="H6640">
        <v>0</v>
      </c>
      <c r="I6640">
        <v>370066</v>
      </c>
      <c r="J6640">
        <v>107947300</v>
      </c>
      <c r="K6640">
        <v>2648</v>
      </c>
      <c r="L6640" t="s">
        <v>581</v>
      </c>
      <c r="M6640" t="s">
        <v>584</v>
      </c>
    </row>
    <row r="6641" spans="1:13" x14ac:dyDescent="0.2">
      <c r="A6641">
        <v>2020</v>
      </c>
      <c r="B6641">
        <v>11</v>
      </c>
      <c r="C6641" t="s">
        <v>36</v>
      </c>
      <c r="D6641" t="s">
        <v>369</v>
      </c>
      <c r="E6641" s="11">
        <v>40117000</v>
      </c>
      <c r="F6641">
        <v>0</v>
      </c>
      <c r="G6641">
        <v>0</v>
      </c>
      <c r="H6641">
        <v>0</v>
      </c>
      <c r="I6641">
        <v>18778</v>
      </c>
      <c r="J6641">
        <v>6874300</v>
      </c>
      <c r="K6641">
        <v>195</v>
      </c>
      <c r="L6641" t="s">
        <v>581</v>
      </c>
      <c r="M6641" t="s">
        <v>584</v>
      </c>
    </row>
    <row r="6642" spans="1:13" x14ac:dyDescent="0.2">
      <c r="A6642">
        <v>2020</v>
      </c>
      <c r="B6642">
        <v>11</v>
      </c>
      <c r="C6642" t="s">
        <v>83</v>
      </c>
      <c r="D6642" t="s">
        <v>372</v>
      </c>
      <c r="E6642" s="11">
        <v>40117000</v>
      </c>
      <c r="F6642">
        <v>0</v>
      </c>
      <c r="G6642">
        <v>0</v>
      </c>
      <c r="H6642">
        <v>0</v>
      </c>
      <c r="I6642">
        <v>6207</v>
      </c>
      <c r="J6642">
        <v>1995800</v>
      </c>
      <c r="K6642">
        <v>23</v>
      </c>
      <c r="L6642" t="s">
        <v>581</v>
      </c>
      <c r="M6642" t="s">
        <v>584</v>
      </c>
    </row>
    <row r="6643" spans="1:13" x14ac:dyDescent="0.2">
      <c r="A6643">
        <v>2020</v>
      </c>
      <c r="B6643">
        <v>11</v>
      </c>
      <c r="C6643" t="s">
        <v>26</v>
      </c>
      <c r="D6643" t="s">
        <v>383</v>
      </c>
      <c r="E6643" s="11">
        <v>40117000</v>
      </c>
      <c r="F6643">
        <v>0</v>
      </c>
      <c r="G6643">
        <v>0</v>
      </c>
      <c r="H6643">
        <v>0</v>
      </c>
      <c r="I6643">
        <v>41526</v>
      </c>
      <c r="J6643">
        <v>22338500</v>
      </c>
      <c r="K6643">
        <v>175</v>
      </c>
      <c r="L6643" t="s">
        <v>581</v>
      </c>
      <c r="M6643" t="s">
        <v>584</v>
      </c>
    </row>
    <row r="6644" spans="1:13" x14ac:dyDescent="0.2">
      <c r="A6644">
        <v>2020</v>
      </c>
      <c r="B6644">
        <v>11</v>
      </c>
      <c r="C6644" t="s">
        <v>13</v>
      </c>
      <c r="D6644" t="s">
        <v>384</v>
      </c>
      <c r="E6644" s="11">
        <v>40117000</v>
      </c>
      <c r="F6644">
        <v>27486</v>
      </c>
      <c r="G6644">
        <v>7432300</v>
      </c>
      <c r="H6644">
        <v>376</v>
      </c>
      <c r="I6644">
        <v>0</v>
      </c>
      <c r="J6644">
        <v>0</v>
      </c>
      <c r="K6644">
        <v>0</v>
      </c>
      <c r="L6644" t="s">
        <v>581</v>
      </c>
      <c r="M6644" t="s">
        <v>584</v>
      </c>
    </row>
    <row r="6645" spans="1:13" x14ac:dyDescent="0.2">
      <c r="A6645">
        <v>2020</v>
      </c>
      <c r="B6645">
        <v>11</v>
      </c>
      <c r="C6645" t="s">
        <v>63</v>
      </c>
      <c r="D6645" t="s">
        <v>385</v>
      </c>
      <c r="E6645" s="11">
        <v>40117000</v>
      </c>
      <c r="F6645">
        <v>0</v>
      </c>
      <c r="G6645">
        <v>0</v>
      </c>
      <c r="H6645">
        <v>0</v>
      </c>
      <c r="I6645">
        <v>56328</v>
      </c>
      <c r="J6645">
        <v>17121685</v>
      </c>
      <c r="K6645">
        <v>448</v>
      </c>
      <c r="L6645" t="s">
        <v>581</v>
      </c>
      <c r="M6645" t="s">
        <v>584</v>
      </c>
    </row>
    <row r="6646" spans="1:13" x14ac:dyDescent="0.2">
      <c r="A6646">
        <v>2020</v>
      </c>
      <c r="B6646">
        <v>11</v>
      </c>
      <c r="C6646" t="s">
        <v>71</v>
      </c>
      <c r="D6646" t="s">
        <v>386</v>
      </c>
      <c r="E6646" s="11">
        <v>40117000</v>
      </c>
      <c r="F6646">
        <v>31665</v>
      </c>
      <c r="G6646">
        <v>15281121</v>
      </c>
      <c r="H6646">
        <v>250</v>
      </c>
      <c r="I6646">
        <v>928</v>
      </c>
      <c r="J6646">
        <v>1355771</v>
      </c>
      <c r="K6646">
        <v>21</v>
      </c>
      <c r="L6646" t="s">
        <v>581</v>
      </c>
      <c r="M6646" t="s">
        <v>584</v>
      </c>
    </row>
    <row r="6647" spans="1:13" x14ac:dyDescent="0.2">
      <c r="A6647">
        <v>2020</v>
      </c>
      <c r="B6647">
        <v>11</v>
      </c>
      <c r="C6647" t="s">
        <v>47</v>
      </c>
      <c r="D6647" t="s">
        <v>389</v>
      </c>
      <c r="E6647" s="11">
        <v>40117000</v>
      </c>
      <c r="F6647">
        <v>756366</v>
      </c>
      <c r="G6647">
        <v>207710799</v>
      </c>
      <c r="H6647">
        <v>14148</v>
      </c>
      <c r="I6647">
        <v>0</v>
      </c>
      <c r="J6647">
        <v>0</v>
      </c>
      <c r="K6647">
        <v>0</v>
      </c>
      <c r="L6647" t="s">
        <v>581</v>
      </c>
      <c r="M6647" t="s">
        <v>584</v>
      </c>
    </row>
    <row r="6648" spans="1:13" x14ac:dyDescent="0.2">
      <c r="A6648">
        <v>2020</v>
      </c>
      <c r="B6648">
        <v>11</v>
      </c>
      <c r="C6648" t="s">
        <v>27</v>
      </c>
      <c r="D6648" t="s">
        <v>395</v>
      </c>
      <c r="E6648" s="11">
        <v>40117000</v>
      </c>
      <c r="F6648">
        <v>32082</v>
      </c>
      <c r="G6648">
        <v>14568917</v>
      </c>
      <c r="H6648">
        <v>396</v>
      </c>
      <c r="I6648">
        <v>196713</v>
      </c>
      <c r="J6648">
        <v>66051420</v>
      </c>
      <c r="K6648">
        <v>1761</v>
      </c>
      <c r="L6648" t="s">
        <v>581</v>
      </c>
      <c r="M6648" t="s">
        <v>584</v>
      </c>
    </row>
    <row r="6649" spans="1:13" x14ac:dyDescent="0.2">
      <c r="A6649">
        <v>2020</v>
      </c>
      <c r="B6649">
        <v>11</v>
      </c>
      <c r="C6649" t="s">
        <v>38</v>
      </c>
      <c r="D6649" t="s">
        <v>400</v>
      </c>
      <c r="E6649" s="11">
        <v>40117000</v>
      </c>
      <c r="F6649">
        <v>1800</v>
      </c>
      <c r="G6649">
        <v>433140</v>
      </c>
      <c r="H6649">
        <v>20</v>
      </c>
      <c r="I6649">
        <v>16487</v>
      </c>
      <c r="J6649">
        <v>7472772</v>
      </c>
      <c r="K6649">
        <v>258</v>
      </c>
      <c r="L6649" t="s">
        <v>581</v>
      </c>
      <c r="M6649" t="s">
        <v>584</v>
      </c>
    </row>
    <row r="6650" spans="1:13" x14ac:dyDescent="0.2">
      <c r="A6650">
        <v>2020</v>
      </c>
      <c r="B6650">
        <v>11</v>
      </c>
      <c r="C6650" t="s">
        <v>56</v>
      </c>
      <c r="D6650" t="s">
        <v>411</v>
      </c>
      <c r="E6650" s="11">
        <v>40117000</v>
      </c>
      <c r="F6650">
        <v>0</v>
      </c>
      <c r="G6650">
        <v>0</v>
      </c>
      <c r="H6650">
        <v>0</v>
      </c>
      <c r="I6650">
        <v>632</v>
      </c>
      <c r="J6650">
        <v>199822</v>
      </c>
      <c r="K6650">
        <v>2</v>
      </c>
      <c r="L6650" t="s">
        <v>581</v>
      </c>
      <c r="M6650" t="s">
        <v>584</v>
      </c>
    </row>
    <row r="6651" spans="1:13" x14ac:dyDescent="0.2">
      <c r="A6651">
        <v>2020</v>
      </c>
      <c r="B6651">
        <v>11</v>
      </c>
      <c r="C6651" t="s">
        <v>204</v>
      </c>
      <c r="D6651" t="s">
        <v>422</v>
      </c>
      <c r="E6651" s="11">
        <v>40117000</v>
      </c>
      <c r="F6651">
        <v>66428</v>
      </c>
      <c r="G6651">
        <v>21200403</v>
      </c>
      <c r="H6651">
        <v>1321</v>
      </c>
      <c r="I6651">
        <v>0</v>
      </c>
      <c r="J6651">
        <v>0</v>
      </c>
      <c r="K6651">
        <v>0</v>
      </c>
      <c r="L6651" t="s">
        <v>581</v>
      </c>
      <c r="M6651" t="s">
        <v>584</v>
      </c>
    </row>
    <row r="6652" spans="1:13" x14ac:dyDescent="0.2">
      <c r="A6652">
        <v>2020</v>
      </c>
      <c r="B6652">
        <v>11</v>
      </c>
      <c r="C6652" t="s">
        <v>49</v>
      </c>
      <c r="D6652" t="s">
        <v>427</v>
      </c>
      <c r="E6652" s="11">
        <v>40117000</v>
      </c>
      <c r="F6652">
        <v>175</v>
      </c>
      <c r="G6652">
        <v>85210</v>
      </c>
      <c r="H6652">
        <v>2</v>
      </c>
      <c r="I6652">
        <v>0</v>
      </c>
      <c r="J6652">
        <v>0</v>
      </c>
      <c r="K6652">
        <v>0</v>
      </c>
      <c r="L6652" t="s">
        <v>581</v>
      </c>
      <c r="M6652" t="s">
        <v>584</v>
      </c>
    </row>
    <row r="6653" spans="1:13" x14ac:dyDescent="0.2">
      <c r="A6653">
        <v>2020</v>
      </c>
      <c r="B6653">
        <v>11</v>
      </c>
      <c r="C6653" t="s">
        <v>39</v>
      </c>
      <c r="D6653" t="s">
        <v>430</v>
      </c>
      <c r="E6653" s="11">
        <v>40117000</v>
      </c>
      <c r="F6653">
        <v>0</v>
      </c>
      <c r="G6653">
        <v>0</v>
      </c>
      <c r="H6653">
        <v>0</v>
      </c>
      <c r="I6653">
        <v>4992</v>
      </c>
      <c r="J6653">
        <v>1406188</v>
      </c>
      <c r="K6653">
        <v>288</v>
      </c>
      <c r="L6653" t="s">
        <v>581</v>
      </c>
      <c r="M6653" t="s">
        <v>584</v>
      </c>
    </row>
    <row r="6654" spans="1:13" x14ac:dyDescent="0.2">
      <c r="A6654">
        <v>2020</v>
      </c>
      <c r="B6654">
        <v>11</v>
      </c>
      <c r="C6654" t="s">
        <v>42</v>
      </c>
      <c r="D6654" t="s">
        <v>455</v>
      </c>
      <c r="E6654" s="11">
        <v>40117000</v>
      </c>
      <c r="F6654">
        <v>0</v>
      </c>
      <c r="G6654">
        <v>0</v>
      </c>
      <c r="H6654">
        <v>0</v>
      </c>
      <c r="I6654">
        <v>632</v>
      </c>
      <c r="J6654">
        <v>199237</v>
      </c>
      <c r="K6654">
        <v>2</v>
      </c>
      <c r="L6654" t="s">
        <v>581</v>
      </c>
      <c r="M6654" t="s">
        <v>584</v>
      </c>
    </row>
    <row r="6655" spans="1:13" x14ac:dyDescent="0.2">
      <c r="A6655">
        <v>2020</v>
      </c>
      <c r="B6655">
        <v>11</v>
      </c>
      <c r="C6655" t="s">
        <v>43</v>
      </c>
      <c r="D6655" t="s">
        <v>465</v>
      </c>
      <c r="E6655" s="11">
        <v>40117000</v>
      </c>
      <c r="F6655">
        <v>94428</v>
      </c>
      <c r="G6655">
        <v>28511875</v>
      </c>
      <c r="H6655">
        <v>2388</v>
      </c>
      <c r="I6655">
        <v>3951</v>
      </c>
      <c r="J6655">
        <v>1473760</v>
      </c>
      <c r="K6655">
        <v>22</v>
      </c>
      <c r="L6655" t="s">
        <v>581</v>
      </c>
      <c r="M6655" t="s">
        <v>584</v>
      </c>
    </row>
    <row r="6656" spans="1:13" x14ac:dyDescent="0.2">
      <c r="A6656">
        <v>2020</v>
      </c>
      <c r="B6656">
        <v>11</v>
      </c>
      <c r="C6656" t="s">
        <v>80</v>
      </c>
      <c r="D6656" t="s">
        <v>472</v>
      </c>
      <c r="E6656" s="11">
        <v>40117000</v>
      </c>
      <c r="F6656">
        <v>0</v>
      </c>
      <c r="G6656">
        <v>0</v>
      </c>
      <c r="H6656">
        <v>0</v>
      </c>
      <c r="I6656">
        <v>29600</v>
      </c>
      <c r="J6656">
        <v>10868600</v>
      </c>
      <c r="K6656">
        <v>271</v>
      </c>
      <c r="L6656" t="s">
        <v>581</v>
      </c>
      <c r="M6656" t="s">
        <v>584</v>
      </c>
    </row>
    <row r="6657" spans="1:13" x14ac:dyDescent="0.2">
      <c r="A6657">
        <v>2020</v>
      </c>
      <c r="B6657">
        <v>11</v>
      </c>
      <c r="C6657" t="s">
        <v>16</v>
      </c>
      <c r="D6657" t="s">
        <v>480</v>
      </c>
      <c r="E6657" s="11">
        <v>40117000</v>
      </c>
      <c r="F6657">
        <v>231089</v>
      </c>
      <c r="G6657">
        <v>81791439</v>
      </c>
      <c r="H6657">
        <v>2438</v>
      </c>
      <c r="I6657">
        <v>113233</v>
      </c>
      <c r="J6657">
        <v>39649200</v>
      </c>
      <c r="K6657">
        <v>552</v>
      </c>
      <c r="L6657" t="s">
        <v>581</v>
      </c>
      <c r="M6657" t="s">
        <v>584</v>
      </c>
    </row>
    <row r="6658" spans="1:13" x14ac:dyDescent="0.2">
      <c r="A6658">
        <v>2020</v>
      </c>
      <c r="B6658">
        <v>11</v>
      </c>
      <c r="C6658" t="s">
        <v>17</v>
      </c>
      <c r="D6658" t="s">
        <v>489</v>
      </c>
      <c r="E6658" s="11">
        <v>40117000</v>
      </c>
      <c r="F6658">
        <v>93028</v>
      </c>
      <c r="G6658">
        <v>56490185</v>
      </c>
      <c r="H6658">
        <v>3304</v>
      </c>
      <c r="I6658">
        <v>64745</v>
      </c>
      <c r="J6658">
        <v>18060008</v>
      </c>
      <c r="K6658">
        <v>1165</v>
      </c>
      <c r="L6658" t="s">
        <v>581</v>
      </c>
      <c r="M6658" t="s">
        <v>584</v>
      </c>
    </row>
    <row r="6659" spans="1:13" x14ac:dyDescent="0.2">
      <c r="A6659">
        <v>2020</v>
      </c>
      <c r="B6659">
        <v>11</v>
      </c>
      <c r="C6659" t="s">
        <v>29</v>
      </c>
      <c r="D6659" t="s">
        <v>496</v>
      </c>
      <c r="E6659" s="11">
        <v>40117000</v>
      </c>
      <c r="F6659">
        <v>288</v>
      </c>
      <c r="G6659">
        <v>148500</v>
      </c>
      <c r="H6659">
        <v>7</v>
      </c>
      <c r="I6659">
        <v>4674</v>
      </c>
      <c r="J6659">
        <v>1509810</v>
      </c>
      <c r="K6659">
        <v>43</v>
      </c>
      <c r="L6659" t="s">
        <v>581</v>
      </c>
      <c r="M6659" t="s">
        <v>584</v>
      </c>
    </row>
    <row r="6660" spans="1:13" x14ac:dyDescent="0.2">
      <c r="A6660">
        <v>2020</v>
      </c>
      <c r="B6660">
        <v>11</v>
      </c>
      <c r="C6660" t="s">
        <v>45</v>
      </c>
      <c r="D6660" t="s">
        <v>499</v>
      </c>
      <c r="E6660" s="11">
        <v>40117000</v>
      </c>
      <c r="F6660">
        <v>14771</v>
      </c>
      <c r="G6660">
        <v>6038074</v>
      </c>
      <c r="H6660">
        <v>83</v>
      </c>
      <c r="I6660">
        <v>59862</v>
      </c>
      <c r="J6660">
        <v>20345414</v>
      </c>
      <c r="K6660">
        <v>212</v>
      </c>
      <c r="L6660" t="s">
        <v>581</v>
      </c>
      <c r="M6660" t="s">
        <v>584</v>
      </c>
    </row>
    <row r="6661" spans="1:13" x14ac:dyDescent="0.2">
      <c r="A6661">
        <v>2020</v>
      </c>
      <c r="B6661">
        <v>11</v>
      </c>
      <c r="C6661" t="s">
        <v>52</v>
      </c>
      <c r="D6661" t="s">
        <v>506</v>
      </c>
      <c r="E6661" s="11">
        <v>40117000</v>
      </c>
      <c r="F6661">
        <v>0</v>
      </c>
      <c r="G6661">
        <v>0</v>
      </c>
      <c r="H6661">
        <v>0</v>
      </c>
      <c r="I6661">
        <v>12129</v>
      </c>
      <c r="J6661">
        <v>10307800</v>
      </c>
      <c r="K6661">
        <v>82</v>
      </c>
      <c r="L6661" t="s">
        <v>581</v>
      </c>
      <c r="M6661" t="s">
        <v>584</v>
      </c>
    </row>
    <row r="6662" spans="1:13" x14ac:dyDescent="0.2">
      <c r="A6662">
        <v>2020</v>
      </c>
      <c r="B6662">
        <v>11</v>
      </c>
      <c r="C6662" t="s">
        <v>57</v>
      </c>
      <c r="D6662" t="s">
        <v>510</v>
      </c>
      <c r="E6662" s="11">
        <v>40117000</v>
      </c>
      <c r="F6662">
        <v>264</v>
      </c>
      <c r="G6662">
        <v>85437</v>
      </c>
      <c r="H6662">
        <v>15</v>
      </c>
      <c r="I6662">
        <v>0</v>
      </c>
      <c r="J6662">
        <v>0</v>
      </c>
      <c r="K6662">
        <v>0</v>
      </c>
      <c r="L6662" t="s">
        <v>581</v>
      </c>
      <c r="M6662" t="s">
        <v>584</v>
      </c>
    </row>
    <row r="6663" spans="1:13" x14ac:dyDescent="0.2">
      <c r="A6663">
        <v>2020</v>
      </c>
      <c r="B6663">
        <v>11</v>
      </c>
      <c r="C6663" t="s">
        <v>77</v>
      </c>
      <c r="D6663" t="s">
        <v>517</v>
      </c>
      <c r="E6663" s="11">
        <v>40117000</v>
      </c>
      <c r="F6663">
        <v>0</v>
      </c>
      <c r="G6663">
        <v>0</v>
      </c>
      <c r="H6663">
        <v>0</v>
      </c>
      <c r="I6663">
        <v>13760</v>
      </c>
      <c r="J6663">
        <v>4914347</v>
      </c>
      <c r="K6663">
        <v>62</v>
      </c>
      <c r="L6663" t="s">
        <v>581</v>
      </c>
      <c r="M6663" t="s">
        <v>584</v>
      </c>
    </row>
    <row r="6664" spans="1:13" x14ac:dyDescent="0.2">
      <c r="A6664">
        <v>2020</v>
      </c>
      <c r="B6664">
        <v>11</v>
      </c>
      <c r="C6664" t="s">
        <v>65</v>
      </c>
      <c r="D6664" t="s">
        <v>543</v>
      </c>
      <c r="E6664" s="11">
        <v>40117000</v>
      </c>
      <c r="F6664">
        <v>57690</v>
      </c>
      <c r="G6664">
        <v>16657321</v>
      </c>
      <c r="H6664">
        <v>1698</v>
      </c>
      <c r="I6664">
        <v>0</v>
      </c>
      <c r="J6664">
        <v>0</v>
      </c>
      <c r="K6664">
        <v>0</v>
      </c>
      <c r="L6664" t="s">
        <v>581</v>
      </c>
      <c r="M6664" t="s">
        <v>584</v>
      </c>
    </row>
    <row r="6665" spans="1:13" x14ac:dyDescent="0.2">
      <c r="A6665">
        <v>2020</v>
      </c>
      <c r="B6665">
        <v>11</v>
      </c>
      <c r="C6665" t="s">
        <v>58</v>
      </c>
      <c r="D6665" t="s">
        <v>548</v>
      </c>
      <c r="E6665" s="11">
        <v>40117000</v>
      </c>
      <c r="F6665">
        <v>0</v>
      </c>
      <c r="G6665">
        <v>0</v>
      </c>
      <c r="H6665">
        <v>0</v>
      </c>
      <c r="I6665">
        <v>9299</v>
      </c>
      <c r="J6665">
        <v>3234700</v>
      </c>
      <c r="K6665">
        <v>32</v>
      </c>
      <c r="L6665" t="s">
        <v>581</v>
      </c>
      <c r="M6665" t="s">
        <v>584</v>
      </c>
    </row>
    <row r="6666" spans="1:13" x14ac:dyDescent="0.2">
      <c r="A6666">
        <v>2020</v>
      </c>
      <c r="B6666">
        <v>11</v>
      </c>
      <c r="C6666" t="s">
        <v>46</v>
      </c>
      <c r="D6666" t="s">
        <v>550</v>
      </c>
      <c r="E6666" s="11">
        <v>40117000</v>
      </c>
      <c r="F6666">
        <v>10773</v>
      </c>
      <c r="G6666">
        <v>4824937</v>
      </c>
      <c r="H6666">
        <v>185</v>
      </c>
      <c r="I6666">
        <v>484678</v>
      </c>
      <c r="J6666">
        <v>169350991</v>
      </c>
      <c r="K6666">
        <v>1977</v>
      </c>
      <c r="L6666" t="s">
        <v>581</v>
      </c>
      <c r="M6666" t="s">
        <v>584</v>
      </c>
    </row>
    <row r="6667" spans="1:13" x14ac:dyDescent="0.2">
      <c r="A6667">
        <v>2020</v>
      </c>
      <c r="B6667">
        <v>11</v>
      </c>
      <c r="C6667" t="s">
        <v>66</v>
      </c>
      <c r="D6667" t="s">
        <v>562</v>
      </c>
      <c r="E6667" s="11">
        <v>40117000</v>
      </c>
      <c r="F6667">
        <v>7793</v>
      </c>
      <c r="G6667">
        <v>2235023</v>
      </c>
      <c r="H6667">
        <v>3682</v>
      </c>
      <c r="I6667">
        <v>0</v>
      </c>
      <c r="J6667">
        <v>0</v>
      </c>
      <c r="K6667">
        <v>0</v>
      </c>
      <c r="L6667" t="s">
        <v>581</v>
      </c>
      <c r="M6667" t="s">
        <v>584</v>
      </c>
    </row>
    <row r="6668" spans="1:13" x14ac:dyDescent="0.2">
      <c r="A6668">
        <v>2020</v>
      </c>
      <c r="B6668">
        <v>11</v>
      </c>
      <c r="C6668" t="s">
        <v>78</v>
      </c>
      <c r="D6668" t="s">
        <v>572</v>
      </c>
      <c r="E6668" s="11">
        <v>40117000</v>
      </c>
      <c r="F6668">
        <v>0</v>
      </c>
      <c r="G6668">
        <v>0</v>
      </c>
      <c r="H6668">
        <v>0</v>
      </c>
      <c r="I6668">
        <v>27064</v>
      </c>
      <c r="J6668">
        <v>9316811</v>
      </c>
      <c r="K6668">
        <v>168</v>
      </c>
      <c r="L6668" t="s">
        <v>581</v>
      </c>
      <c r="M6668" t="s">
        <v>584</v>
      </c>
    </row>
    <row r="6669" spans="1:13" x14ac:dyDescent="0.2">
      <c r="A6669">
        <v>2020</v>
      </c>
      <c r="B6669">
        <v>11</v>
      </c>
      <c r="C6669" t="s">
        <v>33</v>
      </c>
      <c r="D6669" t="s">
        <v>258</v>
      </c>
      <c r="E6669" s="11">
        <v>40118000</v>
      </c>
      <c r="F6669">
        <v>0</v>
      </c>
      <c r="G6669">
        <v>0</v>
      </c>
      <c r="H6669">
        <v>0</v>
      </c>
      <c r="I6669">
        <v>4266</v>
      </c>
      <c r="J6669">
        <v>1395967</v>
      </c>
      <c r="K6669">
        <v>6</v>
      </c>
      <c r="L6669" t="s">
        <v>581</v>
      </c>
      <c r="M6669" t="s">
        <v>585</v>
      </c>
    </row>
    <row r="6670" spans="1:13" x14ac:dyDescent="0.2">
      <c r="A6670">
        <v>2020</v>
      </c>
      <c r="B6670">
        <v>11</v>
      </c>
      <c r="C6670" t="s">
        <v>20</v>
      </c>
      <c r="D6670" t="s">
        <v>271</v>
      </c>
      <c r="E6670" s="11">
        <v>40118000</v>
      </c>
      <c r="F6670">
        <v>0</v>
      </c>
      <c r="G6670">
        <v>0</v>
      </c>
      <c r="H6670">
        <v>0</v>
      </c>
      <c r="I6670">
        <v>76869</v>
      </c>
      <c r="J6670">
        <v>21587462</v>
      </c>
      <c r="K6670">
        <v>24</v>
      </c>
      <c r="L6670" t="s">
        <v>581</v>
      </c>
      <c r="M6670" t="s">
        <v>585</v>
      </c>
    </row>
    <row r="6671" spans="1:13" x14ac:dyDescent="0.2">
      <c r="A6671">
        <v>2020</v>
      </c>
      <c r="B6671">
        <v>11</v>
      </c>
      <c r="C6671" t="s">
        <v>21</v>
      </c>
      <c r="D6671" t="s">
        <v>274</v>
      </c>
      <c r="E6671" s="11">
        <v>40118000</v>
      </c>
      <c r="F6671">
        <v>0</v>
      </c>
      <c r="G6671">
        <v>0</v>
      </c>
      <c r="H6671">
        <v>0</v>
      </c>
      <c r="I6671">
        <v>181</v>
      </c>
      <c r="J6671">
        <v>18676</v>
      </c>
      <c r="K6671">
        <v>4</v>
      </c>
      <c r="L6671" t="s">
        <v>581</v>
      </c>
      <c r="M6671" t="s">
        <v>585</v>
      </c>
    </row>
    <row r="6672" spans="1:13" x14ac:dyDescent="0.2">
      <c r="A6672">
        <v>2020</v>
      </c>
      <c r="B6672">
        <v>11</v>
      </c>
      <c r="C6672" t="s">
        <v>62</v>
      </c>
      <c r="D6672" t="s">
        <v>275</v>
      </c>
      <c r="E6672" s="11">
        <v>40118000</v>
      </c>
      <c r="F6672">
        <v>0</v>
      </c>
      <c r="G6672">
        <v>0</v>
      </c>
      <c r="H6672">
        <v>0</v>
      </c>
      <c r="I6672">
        <v>764860</v>
      </c>
      <c r="J6672">
        <v>222812038</v>
      </c>
      <c r="K6672">
        <v>367</v>
      </c>
      <c r="L6672" t="s">
        <v>581</v>
      </c>
      <c r="M6672" t="s">
        <v>585</v>
      </c>
    </row>
    <row r="6673" spans="1:13" x14ac:dyDescent="0.2">
      <c r="A6673">
        <v>2020</v>
      </c>
      <c r="B6673">
        <v>11</v>
      </c>
      <c r="C6673" t="s">
        <v>8</v>
      </c>
      <c r="D6673" t="s">
        <v>283</v>
      </c>
      <c r="E6673" s="11">
        <v>40118000</v>
      </c>
      <c r="F6673">
        <v>13793</v>
      </c>
      <c r="G6673">
        <v>5821071</v>
      </c>
      <c r="H6673">
        <v>966</v>
      </c>
      <c r="I6673">
        <v>19780</v>
      </c>
      <c r="J6673">
        <v>6129585</v>
      </c>
      <c r="K6673">
        <v>103</v>
      </c>
      <c r="L6673" t="s">
        <v>581</v>
      </c>
      <c r="M6673" t="s">
        <v>585</v>
      </c>
    </row>
    <row r="6674" spans="1:13" x14ac:dyDescent="0.2">
      <c r="A6674">
        <v>2020</v>
      </c>
      <c r="B6674">
        <v>11</v>
      </c>
      <c r="C6674" t="s">
        <v>90</v>
      </c>
      <c r="D6674" t="s">
        <v>284</v>
      </c>
      <c r="E6674" s="11">
        <v>40118000</v>
      </c>
      <c r="F6674">
        <v>0</v>
      </c>
      <c r="G6674">
        <v>0</v>
      </c>
      <c r="H6674">
        <v>0</v>
      </c>
      <c r="I6674">
        <v>71597</v>
      </c>
      <c r="J6674">
        <v>19834036</v>
      </c>
      <c r="K6674">
        <v>20</v>
      </c>
      <c r="L6674" t="s">
        <v>581</v>
      </c>
      <c r="M6674" t="s">
        <v>585</v>
      </c>
    </row>
    <row r="6675" spans="1:13" x14ac:dyDescent="0.2">
      <c r="A6675">
        <v>2020</v>
      </c>
      <c r="B6675">
        <v>11</v>
      </c>
      <c r="C6675" t="s">
        <v>10</v>
      </c>
      <c r="D6675" t="s">
        <v>295</v>
      </c>
      <c r="E6675" s="11">
        <v>40118000</v>
      </c>
      <c r="F6675">
        <v>21500</v>
      </c>
      <c r="G6675">
        <v>9944700</v>
      </c>
      <c r="H6675">
        <v>155</v>
      </c>
      <c r="I6675">
        <v>425649</v>
      </c>
      <c r="J6675">
        <v>119355408</v>
      </c>
      <c r="K6675">
        <v>125</v>
      </c>
      <c r="L6675" t="s">
        <v>581</v>
      </c>
      <c r="M6675" t="s">
        <v>585</v>
      </c>
    </row>
    <row r="6676" spans="1:13" x14ac:dyDescent="0.2">
      <c r="A6676">
        <v>2020</v>
      </c>
      <c r="B6676">
        <v>11</v>
      </c>
      <c r="C6676" t="s">
        <v>50</v>
      </c>
      <c r="D6676" t="s">
        <v>305</v>
      </c>
      <c r="E6676" s="11">
        <v>40118000</v>
      </c>
      <c r="F6676">
        <v>0</v>
      </c>
      <c r="G6676">
        <v>0</v>
      </c>
      <c r="H6676">
        <v>0</v>
      </c>
      <c r="I6676">
        <v>40284</v>
      </c>
      <c r="J6676">
        <v>13710152</v>
      </c>
      <c r="K6676">
        <v>284</v>
      </c>
      <c r="L6676" t="s">
        <v>581</v>
      </c>
      <c r="M6676" t="s">
        <v>585</v>
      </c>
    </row>
    <row r="6677" spans="1:13" x14ac:dyDescent="0.2">
      <c r="A6677">
        <v>2020</v>
      </c>
      <c r="B6677">
        <v>11</v>
      </c>
      <c r="C6677" t="s">
        <v>237</v>
      </c>
      <c r="D6677" t="s">
        <v>309</v>
      </c>
      <c r="E6677" s="11">
        <v>40118000</v>
      </c>
      <c r="F6677">
        <v>0</v>
      </c>
      <c r="G6677">
        <v>0</v>
      </c>
      <c r="H6677">
        <v>0</v>
      </c>
      <c r="I6677">
        <v>15949</v>
      </c>
      <c r="J6677">
        <v>4847506</v>
      </c>
      <c r="K6677">
        <v>12</v>
      </c>
      <c r="L6677" t="s">
        <v>581</v>
      </c>
      <c r="M6677" t="s">
        <v>585</v>
      </c>
    </row>
    <row r="6678" spans="1:13" x14ac:dyDescent="0.2">
      <c r="A6678">
        <v>2020</v>
      </c>
      <c r="B6678">
        <v>11</v>
      </c>
      <c r="C6678" t="s">
        <v>55</v>
      </c>
      <c r="D6678" t="s">
        <v>311</v>
      </c>
      <c r="E6678" s="11">
        <v>40118000</v>
      </c>
      <c r="F6678">
        <v>0</v>
      </c>
      <c r="G6678">
        <v>0</v>
      </c>
      <c r="H6678">
        <v>0</v>
      </c>
      <c r="I6678">
        <v>6890</v>
      </c>
      <c r="J6678">
        <v>2211790</v>
      </c>
      <c r="K6678">
        <v>18</v>
      </c>
      <c r="L6678" t="s">
        <v>581</v>
      </c>
      <c r="M6678" t="s">
        <v>585</v>
      </c>
    </row>
    <row r="6679" spans="1:13" x14ac:dyDescent="0.2">
      <c r="A6679">
        <v>2020</v>
      </c>
      <c r="B6679">
        <v>11</v>
      </c>
      <c r="C6679" t="s">
        <v>73</v>
      </c>
      <c r="D6679" t="s">
        <v>314</v>
      </c>
      <c r="E6679" s="11">
        <v>40118000</v>
      </c>
      <c r="F6679">
        <v>0</v>
      </c>
      <c r="G6679">
        <v>0</v>
      </c>
      <c r="H6679">
        <v>0</v>
      </c>
      <c r="I6679">
        <v>194469</v>
      </c>
      <c r="J6679">
        <v>52923490</v>
      </c>
      <c r="K6679">
        <v>82</v>
      </c>
      <c r="L6679" t="s">
        <v>581</v>
      </c>
      <c r="M6679" t="s">
        <v>585</v>
      </c>
    </row>
    <row r="6680" spans="1:13" x14ac:dyDescent="0.2">
      <c r="A6680">
        <v>2020</v>
      </c>
      <c r="B6680">
        <v>11</v>
      </c>
      <c r="C6680" t="s">
        <v>69</v>
      </c>
      <c r="D6680" t="s">
        <v>315</v>
      </c>
      <c r="E6680" s="11">
        <v>40118000</v>
      </c>
      <c r="F6680">
        <v>0</v>
      </c>
      <c r="G6680">
        <v>0</v>
      </c>
      <c r="H6680">
        <v>0</v>
      </c>
      <c r="I6680">
        <v>8303</v>
      </c>
      <c r="J6680">
        <v>2563660</v>
      </c>
      <c r="K6680">
        <v>10</v>
      </c>
      <c r="L6680" t="s">
        <v>581</v>
      </c>
      <c r="M6680" t="s">
        <v>585</v>
      </c>
    </row>
    <row r="6681" spans="1:13" x14ac:dyDescent="0.2">
      <c r="A6681">
        <v>2020</v>
      </c>
      <c r="B6681">
        <v>11</v>
      </c>
      <c r="C6681" t="s">
        <v>11</v>
      </c>
      <c r="D6681" t="s">
        <v>316</v>
      </c>
      <c r="E6681" s="11">
        <v>40118000</v>
      </c>
      <c r="F6681">
        <v>461381</v>
      </c>
      <c r="G6681">
        <v>107238570</v>
      </c>
      <c r="H6681">
        <v>5331</v>
      </c>
      <c r="I6681">
        <v>529297</v>
      </c>
      <c r="J6681">
        <v>147140166</v>
      </c>
      <c r="K6681">
        <v>174</v>
      </c>
      <c r="L6681" t="s">
        <v>581</v>
      </c>
      <c r="M6681" t="s">
        <v>585</v>
      </c>
    </row>
    <row r="6682" spans="1:13" x14ac:dyDescent="0.2">
      <c r="A6682">
        <v>2020</v>
      </c>
      <c r="B6682">
        <v>11</v>
      </c>
      <c r="C6682" t="s">
        <v>40</v>
      </c>
      <c r="D6682" t="s">
        <v>317</v>
      </c>
      <c r="E6682" s="11">
        <v>40118000</v>
      </c>
      <c r="F6682">
        <v>0</v>
      </c>
      <c r="G6682">
        <v>0</v>
      </c>
      <c r="H6682">
        <v>0</v>
      </c>
      <c r="I6682">
        <v>14912</v>
      </c>
      <c r="J6682">
        <v>4425070</v>
      </c>
      <c r="K6682">
        <v>18</v>
      </c>
      <c r="L6682" t="s">
        <v>581</v>
      </c>
      <c r="M6682" t="s">
        <v>585</v>
      </c>
    </row>
    <row r="6683" spans="1:13" x14ac:dyDescent="0.2">
      <c r="A6683">
        <v>2020</v>
      </c>
      <c r="B6683">
        <v>11</v>
      </c>
      <c r="C6683" t="s">
        <v>22</v>
      </c>
      <c r="D6683" t="s">
        <v>324</v>
      </c>
      <c r="E6683" s="11">
        <v>40118000</v>
      </c>
      <c r="F6683">
        <v>41812</v>
      </c>
      <c r="G6683">
        <v>18071780</v>
      </c>
      <c r="H6683">
        <v>1175</v>
      </c>
      <c r="I6683">
        <v>344</v>
      </c>
      <c r="J6683">
        <v>156900</v>
      </c>
      <c r="K6683">
        <v>2</v>
      </c>
      <c r="L6683" t="s">
        <v>581</v>
      </c>
      <c r="M6683" t="s">
        <v>585</v>
      </c>
    </row>
    <row r="6684" spans="1:13" x14ac:dyDescent="0.2">
      <c r="A6684">
        <v>2020</v>
      </c>
      <c r="B6684">
        <v>11</v>
      </c>
      <c r="C6684" t="s">
        <v>23</v>
      </c>
      <c r="D6684" t="s">
        <v>325</v>
      </c>
      <c r="E6684" s="11">
        <v>40118000</v>
      </c>
      <c r="F6684">
        <v>49402</v>
      </c>
      <c r="G6684">
        <v>32280874</v>
      </c>
      <c r="H6684">
        <v>21363</v>
      </c>
      <c r="I6684">
        <v>21381</v>
      </c>
      <c r="J6684">
        <v>7668301</v>
      </c>
      <c r="K6684">
        <v>97</v>
      </c>
      <c r="L6684" t="s">
        <v>581</v>
      </c>
      <c r="M6684" t="s">
        <v>585</v>
      </c>
    </row>
    <row r="6685" spans="1:13" x14ac:dyDescent="0.2">
      <c r="A6685">
        <v>2020</v>
      </c>
      <c r="B6685">
        <v>11</v>
      </c>
      <c r="C6685" t="s">
        <v>75</v>
      </c>
      <c r="D6685" t="s">
        <v>334</v>
      </c>
      <c r="E6685" s="11">
        <v>40118000</v>
      </c>
      <c r="F6685">
        <v>0</v>
      </c>
      <c r="G6685">
        <v>0</v>
      </c>
      <c r="H6685">
        <v>0</v>
      </c>
      <c r="I6685">
        <v>6604</v>
      </c>
      <c r="J6685">
        <v>1977568</v>
      </c>
      <c r="K6685">
        <v>8</v>
      </c>
      <c r="L6685" t="s">
        <v>581</v>
      </c>
      <c r="M6685" t="s">
        <v>585</v>
      </c>
    </row>
    <row r="6686" spans="1:13" x14ac:dyDescent="0.2">
      <c r="A6686">
        <v>2020</v>
      </c>
      <c r="B6686">
        <v>11</v>
      </c>
      <c r="C6686" t="s">
        <v>12</v>
      </c>
      <c r="D6686" t="s">
        <v>351</v>
      </c>
      <c r="E6686" s="11">
        <v>40118000</v>
      </c>
      <c r="F6686">
        <v>110127</v>
      </c>
      <c r="G6686">
        <v>41040431</v>
      </c>
      <c r="H6686">
        <v>1318</v>
      </c>
      <c r="I6686">
        <v>283091</v>
      </c>
      <c r="J6686">
        <v>87991654</v>
      </c>
      <c r="K6686">
        <v>1058</v>
      </c>
      <c r="L6686" t="s">
        <v>581</v>
      </c>
      <c r="M6686" t="s">
        <v>585</v>
      </c>
    </row>
    <row r="6687" spans="1:13" x14ac:dyDescent="0.2">
      <c r="A6687">
        <v>2020</v>
      </c>
      <c r="B6687">
        <v>11</v>
      </c>
      <c r="C6687" t="s">
        <v>25</v>
      </c>
      <c r="D6687" t="s">
        <v>353</v>
      </c>
      <c r="E6687" s="11">
        <v>40118000</v>
      </c>
      <c r="F6687">
        <v>0</v>
      </c>
      <c r="G6687">
        <v>0</v>
      </c>
      <c r="H6687">
        <v>0</v>
      </c>
      <c r="I6687">
        <v>142669</v>
      </c>
      <c r="J6687">
        <v>48845600</v>
      </c>
      <c r="K6687">
        <v>511</v>
      </c>
      <c r="L6687" t="s">
        <v>581</v>
      </c>
      <c r="M6687" t="s">
        <v>585</v>
      </c>
    </row>
    <row r="6688" spans="1:13" x14ac:dyDescent="0.2">
      <c r="A6688">
        <v>2020</v>
      </c>
      <c r="B6688">
        <v>11</v>
      </c>
      <c r="C6688" t="s">
        <v>97</v>
      </c>
      <c r="D6688" t="s">
        <v>361</v>
      </c>
      <c r="E6688" s="11">
        <v>40118000</v>
      </c>
      <c r="F6688">
        <v>0</v>
      </c>
      <c r="G6688">
        <v>0</v>
      </c>
      <c r="H6688">
        <v>0</v>
      </c>
      <c r="I6688">
        <v>70728</v>
      </c>
      <c r="J6688">
        <v>21026284</v>
      </c>
      <c r="K6688">
        <v>38</v>
      </c>
      <c r="L6688" t="s">
        <v>581</v>
      </c>
      <c r="M6688" t="s">
        <v>585</v>
      </c>
    </row>
    <row r="6689" spans="1:13" x14ac:dyDescent="0.2">
      <c r="A6689">
        <v>2020</v>
      </c>
      <c r="B6689">
        <v>11</v>
      </c>
      <c r="C6689" t="s">
        <v>207</v>
      </c>
      <c r="D6689" t="s">
        <v>365</v>
      </c>
      <c r="E6689" s="11">
        <v>40118000</v>
      </c>
      <c r="F6689">
        <v>0</v>
      </c>
      <c r="G6689">
        <v>0</v>
      </c>
      <c r="H6689">
        <v>0</v>
      </c>
      <c r="I6689">
        <v>43200</v>
      </c>
      <c r="J6689">
        <v>13187340</v>
      </c>
      <c r="K6689">
        <v>36</v>
      </c>
      <c r="L6689" t="s">
        <v>581</v>
      </c>
      <c r="M6689" t="s">
        <v>585</v>
      </c>
    </row>
    <row r="6690" spans="1:13" x14ac:dyDescent="0.2">
      <c r="A6690">
        <v>2020</v>
      </c>
      <c r="B6690">
        <v>11</v>
      </c>
      <c r="C6690" t="s">
        <v>36</v>
      </c>
      <c r="D6690" t="s">
        <v>369</v>
      </c>
      <c r="E6690" s="11">
        <v>40118000</v>
      </c>
      <c r="F6690">
        <v>0</v>
      </c>
      <c r="G6690">
        <v>0</v>
      </c>
      <c r="H6690">
        <v>0</v>
      </c>
      <c r="I6690">
        <v>571</v>
      </c>
      <c r="J6690">
        <v>252600</v>
      </c>
      <c r="K6690">
        <v>5</v>
      </c>
      <c r="L6690" t="s">
        <v>581</v>
      </c>
      <c r="M6690" t="s">
        <v>585</v>
      </c>
    </row>
    <row r="6691" spans="1:13" x14ac:dyDescent="0.2">
      <c r="A6691">
        <v>2020</v>
      </c>
      <c r="B6691">
        <v>11</v>
      </c>
      <c r="C6691" t="s">
        <v>201</v>
      </c>
      <c r="D6691" t="s">
        <v>377</v>
      </c>
      <c r="E6691" s="11">
        <v>40118000</v>
      </c>
      <c r="F6691">
        <v>0</v>
      </c>
      <c r="G6691">
        <v>0</v>
      </c>
      <c r="H6691">
        <v>0</v>
      </c>
      <c r="I6691">
        <v>11439</v>
      </c>
      <c r="J6691">
        <v>3860141</v>
      </c>
      <c r="K6691">
        <v>9</v>
      </c>
      <c r="L6691" t="s">
        <v>581</v>
      </c>
      <c r="M6691" t="s">
        <v>585</v>
      </c>
    </row>
    <row r="6692" spans="1:13" x14ac:dyDescent="0.2">
      <c r="A6692">
        <v>2020</v>
      </c>
      <c r="B6692">
        <v>11</v>
      </c>
      <c r="C6692" t="s">
        <v>13</v>
      </c>
      <c r="D6692" t="s">
        <v>384</v>
      </c>
      <c r="E6692" s="11">
        <v>40118000</v>
      </c>
      <c r="F6692">
        <v>32437</v>
      </c>
      <c r="G6692">
        <v>8935780</v>
      </c>
      <c r="H6692">
        <v>451</v>
      </c>
      <c r="I6692">
        <v>11962</v>
      </c>
      <c r="J6692">
        <v>3627390</v>
      </c>
      <c r="K6692">
        <v>5</v>
      </c>
      <c r="L6692" t="s">
        <v>581</v>
      </c>
      <c r="M6692" t="s">
        <v>585</v>
      </c>
    </row>
    <row r="6693" spans="1:13" x14ac:dyDescent="0.2">
      <c r="A6693">
        <v>2020</v>
      </c>
      <c r="B6693">
        <v>11</v>
      </c>
      <c r="C6693" t="s">
        <v>63</v>
      </c>
      <c r="D6693" t="s">
        <v>385</v>
      </c>
      <c r="E6693" s="11">
        <v>40118000</v>
      </c>
      <c r="F6693">
        <v>0</v>
      </c>
      <c r="G6693">
        <v>0</v>
      </c>
      <c r="H6693">
        <v>0</v>
      </c>
      <c r="I6693">
        <v>311</v>
      </c>
      <c r="J6693">
        <v>100300</v>
      </c>
      <c r="K6693">
        <v>2</v>
      </c>
      <c r="L6693" t="s">
        <v>581</v>
      </c>
      <c r="M6693" t="s">
        <v>585</v>
      </c>
    </row>
    <row r="6694" spans="1:13" x14ac:dyDescent="0.2">
      <c r="A6694">
        <v>2020</v>
      </c>
      <c r="B6694">
        <v>11</v>
      </c>
      <c r="C6694" t="s">
        <v>47</v>
      </c>
      <c r="D6694" t="s">
        <v>389</v>
      </c>
      <c r="E6694" s="11">
        <v>40118000</v>
      </c>
      <c r="F6694">
        <v>251508</v>
      </c>
      <c r="G6694">
        <v>68571654</v>
      </c>
      <c r="H6694">
        <v>4495</v>
      </c>
      <c r="I6694">
        <v>57190</v>
      </c>
      <c r="J6694">
        <v>19306210</v>
      </c>
      <c r="K6694">
        <v>80</v>
      </c>
      <c r="L6694" t="s">
        <v>581</v>
      </c>
      <c r="M6694" t="s">
        <v>585</v>
      </c>
    </row>
    <row r="6695" spans="1:13" x14ac:dyDescent="0.2">
      <c r="A6695">
        <v>2020</v>
      </c>
      <c r="B6695">
        <v>11</v>
      </c>
      <c r="C6695" t="s">
        <v>27</v>
      </c>
      <c r="D6695" t="s">
        <v>395</v>
      </c>
      <c r="E6695" s="11">
        <v>40118000</v>
      </c>
      <c r="F6695">
        <v>5150</v>
      </c>
      <c r="G6695">
        <v>1677800</v>
      </c>
      <c r="H6695">
        <v>201</v>
      </c>
      <c r="I6695">
        <v>9744</v>
      </c>
      <c r="J6695">
        <v>4304800</v>
      </c>
      <c r="K6695">
        <v>40</v>
      </c>
      <c r="L6695" t="s">
        <v>581</v>
      </c>
      <c r="M6695" t="s">
        <v>585</v>
      </c>
    </row>
    <row r="6696" spans="1:13" x14ac:dyDescent="0.2">
      <c r="A6696">
        <v>2020</v>
      </c>
      <c r="B6696">
        <v>11</v>
      </c>
      <c r="C6696" t="s">
        <v>38</v>
      </c>
      <c r="D6696" t="s">
        <v>400</v>
      </c>
      <c r="E6696" s="11">
        <v>40118000</v>
      </c>
      <c r="F6696">
        <v>0</v>
      </c>
      <c r="G6696">
        <v>0</v>
      </c>
      <c r="H6696">
        <v>0</v>
      </c>
      <c r="I6696">
        <v>35393</v>
      </c>
      <c r="J6696">
        <v>11704747</v>
      </c>
      <c r="K6696">
        <v>101</v>
      </c>
      <c r="L6696" t="s">
        <v>581</v>
      </c>
      <c r="M6696" t="s">
        <v>585</v>
      </c>
    </row>
    <row r="6697" spans="1:13" x14ac:dyDescent="0.2">
      <c r="A6697">
        <v>2020</v>
      </c>
      <c r="B6697">
        <v>11</v>
      </c>
      <c r="C6697" t="s">
        <v>56</v>
      </c>
      <c r="D6697" t="s">
        <v>411</v>
      </c>
      <c r="E6697" s="11">
        <v>40118000</v>
      </c>
      <c r="F6697">
        <v>0</v>
      </c>
      <c r="G6697">
        <v>0</v>
      </c>
      <c r="H6697">
        <v>0</v>
      </c>
      <c r="I6697">
        <v>18510</v>
      </c>
      <c r="J6697">
        <v>5759104</v>
      </c>
      <c r="K6697">
        <v>19</v>
      </c>
      <c r="L6697" t="s">
        <v>581</v>
      </c>
      <c r="M6697" t="s">
        <v>585</v>
      </c>
    </row>
    <row r="6698" spans="1:13" x14ac:dyDescent="0.2">
      <c r="A6698">
        <v>2020</v>
      </c>
      <c r="B6698">
        <v>11</v>
      </c>
      <c r="C6698" t="s">
        <v>93</v>
      </c>
      <c r="D6698" t="s">
        <v>415</v>
      </c>
      <c r="E6698" s="11">
        <v>40118000</v>
      </c>
      <c r="F6698">
        <v>0</v>
      </c>
      <c r="G6698">
        <v>0</v>
      </c>
      <c r="H6698">
        <v>0</v>
      </c>
      <c r="I6698">
        <v>103733</v>
      </c>
      <c r="J6698">
        <v>35910475</v>
      </c>
      <c r="K6698">
        <v>129</v>
      </c>
      <c r="L6698" t="s">
        <v>581</v>
      </c>
      <c r="M6698" t="s">
        <v>585</v>
      </c>
    </row>
    <row r="6699" spans="1:13" x14ac:dyDescent="0.2">
      <c r="A6699">
        <v>2020</v>
      </c>
      <c r="B6699">
        <v>11</v>
      </c>
      <c r="C6699" t="s">
        <v>204</v>
      </c>
      <c r="D6699" t="s">
        <v>422</v>
      </c>
      <c r="E6699" s="11">
        <v>40118000</v>
      </c>
      <c r="F6699">
        <v>64969</v>
      </c>
      <c r="G6699">
        <v>23208966</v>
      </c>
      <c r="H6699">
        <v>1778</v>
      </c>
      <c r="I6699">
        <v>0</v>
      </c>
      <c r="J6699">
        <v>0</v>
      </c>
      <c r="K6699">
        <v>0</v>
      </c>
      <c r="L6699" t="s">
        <v>581</v>
      </c>
      <c r="M6699" t="s">
        <v>585</v>
      </c>
    </row>
    <row r="6700" spans="1:13" x14ac:dyDescent="0.2">
      <c r="A6700">
        <v>2020</v>
      </c>
      <c r="B6700">
        <v>11</v>
      </c>
      <c r="C6700" t="s">
        <v>49</v>
      </c>
      <c r="D6700" t="s">
        <v>427</v>
      </c>
      <c r="E6700" s="11">
        <v>40118000</v>
      </c>
      <c r="F6700">
        <v>45099</v>
      </c>
      <c r="G6700">
        <v>18943439</v>
      </c>
      <c r="H6700">
        <v>77</v>
      </c>
      <c r="I6700">
        <v>0</v>
      </c>
      <c r="J6700">
        <v>0</v>
      </c>
      <c r="K6700">
        <v>0</v>
      </c>
      <c r="L6700" t="s">
        <v>581</v>
      </c>
      <c r="M6700" t="s">
        <v>585</v>
      </c>
    </row>
    <row r="6701" spans="1:13" x14ac:dyDescent="0.2">
      <c r="A6701">
        <v>2020</v>
      </c>
      <c r="B6701">
        <v>11</v>
      </c>
      <c r="C6701" t="s">
        <v>39</v>
      </c>
      <c r="D6701" t="s">
        <v>430</v>
      </c>
      <c r="E6701" s="11">
        <v>40118000</v>
      </c>
      <c r="F6701">
        <v>0</v>
      </c>
      <c r="G6701">
        <v>0</v>
      </c>
      <c r="H6701">
        <v>0</v>
      </c>
      <c r="I6701">
        <v>4272</v>
      </c>
      <c r="J6701">
        <v>1969407</v>
      </c>
      <c r="K6701">
        <v>10</v>
      </c>
      <c r="L6701" t="s">
        <v>581</v>
      </c>
      <c r="M6701" t="s">
        <v>585</v>
      </c>
    </row>
    <row r="6702" spans="1:13" x14ac:dyDescent="0.2">
      <c r="A6702">
        <v>2020</v>
      </c>
      <c r="B6702">
        <v>11</v>
      </c>
      <c r="C6702" t="s">
        <v>102</v>
      </c>
      <c r="D6702" t="s">
        <v>439</v>
      </c>
      <c r="E6702" s="11">
        <v>40118000</v>
      </c>
      <c r="F6702">
        <v>0</v>
      </c>
      <c r="G6702">
        <v>0</v>
      </c>
      <c r="H6702">
        <v>0</v>
      </c>
      <c r="I6702">
        <v>55957</v>
      </c>
      <c r="J6702">
        <v>17016972</v>
      </c>
      <c r="K6702">
        <v>65</v>
      </c>
      <c r="L6702" t="s">
        <v>581</v>
      </c>
      <c r="M6702" t="s">
        <v>585</v>
      </c>
    </row>
    <row r="6703" spans="1:13" x14ac:dyDescent="0.2">
      <c r="A6703">
        <v>2020</v>
      </c>
      <c r="B6703">
        <v>11</v>
      </c>
      <c r="C6703" t="s">
        <v>240</v>
      </c>
      <c r="D6703" t="s">
        <v>442</v>
      </c>
      <c r="E6703" s="11">
        <v>40118000</v>
      </c>
      <c r="F6703">
        <v>0</v>
      </c>
      <c r="G6703">
        <v>0</v>
      </c>
      <c r="H6703">
        <v>0</v>
      </c>
      <c r="I6703">
        <v>46362</v>
      </c>
      <c r="J6703">
        <v>14764232</v>
      </c>
      <c r="K6703">
        <v>54</v>
      </c>
      <c r="L6703" t="s">
        <v>581</v>
      </c>
      <c r="M6703" t="s">
        <v>585</v>
      </c>
    </row>
    <row r="6704" spans="1:13" x14ac:dyDescent="0.2">
      <c r="A6704">
        <v>2020</v>
      </c>
      <c r="B6704">
        <v>11</v>
      </c>
      <c r="C6704" t="s">
        <v>42</v>
      </c>
      <c r="D6704" t="s">
        <v>455</v>
      </c>
      <c r="E6704" s="11">
        <v>40118000</v>
      </c>
      <c r="F6704">
        <v>0</v>
      </c>
      <c r="G6704">
        <v>0</v>
      </c>
      <c r="H6704">
        <v>0</v>
      </c>
      <c r="I6704">
        <v>44255</v>
      </c>
      <c r="J6704">
        <v>14828469</v>
      </c>
      <c r="K6704">
        <v>93</v>
      </c>
      <c r="L6704" t="s">
        <v>581</v>
      </c>
      <c r="M6704" t="s">
        <v>585</v>
      </c>
    </row>
    <row r="6705" spans="1:13" x14ac:dyDescent="0.2">
      <c r="A6705">
        <v>2020</v>
      </c>
      <c r="B6705">
        <v>11</v>
      </c>
      <c r="C6705" t="s">
        <v>14</v>
      </c>
      <c r="D6705" t="s">
        <v>456</v>
      </c>
      <c r="E6705" s="11">
        <v>40118000</v>
      </c>
      <c r="F6705">
        <v>6627</v>
      </c>
      <c r="G6705">
        <v>2976480</v>
      </c>
      <c r="H6705">
        <v>9</v>
      </c>
      <c r="I6705">
        <v>0</v>
      </c>
      <c r="J6705">
        <v>0</v>
      </c>
      <c r="K6705">
        <v>0</v>
      </c>
      <c r="L6705" t="s">
        <v>581</v>
      </c>
      <c r="M6705" t="s">
        <v>585</v>
      </c>
    </row>
    <row r="6706" spans="1:13" x14ac:dyDescent="0.2">
      <c r="A6706">
        <v>2020</v>
      </c>
      <c r="B6706">
        <v>11</v>
      </c>
      <c r="C6706" t="s">
        <v>235</v>
      </c>
      <c r="D6706" t="s">
        <v>458</v>
      </c>
      <c r="E6706" s="11">
        <v>40118000</v>
      </c>
      <c r="F6706">
        <v>0</v>
      </c>
      <c r="G6706">
        <v>0</v>
      </c>
      <c r="H6706">
        <v>0</v>
      </c>
      <c r="I6706">
        <v>18934</v>
      </c>
      <c r="J6706">
        <v>5179584</v>
      </c>
      <c r="K6706">
        <v>6</v>
      </c>
      <c r="L6706" t="s">
        <v>581</v>
      </c>
      <c r="M6706" t="s">
        <v>585</v>
      </c>
    </row>
    <row r="6707" spans="1:13" x14ac:dyDescent="0.2">
      <c r="A6707">
        <v>2020</v>
      </c>
      <c r="B6707">
        <v>11</v>
      </c>
      <c r="C6707" t="s">
        <v>54</v>
      </c>
      <c r="D6707" t="s">
        <v>459</v>
      </c>
      <c r="E6707" s="11">
        <v>40118000</v>
      </c>
      <c r="F6707">
        <v>0</v>
      </c>
      <c r="G6707">
        <v>0</v>
      </c>
      <c r="H6707">
        <v>0</v>
      </c>
      <c r="I6707">
        <v>6604</v>
      </c>
      <c r="J6707">
        <v>2124478</v>
      </c>
      <c r="K6707">
        <v>8</v>
      </c>
      <c r="L6707" t="s">
        <v>581</v>
      </c>
      <c r="M6707" t="s">
        <v>585</v>
      </c>
    </row>
    <row r="6708" spans="1:13" x14ac:dyDescent="0.2">
      <c r="A6708">
        <v>2020</v>
      </c>
      <c r="B6708">
        <v>11</v>
      </c>
      <c r="C6708" t="s">
        <v>101</v>
      </c>
      <c r="D6708" t="s">
        <v>463</v>
      </c>
      <c r="E6708" s="11">
        <v>40118000</v>
      </c>
      <c r="F6708">
        <v>0</v>
      </c>
      <c r="G6708">
        <v>0</v>
      </c>
      <c r="H6708">
        <v>0</v>
      </c>
      <c r="I6708">
        <v>12081</v>
      </c>
      <c r="J6708">
        <v>3734704</v>
      </c>
      <c r="K6708">
        <v>20</v>
      </c>
      <c r="L6708" t="s">
        <v>581</v>
      </c>
      <c r="M6708" t="s">
        <v>585</v>
      </c>
    </row>
    <row r="6709" spans="1:13" x14ac:dyDescent="0.2">
      <c r="A6709">
        <v>2020</v>
      </c>
      <c r="B6709">
        <v>11</v>
      </c>
      <c r="C6709" t="s">
        <v>43</v>
      </c>
      <c r="D6709" t="s">
        <v>465</v>
      </c>
      <c r="E6709" s="11">
        <v>40118000</v>
      </c>
      <c r="F6709">
        <v>375</v>
      </c>
      <c r="G6709">
        <v>63000</v>
      </c>
      <c r="H6709">
        <v>6</v>
      </c>
      <c r="I6709">
        <v>36938</v>
      </c>
      <c r="J6709">
        <v>11274600</v>
      </c>
      <c r="K6709">
        <v>57</v>
      </c>
      <c r="L6709" t="s">
        <v>581</v>
      </c>
      <c r="M6709" t="s">
        <v>585</v>
      </c>
    </row>
    <row r="6710" spans="1:13" x14ac:dyDescent="0.2">
      <c r="A6710">
        <v>2020</v>
      </c>
      <c r="B6710">
        <v>11</v>
      </c>
      <c r="C6710" t="s">
        <v>0</v>
      </c>
      <c r="D6710" t="s">
        <v>474</v>
      </c>
      <c r="E6710" s="11">
        <v>40118000</v>
      </c>
      <c r="F6710">
        <v>0</v>
      </c>
      <c r="G6710">
        <v>0</v>
      </c>
      <c r="H6710">
        <v>0</v>
      </c>
      <c r="I6710">
        <v>66307</v>
      </c>
      <c r="J6710">
        <v>21093280</v>
      </c>
      <c r="K6710">
        <v>12</v>
      </c>
      <c r="L6710" t="s">
        <v>581</v>
      </c>
      <c r="M6710" t="s">
        <v>585</v>
      </c>
    </row>
    <row r="6711" spans="1:13" x14ac:dyDescent="0.2">
      <c r="A6711">
        <v>2020</v>
      </c>
      <c r="B6711">
        <v>11</v>
      </c>
      <c r="C6711" t="s">
        <v>15</v>
      </c>
      <c r="D6711" t="s">
        <v>475</v>
      </c>
      <c r="E6711" s="11">
        <v>40118000</v>
      </c>
      <c r="F6711">
        <v>0</v>
      </c>
      <c r="G6711">
        <v>0</v>
      </c>
      <c r="H6711">
        <v>0</v>
      </c>
      <c r="I6711">
        <v>82045</v>
      </c>
      <c r="J6711">
        <v>24518151</v>
      </c>
      <c r="K6711">
        <v>71</v>
      </c>
      <c r="L6711" t="s">
        <v>581</v>
      </c>
      <c r="M6711" t="s">
        <v>585</v>
      </c>
    </row>
    <row r="6712" spans="1:13" x14ac:dyDescent="0.2">
      <c r="A6712">
        <v>2020</v>
      </c>
      <c r="B6712">
        <v>11</v>
      </c>
      <c r="C6712" t="s">
        <v>17</v>
      </c>
      <c r="D6712" t="s">
        <v>489</v>
      </c>
      <c r="E6712" s="11">
        <v>40118000</v>
      </c>
      <c r="F6712">
        <v>20568</v>
      </c>
      <c r="G6712">
        <v>9562371</v>
      </c>
      <c r="H6712">
        <v>1207</v>
      </c>
      <c r="I6712">
        <v>35690</v>
      </c>
      <c r="J6712">
        <v>16689610</v>
      </c>
      <c r="K6712">
        <v>1427</v>
      </c>
      <c r="L6712" t="s">
        <v>581</v>
      </c>
      <c r="M6712" t="s">
        <v>585</v>
      </c>
    </row>
    <row r="6713" spans="1:13" x14ac:dyDescent="0.2">
      <c r="A6713">
        <v>2020</v>
      </c>
      <c r="B6713">
        <v>11</v>
      </c>
      <c r="C6713" t="s">
        <v>29</v>
      </c>
      <c r="D6713" t="s">
        <v>496</v>
      </c>
      <c r="E6713" s="11">
        <v>40118000</v>
      </c>
      <c r="F6713">
        <v>8905</v>
      </c>
      <c r="G6713">
        <v>5531000</v>
      </c>
      <c r="H6713">
        <v>232</v>
      </c>
      <c r="I6713">
        <v>0</v>
      </c>
      <c r="J6713">
        <v>0</v>
      </c>
      <c r="K6713">
        <v>0</v>
      </c>
      <c r="L6713" t="s">
        <v>581</v>
      </c>
      <c r="M6713" t="s">
        <v>585</v>
      </c>
    </row>
    <row r="6714" spans="1:13" x14ac:dyDescent="0.2">
      <c r="A6714">
        <v>2020</v>
      </c>
      <c r="B6714">
        <v>11</v>
      </c>
      <c r="C6714" t="s">
        <v>45</v>
      </c>
      <c r="D6714" t="s">
        <v>499</v>
      </c>
      <c r="E6714" s="11">
        <v>40118000</v>
      </c>
      <c r="F6714">
        <v>0</v>
      </c>
      <c r="G6714">
        <v>0</v>
      </c>
      <c r="H6714">
        <v>0</v>
      </c>
      <c r="I6714">
        <v>728560</v>
      </c>
      <c r="J6714">
        <v>226196497</v>
      </c>
      <c r="K6714">
        <v>582</v>
      </c>
      <c r="L6714" t="s">
        <v>581</v>
      </c>
      <c r="M6714" t="s">
        <v>585</v>
      </c>
    </row>
    <row r="6715" spans="1:13" x14ac:dyDescent="0.2">
      <c r="A6715">
        <v>2020</v>
      </c>
      <c r="B6715">
        <v>11</v>
      </c>
      <c r="C6715" t="s">
        <v>52</v>
      </c>
      <c r="D6715" t="s">
        <v>506</v>
      </c>
      <c r="E6715" s="11">
        <v>40118000</v>
      </c>
      <c r="F6715">
        <v>0</v>
      </c>
      <c r="G6715">
        <v>0</v>
      </c>
      <c r="H6715">
        <v>0</v>
      </c>
      <c r="I6715">
        <v>310643</v>
      </c>
      <c r="J6715">
        <v>104316622</v>
      </c>
      <c r="K6715">
        <v>515</v>
      </c>
      <c r="L6715" t="s">
        <v>581</v>
      </c>
      <c r="M6715" t="s">
        <v>585</v>
      </c>
    </row>
    <row r="6716" spans="1:13" x14ac:dyDescent="0.2">
      <c r="A6716">
        <v>2020</v>
      </c>
      <c r="B6716">
        <v>11</v>
      </c>
      <c r="C6716" t="s">
        <v>18</v>
      </c>
      <c r="D6716" t="s">
        <v>507</v>
      </c>
      <c r="E6716" s="11">
        <v>40118000</v>
      </c>
      <c r="F6716">
        <v>0</v>
      </c>
      <c r="G6716">
        <v>0</v>
      </c>
      <c r="H6716">
        <v>0</v>
      </c>
      <c r="I6716">
        <v>7034</v>
      </c>
      <c r="J6716">
        <v>2263744</v>
      </c>
      <c r="K6716">
        <v>14</v>
      </c>
      <c r="L6716" t="s">
        <v>581</v>
      </c>
      <c r="M6716" t="s">
        <v>585</v>
      </c>
    </row>
    <row r="6717" spans="1:13" x14ac:dyDescent="0.2">
      <c r="A6717">
        <v>2020</v>
      </c>
      <c r="B6717">
        <v>11</v>
      </c>
      <c r="C6717" t="s">
        <v>19</v>
      </c>
      <c r="D6717" t="s">
        <v>531</v>
      </c>
      <c r="E6717" s="11">
        <v>40118000</v>
      </c>
      <c r="F6717">
        <v>7003</v>
      </c>
      <c r="G6717">
        <v>2052515</v>
      </c>
      <c r="H6717">
        <v>135</v>
      </c>
      <c r="I6717">
        <v>0</v>
      </c>
      <c r="J6717">
        <v>0</v>
      </c>
      <c r="K6717">
        <v>0</v>
      </c>
      <c r="L6717" t="s">
        <v>581</v>
      </c>
      <c r="M6717" t="s">
        <v>585</v>
      </c>
    </row>
    <row r="6718" spans="1:13" x14ac:dyDescent="0.2">
      <c r="A6718">
        <v>2020</v>
      </c>
      <c r="B6718">
        <v>11</v>
      </c>
      <c r="C6718" t="s">
        <v>32</v>
      </c>
      <c r="D6718" t="s">
        <v>540</v>
      </c>
      <c r="E6718" s="11">
        <v>40118000</v>
      </c>
      <c r="F6718">
        <v>0</v>
      </c>
      <c r="G6718">
        <v>0</v>
      </c>
      <c r="H6718">
        <v>0</v>
      </c>
      <c r="I6718">
        <v>4300</v>
      </c>
      <c r="J6718">
        <v>1419854</v>
      </c>
      <c r="K6718">
        <v>10</v>
      </c>
      <c r="L6718" t="s">
        <v>581</v>
      </c>
      <c r="M6718" t="s">
        <v>585</v>
      </c>
    </row>
    <row r="6719" spans="1:13" x14ac:dyDescent="0.2">
      <c r="A6719">
        <v>2020</v>
      </c>
      <c r="B6719">
        <v>11</v>
      </c>
      <c r="C6719" t="s">
        <v>65</v>
      </c>
      <c r="D6719" t="s">
        <v>543</v>
      </c>
      <c r="E6719" s="11">
        <v>40118000</v>
      </c>
      <c r="F6719">
        <v>14014</v>
      </c>
      <c r="G6719">
        <v>4090602</v>
      </c>
      <c r="H6719">
        <v>301</v>
      </c>
      <c r="I6719">
        <v>21091</v>
      </c>
      <c r="J6719">
        <v>7458101</v>
      </c>
      <c r="K6719">
        <v>69</v>
      </c>
      <c r="L6719" t="s">
        <v>581</v>
      </c>
      <c r="M6719" t="s">
        <v>585</v>
      </c>
    </row>
    <row r="6720" spans="1:13" x14ac:dyDescent="0.2">
      <c r="A6720">
        <v>2020</v>
      </c>
      <c r="B6720">
        <v>11</v>
      </c>
      <c r="C6720" t="s">
        <v>58</v>
      </c>
      <c r="D6720" t="s">
        <v>548</v>
      </c>
      <c r="E6720" s="11">
        <v>40118000</v>
      </c>
      <c r="F6720">
        <v>0</v>
      </c>
      <c r="G6720">
        <v>0</v>
      </c>
      <c r="H6720">
        <v>0</v>
      </c>
      <c r="I6720">
        <v>236320</v>
      </c>
      <c r="J6720">
        <v>67627628</v>
      </c>
      <c r="K6720">
        <v>106</v>
      </c>
      <c r="L6720" t="s">
        <v>581</v>
      </c>
      <c r="M6720" t="s">
        <v>585</v>
      </c>
    </row>
    <row r="6721" spans="1:13" x14ac:dyDescent="0.2">
      <c r="A6721">
        <v>2020</v>
      </c>
      <c r="B6721">
        <v>11</v>
      </c>
      <c r="C6721" t="s">
        <v>46</v>
      </c>
      <c r="D6721" t="s">
        <v>550</v>
      </c>
      <c r="E6721" s="11">
        <v>40118000</v>
      </c>
      <c r="F6721">
        <v>5600</v>
      </c>
      <c r="G6721">
        <v>2691236</v>
      </c>
      <c r="H6721">
        <v>1</v>
      </c>
      <c r="I6721">
        <v>684966</v>
      </c>
      <c r="J6721">
        <v>203311650</v>
      </c>
      <c r="K6721">
        <v>928</v>
      </c>
      <c r="L6721" t="s">
        <v>581</v>
      </c>
      <c r="M6721" t="s">
        <v>585</v>
      </c>
    </row>
    <row r="6722" spans="1:13" x14ac:dyDescent="0.2">
      <c r="A6722">
        <v>2020</v>
      </c>
      <c r="B6722">
        <v>11</v>
      </c>
      <c r="C6722" t="s">
        <v>107</v>
      </c>
      <c r="D6722" t="s">
        <v>552</v>
      </c>
      <c r="E6722" s="11">
        <v>40118000</v>
      </c>
      <c r="F6722">
        <v>0</v>
      </c>
      <c r="G6722">
        <v>0</v>
      </c>
      <c r="H6722">
        <v>0</v>
      </c>
      <c r="I6722">
        <v>15924</v>
      </c>
      <c r="J6722">
        <v>4908630</v>
      </c>
      <c r="K6722">
        <v>20</v>
      </c>
      <c r="L6722" t="s">
        <v>581</v>
      </c>
      <c r="M6722" t="s">
        <v>585</v>
      </c>
    </row>
    <row r="6723" spans="1:13" x14ac:dyDescent="0.2">
      <c r="A6723">
        <v>2020</v>
      </c>
      <c r="B6723">
        <v>11</v>
      </c>
      <c r="C6723" t="s">
        <v>66</v>
      </c>
      <c r="D6723" t="s">
        <v>562</v>
      </c>
      <c r="E6723" s="11">
        <v>40118000</v>
      </c>
      <c r="F6723">
        <v>0</v>
      </c>
      <c r="G6723">
        <v>0</v>
      </c>
      <c r="H6723">
        <v>0</v>
      </c>
      <c r="I6723">
        <v>101947</v>
      </c>
      <c r="J6723">
        <v>31741020</v>
      </c>
      <c r="K6723">
        <v>99</v>
      </c>
      <c r="L6723" t="s">
        <v>581</v>
      </c>
      <c r="M6723" t="s">
        <v>585</v>
      </c>
    </row>
    <row r="6724" spans="1:13" x14ac:dyDescent="0.2">
      <c r="A6724">
        <v>2020</v>
      </c>
      <c r="B6724">
        <v>11</v>
      </c>
      <c r="C6724" t="s">
        <v>78</v>
      </c>
      <c r="D6724" t="s">
        <v>572</v>
      </c>
      <c r="E6724" s="11">
        <v>40118000</v>
      </c>
      <c r="F6724">
        <v>0</v>
      </c>
      <c r="G6724">
        <v>0</v>
      </c>
      <c r="H6724">
        <v>0</v>
      </c>
      <c r="I6724">
        <v>206284</v>
      </c>
      <c r="J6724">
        <v>59917936</v>
      </c>
      <c r="K6724">
        <v>133</v>
      </c>
      <c r="L6724" t="s">
        <v>581</v>
      </c>
      <c r="M6724" t="s">
        <v>585</v>
      </c>
    </row>
    <row r="6725" spans="1:13" x14ac:dyDescent="0.2">
      <c r="A6725">
        <v>2020</v>
      </c>
      <c r="B6725">
        <v>11</v>
      </c>
      <c r="C6725" t="s">
        <v>211</v>
      </c>
      <c r="D6725" t="e">
        <v>#N/A</v>
      </c>
      <c r="E6725" s="11">
        <v>40118000</v>
      </c>
      <c r="F6725">
        <v>0</v>
      </c>
      <c r="G6725">
        <v>0</v>
      </c>
      <c r="H6725">
        <v>0</v>
      </c>
      <c r="I6725">
        <v>99122</v>
      </c>
      <c r="J6725">
        <v>30920040</v>
      </c>
      <c r="K6725">
        <v>21</v>
      </c>
      <c r="L6725" t="s">
        <v>581</v>
      </c>
      <c r="M6725" t="s">
        <v>585</v>
      </c>
    </row>
    <row r="6726" spans="1:13" x14ac:dyDescent="0.2">
      <c r="A6726">
        <v>2020</v>
      </c>
      <c r="B6726">
        <v>12</v>
      </c>
      <c r="C6726" t="s">
        <v>20</v>
      </c>
      <c r="D6726" t="s">
        <v>271</v>
      </c>
      <c r="E6726" s="11">
        <v>40117000</v>
      </c>
      <c r="F6726">
        <v>100</v>
      </c>
      <c r="G6726">
        <v>18942</v>
      </c>
      <c r="H6726">
        <v>100</v>
      </c>
      <c r="I6726">
        <v>34135</v>
      </c>
      <c r="J6726">
        <v>11240431</v>
      </c>
      <c r="K6726">
        <v>112</v>
      </c>
      <c r="L6726" t="s">
        <v>581</v>
      </c>
      <c r="M6726" t="s">
        <v>584</v>
      </c>
    </row>
    <row r="6727" spans="1:13" x14ac:dyDescent="0.2">
      <c r="A6727">
        <v>2020</v>
      </c>
      <c r="B6727">
        <v>12</v>
      </c>
      <c r="C6727" t="s">
        <v>21</v>
      </c>
      <c r="D6727" t="s">
        <v>274</v>
      </c>
      <c r="E6727" s="11">
        <v>40117000</v>
      </c>
      <c r="F6727">
        <v>0</v>
      </c>
      <c r="G6727">
        <v>0</v>
      </c>
      <c r="H6727">
        <v>0</v>
      </c>
      <c r="I6727">
        <v>25923</v>
      </c>
      <c r="J6727">
        <v>9383344</v>
      </c>
      <c r="K6727">
        <v>78</v>
      </c>
      <c r="L6727" t="s">
        <v>581</v>
      </c>
      <c r="M6727" t="s">
        <v>584</v>
      </c>
    </row>
    <row r="6728" spans="1:13" x14ac:dyDescent="0.2">
      <c r="A6728">
        <v>2020</v>
      </c>
      <c r="B6728">
        <v>12</v>
      </c>
      <c r="C6728" t="s">
        <v>62</v>
      </c>
      <c r="D6728" t="s">
        <v>275</v>
      </c>
      <c r="E6728" s="11">
        <v>40117000</v>
      </c>
      <c r="F6728">
        <v>0</v>
      </c>
      <c r="G6728">
        <v>0</v>
      </c>
      <c r="H6728">
        <v>0</v>
      </c>
      <c r="I6728">
        <v>28690</v>
      </c>
      <c r="J6728">
        <v>10678608</v>
      </c>
      <c r="K6728">
        <v>137</v>
      </c>
      <c r="L6728" t="s">
        <v>581</v>
      </c>
      <c r="M6728" t="s">
        <v>584</v>
      </c>
    </row>
    <row r="6729" spans="1:13" x14ac:dyDescent="0.2">
      <c r="A6729">
        <v>2020</v>
      </c>
      <c r="B6729">
        <v>12</v>
      </c>
      <c r="C6729" t="s">
        <v>8</v>
      </c>
      <c r="D6729" t="s">
        <v>283</v>
      </c>
      <c r="E6729" s="11">
        <v>40117000</v>
      </c>
      <c r="F6729">
        <v>1419</v>
      </c>
      <c r="G6729">
        <v>467610</v>
      </c>
      <c r="H6729">
        <v>15</v>
      </c>
      <c r="I6729">
        <v>116968</v>
      </c>
      <c r="J6729">
        <v>38330045</v>
      </c>
      <c r="K6729">
        <v>494</v>
      </c>
      <c r="L6729" t="s">
        <v>581</v>
      </c>
      <c r="M6729" t="s">
        <v>584</v>
      </c>
    </row>
    <row r="6730" spans="1:13" x14ac:dyDescent="0.2">
      <c r="A6730">
        <v>2020</v>
      </c>
      <c r="B6730">
        <v>12</v>
      </c>
      <c r="C6730" t="s">
        <v>10</v>
      </c>
      <c r="D6730" t="s">
        <v>295</v>
      </c>
      <c r="E6730" s="11">
        <v>40117000</v>
      </c>
      <c r="F6730">
        <v>897</v>
      </c>
      <c r="G6730">
        <v>358200</v>
      </c>
      <c r="H6730">
        <v>12</v>
      </c>
      <c r="I6730">
        <v>19688</v>
      </c>
      <c r="J6730">
        <v>7512113</v>
      </c>
      <c r="K6730">
        <v>112</v>
      </c>
      <c r="L6730" t="s">
        <v>581</v>
      </c>
      <c r="M6730" t="s">
        <v>584</v>
      </c>
    </row>
    <row r="6731" spans="1:13" x14ac:dyDescent="0.2">
      <c r="A6731">
        <v>2020</v>
      </c>
      <c r="B6731">
        <v>12</v>
      </c>
      <c r="C6731" t="s">
        <v>50</v>
      </c>
      <c r="D6731" t="s">
        <v>305</v>
      </c>
      <c r="E6731" s="11">
        <v>40117000</v>
      </c>
      <c r="F6731">
        <v>0</v>
      </c>
      <c r="G6731">
        <v>0</v>
      </c>
      <c r="H6731">
        <v>0</v>
      </c>
      <c r="I6731">
        <v>42374</v>
      </c>
      <c r="J6731">
        <v>14649590</v>
      </c>
      <c r="K6731">
        <v>135</v>
      </c>
      <c r="L6731" t="s">
        <v>581</v>
      </c>
      <c r="M6731" t="s">
        <v>584</v>
      </c>
    </row>
    <row r="6732" spans="1:13" x14ac:dyDescent="0.2">
      <c r="A6732">
        <v>2020</v>
      </c>
      <c r="B6732">
        <v>12</v>
      </c>
      <c r="C6732" t="s">
        <v>11</v>
      </c>
      <c r="D6732" t="s">
        <v>316</v>
      </c>
      <c r="E6732" s="11">
        <v>40117000</v>
      </c>
      <c r="F6732">
        <v>89826</v>
      </c>
      <c r="G6732">
        <v>18381448</v>
      </c>
      <c r="H6732">
        <v>3566</v>
      </c>
      <c r="I6732">
        <v>6669</v>
      </c>
      <c r="J6732">
        <v>2370938</v>
      </c>
      <c r="K6732">
        <v>27</v>
      </c>
      <c r="L6732" t="s">
        <v>581</v>
      </c>
      <c r="M6732" t="s">
        <v>584</v>
      </c>
    </row>
    <row r="6733" spans="1:13" x14ac:dyDescent="0.2">
      <c r="A6733">
        <v>2020</v>
      </c>
      <c r="B6733">
        <v>12</v>
      </c>
      <c r="C6733" t="s">
        <v>81</v>
      </c>
      <c r="D6733" t="s">
        <v>318</v>
      </c>
      <c r="E6733" s="11">
        <v>40117000</v>
      </c>
      <c r="F6733">
        <v>0</v>
      </c>
      <c r="G6733">
        <v>0</v>
      </c>
      <c r="H6733">
        <v>0</v>
      </c>
      <c r="I6733">
        <v>7113</v>
      </c>
      <c r="J6733">
        <v>2452618</v>
      </c>
      <c r="K6733">
        <v>52</v>
      </c>
      <c r="L6733" t="s">
        <v>581</v>
      </c>
      <c r="M6733" t="s">
        <v>584</v>
      </c>
    </row>
    <row r="6734" spans="1:13" x14ac:dyDescent="0.2">
      <c r="A6734">
        <v>2020</v>
      </c>
      <c r="B6734">
        <v>12</v>
      </c>
      <c r="C6734" t="s">
        <v>31</v>
      </c>
      <c r="D6734" t="s">
        <v>319</v>
      </c>
      <c r="E6734" s="11">
        <v>40117000</v>
      </c>
      <c r="F6734">
        <v>0</v>
      </c>
      <c r="G6734">
        <v>0</v>
      </c>
      <c r="H6734">
        <v>0</v>
      </c>
      <c r="I6734">
        <v>1394</v>
      </c>
      <c r="J6734">
        <v>1713950</v>
      </c>
      <c r="K6734">
        <v>329</v>
      </c>
      <c r="L6734" t="s">
        <v>581</v>
      </c>
      <c r="M6734" t="s">
        <v>584</v>
      </c>
    </row>
    <row r="6735" spans="1:13" x14ac:dyDescent="0.2">
      <c r="A6735">
        <v>2020</v>
      </c>
      <c r="B6735">
        <v>12</v>
      </c>
      <c r="C6735" t="s">
        <v>22</v>
      </c>
      <c r="D6735" t="s">
        <v>324</v>
      </c>
      <c r="E6735" s="11">
        <v>40117000</v>
      </c>
      <c r="F6735">
        <v>44552</v>
      </c>
      <c r="G6735">
        <v>14441390</v>
      </c>
      <c r="H6735">
        <v>586</v>
      </c>
      <c r="I6735">
        <v>161148</v>
      </c>
      <c r="J6735">
        <v>47004300</v>
      </c>
      <c r="K6735">
        <v>1041</v>
      </c>
      <c r="L6735" t="s">
        <v>581</v>
      </c>
      <c r="M6735" t="s">
        <v>584</v>
      </c>
    </row>
    <row r="6736" spans="1:13" x14ac:dyDescent="0.2">
      <c r="A6736">
        <v>2020</v>
      </c>
      <c r="B6736">
        <v>12</v>
      </c>
      <c r="C6736" t="s">
        <v>23</v>
      </c>
      <c r="D6736" t="s">
        <v>325</v>
      </c>
      <c r="E6736" s="11">
        <v>40117000</v>
      </c>
      <c r="F6736">
        <v>12349</v>
      </c>
      <c r="G6736">
        <v>6501896</v>
      </c>
      <c r="H6736">
        <v>143</v>
      </c>
      <c r="I6736">
        <v>642121</v>
      </c>
      <c r="J6736">
        <v>207050666</v>
      </c>
      <c r="K6736">
        <v>3536</v>
      </c>
      <c r="L6736" t="s">
        <v>581</v>
      </c>
      <c r="M6736" t="s">
        <v>584</v>
      </c>
    </row>
    <row r="6737" spans="1:13" x14ac:dyDescent="0.2">
      <c r="A6737">
        <v>2020</v>
      </c>
      <c r="B6737">
        <v>12</v>
      </c>
      <c r="C6737" t="s">
        <v>24</v>
      </c>
      <c r="D6737" t="s">
        <v>342</v>
      </c>
      <c r="E6737" s="11">
        <v>40117000</v>
      </c>
      <c r="F6737">
        <v>0</v>
      </c>
      <c r="G6737">
        <v>0</v>
      </c>
      <c r="H6737">
        <v>0</v>
      </c>
      <c r="I6737">
        <v>17089</v>
      </c>
      <c r="J6737">
        <v>5043200</v>
      </c>
      <c r="K6737">
        <v>90</v>
      </c>
      <c r="L6737" t="s">
        <v>581</v>
      </c>
      <c r="M6737" t="s">
        <v>584</v>
      </c>
    </row>
    <row r="6738" spans="1:13" x14ac:dyDescent="0.2">
      <c r="A6738">
        <v>2020</v>
      </c>
      <c r="B6738">
        <v>12</v>
      </c>
      <c r="C6738" t="s">
        <v>12</v>
      </c>
      <c r="D6738" t="s">
        <v>351</v>
      </c>
      <c r="E6738" s="11">
        <v>40117000</v>
      </c>
      <c r="F6738">
        <v>99708</v>
      </c>
      <c r="G6738">
        <v>37344479</v>
      </c>
      <c r="H6738">
        <v>838</v>
      </c>
      <c r="I6738">
        <v>507239</v>
      </c>
      <c r="J6738">
        <v>207623796</v>
      </c>
      <c r="K6738">
        <v>3151</v>
      </c>
      <c r="L6738" t="s">
        <v>581</v>
      </c>
      <c r="M6738" t="s">
        <v>584</v>
      </c>
    </row>
    <row r="6739" spans="1:13" x14ac:dyDescent="0.2">
      <c r="A6739">
        <v>2020</v>
      </c>
      <c r="B6739">
        <v>12</v>
      </c>
      <c r="C6739" t="s">
        <v>25</v>
      </c>
      <c r="D6739" t="s">
        <v>353</v>
      </c>
      <c r="E6739" s="11">
        <v>40117000</v>
      </c>
      <c r="F6739">
        <v>0</v>
      </c>
      <c r="G6739">
        <v>0</v>
      </c>
      <c r="H6739">
        <v>0</v>
      </c>
      <c r="I6739">
        <v>283298</v>
      </c>
      <c r="J6739">
        <v>85502478</v>
      </c>
      <c r="K6739">
        <v>2080</v>
      </c>
      <c r="L6739" t="s">
        <v>581</v>
      </c>
      <c r="M6739" t="s">
        <v>584</v>
      </c>
    </row>
    <row r="6740" spans="1:13" x14ac:dyDescent="0.2">
      <c r="A6740">
        <v>2020</v>
      </c>
      <c r="B6740">
        <v>12</v>
      </c>
      <c r="C6740" t="s">
        <v>36</v>
      </c>
      <c r="D6740" t="s">
        <v>369</v>
      </c>
      <c r="E6740" s="11">
        <v>40117000</v>
      </c>
      <c r="F6740">
        <v>0</v>
      </c>
      <c r="G6740">
        <v>0</v>
      </c>
      <c r="H6740">
        <v>0</v>
      </c>
      <c r="I6740">
        <v>3818</v>
      </c>
      <c r="J6740">
        <v>1329000</v>
      </c>
      <c r="K6740">
        <v>39</v>
      </c>
      <c r="L6740" t="s">
        <v>581</v>
      </c>
      <c r="M6740" t="s">
        <v>584</v>
      </c>
    </row>
    <row r="6741" spans="1:13" x14ac:dyDescent="0.2">
      <c r="A6741">
        <v>2020</v>
      </c>
      <c r="B6741">
        <v>12</v>
      </c>
      <c r="C6741" t="s">
        <v>26</v>
      </c>
      <c r="D6741" t="s">
        <v>383</v>
      </c>
      <c r="E6741" s="11">
        <v>40117000</v>
      </c>
      <c r="F6741">
        <v>0</v>
      </c>
      <c r="G6741">
        <v>0</v>
      </c>
      <c r="H6741">
        <v>0</v>
      </c>
      <c r="I6741">
        <v>37851</v>
      </c>
      <c r="J6741">
        <v>16937400</v>
      </c>
      <c r="K6741">
        <v>176</v>
      </c>
      <c r="L6741" t="s">
        <v>581</v>
      </c>
      <c r="M6741" t="s">
        <v>584</v>
      </c>
    </row>
    <row r="6742" spans="1:13" x14ac:dyDescent="0.2">
      <c r="A6742">
        <v>2020</v>
      </c>
      <c r="B6742">
        <v>12</v>
      </c>
      <c r="C6742" t="s">
        <v>63</v>
      </c>
      <c r="D6742" t="s">
        <v>385</v>
      </c>
      <c r="E6742" s="11">
        <v>40117000</v>
      </c>
      <c r="F6742">
        <v>0</v>
      </c>
      <c r="G6742">
        <v>0</v>
      </c>
      <c r="H6742">
        <v>0</v>
      </c>
      <c r="I6742">
        <v>70147</v>
      </c>
      <c r="J6742">
        <v>22001800</v>
      </c>
      <c r="K6742">
        <v>542</v>
      </c>
      <c r="L6742" t="s">
        <v>581</v>
      </c>
      <c r="M6742" t="s">
        <v>584</v>
      </c>
    </row>
    <row r="6743" spans="1:13" x14ac:dyDescent="0.2">
      <c r="A6743">
        <v>2020</v>
      </c>
      <c r="B6743">
        <v>12</v>
      </c>
      <c r="C6743" t="s">
        <v>71</v>
      </c>
      <c r="D6743" t="s">
        <v>386</v>
      </c>
      <c r="E6743" s="11">
        <v>40117000</v>
      </c>
      <c r="F6743">
        <v>36980</v>
      </c>
      <c r="G6743">
        <v>18624858</v>
      </c>
      <c r="H6743">
        <v>290</v>
      </c>
      <c r="I6743">
        <v>1350</v>
      </c>
      <c r="J6743">
        <v>790726</v>
      </c>
      <c r="K6743">
        <v>9</v>
      </c>
      <c r="L6743" t="s">
        <v>581</v>
      </c>
      <c r="M6743" t="s">
        <v>584</v>
      </c>
    </row>
    <row r="6744" spans="1:13" x14ac:dyDescent="0.2">
      <c r="A6744">
        <v>2020</v>
      </c>
      <c r="B6744">
        <v>12</v>
      </c>
      <c r="C6744" t="s">
        <v>47</v>
      </c>
      <c r="D6744" t="s">
        <v>389</v>
      </c>
      <c r="E6744" s="11">
        <v>40117000</v>
      </c>
      <c r="F6744">
        <v>484721</v>
      </c>
      <c r="G6744">
        <v>131778411</v>
      </c>
      <c r="H6744">
        <v>8932</v>
      </c>
      <c r="I6744">
        <v>0</v>
      </c>
      <c r="J6744">
        <v>0</v>
      </c>
      <c r="K6744">
        <v>0</v>
      </c>
      <c r="L6744" t="s">
        <v>581</v>
      </c>
      <c r="M6744" t="s">
        <v>584</v>
      </c>
    </row>
    <row r="6745" spans="1:13" x14ac:dyDescent="0.2">
      <c r="A6745">
        <v>2020</v>
      </c>
      <c r="B6745">
        <v>12</v>
      </c>
      <c r="C6745" t="s">
        <v>27</v>
      </c>
      <c r="D6745" t="s">
        <v>395</v>
      </c>
      <c r="E6745" s="11">
        <v>40117000</v>
      </c>
      <c r="F6745">
        <v>39862</v>
      </c>
      <c r="G6745">
        <v>18406257</v>
      </c>
      <c r="H6745">
        <v>345</v>
      </c>
      <c r="I6745">
        <v>125473</v>
      </c>
      <c r="J6745">
        <v>40321171</v>
      </c>
      <c r="K6745">
        <v>1164</v>
      </c>
      <c r="L6745" t="s">
        <v>581</v>
      </c>
      <c r="M6745" t="s">
        <v>584</v>
      </c>
    </row>
    <row r="6746" spans="1:13" x14ac:dyDescent="0.2">
      <c r="A6746">
        <v>2020</v>
      </c>
      <c r="B6746">
        <v>12</v>
      </c>
      <c r="C6746" t="s">
        <v>38</v>
      </c>
      <c r="D6746" t="s">
        <v>400</v>
      </c>
      <c r="E6746" s="11">
        <v>40117000</v>
      </c>
      <c r="F6746">
        <v>720</v>
      </c>
      <c r="G6746">
        <v>173256</v>
      </c>
      <c r="H6746">
        <v>8</v>
      </c>
      <c r="I6746">
        <v>9035</v>
      </c>
      <c r="J6746">
        <v>4885476</v>
      </c>
      <c r="K6746">
        <v>151</v>
      </c>
      <c r="L6746" t="s">
        <v>581</v>
      </c>
      <c r="M6746" t="s">
        <v>584</v>
      </c>
    </row>
    <row r="6747" spans="1:13" x14ac:dyDescent="0.2">
      <c r="A6747">
        <v>2020</v>
      </c>
      <c r="B6747">
        <v>12</v>
      </c>
      <c r="C6747" t="s">
        <v>204</v>
      </c>
      <c r="D6747" t="s">
        <v>422</v>
      </c>
      <c r="E6747" s="11">
        <v>40117000</v>
      </c>
      <c r="F6747">
        <v>74071</v>
      </c>
      <c r="G6747">
        <v>25483242</v>
      </c>
      <c r="H6747">
        <v>3033</v>
      </c>
      <c r="I6747">
        <v>0</v>
      </c>
      <c r="J6747">
        <v>0</v>
      </c>
      <c r="K6747">
        <v>0</v>
      </c>
      <c r="L6747" t="s">
        <v>581</v>
      </c>
      <c r="M6747" t="s">
        <v>584</v>
      </c>
    </row>
    <row r="6748" spans="1:13" x14ac:dyDescent="0.2">
      <c r="A6748">
        <v>2020</v>
      </c>
      <c r="B6748">
        <v>12</v>
      </c>
      <c r="C6748" t="s">
        <v>43</v>
      </c>
      <c r="D6748" t="s">
        <v>465</v>
      </c>
      <c r="E6748" s="11">
        <v>40117000</v>
      </c>
      <c r="F6748">
        <v>30</v>
      </c>
      <c r="G6748">
        <v>16102</v>
      </c>
      <c r="H6748">
        <v>2</v>
      </c>
      <c r="I6748">
        <v>534</v>
      </c>
      <c r="J6748">
        <v>178800</v>
      </c>
      <c r="K6748">
        <v>2</v>
      </c>
      <c r="L6748" t="s">
        <v>581</v>
      </c>
      <c r="M6748" t="s">
        <v>584</v>
      </c>
    </row>
    <row r="6749" spans="1:13" x14ac:dyDescent="0.2">
      <c r="A6749">
        <v>2020</v>
      </c>
      <c r="B6749">
        <v>12</v>
      </c>
      <c r="C6749" t="s">
        <v>44</v>
      </c>
      <c r="D6749" t="s">
        <v>466</v>
      </c>
      <c r="E6749" s="11">
        <v>40117000</v>
      </c>
      <c r="F6749">
        <v>0</v>
      </c>
      <c r="G6749">
        <v>0</v>
      </c>
      <c r="H6749">
        <v>0</v>
      </c>
      <c r="I6749">
        <v>4281</v>
      </c>
      <c r="J6749">
        <v>1737560</v>
      </c>
      <c r="K6749">
        <v>32</v>
      </c>
      <c r="L6749" t="s">
        <v>581</v>
      </c>
      <c r="M6749" t="s">
        <v>584</v>
      </c>
    </row>
    <row r="6750" spans="1:13" x14ac:dyDescent="0.2">
      <c r="A6750">
        <v>2020</v>
      </c>
      <c r="B6750">
        <v>12</v>
      </c>
      <c r="C6750" t="s">
        <v>80</v>
      </c>
      <c r="D6750" t="s">
        <v>472</v>
      </c>
      <c r="E6750" s="11">
        <v>40117000</v>
      </c>
      <c r="F6750">
        <v>0</v>
      </c>
      <c r="G6750">
        <v>0</v>
      </c>
      <c r="H6750">
        <v>0</v>
      </c>
      <c r="I6750">
        <v>15567</v>
      </c>
      <c r="J6750">
        <v>5600120</v>
      </c>
      <c r="K6750">
        <v>119</v>
      </c>
      <c r="L6750" t="s">
        <v>581</v>
      </c>
      <c r="M6750" t="s">
        <v>584</v>
      </c>
    </row>
    <row r="6751" spans="1:13" x14ac:dyDescent="0.2">
      <c r="A6751">
        <v>2020</v>
      </c>
      <c r="B6751">
        <v>12</v>
      </c>
      <c r="C6751" t="s">
        <v>15</v>
      </c>
      <c r="D6751" t="s">
        <v>475</v>
      </c>
      <c r="E6751" s="11">
        <v>40117000</v>
      </c>
      <c r="F6751">
        <v>0</v>
      </c>
      <c r="G6751">
        <v>0</v>
      </c>
      <c r="H6751">
        <v>0</v>
      </c>
      <c r="I6751">
        <v>5042</v>
      </c>
      <c r="J6751">
        <v>1582290</v>
      </c>
      <c r="K6751">
        <v>214</v>
      </c>
      <c r="L6751" t="s">
        <v>581</v>
      </c>
      <c r="M6751" t="s">
        <v>584</v>
      </c>
    </row>
    <row r="6752" spans="1:13" x14ac:dyDescent="0.2">
      <c r="A6752">
        <v>2020</v>
      </c>
      <c r="B6752">
        <v>12</v>
      </c>
      <c r="C6752" t="s">
        <v>28</v>
      </c>
      <c r="D6752" t="s">
        <v>478</v>
      </c>
      <c r="E6752" s="11">
        <v>40117000</v>
      </c>
      <c r="F6752">
        <v>0</v>
      </c>
      <c r="G6752">
        <v>0</v>
      </c>
      <c r="H6752">
        <v>0</v>
      </c>
      <c r="I6752">
        <v>7780</v>
      </c>
      <c r="J6752">
        <v>118800</v>
      </c>
      <c r="K6752">
        <v>156</v>
      </c>
      <c r="L6752" t="s">
        <v>581</v>
      </c>
      <c r="M6752" t="s">
        <v>584</v>
      </c>
    </row>
    <row r="6753" spans="1:13" x14ac:dyDescent="0.2">
      <c r="A6753">
        <v>2020</v>
      </c>
      <c r="B6753">
        <v>12</v>
      </c>
      <c r="C6753" t="s">
        <v>16</v>
      </c>
      <c r="D6753" t="s">
        <v>480</v>
      </c>
      <c r="E6753" s="11">
        <v>40117000</v>
      </c>
      <c r="F6753">
        <v>163616</v>
      </c>
      <c r="G6753">
        <v>58395652</v>
      </c>
      <c r="H6753">
        <v>1695</v>
      </c>
      <c r="I6753">
        <v>98568</v>
      </c>
      <c r="J6753">
        <v>34689000</v>
      </c>
      <c r="K6753">
        <v>554</v>
      </c>
      <c r="L6753" t="s">
        <v>581</v>
      </c>
      <c r="M6753" t="s">
        <v>584</v>
      </c>
    </row>
    <row r="6754" spans="1:13" x14ac:dyDescent="0.2">
      <c r="A6754">
        <v>2020</v>
      </c>
      <c r="B6754">
        <v>12</v>
      </c>
      <c r="C6754" t="s">
        <v>17</v>
      </c>
      <c r="D6754" t="s">
        <v>489</v>
      </c>
      <c r="E6754" s="11">
        <v>40117000</v>
      </c>
      <c r="F6754">
        <v>125341</v>
      </c>
      <c r="G6754">
        <v>65614554</v>
      </c>
      <c r="H6754">
        <v>3013</v>
      </c>
      <c r="I6754">
        <v>78977</v>
      </c>
      <c r="J6754">
        <v>35988020</v>
      </c>
      <c r="K6754">
        <v>1357</v>
      </c>
      <c r="L6754" t="s">
        <v>581</v>
      </c>
      <c r="M6754" t="s">
        <v>584</v>
      </c>
    </row>
    <row r="6755" spans="1:13" x14ac:dyDescent="0.2">
      <c r="A6755">
        <v>2020</v>
      </c>
      <c r="B6755">
        <v>12</v>
      </c>
      <c r="C6755" t="s">
        <v>29</v>
      </c>
      <c r="D6755" t="s">
        <v>496</v>
      </c>
      <c r="E6755" s="11">
        <v>40117000</v>
      </c>
      <c r="F6755">
        <v>0</v>
      </c>
      <c r="G6755">
        <v>0</v>
      </c>
      <c r="H6755">
        <v>0</v>
      </c>
      <c r="I6755">
        <v>5790</v>
      </c>
      <c r="J6755">
        <v>2122000</v>
      </c>
      <c r="K6755">
        <v>43</v>
      </c>
      <c r="L6755" t="s">
        <v>581</v>
      </c>
      <c r="M6755" t="s">
        <v>584</v>
      </c>
    </row>
    <row r="6756" spans="1:13" x14ac:dyDescent="0.2">
      <c r="A6756">
        <v>2020</v>
      </c>
      <c r="B6756">
        <v>12</v>
      </c>
      <c r="C6756" t="s">
        <v>45</v>
      </c>
      <c r="D6756" t="s">
        <v>499</v>
      </c>
      <c r="E6756" s="11">
        <v>40117000</v>
      </c>
      <c r="F6756">
        <v>0</v>
      </c>
      <c r="G6756">
        <v>0</v>
      </c>
      <c r="H6756">
        <v>0</v>
      </c>
      <c r="I6756">
        <v>83736</v>
      </c>
      <c r="J6756">
        <v>24118173</v>
      </c>
      <c r="K6756">
        <v>291</v>
      </c>
      <c r="L6756" t="s">
        <v>581</v>
      </c>
      <c r="M6756" t="s">
        <v>584</v>
      </c>
    </row>
    <row r="6757" spans="1:13" x14ac:dyDescent="0.2">
      <c r="A6757">
        <v>2020</v>
      </c>
      <c r="B6757">
        <v>12</v>
      </c>
      <c r="C6757" t="s">
        <v>52</v>
      </c>
      <c r="D6757" t="s">
        <v>506</v>
      </c>
      <c r="E6757" s="11">
        <v>40117000</v>
      </c>
      <c r="F6757">
        <v>0</v>
      </c>
      <c r="G6757">
        <v>0</v>
      </c>
      <c r="H6757">
        <v>0</v>
      </c>
      <c r="I6757">
        <v>16000</v>
      </c>
      <c r="J6757">
        <v>5180500</v>
      </c>
      <c r="K6757">
        <v>112</v>
      </c>
      <c r="L6757" t="s">
        <v>581</v>
      </c>
      <c r="M6757" t="s">
        <v>584</v>
      </c>
    </row>
    <row r="6758" spans="1:13" x14ac:dyDescent="0.2">
      <c r="A6758">
        <v>2020</v>
      </c>
      <c r="B6758">
        <v>12</v>
      </c>
      <c r="C6758" t="s">
        <v>57</v>
      </c>
      <c r="D6758" t="s">
        <v>510</v>
      </c>
      <c r="E6758" s="11">
        <v>40117000</v>
      </c>
      <c r="F6758">
        <v>264</v>
      </c>
      <c r="G6758">
        <v>85437</v>
      </c>
      <c r="H6758">
        <v>15</v>
      </c>
      <c r="I6758">
        <v>0</v>
      </c>
      <c r="J6758">
        <v>0</v>
      </c>
      <c r="K6758">
        <v>0</v>
      </c>
      <c r="L6758" t="s">
        <v>581</v>
      </c>
      <c r="M6758" t="s">
        <v>584</v>
      </c>
    </row>
    <row r="6759" spans="1:13" x14ac:dyDescent="0.2">
      <c r="A6759">
        <v>2020</v>
      </c>
      <c r="B6759">
        <v>12</v>
      </c>
      <c r="C6759" t="s">
        <v>77</v>
      </c>
      <c r="D6759" t="s">
        <v>517</v>
      </c>
      <c r="E6759" s="11">
        <v>40117000</v>
      </c>
      <c r="F6759">
        <v>0</v>
      </c>
      <c r="G6759">
        <v>0</v>
      </c>
      <c r="H6759">
        <v>0</v>
      </c>
      <c r="I6759">
        <v>1720</v>
      </c>
      <c r="J6759">
        <v>2095000</v>
      </c>
      <c r="K6759">
        <v>8</v>
      </c>
      <c r="L6759" t="s">
        <v>581</v>
      </c>
      <c r="M6759" t="s">
        <v>584</v>
      </c>
    </row>
    <row r="6760" spans="1:13" x14ac:dyDescent="0.2">
      <c r="A6760">
        <v>2020</v>
      </c>
      <c r="B6760">
        <v>12</v>
      </c>
      <c r="C6760" t="s">
        <v>65</v>
      </c>
      <c r="D6760" t="s">
        <v>543</v>
      </c>
      <c r="E6760" s="11">
        <v>40117000</v>
      </c>
      <c r="F6760">
        <v>86486</v>
      </c>
      <c r="G6760">
        <v>24147213</v>
      </c>
      <c r="H6760">
        <v>1750</v>
      </c>
      <c r="I6760">
        <v>6736</v>
      </c>
      <c r="J6760">
        <v>6092479</v>
      </c>
      <c r="K6760">
        <v>228</v>
      </c>
      <c r="L6760" t="s">
        <v>581</v>
      </c>
      <c r="M6760" t="s">
        <v>584</v>
      </c>
    </row>
    <row r="6761" spans="1:13" x14ac:dyDescent="0.2">
      <c r="A6761">
        <v>2020</v>
      </c>
      <c r="B6761">
        <v>12</v>
      </c>
      <c r="C6761" t="s">
        <v>58</v>
      </c>
      <c r="D6761" t="s">
        <v>548</v>
      </c>
      <c r="E6761" s="11">
        <v>40117000</v>
      </c>
      <c r="F6761">
        <v>0</v>
      </c>
      <c r="G6761">
        <v>0</v>
      </c>
      <c r="H6761">
        <v>0</v>
      </c>
      <c r="I6761">
        <v>9988</v>
      </c>
      <c r="J6761">
        <v>4011000</v>
      </c>
      <c r="K6761">
        <v>41</v>
      </c>
      <c r="L6761" t="s">
        <v>581</v>
      </c>
      <c r="M6761" t="s">
        <v>584</v>
      </c>
    </row>
    <row r="6762" spans="1:13" x14ac:dyDescent="0.2">
      <c r="A6762">
        <v>2020</v>
      </c>
      <c r="B6762">
        <v>12</v>
      </c>
      <c r="C6762" t="s">
        <v>46</v>
      </c>
      <c r="D6762" t="s">
        <v>550</v>
      </c>
      <c r="E6762" s="11">
        <v>40117000</v>
      </c>
      <c r="F6762">
        <v>3749</v>
      </c>
      <c r="G6762">
        <v>1658100</v>
      </c>
      <c r="H6762">
        <v>69</v>
      </c>
      <c r="I6762">
        <v>635152</v>
      </c>
      <c r="J6762">
        <v>224582344</v>
      </c>
      <c r="K6762">
        <v>2084</v>
      </c>
      <c r="L6762" t="s">
        <v>581</v>
      </c>
      <c r="M6762" t="s">
        <v>584</v>
      </c>
    </row>
    <row r="6763" spans="1:13" x14ac:dyDescent="0.2">
      <c r="A6763">
        <v>2020</v>
      </c>
      <c r="B6763">
        <v>12</v>
      </c>
      <c r="C6763" t="s">
        <v>78</v>
      </c>
      <c r="D6763" t="s">
        <v>572</v>
      </c>
      <c r="E6763" s="11">
        <v>40117000</v>
      </c>
      <c r="F6763">
        <v>0</v>
      </c>
      <c r="G6763">
        <v>0</v>
      </c>
      <c r="H6763">
        <v>0</v>
      </c>
      <c r="I6763">
        <v>26094</v>
      </c>
      <c r="J6763">
        <v>6666109</v>
      </c>
      <c r="K6763">
        <v>821</v>
      </c>
      <c r="L6763" t="s">
        <v>581</v>
      </c>
      <c r="M6763" t="s">
        <v>584</v>
      </c>
    </row>
    <row r="6764" spans="1:13" x14ac:dyDescent="0.2">
      <c r="A6764">
        <v>2020</v>
      </c>
      <c r="B6764">
        <v>12</v>
      </c>
      <c r="C6764" t="s">
        <v>61</v>
      </c>
      <c r="D6764" t="s">
        <v>257</v>
      </c>
      <c r="E6764" s="11">
        <v>40118000</v>
      </c>
      <c r="F6764">
        <v>0</v>
      </c>
      <c r="G6764">
        <v>0</v>
      </c>
      <c r="H6764">
        <v>0</v>
      </c>
      <c r="I6764">
        <v>609</v>
      </c>
      <c r="J6764">
        <v>627512</v>
      </c>
      <c r="K6764">
        <v>20</v>
      </c>
      <c r="L6764" t="s">
        <v>581</v>
      </c>
      <c r="M6764" t="s">
        <v>585</v>
      </c>
    </row>
    <row r="6765" spans="1:13" x14ac:dyDescent="0.2">
      <c r="A6765">
        <v>2020</v>
      </c>
      <c r="B6765">
        <v>12</v>
      </c>
      <c r="C6765" t="s">
        <v>33</v>
      </c>
      <c r="D6765" t="s">
        <v>258</v>
      </c>
      <c r="E6765" s="11">
        <v>40118000</v>
      </c>
      <c r="F6765">
        <v>0</v>
      </c>
      <c r="G6765">
        <v>0</v>
      </c>
      <c r="H6765">
        <v>0</v>
      </c>
      <c r="I6765">
        <v>3261</v>
      </c>
      <c r="J6765">
        <v>936339</v>
      </c>
      <c r="K6765">
        <v>6</v>
      </c>
      <c r="L6765" t="s">
        <v>581</v>
      </c>
      <c r="M6765" t="s">
        <v>585</v>
      </c>
    </row>
    <row r="6766" spans="1:13" x14ac:dyDescent="0.2">
      <c r="A6766">
        <v>2020</v>
      </c>
      <c r="B6766">
        <v>12</v>
      </c>
      <c r="C6766" t="s">
        <v>62</v>
      </c>
      <c r="D6766" t="s">
        <v>275</v>
      </c>
      <c r="E6766" s="11">
        <v>40118000</v>
      </c>
      <c r="F6766">
        <v>0</v>
      </c>
      <c r="G6766">
        <v>0</v>
      </c>
      <c r="H6766">
        <v>0</v>
      </c>
      <c r="I6766">
        <v>499552</v>
      </c>
      <c r="J6766">
        <v>144231451</v>
      </c>
      <c r="K6766">
        <v>162</v>
      </c>
      <c r="L6766" t="s">
        <v>581</v>
      </c>
      <c r="M6766" t="s">
        <v>585</v>
      </c>
    </row>
    <row r="6767" spans="1:13" x14ac:dyDescent="0.2">
      <c r="A6767">
        <v>2020</v>
      </c>
      <c r="B6767">
        <v>12</v>
      </c>
      <c r="C6767" t="s">
        <v>8</v>
      </c>
      <c r="D6767" t="s">
        <v>283</v>
      </c>
      <c r="E6767" s="11">
        <v>40118000</v>
      </c>
      <c r="F6767">
        <v>8556</v>
      </c>
      <c r="G6767">
        <v>2751456</v>
      </c>
      <c r="H6767">
        <v>263</v>
      </c>
      <c r="I6767">
        <v>23932</v>
      </c>
      <c r="J6767">
        <v>7918798</v>
      </c>
      <c r="K6767">
        <v>34</v>
      </c>
      <c r="L6767" t="s">
        <v>581</v>
      </c>
      <c r="M6767" t="s">
        <v>585</v>
      </c>
    </row>
    <row r="6768" spans="1:13" x14ac:dyDescent="0.2">
      <c r="A6768">
        <v>2020</v>
      </c>
      <c r="B6768">
        <v>12</v>
      </c>
      <c r="C6768" t="s">
        <v>90</v>
      </c>
      <c r="D6768" t="s">
        <v>284</v>
      </c>
      <c r="E6768" s="11">
        <v>40118000</v>
      </c>
      <c r="F6768">
        <v>0</v>
      </c>
      <c r="G6768">
        <v>0</v>
      </c>
      <c r="H6768">
        <v>0</v>
      </c>
      <c r="I6768">
        <v>28639</v>
      </c>
      <c r="J6768">
        <v>7742824</v>
      </c>
      <c r="K6768">
        <v>8</v>
      </c>
      <c r="L6768" t="s">
        <v>581</v>
      </c>
      <c r="M6768" t="s">
        <v>585</v>
      </c>
    </row>
    <row r="6769" spans="1:13" x14ac:dyDescent="0.2">
      <c r="A6769">
        <v>2020</v>
      </c>
      <c r="B6769">
        <v>12</v>
      </c>
      <c r="C6769" t="s">
        <v>10</v>
      </c>
      <c r="D6769" t="s">
        <v>295</v>
      </c>
      <c r="E6769" s="11">
        <v>40118000</v>
      </c>
      <c r="F6769">
        <v>18757</v>
      </c>
      <c r="G6769">
        <v>9562100</v>
      </c>
      <c r="H6769">
        <v>188</v>
      </c>
      <c r="I6769">
        <v>384952</v>
      </c>
      <c r="J6769">
        <v>105541092</v>
      </c>
      <c r="K6769">
        <v>117</v>
      </c>
      <c r="L6769" t="s">
        <v>581</v>
      </c>
      <c r="M6769" t="s">
        <v>585</v>
      </c>
    </row>
    <row r="6770" spans="1:13" x14ac:dyDescent="0.2">
      <c r="A6770">
        <v>2020</v>
      </c>
      <c r="B6770">
        <v>12</v>
      </c>
      <c r="C6770" t="s">
        <v>50</v>
      </c>
      <c r="D6770" t="s">
        <v>305</v>
      </c>
      <c r="E6770" s="11">
        <v>40118000</v>
      </c>
      <c r="F6770">
        <v>0</v>
      </c>
      <c r="G6770">
        <v>0</v>
      </c>
      <c r="H6770">
        <v>0</v>
      </c>
      <c r="I6770">
        <v>106937</v>
      </c>
      <c r="J6770">
        <v>33055520</v>
      </c>
      <c r="K6770">
        <v>241</v>
      </c>
      <c r="L6770" t="s">
        <v>581</v>
      </c>
      <c r="M6770" t="s">
        <v>585</v>
      </c>
    </row>
    <row r="6771" spans="1:13" x14ac:dyDescent="0.2">
      <c r="A6771">
        <v>2020</v>
      </c>
      <c r="B6771">
        <v>12</v>
      </c>
      <c r="C6771" t="s">
        <v>55</v>
      </c>
      <c r="D6771" t="s">
        <v>311</v>
      </c>
      <c r="E6771" s="11">
        <v>40118000</v>
      </c>
      <c r="F6771">
        <v>0</v>
      </c>
      <c r="G6771">
        <v>0</v>
      </c>
      <c r="H6771">
        <v>0</v>
      </c>
      <c r="I6771">
        <v>31550</v>
      </c>
      <c r="J6771">
        <v>8943855</v>
      </c>
      <c r="K6771">
        <v>13</v>
      </c>
      <c r="L6771" t="s">
        <v>581</v>
      </c>
      <c r="M6771" t="s">
        <v>585</v>
      </c>
    </row>
    <row r="6772" spans="1:13" x14ac:dyDescent="0.2">
      <c r="A6772">
        <v>2020</v>
      </c>
      <c r="B6772">
        <v>12</v>
      </c>
      <c r="C6772" t="s">
        <v>73</v>
      </c>
      <c r="D6772" t="s">
        <v>314</v>
      </c>
      <c r="E6772" s="11">
        <v>40118000</v>
      </c>
      <c r="F6772">
        <v>0</v>
      </c>
      <c r="G6772">
        <v>0</v>
      </c>
      <c r="H6772">
        <v>0</v>
      </c>
      <c r="I6772">
        <v>176876</v>
      </c>
      <c r="J6772">
        <v>48991244</v>
      </c>
      <c r="K6772">
        <v>85</v>
      </c>
      <c r="L6772" t="s">
        <v>581</v>
      </c>
      <c r="M6772" t="s">
        <v>585</v>
      </c>
    </row>
    <row r="6773" spans="1:13" x14ac:dyDescent="0.2">
      <c r="A6773">
        <v>2020</v>
      </c>
      <c r="B6773">
        <v>12</v>
      </c>
      <c r="C6773" t="s">
        <v>69</v>
      </c>
      <c r="D6773" t="s">
        <v>315</v>
      </c>
      <c r="E6773" s="11">
        <v>40118000</v>
      </c>
      <c r="F6773">
        <v>0</v>
      </c>
      <c r="G6773">
        <v>0</v>
      </c>
      <c r="H6773">
        <v>0</v>
      </c>
      <c r="I6773">
        <v>2131</v>
      </c>
      <c r="J6773">
        <v>694481</v>
      </c>
      <c r="K6773">
        <v>6</v>
      </c>
      <c r="L6773" t="s">
        <v>581</v>
      </c>
      <c r="M6773" t="s">
        <v>585</v>
      </c>
    </row>
    <row r="6774" spans="1:13" x14ac:dyDescent="0.2">
      <c r="A6774">
        <v>2020</v>
      </c>
      <c r="B6774">
        <v>12</v>
      </c>
      <c r="C6774" t="s">
        <v>11</v>
      </c>
      <c r="D6774" t="s">
        <v>316</v>
      </c>
      <c r="E6774" s="11">
        <v>40118000</v>
      </c>
      <c r="F6774">
        <v>403820</v>
      </c>
      <c r="G6774">
        <v>84069379</v>
      </c>
      <c r="H6774">
        <v>7081</v>
      </c>
      <c r="I6774">
        <v>71798</v>
      </c>
      <c r="J6774">
        <v>21140815</v>
      </c>
      <c r="K6774">
        <v>58</v>
      </c>
      <c r="L6774" t="s">
        <v>581</v>
      </c>
      <c r="M6774" t="s">
        <v>585</v>
      </c>
    </row>
    <row r="6775" spans="1:13" x14ac:dyDescent="0.2">
      <c r="A6775">
        <v>2020</v>
      </c>
      <c r="B6775">
        <v>12</v>
      </c>
      <c r="C6775" t="s">
        <v>40</v>
      </c>
      <c r="D6775" t="s">
        <v>317</v>
      </c>
      <c r="E6775" s="11">
        <v>40118000</v>
      </c>
      <c r="F6775">
        <v>0</v>
      </c>
      <c r="G6775">
        <v>0</v>
      </c>
      <c r="H6775">
        <v>0</v>
      </c>
      <c r="I6775">
        <v>40501</v>
      </c>
      <c r="J6775">
        <v>11963913</v>
      </c>
      <c r="K6775">
        <v>23</v>
      </c>
      <c r="L6775" t="s">
        <v>581</v>
      </c>
      <c r="M6775" t="s">
        <v>585</v>
      </c>
    </row>
    <row r="6776" spans="1:13" x14ac:dyDescent="0.2">
      <c r="A6776">
        <v>2020</v>
      </c>
      <c r="B6776">
        <v>12</v>
      </c>
      <c r="C6776" t="s">
        <v>22</v>
      </c>
      <c r="D6776" t="s">
        <v>324</v>
      </c>
      <c r="E6776" s="11">
        <v>40118000</v>
      </c>
      <c r="F6776">
        <v>29375</v>
      </c>
      <c r="G6776">
        <v>13048680</v>
      </c>
      <c r="H6776">
        <v>709</v>
      </c>
      <c r="I6776">
        <v>1609</v>
      </c>
      <c r="J6776">
        <v>723400</v>
      </c>
      <c r="K6776">
        <v>2</v>
      </c>
      <c r="L6776" t="s">
        <v>581</v>
      </c>
      <c r="M6776" t="s">
        <v>585</v>
      </c>
    </row>
    <row r="6777" spans="1:13" x14ac:dyDescent="0.2">
      <c r="A6777">
        <v>2020</v>
      </c>
      <c r="B6777">
        <v>12</v>
      </c>
      <c r="C6777" t="s">
        <v>23</v>
      </c>
      <c r="D6777" t="s">
        <v>325</v>
      </c>
      <c r="E6777" s="11">
        <v>40118000</v>
      </c>
      <c r="F6777">
        <v>33183</v>
      </c>
      <c r="G6777">
        <v>17595159</v>
      </c>
      <c r="H6777">
        <v>20421</v>
      </c>
      <c r="I6777">
        <v>14337</v>
      </c>
      <c r="J6777">
        <v>5203600</v>
      </c>
      <c r="K6777">
        <v>84</v>
      </c>
      <c r="L6777" t="s">
        <v>581</v>
      </c>
      <c r="M6777" t="s">
        <v>585</v>
      </c>
    </row>
    <row r="6778" spans="1:13" x14ac:dyDescent="0.2">
      <c r="A6778">
        <v>2020</v>
      </c>
      <c r="B6778">
        <v>12</v>
      </c>
      <c r="C6778" t="s">
        <v>59</v>
      </c>
      <c r="D6778" t="s">
        <v>330</v>
      </c>
      <c r="E6778" s="11">
        <v>40118000</v>
      </c>
      <c r="F6778">
        <v>0</v>
      </c>
      <c r="G6778">
        <v>0</v>
      </c>
      <c r="H6778">
        <v>0</v>
      </c>
      <c r="I6778">
        <v>26343</v>
      </c>
      <c r="J6778">
        <v>7089470</v>
      </c>
      <c r="K6778">
        <v>5</v>
      </c>
      <c r="L6778" t="s">
        <v>581</v>
      </c>
      <c r="M6778" t="s">
        <v>585</v>
      </c>
    </row>
    <row r="6779" spans="1:13" x14ac:dyDescent="0.2">
      <c r="A6779">
        <v>2020</v>
      </c>
      <c r="B6779">
        <v>12</v>
      </c>
      <c r="C6779" t="s">
        <v>79</v>
      </c>
      <c r="D6779" t="s">
        <v>331</v>
      </c>
      <c r="E6779" s="11">
        <v>40118000</v>
      </c>
      <c r="F6779">
        <v>0</v>
      </c>
      <c r="G6779">
        <v>0</v>
      </c>
      <c r="H6779">
        <v>0</v>
      </c>
      <c r="I6779">
        <v>13979</v>
      </c>
      <c r="J6779">
        <v>3968550</v>
      </c>
      <c r="K6779">
        <v>6</v>
      </c>
      <c r="L6779" t="s">
        <v>581</v>
      </c>
      <c r="M6779" t="s">
        <v>585</v>
      </c>
    </row>
    <row r="6780" spans="1:13" x14ac:dyDescent="0.2">
      <c r="A6780">
        <v>2020</v>
      </c>
      <c r="B6780">
        <v>12</v>
      </c>
      <c r="C6780" t="s">
        <v>75</v>
      </c>
      <c r="D6780" t="s">
        <v>334</v>
      </c>
      <c r="E6780" s="11">
        <v>40118000</v>
      </c>
      <c r="F6780">
        <v>0</v>
      </c>
      <c r="G6780">
        <v>0</v>
      </c>
      <c r="H6780">
        <v>0</v>
      </c>
      <c r="I6780">
        <v>228</v>
      </c>
      <c r="J6780">
        <v>83106</v>
      </c>
      <c r="K6780">
        <v>2</v>
      </c>
      <c r="L6780" t="s">
        <v>581</v>
      </c>
      <c r="M6780" t="s">
        <v>585</v>
      </c>
    </row>
    <row r="6781" spans="1:13" x14ac:dyDescent="0.2">
      <c r="A6781">
        <v>2020</v>
      </c>
      <c r="B6781">
        <v>12</v>
      </c>
      <c r="C6781" t="s">
        <v>12</v>
      </c>
      <c r="D6781" t="s">
        <v>351</v>
      </c>
      <c r="E6781" s="11">
        <v>40118000</v>
      </c>
      <c r="F6781">
        <v>113589</v>
      </c>
      <c r="G6781">
        <v>44241500</v>
      </c>
      <c r="H6781">
        <v>360</v>
      </c>
      <c r="I6781">
        <v>391465</v>
      </c>
      <c r="J6781">
        <v>117352579</v>
      </c>
      <c r="K6781">
        <v>2642</v>
      </c>
      <c r="L6781" t="s">
        <v>581</v>
      </c>
      <c r="M6781" t="s">
        <v>585</v>
      </c>
    </row>
    <row r="6782" spans="1:13" x14ac:dyDescent="0.2">
      <c r="A6782">
        <v>2020</v>
      </c>
      <c r="B6782">
        <v>12</v>
      </c>
      <c r="C6782" t="s">
        <v>25</v>
      </c>
      <c r="D6782" t="s">
        <v>353</v>
      </c>
      <c r="E6782" s="11">
        <v>40118000</v>
      </c>
      <c r="F6782">
        <v>0</v>
      </c>
      <c r="G6782">
        <v>0</v>
      </c>
      <c r="H6782">
        <v>0</v>
      </c>
      <c r="I6782">
        <v>192334</v>
      </c>
      <c r="J6782">
        <v>64334801</v>
      </c>
      <c r="K6782">
        <v>607</v>
      </c>
      <c r="L6782" t="s">
        <v>581</v>
      </c>
      <c r="M6782" t="s">
        <v>585</v>
      </c>
    </row>
    <row r="6783" spans="1:13" x14ac:dyDescent="0.2">
      <c r="A6783">
        <v>2020</v>
      </c>
      <c r="B6783">
        <v>12</v>
      </c>
      <c r="C6783" t="s">
        <v>97</v>
      </c>
      <c r="D6783" t="s">
        <v>361</v>
      </c>
      <c r="E6783" s="11">
        <v>40118000</v>
      </c>
      <c r="F6783">
        <v>0</v>
      </c>
      <c r="G6783">
        <v>0</v>
      </c>
      <c r="H6783">
        <v>0</v>
      </c>
      <c r="I6783">
        <v>43570</v>
      </c>
      <c r="J6783">
        <v>12437286</v>
      </c>
      <c r="K6783">
        <v>24</v>
      </c>
      <c r="L6783" t="s">
        <v>581</v>
      </c>
      <c r="M6783" t="s">
        <v>585</v>
      </c>
    </row>
    <row r="6784" spans="1:13" x14ac:dyDescent="0.2">
      <c r="A6784">
        <v>2020</v>
      </c>
      <c r="B6784">
        <v>12</v>
      </c>
      <c r="C6784" t="s">
        <v>201</v>
      </c>
      <c r="D6784" t="s">
        <v>377</v>
      </c>
      <c r="E6784" s="11">
        <v>40118000</v>
      </c>
      <c r="F6784">
        <v>0</v>
      </c>
      <c r="G6784">
        <v>0</v>
      </c>
      <c r="H6784">
        <v>0</v>
      </c>
      <c r="I6784">
        <v>6355</v>
      </c>
      <c r="J6784">
        <v>2208745</v>
      </c>
      <c r="K6784">
        <v>5</v>
      </c>
      <c r="L6784" t="s">
        <v>581</v>
      </c>
      <c r="M6784" t="s">
        <v>585</v>
      </c>
    </row>
    <row r="6785" spans="1:13" x14ac:dyDescent="0.2">
      <c r="A6785">
        <v>2020</v>
      </c>
      <c r="B6785">
        <v>12</v>
      </c>
      <c r="C6785" t="s">
        <v>13</v>
      </c>
      <c r="D6785" t="s">
        <v>384</v>
      </c>
      <c r="E6785" s="11">
        <v>40118000</v>
      </c>
      <c r="F6785">
        <v>62414</v>
      </c>
      <c r="G6785">
        <v>17766110</v>
      </c>
      <c r="H6785">
        <v>893</v>
      </c>
      <c r="I6785">
        <v>0</v>
      </c>
      <c r="J6785">
        <v>0</v>
      </c>
      <c r="K6785">
        <v>0</v>
      </c>
      <c r="L6785" t="s">
        <v>581</v>
      </c>
      <c r="M6785" t="s">
        <v>585</v>
      </c>
    </row>
    <row r="6786" spans="1:13" x14ac:dyDescent="0.2">
      <c r="A6786">
        <v>2020</v>
      </c>
      <c r="B6786">
        <v>12</v>
      </c>
      <c r="C6786" t="s">
        <v>47</v>
      </c>
      <c r="D6786" t="s">
        <v>389</v>
      </c>
      <c r="E6786" s="11">
        <v>40118000</v>
      </c>
      <c r="F6786">
        <v>135998</v>
      </c>
      <c r="G6786">
        <v>37546858</v>
      </c>
      <c r="H6786">
        <v>2473</v>
      </c>
      <c r="I6786">
        <v>29899</v>
      </c>
      <c r="J6786">
        <v>9447316</v>
      </c>
      <c r="K6786">
        <v>36</v>
      </c>
      <c r="L6786" t="s">
        <v>581</v>
      </c>
      <c r="M6786" t="s">
        <v>585</v>
      </c>
    </row>
    <row r="6787" spans="1:13" x14ac:dyDescent="0.2">
      <c r="A6787">
        <v>2020</v>
      </c>
      <c r="B6787">
        <v>12</v>
      </c>
      <c r="C6787" t="s">
        <v>27</v>
      </c>
      <c r="D6787" t="s">
        <v>395</v>
      </c>
      <c r="E6787" s="11">
        <v>40118000</v>
      </c>
      <c r="F6787">
        <v>3370</v>
      </c>
      <c r="G6787">
        <v>1226300</v>
      </c>
      <c r="H6787">
        <v>883</v>
      </c>
      <c r="I6787">
        <v>34</v>
      </c>
      <c r="J6787">
        <v>76470</v>
      </c>
      <c r="K6787">
        <v>1</v>
      </c>
      <c r="L6787" t="s">
        <v>581</v>
      </c>
      <c r="M6787" t="s">
        <v>585</v>
      </c>
    </row>
    <row r="6788" spans="1:13" x14ac:dyDescent="0.2">
      <c r="A6788">
        <v>2020</v>
      </c>
      <c r="B6788">
        <v>12</v>
      </c>
      <c r="C6788" t="s">
        <v>38</v>
      </c>
      <c r="D6788" t="s">
        <v>400</v>
      </c>
      <c r="E6788" s="11">
        <v>40118000</v>
      </c>
      <c r="F6788">
        <v>0</v>
      </c>
      <c r="G6788">
        <v>0</v>
      </c>
      <c r="H6788">
        <v>0</v>
      </c>
      <c r="I6788">
        <v>72371</v>
      </c>
      <c r="J6788">
        <v>24440519</v>
      </c>
      <c r="K6788">
        <v>289</v>
      </c>
      <c r="L6788" t="s">
        <v>581</v>
      </c>
      <c r="M6788" t="s">
        <v>585</v>
      </c>
    </row>
    <row r="6789" spans="1:13" x14ac:dyDescent="0.2">
      <c r="A6789">
        <v>2020</v>
      </c>
      <c r="B6789">
        <v>12</v>
      </c>
      <c r="C6789" t="s">
        <v>118</v>
      </c>
      <c r="D6789" t="s">
        <v>402</v>
      </c>
      <c r="E6789" s="11">
        <v>40118000</v>
      </c>
      <c r="F6789">
        <v>0</v>
      </c>
      <c r="G6789">
        <v>0</v>
      </c>
      <c r="H6789">
        <v>0</v>
      </c>
      <c r="I6789">
        <v>82937</v>
      </c>
      <c r="J6789">
        <v>24563700</v>
      </c>
      <c r="K6789">
        <v>24</v>
      </c>
      <c r="L6789" t="s">
        <v>581</v>
      </c>
      <c r="M6789" t="s">
        <v>585</v>
      </c>
    </row>
    <row r="6790" spans="1:13" x14ac:dyDescent="0.2">
      <c r="A6790">
        <v>2020</v>
      </c>
      <c r="B6790">
        <v>12</v>
      </c>
      <c r="C6790" t="s">
        <v>56</v>
      </c>
      <c r="D6790" t="s">
        <v>411</v>
      </c>
      <c r="E6790" s="11">
        <v>40118000</v>
      </c>
      <c r="F6790">
        <v>0</v>
      </c>
      <c r="G6790">
        <v>0</v>
      </c>
      <c r="H6790">
        <v>0</v>
      </c>
      <c r="I6790">
        <v>37013</v>
      </c>
      <c r="J6790">
        <v>11484643</v>
      </c>
      <c r="K6790">
        <v>30</v>
      </c>
      <c r="L6790" t="s">
        <v>581</v>
      </c>
      <c r="M6790" t="s">
        <v>585</v>
      </c>
    </row>
    <row r="6791" spans="1:13" x14ac:dyDescent="0.2">
      <c r="A6791">
        <v>2020</v>
      </c>
      <c r="B6791">
        <v>12</v>
      </c>
      <c r="C6791" t="s">
        <v>93</v>
      </c>
      <c r="D6791" t="s">
        <v>415</v>
      </c>
      <c r="E6791" s="11">
        <v>40118000</v>
      </c>
      <c r="F6791">
        <v>0</v>
      </c>
      <c r="G6791">
        <v>0</v>
      </c>
      <c r="H6791">
        <v>0</v>
      </c>
      <c r="I6791">
        <v>54564</v>
      </c>
      <c r="J6791">
        <v>18455519</v>
      </c>
      <c r="K6791">
        <v>60</v>
      </c>
      <c r="L6791" t="s">
        <v>581</v>
      </c>
      <c r="M6791" t="s">
        <v>585</v>
      </c>
    </row>
    <row r="6792" spans="1:13" x14ac:dyDescent="0.2">
      <c r="A6792">
        <v>2020</v>
      </c>
      <c r="B6792">
        <v>12</v>
      </c>
      <c r="C6792" t="s">
        <v>204</v>
      </c>
      <c r="D6792" t="s">
        <v>422</v>
      </c>
      <c r="E6792" s="11">
        <v>40118000</v>
      </c>
      <c r="F6792">
        <v>41084</v>
      </c>
      <c r="G6792">
        <v>14544850</v>
      </c>
      <c r="H6792">
        <v>1142</v>
      </c>
      <c r="I6792">
        <v>0</v>
      </c>
      <c r="J6792">
        <v>0</v>
      </c>
      <c r="K6792">
        <v>0</v>
      </c>
      <c r="L6792" t="s">
        <v>581</v>
      </c>
      <c r="M6792" t="s">
        <v>585</v>
      </c>
    </row>
    <row r="6793" spans="1:13" x14ac:dyDescent="0.2">
      <c r="A6793">
        <v>2020</v>
      </c>
      <c r="B6793">
        <v>12</v>
      </c>
      <c r="C6793" t="s">
        <v>49</v>
      </c>
      <c r="D6793" t="s">
        <v>427</v>
      </c>
      <c r="E6793" s="11">
        <v>40118000</v>
      </c>
      <c r="F6793">
        <v>30883</v>
      </c>
      <c r="G6793">
        <v>11334387</v>
      </c>
      <c r="H6793">
        <v>61</v>
      </c>
      <c r="I6793">
        <v>0</v>
      </c>
      <c r="J6793">
        <v>0</v>
      </c>
      <c r="K6793">
        <v>0</v>
      </c>
      <c r="L6793" t="s">
        <v>581</v>
      </c>
      <c r="M6793" t="s">
        <v>585</v>
      </c>
    </row>
    <row r="6794" spans="1:13" x14ac:dyDescent="0.2">
      <c r="A6794">
        <v>2020</v>
      </c>
      <c r="B6794">
        <v>12</v>
      </c>
      <c r="C6794" t="s">
        <v>39</v>
      </c>
      <c r="D6794" t="s">
        <v>430</v>
      </c>
      <c r="E6794" s="11">
        <v>40118000</v>
      </c>
      <c r="F6794">
        <v>0</v>
      </c>
      <c r="G6794">
        <v>0</v>
      </c>
      <c r="H6794">
        <v>0</v>
      </c>
      <c r="I6794">
        <v>6230</v>
      </c>
      <c r="J6794">
        <v>2321591</v>
      </c>
      <c r="K6794">
        <v>24</v>
      </c>
      <c r="L6794" t="s">
        <v>581</v>
      </c>
      <c r="M6794" t="s">
        <v>585</v>
      </c>
    </row>
    <row r="6795" spans="1:13" x14ac:dyDescent="0.2">
      <c r="A6795">
        <v>2020</v>
      </c>
      <c r="B6795">
        <v>12</v>
      </c>
      <c r="C6795" t="s">
        <v>240</v>
      </c>
      <c r="D6795" t="s">
        <v>442</v>
      </c>
      <c r="E6795" s="11">
        <v>40118000</v>
      </c>
      <c r="F6795">
        <v>0</v>
      </c>
      <c r="G6795">
        <v>0</v>
      </c>
      <c r="H6795">
        <v>0</v>
      </c>
      <c r="I6795">
        <v>21362</v>
      </c>
      <c r="J6795">
        <v>6759775</v>
      </c>
      <c r="K6795">
        <v>29</v>
      </c>
      <c r="L6795" t="s">
        <v>581</v>
      </c>
      <c r="M6795" t="s">
        <v>585</v>
      </c>
    </row>
    <row r="6796" spans="1:13" x14ac:dyDescent="0.2">
      <c r="A6796">
        <v>2020</v>
      </c>
      <c r="B6796">
        <v>12</v>
      </c>
      <c r="C6796" t="s">
        <v>85</v>
      </c>
      <c r="D6796" t="s">
        <v>447</v>
      </c>
      <c r="E6796" s="11">
        <v>40118000</v>
      </c>
      <c r="F6796">
        <v>0</v>
      </c>
      <c r="G6796">
        <v>0</v>
      </c>
      <c r="H6796">
        <v>0</v>
      </c>
      <c r="I6796">
        <v>37868</v>
      </c>
      <c r="J6796">
        <v>10392168</v>
      </c>
      <c r="K6796">
        <v>12</v>
      </c>
      <c r="L6796" t="s">
        <v>581</v>
      </c>
      <c r="M6796" t="s">
        <v>585</v>
      </c>
    </row>
    <row r="6797" spans="1:13" x14ac:dyDescent="0.2">
      <c r="A6797">
        <v>2020</v>
      </c>
      <c r="B6797">
        <v>12</v>
      </c>
      <c r="C6797" t="s">
        <v>42</v>
      </c>
      <c r="D6797" t="s">
        <v>455</v>
      </c>
      <c r="E6797" s="11">
        <v>40118000</v>
      </c>
      <c r="F6797">
        <v>0</v>
      </c>
      <c r="G6797">
        <v>0</v>
      </c>
      <c r="H6797">
        <v>0</v>
      </c>
      <c r="I6797">
        <v>88333</v>
      </c>
      <c r="J6797">
        <v>29214756</v>
      </c>
      <c r="K6797">
        <v>158</v>
      </c>
      <c r="L6797" t="s">
        <v>581</v>
      </c>
      <c r="M6797" t="s">
        <v>585</v>
      </c>
    </row>
    <row r="6798" spans="1:13" x14ac:dyDescent="0.2">
      <c r="A6798">
        <v>2020</v>
      </c>
      <c r="B6798">
        <v>12</v>
      </c>
      <c r="C6798" t="s">
        <v>14</v>
      </c>
      <c r="D6798" t="s">
        <v>456</v>
      </c>
      <c r="E6798" s="11">
        <v>40118000</v>
      </c>
      <c r="F6798">
        <v>6460</v>
      </c>
      <c r="G6798">
        <v>2692788</v>
      </c>
      <c r="H6798">
        <v>12</v>
      </c>
      <c r="I6798">
        <v>0</v>
      </c>
      <c r="J6798">
        <v>0</v>
      </c>
      <c r="K6798">
        <v>0</v>
      </c>
      <c r="L6798" t="s">
        <v>581</v>
      </c>
      <c r="M6798" t="s">
        <v>585</v>
      </c>
    </row>
    <row r="6799" spans="1:13" x14ac:dyDescent="0.2">
      <c r="A6799">
        <v>2020</v>
      </c>
      <c r="B6799">
        <v>12</v>
      </c>
      <c r="C6799" t="s">
        <v>54</v>
      </c>
      <c r="D6799" t="s">
        <v>459</v>
      </c>
      <c r="E6799" s="11">
        <v>40118000</v>
      </c>
      <c r="F6799">
        <v>0</v>
      </c>
      <c r="G6799">
        <v>0</v>
      </c>
      <c r="H6799">
        <v>0</v>
      </c>
      <c r="I6799">
        <v>4777</v>
      </c>
      <c r="J6799">
        <v>1649058</v>
      </c>
      <c r="K6799">
        <v>6</v>
      </c>
      <c r="L6799" t="s">
        <v>581</v>
      </c>
      <c r="M6799" t="s">
        <v>585</v>
      </c>
    </row>
    <row r="6800" spans="1:13" x14ac:dyDescent="0.2">
      <c r="A6800">
        <v>2020</v>
      </c>
      <c r="B6800">
        <v>12</v>
      </c>
      <c r="C6800" t="s">
        <v>43</v>
      </c>
      <c r="D6800" t="s">
        <v>465</v>
      </c>
      <c r="E6800" s="11">
        <v>40118000</v>
      </c>
      <c r="F6800">
        <v>0</v>
      </c>
      <c r="G6800">
        <v>0</v>
      </c>
      <c r="H6800">
        <v>0</v>
      </c>
      <c r="I6800">
        <v>69707</v>
      </c>
      <c r="J6800">
        <v>20359900</v>
      </c>
      <c r="K6800">
        <v>76</v>
      </c>
      <c r="L6800" t="s">
        <v>581</v>
      </c>
      <c r="M6800" t="s">
        <v>585</v>
      </c>
    </row>
    <row r="6801" spans="1:13" x14ac:dyDescent="0.2">
      <c r="A6801">
        <v>2020</v>
      </c>
      <c r="B6801">
        <v>12</v>
      </c>
      <c r="C6801" t="s">
        <v>0</v>
      </c>
      <c r="D6801" t="s">
        <v>474</v>
      </c>
      <c r="E6801" s="11">
        <v>40118000</v>
      </c>
      <c r="F6801">
        <v>0</v>
      </c>
      <c r="G6801">
        <v>0</v>
      </c>
      <c r="H6801">
        <v>0</v>
      </c>
      <c r="I6801">
        <v>62619</v>
      </c>
      <c r="J6801">
        <v>19536495</v>
      </c>
      <c r="K6801">
        <v>14</v>
      </c>
      <c r="L6801" t="s">
        <v>581</v>
      </c>
      <c r="M6801" t="s">
        <v>585</v>
      </c>
    </row>
    <row r="6802" spans="1:13" x14ac:dyDescent="0.2">
      <c r="A6802">
        <v>2020</v>
      </c>
      <c r="B6802">
        <v>12</v>
      </c>
      <c r="C6802" t="s">
        <v>15</v>
      </c>
      <c r="D6802" t="s">
        <v>475</v>
      </c>
      <c r="E6802" s="11">
        <v>40118000</v>
      </c>
      <c r="F6802">
        <v>0</v>
      </c>
      <c r="G6802">
        <v>0</v>
      </c>
      <c r="H6802">
        <v>0</v>
      </c>
      <c r="I6802">
        <v>43877</v>
      </c>
      <c r="J6802">
        <v>14153663</v>
      </c>
      <c r="K6802">
        <v>75</v>
      </c>
      <c r="L6802" t="s">
        <v>581</v>
      </c>
      <c r="M6802" t="s">
        <v>585</v>
      </c>
    </row>
    <row r="6803" spans="1:13" x14ac:dyDescent="0.2">
      <c r="A6803">
        <v>2020</v>
      </c>
      <c r="B6803">
        <v>12</v>
      </c>
      <c r="C6803" t="s">
        <v>95</v>
      </c>
      <c r="D6803" t="s">
        <v>479</v>
      </c>
      <c r="E6803" s="11">
        <v>40118000</v>
      </c>
      <c r="F6803">
        <v>0</v>
      </c>
      <c r="G6803">
        <v>0</v>
      </c>
      <c r="H6803">
        <v>0</v>
      </c>
      <c r="I6803">
        <v>578</v>
      </c>
      <c r="J6803">
        <v>202157</v>
      </c>
      <c r="K6803">
        <v>2</v>
      </c>
      <c r="L6803" t="s">
        <v>581</v>
      </c>
      <c r="M6803" t="s">
        <v>585</v>
      </c>
    </row>
    <row r="6804" spans="1:13" x14ac:dyDescent="0.2">
      <c r="A6804">
        <v>2020</v>
      </c>
      <c r="B6804">
        <v>12</v>
      </c>
      <c r="C6804" t="s">
        <v>16</v>
      </c>
      <c r="D6804" t="s">
        <v>480</v>
      </c>
      <c r="E6804" s="11">
        <v>40118000</v>
      </c>
      <c r="F6804">
        <v>0</v>
      </c>
      <c r="G6804">
        <v>0</v>
      </c>
      <c r="H6804">
        <v>0</v>
      </c>
      <c r="I6804">
        <v>17673</v>
      </c>
      <c r="J6804">
        <v>6142800</v>
      </c>
      <c r="K6804">
        <v>51</v>
      </c>
      <c r="L6804" t="s">
        <v>581</v>
      </c>
      <c r="M6804" t="s">
        <v>585</v>
      </c>
    </row>
    <row r="6805" spans="1:13" x14ac:dyDescent="0.2">
      <c r="A6805">
        <v>2020</v>
      </c>
      <c r="B6805">
        <v>12</v>
      </c>
      <c r="C6805" t="s">
        <v>17</v>
      </c>
      <c r="D6805" t="s">
        <v>489</v>
      </c>
      <c r="E6805" s="11">
        <v>40118000</v>
      </c>
      <c r="F6805">
        <v>49466</v>
      </c>
      <c r="G6805">
        <v>20302091</v>
      </c>
      <c r="H6805">
        <v>179</v>
      </c>
      <c r="I6805">
        <v>63761</v>
      </c>
      <c r="J6805">
        <v>41333121</v>
      </c>
      <c r="K6805">
        <v>1395</v>
      </c>
      <c r="L6805" t="s">
        <v>581</v>
      </c>
      <c r="M6805" t="s">
        <v>585</v>
      </c>
    </row>
    <row r="6806" spans="1:13" x14ac:dyDescent="0.2">
      <c r="A6806">
        <v>2020</v>
      </c>
      <c r="B6806">
        <v>12</v>
      </c>
      <c r="C6806" t="s">
        <v>86</v>
      </c>
      <c r="D6806" t="s">
        <v>493</v>
      </c>
      <c r="E6806" s="11">
        <v>40118000</v>
      </c>
      <c r="F6806">
        <v>0</v>
      </c>
      <c r="G6806">
        <v>0</v>
      </c>
      <c r="H6806">
        <v>0</v>
      </c>
      <c r="I6806">
        <v>2174</v>
      </c>
      <c r="J6806">
        <v>677954</v>
      </c>
      <c r="K6806">
        <v>4</v>
      </c>
      <c r="L6806" t="s">
        <v>581</v>
      </c>
      <c r="M6806" t="s">
        <v>585</v>
      </c>
    </row>
    <row r="6807" spans="1:13" x14ac:dyDescent="0.2">
      <c r="A6807">
        <v>2020</v>
      </c>
      <c r="B6807">
        <v>12</v>
      </c>
      <c r="C6807" t="s">
        <v>29</v>
      </c>
      <c r="D6807" t="s">
        <v>496</v>
      </c>
      <c r="E6807" s="11">
        <v>40118000</v>
      </c>
      <c r="F6807">
        <v>4669</v>
      </c>
      <c r="G6807">
        <v>2864800</v>
      </c>
      <c r="H6807">
        <v>170</v>
      </c>
      <c r="I6807">
        <v>0</v>
      </c>
      <c r="J6807">
        <v>0</v>
      </c>
      <c r="K6807">
        <v>0</v>
      </c>
      <c r="L6807" t="s">
        <v>581</v>
      </c>
      <c r="M6807" t="s">
        <v>585</v>
      </c>
    </row>
    <row r="6808" spans="1:13" x14ac:dyDescent="0.2">
      <c r="A6808">
        <v>2020</v>
      </c>
      <c r="B6808">
        <v>12</v>
      </c>
      <c r="C6808" t="s">
        <v>45</v>
      </c>
      <c r="D6808" t="s">
        <v>499</v>
      </c>
      <c r="E6808" s="11">
        <v>40118000</v>
      </c>
      <c r="F6808">
        <v>0</v>
      </c>
      <c r="G6808">
        <v>0</v>
      </c>
      <c r="H6808">
        <v>0</v>
      </c>
      <c r="I6808">
        <v>770286</v>
      </c>
      <c r="J6808">
        <v>241592158</v>
      </c>
      <c r="K6808">
        <v>569</v>
      </c>
      <c r="L6808" t="s">
        <v>581</v>
      </c>
      <c r="M6808" t="s">
        <v>585</v>
      </c>
    </row>
    <row r="6809" spans="1:13" x14ac:dyDescent="0.2">
      <c r="A6809">
        <v>2020</v>
      </c>
      <c r="B6809">
        <v>12</v>
      </c>
      <c r="C6809" t="s">
        <v>52</v>
      </c>
      <c r="D6809" t="s">
        <v>506</v>
      </c>
      <c r="E6809" s="11">
        <v>40118000</v>
      </c>
      <c r="F6809">
        <v>0</v>
      </c>
      <c r="G6809">
        <v>0</v>
      </c>
      <c r="H6809">
        <v>0</v>
      </c>
      <c r="I6809">
        <v>258555</v>
      </c>
      <c r="J6809">
        <v>84242972</v>
      </c>
      <c r="K6809">
        <v>413</v>
      </c>
      <c r="L6809" t="s">
        <v>581</v>
      </c>
      <c r="M6809" t="s">
        <v>585</v>
      </c>
    </row>
    <row r="6810" spans="1:13" x14ac:dyDescent="0.2">
      <c r="A6810">
        <v>2020</v>
      </c>
      <c r="B6810">
        <v>12</v>
      </c>
      <c r="C6810" t="s">
        <v>18</v>
      </c>
      <c r="D6810" t="s">
        <v>507</v>
      </c>
      <c r="E6810" s="11">
        <v>40118000</v>
      </c>
      <c r="F6810">
        <v>0</v>
      </c>
      <c r="G6810">
        <v>0</v>
      </c>
      <c r="H6810">
        <v>0</v>
      </c>
      <c r="I6810">
        <v>16766</v>
      </c>
      <c r="J6810">
        <v>5143619</v>
      </c>
      <c r="K6810">
        <v>12</v>
      </c>
      <c r="L6810" t="s">
        <v>581</v>
      </c>
      <c r="M6810" t="s">
        <v>585</v>
      </c>
    </row>
    <row r="6811" spans="1:13" x14ac:dyDescent="0.2">
      <c r="A6811">
        <v>2020</v>
      </c>
      <c r="B6811">
        <v>12</v>
      </c>
      <c r="C6811" t="s">
        <v>77</v>
      </c>
      <c r="D6811" t="s">
        <v>517</v>
      </c>
      <c r="E6811" s="11">
        <v>40118000</v>
      </c>
      <c r="F6811">
        <v>0</v>
      </c>
      <c r="G6811">
        <v>0</v>
      </c>
      <c r="H6811">
        <v>0</v>
      </c>
      <c r="I6811">
        <v>14866</v>
      </c>
      <c r="J6811">
        <v>4542284</v>
      </c>
      <c r="K6811">
        <v>24</v>
      </c>
      <c r="L6811" t="s">
        <v>581</v>
      </c>
      <c r="M6811" t="s">
        <v>585</v>
      </c>
    </row>
    <row r="6812" spans="1:13" x14ac:dyDescent="0.2">
      <c r="A6812">
        <v>2020</v>
      </c>
      <c r="B6812">
        <v>12</v>
      </c>
      <c r="C6812" t="s">
        <v>214</v>
      </c>
      <c r="D6812" t="s">
        <v>519</v>
      </c>
      <c r="E6812" s="11">
        <v>40118000</v>
      </c>
      <c r="F6812">
        <v>0</v>
      </c>
      <c r="G6812">
        <v>0</v>
      </c>
      <c r="H6812">
        <v>0</v>
      </c>
      <c r="I6812">
        <v>7160</v>
      </c>
      <c r="J6812">
        <v>2061346</v>
      </c>
      <c r="K6812">
        <v>2</v>
      </c>
      <c r="L6812" t="s">
        <v>581</v>
      </c>
      <c r="M6812" t="s">
        <v>585</v>
      </c>
    </row>
    <row r="6813" spans="1:13" x14ac:dyDescent="0.2">
      <c r="A6813">
        <v>2020</v>
      </c>
      <c r="B6813">
        <v>12</v>
      </c>
      <c r="C6813" t="s">
        <v>19</v>
      </c>
      <c r="D6813" t="s">
        <v>531</v>
      </c>
      <c r="E6813" s="11">
        <v>40118000</v>
      </c>
      <c r="F6813">
        <v>3404</v>
      </c>
      <c r="G6813">
        <v>1073491</v>
      </c>
      <c r="H6813">
        <v>133</v>
      </c>
      <c r="I6813">
        <v>18139</v>
      </c>
      <c r="J6813">
        <v>5579818</v>
      </c>
      <c r="K6813">
        <v>21</v>
      </c>
      <c r="L6813" t="s">
        <v>581</v>
      </c>
      <c r="M6813" t="s">
        <v>585</v>
      </c>
    </row>
    <row r="6814" spans="1:13" x14ac:dyDescent="0.2">
      <c r="A6814">
        <v>2020</v>
      </c>
      <c r="B6814">
        <v>12</v>
      </c>
      <c r="C6814" t="s">
        <v>65</v>
      </c>
      <c r="D6814" t="s">
        <v>543</v>
      </c>
      <c r="E6814" s="11">
        <v>40118000</v>
      </c>
      <c r="F6814">
        <v>8314</v>
      </c>
      <c r="G6814">
        <v>2564421</v>
      </c>
      <c r="H6814">
        <v>164</v>
      </c>
      <c r="I6814">
        <v>88786</v>
      </c>
      <c r="J6814">
        <v>25131948</v>
      </c>
      <c r="K6814">
        <v>24</v>
      </c>
      <c r="L6814" t="s">
        <v>581</v>
      </c>
      <c r="M6814" t="s">
        <v>585</v>
      </c>
    </row>
    <row r="6815" spans="1:13" x14ac:dyDescent="0.2">
      <c r="A6815">
        <v>2020</v>
      </c>
      <c r="B6815">
        <v>12</v>
      </c>
      <c r="C6815" t="s">
        <v>58</v>
      </c>
      <c r="D6815" t="s">
        <v>548</v>
      </c>
      <c r="E6815" s="11">
        <v>40118000</v>
      </c>
      <c r="F6815">
        <v>0</v>
      </c>
      <c r="G6815">
        <v>0</v>
      </c>
      <c r="H6815">
        <v>0</v>
      </c>
      <c r="I6815">
        <v>15606</v>
      </c>
      <c r="J6815">
        <v>4463900</v>
      </c>
      <c r="K6815">
        <v>7</v>
      </c>
      <c r="L6815" t="s">
        <v>581</v>
      </c>
      <c r="M6815" t="s">
        <v>585</v>
      </c>
    </row>
    <row r="6816" spans="1:13" x14ac:dyDescent="0.2">
      <c r="A6816">
        <v>2020</v>
      </c>
      <c r="B6816">
        <v>12</v>
      </c>
      <c r="C6816" t="s">
        <v>46</v>
      </c>
      <c r="D6816" t="s">
        <v>550</v>
      </c>
      <c r="E6816" s="11">
        <v>40118000</v>
      </c>
      <c r="F6816">
        <v>5600</v>
      </c>
      <c r="G6816">
        <v>2694534</v>
      </c>
      <c r="H6816">
        <v>1</v>
      </c>
      <c r="I6816">
        <v>867870</v>
      </c>
      <c r="J6816">
        <v>282719768</v>
      </c>
      <c r="K6816">
        <v>872</v>
      </c>
      <c r="L6816" t="s">
        <v>581</v>
      </c>
      <c r="M6816" t="s">
        <v>585</v>
      </c>
    </row>
    <row r="6817" spans="1:13" x14ac:dyDescent="0.2">
      <c r="A6817">
        <v>2020</v>
      </c>
      <c r="B6817">
        <v>12</v>
      </c>
      <c r="C6817" t="s">
        <v>107</v>
      </c>
      <c r="D6817" t="s">
        <v>552</v>
      </c>
      <c r="E6817" s="11">
        <v>40118000</v>
      </c>
      <c r="F6817">
        <v>0</v>
      </c>
      <c r="G6817">
        <v>0</v>
      </c>
      <c r="H6817">
        <v>0</v>
      </c>
      <c r="I6817">
        <v>171922</v>
      </c>
      <c r="J6817">
        <v>50278704</v>
      </c>
      <c r="K6817">
        <v>136</v>
      </c>
      <c r="L6817" t="s">
        <v>581</v>
      </c>
      <c r="M6817" t="s">
        <v>585</v>
      </c>
    </row>
    <row r="6818" spans="1:13" x14ac:dyDescent="0.2">
      <c r="A6818">
        <v>2020</v>
      </c>
      <c r="B6818">
        <v>12</v>
      </c>
      <c r="C6818" t="s">
        <v>66</v>
      </c>
      <c r="D6818" t="s">
        <v>562</v>
      </c>
      <c r="E6818" s="11">
        <v>40118000</v>
      </c>
      <c r="F6818">
        <v>0</v>
      </c>
      <c r="G6818">
        <v>0</v>
      </c>
      <c r="H6818">
        <v>0</v>
      </c>
      <c r="I6818">
        <v>253640</v>
      </c>
      <c r="J6818">
        <v>77116434</v>
      </c>
      <c r="K6818">
        <v>195</v>
      </c>
      <c r="L6818" t="s">
        <v>581</v>
      </c>
      <c r="M6818" t="s">
        <v>585</v>
      </c>
    </row>
    <row r="6819" spans="1:13" x14ac:dyDescent="0.2">
      <c r="A6819">
        <v>2020</v>
      </c>
      <c r="B6819">
        <v>12</v>
      </c>
      <c r="C6819" t="s">
        <v>78</v>
      </c>
      <c r="D6819" t="s">
        <v>572</v>
      </c>
      <c r="E6819" s="11">
        <v>40118000</v>
      </c>
      <c r="F6819">
        <v>0</v>
      </c>
      <c r="G6819">
        <v>0</v>
      </c>
      <c r="H6819">
        <v>0</v>
      </c>
      <c r="I6819">
        <v>211972</v>
      </c>
      <c r="J6819">
        <v>66134171</v>
      </c>
      <c r="K6819">
        <v>131</v>
      </c>
      <c r="L6819" t="s">
        <v>581</v>
      </c>
      <c r="M6819" t="s">
        <v>585</v>
      </c>
    </row>
    <row r="6820" spans="1:13" x14ac:dyDescent="0.2">
      <c r="A6820">
        <v>2020</v>
      </c>
      <c r="B6820">
        <v>12</v>
      </c>
      <c r="C6820" t="s">
        <v>211</v>
      </c>
      <c r="D6820" t="e">
        <v>#N/A</v>
      </c>
      <c r="E6820" s="11">
        <v>40118000</v>
      </c>
      <c r="F6820">
        <v>0</v>
      </c>
      <c r="G6820">
        <v>0</v>
      </c>
      <c r="H6820">
        <v>0</v>
      </c>
      <c r="I6820">
        <v>118892</v>
      </c>
      <c r="J6820">
        <v>35802759</v>
      </c>
      <c r="K6820">
        <v>36</v>
      </c>
      <c r="L6820" t="s">
        <v>581</v>
      </c>
      <c r="M6820" t="s">
        <v>585</v>
      </c>
    </row>
    <row r="6821" spans="1:13" x14ac:dyDescent="0.2">
      <c r="A6821">
        <v>2021</v>
      </c>
      <c r="B6821">
        <v>1</v>
      </c>
      <c r="C6821" t="s">
        <v>61</v>
      </c>
      <c r="D6821" t="s">
        <v>257</v>
      </c>
      <c r="E6821" s="11">
        <v>40117000</v>
      </c>
      <c r="F6821">
        <v>0</v>
      </c>
      <c r="G6821">
        <v>0</v>
      </c>
      <c r="H6821">
        <v>0</v>
      </c>
      <c r="I6821">
        <v>320</v>
      </c>
      <c r="J6821">
        <v>275080</v>
      </c>
      <c r="K6821">
        <v>8</v>
      </c>
      <c r="L6821" t="s">
        <v>581</v>
      </c>
      <c r="M6821" t="s">
        <v>584</v>
      </c>
    </row>
    <row r="6822" spans="1:13" x14ac:dyDescent="0.2">
      <c r="A6822">
        <v>2021</v>
      </c>
      <c r="B6822">
        <v>1</v>
      </c>
      <c r="C6822" t="s">
        <v>20</v>
      </c>
      <c r="D6822" t="s">
        <v>271</v>
      </c>
      <c r="E6822" s="11">
        <v>40117000</v>
      </c>
      <c r="F6822">
        <v>0</v>
      </c>
      <c r="G6822">
        <v>0</v>
      </c>
      <c r="H6822">
        <v>0</v>
      </c>
      <c r="I6822">
        <v>14933</v>
      </c>
      <c r="J6822">
        <v>5041821</v>
      </c>
      <c r="K6822">
        <v>88</v>
      </c>
      <c r="L6822" t="s">
        <v>581</v>
      </c>
      <c r="M6822" t="s">
        <v>584</v>
      </c>
    </row>
    <row r="6823" spans="1:13" x14ac:dyDescent="0.2">
      <c r="A6823">
        <v>2021</v>
      </c>
      <c r="B6823">
        <v>1</v>
      </c>
      <c r="C6823" t="s">
        <v>21</v>
      </c>
      <c r="D6823" t="s">
        <v>274</v>
      </c>
      <c r="E6823" s="11">
        <v>40117000</v>
      </c>
      <c r="F6823">
        <v>51</v>
      </c>
      <c r="G6823">
        <v>41426</v>
      </c>
      <c r="H6823">
        <v>1</v>
      </c>
      <c r="I6823">
        <v>21938</v>
      </c>
      <c r="J6823">
        <v>8121200</v>
      </c>
      <c r="K6823">
        <v>71</v>
      </c>
      <c r="L6823" t="s">
        <v>581</v>
      </c>
      <c r="M6823" t="s">
        <v>584</v>
      </c>
    </row>
    <row r="6824" spans="1:13" x14ac:dyDescent="0.2">
      <c r="A6824">
        <v>2021</v>
      </c>
      <c r="B6824">
        <v>1</v>
      </c>
      <c r="C6824" t="s">
        <v>62</v>
      </c>
      <c r="D6824" t="s">
        <v>275</v>
      </c>
      <c r="E6824" s="11">
        <v>40117000</v>
      </c>
      <c r="F6824">
        <v>0</v>
      </c>
      <c r="G6824">
        <v>0</v>
      </c>
      <c r="H6824">
        <v>0</v>
      </c>
      <c r="I6824">
        <v>22551</v>
      </c>
      <c r="J6824">
        <v>7604791</v>
      </c>
      <c r="K6824">
        <v>75</v>
      </c>
      <c r="L6824" t="s">
        <v>581</v>
      </c>
      <c r="M6824" t="s">
        <v>584</v>
      </c>
    </row>
    <row r="6825" spans="1:13" x14ac:dyDescent="0.2">
      <c r="A6825">
        <v>2021</v>
      </c>
      <c r="B6825">
        <v>1</v>
      </c>
      <c r="C6825" t="s">
        <v>8</v>
      </c>
      <c r="D6825" t="s">
        <v>283</v>
      </c>
      <c r="E6825" s="11">
        <v>40117000</v>
      </c>
      <c r="F6825">
        <v>2265</v>
      </c>
      <c r="G6825">
        <v>829964</v>
      </c>
      <c r="H6825">
        <v>24</v>
      </c>
      <c r="I6825">
        <v>133453</v>
      </c>
      <c r="J6825">
        <v>42587580</v>
      </c>
      <c r="K6825">
        <v>687</v>
      </c>
      <c r="L6825" t="s">
        <v>581</v>
      </c>
      <c r="M6825" t="s">
        <v>584</v>
      </c>
    </row>
    <row r="6826" spans="1:13" x14ac:dyDescent="0.2">
      <c r="A6826">
        <v>2021</v>
      </c>
      <c r="B6826">
        <v>1</v>
      </c>
      <c r="C6826" t="s">
        <v>10</v>
      </c>
      <c r="D6826" t="s">
        <v>295</v>
      </c>
      <c r="E6826" s="11">
        <v>40117000</v>
      </c>
      <c r="F6826">
        <v>36526</v>
      </c>
      <c r="G6826">
        <v>13666778</v>
      </c>
      <c r="H6826">
        <v>195</v>
      </c>
      <c r="I6826">
        <v>10662</v>
      </c>
      <c r="J6826">
        <v>3792267</v>
      </c>
      <c r="K6826">
        <v>52</v>
      </c>
      <c r="L6826" t="s">
        <v>581</v>
      </c>
      <c r="M6826" t="s">
        <v>584</v>
      </c>
    </row>
    <row r="6827" spans="1:13" x14ac:dyDescent="0.2">
      <c r="A6827">
        <v>2021</v>
      </c>
      <c r="B6827">
        <v>1</v>
      </c>
      <c r="C6827" t="s">
        <v>50</v>
      </c>
      <c r="D6827" t="s">
        <v>305</v>
      </c>
      <c r="E6827" s="11">
        <v>40117000</v>
      </c>
      <c r="F6827">
        <v>0</v>
      </c>
      <c r="G6827">
        <v>0</v>
      </c>
      <c r="H6827">
        <v>0</v>
      </c>
      <c r="I6827">
        <v>41900</v>
      </c>
      <c r="J6827">
        <v>14902238</v>
      </c>
      <c r="K6827">
        <v>154</v>
      </c>
      <c r="L6827" t="s">
        <v>581</v>
      </c>
      <c r="M6827" t="s">
        <v>584</v>
      </c>
    </row>
    <row r="6828" spans="1:13" x14ac:dyDescent="0.2">
      <c r="A6828">
        <v>2021</v>
      </c>
      <c r="B6828">
        <v>1</v>
      </c>
      <c r="C6828" t="s">
        <v>34</v>
      </c>
      <c r="D6828" t="s">
        <v>310</v>
      </c>
      <c r="E6828" s="11">
        <v>40117000</v>
      </c>
      <c r="F6828">
        <v>0</v>
      </c>
      <c r="G6828">
        <v>0</v>
      </c>
      <c r="H6828">
        <v>0</v>
      </c>
      <c r="I6828">
        <v>140</v>
      </c>
      <c r="J6828">
        <v>88000</v>
      </c>
      <c r="K6828">
        <v>2</v>
      </c>
      <c r="L6828" t="s">
        <v>581</v>
      </c>
      <c r="M6828" t="s">
        <v>584</v>
      </c>
    </row>
    <row r="6829" spans="1:13" x14ac:dyDescent="0.2">
      <c r="A6829">
        <v>2021</v>
      </c>
      <c r="B6829">
        <v>1</v>
      </c>
      <c r="C6829" t="s">
        <v>11</v>
      </c>
      <c r="D6829" t="s">
        <v>316</v>
      </c>
      <c r="E6829" s="11">
        <v>40117000</v>
      </c>
      <c r="F6829">
        <v>213020</v>
      </c>
      <c r="G6829">
        <v>58137694</v>
      </c>
      <c r="H6829">
        <v>4966</v>
      </c>
      <c r="I6829">
        <v>3175</v>
      </c>
      <c r="J6829">
        <v>1270086</v>
      </c>
      <c r="K6829">
        <v>14</v>
      </c>
      <c r="L6829" t="s">
        <v>581</v>
      </c>
      <c r="M6829" t="s">
        <v>584</v>
      </c>
    </row>
    <row r="6830" spans="1:13" x14ac:dyDescent="0.2">
      <c r="A6830">
        <v>2021</v>
      </c>
      <c r="B6830">
        <v>1</v>
      </c>
      <c r="C6830" t="s">
        <v>81</v>
      </c>
      <c r="D6830" t="s">
        <v>318</v>
      </c>
      <c r="E6830" s="11">
        <v>40117000</v>
      </c>
      <c r="F6830">
        <v>0</v>
      </c>
      <c r="G6830">
        <v>0</v>
      </c>
      <c r="H6830">
        <v>0</v>
      </c>
      <c r="I6830">
        <v>3507</v>
      </c>
      <c r="J6830">
        <v>1361800</v>
      </c>
      <c r="K6830">
        <v>44</v>
      </c>
      <c r="L6830" t="s">
        <v>581</v>
      </c>
      <c r="M6830" t="s">
        <v>584</v>
      </c>
    </row>
    <row r="6831" spans="1:13" x14ac:dyDescent="0.2">
      <c r="A6831">
        <v>2021</v>
      </c>
      <c r="B6831">
        <v>1</v>
      </c>
      <c r="C6831" t="s">
        <v>22</v>
      </c>
      <c r="D6831" t="s">
        <v>324</v>
      </c>
      <c r="E6831" s="11">
        <v>40117000</v>
      </c>
      <c r="F6831">
        <v>63252</v>
      </c>
      <c r="G6831">
        <v>27551040</v>
      </c>
      <c r="H6831">
        <v>811</v>
      </c>
      <c r="I6831">
        <v>266737</v>
      </c>
      <c r="J6831">
        <v>91821980</v>
      </c>
      <c r="K6831">
        <v>1652</v>
      </c>
      <c r="L6831" t="s">
        <v>581</v>
      </c>
      <c r="M6831" t="s">
        <v>584</v>
      </c>
    </row>
    <row r="6832" spans="1:13" x14ac:dyDescent="0.2">
      <c r="A6832">
        <v>2021</v>
      </c>
      <c r="B6832">
        <v>1</v>
      </c>
      <c r="C6832" t="s">
        <v>23</v>
      </c>
      <c r="D6832" t="s">
        <v>325</v>
      </c>
      <c r="E6832" s="11">
        <v>40117000</v>
      </c>
      <c r="F6832">
        <v>3181</v>
      </c>
      <c r="G6832">
        <v>1309197</v>
      </c>
      <c r="H6832">
        <v>180</v>
      </c>
      <c r="I6832">
        <v>1105652</v>
      </c>
      <c r="J6832">
        <v>368417606</v>
      </c>
      <c r="K6832">
        <v>5307</v>
      </c>
      <c r="L6832" t="s">
        <v>581</v>
      </c>
      <c r="M6832" t="s">
        <v>584</v>
      </c>
    </row>
    <row r="6833" spans="1:13" x14ac:dyDescent="0.2">
      <c r="A6833">
        <v>2021</v>
      </c>
      <c r="B6833">
        <v>1</v>
      </c>
      <c r="C6833" t="s">
        <v>41</v>
      </c>
      <c r="D6833" t="s">
        <v>327</v>
      </c>
      <c r="E6833" s="11">
        <v>40117000</v>
      </c>
      <c r="F6833">
        <v>6</v>
      </c>
      <c r="G6833">
        <v>7637</v>
      </c>
      <c r="H6833">
        <v>2</v>
      </c>
      <c r="I6833">
        <v>194</v>
      </c>
      <c r="J6833">
        <v>13824</v>
      </c>
      <c r="K6833">
        <v>4</v>
      </c>
      <c r="L6833" t="s">
        <v>581</v>
      </c>
      <c r="M6833" t="s">
        <v>584</v>
      </c>
    </row>
    <row r="6834" spans="1:13" x14ac:dyDescent="0.2">
      <c r="A6834">
        <v>2021</v>
      </c>
      <c r="B6834">
        <v>1</v>
      </c>
      <c r="C6834" t="s">
        <v>60</v>
      </c>
      <c r="D6834" t="s">
        <v>333</v>
      </c>
      <c r="E6834" s="11">
        <v>40117000</v>
      </c>
      <c r="F6834">
        <v>0</v>
      </c>
      <c r="G6834">
        <v>0</v>
      </c>
      <c r="H6834">
        <v>0</v>
      </c>
      <c r="I6834">
        <v>17538</v>
      </c>
      <c r="J6834">
        <v>7386200</v>
      </c>
      <c r="K6834">
        <v>163</v>
      </c>
      <c r="L6834" t="s">
        <v>581</v>
      </c>
      <c r="M6834" t="s">
        <v>584</v>
      </c>
    </row>
    <row r="6835" spans="1:13" x14ac:dyDescent="0.2">
      <c r="A6835">
        <v>2021</v>
      </c>
      <c r="B6835">
        <v>1</v>
      </c>
      <c r="C6835" t="s">
        <v>75</v>
      </c>
      <c r="D6835" t="s">
        <v>334</v>
      </c>
      <c r="E6835" s="11">
        <v>40117000</v>
      </c>
      <c r="F6835">
        <v>0</v>
      </c>
      <c r="G6835">
        <v>0</v>
      </c>
      <c r="H6835">
        <v>0</v>
      </c>
      <c r="I6835">
        <v>1041</v>
      </c>
      <c r="J6835">
        <v>315207</v>
      </c>
      <c r="K6835">
        <v>3</v>
      </c>
      <c r="L6835" t="s">
        <v>581</v>
      </c>
      <c r="M6835" t="s">
        <v>584</v>
      </c>
    </row>
    <row r="6836" spans="1:13" x14ac:dyDescent="0.2">
      <c r="A6836">
        <v>2021</v>
      </c>
      <c r="B6836">
        <v>1</v>
      </c>
      <c r="C6836" t="s">
        <v>12</v>
      </c>
      <c r="D6836" t="s">
        <v>351</v>
      </c>
      <c r="E6836" s="11">
        <v>40117000</v>
      </c>
      <c r="F6836">
        <v>87759</v>
      </c>
      <c r="G6836">
        <v>33371045</v>
      </c>
      <c r="H6836">
        <v>941</v>
      </c>
      <c r="I6836">
        <v>624374</v>
      </c>
      <c r="J6836">
        <v>257135531</v>
      </c>
      <c r="K6836">
        <v>4088</v>
      </c>
      <c r="L6836" t="s">
        <v>581</v>
      </c>
      <c r="M6836" t="s">
        <v>584</v>
      </c>
    </row>
    <row r="6837" spans="1:13" x14ac:dyDescent="0.2">
      <c r="A6837">
        <v>2021</v>
      </c>
      <c r="B6837">
        <v>1</v>
      </c>
      <c r="C6837" t="s">
        <v>25</v>
      </c>
      <c r="D6837" t="s">
        <v>353</v>
      </c>
      <c r="E6837" s="11">
        <v>40117000</v>
      </c>
      <c r="F6837">
        <v>2704</v>
      </c>
      <c r="G6837">
        <v>2479847</v>
      </c>
      <c r="H6837">
        <v>178</v>
      </c>
      <c r="I6837">
        <v>173073</v>
      </c>
      <c r="J6837">
        <v>50192653</v>
      </c>
      <c r="K6837">
        <v>1145</v>
      </c>
      <c r="L6837" t="s">
        <v>581</v>
      </c>
      <c r="M6837" t="s">
        <v>584</v>
      </c>
    </row>
    <row r="6838" spans="1:13" x14ac:dyDescent="0.2">
      <c r="A6838">
        <v>2021</v>
      </c>
      <c r="B6838">
        <v>1</v>
      </c>
      <c r="C6838" t="s">
        <v>36</v>
      </c>
      <c r="D6838" t="s">
        <v>369</v>
      </c>
      <c r="E6838" s="11">
        <v>40117000</v>
      </c>
      <c r="F6838">
        <v>0</v>
      </c>
      <c r="G6838">
        <v>0</v>
      </c>
      <c r="H6838">
        <v>0</v>
      </c>
      <c r="I6838">
        <v>34564</v>
      </c>
      <c r="J6838">
        <v>12168100</v>
      </c>
      <c r="K6838">
        <v>359</v>
      </c>
      <c r="L6838" t="s">
        <v>581</v>
      </c>
      <c r="M6838" t="s">
        <v>584</v>
      </c>
    </row>
    <row r="6839" spans="1:13" x14ac:dyDescent="0.2">
      <c r="A6839">
        <v>2021</v>
      </c>
      <c r="B6839">
        <v>1</v>
      </c>
      <c r="C6839" t="s">
        <v>26</v>
      </c>
      <c r="D6839" t="s">
        <v>383</v>
      </c>
      <c r="E6839" s="11">
        <v>40117000</v>
      </c>
      <c r="F6839">
        <v>0</v>
      </c>
      <c r="G6839">
        <v>0</v>
      </c>
      <c r="H6839">
        <v>0</v>
      </c>
      <c r="I6839">
        <v>44902</v>
      </c>
      <c r="J6839">
        <v>17068200</v>
      </c>
      <c r="K6839">
        <v>226</v>
      </c>
      <c r="L6839" t="s">
        <v>581</v>
      </c>
      <c r="M6839" t="s">
        <v>584</v>
      </c>
    </row>
    <row r="6840" spans="1:13" x14ac:dyDescent="0.2">
      <c r="A6840">
        <v>2021</v>
      </c>
      <c r="B6840">
        <v>1</v>
      </c>
      <c r="C6840" t="s">
        <v>13</v>
      </c>
      <c r="D6840" t="s">
        <v>384</v>
      </c>
      <c r="E6840" s="11">
        <v>40117000</v>
      </c>
      <c r="F6840">
        <v>14172</v>
      </c>
      <c r="G6840">
        <v>3904867</v>
      </c>
      <c r="H6840">
        <v>187</v>
      </c>
      <c r="I6840">
        <v>0</v>
      </c>
      <c r="J6840">
        <v>0</v>
      </c>
      <c r="K6840">
        <v>0</v>
      </c>
      <c r="L6840" t="s">
        <v>581</v>
      </c>
      <c r="M6840" t="s">
        <v>584</v>
      </c>
    </row>
    <row r="6841" spans="1:13" x14ac:dyDescent="0.2">
      <c r="A6841">
        <v>2021</v>
      </c>
      <c r="B6841">
        <v>1</v>
      </c>
      <c r="C6841" t="s">
        <v>63</v>
      </c>
      <c r="D6841" t="s">
        <v>385</v>
      </c>
      <c r="E6841" s="11">
        <v>40117000</v>
      </c>
      <c r="F6841">
        <v>0</v>
      </c>
      <c r="G6841">
        <v>0</v>
      </c>
      <c r="H6841">
        <v>0</v>
      </c>
      <c r="I6841">
        <v>154708</v>
      </c>
      <c r="J6841">
        <v>46933058</v>
      </c>
      <c r="K6841">
        <v>1249</v>
      </c>
      <c r="L6841" t="s">
        <v>581</v>
      </c>
      <c r="M6841" t="s">
        <v>584</v>
      </c>
    </row>
    <row r="6842" spans="1:13" x14ac:dyDescent="0.2">
      <c r="A6842">
        <v>2021</v>
      </c>
      <c r="B6842">
        <v>1</v>
      </c>
      <c r="C6842" t="s">
        <v>71</v>
      </c>
      <c r="D6842" t="s">
        <v>386</v>
      </c>
      <c r="E6842" s="11">
        <v>40117000</v>
      </c>
      <c r="F6842">
        <v>39196</v>
      </c>
      <c r="G6842">
        <v>20649661</v>
      </c>
      <c r="H6842">
        <v>286</v>
      </c>
      <c r="I6842">
        <v>0</v>
      </c>
      <c r="J6842">
        <v>0</v>
      </c>
      <c r="K6842">
        <v>0</v>
      </c>
      <c r="L6842" t="s">
        <v>581</v>
      </c>
      <c r="M6842" t="s">
        <v>584</v>
      </c>
    </row>
    <row r="6843" spans="1:13" x14ac:dyDescent="0.2">
      <c r="A6843">
        <v>2021</v>
      </c>
      <c r="B6843">
        <v>1</v>
      </c>
      <c r="C6843" t="s">
        <v>47</v>
      </c>
      <c r="D6843" t="s">
        <v>389</v>
      </c>
      <c r="E6843" s="11">
        <v>40117000</v>
      </c>
      <c r="F6843">
        <v>572420</v>
      </c>
      <c r="G6843">
        <v>158670273</v>
      </c>
      <c r="H6843">
        <v>11479</v>
      </c>
      <c r="I6843">
        <v>0</v>
      </c>
      <c r="J6843">
        <v>0</v>
      </c>
      <c r="K6843">
        <v>0</v>
      </c>
      <c r="L6843" t="s">
        <v>581</v>
      </c>
      <c r="M6843" t="s">
        <v>584</v>
      </c>
    </row>
    <row r="6844" spans="1:13" x14ac:dyDescent="0.2">
      <c r="A6844">
        <v>2021</v>
      </c>
      <c r="B6844">
        <v>1</v>
      </c>
      <c r="C6844" t="s">
        <v>27</v>
      </c>
      <c r="D6844" t="s">
        <v>395</v>
      </c>
      <c r="E6844" s="11">
        <v>40117000</v>
      </c>
      <c r="F6844">
        <v>11009</v>
      </c>
      <c r="G6844">
        <v>4658033</v>
      </c>
      <c r="H6844">
        <v>93</v>
      </c>
      <c r="I6844">
        <v>254181</v>
      </c>
      <c r="J6844">
        <v>88354950</v>
      </c>
      <c r="K6844">
        <v>2280</v>
      </c>
      <c r="L6844" t="s">
        <v>581</v>
      </c>
      <c r="M6844" t="s">
        <v>584</v>
      </c>
    </row>
    <row r="6845" spans="1:13" x14ac:dyDescent="0.2">
      <c r="A6845">
        <v>2021</v>
      </c>
      <c r="B6845">
        <v>1</v>
      </c>
      <c r="C6845" t="s">
        <v>38</v>
      </c>
      <c r="D6845" t="s">
        <v>400</v>
      </c>
      <c r="E6845" s="11">
        <v>40117000</v>
      </c>
      <c r="F6845">
        <v>0</v>
      </c>
      <c r="G6845">
        <v>0</v>
      </c>
      <c r="H6845">
        <v>0</v>
      </c>
      <c r="I6845">
        <v>30978</v>
      </c>
      <c r="J6845">
        <v>14090415</v>
      </c>
      <c r="K6845">
        <v>523</v>
      </c>
      <c r="L6845" t="s">
        <v>581</v>
      </c>
      <c r="M6845" t="s">
        <v>584</v>
      </c>
    </row>
    <row r="6846" spans="1:13" x14ac:dyDescent="0.2">
      <c r="A6846">
        <v>2021</v>
      </c>
      <c r="B6846">
        <v>1</v>
      </c>
      <c r="C6846" t="s">
        <v>204</v>
      </c>
      <c r="D6846" t="s">
        <v>422</v>
      </c>
      <c r="E6846" s="11">
        <v>40117000</v>
      </c>
      <c r="F6846">
        <v>60439</v>
      </c>
      <c r="G6846">
        <v>19949540</v>
      </c>
      <c r="H6846">
        <v>1685</v>
      </c>
      <c r="I6846">
        <v>0</v>
      </c>
      <c r="J6846">
        <v>0</v>
      </c>
      <c r="K6846">
        <v>0</v>
      </c>
      <c r="L6846" t="s">
        <v>581</v>
      </c>
      <c r="M6846" t="s">
        <v>584</v>
      </c>
    </row>
    <row r="6847" spans="1:13" x14ac:dyDescent="0.2">
      <c r="A6847">
        <v>2021</v>
      </c>
      <c r="B6847">
        <v>1</v>
      </c>
      <c r="C6847" t="s">
        <v>76</v>
      </c>
      <c r="D6847" t="s">
        <v>426</v>
      </c>
      <c r="E6847" s="11">
        <v>40117000</v>
      </c>
      <c r="F6847">
        <v>0</v>
      </c>
      <c r="G6847">
        <v>0</v>
      </c>
      <c r="H6847">
        <v>0</v>
      </c>
      <c r="I6847">
        <v>12729</v>
      </c>
      <c r="J6847">
        <v>5137200</v>
      </c>
      <c r="K6847">
        <v>102</v>
      </c>
      <c r="L6847" t="s">
        <v>581</v>
      </c>
      <c r="M6847" t="s">
        <v>584</v>
      </c>
    </row>
    <row r="6848" spans="1:13" x14ac:dyDescent="0.2">
      <c r="A6848">
        <v>2021</v>
      </c>
      <c r="B6848">
        <v>1</v>
      </c>
      <c r="C6848" t="s">
        <v>68</v>
      </c>
      <c r="D6848" t="s">
        <v>428</v>
      </c>
      <c r="E6848" s="11">
        <v>40117000</v>
      </c>
      <c r="F6848">
        <v>0</v>
      </c>
      <c r="G6848">
        <v>0</v>
      </c>
      <c r="H6848">
        <v>0</v>
      </c>
      <c r="I6848">
        <v>10006</v>
      </c>
      <c r="J6848">
        <v>4144600</v>
      </c>
      <c r="K6848">
        <v>87</v>
      </c>
      <c r="L6848" t="s">
        <v>581</v>
      </c>
      <c r="M6848" t="s">
        <v>584</v>
      </c>
    </row>
    <row r="6849" spans="1:13" x14ac:dyDescent="0.2">
      <c r="A6849">
        <v>2021</v>
      </c>
      <c r="B6849">
        <v>1</v>
      </c>
      <c r="C6849" t="s">
        <v>43</v>
      </c>
      <c r="D6849" t="s">
        <v>465</v>
      </c>
      <c r="E6849" s="11">
        <v>40117000</v>
      </c>
      <c r="F6849">
        <v>7009</v>
      </c>
      <c r="G6849">
        <v>3948318</v>
      </c>
      <c r="H6849">
        <v>645</v>
      </c>
      <c r="I6849">
        <v>11109</v>
      </c>
      <c r="J6849">
        <v>4978868</v>
      </c>
      <c r="K6849">
        <v>75</v>
      </c>
      <c r="L6849" t="s">
        <v>581</v>
      </c>
      <c r="M6849" t="s">
        <v>584</v>
      </c>
    </row>
    <row r="6850" spans="1:13" x14ac:dyDescent="0.2">
      <c r="A6850">
        <v>2021</v>
      </c>
      <c r="B6850">
        <v>1</v>
      </c>
      <c r="C6850" t="s">
        <v>80</v>
      </c>
      <c r="D6850" t="s">
        <v>472</v>
      </c>
      <c r="E6850" s="11">
        <v>40117000</v>
      </c>
      <c r="F6850">
        <v>0</v>
      </c>
      <c r="G6850">
        <v>0</v>
      </c>
      <c r="H6850">
        <v>0</v>
      </c>
      <c r="I6850">
        <v>15969</v>
      </c>
      <c r="J6850">
        <v>5764800</v>
      </c>
      <c r="K6850">
        <v>130</v>
      </c>
      <c r="L6850" t="s">
        <v>581</v>
      </c>
      <c r="M6850" t="s">
        <v>584</v>
      </c>
    </row>
    <row r="6851" spans="1:13" x14ac:dyDescent="0.2">
      <c r="A6851">
        <v>2021</v>
      </c>
      <c r="B6851">
        <v>1</v>
      </c>
      <c r="C6851" t="s">
        <v>16</v>
      </c>
      <c r="D6851" t="s">
        <v>480</v>
      </c>
      <c r="E6851" s="11">
        <v>40117000</v>
      </c>
      <c r="F6851">
        <v>237124</v>
      </c>
      <c r="G6851">
        <v>83257604</v>
      </c>
      <c r="H6851">
        <v>2863</v>
      </c>
      <c r="I6851">
        <v>188440</v>
      </c>
      <c r="J6851">
        <v>73151530</v>
      </c>
      <c r="K6851">
        <v>1347</v>
      </c>
      <c r="L6851" t="s">
        <v>581</v>
      </c>
      <c r="M6851" t="s">
        <v>584</v>
      </c>
    </row>
    <row r="6852" spans="1:13" x14ac:dyDescent="0.2">
      <c r="A6852">
        <v>2021</v>
      </c>
      <c r="B6852">
        <v>1</v>
      </c>
      <c r="C6852" t="s">
        <v>17</v>
      </c>
      <c r="D6852" t="s">
        <v>489</v>
      </c>
      <c r="E6852" s="11">
        <v>40117000</v>
      </c>
      <c r="F6852">
        <v>65215</v>
      </c>
      <c r="G6852">
        <v>62642005</v>
      </c>
      <c r="H6852">
        <v>3523</v>
      </c>
      <c r="I6852">
        <v>62246</v>
      </c>
      <c r="J6852">
        <v>20624430</v>
      </c>
      <c r="K6852">
        <v>1196</v>
      </c>
      <c r="L6852" t="s">
        <v>581</v>
      </c>
      <c r="M6852" t="s">
        <v>584</v>
      </c>
    </row>
    <row r="6853" spans="1:13" x14ac:dyDescent="0.2">
      <c r="A6853">
        <v>2021</v>
      </c>
      <c r="B6853">
        <v>1</v>
      </c>
      <c r="C6853" t="s">
        <v>29</v>
      </c>
      <c r="D6853" t="s">
        <v>496</v>
      </c>
      <c r="E6853" s="11">
        <v>40117000</v>
      </c>
      <c r="F6853">
        <v>0</v>
      </c>
      <c r="G6853">
        <v>0</v>
      </c>
      <c r="H6853">
        <v>0</v>
      </c>
      <c r="I6853">
        <v>3983</v>
      </c>
      <c r="J6853">
        <v>1303330</v>
      </c>
      <c r="K6853">
        <v>20</v>
      </c>
      <c r="L6853" t="s">
        <v>581</v>
      </c>
      <c r="M6853" t="s">
        <v>584</v>
      </c>
    </row>
    <row r="6854" spans="1:13" x14ac:dyDescent="0.2">
      <c r="A6854">
        <v>2021</v>
      </c>
      <c r="B6854">
        <v>1</v>
      </c>
      <c r="C6854" t="s">
        <v>45</v>
      </c>
      <c r="D6854" t="s">
        <v>499</v>
      </c>
      <c r="E6854" s="11">
        <v>40117000</v>
      </c>
      <c r="F6854">
        <v>0</v>
      </c>
      <c r="G6854">
        <v>0</v>
      </c>
      <c r="H6854">
        <v>0</v>
      </c>
      <c r="I6854">
        <v>262279</v>
      </c>
      <c r="J6854">
        <v>74385482</v>
      </c>
      <c r="K6854">
        <v>1062</v>
      </c>
      <c r="L6854" t="s">
        <v>581</v>
      </c>
      <c r="M6854" t="s">
        <v>584</v>
      </c>
    </row>
    <row r="6855" spans="1:13" x14ac:dyDescent="0.2">
      <c r="A6855">
        <v>2021</v>
      </c>
      <c r="B6855">
        <v>1</v>
      </c>
      <c r="C6855" t="s">
        <v>52</v>
      </c>
      <c r="D6855" t="s">
        <v>506</v>
      </c>
      <c r="E6855" s="11">
        <v>40117000</v>
      </c>
      <c r="F6855">
        <v>0</v>
      </c>
      <c r="G6855">
        <v>0</v>
      </c>
      <c r="H6855">
        <v>0</v>
      </c>
      <c r="I6855">
        <v>2708</v>
      </c>
      <c r="J6855">
        <v>1016680</v>
      </c>
      <c r="K6855">
        <v>16</v>
      </c>
      <c r="L6855" t="s">
        <v>581</v>
      </c>
      <c r="M6855" t="s">
        <v>584</v>
      </c>
    </row>
    <row r="6856" spans="1:13" x14ac:dyDescent="0.2">
      <c r="A6856">
        <v>2021</v>
      </c>
      <c r="B6856">
        <v>1</v>
      </c>
      <c r="C6856" t="s">
        <v>57</v>
      </c>
      <c r="D6856" t="s">
        <v>510</v>
      </c>
      <c r="E6856" s="11">
        <v>40117000</v>
      </c>
      <c r="F6856">
        <v>121</v>
      </c>
      <c r="G6856">
        <v>39553</v>
      </c>
      <c r="H6856">
        <v>8</v>
      </c>
      <c r="I6856">
        <v>0</v>
      </c>
      <c r="J6856">
        <v>0</v>
      </c>
      <c r="K6856">
        <v>0</v>
      </c>
      <c r="L6856" t="s">
        <v>581</v>
      </c>
      <c r="M6856" t="s">
        <v>584</v>
      </c>
    </row>
    <row r="6857" spans="1:13" x14ac:dyDescent="0.2">
      <c r="A6857">
        <v>2021</v>
      </c>
      <c r="B6857">
        <v>1</v>
      </c>
      <c r="C6857" t="s">
        <v>77</v>
      </c>
      <c r="D6857" t="s">
        <v>517</v>
      </c>
      <c r="E6857" s="11">
        <v>40117000</v>
      </c>
      <c r="F6857">
        <v>0</v>
      </c>
      <c r="G6857">
        <v>0</v>
      </c>
      <c r="H6857">
        <v>0</v>
      </c>
      <c r="I6857">
        <v>6424</v>
      </c>
      <c r="J6857">
        <v>2307268</v>
      </c>
      <c r="K6857">
        <v>31</v>
      </c>
      <c r="L6857" t="s">
        <v>581</v>
      </c>
      <c r="M6857" t="s">
        <v>584</v>
      </c>
    </row>
    <row r="6858" spans="1:13" x14ac:dyDescent="0.2">
      <c r="A6858">
        <v>2021</v>
      </c>
      <c r="B6858">
        <v>1</v>
      </c>
      <c r="C6858" t="s">
        <v>19</v>
      </c>
      <c r="D6858" t="s">
        <v>531</v>
      </c>
      <c r="E6858" s="11">
        <v>40117000</v>
      </c>
      <c r="F6858">
        <v>4173</v>
      </c>
      <c r="G6858">
        <v>1421476</v>
      </c>
      <c r="H6858">
        <v>551</v>
      </c>
      <c r="I6858">
        <v>0</v>
      </c>
      <c r="J6858">
        <v>0</v>
      </c>
      <c r="K6858">
        <v>0</v>
      </c>
      <c r="L6858" t="s">
        <v>581</v>
      </c>
      <c r="M6858" t="s">
        <v>584</v>
      </c>
    </row>
    <row r="6859" spans="1:13" x14ac:dyDescent="0.2">
      <c r="A6859">
        <v>2021</v>
      </c>
      <c r="B6859">
        <v>1</v>
      </c>
      <c r="C6859" t="s">
        <v>65</v>
      </c>
      <c r="D6859" t="s">
        <v>543</v>
      </c>
      <c r="E6859" s="11">
        <v>40117000</v>
      </c>
      <c r="F6859">
        <v>71362</v>
      </c>
      <c r="G6859">
        <v>20298652</v>
      </c>
      <c r="H6859">
        <v>2792</v>
      </c>
      <c r="I6859">
        <v>0</v>
      </c>
      <c r="J6859">
        <v>0</v>
      </c>
      <c r="K6859">
        <v>0</v>
      </c>
      <c r="L6859" t="s">
        <v>581</v>
      </c>
      <c r="M6859" t="s">
        <v>584</v>
      </c>
    </row>
    <row r="6860" spans="1:13" x14ac:dyDescent="0.2">
      <c r="A6860">
        <v>2021</v>
      </c>
      <c r="B6860">
        <v>1</v>
      </c>
      <c r="C6860" t="s">
        <v>58</v>
      </c>
      <c r="D6860" t="s">
        <v>548</v>
      </c>
      <c r="E6860" s="11">
        <v>40117000</v>
      </c>
      <c r="F6860">
        <v>0</v>
      </c>
      <c r="G6860">
        <v>0</v>
      </c>
      <c r="H6860">
        <v>0</v>
      </c>
      <c r="I6860">
        <v>18707</v>
      </c>
      <c r="J6860">
        <v>6911600</v>
      </c>
      <c r="K6860">
        <v>69</v>
      </c>
      <c r="L6860" t="s">
        <v>581</v>
      </c>
      <c r="M6860" t="s">
        <v>584</v>
      </c>
    </row>
    <row r="6861" spans="1:13" x14ac:dyDescent="0.2">
      <c r="A6861">
        <v>2021</v>
      </c>
      <c r="B6861">
        <v>1</v>
      </c>
      <c r="C6861" t="s">
        <v>46</v>
      </c>
      <c r="D6861" t="s">
        <v>550</v>
      </c>
      <c r="E6861" s="11">
        <v>40117000</v>
      </c>
      <c r="F6861">
        <v>9239</v>
      </c>
      <c r="G6861">
        <v>3883992</v>
      </c>
      <c r="H6861">
        <v>73</v>
      </c>
      <c r="I6861">
        <v>479978</v>
      </c>
      <c r="J6861">
        <v>164020814</v>
      </c>
      <c r="K6861">
        <v>1841</v>
      </c>
      <c r="L6861" t="s">
        <v>581</v>
      </c>
      <c r="M6861" t="s">
        <v>584</v>
      </c>
    </row>
    <row r="6862" spans="1:13" x14ac:dyDescent="0.2">
      <c r="A6862">
        <v>2021</v>
      </c>
      <c r="B6862">
        <v>1</v>
      </c>
      <c r="C6862" t="s">
        <v>66</v>
      </c>
      <c r="D6862" t="s">
        <v>562</v>
      </c>
      <c r="E6862" s="11">
        <v>40117000</v>
      </c>
      <c r="F6862">
        <v>18860</v>
      </c>
      <c r="G6862">
        <v>5395363</v>
      </c>
      <c r="H6862">
        <v>4897</v>
      </c>
      <c r="I6862">
        <v>0</v>
      </c>
      <c r="J6862">
        <v>0</v>
      </c>
      <c r="K6862">
        <v>0</v>
      </c>
      <c r="L6862" t="s">
        <v>581</v>
      </c>
      <c r="M6862" t="s">
        <v>584</v>
      </c>
    </row>
    <row r="6863" spans="1:13" x14ac:dyDescent="0.2">
      <c r="A6863">
        <v>2021</v>
      </c>
      <c r="B6863">
        <v>1</v>
      </c>
      <c r="C6863" t="s">
        <v>78</v>
      </c>
      <c r="D6863" t="s">
        <v>572</v>
      </c>
      <c r="E6863" s="11">
        <v>40117000</v>
      </c>
      <c r="F6863">
        <v>0</v>
      </c>
      <c r="G6863">
        <v>0</v>
      </c>
      <c r="H6863">
        <v>0</v>
      </c>
      <c r="I6863">
        <v>15396</v>
      </c>
      <c r="J6863">
        <v>5241463</v>
      </c>
      <c r="K6863">
        <v>72</v>
      </c>
      <c r="L6863" t="s">
        <v>581</v>
      </c>
      <c r="M6863" t="s">
        <v>584</v>
      </c>
    </row>
    <row r="6864" spans="1:13" x14ac:dyDescent="0.2">
      <c r="A6864">
        <v>2021</v>
      </c>
      <c r="B6864">
        <v>1</v>
      </c>
      <c r="C6864" t="s">
        <v>61</v>
      </c>
      <c r="D6864" t="s">
        <v>257</v>
      </c>
      <c r="E6864" s="11">
        <v>40118000</v>
      </c>
      <c r="F6864">
        <v>0</v>
      </c>
      <c r="G6864">
        <v>0</v>
      </c>
      <c r="H6864">
        <v>0</v>
      </c>
      <c r="I6864">
        <v>200</v>
      </c>
      <c r="J6864">
        <v>58800</v>
      </c>
      <c r="K6864">
        <v>4</v>
      </c>
      <c r="L6864" t="s">
        <v>581</v>
      </c>
      <c r="M6864" t="s">
        <v>585</v>
      </c>
    </row>
    <row r="6865" spans="1:13" x14ac:dyDescent="0.2">
      <c r="A6865">
        <v>2021</v>
      </c>
      <c r="B6865">
        <v>1</v>
      </c>
      <c r="C6865" t="s">
        <v>62</v>
      </c>
      <c r="D6865" t="s">
        <v>275</v>
      </c>
      <c r="E6865" s="11">
        <v>40118000</v>
      </c>
      <c r="F6865">
        <v>0</v>
      </c>
      <c r="G6865">
        <v>0</v>
      </c>
      <c r="H6865">
        <v>0</v>
      </c>
      <c r="I6865">
        <v>543372</v>
      </c>
      <c r="J6865">
        <v>159294732</v>
      </c>
      <c r="K6865">
        <v>245</v>
      </c>
      <c r="L6865" t="s">
        <v>581</v>
      </c>
      <c r="M6865" t="s">
        <v>585</v>
      </c>
    </row>
    <row r="6866" spans="1:13" x14ac:dyDescent="0.2">
      <c r="A6866">
        <v>2021</v>
      </c>
      <c r="B6866">
        <v>1</v>
      </c>
      <c r="C6866" t="s">
        <v>8</v>
      </c>
      <c r="D6866" t="s">
        <v>283</v>
      </c>
      <c r="E6866" s="11">
        <v>40118000</v>
      </c>
      <c r="F6866">
        <v>8527</v>
      </c>
      <c r="G6866">
        <v>7271390</v>
      </c>
      <c r="H6866">
        <v>171</v>
      </c>
      <c r="I6866">
        <v>18755</v>
      </c>
      <c r="J6866">
        <v>5462404</v>
      </c>
      <c r="K6866">
        <v>26</v>
      </c>
      <c r="L6866" t="s">
        <v>581</v>
      </c>
      <c r="M6866" t="s">
        <v>585</v>
      </c>
    </row>
    <row r="6867" spans="1:13" x14ac:dyDescent="0.2">
      <c r="A6867">
        <v>2021</v>
      </c>
      <c r="B6867">
        <v>1</v>
      </c>
      <c r="C6867" t="s">
        <v>51</v>
      </c>
      <c r="D6867" t="s">
        <v>285</v>
      </c>
      <c r="E6867" s="11">
        <v>40118000</v>
      </c>
      <c r="F6867">
        <v>0</v>
      </c>
      <c r="G6867">
        <v>0</v>
      </c>
      <c r="H6867">
        <v>0</v>
      </c>
      <c r="I6867">
        <v>35832</v>
      </c>
      <c r="J6867">
        <v>9956600</v>
      </c>
      <c r="K6867">
        <v>40</v>
      </c>
      <c r="L6867" t="s">
        <v>581</v>
      </c>
      <c r="M6867" t="s">
        <v>585</v>
      </c>
    </row>
    <row r="6868" spans="1:13" x14ac:dyDescent="0.2">
      <c r="A6868">
        <v>2021</v>
      </c>
      <c r="B6868">
        <v>1</v>
      </c>
      <c r="C6868" t="s">
        <v>10</v>
      </c>
      <c r="D6868" t="s">
        <v>295</v>
      </c>
      <c r="E6868" s="11">
        <v>40118000</v>
      </c>
      <c r="F6868">
        <v>431</v>
      </c>
      <c r="G6868">
        <v>189600</v>
      </c>
      <c r="H6868">
        <v>4</v>
      </c>
      <c r="I6868">
        <v>451865</v>
      </c>
      <c r="J6868">
        <v>123210854</v>
      </c>
      <c r="K6868">
        <v>272</v>
      </c>
      <c r="L6868" t="s">
        <v>581</v>
      </c>
      <c r="M6868" t="s">
        <v>585</v>
      </c>
    </row>
    <row r="6869" spans="1:13" x14ac:dyDescent="0.2">
      <c r="A6869">
        <v>2021</v>
      </c>
      <c r="B6869">
        <v>1</v>
      </c>
      <c r="C6869" t="s">
        <v>50</v>
      </c>
      <c r="D6869" t="s">
        <v>305</v>
      </c>
      <c r="E6869" s="11">
        <v>40118000</v>
      </c>
      <c r="F6869">
        <v>2839</v>
      </c>
      <c r="G6869">
        <v>1376100</v>
      </c>
      <c r="H6869">
        <v>22</v>
      </c>
      <c r="I6869">
        <v>110056</v>
      </c>
      <c r="J6869">
        <v>32113816</v>
      </c>
      <c r="K6869">
        <v>153</v>
      </c>
      <c r="L6869" t="s">
        <v>581</v>
      </c>
      <c r="M6869" t="s">
        <v>585</v>
      </c>
    </row>
    <row r="6870" spans="1:13" x14ac:dyDescent="0.2">
      <c r="A6870">
        <v>2021</v>
      </c>
      <c r="B6870">
        <v>1</v>
      </c>
      <c r="C6870" t="s">
        <v>55</v>
      </c>
      <c r="D6870" t="s">
        <v>311</v>
      </c>
      <c r="E6870" s="11">
        <v>40118000</v>
      </c>
      <c r="F6870">
        <v>0</v>
      </c>
      <c r="G6870">
        <v>0</v>
      </c>
      <c r="H6870">
        <v>0</v>
      </c>
      <c r="I6870">
        <v>6445</v>
      </c>
      <c r="J6870">
        <v>1868778</v>
      </c>
      <c r="K6870">
        <v>4</v>
      </c>
      <c r="L6870" t="s">
        <v>581</v>
      </c>
      <c r="M6870" t="s">
        <v>585</v>
      </c>
    </row>
    <row r="6871" spans="1:13" x14ac:dyDescent="0.2">
      <c r="A6871">
        <v>2021</v>
      </c>
      <c r="B6871">
        <v>1</v>
      </c>
      <c r="C6871" t="s">
        <v>73</v>
      </c>
      <c r="D6871" t="s">
        <v>314</v>
      </c>
      <c r="E6871" s="11">
        <v>40118000</v>
      </c>
      <c r="F6871">
        <v>0</v>
      </c>
      <c r="G6871">
        <v>0</v>
      </c>
      <c r="H6871">
        <v>0</v>
      </c>
      <c r="I6871">
        <v>146681</v>
      </c>
      <c r="J6871">
        <v>45734426</v>
      </c>
      <c r="K6871">
        <v>95</v>
      </c>
      <c r="L6871" t="s">
        <v>581</v>
      </c>
      <c r="M6871" t="s">
        <v>585</v>
      </c>
    </row>
    <row r="6872" spans="1:13" x14ac:dyDescent="0.2">
      <c r="A6872">
        <v>2021</v>
      </c>
      <c r="B6872">
        <v>1</v>
      </c>
      <c r="C6872" t="s">
        <v>11</v>
      </c>
      <c r="D6872" t="s">
        <v>316</v>
      </c>
      <c r="E6872" s="11">
        <v>40118000</v>
      </c>
      <c r="F6872">
        <v>398955</v>
      </c>
      <c r="G6872">
        <v>89947949</v>
      </c>
      <c r="H6872">
        <v>4035</v>
      </c>
      <c r="I6872">
        <v>851444</v>
      </c>
      <c r="J6872">
        <v>238322391</v>
      </c>
      <c r="K6872">
        <v>344</v>
      </c>
      <c r="L6872" t="s">
        <v>581</v>
      </c>
      <c r="M6872" t="s">
        <v>585</v>
      </c>
    </row>
    <row r="6873" spans="1:13" x14ac:dyDescent="0.2">
      <c r="A6873">
        <v>2021</v>
      </c>
      <c r="B6873">
        <v>1</v>
      </c>
      <c r="C6873" t="s">
        <v>40</v>
      </c>
      <c r="D6873" t="s">
        <v>317</v>
      </c>
      <c r="E6873" s="11">
        <v>40118000</v>
      </c>
      <c r="F6873">
        <v>0</v>
      </c>
      <c r="G6873">
        <v>0</v>
      </c>
      <c r="H6873">
        <v>0</v>
      </c>
      <c r="I6873">
        <v>28807</v>
      </c>
      <c r="J6873">
        <v>8402405</v>
      </c>
      <c r="K6873">
        <v>43</v>
      </c>
      <c r="L6873" t="s">
        <v>581</v>
      </c>
      <c r="M6873" t="s">
        <v>585</v>
      </c>
    </row>
    <row r="6874" spans="1:13" x14ac:dyDescent="0.2">
      <c r="A6874">
        <v>2021</v>
      </c>
      <c r="B6874">
        <v>1</v>
      </c>
      <c r="C6874" t="s">
        <v>82</v>
      </c>
      <c r="D6874" t="s">
        <v>320</v>
      </c>
      <c r="E6874" s="11">
        <v>40118000</v>
      </c>
      <c r="F6874">
        <v>0</v>
      </c>
      <c r="G6874">
        <v>0</v>
      </c>
      <c r="H6874">
        <v>0</v>
      </c>
      <c r="I6874">
        <v>2835</v>
      </c>
      <c r="J6874">
        <v>997286</v>
      </c>
      <c r="K6874">
        <v>39</v>
      </c>
      <c r="L6874" t="s">
        <v>581</v>
      </c>
      <c r="M6874" t="s">
        <v>585</v>
      </c>
    </row>
    <row r="6875" spans="1:13" x14ac:dyDescent="0.2">
      <c r="A6875">
        <v>2021</v>
      </c>
      <c r="B6875">
        <v>1</v>
      </c>
      <c r="C6875" t="s">
        <v>22</v>
      </c>
      <c r="D6875" t="s">
        <v>324</v>
      </c>
      <c r="E6875" s="11">
        <v>40118000</v>
      </c>
      <c r="F6875">
        <v>26228</v>
      </c>
      <c r="G6875">
        <v>11337770</v>
      </c>
      <c r="H6875">
        <v>640</v>
      </c>
      <c r="I6875">
        <v>0</v>
      </c>
      <c r="J6875">
        <v>0</v>
      </c>
      <c r="K6875">
        <v>0</v>
      </c>
      <c r="L6875" t="s">
        <v>581</v>
      </c>
      <c r="M6875" t="s">
        <v>585</v>
      </c>
    </row>
    <row r="6876" spans="1:13" x14ac:dyDescent="0.2">
      <c r="A6876">
        <v>2021</v>
      </c>
      <c r="B6876">
        <v>1</v>
      </c>
      <c r="C6876" t="s">
        <v>23</v>
      </c>
      <c r="D6876" t="s">
        <v>325</v>
      </c>
      <c r="E6876" s="11">
        <v>40118000</v>
      </c>
      <c r="F6876">
        <v>31659</v>
      </c>
      <c r="G6876">
        <v>21310179</v>
      </c>
      <c r="H6876">
        <v>34556</v>
      </c>
      <c r="I6876">
        <v>14206</v>
      </c>
      <c r="J6876">
        <v>4928564</v>
      </c>
      <c r="K6876">
        <v>109</v>
      </c>
      <c r="L6876" t="s">
        <v>581</v>
      </c>
      <c r="M6876" t="s">
        <v>585</v>
      </c>
    </row>
    <row r="6877" spans="1:13" x14ac:dyDescent="0.2">
      <c r="A6877">
        <v>2021</v>
      </c>
      <c r="B6877">
        <v>1</v>
      </c>
      <c r="C6877" t="s">
        <v>75</v>
      </c>
      <c r="D6877" t="s">
        <v>334</v>
      </c>
      <c r="E6877" s="11">
        <v>40118000</v>
      </c>
      <c r="F6877">
        <v>0</v>
      </c>
      <c r="G6877">
        <v>0</v>
      </c>
      <c r="H6877">
        <v>0</v>
      </c>
      <c r="I6877">
        <v>10840</v>
      </c>
      <c r="J6877">
        <v>3091935</v>
      </c>
      <c r="K6877">
        <v>5</v>
      </c>
      <c r="L6877" t="s">
        <v>581</v>
      </c>
      <c r="M6877" t="s">
        <v>585</v>
      </c>
    </row>
    <row r="6878" spans="1:13" x14ac:dyDescent="0.2">
      <c r="A6878">
        <v>2021</v>
      </c>
      <c r="B6878">
        <v>1</v>
      </c>
      <c r="C6878" t="s">
        <v>24</v>
      </c>
      <c r="D6878" t="s">
        <v>342</v>
      </c>
      <c r="E6878" s="11">
        <v>40118000</v>
      </c>
      <c r="F6878">
        <v>0</v>
      </c>
      <c r="G6878">
        <v>0</v>
      </c>
      <c r="H6878">
        <v>0</v>
      </c>
      <c r="I6878">
        <v>15655</v>
      </c>
      <c r="J6878">
        <v>4413800</v>
      </c>
      <c r="K6878">
        <v>16</v>
      </c>
      <c r="L6878" t="s">
        <v>581</v>
      </c>
      <c r="M6878" t="s">
        <v>585</v>
      </c>
    </row>
    <row r="6879" spans="1:13" x14ac:dyDescent="0.2">
      <c r="A6879">
        <v>2021</v>
      </c>
      <c r="B6879">
        <v>1</v>
      </c>
      <c r="C6879" t="s">
        <v>12</v>
      </c>
      <c r="D6879" t="s">
        <v>351</v>
      </c>
      <c r="E6879" s="11">
        <v>40118000</v>
      </c>
      <c r="F6879">
        <v>81309</v>
      </c>
      <c r="G6879">
        <v>28895900</v>
      </c>
      <c r="H6879">
        <v>200</v>
      </c>
      <c r="I6879">
        <v>335171</v>
      </c>
      <c r="J6879">
        <v>102022459</v>
      </c>
      <c r="K6879">
        <v>688</v>
      </c>
      <c r="L6879" t="s">
        <v>581</v>
      </c>
      <c r="M6879" t="s">
        <v>585</v>
      </c>
    </row>
    <row r="6880" spans="1:13" x14ac:dyDescent="0.2">
      <c r="A6880">
        <v>2021</v>
      </c>
      <c r="B6880">
        <v>1</v>
      </c>
      <c r="C6880" t="s">
        <v>25</v>
      </c>
      <c r="D6880" t="s">
        <v>353</v>
      </c>
      <c r="E6880" s="11">
        <v>40118000</v>
      </c>
      <c r="F6880">
        <v>0</v>
      </c>
      <c r="G6880">
        <v>0</v>
      </c>
      <c r="H6880">
        <v>0</v>
      </c>
      <c r="I6880">
        <v>143331</v>
      </c>
      <c r="J6880">
        <v>48583433</v>
      </c>
      <c r="K6880">
        <v>557</v>
      </c>
      <c r="L6880" t="s">
        <v>581</v>
      </c>
      <c r="M6880" t="s">
        <v>585</v>
      </c>
    </row>
    <row r="6881" spans="1:13" x14ac:dyDescent="0.2">
      <c r="A6881">
        <v>2021</v>
      </c>
      <c r="B6881">
        <v>1</v>
      </c>
      <c r="C6881" t="s">
        <v>35</v>
      </c>
      <c r="D6881" t="s">
        <v>362</v>
      </c>
      <c r="E6881" s="11">
        <v>40118000</v>
      </c>
      <c r="F6881">
        <v>0</v>
      </c>
      <c r="G6881">
        <v>0</v>
      </c>
      <c r="H6881">
        <v>0</v>
      </c>
      <c r="I6881">
        <v>45</v>
      </c>
      <c r="J6881">
        <v>39436</v>
      </c>
      <c r="K6881">
        <v>5</v>
      </c>
      <c r="L6881" t="s">
        <v>581</v>
      </c>
      <c r="M6881" t="s">
        <v>585</v>
      </c>
    </row>
    <row r="6882" spans="1:13" x14ac:dyDescent="0.2">
      <c r="A6882">
        <v>2021</v>
      </c>
      <c r="B6882">
        <v>1</v>
      </c>
      <c r="C6882" t="s">
        <v>207</v>
      </c>
      <c r="D6882" t="s">
        <v>365</v>
      </c>
      <c r="E6882" s="11">
        <v>40118000</v>
      </c>
      <c r="F6882">
        <v>0</v>
      </c>
      <c r="G6882">
        <v>0</v>
      </c>
      <c r="H6882">
        <v>0</v>
      </c>
      <c r="I6882">
        <v>75037</v>
      </c>
      <c r="J6882">
        <v>22351663</v>
      </c>
      <c r="K6882">
        <v>51</v>
      </c>
      <c r="L6882" t="s">
        <v>581</v>
      </c>
      <c r="M6882" t="s">
        <v>585</v>
      </c>
    </row>
    <row r="6883" spans="1:13" x14ac:dyDescent="0.2">
      <c r="A6883">
        <v>2021</v>
      </c>
      <c r="B6883">
        <v>1</v>
      </c>
      <c r="C6883" t="s">
        <v>13</v>
      </c>
      <c r="D6883" t="s">
        <v>384</v>
      </c>
      <c r="E6883" s="11">
        <v>40118000</v>
      </c>
      <c r="F6883">
        <v>12985</v>
      </c>
      <c r="G6883">
        <v>3602320</v>
      </c>
      <c r="H6883">
        <v>182</v>
      </c>
      <c r="I6883">
        <v>73924</v>
      </c>
      <c r="J6883">
        <v>22221411</v>
      </c>
      <c r="K6883">
        <v>82</v>
      </c>
      <c r="L6883" t="s">
        <v>581</v>
      </c>
      <c r="M6883" t="s">
        <v>585</v>
      </c>
    </row>
    <row r="6884" spans="1:13" x14ac:dyDescent="0.2">
      <c r="A6884">
        <v>2021</v>
      </c>
      <c r="B6884">
        <v>1</v>
      </c>
      <c r="C6884" t="s">
        <v>47</v>
      </c>
      <c r="D6884" t="s">
        <v>389</v>
      </c>
      <c r="E6884" s="11">
        <v>40118000</v>
      </c>
      <c r="F6884">
        <v>214740</v>
      </c>
      <c r="G6884">
        <v>57253554</v>
      </c>
      <c r="H6884">
        <v>4172</v>
      </c>
      <c r="I6884">
        <v>5623</v>
      </c>
      <c r="J6884">
        <v>1787024</v>
      </c>
      <c r="K6884">
        <v>10</v>
      </c>
      <c r="L6884" t="s">
        <v>581</v>
      </c>
      <c r="M6884" t="s">
        <v>585</v>
      </c>
    </row>
    <row r="6885" spans="1:13" x14ac:dyDescent="0.2">
      <c r="A6885">
        <v>2021</v>
      </c>
      <c r="B6885">
        <v>1</v>
      </c>
      <c r="C6885" t="s">
        <v>27</v>
      </c>
      <c r="D6885" t="s">
        <v>395</v>
      </c>
      <c r="E6885" s="11">
        <v>40118000</v>
      </c>
      <c r="F6885">
        <v>1698</v>
      </c>
      <c r="G6885">
        <v>671930</v>
      </c>
      <c r="H6885">
        <v>24</v>
      </c>
      <c r="I6885">
        <v>5775</v>
      </c>
      <c r="J6885">
        <v>2418300</v>
      </c>
      <c r="K6885">
        <v>42</v>
      </c>
      <c r="L6885" t="s">
        <v>581</v>
      </c>
      <c r="M6885" t="s">
        <v>585</v>
      </c>
    </row>
    <row r="6886" spans="1:13" x14ac:dyDescent="0.2">
      <c r="A6886">
        <v>2021</v>
      </c>
      <c r="B6886">
        <v>1</v>
      </c>
      <c r="C6886" t="s">
        <v>38</v>
      </c>
      <c r="D6886" t="s">
        <v>400</v>
      </c>
      <c r="E6886" s="11">
        <v>40118000</v>
      </c>
      <c r="F6886">
        <v>0</v>
      </c>
      <c r="G6886">
        <v>0</v>
      </c>
      <c r="H6886">
        <v>0</v>
      </c>
      <c r="I6886">
        <v>50523</v>
      </c>
      <c r="J6886">
        <v>15892791</v>
      </c>
      <c r="K6886">
        <v>116</v>
      </c>
      <c r="L6886" t="s">
        <v>581</v>
      </c>
      <c r="M6886" t="s">
        <v>585</v>
      </c>
    </row>
    <row r="6887" spans="1:13" x14ac:dyDescent="0.2">
      <c r="A6887">
        <v>2021</v>
      </c>
      <c r="B6887">
        <v>1</v>
      </c>
      <c r="C6887" t="s">
        <v>93</v>
      </c>
      <c r="D6887" t="s">
        <v>415</v>
      </c>
      <c r="E6887" s="11">
        <v>40118000</v>
      </c>
      <c r="F6887">
        <v>0</v>
      </c>
      <c r="G6887">
        <v>0</v>
      </c>
      <c r="H6887">
        <v>0</v>
      </c>
      <c r="I6887">
        <v>92887</v>
      </c>
      <c r="J6887">
        <v>28873947</v>
      </c>
      <c r="K6887">
        <v>77</v>
      </c>
      <c r="L6887" t="s">
        <v>581</v>
      </c>
      <c r="M6887" t="s">
        <v>585</v>
      </c>
    </row>
    <row r="6888" spans="1:13" x14ac:dyDescent="0.2">
      <c r="A6888">
        <v>2021</v>
      </c>
      <c r="B6888">
        <v>1</v>
      </c>
      <c r="C6888" t="s">
        <v>204</v>
      </c>
      <c r="D6888" t="s">
        <v>422</v>
      </c>
      <c r="E6888" s="11">
        <v>40118000</v>
      </c>
      <c r="F6888">
        <v>24827</v>
      </c>
      <c r="G6888">
        <v>9196924</v>
      </c>
      <c r="H6888">
        <v>809</v>
      </c>
      <c r="I6888">
        <v>0</v>
      </c>
      <c r="J6888">
        <v>0</v>
      </c>
      <c r="K6888">
        <v>0</v>
      </c>
      <c r="L6888" t="s">
        <v>581</v>
      </c>
      <c r="M6888" t="s">
        <v>585</v>
      </c>
    </row>
    <row r="6889" spans="1:13" x14ac:dyDescent="0.2">
      <c r="A6889">
        <v>2021</v>
      </c>
      <c r="B6889">
        <v>1</v>
      </c>
      <c r="C6889" t="s">
        <v>49</v>
      </c>
      <c r="D6889" t="s">
        <v>427</v>
      </c>
      <c r="E6889" s="11">
        <v>40118000</v>
      </c>
      <c r="F6889">
        <v>43227</v>
      </c>
      <c r="G6889">
        <v>17244371</v>
      </c>
      <c r="H6889">
        <v>97</v>
      </c>
      <c r="I6889">
        <v>0</v>
      </c>
      <c r="J6889">
        <v>0</v>
      </c>
      <c r="K6889">
        <v>0</v>
      </c>
      <c r="L6889" t="s">
        <v>581</v>
      </c>
      <c r="M6889" t="s">
        <v>585</v>
      </c>
    </row>
    <row r="6890" spans="1:13" x14ac:dyDescent="0.2">
      <c r="A6890">
        <v>2021</v>
      </c>
      <c r="B6890">
        <v>1</v>
      </c>
      <c r="C6890" t="s">
        <v>39</v>
      </c>
      <c r="D6890" t="s">
        <v>430</v>
      </c>
      <c r="E6890" s="11">
        <v>40118000</v>
      </c>
      <c r="F6890">
        <v>0</v>
      </c>
      <c r="G6890">
        <v>0</v>
      </c>
      <c r="H6890">
        <v>0</v>
      </c>
      <c r="I6890">
        <v>61205</v>
      </c>
      <c r="J6890">
        <v>18132377</v>
      </c>
      <c r="K6890">
        <v>29</v>
      </c>
      <c r="L6890" t="s">
        <v>581</v>
      </c>
      <c r="M6890" t="s">
        <v>585</v>
      </c>
    </row>
    <row r="6891" spans="1:13" x14ac:dyDescent="0.2">
      <c r="A6891">
        <v>2021</v>
      </c>
      <c r="B6891">
        <v>1</v>
      </c>
      <c r="C6891" t="s">
        <v>102</v>
      </c>
      <c r="D6891" t="s">
        <v>439</v>
      </c>
      <c r="E6891" s="11">
        <v>40118000</v>
      </c>
      <c r="F6891">
        <v>0</v>
      </c>
      <c r="G6891">
        <v>0</v>
      </c>
      <c r="H6891">
        <v>0</v>
      </c>
      <c r="I6891">
        <v>18891</v>
      </c>
      <c r="J6891">
        <v>5248248</v>
      </c>
      <c r="K6891">
        <v>6</v>
      </c>
      <c r="L6891" t="s">
        <v>581</v>
      </c>
      <c r="M6891" t="s">
        <v>585</v>
      </c>
    </row>
    <row r="6892" spans="1:13" x14ac:dyDescent="0.2">
      <c r="A6892">
        <v>2021</v>
      </c>
      <c r="B6892">
        <v>1</v>
      </c>
      <c r="C6892" t="s">
        <v>240</v>
      </c>
      <c r="D6892" t="s">
        <v>442</v>
      </c>
      <c r="E6892" s="11">
        <v>40118000</v>
      </c>
      <c r="F6892">
        <v>0</v>
      </c>
      <c r="G6892">
        <v>0</v>
      </c>
      <c r="H6892">
        <v>0</v>
      </c>
      <c r="I6892">
        <v>43820</v>
      </c>
      <c r="J6892">
        <v>13546980</v>
      </c>
      <c r="K6892">
        <v>48</v>
      </c>
      <c r="L6892" t="s">
        <v>581</v>
      </c>
      <c r="M6892" t="s">
        <v>585</v>
      </c>
    </row>
    <row r="6893" spans="1:13" x14ac:dyDescent="0.2">
      <c r="A6893">
        <v>2021</v>
      </c>
      <c r="B6893">
        <v>1</v>
      </c>
      <c r="C6893" t="s">
        <v>85</v>
      </c>
      <c r="D6893" t="s">
        <v>447</v>
      </c>
      <c r="E6893" s="11">
        <v>40118000</v>
      </c>
      <c r="F6893">
        <v>0</v>
      </c>
      <c r="G6893">
        <v>0</v>
      </c>
      <c r="H6893">
        <v>0</v>
      </c>
      <c r="I6893">
        <v>37868</v>
      </c>
      <c r="J6893">
        <v>10232148</v>
      </c>
      <c r="K6893">
        <v>12</v>
      </c>
      <c r="L6893" t="s">
        <v>581</v>
      </c>
      <c r="M6893" t="s">
        <v>585</v>
      </c>
    </row>
    <row r="6894" spans="1:13" x14ac:dyDescent="0.2">
      <c r="A6894">
        <v>2021</v>
      </c>
      <c r="B6894">
        <v>1</v>
      </c>
      <c r="C6894" t="s">
        <v>42</v>
      </c>
      <c r="D6894" t="s">
        <v>455</v>
      </c>
      <c r="E6894" s="11">
        <v>40118000</v>
      </c>
      <c r="F6894">
        <v>0</v>
      </c>
      <c r="G6894">
        <v>0</v>
      </c>
      <c r="H6894">
        <v>0</v>
      </c>
      <c r="I6894">
        <v>21635</v>
      </c>
      <c r="J6894">
        <v>7358123</v>
      </c>
      <c r="K6894">
        <v>60</v>
      </c>
      <c r="L6894" t="s">
        <v>581</v>
      </c>
      <c r="M6894" t="s">
        <v>585</v>
      </c>
    </row>
    <row r="6895" spans="1:13" x14ac:dyDescent="0.2">
      <c r="A6895">
        <v>2021</v>
      </c>
      <c r="B6895">
        <v>1</v>
      </c>
      <c r="C6895" t="s">
        <v>235</v>
      </c>
      <c r="D6895" t="s">
        <v>458</v>
      </c>
      <c r="E6895" s="11">
        <v>40118000</v>
      </c>
      <c r="F6895">
        <v>0</v>
      </c>
      <c r="G6895">
        <v>0</v>
      </c>
      <c r="H6895">
        <v>0</v>
      </c>
      <c r="I6895">
        <v>50491</v>
      </c>
      <c r="J6895">
        <v>13642304</v>
      </c>
      <c r="K6895">
        <v>16</v>
      </c>
      <c r="L6895" t="s">
        <v>581</v>
      </c>
      <c r="M6895" t="s">
        <v>585</v>
      </c>
    </row>
    <row r="6896" spans="1:13" x14ac:dyDescent="0.2">
      <c r="A6896">
        <v>2021</v>
      </c>
      <c r="B6896">
        <v>1</v>
      </c>
      <c r="C6896" t="s">
        <v>253</v>
      </c>
      <c r="D6896" t="s">
        <v>460</v>
      </c>
      <c r="E6896" s="11">
        <v>40118000</v>
      </c>
      <c r="F6896">
        <v>0</v>
      </c>
      <c r="G6896">
        <v>0</v>
      </c>
      <c r="H6896">
        <v>0</v>
      </c>
      <c r="I6896">
        <v>28708</v>
      </c>
      <c r="J6896">
        <v>8166197</v>
      </c>
      <c r="K6896">
        <v>12</v>
      </c>
      <c r="L6896" t="s">
        <v>581</v>
      </c>
      <c r="M6896" t="s">
        <v>585</v>
      </c>
    </row>
    <row r="6897" spans="1:13" x14ac:dyDescent="0.2">
      <c r="A6897">
        <v>2021</v>
      </c>
      <c r="B6897">
        <v>1</v>
      </c>
      <c r="C6897" t="s">
        <v>43</v>
      </c>
      <c r="D6897" t="s">
        <v>465</v>
      </c>
      <c r="E6897" s="11">
        <v>40118000</v>
      </c>
      <c r="F6897">
        <v>0</v>
      </c>
      <c r="G6897">
        <v>0</v>
      </c>
      <c r="H6897">
        <v>0</v>
      </c>
      <c r="I6897">
        <v>17751</v>
      </c>
      <c r="J6897">
        <v>4926600</v>
      </c>
      <c r="K6897">
        <v>38</v>
      </c>
      <c r="L6897" t="s">
        <v>581</v>
      </c>
      <c r="M6897" t="s">
        <v>585</v>
      </c>
    </row>
    <row r="6898" spans="1:13" x14ac:dyDescent="0.2">
      <c r="A6898">
        <v>2021</v>
      </c>
      <c r="B6898">
        <v>1</v>
      </c>
      <c r="C6898" t="s">
        <v>44</v>
      </c>
      <c r="D6898" t="s">
        <v>466</v>
      </c>
      <c r="E6898" s="11">
        <v>40118000</v>
      </c>
      <c r="F6898">
        <v>0</v>
      </c>
      <c r="G6898">
        <v>0</v>
      </c>
      <c r="H6898">
        <v>0</v>
      </c>
      <c r="I6898">
        <v>8339</v>
      </c>
      <c r="J6898">
        <v>2704851</v>
      </c>
      <c r="K6898">
        <v>6</v>
      </c>
      <c r="L6898" t="s">
        <v>581</v>
      </c>
      <c r="M6898" t="s">
        <v>585</v>
      </c>
    </row>
    <row r="6899" spans="1:13" x14ac:dyDescent="0.2">
      <c r="A6899">
        <v>2021</v>
      </c>
      <c r="B6899">
        <v>1</v>
      </c>
      <c r="C6899" t="s">
        <v>0</v>
      </c>
      <c r="D6899" t="s">
        <v>474</v>
      </c>
      <c r="E6899" s="11">
        <v>40118000</v>
      </c>
      <c r="F6899">
        <v>0</v>
      </c>
      <c r="G6899">
        <v>0</v>
      </c>
      <c r="H6899">
        <v>0</v>
      </c>
      <c r="I6899">
        <v>153482</v>
      </c>
      <c r="J6899">
        <v>48280492</v>
      </c>
      <c r="K6899">
        <v>51</v>
      </c>
      <c r="L6899" t="s">
        <v>581</v>
      </c>
      <c r="M6899" t="s">
        <v>585</v>
      </c>
    </row>
    <row r="6900" spans="1:13" x14ac:dyDescent="0.2">
      <c r="A6900">
        <v>2021</v>
      </c>
      <c r="B6900">
        <v>1</v>
      </c>
      <c r="C6900" t="s">
        <v>15</v>
      </c>
      <c r="D6900" t="s">
        <v>475</v>
      </c>
      <c r="E6900" s="11">
        <v>40118000</v>
      </c>
      <c r="F6900">
        <v>0</v>
      </c>
      <c r="G6900">
        <v>0</v>
      </c>
      <c r="H6900">
        <v>0</v>
      </c>
      <c r="I6900">
        <v>162557</v>
      </c>
      <c r="J6900">
        <v>51931216</v>
      </c>
      <c r="K6900">
        <v>73</v>
      </c>
      <c r="L6900" t="s">
        <v>581</v>
      </c>
      <c r="M6900" t="s">
        <v>585</v>
      </c>
    </row>
    <row r="6901" spans="1:13" x14ac:dyDescent="0.2">
      <c r="A6901">
        <v>2021</v>
      </c>
      <c r="B6901">
        <v>1</v>
      </c>
      <c r="C6901" t="s">
        <v>17</v>
      </c>
      <c r="D6901" t="s">
        <v>489</v>
      </c>
      <c r="E6901" s="11">
        <v>40118000</v>
      </c>
      <c r="F6901">
        <v>18035</v>
      </c>
      <c r="G6901">
        <v>8127951</v>
      </c>
      <c r="H6901">
        <v>191</v>
      </c>
      <c r="I6901">
        <v>60988</v>
      </c>
      <c r="J6901">
        <v>25863684</v>
      </c>
      <c r="K6901">
        <v>1169</v>
      </c>
      <c r="L6901" t="s">
        <v>581</v>
      </c>
      <c r="M6901" t="s">
        <v>585</v>
      </c>
    </row>
    <row r="6902" spans="1:13" x14ac:dyDescent="0.2">
      <c r="A6902">
        <v>2021</v>
      </c>
      <c r="B6902">
        <v>1</v>
      </c>
      <c r="C6902" t="s">
        <v>86</v>
      </c>
      <c r="D6902" t="s">
        <v>493</v>
      </c>
      <c r="E6902" s="11">
        <v>40118000</v>
      </c>
      <c r="F6902">
        <v>0</v>
      </c>
      <c r="G6902">
        <v>0</v>
      </c>
      <c r="H6902">
        <v>0</v>
      </c>
      <c r="I6902">
        <v>90</v>
      </c>
      <c r="J6902">
        <v>84210</v>
      </c>
      <c r="K6902">
        <v>2</v>
      </c>
      <c r="L6902" t="s">
        <v>581</v>
      </c>
      <c r="M6902" t="s">
        <v>585</v>
      </c>
    </row>
    <row r="6903" spans="1:13" x14ac:dyDescent="0.2">
      <c r="A6903">
        <v>2021</v>
      </c>
      <c r="B6903">
        <v>1</v>
      </c>
      <c r="C6903" t="s">
        <v>29</v>
      </c>
      <c r="D6903" t="s">
        <v>496</v>
      </c>
      <c r="E6903" s="11">
        <v>40118000</v>
      </c>
      <c r="F6903">
        <v>8162</v>
      </c>
      <c r="G6903">
        <v>4936900</v>
      </c>
      <c r="H6903">
        <v>235</v>
      </c>
      <c r="I6903">
        <v>0</v>
      </c>
      <c r="J6903">
        <v>0</v>
      </c>
      <c r="K6903">
        <v>0</v>
      </c>
      <c r="L6903" t="s">
        <v>581</v>
      </c>
      <c r="M6903" t="s">
        <v>585</v>
      </c>
    </row>
    <row r="6904" spans="1:13" x14ac:dyDescent="0.2">
      <c r="A6904">
        <v>2021</v>
      </c>
      <c r="B6904">
        <v>1</v>
      </c>
      <c r="C6904" t="s">
        <v>45</v>
      </c>
      <c r="D6904" t="s">
        <v>499</v>
      </c>
      <c r="E6904" s="11">
        <v>40118000</v>
      </c>
      <c r="F6904">
        <v>0</v>
      </c>
      <c r="G6904">
        <v>0</v>
      </c>
      <c r="H6904">
        <v>0</v>
      </c>
      <c r="I6904">
        <v>1312367</v>
      </c>
      <c r="J6904">
        <v>400416078</v>
      </c>
      <c r="K6904">
        <v>761</v>
      </c>
      <c r="L6904" t="s">
        <v>581</v>
      </c>
      <c r="M6904" t="s">
        <v>585</v>
      </c>
    </row>
    <row r="6905" spans="1:13" x14ac:dyDescent="0.2">
      <c r="A6905">
        <v>2021</v>
      </c>
      <c r="B6905">
        <v>1</v>
      </c>
      <c r="C6905" t="s">
        <v>64</v>
      </c>
      <c r="D6905" t="s">
        <v>501</v>
      </c>
      <c r="E6905" s="11">
        <v>40118000</v>
      </c>
      <c r="F6905">
        <v>0</v>
      </c>
      <c r="G6905">
        <v>0</v>
      </c>
      <c r="H6905">
        <v>0</v>
      </c>
      <c r="I6905">
        <v>14400</v>
      </c>
      <c r="J6905">
        <v>4359121</v>
      </c>
      <c r="K6905">
        <v>12</v>
      </c>
      <c r="L6905" t="s">
        <v>581</v>
      </c>
      <c r="M6905" t="s">
        <v>585</v>
      </c>
    </row>
    <row r="6906" spans="1:13" x14ac:dyDescent="0.2">
      <c r="A6906">
        <v>2021</v>
      </c>
      <c r="B6906">
        <v>1</v>
      </c>
      <c r="C6906" t="s">
        <v>52</v>
      </c>
      <c r="D6906" t="s">
        <v>506</v>
      </c>
      <c r="E6906" s="11">
        <v>40118000</v>
      </c>
      <c r="F6906">
        <v>0</v>
      </c>
      <c r="G6906">
        <v>0</v>
      </c>
      <c r="H6906">
        <v>0</v>
      </c>
      <c r="I6906">
        <v>262161</v>
      </c>
      <c r="J6906">
        <v>83178400</v>
      </c>
      <c r="K6906">
        <v>471</v>
      </c>
      <c r="L6906" t="s">
        <v>581</v>
      </c>
      <c r="M6906" t="s">
        <v>585</v>
      </c>
    </row>
    <row r="6907" spans="1:13" x14ac:dyDescent="0.2">
      <c r="A6907">
        <v>2021</v>
      </c>
      <c r="B6907">
        <v>1</v>
      </c>
      <c r="C6907" t="s">
        <v>18</v>
      </c>
      <c r="D6907" t="s">
        <v>507</v>
      </c>
      <c r="E6907" s="11">
        <v>40118000</v>
      </c>
      <c r="F6907">
        <v>0</v>
      </c>
      <c r="G6907">
        <v>0</v>
      </c>
      <c r="H6907">
        <v>0</v>
      </c>
      <c r="I6907">
        <v>5861</v>
      </c>
      <c r="J6907">
        <v>1879648</v>
      </c>
      <c r="K6907">
        <v>12</v>
      </c>
      <c r="L6907" t="s">
        <v>581</v>
      </c>
      <c r="M6907" t="s">
        <v>585</v>
      </c>
    </row>
    <row r="6908" spans="1:13" x14ac:dyDescent="0.2">
      <c r="A6908">
        <v>2021</v>
      </c>
      <c r="B6908">
        <v>1</v>
      </c>
      <c r="C6908" t="s">
        <v>19</v>
      </c>
      <c r="D6908" t="s">
        <v>531</v>
      </c>
      <c r="E6908" s="11">
        <v>40118000</v>
      </c>
      <c r="F6908">
        <v>752</v>
      </c>
      <c r="G6908">
        <v>263736</v>
      </c>
      <c r="H6908">
        <v>8</v>
      </c>
      <c r="I6908">
        <v>10234</v>
      </c>
      <c r="J6908">
        <v>3021462</v>
      </c>
      <c r="K6908">
        <v>11</v>
      </c>
      <c r="L6908" t="s">
        <v>581</v>
      </c>
      <c r="M6908" t="s">
        <v>585</v>
      </c>
    </row>
    <row r="6909" spans="1:13" x14ac:dyDescent="0.2">
      <c r="A6909">
        <v>2021</v>
      </c>
      <c r="B6909">
        <v>1</v>
      </c>
      <c r="C6909" t="s">
        <v>65</v>
      </c>
      <c r="D6909" t="s">
        <v>543</v>
      </c>
      <c r="E6909" s="11">
        <v>40118000</v>
      </c>
      <c r="F6909">
        <v>7977</v>
      </c>
      <c r="G6909">
        <v>2344265</v>
      </c>
      <c r="H6909">
        <v>135</v>
      </c>
      <c r="I6909">
        <v>109516</v>
      </c>
      <c r="J6909">
        <v>32353231</v>
      </c>
      <c r="K6909">
        <v>95</v>
      </c>
      <c r="L6909" t="s">
        <v>581</v>
      </c>
      <c r="M6909" t="s">
        <v>585</v>
      </c>
    </row>
    <row r="6910" spans="1:13" x14ac:dyDescent="0.2">
      <c r="A6910">
        <v>2021</v>
      </c>
      <c r="B6910">
        <v>1</v>
      </c>
      <c r="C6910" t="s">
        <v>111</v>
      </c>
      <c r="D6910" t="e">
        <v>#N/A</v>
      </c>
      <c r="E6910" s="11">
        <v>40118000</v>
      </c>
      <c r="F6910">
        <v>0</v>
      </c>
      <c r="G6910">
        <v>0</v>
      </c>
      <c r="H6910">
        <v>0</v>
      </c>
      <c r="I6910">
        <v>56255</v>
      </c>
      <c r="J6910">
        <v>16901673</v>
      </c>
      <c r="K6910">
        <v>35</v>
      </c>
      <c r="L6910" t="s">
        <v>581</v>
      </c>
      <c r="M6910" t="s">
        <v>585</v>
      </c>
    </row>
    <row r="6911" spans="1:13" x14ac:dyDescent="0.2">
      <c r="A6911">
        <v>2021</v>
      </c>
      <c r="B6911">
        <v>1</v>
      </c>
      <c r="C6911" t="s">
        <v>58</v>
      </c>
      <c r="D6911" t="s">
        <v>548</v>
      </c>
      <c r="E6911" s="11">
        <v>40118000</v>
      </c>
      <c r="F6911">
        <v>0</v>
      </c>
      <c r="G6911">
        <v>0</v>
      </c>
      <c r="H6911">
        <v>0</v>
      </c>
      <c r="I6911">
        <v>78030</v>
      </c>
      <c r="J6911">
        <v>21911612</v>
      </c>
      <c r="K6911">
        <v>35</v>
      </c>
      <c r="L6911" t="s">
        <v>581</v>
      </c>
      <c r="M6911" t="s">
        <v>585</v>
      </c>
    </row>
    <row r="6912" spans="1:13" x14ac:dyDescent="0.2">
      <c r="A6912">
        <v>2021</v>
      </c>
      <c r="B6912">
        <v>1</v>
      </c>
      <c r="C6912" t="s">
        <v>46</v>
      </c>
      <c r="D6912" t="s">
        <v>550</v>
      </c>
      <c r="E6912" s="11">
        <v>40118000</v>
      </c>
      <c r="F6912">
        <v>0</v>
      </c>
      <c r="G6912">
        <v>0</v>
      </c>
      <c r="H6912">
        <v>0</v>
      </c>
      <c r="I6912">
        <v>589891</v>
      </c>
      <c r="J6912">
        <v>176039753</v>
      </c>
      <c r="K6912">
        <v>642</v>
      </c>
      <c r="L6912" t="s">
        <v>581</v>
      </c>
      <c r="M6912" t="s">
        <v>585</v>
      </c>
    </row>
    <row r="6913" spans="1:13" x14ac:dyDescent="0.2">
      <c r="A6913">
        <v>2021</v>
      </c>
      <c r="B6913">
        <v>1</v>
      </c>
      <c r="C6913" t="s">
        <v>107</v>
      </c>
      <c r="D6913" t="s">
        <v>552</v>
      </c>
      <c r="E6913" s="11">
        <v>40118000</v>
      </c>
      <c r="F6913">
        <v>0</v>
      </c>
      <c r="G6913">
        <v>0</v>
      </c>
      <c r="H6913">
        <v>0</v>
      </c>
      <c r="I6913">
        <v>71054</v>
      </c>
      <c r="J6913">
        <v>20647606</v>
      </c>
      <c r="K6913">
        <v>58</v>
      </c>
      <c r="L6913" t="s">
        <v>581</v>
      </c>
      <c r="M6913" t="s">
        <v>585</v>
      </c>
    </row>
    <row r="6914" spans="1:13" x14ac:dyDescent="0.2">
      <c r="A6914">
        <v>2021</v>
      </c>
      <c r="B6914">
        <v>1</v>
      </c>
      <c r="C6914" t="s">
        <v>66</v>
      </c>
      <c r="D6914" t="s">
        <v>562</v>
      </c>
      <c r="E6914" s="11">
        <v>40118000</v>
      </c>
      <c r="F6914">
        <v>0</v>
      </c>
      <c r="G6914">
        <v>0</v>
      </c>
      <c r="H6914">
        <v>0</v>
      </c>
      <c r="I6914">
        <v>22294</v>
      </c>
      <c r="J6914">
        <v>6810630</v>
      </c>
      <c r="K6914">
        <v>28</v>
      </c>
      <c r="L6914" t="s">
        <v>581</v>
      </c>
      <c r="M6914" t="s">
        <v>585</v>
      </c>
    </row>
    <row r="6915" spans="1:13" x14ac:dyDescent="0.2">
      <c r="A6915">
        <v>2021</v>
      </c>
      <c r="B6915">
        <v>1</v>
      </c>
      <c r="C6915" t="s">
        <v>78</v>
      </c>
      <c r="D6915" t="s">
        <v>572</v>
      </c>
      <c r="E6915" s="11">
        <v>40118000</v>
      </c>
      <c r="F6915">
        <v>0</v>
      </c>
      <c r="G6915">
        <v>0</v>
      </c>
      <c r="H6915">
        <v>0</v>
      </c>
      <c r="I6915">
        <v>120304</v>
      </c>
      <c r="J6915">
        <v>34974531</v>
      </c>
      <c r="K6915">
        <v>97</v>
      </c>
      <c r="L6915" t="s">
        <v>581</v>
      </c>
      <c r="M6915" t="s">
        <v>585</v>
      </c>
    </row>
    <row r="6916" spans="1:13" x14ac:dyDescent="0.2">
      <c r="A6916">
        <v>2021</v>
      </c>
      <c r="B6916">
        <v>1</v>
      </c>
      <c r="C6916" t="s">
        <v>211</v>
      </c>
      <c r="D6916" t="e">
        <v>#N/A</v>
      </c>
      <c r="E6916" s="11">
        <v>40118000</v>
      </c>
      <c r="F6916">
        <v>0</v>
      </c>
      <c r="G6916">
        <v>0</v>
      </c>
      <c r="H6916">
        <v>0</v>
      </c>
      <c r="I6916">
        <v>59461</v>
      </c>
      <c r="J6916">
        <v>16851678</v>
      </c>
      <c r="K6916">
        <v>15</v>
      </c>
      <c r="L6916" t="s">
        <v>581</v>
      </c>
      <c r="M6916" t="s">
        <v>585</v>
      </c>
    </row>
    <row r="6917" spans="1:13" x14ac:dyDescent="0.2">
      <c r="A6917">
        <v>2021</v>
      </c>
      <c r="B6917">
        <v>2</v>
      </c>
      <c r="C6917" t="s">
        <v>61</v>
      </c>
      <c r="D6917" t="s">
        <v>257</v>
      </c>
      <c r="E6917" s="11">
        <v>40117000</v>
      </c>
      <c r="F6917">
        <v>0</v>
      </c>
      <c r="G6917">
        <v>0</v>
      </c>
      <c r="H6917">
        <v>0</v>
      </c>
      <c r="I6917">
        <v>448</v>
      </c>
      <c r="J6917">
        <v>223170</v>
      </c>
      <c r="K6917">
        <v>4</v>
      </c>
      <c r="L6917" t="s">
        <v>581</v>
      </c>
      <c r="M6917" t="s">
        <v>584</v>
      </c>
    </row>
    <row r="6918" spans="1:13" x14ac:dyDescent="0.2">
      <c r="A6918">
        <v>2021</v>
      </c>
      <c r="B6918">
        <v>2</v>
      </c>
      <c r="C6918" t="s">
        <v>20</v>
      </c>
      <c r="D6918" t="s">
        <v>271</v>
      </c>
      <c r="E6918" s="11">
        <v>40117000</v>
      </c>
      <c r="F6918">
        <v>0</v>
      </c>
      <c r="G6918">
        <v>0</v>
      </c>
      <c r="H6918">
        <v>0</v>
      </c>
      <c r="I6918">
        <v>17397</v>
      </c>
      <c r="J6918">
        <v>5336258</v>
      </c>
      <c r="K6918">
        <v>49</v>
      </c>
      <c r="L6918" t="s">
        <v>581</v>
      </c>
      <c r="M6918" t="s">
        <v>584</v>
      </c>
    </row>
    <row r="6919" spans="1:13" x14ac:dyDescent="0.2">
      <c r="A6919">
        <v>2021</v>
      </c>
      <c r="B6919">
        <v>2</v>
      </c>
      <c r="C6919" t="s">
        <v>21</v>
      </c>
      <c r="D6919" t="s">
        <v>274</v>
      </c>
      <c r="E6919" s="11">
        <v>40117000</v>
      </c>
      <c r="F6919">
        <v>63</v>
      </c>
      <c r="G6919">
        <v>25308</v>
      </c>
      <c r="H6919">
        <v>3</v>
      </c>
      <c r="I6919">
        <v>57939</v>
      </c>
      <c r="J6919">
        <v>20973892</v>
      </c>
      <c r="K6919">
        <v>176</v>
      </c>
      <c r="L6919" t="s">
        <v>581</v>
      </c>
      <c r="M6919" t="s">
        <v>584</v>
      </c>
    </row>
    <row r="6920" spans="1:13" x14ac:dyDescent="0.2">
      <c r="A6920">
        <v>2021</v>
      </c>
      <c r="B6920">
        <v>2</v>
      </c>
      <c r="C6920" t="s">
        <v>62</v>
      </c>
      <c r="D6920" t="s">
        <v>275</v>
      </c>
      <c r="E6920" s="11">
        <v>40117000</v>
      </c>
      <c r="F6920">
        <v>0</v>
      </c>
      <c r="G6920">
        <v>0</v>
      </c>
      <c r="H6920">
        <v>0</v>
      </c>
      <c r="I6920">
        <v>12404</v>
      </c>
      <c r="J6920">
        <v>4544166</v>
      </c>
      <c r="K6920">
        <v>64</v>
      </c>
      <c r="L6920" t="s">
        <v>581</v>
      </c>
      <c r="M6920" t="s">
        <v>584</v>
      </c>
    </row>
    <row r="6921" spans="1:13" x14ac:dyDescent="0.2">
      <c r="A6921">
        <v>2021</v>
      </c>
      <c r="B6921">
        <v>2</v>
      </c>
      <c r="C6921" t="s">
        <v>8</v>
      </c>
      <c r="D6921" t="s">
        <v>283</v>
      </c>
      <c r="E6921" s="11">
        <v>40117000</v>
      </c>
      <c r="F6921">
        <v>1824</v>
      </c>
      <c r="G6921">
        <v>818080</v>
      </c>
      <c r="H6921">
        <v>35</v>
      </c>
      <c r="I6921">
        <v>153237</v>
      </c>
      <c r="J6921">
        <v>49202672</v>
      </c>
      <c r="K6921">
        <v>774</v>
      </c>
      <c r="L6921" t="s">
        <v>581</v>
      </c>
      <c r="M6921" t="s">
        <v>584</v>
      </c>
    </row>
    <row r="6922" spans="1:13" x14ac:dyDescent="0.2">
      <c r="A6922">
        <v>2021</v>
      </c>
      <c r="B6922">
        <v>2</v>
      </c>
      <c r="C6922" t="s">
        <v>51</v>
      </c>
      <c r="D6922" t="s">
        <v>285</v>
      </c>
      <c r="E6922" s="11">
        <v>40117000</v>
      </c>
      <c r="F6922">
        <v>0</v>
      </c>
      <c r="G6922">
        <v>0</v>
      </c>
      <c r="H6922">
        <v>0</v>
      </c>
      <c r="I6922">
        <v>4152</v>
      </c>
      <c r="J6922">
        <v>2484900</v>
      </c>
      <c r="K6922">
        <v>32</v>
      </c>
      <c r="L6922" t="s">
        <v>581</v>
      </c>
      <c r="M6922" t="s">
        <v>584</v>
      </c>
    </row>
    <row r="6923" spans="1:13" x14ac:dyDescent="0.2">
      <c r="A6923">
        <v>2021</v>
      </c>
      <c r="B6923">
        <v>2</v>
      </c>
      <c r="C6923" t="s">
        <v>10</v>
      </c>
      <c r="D6923" t="s">
        <v>295</v>
      </c>
      <c r="E6923" s="11">
        <v>40117000</v>
      </c>
      <c r="F6923">
        <v>0</v>
      </c>
      <c r="G6923">
        <v>0</v>
      </c>
      <c r="H6923">
        <v>0</v>
      </c>
      <c r="I6923">
        <v>2041</v>
      </c>
      <c r="J6923">
        <v>755106</v>
      </c>
      <c r="K6923">
        <v>9</v>
      </c>
      <c r="L6923" t="s">
        <v>581</v>
      </c>
      <c r="M6923" t="s">
        <v>584</v>
      </c>
    </row>
    <row r="6924" spans="1:13" x14ac:dyDescent="0.2">
      <c r="A6924">
        <v>2021</v>
      </c>
      <c r="B6924">
        <v>2</v>
      </c>
      <c r="C6924" t="s">
        <v>50</v>
      </c>
      <c r="D6924" t="s">
        <v>305</v>
      </c>
      <c r="E6924" s="11">
        <v>40117000</v>
      </c>
      <c r="F6924">
        <v>0</v>
      </c>
      <c r="G6924">
        <v>0</v>
      </c>
      <c r="H6924">
        <v>0</v>
      </c>
      <c r="I6924">
        <v>24245</v>
      </c>
      <c r="J6924">
        <v>8985200</v>
      </c>
      <c r="K6924">
        <v>104</v>
      </c>
      <c r="L6924" t="s">
        <v>581</v>
      </c>
      <c r="M6924" t="s">
        <v>584</v>
      </c>
    </row>
    <row r="6925" spans="1:13" x14ac:dyDescent="0.2">
      <c r="A6925">
        <v>2021</v>
      </c>
      <c r="B6925">
        <v>2</v>
      </c>
      <c r="C6925" t="s">
        <v>73</v>
      </c>
      <c r="D6925" t="s">
        <v>314</v>
      </c>
      <c r="E6925" s="11">
        <v>40117000</v>
      </c>
      <c r="F6925">
        <v>0</v>
      </c>
      <c r="G6925">
        <v>0</v>
      </c>
      <c r="H6925">
        <v>0</v>
      </c>
      <c r="I6925">
        <v>239</v>
      </c>
      <c r="J6925">
        <v>87541</v>
      </c>
      <c r="K6925">
        <v>1</v>
      </c>
      <c r="L6925" t="s">
        <v>581</v>
      </c>
      <c r="M6925" t="s">
        <v>584</v>
      </c>
    </row>
    <row r="6926" spans="1:13" x14ac:dyDescent="0.2">
      <c r="A6926">
        <v>2021</v>
      </c>
      <c r="B6926">
        <v>2</v>
      </c>
      <c r="C6926" t="s">
        <v>11</v>
      </c>
      <c r="D6926" t="s">
        <v>316</v>
      </c>
      <c r="E6926" s="11">
        <v>40117000</v>
      </c>
      <c r="F6926">
        <v>214299</v>
      </c>
      <c r="G6926">
        <v>51870441</v>
      </c>
      <c r="H6926">
        <v>7345</v>
      </c>
      <c r="I6926">
        <v>0</v>
      </c>
      <c r="J6926">
        <v>0</v>
      </c>
      <c r="K6926">
        <v>0</v>
      </c>
      <c r="L6926" t="s">
        <v>581</v>
      </c>
      <c r="M6926" t="s">
        <v>584</v>
      </c>
    </row>
    <row r="6927" spans="1:13" x14ac:dyDescent="0.2">
      <c r="A6927">
        <v>2021</v>
      </c>
      <c r="B6927">
        <v>2</v>
      </c>
      <c r="C6927" t="s">
        <v>22</v>
      </c>
      <c r="D6927" t="s">
        <v>324</v>
      </c>
      <c r="E6927" s="11">
        <v>40117000</v>
      </c>
      <c r="F6927">
        <v>56071</v>
      </c>
      <c r="G6927">
        <v>19987795</v>
      </c>
      <c r="H6927">
        <v>578</v>
      </c>
      <c r="I6927">
        <v>265361</v>
      </c>
      <c r="J6927">
        <v>101187800</v>
      </c>
      <c r="K6927">
        <v>1905</v>
      </c>
      <c r="L6927" t="s">
        <v>581</v>
      </c>
      <c r="M6927" t="s">
        <v>584</v>
      </c>
    </row>
    <row r="6928" spans="1:13" x14ac:dyDescent="0.2">
      <c r="A6928">
        <v>2021</v>
      </c>
      <c r="B6928">
        <v>2</v>
      </c>
      <c r="C6928" t="s">
        <v>23</v>
      </c>
      <c r="D6928" t="s">
        <v>325</v>
      </c>
      <c r="E6928" s="11">
        <v>40117000</v>
      </c>
      <c r="F6928">
        <v>3497</v>
      </c>
      <c r="G6928">
        <v>1373703</v>
      </c>
      <c r="H6928">
        <v>202</v>
      </c>
      <c r="I6928">
        <v>1287898</v>
      </c>
      <c r="J6928">
        <v>421194818</v>
      </c>
      <c r="K6928">
        <v>7478</v>
      </c>
      <c r="L6928" t="s">
        <v>581</v>
      </c>
      <c r="M6928" t="s">
        <v>584</v>
      </c>
    </row>
    <row r="6929" spans="1:13" x14ac:dyDescent="0.2">
      <c r="A6929">
        <v>2021</v>
      </c>
      <c r="B6929">
        <v>2</v>
      </c>
      <c r="C6929" t="s">
        <v>41</v>
      </c>
      <c r="D6929" t="s">
        <v>327</v>
      </c>
      <c r="E6929" s="11">
        <v>40117000</v>
      </c>
      <c r="F6929">
        <v>0</v>
      </c>
      <c r="G6929">
        <v>0</v>
      </c>
      <c r="H6929">
        <v>0</v>
      </c>
      <c r="I6929">
        <v>194</v>
      </c>
      <c r="J6929">
        <v>6938</v>
      </c>
      <c r="K6929">
        <v>4</v>
      </c>
      <c r="L6929" t="s">
        <v>581</v>
      </c>
      <c r="M6929" t="s">
        <v>584</v>
      </c>
    </row>
    <row r="6930" spans="1:13" x14ac:dyDescent="0.2">
      <c r="A6930">
        <v>2021</v>
      </c>
      <c r="B6930">
        <v>2</v>
      </c>
      <c r="C6930" t="s">
        <v>60</v>
      </c>
      <c r="D6930" t="s">
        <v>333</v>
      </c>
      <c r="E6930" s="11">
        <v>40117000</v>
      </c>
      <c r="F6930">
        <v>0</v>
      </c>
      <c r="G6930">
        <v>0</v>
      </c>
      <c r="H6930">
        <v>0</v>
      </c>
      <c r="I6930">
        <v>5942</v>
      </c>
      <c r="J6930">
        <v>2505800</v>
      </c>
      <c r="K6930">
        <v>56</v>
      </c>
      <c r="L6930" t="s">
        <v>581</v>
      </c>
      <c r="M6930" t="s">
        <v>584</v>
      </c>
    </row>
    <row r="6931" spans="1:13" x14ac:dyDescent="0.2">
      <c r="A6931">
        <v>2021</v>
      </c>
      <c r="B6931">
        <v>2</v>
      </c>
      <c r="C6931" t="s">
        <v>24</v>
      </c>
      <c r="D6931" t="s">
        <v>342</v>
      </c>
      <c r="E6931" s="11">
        <v>40117000</v>
      </c>
      <c r="F6931">
        <v>0</v>
      </c>
      <c r="G6931">
        <v>0</v>
      </c>
      <c r="H6931">
        <v>0</v>
      </c>
      <c r="I6931">
        <v>26820</v>
      </c>
      <c r="J6931">
        <v>10182000</v>
      </c>
      <c r="K6931">
        <v>220</v>
      </c>
      <c r="L6931" t="s">
        <v>581</v>
      </c>
      <c r="M6931" t="s">
        <v>584</v>
      </c>
    </row>
    <row r="6932" spans="1:13" x14ac:dyDescent="0.2">
      <c r="A6932">
        <v>2021</v>
      </c>
      <c r="B6932">
        <v>2</v>
      </c>
      <c r="C6932" t="s">
        <v>12</v>
      </c>
      <c r="D6932" t="s">
        <v>351</v>
      </c>
      <c r="E6932" s="11">
        <v>40117000</v>
      </c>
      <c r="F6932">
        <v>123749</v>
      </c>
      <c r="G6932">
        <v>46140973</v>
      </c>
      <c r="H6932">
        <v>1672</v>
      </c>
      <c r="I6932">
        <v>762439</v>
      </c>
      <c r="J6932">
        <v>313538923</v>
      </c>
      <c r="K6932">
        <v>5484</v>
      </c>
      <c r="L6932" t="s">
        <v>581</v>
      </c>
      <c r="M6932" t="s">
        <v>584</v>
      </c>
    </row>
    <row r="6933" spans="1:13" x14ac:dyDescent="0.2">
      <c r="A6933">
        <v>2021</v>
      </c>
      <c r="B6933">
        <v>2</v>
      </c>
      <c r="C6933" t="s">
        <v>25</v>
      </c>
      <c r="D6933" t="s">
        <v>353</v>
      </c>
      <c r="E6933" s="11">
        <v>40117000</v>
      </c>
      <c r="F6933">
        <v>0</v>
      </c>
      <c r="G6933">
        <v>0</v>
      </c>
      <c r="H6933">
        <v>0</v>
      </c>
      <c r="I6933">
        <v>527797</v>
      </c>
      <c r="J6933">
        <v>173274219</v>
      </c>
      <c r="K6933">
        <v>3650</v>
      </c>
      <c r="L6933" t="s">
        <v>581</v>
      </c>
      <c r="M6933" t="s">
        <v>584</v>
      </c>
    </row>
    <row r="6934" spans="1:13" x14ac:dyDescent="0.2">
      <c r="A6934">
        <v>2021</v>
      </c>
      <c r="B6934">
        <v>2</v>
      </c>
      <c r="C6934" t="s">
        <v>35</v>
      </c>
      <c r="D6934" t="s">
        <v>362</v>
      </c>
      <c r="E6934" s="11">
        <v>40117000</v>
      </c>
      <c r="F6934">
        <v>0</v>
      </c>
      <c r="G6934">
        <v>0</v>
      </c>
      <c r="H6934">
        <v>0</v>
      </c>
      <c r="I6934">
        <v>80</v>
      </c>
      <c r="J6934">
        <v>57061</v>
      </c>
      <c r="K6934">
        <v>2</v>
      </c>
      <c r="L6934" t="s">
        <v>581</v>
      </c>
      <c r="M6934" t="s">
        <v>584</v>
      </c>
    </row>
    <row r="6935" spans="1:13" x14ac:dyDescent="0.2">
      <c r="A6935">
        <v>2021</v>
      </c>
      <c r="B6935">
        <v>2</v>
      </c>
      <c r="C6935" t="s">
        <v>36</v>
      </c>
      <c r="D6935" t="s">
        <v>369</v>
      </c>
      <c r="E6935" s="11">
        <v>40117000</v>
      </c>
      <c r="F6935">
        <v>0</v>
      </c>
      <c r="G6935">
        <v>0</v>
      </c>
      <c r="H6935">
        <v>0</v>
      </c>
      <c r="I6935">
        <v>17570</v>
      </c>
      <c r="J6935">
        <v>6120600</v>
      </c>
      <c r="K6935">
        <v>173</v>
      </c>
      <c r="L6935" t="s">
        <v>581</v>
      </c>
      <c r="M6935" t="s">
        <v>584</v>
      </c>
    </row>
    <row r="6936" spans="1:13" x14ac:dyDescent="0.2">
      <c r="A6936">
        <v>2021</v>
      </c>
      <c r="B6936">
        <v>2</v>
      </c>
      <c r="C6936" t="s">
        <v>26</v>
      </c>
      <c r="D6936" t="s">
        <v>383</v>
      </c>
      <c r="E6936" s="11">
        <v>40117000</v>
      </c>
      <c r="F6936">
        <v>9045</v>
      </c>
      <c r="G6936">
        <v>5695900</v>
      </c>
      <c r="H6936">
        <v>28</v>
      </c>
      <c r="I6936">
        <v>38441</v>
      </c>
      <c r="J6936">
        <v>18347100</v>
      </c>
      <c r="K6936">
        <v>136</v>
      </c>
      <c r="L6936" t="s">
        <v>581</v>
      </c>
      <c r="M6936" t="s">
        <v>584</v>
      </c>
    </row>
    <row r="6937" spans="1:13" x14ac:dyDescent="0.2">
      <c r="A6937">
        <v>2021</v>
      </c>
      <c r="B6937">
        <v>2</v>
      </c>
      <c r="C6937" t="s">
        <v>13</v>
      </c>
      <c r="D6937" t="s">
        <v>384</v>
      </c>
      <c r="E6937" s="11">
        <v>40117000</v>
      </c>
      <c r="F6937">
        <v>41712</v>
      </c>
      <c r="G6937">
        <v>12161542</v>
      </c>
      <c r="H6937">
        <v>580</v>
      </c>
      <c r="I6937">
        <v>0</v>
      </c>
      <c r="J6937">
        <v>0</v>
      </c>
      <c r="K6937">
        <v>0</v>
      </c>
      <c r="L6937" t="s">
        <v>581</v>
      </c>
      <c r="M6937" t="s">
        <v>584</v>
      </c>
    </row>
    <row r="6938" spans="1:13" x14ac:dyDescent="0.2">
      <c r="A6938">
        <v>2021</v>
      </c>
      <c r="B6938">
        <v>2</v>
      </c>
      <c r="C6938" t="s">
        <v>63</v>
      </c>
      <c r="D6938" t="s">
        <v>385</v>
      </c>
      <c r="E6938" s="11">
        <v>40117000</v>
      </c>
      <c r="F6938">
        <v>0</v>
      </c>
      <c r="G6938">
        <v>0</v>
      </c>
      <c r="H6938">
        <v>0</v>
      </c>
      <c r="I6938">
        <v>71173</v>
      </c>
      <c r="J6938">
        <v>19986260</v>
      </c>
      <c r="K6938">
        <v>469</v>
      </c>
      <c r="L6938" t="s">
        <v>581</v>
      </c>
      <c r="M6938" t="s">
        <v>584</v>
      </c>
    </row>
    <row r="6939" spans="1:13" x14ac:dyDescent="0.2">
      <c r="A6939">
        <v>2021</v>
      </c>
      <c r="B6939">
        <v>2</v>
      </c>
      <c r="C6939" t="s">
        <v>71</v>
      </c>
      <c r="D6939" t="s">
        <v>386</v>
      </c>
      <c r="E6939" s="11">
        <v>40117000</v>
      </c>
      <c r="F6939">
        <v>78925</v>
      </c>
      <c r="G6939">
        <v>38842868</v>
      </c>
      <c r="H6939">
        <v>713</v>
      </c>
      <c r="I6939">
        <v>0</v>
      </c>
      <c r="J6939">
        <v>0</v>
      </c>
      <c r="K6939">
        <v>0</v>
      </c>
      <c r="L6939" t="s">
        <v>581</v>
      </c>
      <c r="M6939" t="s">
        <v>584</v>
      </c>
    </row>
    <row r="6940" spans="1:13" x14ac:dyDescent="0.2">
      <c r="A6940">
        <v>2021</v>
      </c>
      <c r="B6940">
        <v>2</v>
      </c>
      <c r="C6940" t="s">
        <v>47</v>
      </c>
      <c r="D6940" t="s">
        <v>389</v>
      </c>
      <c r="E6940" s="11">
        <v>40117000</v>
      </c>
      <c r="F6940">
        <v>398879</v>
      </c>
      <c r="G6940">
        <v>111442541</v>
      </c>
      <c r="H6940">
        <v>8212</v>
      </c>
      <c r="I6940">
        <v>0</v>
      </c>
      <c r="J6940">
        <v>0</v>
      </c>
      <c r="K6940">
        <v>0</v>
      </c>
      <c r="L6940" t="s">
        <v>581</v>
      </c>
      <c r="M6940" t="s">
        <v>584</v>
      </c>
    </row>
    <row r="6941" spans="1:13" x14ac:dyDescent="0.2">
      <c r="A6941">
        <v>2021</v>
      </c>
      <c r="B6941">
        <v>2</v>
      </c>
      <c r="C6941" t="s">
        <v>27</v>
      </c>
      <c r="D6941" t="s">
        <v>395</v>
      </c>
      <c r="E6941" s="11">
        <v>40117000</v>
      </c>
      <c r="F6941">
        <v>37088</v>
      </c>
      <c r="G6941">
        <v>18116314</v>
      </c>
      <c r="H6941">
        <v>281</v>
      </c>
      <c r="I6941">
        <v>304913</v>
      </c>
      <c r="J6941">
        <v>101843210</v>
      </c>
      <c r="K6941">
        <v>2919</v>
      </c>
      <c r="L6941" t="s">
        <v>581</v>
      </c>
      <c r="M6941" t="s">
        <v>584</v>
      </c>
    </row>
    <row r="6942" spans="1:13" x14ac:dyDescent="0.2">
      <c r="A6942">
        <v>2021</v>
      </c>
      <c r="B6942">
        <v>2</v>
      </c>
      <c r="C6942" t="s">
        <v>38</v>
      </c>
      <c r="D6942" t="s">
        <v>400</v>
      </c>
      <c r="E6942" s="11">
        <v>40117000</v>
      </c>
      <c r="F6942">
        <v>2520</v>
      </c>
      <c r="G6942">
        <v>606396</v>
      </c>
      <c r="H6942">
        <v>28</v>
      </c>
      <c r="I6942">
        <v>12386</v>
      </c>
      <c r="J6942">
        <v>5903565</v>
      </c>
      <c r="K6942">
        <v>214</v>
      </c>
      <c r="L6942" t="s">
        <v>581</v>
      </c>
      <c r="M6942" t="s">
        <v>584</v>
      </c>
    </row>
    <row r="6943" spans="1:13" x14ac:dyDescent="0.2">
      <c r="A6943">
        <v>2021</v>
      </c>
      <c r="B6943">
        <v>2</v>
      </c>
      <c r="C6943" t="s">
        <v>204</v>
      </c>
      <c r="D6943" t="s">
        <v>422</v>
      </c>
      <c r="E6943" s="11">
        <v>40117000</v>
      </c>
      <c r="F6943">
        <v>56850</v>
      </c>
      <c r="G6943">
        <v>17558058</v>
      </c>
      <c r="H6943">
        <v>542</v>
      </c>
      <c r="I6943">
        <v>0</v>
      </c>
      <c r="J6943">
        <v>0</v>
      </c>
      <c r="K6943">
        <v>0</v>
      </c>
      <c r="L6943" t="s">
        <v>581</v>
      </c>
      <c r="M6943" t="s">
        <v>584</v>
      </c>
    </row>
    <row r="6944" spans="1:13" x14ac:dyDescent="0.2">
      <c r="A6944">
        <v>2021</v>
      </c>
      <c r="B6944">
        <v>2</v>
      </c>
      <c r="C6944" t="s">
        <v>76</v>
      </c>
      <c r="D6944" t="s">
        <v>426</v>
      </c>
      <c r="E6944" s="11">
        <v>40117000</v>
      </c>
      <c r="F6944">
        <v>0</v>
      </c>
      <c r="G6944">
        <v>0</v>
      </c>
      <c r="H6944">
        <v>0</v>
      </c>
      <c r="I6944">
        <v>14050</v>
      </c>
      <c r="J6944">
        <v>5860400</v>
      </c>
      <c r="K6944">
        <v>110</v>
      </c>
      <c r="L6944" t="s">
        <v>581</v>
      </c>
      <c r="M6944" t="s">
        <v>584</v>
      </c>
    </row>
    <row r="6945" spans="1:13" x14ac:dyDescent="0.2">
      <c r="A6945">
        <v>2021</v>
      </c>
      <c r="B6945">
        <v>2</v>
      </c>
      <c r="C6945" t="s">
        <v>68</v>
      </c>
      <c r="D6945" t="s">
        <v>428</v>
      </c>
      <c r="E6945" s="11">
        <v>40117000</v>
      </c>
      <c r="F6945">
        <v>0</v>
      </c>
      <c r="G6945">
        <v>0</v>
      </c>
      <c r="H6945">
        <v>0</v>
      </c>
      <c r="I6945">
        <v>3317</v>
      </c>
      <c r="J6945">
        <v>1311300</v>
      </c>
      <c r="K6945">
        <v>46</v>
      </c>
      <c r="L6945" t="s">
        <v>581</v>
      </c>
      <c r="M6945" t="s">
        <v>584</v>
      </c>
    </row>
    <row r="6946" spans="1:13" x14ac:dyDescent="0.2">
      <c r="A6946">
        <v>2021</v>
      </c>
      <c r="B6946">
        <v>2</v>
      </c>
      <c r="C6946" t="s">
        <v>39</v>
      </c>
      <c r="D6946" t="s">
        <v>430</v>
      </c>
      <c r="E6946" s="11">
        <v>40117000</v>
      </c>
      <c r="F6946">
        <v>0</v>
      </c>
      <c r="G6946">
        <v>0</v>
      </c>
      <c r="H6946">
        <v>0</v>
      </c>
      <c r="I6946">
        <v>3613</v>
      </c>
      <c r="J6946">
        <v>1207249</v>
      </c>
      <c r="K6946">
        <v>52</v>
      </c>
      <c r="L6946" t="s">
        <v>581</v>
      </c>
      <c r="M6946" t="s">
        <v>584</v>
      </c>
    </row>
    <row r="6947" spans="1:13" x14ac:dyDescent="0.2">
      <c r="A6947">
        <v>2021</v>
      </c>
      <c r="B6947">
        <v>2</v>
      </c>
      <c r="C6947" t="s">
        <v>43</v>
      </c>
      <c r="D6947" t="s">
        <v>465</v>
      </c>
      <c r="E6947" s="11">
        <v>40117000</v>
      </c>
      <c r="F6947">
        <v>46750</v>
      </c>
      <c r="G6947">
        <v>14001247</v>
      </c>
      <c r="H6947">
        <v>1587</v>
      </c>
      <c r="I6947">
        <v>2615</v>
      </c>
      <c r="J6947">
        <v>880468</v>
      </c>
      <c r="K6947">
        <v>13</v>
      </c>
      <c r="L6947" t="s">
        <v>581</v>
      </c>
      <c r="M6947" t="s">
        <v>584</v>
      </c>
    </row>
    <row r="6948" spans="1:13" x14ac:dyDescent="0.2">
      <c r="A6948">
        <v>2021</v>
      </c>
      <c r="B6948">
        <v>2</v>
      </c>
      <c r="C6948" t="s">
        <v>80</v>
      </c>
      <c r="D6948" t="s">
        <v>472</v>
      </c>
      <c r="E6948" s="11">
        <v>40117000</v>
      </c>
      <c r="F6948">
        <v>0</v>
      </c>
      <c r="G6948">
        <v>0</v>
      </c>
      <c r="H6948">
        <v>0</v>
      </c>
      <c r="I6948">
        <v>19113</v>
      </c>
      <c r="J6948">
        <v>6725986</v>
      </c>
      <c r="K6948">
        <v>153</v>
      </c>
      <c r="L6948" t="s">
        <v>581</v>
      </c>
      <c r="M6948" t="s">
        <v>584</v>
      </c>
    </row>
    <row r="6949" spans="1:13" x14ac:dyDescent="0.2">
      <c r="A6949">
        <v>2021</v>
      </c>
      <c r="B6949">
        <v>2</v>
      </c>
      <c r="C6949" t="s">
        <v>16</v>
      </c>
      <c r="D6949" t="s">
        <v>480</v>
      </c>
      <c r="E6949" s="11">
        <v>40117000</v>
      </c>
      <c r="F6949">
        <v>199124</v>
      </c>
      <c r="G6949">
        <v>70183466</v>
      </c>
      <c r="H6949">
        <v>2223</v>
      </c>
      <c r="I6949">
        <v>207120</v>
      </c>
      <c r="J6949">
        <v>77818820</v>
      </c>
      <c r="K6949">
        <v>1399</v>
      </c>
      <c r="L6949" t="s">
        <v>581</v>
      </c>
      <c r="M6949" t="s">
        <v>584</v>
      </c>
    </row>
    <row r="6950" spans="1:13" x14ac:dyDescent="0.2">
      <c r="A6950">
        <v>2021</v>
      </c>
      <c r="B6950">
        <v>2</v>
      </c>
      <c r="C6950" t="s">
        <v>17</v>
      </c>
      <c r="D6950" t="s">
        <v>489</v>
      </c>
      <c r="E6950" s="11">
        <v>40117000</v>
      </c>
      <c r="F6950">
        <v>62033</v>
      </c>
      <c r="G6950">
        <v>53029815</v>
      </c>
      <c r="H6950">
        <v>21211</v>
      </c>
      <c r="I6950">
        <v>51824</v>
      </c>
      <c r="J6950">
        <v>18624603</v>
      </c>
      <c r="K6950">
        <v>1141</v>
      </c>
      <c r="L6950" t="s">
        <v>581</v>
      </c>
      <c r="M6950" t="s">
        <v>584</v>
      </c>
    </row>
    <row r="6951" spans="1:13" x14ac:dyDescent="0.2">
      <c r="A6951">
        <v>2021</v>
      </c>
      <c r="B6951">
        <v>2</v>
      </c>
      <c r="C6951" t="s">
        <v>29</v>
      </c>
      <c r="D6951" t="s">
        <v>496</v>
      </c>
      <c r="E6951" s="11">
        <v>40117000</v>
      </c>
      <c r="F6951">
        <v>0</v>
      </c>
      <c r="G6951">
        <v>0</v>
      </c>
      <c r="H6951">
        <v>0</v>
      </c>
      <c r="I6951">
        <v>7877</v>
      </c>
      <c r="J6951">
        <v>2485770</v>
      </c>
      <c r="K6951">
        <v>79</v>
      </c>
      <c r="L6951" t="s">
        <v>581</v>
      </c>
      <c r="M6951" t="s">
        <v>584</v>
      </c>
    </row>
    <row r="6952" spans="1:13" x14ac:dyDescent="0.2">
      <c r="A6952">
        <v>2021</v>
      </c>
      <c r="B6952">
        <v>2</v>
      </c>
      <c r="C6952" t="s">
        <v>45</v>
      </c>
      <c r="D6952" t="s">
        <v>499</v>
      </c>
      <c r="E6952" s="11">
        <v>40117000</v>
      </c>
      <c r="F6952">
        <v>0</v>
      </c>
      <c r="G6952">
        <v>0</v>
      </c>
      <c r="H6952">
        <v>0</v>
      </c>
      <c r="I6952">
        <v>322986</v>
      </c>
      <c r="J6952">
        <v>98258898</v>
      </c>
      <c r="K6952">
        <v>1199</v>
      </c>
      <c r="L6952" t="s">
        <v>581</v>
      </c>
      <c r="M6952" t="s">
        <v>584</v>
      </c>
    </row>
    <row r="6953" spans="1:13" x14ac:dyDescent="0.2">
      <c r="A6953">
        <v>2021</v>
      </c>
      <c r="B6953">
        <v>2</v>
      </c>
      <c r="C6953" t="s">
        <v>52</v>
      </c>
      <c r="D6953" t="s">
        <v>506</v>
      </c>
      <c r="E6953" s="11">
        <v>40117000</v>
      </c>
      <c r="F6953">
        <v>0</v>
      </c>
      <c r="G6953">
        <v>0</v>
      </c>
      <c r="H6953">
        <v>0</v>
      </c>
      <c r="I6953">
        <v>5550</v>
      </c>
      <c r="J6953">
        <v>2211900</v>
      </c>
      <c r="K6953">
        <v>25</v>
      </c>
      <c r="L6953" t="s">
        <v>581</v>
      </c>
      <c r="M6953" t="s">
        <v>584</v>
      </c>
    </row>
    <row r="6954" spans="1:13" x14ac:dyDescent="0.2">
      <c r="A6954">
        <v>2021</v>
      </c>
      <c r="B6954">
        <v>2</v>
      </c>
      <c r="C6954" t="s">
        <v>57</v>
      </c>
      <c r="D6954" t="s">
        <v>510</v>
      </c>
      <c r="E6954" s="11">
        <v>40117000</v>
      </c>
      <c r="F6954">
        <v>57</v>
      </c>
      <c r="G6954">
        <v>20226</v>
      </c>
      <c r="H6954">
        <v>6</v>
      </c>
      <c r="I6954">
        <v>0</v>
      </c>
      <c r="J6954">
        <v>0</v>
      </c>
      <c r="K6954">
        <v>0</v>
      </c>
      <c r="L6954" t="s">
        <v>581</v>
      </c>
      <c r="M6954" t="s">
        <v>584</v>
      </c>
    </row>
    <row r="6955" spans="1:13" x14ac:dyDescent="0.2">
      <c r="A6955">
        <v>2021</v>
      </c>
      <c r="B6955">
        <v>2</v>
      </c>
      <c r="C6955" t="s">
        <v>53</v>
      </c>
      <c r="D6955" t="s">
        <v>513</v>
      </c>
      <c r="E6955" s="11">
        <v>40117000</v>
      </c>
      <c r="F6955">
        <v>0</v>
      </c>
      <c r="G6955">
        <v>0</v>
      </c>
      <c r="H6955">
        <v>0</v>
      </c>
      <c r="I6955">
        <v>23942</v>
      </c>
      <c r="J6955">
        <v>11625840</v>
      </c>
      <c r="K6955">
        <v>246</v>
      </c>
      <c r="L6955" t="s">
        <v>581</v>
      </c>
      <c r="M6955" t="s">
        <v>584</v>
      </c>
    </row>
    <row r="6956" spans="1:13" x14ac:dyDescent="0.2">
      <c r="A6956">
        <v>2021</v>
      </c>
      <c r="B6956">
        <v>2</v>
      </c>
      <c r="C6956" t="s">
        <v>77</v>
      </c>
      <c r="D6956" t="s">
        <v>517</v>
      </c>
      <c r="E6956" s="11">
        <v>40117000</v>
      </c>
      <c r="F6956">
        <v>0</v>
      </c>
      <c r="G6956">
        <v>0</v>
      </c>
      <c r="H6956">
        <v>0</v>
      </c>
      <c r="I6956">
        <v>6804</v>
      </c>
      <c r="J6956">
        <v>2435874</v>
      </c>
      <c r="K6956">
        <v>31</v>
      </c>
      <c r="L6956" t="s">
        <v>581</v>
      </c>
      <c r="M6956" t="s">
        <v>584</v>
      </c>
    </row>
    <row r="6957" spans="1:13" x14ac:dyDescent="0.2">
      <c r="A6957">
        <v>2021</v>
      </c>
      <c r="B6957">
        <v>2</v>
      </c>
      <c r="C6957" t="s">
        <v>19</v>
      </c>
      <c r="D6957" t="s">
        <v>531</v>
      </c>
      <c r="E6957" s="11">
        <v>40117000</v>
      </c>
      <c r="F6957">
        <v>22165</v>
      </c>
      <c r="G6957">
        <v>4888386</v>
      </c>
      <c r="H6957">
        <v>576</v>
      </c>
      <c r="I6957">
        <v>0</v>
      </c>
      <c r="J6957">
        <v>0</v>
      </c>
      <c r="K6957">
        <v>0</v>
      </c>
      <c r="L6957" t="s">
        <v>581</v>
      </c>
      <c r="M6957" t="s">
        <v>584</v>
      </c>
    </row>
    <row r="6958" spans="1:13" x14ac:dyDescent="0.2">
      <c r="A6958">
        <v>2021</v>
      </c>
      <c r="B6958">
        <v>2</v>
      </c>
      <c r="C6958" t="s">
        <v>65</v>
      </c>
      <c r="D6958" t="s">
        <v>543</v>
      </c>
      <c r="E6958" s="11">
        <v>40117000</v>
      </c>
      <c r="F6958">
        <v>44617</v>
      </c>
      <c r="G6958">
        <v>12670984</v>
      </c>
      <c r="H6958">
        <v>976</v>
      </c>
      <c r="I6958">
        <v>1693</v>
      </c>
      <c r="J6958">
        <v>636164</v>
      </c>
      <c r="K6958">
        <v>8</v>
      </c>
      <c r="L6958" t="s">
        <v>581</v>
      </c>
      <c r="M6958" t="s">
        <v>584</v>
      </c>
    </row>
    <row r="6959" spans="1:13" x14ac:dyDescent="0.2">
      <c r="A6959">
        <v>2021</v>
      </c>
      <c r="B6959">
        <v>2</v>
      </c>
      <c r="C6959" t="s">
        <v>58</v>
      </c>
      <c r="D6959" t="s">
        <v>548</v>
      </c>
      <c r="E6959" s="11">
        <v>40117000</v>
      </c>
      <c r="F6959">
        <v>0</v>
      </c>
      <c r="G6959">
        <v>0</v>
      </c>
      <c r="H6959">
        <v>0</v>
      </c>
      <c r="I6959">
        <v>67397</v>
      </c>
      <c r="J6959">
        <v>26011200</v>
      </c>
      <c r="K6959">
        <v>233</v>
      </c>
      <c r="L6959" t="s">
        <v>581</v>
      </c>
      <c r="M6959" t="s">
        <v>584</v>
      </c>
    </row>
    <row r="6960" spans="1:13" x14ac:dyDescent="0.2">
      <c r="A6960">
        <v>2021</v>
      </c>
      <c r="B6960">
        <v>2</v>
      </c>
      <c r="C6960" t="s">
        <v>46</v>
      </c>
      <c r="D6960" t="s">
        <v>550</v>
      </c>
      <c r="E6960" s="11">
        <v>40117000</v>
      </c>
      <c r="F6960">
        <v>7877</v>
      </c>
      <c r="G6960">
        <v>3674500</v>
      </c>
      <c r="H6960">
        <v>208</v>
      </c>
      <c r="I6960">
        <v>803552</v>
      </c>
      <c r="J6960">
        <v>274300143</v>
      </c>
      <c r="K6960">
        <v>2703</v>
      </c>
      <c r="L6960" t="s">
        <v>581</v>
      </c>
      <c r="M6960" t="s">
        <v>584</v>
      </c>
    </row>
    <row r="6961" spans="1:13" x14ac:dyDescent="0.2">
      <c r="A6961">
        <v>2021</v>
      </c>
      <c r="B6961">
        <v>2</v>
      </c>
      <c r="C6961" t="s">
        <v>78</v>
      </c>
      <c r="D6961" t="s">
        <v>572</v>
      </c>
      <c r="E6961" s="11">
        <v>40117000</v>
      </c>
      <c r="F6961">
        <v>0</v>
      </c>
      <c r="G6961">
        <v>0</v>
      </c>
      <c r="H6961">
        <v>0</v>
      </c>
      <c r="I6961">
        <v>55469</v>
      </c>
      <c r="J6961">
        <v>17054644</v>
      </c>
      <c r="K6961">
        <v>985</v>
      </c>
      <c r="L6961" t="s">
        <v>581</v>
      </c>
      <c r="M6961" t="s">
        <v>584</v>
      </c>
    </row>
    <row r="6962" spans="1:13" x14ac:dyDescent="0.2">
      <c r="A6962">
        <v>2021</v>
      </c>
      <c r="B6962">
        <v>2</v>
      </c>
      <c r="C6962" t="s">
        <v>33</v>
      </c>
      <c r="D6962" t="s">
        <v>258</v>
      </c>
      <c r="E6962" s="11">
        <v>40118000</v>
      </c>
      <c r="F6962">
        <v>0</v>
      </c>
      <c r="G6962">
        <v>0</v>
      </c>
      <c r="H6962">
        <v>0</v>
      </c>
      <c r="I6962">
        <v>33574</v>
      </c>
      <c r="J6962">
        <v>10572897</v>
      </c>
      <c r="K6962">
        <v>24</v>
      </c>
      <c r="L6962" t="s">
        <v>581</v>
      </c>
      <c r="M6962" t="s">
        <v>585</v>
      </c>
    </row>
    <row r="6963" spans="1:13" x14ac:dyDescent="0.2">
      <c r="A6963">
        <v>2021</v>
      </c>
      <c r="B6963">
        <v>2</v>
      </c>
      <c r="C6963" t="s">
        <v>20</v>
      </c>
      <c r="D6963" t="s">
        <v>271</v>
      </c>
      <c r="E6963" s="11">
        <v>40118000</v>
      </c>
      <c r="F6963">
        <v>0</v>
      </c>
      <c r="G6963">
        <v>0</v>
      </c>
      <c r="H6963">
        <v>0</v>
      </c>
      <c r="I6963">
        <v>73860</v>
      </c>
      <c r="J6963">
        <v>20975465</v>
      </c>
      <c r="K6963">
        <v>48</v>
      </c>
      <c r="L6963" t="s">
        <v>581</v>
      </c>
      <c r="M6963" t="s">
        <v>585</v>
      </c>
    </row>
    <row r="6964" spans="1:13" x14ac:dyDescent="0.2">
      <c r="A6964">
        <v>2021</v>
      </c>
      <c r="B6964">
        <v>2</v>
      </c>
      <c r="C6964" t="s">
        <v>62</v>
      </c>
      <c r="D6964" t="s">
        <v>275</v>
      </c>
      <c r="E6964" s="11">
        <v>40118000</v>
      </c>
      <c r="F6964">
        <v>0</v>
      </c>
      <c r="G6964">
        <v>0</v>
      </c>
      <c r="H6964">
        <v>0</v>
      </c>
      <c r="I6964">
        <v>436613</v>
      </c>
      <c r="J6964">
        <v>129512181</v>
      </c>
      <c r="K6964">
        <v>216</v>
      </c>
      <c r="L6964" t="s">
        <v>581</v>
      </c>
      <c r="M6964" t="s">
        <v>585</v>
      </c>
    </row>
    <row r="6965" spans="1:13" x14ac:dyDescent="0.2">
      <c r="A6965">
        <v>2021</v>
      </c>
      <c r="B6965">
        <v>2</v>
      </c>
      <c r="C6965" t="s">
        <v>8</v>
      </c>
      <c r="D6965" t="s">
        <v>283</v>
      </c>
      <c r="E6965" s="11">
        <v>40118000</v>
      </c>
      <c r="F6965">
        <v>16665</v>
      </c>
      <c r="G6965">
        <v>7028067</v>
      </c>
      <c r="H6965">
        <v>387</v>
      </c>
      <c r="I6965">
        <v>102851</v>
      </c>
      <c r="J6965">
        <v>34572438</v>
      </c>
      <c r="K6965">
        <v>153</v>
      </c>
      <c r="L6965" t="s">
        <v>581</v>
      </c>
      <c r="M6965" t="s">
        <v>585</v>
      </c>
    </row>
    <row r="6966" spans="1:13" x14ac:dyDescent="0.2">
      <c r="A6966">
        <v>2021</v>
      </c>
      <c r="B6966">
        <v>2</v>
      </c>
      <c r="C6966" t="s">
        <v>51</v>
      </c>
      <c r="D6966" t="s">
        <v>285</v>
      </c>
      <c r="E6966" s="11">
        <v>40118000</v>
      </c>
      <c r="F6966">
        <v>0</v>
      </c>
      <c r="G6966">
        <v>0</v>
      </c>
      <c r="H6966">
        <v>0</v>
      </c>
      <c r="I6966">
        <v>13380</v>
      </c>
      <c r="J6966">
        <v>3708200</v>
      </c>
      <c r="K6966">
        <v>14</v>
      </c>
      <c r="L6966" t="s">
        <v>581</v>
      </c>
      <c r="M6966" t="s">
        <v>585</v>
      </c>
    </row>
    <row r="6967" spans="1:13" x14ac:dyDescent="0.2">
      <c r="A6967">
        <v>2021</v>
      </c>
      <c r="B6967">
        <v>2</v>
      </c>
      <c r="C6967" t="s">
        <v>10</v>
      </c>
      <c r="D6967" t="s">
        <v>295</v>
      </c>
      <c r="E6967" s="11">
        <v>40118000</v>
      </c>
      <c r="F6967">
        <v>4838</v>
      </c>
      <c r="G6967">
        <v>2190500</v>
      </c>
      <c r="H6967">
        <v>44</v>
      </c>
      <c r="I6967">
        <v>575695</v>
      </c>
      <c r="J6967">
        <v>155896723</v>
      </c>
      <c r="K6967">
        <v>176</v>
      </c>
      <c r="L6967" t="s">
        <v>581</v>
      </c>
      <c r="M6967" t="s">
        <v>585</v>
      </c>
    </row>
    <row r="6968" spans="1:13" x14ac:dyDescent="0.2">
      <c r="A6968">
        <v>2021</v>
      </c>
      <c r="B6968">
        <v>2</v>
      </c>
      <c r="C6968" t="s">
        <v>50</v>
      </c>
      <c r="D6968" t="s">
        <v>305</v>
      </c>
      <c r="E6968" s="11">
        <v>40118000</v>
      </c>
      <c r="F6968">
        <v>532</v>
      </c>
      <c r="G6968">
        <v>263900</v>
      </c>
      <c r="H6968">
        <v>4</v>
      </c>
      <c r="I6968">
        <v>76631</v>
      </c>
      <c r="J6968">
        <v>25162632</v>
      </c>
      <c r="K6968">
        <v>109</v>
      </c>
      <c r="L6968" t="s">
        <v>581</v>
      </c>
      <c r="M6968" t="s">
        <v>585</v>
      </c>
    </row>
    <row r="6969" spans="1:13" x14ac:dyDescent="0.2">
      <c r="A6969">
        <v>2021</v>
      </c>
      <c r="B6969">
        <v>2</v>
      </c>
      <c r="C6969" t="s">
        <v>55</v>
      </c>
      <c r="D6969" t="s">
        <v>311</v>
      </c>
      <c r="E6969" s="11">
        <v>40118000</v>
      </c>
      <c r="F6969">
        <v>0</v>
      </c>
      <c r="G6969">
        <v>0</v>
      </c>
      <c r="H6969">
        <v>0</v>
      </c>
      <c r="I6969">
        <v>6445</v>
      </c>
      <c r="J6969">
        <v>1886210</v>
      </c>
      <c r="K6969">
        <v>4</v>
      </c>
      <c r="L6969" t="s">
        <v>581</v>
      </c>
      <c r="M6969" t="s">
        <v>585</v>
      </c>
    </row>
    <row r="6970" spans="1:13" x14ac:dyDescent="0.2">
      <c r="A6970">
        <v>2021</v>
      </c>
      <c r="B6970">
        <v>2</v>
      </c>
      <c r="C6970" t="s">
        <v>73</v>
      </c>
      <c r="D6970" t="s">
        <v>314</v>
      </c>
      <c r="E6970" s="11">
        <v>40118000</v>
      </c>
      <c r="F6970">
        <v>0</v>
      </c>
      <c r="G6970">
        <v>0</v>
      </c>
      <c r="H6970">
        <v>0</v>
      </c>
      <c r="I6970">
        <v>171757</v>
      </c>
      <c r="J6970">
        <v>52556235</v>
      </c>
      <c r="K6970">
        <v>95</v>
      </c>
      <c r="L6970" t="s">
        <v>581</v>
      </c>
      <c r="M6970" t="s">
        <v>585</v>
      </c>
    </row>
    <row r="6971" spans="1:13" x14ac:dyDescent="0.2">
      <c r="A6971">
        <v>2021</v>
      </c>
      <c r="B6971">
        <v>2</v>
      </c>
      <c r="C6971" t="s">
        <v>11</v>
      </c>
      <c r="D6971" t="s">
        <v>316</v>
      </c>
      <c r="E6971" s="11">
        <v>40118000</v>
      </c>
      <c r="F6971">
        <v>426230</v>
      </c>
      <c r="G6971">
        <v>108511942</v>
      </c>
      <c r="H6971">
        <v>3698</v>
      </c>
      <c r="I6971">
        <v>476979</v>
      </c>
      <c r="J6971">
        <v>131821536</v>
      </c>
      <c r="K6971">
        <v>170</v>
      </c>
      <c r="L6971" t="s">
        <v>581</v>
      </c>
      <c r="M6971" t="s">
        <v>585</v>
      </c>
    </row>
    <row r="6972" spans="1:13" x14ac:dyDescent="0.2">
      <c r="A6972">
        <v>2021</v>
      </c>
      <c r="B6972">
        <v>2</v>
      </c>
      <c r="C6972" t="s">
        <v>40</v>
      </c>
      <c r="D6972" t="s">
        <v>317</v>
      </c>
      <c r="E6972" s="11">
        <v>40118000</v>
      </c>
      <c r="F6972">
        <v>0</v>
      </c>
      <c r="G6972">
        <v>0</v>
      </c>
      <c r="H6972">
        <v>0</v>
      </c>
      <c r="I6972">
        <v>1135</v>
      </c>
      <c r="J6972">
        <v>404150</v>
      </c>
      <c r="K6972">
        <v>4</v>
      </c>
      <c r="L6972" t="s">
        <v>581</v>
      </c>
      <c r="M6972" t="s">
        <v>585</v>
      </c>
    </row>
    <row r="6973" spans="1:13" x14ac:dyDescent="0.2">
      <c r="A6973">
        <v>2021</v>
      </c>
      <c r="B6973">
        <v>2</v>
      </c>
      <c r="C6973" t="s">
        <v>22</v>
      </c>
      <c r="D6973" t="s">
        <v>324</v>
      </c>
      <c r="E6973" s="11">
        <v>40118000</v>
      </c>
      <c r="F6973">
        <v>23601</v>
      </c>
      <c r="G6973">
        <v>10504890</v>
      </c>
      <c r="H6973">
        <v>636</v>
      </c>
      <c r="I6973">
        <v>0</v>
      </c>
      <c r="J6973">
        <v>0</v>
      </c>
      <c r="K6973">
        <v>0</v>
      </c>
      <c r="L6973" t="s">
        <v>581</v>
      </c>
      <c r="M6973" t="s">
        <v>585</v>
      </c>
    </row>
    <row r="6974" spans="1:13" x14ac:dyDescent="0.2">
      <c r="A6974">
        <v>2021</v>
      </c>
      <c r="B6974">
        <v>2</v>
      </c>
      <c r="C6974" t="s">
        <v>23</v>
      </c>
      <c r="D6974" t="s">
        <v>325</v>
      </c>
      <c r="E6974" s="11">
        <v>40118000</v>
      </c>
      <c r="F6974">
        <v>33136</v>
      </c>
      <c r="G6974">
        <v>30592882</v>
      </c>
      <c r="H6974">
        <v>10424</v>
      </c>
      <c r="I6974">
        <v>17532</v>
      </c>
      <c r="J6974">
        <v>5947548</v>
      </c>
      <c r="K6974">
        <v>58</v>
      </c>
      <c r="L6974" t="s">
        <v>581</v>
      </c>
      <c r="M6974" t="s">
        <v>585</v>
      </c>
    </row>
    <row r="6975" spans="1:13" x14ac:dyDescent="0.2">
      <c r="A6975">
        <v>2021</v>
      </c>
      <c r="B6975">
        <v>2</v>
      </c>
      <c r="C6975" t="s">
        <v>75</v>
      </c>
      <c r="D6975" t="s">
        <v>334</v>
      </c>
      <c r="E6975" s="11">
        <v>40118000</v>
      </c>
      <c r="F6975">
        <v>0</v>
      </c>
      <c r="G6975">
        <v>0</v>
      </c>
      <c r="H6975">
        <v>0</v>
      </c>
      <c r="I6975">
        <v>10816</v>
      </c>
      <c r="J6975">
        <v>3094308</v>
      </c>
      <c r="K6975">
        <v>8</v>
      </c>
      <c r="L6975" t="s">
        <v>581</v>
      </c>
      <c r="M6975" t="s">
        <v>585</v>
      </c>
    </row>
    <row r="6976" spans="1:13" x14ac:dyDescent="0.2">
      <c r="A6976">
        <v>2021</v>
      </c>
      <c r="B6976">
        <v>2</v>
      </c>
      <c r="C6976" t="s">
        <v>24</v>
      </c>
      <c r="D6976" t="s">
        <v>342</v>
      </c>
      <c r="E6976" s="11">
        <v>40118000</v>
      </c>
      <c r="F6976">
        <v>0</v>
      </c>
      <c r="G6976">
        <v>0</v>
      </c>
      <c r="H6976">
        <v>0</v>
      </c>
      <c r="I6976">
        <v>73459</v>
      </c>
      <c r="J6976">
        <v>21236300</v>
      </c>
      <c r="K6976">
        <v>74</v>
      </c>
      <c r="L6976" t="s">
        <v>581</v>
      </c>
      <c r="M6976" t="s">
        <v>585</v>
      </c>
    </row>
    <row r="6977" spans="1:13" x14ac:dyDescent="0.2">
      <c r="A6977">
        <v>2021</v>
      </c>
      <c r="B6977">
        <v>2</v>
      </c>
      <c r="C6977" t="s">
        <v>12</v>
      </c>
      <c r="D6977" t="s">
        <v>351</v>
      </c>
      <c r="E6977" s="11">
        <v>40118000</v>
      </c>
      <c r="F6977">
        <v>96444</v>
      </c>
      <c r="G6977">
        <v>36260549</v>
      </c>
      <c r="H6977">
        <v>1819</v>
      </c>
      <c r="I6977">
        <v>273448</v>
      </c>
      <c r="J6977">
        <v>83650334</v>
      </c>
      <c r="K6977">
        <v>614</v>
      </c>
      <c r="L6977" t="s">
        <v>581</v>
      </c>
      <c r="M6977" t="s">
        <v>585</v>
      </c>
    </row>
    <row r="6978" spans="1:13" x14ac:dyDescent="0.2">
      <c r="A6978">
        <v>2021</v>
      </c>
      <c r="B6978">
        <v>2</v>
      </c>
      <c r="C6978" t="s">
        <v>25</v>
      </c>
      <c r="D6978" t="s">
        <v>353</v>
      </c>
      <c r="E6978" s="11">
        <v>40118000</v>
      </c>
      <c r="F6978">
        <v>0</v>
      </c>
      <c r="G6978">
        <v>0</v>
      </c>
      <c r="H6978">
        <v>0</v>
      </c>
      <c r="I6978">
        <v>131913</v>
      </c>
      <c r="J6978">
        <v>45406767</v>
      </c>
      <c r="K6978">
        <v>566</v>
      </c>
      <c r="L6978" t="s">
        <v>581</v>
      </c>
      <c r="M6978" t="s">
        <v>585</v>
      </c>
    </row>
    <row r="6979" spans="1:13" x14ac:dyDescent="0.2">
      <c r="A6979">
        <v>2021</v>
      </c>
      <c r="B6979">
        <v>2</v>
      </c>
      <c r="C6979" t="s">
        <v>97</v>
      </c>
      <c r="D6979" t="s">
        <v>361</v>
      </c>
      <c r="E6979" s="11">
        <v>40118000</v>
      </c>
      <c r="F6979">
        <v>0</v>
      </c>
      <c r="G6979">
        <v>0</v>
      </c>
      <c r="H6979">
        <v>0</v>
      </c>
      <c r="I6979">
        <v>14354</v>
      </c>
      <c r="J6979">
        <v>4243963</v>
      </c>
      <c r="K6979">
        <v>6</v>
      </c>
      <c r="L6979" t="s">
        <v>581</v>
      </c>
      <c r="M6979" t="s">
        <v>585</v>
      </c>
    </row>
    <row r="6980" spans="1:13" x14ac:dyDescent="0.2">
      <c r="A6980">
        <v>2021</v>
      </c>
      <c r="B6980">
        <v>2</v>
      </c>
      <c r="C6980" t="s">
        <v>207</v>
      </c>
      <c r="D6980" t="s">
        <v>365</v>
      </c>
      <c r="E6980" s="11">
        <v>40118000</v>
      </c>
      <c r="F6980">
        <v>0</v>
      </c>
      <c r="G6980">
        <v>0</v>
      </c>
      <c r="H6980">
        <v>0</v>
      </c>
      <c r="I6980">
        <v>36706</v>
      </c>
      <c r="J6980">
        <v>10640279</v>
      </c>
      <c r="K6980">
        <v>24</v>
      </c>
      <c r="L6980" t="s">
        <v>581</v>
      </c>
      <c r="M6980" t="s">
        <v>585</v>
      </c>
    </row>
    <row r="6981" spans="1:13" x14ac:dyDescent="0.2">
      <c r="A6981">
        <v>2021</v>
      </c>
      <c r="B6981">
        <v>2</v>
      </c>
      <c r="C6981" t="s">
        <v>229</v>
      </c>
      <c r="D6981" t="s">
        <v>376</v>
      </c>
      <c r="E6981" s="11">
        <v>40118000</v>
      </c>
      <c r="F6981">
        <v>0</v>
      </c>
      <c r="G6981">
        <v>0</v>
      </c>
      <c r="H6981">
        <v>0</v>
      </c>
      <c r="I6981">
        <v>14866</v>
      </c>
      <c r="J6981">
        <v>4401008</v>
      </c>
      <c r="K6981">
        <v>24</v>
      </c>
      <c r="L6981" t="s">
        <v>581</v>
      </c>
      <c r="M6981" t="s">
        <v>585</v>
      </c>
    </row>
    <row r="6982" spans="1:13" x14ac:dyDescent="0.2">
      <c r="A6982">
        <v>2021</v>
      </c>
      <c r="B6982">
        <v>2</v>
      </c>
      <c r="C6982" t="s">
        <v>13</v>
      </c>
      <c r="D6982" t="s">
        <v>384</v>
      </c>
      <c r="E6982" s="11">
        <v>40118000</v>
      </c>
      <c r="F6982">
        <v>19150</v>
      </c>
      <c r="G6982">
        <v>8726505</v>
      </c>
      <c r="H6982">
        <v>421</v>
      </c>
      <c r="I6982">
        <v>0</v>
      </c>
      <c r="J6982">
        <v>0</v>
      </c>
      <c r="K6982">
        <v>0</v>
      </c>
      <c r="L6982" t="s">
        <v>581</v>
      </c>
      <c r="M6982" t="s">
        <v>585</v>
      </c>
    </row>
    <row r="6983" spans="1:13" x14ac:dyDescent="0.2">
      <c r="A6983">
        <v>2021</v>
      </c>
      <c r="B6983">
        <v>2</v>
      </c>
      <c r="C6983" t="s">
        <v>47</v>
      </c>
      <c r="D6983" t="s">
        <v>389</v>
      </c>
      <c r="E6983" s="11">
        <v>40118000</v>
      </c>
      <c r="F6983">
        <v>146118</v>
      </c>
      <c r="G6983">
        <v>40010022</v>
      </c>
      <c r="H6983">
        <v>3463</v>
      </c>
      <c r="I6983">
        <v>0</v>
      </c>
      <c r="J6983">
        <v>0</v>
      </c>
      <c r="K6983">
        <v>0</v>
      </c>
      <c r="L6983" t="s">
        <v>581</v>
      </c>
      <c r="M6983" t="s">
        <v>585</v>
      </c>
    </row>
    <row r="6984" spans="1:13" x14ac:dyDescent="0.2">
      <c r="A6984">
        <v>2021</v>
      </c>
      <c r="B6984">
        <v>2</v>
      </c>
      <c r="C6984" t="s">
        <v>27</v>
      </c>
      <c r="D6984" t="s">
        <v>395</v>
      </c>
      <c r="E6984" s="11">
        <v>40118000</v>
      </c>
      <c r="F6984">
        <v>1535</v>
      </c>
      <c r="G6984">
        <v>479600</v>
      </c>
      <c r="H6984">
        <v>16</v>
      </c>
      <c r="I6984">
        <v>0</v>
      </c>
      <c r="J6984">
        <v>0</v>
      </c>
      <c r="K6984">
        <v>0</v>
      </c>
      <c r="L6984" t="s">
        <v>581</v>
      </c>
      <c r="M6984" t="s">
        <v>585</v>
      </c>
    </row>
    <row r="6985" spans="1:13" x14ac:dyDescent="0.2">
      <c r="A6985">
        <v>2021</v>
      </c>
      <c r="B6985">
        <v>2</v>
      </c>
      <c r="C6985" t="s">
        <v>38</v>
      </c>
      <c r="D6985" t="s">
        <v>400</v>
      </c>
      <c r="E6985" s="11">
        <v>40118000</v>
      </c>
      <c r="F6985">
        <v>500</v>
      </c>
      <c r="G6985">
        <v>104553</v>
      </c>
      <c r="H6985">
        <v>2</v>
      </c>
      <c r="I6985">
        <v>76011</v>
      </c>
      <c r="J6985">
        <v>24723246</v>
      </c>
      <c r="K6985">
        <v>282</v>
      </c>
      <c r="L6985" t="s">
        <v>581</v>
      </c>
      <c r="M6985" t="s">
        <v>585</v>
      </c>
    </row>
    <row r="6986" spans="1:13" x14ac:dyDescent="0.2">
      <c r="A6986">
        <v>2021</v>
      </c>
      <c r="B6986">
        <v>2</v>
      </c>
      <c r="C6986" t="s">
        <v>56</v>
      </c>
      <c r="D6986" t="s">
        <v>411</v>
      </c>
      <c r="E6986" s="11">
        <v>40118000</v>
      </c>
      <c r="F6986">
        <v>0</v>
      </c>
      <c r="G6986">
        <v>0</v>
      </c>
      <c r="H6986">
        <v>0</v>
      </c>
      <c r="I6986">
        <v>18960</v>
      </c>
      <c r="J6986">
        <v>5764295</v>
      </c>
      <c r="K6986">
        <v>18</v>
      </c>
      <c r="L6986" t="s">
        <v>581</v>
      </c>
      <c r="M6986" t="s">
        <v>585</v>
      </c>
    </row>
    <row r="6987" spans="1:13" x14ac:dyDescent="0.2">
      <c r="A6987">
        <v>2021</v>
      </c>
      <c r="B6987">
        <v>2</v>
      </c>
      <c r="C6987" t="s">
        <v>93</v>
      </c>
      <c r="D6987" t="s">
        <v>415</v>
      </c>
      <c r="E6987" s="11">
        <v>40118000</v>
      </c>
      <c r="F6987">
        <v>0</v>
      </c>
      <c r="G6987">
        <v>0</v>
      </c>
      <c r="H6987">
        <v>0</v>
      </c>
      <c r="I6987">
        <v>167098</v>
      </c>
      <c r="J6987">
        <v>52699604</v>
      </c>
      <c r="K6987">
        <v>127</v>
      </c>
      <c r="L6987" t="s">
        <v>581</v>
      </c>
      <c r="M6987" t="s">
        <v>585</v>
      </c>
    </row>
    <row r="6988" spans="1:13" x14ac:dyDescent="0.2">
      <c r="A6988">
        <v>2021</v>
      </c>
      <c r="B6988">
        <v>2</v>
      </c>
      <c r="C6988" t="s">
        <v>204</v>
      </c>
      <c r="D6988" t="s">
        <v>422</v>
      </c>
      <c r="E6988" s="11">
        <v>40118000</v>
      </c>
      <c r="F6988">
        <v>56248</v>
      </c>
      <c r="G6988">
        <v>21212526</v>
      </c>
      <c r="H6988">
        <v>1808</v>
      </c>
      <c r="I6988">
        <v>0</v>
      </c>
      <c r="J6988">
        <v>0</v>
      </c>
      <c r="K6988">
        <v>0</v>
      </c>
      <c r="L6988" t="s">
        <v>581</v>
      </c>
      <c r="M6988" t="s">
        <v>585</v>
      </c>
    </row>
    <row r="6989" spans="1:13" x14ac:dyDescent="0.2">
      <c r="A6989">
        <v>2021</v>
      </c>
      <c r="B6989">
        <v>2</v>
      </c>
      <c r="C6989" t="s">
        <v>49</v>
      </c>
      <c r="D6989" t="s">
        <v>427</v>
      </c>
      <c r="E6989" s="11">
        <v>40118000</v>
      </c>
      <c r="F6989">
        <v>39467</v>
      </c>
      <c r="G6989">
        <v>16232636</v>
      </c>
      <c r="H6989">
        <v>86</v>
      </c>
      <c r="I6989">
        <v>0</v>
      </c>
      <c r="J6989">
        <v>0</v>
      </c>
      <c r="K6989">
        <v>0</v>
      </c>
      <c r="L6989" t="s">
        <v>581</v>
      </c>
      <c r="M6989" t="s">
        <v>585</v>
      </c>
    </row>
    <row r="6990" spans="1:13" x14ac:dyDescent="0.2">
      <c r="A6990">
        <v>2021</v>
      </c>
      <c r="B6990">
        <v>2</v>
      </c>
      <c r="C6990" t="s">
        <v>39</v>
      </c>
      <c r="D6990" t="s">
        <v>430</v>
      </c>
      <c r="E6990" s="11">
        <v>40118000</v>
      </c>
      <c r="F6990">
        <v>0</v>
      </c>
      <c r="G6990">
        <v>0</v>
      </c>
      <c r="H6990">
        <v>0</v>
      </c>
      <c r="I6990">
        <v>16976</v>
      </c>
      <c r="J6990">
        <v>5227384</v>
      </c>
      <c r="K6990">
        <v>27</v>
      </c>
      <c r="L6990" t="s">
        <v>581</v>
      </c>
      <c r="M6990" t="s">
        <v>585</v>
      </c>
    </row>
    <row r="6991" spans="1:13" x14ac:dyDescent="0.2">
      <c r="A6991">
        <v>2021</v>
      </c>
      <c r="B6991">
        <v>2</v>
      </c>
      <c r="C6991" t="s">
        <v>240</v>
      </c>
      <c r="D6991" t="s">
        <v>442</v>
      </c>
      <c r="E6991" s="11">
        <v>40118000</v>
      </c>
      <c r="F6991">
        <v>0</v>
      </c>
      <c r="G6991">
        <v>0</v>
      </c>
      <c r="H6991">
        <v>0</v>
      </c>
      <c r="I6991">
        <v>27949</v>
      </c>
      <c r="J6991">
        <v>8724940</v>
      </c>
      <c r="K6991">
        <v>28</v>
      </c>
      <c r="L6991" t="s">
        <v>581</v>
      </c>
      <c r="M6991" t="s">
        <v>585</v>
      </c>
    </row>
    <row r="6992" spans="1:13" x14ac:dyDescent="0.2">
      <c r="A6992">
        <v>2021</v>
      </c>
      <c r="B6992">
        <v>2</v>
      </c>
      <c r="C6992" t="s">
        <v>85</v>
      </c>
      <c r="D6992" t="s">
        <v>447</v>
      </c>
      <c r="E6992" s="11">
        <v>40118000</v>
      </c>
      <c r="F6992">
        <v>0</v>
      </c>
      <c r="G6992">
        <v>0</v>
      </c>
      <c r="H6992">
        <v>0</v>
      </c>
      <c r="I6992">
        <v>15779</v>
      </c>
      <c r="J6992">
        <v>4270045</v>
      </c>
      <c r="K6992">
        <v>5</v>
      </c>
      <c r="L6992" t="s">
        <v>581</v>
      </c>
      <c r="M6992" t="s">
        <v>585</v>
      </c>
    </row>
    <row r="6993" spans="1:13" x14ac:dyDescent="0.2">
      <c r="A6993">
        <v>2021</v>
      </c>
      <c r="B6993">
        <v>2</v>
      </c>
      <c r="C6993" t="s">
        <v>42</v>
      </c>
      <c r="D6993" t="s">
        <v>455</v>
      </c>
      <c r="E6993" s="11">
        <v>40118000</v>
      </c>
      <c r="F6993">
        <v>0</v>
      </c>
      <c r="G6993">
        <v>0</v>
      </c>
      <c r="H6993">
        <v>0</v>
      </c>
      <c r="I6993">
        <v>73960</v>
      </c>
      <c r="J6993">
        <v>23755339</v>
      </c>
      <c r="K6993">
        <v>130</v>
      </c>
      <c r="L6993" t="s">
        <v>581</v>
      </c>
      <c r="M6993" t="s">
        <v>585</v>
      </c>
    </row>
    <row r="6994" spans="1:13" x14ac:dyDescent="0.2">
      <c r="A6994">
        <v>2021</v>
      </c>
      <c r="B6994">
        <v>2</v>
      </c>
      <c r="C6994" t="s">
        <v>54</v>
      </c>
      <c r="D6994" t="s">
        <v>459</v>
      </c>
      <c r="E6994" s="11">
        <v>40118000</v>
      </c>
      <c r="F6994">
        <v>0</v>
      </c>
      <c r="G6994">
        <v>0</v>
      </c>
      <c r="H6994">
        <v>0</v>
      </c>
      <c r="I6994">
        <v>9554</v>
      </c>
      <c r="J6994">
        <v>2864682</v>
      </c>
      <c r="K6994">
        <v>12</v>
      </c>
      <c r="L6994" t="s">
        <v>581</v>
      </c>
      <c r="M6994" t="s">
        <v>585</v>
      </c>
    </row>
    <row r="6995" spans="1:13" x14ac:dyDescent="0.2">
      <c r="A6995">
        <v>2021</v>
      </c>
      <c r="B6995">
        <v>2</v>
      </c>
      <c r="C6995" t="s">
        <v>43</v>
      </c>
      <c r="D6995" t="s">
        <v>465</v>
      </c>
      <c r="E6995" s="11">
        <v>40118000</v>
      </c>
      <c r="F6995">
        <v>0</v>
      </c>
      <c r="G6995">
        <v>0</v>
      </c>
      <c r="H6995">
        <v>0</v>
      </c>
      <c r="I6995">
        <v>13211</v>
      </c>
      <c r="J6995">
        <v>4125100</v>
      </c>
      <c r="K6995">
        <v>23</v>
      </c>
      <c r="L6995" t="s">
        <v>581</v>
      </c>
      <c r="M6995" t="s">
        <v>585</v>
      </c>
    </row>
    <row r="6996" spans="1:13" x14ac:dyDescent="0.2">
      <c r="A6996">
        <v>2021</v>
      </c>
      <c r="B6996">
        <v>2</v>
      </c>
      <c r="C6996" t="s">
        <v>0</v>
      </c>
      <c r="D6996" t="s">
        <v>474</v>
      </c>
      <c r="E6996" s="11">
        <v>40118000</v>
      </c>
      <c r="F6996">
        <v>0</v>
      </c>
      <c r="G6996">
        <v>0</v>
      </c>
      <c r="H6996">
        <v>0</v>
      </c>
      <c r="I6996">
        <v>11051</v>
      </c>
      <c r="J6996">
        <v>3488748</v>
      </c>
      <c r="K6996">
        <v>2</v>
      </c>
      <c r="L6996" t="s">
        <v>581</v>
      </c>
      <c r="M6996" t="s">
        <v>585</v>
      </c>
    </row>
    <row r="6997" spans="1:13" x14ac:dyDescent="0.2">
      <c r="A6997">
        <v>2021</v>
      </c>
      <c r="B6997">
        <v>2</v>
      </c>
      <c r="C6997" t="s">
        <v>15</v>
      </c>
      <c r="D6997" t="s">
        <v>475</v>
      </c>
      <c r="E6997" s="11">
        <v>40118000</v>
      </c>
      <c r="F6997">
        <v>0</v>
      </c>
      <c r="G6997">
        <v>0</v>
      </c>
      <c r="H6997">
        <v>0</v>
      </c>
      <c r="I6997">
        <v>135980</v>
      </c>
      <c r="J6997">
        <v>42165795</v>
      </c>
      <c r="K6997">
        <v>115</v>
      </c>
      <c r="L6997" t="s">
        <v>581</v>
      </c>
      <c r="M6997" t="s">
        <v>585</v>
      </c>
    </row>
    <row r="6998" spans="1:13" x14ac:dyDescent="0.2">
      <c r="A6998">
        <v>2021</v>
      </c>
      <c r="B6998">
        <v>2</v>
      </c>
      <c r="C6998" t="s">
        <v>16</v>
      </c>
      <c r="D6998" t="s">
        <v>480</v>
      </c>
      <c r="E6998" s="11">
        <v>40118000</v>
      </c>
      <c r="F6998">
        <v>1087</v>
      </c>
      <c r="G6998">
        <v>480100</v>
      </c>
      <c r="H6998">
        <v>15</v>
      </c>
      <c r="I6998">
        <v>0</v>
      </c>
      <c r="J6998">
        <v>0</v>
      </c>
      <c r="K6998">
        <v>0</v>
      </c>
      <c r="L6998" t="s">
        <v>581</v>
      </c>
      <c r="M6998" t="s">
        <v>585</v>
      </c>
    </row>
    <row r="6999" spans="1:13" x14ac:dyDescent="0.2">
      <c r="A6999">
        <v>2021</v>
      </c>
      <c r="B6999">
        <v>2</v>
      </c>
      <c r="C6999" t="s">
        <v>17</v>
      </c>
      <c r="D6999" t="s">
        <v>489</v>
      </c>
      <c r="E6999" s="11">
        <v>40118000</v>
      </c>
      <c r="F6999">
        <v>21412</v>
      </c>
      <c r="G6999">
        <v>10262673</v>
      </c>
      <c r="H6999">
        <v>114</v>
      </c>
      <c r="I6999">
        <v>58046</v>
      </c>
      <c r="J6999">
        <v>25405131</v>
      </c>
      <c r="K6999">
        <v>1407</v>
      </c>
      <c r="L6999" t="s">
        <v>581</v>
      </c>
      <c r="M6999" t="s">
        <v>585</v>
      </c>
    </row>
    <row r="7000" spans="1:13" x14ac:dyDescent="0.2">
      <c r="A7000">
        <v>2021</v>
      </c>
      <c r="B7000">
        <v>2</v>
      </c>
      <c r="C7000" t="s">
        <v>582</v>
      </c>
      <c r="D7000" t="e">
        <v>#N/A</v>
      </c>
      <c r="E7000" s="11">
        <v>40118000</v>
      </c>
      <c r="F7000">
        <v>5908</v>
      </c>
      <c r="G7000">
        <v>2737243</v>
      </c>
      <c r="H7000">
        <v>36</v>
      </c>
      <c r="I7000">
        <v>0</v>
      </c>
      <c r="J7000">
        <v>0</v>
      </c>
      <c r="K7000">
        <v>0</v>
      </c>
      <c r="L7000" t="s">
        <v>581</v>
      </c>
      <c r="M7000" t="s">
        <v>585</v>
      </c>
    </row>
    <row r="7001" spans="1:13" x14ac:dyDescent="0.2">
      <c r="A7001">
        <v>2021</v>
      </c>
      <c r="B7001">
        <v>2</v>
      </c>
      <c r="C7001" t="s">
        <v>29</v>
      </c>
      <c r="D7001" t="s">
        <v>496</v>
      </c>
      <c r="E7001" s="11">
        <v>40118000</v>
      </c>
      <c r="F7001">
        <v>7802</v>
      </c>
      <c r="G7001">
        <v>4764300</v>
      </c>
      <c r="H7001">
        <v>233</v>
      </c>
      <c r="I7001">
        <v>53</v>
      </c>
      <c r="J7001">
        <v>36424</v>
      </c>
      <c r="K7001">
        <v>1</v>
      </c>
      <c r="L7001" t="s">
        <v>581</v>
      </c>
      <c r="M7001" t="s">
        <v>585</v>
      </c>
    </row>
    <row r="7002" spans="1:13" x14ac:dyDescent="0.2">
      <c r="A7002">
        <v>2021</v>
      </c>
      <c r="B7002">
        <v>2</v>
      </c>
      <c r="C7002" t="s">
        <v>45</v>
      </c>
      <c r="D7002" t="s">
        <v>499</v>
      </c>
      <c r="E7002" s="11">
        <v>40118000</v>
      </c>
      <c r="F7002">
        <v>0</v>
      </c>
      <c r="G7002">
        <v>0</v>
      </c>
      <c r="H7002">
        <v>0</v>
      </c>
      <c r="I7002">
        <v>1053101</v>
      </c>
      <c r="J7002">
        <v>325665296</v>
      </c>
      <c r="K7002">
        <v>771</v>
      </c>
      <c r="L7002" t="s">
        <v>581</v>
      </c>
      <c r="M7002" t="s">
        <v>585</v>
      </c>
    </row>
    <row r="7003" spans="1:13" x14ac:dyDescent="0.2">
      <c r="A7003">
        <v>2021</v>
      </c>
      <c r="B7003">
        <v>2</v>
      </c>
      <c r="C7003" t="s">
        <v>64</v>
      </c>
      <c r="D7003" t="s">
        <v>501</v>
      </c>
      <c r="E7003" s="11">
        <v>40118000</v>
      </c>
      <c r="F7003">
        <v>0</v>
      </c>
      <c r="G7003">
        <v>0</v>
      </c>
      <c r="H7003">
        <v>0</v>
      </c>
      <c r="I7003">
        <v>59512</v>
      </c>
      <c r="J7003">
        <v>28222202</v>
      </c>
      <c r="K7003">
        <v>62</v>
      </c>
      <c r="L7003" t="s">
        <v>581</v>
      </c>
      <c r="M7003" t="s">
        <v>585</v>
      </c>
    </row>
    <row r="7004" spans="1:13" x14ac:dyDescent="0.2">
      <c r="A7004">
        <v>2021</v>
      </c>
      <c r="B7004">
        <v>2</v>
      </c>
      <c r="C7004" t="s">
        <v>52</v>
      </c>
      <c r="D7004" t="s">
        <v>506</v>
      </c>
      <c r="E7004" s="11">
        <v>40118000</v>
      </c>
      <c r="F7004">
        <v>0</v>
      </c>
      <c r="G7004">
        <v>0</v>
      </c>
      <c r="H7004">
        <v>0</v>
      </c>
      <c r="I7004">
        <v>283138</v>
      </c>
      <c r="J7004">
        <v>93001000</v>
      </c>
      <c r="K7004">
        <v>459</v>
      </c>
      <c r="L7004" t="s">
        <v>581</v>
      </c>
      <c r="M7004" t="s">
        <v>585</v>
      </c>
    </row>
    <row r="7005" spans="1:13" x14ac:dyDescent="0.2">
      <c r="A7005">
        <v>2021</v>
      </c>
      <c r="B7005">
        <v>2</v>
      </c>
      <c r="C7005" t="s">
        <v>18</v>
      </c>
      <c r="D7005" t="s">
        <v>507</v>
      </c>
      <c r="E7005" s="11">
        <v>40118000</v>
      </c>
      <c r="F7005">
        <v>0</v>
      </c>
      <c r="G7005">
        <v>0</v>
      </c>
      <c r="H7005">
        <v>0</v>
      </c>
      <c r="I7005">
        <v>16570</v>
      </c>
      <c r="J7005">
        <v>5243689</v>
      </c>
      <c r="K7005">
        <v>29</v>
      </c>
      <c r="L7005" t="s">
        <v>581</v>
      </c>
      <c r="M7005" t="s">
        <v>585</v>
      </c>
    </row>
    <row r="7006" spans="1:13" x14ac:dyDescent="0.2">
      <c r="A7006">
        <v>2021</v>
      </c>
      <c r="B7006">
        <v>2</v>
      </c>
      <c r="C7006" t="s">
        <v>19</v>
      </c>
      <c r="D7006" t="s">
        <v>531</v>
      </c>
      <c r="E7006" s="11">
        <v>40118000</v>
      </c>
      <c r="F7006">
        <v>8637</v>
      </c>
      <c r="G7006">
        <v>2276971</v>
      </c>
      <c r="H7006">
        <v>3610</v>
      </c>
      <c r="I7006">
        <v>0</v>
      </c>
      <c r="J7006">
        <v>0</v>
      </c>
      <c r="K7006">
        <v>0</v>
      </c>
      <c r="L7006" t="s">
        <v>581</v>
      </c>
      <c r="M7006" t="s">
        <v>585</v>
      </c>
    </row>
    <row r="7007" spans="1:13" x14ac:dyDescent="0.2">
      <c r="A7007">
        <v>2021</v>
      </c>
      <c r="B7007">
        <v>2</v>
      </c>
      <c r="C7007" t="s">
        <v>65</v>
      </c>
      <c r="D7007" t="s">
        <v>543</v>
      </c>
      <c r="E7007" s="11">
        <v>40118000</v>
      </c>
      <c r="F7007">
        <v>7113</v>
      </c>
      <c r="G7007">
        <v>2234349</v>
      </c>
      <c r="H7007">
        <v>118</v>
      </c>
      <c r="I7007">
        <v>126266</v>
      </c>
      <c r="J7007">
        <v>36588250</v>
      </c>
      <c r="K7007">
        <v>94</v>
      </c>
      <c r="L7007" t="s">
        <v>581</v>
      </c>
      <c r="M7007" t="s">
        <v>585</v>
      </c>
    </row>
    <row r="7008" spans="1:13" x14ac:dyDescent="0.2">
      <c r="A7008">
        <v>2021</v>
      </c>
      <c r="B7008">
        <v>2</v>
      </c>
      <c r="C7008" t="s">
        <v>30</v>
      </c>
      <c r="D7008" t="s">
        <v>547</v>
      </c>
      <c r="E7008" s="11">
        <v>40118000</v>
      </c>
      <c r="F7008">
        <v>0</v>
      </c>
      <c r="G7008">
        <v>0</v>
      </c>
      <c r="H7008">
        <v>0</v>
      </c>
      <c r="I7008">
        <v>9106</v>
      </c>
      <c r="J7008">
        <v>2737694</v>
      </c>
      <c r="K7008">
        <v>4</v>
      </c>
      <c r="L7008" t="s">
        <v>581</v>
      </c>
      <c r="M7008" t="s">
        <v>585</v>
      </c>
    </row>
    <row r="7009" spans="1:13" x14ac:dyDescent="0.2">
      <c r="A7009">
        <v>2021</v>
      </c>
      <c r="B7009">
        <v>2</v>
      </c>
      <c r="C7009" t="s">
        <v>111</v>
      </c>
      <c r="D7009" t="e">
        <v>#N/A</v>
      </c>
      <c r="E7009" s="11">
        <v>40118000</v>
      </c>
      <c r="F7009">
        <v>0</v>
      </c>
      <c r="G7009">
        <v>0</v>
      </c>
      <c r="H7009">
        <v>0</v>
      </c>
      <c r="I7009">
        <v>7014</v>
      </c>
      <c r="J7009">
        <v>2023020</v>
      </c>
      <c r="K7009">
        <v>3</v>
      </c>
      <c r="L7009" t="s">
        <v>581</v>
      </c>
      <c r="M7009" t="s">
        <v>585</v>
      </c>
    </row>
    <row r="7010" spans="1:13" x14ac:dyDescent="0.2">
      <c r="A7010">
        <v>2021</v>
      </c>
      <c r="B7010">
        <v>2</v>
      </c>
      <c r="C7010" t="s">
        <v>58</v>
      </c>
      <c r="D7010" t="s">
        <v>548</v>
      </c>
      <c r="E7010" s="11">
        <v>40118000</v>
      </c>
      <c r="F7010">
        <v>0</v>
      </c>
      <c r="G7010">
        <v>0</v>
      </c>
      <c r="H7010">
        <v>0</v>
      </c>
      <c r="I7010">
        <v>52105</v>
      </c>
      <c r="J7010">
        <v>16237241</v>
      </c>
      <c r="K7010">
        <v>54</v>
      </c>
      <c r="L7010" t="s">
        <v>581</v>
      </c>
      <c r="M7010" t="s">
        <v>585</v>
      </c>
    </row>
    <row r="7011" spans="1:13" x14ac:dyDescent="0.2">
      <c r="A7011">
        <v>2021</v>
      </c>
      <c r="B7011">
        <v>2</v>
      </c>
      <c r="C7011" t="s">
        <v>46</v>
      </c>
      <c r="D7011" t="s">
        <v>550</v>
      </c>
      <c r="E7011" s="11">
        <v>40118000</v>
      </c>
      <c r="F7011">
        <v>7000</v>
      </c>
      <c r="G7011">
        <v>303482</v>
      </c>
      <c r="H7011">
        <v>2</v>
      </c>
      <c r="I7011">
        <v>673173</v>
      </c>
      <c r="J7011">
        <v>202001271</v>
      </c>
      <c r="K7011">
        <v>957</v>
      </c>
      <c r="L7011" t="s">
        <v>581</v>
      </c>
      <c r="M7011" t="s">
        <v>585</v>
      </c>
    </row>
    <row r="7012" spans="1:13" x14ac:dyDescent="0.2">
      <c r="A7012">
        <v>2021</v>
      </c>
      <c r="B7012">
        <v>2</v>
      </c>
      <c r="C7012" t="s">
        <v>78</v>
      </c>
      <c r="D7012" t="s">
        <v>572</v>
      </c>
      <c r="E7012" s="11">
        <v>40118000</v>
      </c>
      <c r="F7012">
        <v>0</v>
      </c>
      <c r="G7012">
        <v>0</v>
      </c>
      <c r="H7012">
        <v>0</v>
      </c>
      <c r="I7012">
        <v>299905</v>
      </c>
      <c r="J7012">
        <v>97828552</v>
      </c>
      <c r="K7012">
        <v>187</v>
      </c>
      <c r="L7012" t="s">
        <v>581</v>
      </c>
      <c r="M7012" t="s">
        <v>585</v>
      </c>
    </row>
    <row r="7013" spans="1:13" x14ac:dyDescent="0.2">
      <c r="A7013">
        <v>2021</v>
      </c>
      <c r="B7013">
        <v>2</v>
      </c>
      <c r="C7013" t="s">
        <v>211</v>
      </c>
      <c r="D7013" t="e">
        <v>#N/A</v>
      </c>
      <c r="E7013" s="11">
        <v>40118000</v>
      </c>
      <c r="F7013">
        <v>0</v>
      </c>
      <c r="G7013">
        <v>0</v>
      </c>
      <c r="H7013">
        <v>0</v>
      </c>
      <c r="I7013">
        <v>74811</v>
      </c>
      <c r="J7013">
        <v>21960902</v>
      </c>
      <c r="K7013">
        <v>24</v>
      </c>
      <c r="L7013" t="s">
        <v>581</v>
      </c>
      <c r="M7013" t="s">
        <v>585</v>
      </c>
    </row>
    <row r="7014" spans="1:13" x14ac:dyDescent="0.2">
      <c r="A7014">
        <v>2021</v>
      </c>
      <c r="B7014">
        <v>3</v>
      </c>
      <c r="C7014" t="s">
        <v>20</v>
      </c>
      <c r="D7014" t="s">
        <v>271</v>
      </c>
      <c r="E7014" s="11">
        <v>40117000</v>
      </c>
      <c r="F7014">
        <v>0</v>
      </c>
      <c r="G7014">
        <v>0</v>
      </c>
      <c r="H7014">
        <v>0</v>
      </c>
      <c r="I7014">
        <v>1152</v>
      </c>
      <c r="J7014">
        <v>375052</v>
      </c>
      <c r="K7014">
        <v>3</v>
      </c>
      <c r="L7014" t="s">
        <v>581</v>
      </c>
      <c r="M7014" t="s">
        <v>584</v>
      </c>
    </row>
    <row r="7015" spans="1:13" x14ac:dyDescent="0.2">
      <c r="A7015">
        <v>2021</v>
      </c>
      <c r="B7015">
        <v>3</v>
      </c>
      <c r="C7015" t="s">
        <v>21</v>
      </c>
      <c r="D7015" t="s">
        <v>274</v>
      </c>
      <c r="E7015" s="11">
        <v>40117000</v>
      </c>
      <c r="F7015">
        <v>0</v>
      </c>
      <c r="G7015">
        <v>0</v>
      </c>
      <c r="H7015">
        <v>0</v>
      </c>
      <c r="I7015">
        <v>61908</v>
      </c>
      <c r="J7015">
        <v>22171816</v>
      </c>
      <c r="K7015">
        <v>195</v>
      </c>
      <c r="L7015" t="s">
        <v>581</v>
      </c>
      <c r="M7015" t="s">
        <v>584</v>
      </c>
    </row>
    <row r="7016" spans="1:13" x14ac:dyDescent="0.2">
      <c r="A7016">
        <v>2021</v>
      </c>
      <c r="B7016">
        <v>3</v>
      </c>
      <c r="C7016" t="s">
        <v>62</v>
      </c>
      <c r="D7016" t="s">
        <v>275</v>
      </c>
      <c r="E7016" s="11">
        <v>40117000</v>
      </c>
      <c r="F7016">
        <v>0</v>
      </c>
      <c r="G7016">
        <v>0</v>
      </c>
      <c r="H7016">
        <v>0</v>
      </c>
      <c r="I7016">
        <v>20378</v>
      </c>
      <c r="J7016">
        <v>6727615</v>
      </c>
      <c r="K7016">
        <v>98</v>
      </c>
      <c r="L7016" t="s">
        <v>581</v>
      </c>
      <c r="M7016" t="s">
        <v>584</v>
      </c>
    </row>
    <row r="7017" spans="1:13" x14ac:dyDescent="0.2">
      <c r="A7017">
        <v>2021</v>
      </c>
      <c r="B7017">
        <v>3</v>
      </c>
      <c r="C7017" t="s">
        <v>8</v>
      </c>
      <c r="D7017" t="s">
        <v>283</v>
      </c>
      <c r="E7017" s="11">
        <v>40117000</v>
      </c>
      <c r="F7017">
        <v>1424</v>
      </c>
      <c r="G7017">
        <v>563880</v>
      </c>
      <c r="H7017">
        <v>12</v>
      </c>
      <c r="I7017">
        <v>219522</v>
      </c>
      <c r="J7017">
        <v>69054356</v>
      </c>
      <c r="K7017">
        <v>1039</v>
      </c>
      <c r="L7017" t="s">
        <v>581</v>
      </c>
      <c r="M7017" t="s">
        <v>584</v>
      </c>
    </row>
    <row r="7018" spans="1:13" x14ac:dyDescent="0.2">
      <c r="A7018">
        <v>2021</v>
      </c>
      <c r="B7018">
        <v>3</v>
      </c>
      <c r="C7018" t="s">
        <v>51</v>
      </c>
      <c r="D7018" t="s">
        <v>285</v>
      </c>
      <c r="E7018" s="11">
        <v>40117000</v>
      </c>
      <c r="F7018">
        <v>0</v>
      </c>
      <c r="G7018">
        <v>0</v>
      </c>
      <c r="H7018">
        <v>0</v>
      </c>
      <c r="I7018">
        <v>14311</v>
      </c>
      <c r="J7018">
        <v>7873700</v>
      </c>
      <c r="K7018">
        <v>111</v>
      </c>
      <c r="L7018" t="s">
        <v>581</v>
      </c>
      <c r="M7018" t="s">
        <v>584</v>
      </c>
    </row>
    <row r="7019" spans="1:13" x14ac:dyDescent="0.2">
      <c r="A7019">
        <v>2021</v>
      </c>
      <c r="B7019">
        <v>3</v>
      </c>
      <c r="C7019" t="s">
        <v>10</v>
      </c>
      <c r="D7019" t="s">
        <v>295</v>
      </c>
      <c r="E7019" s="11">
        <v>40117000</v>
      </c>
      <c r="F7019">
        <v>2384</v>
      </c>
      <c r="G7019">
        <v>1889684</v>
      </c>
      <c r="H7019">
        <v>12</v>
      </c>
      <c r="I7019">
        <v>6912</v>
      </c>
      <c r="J7019">
        <v>2122434</v>
      </c>
      <c r="K7019">
        <v>18</v>
      </c>
      <c r="L7019" t="s">
        <v>581</v>
      </c>
      <c r="M7019" t="s">
        <v>584</v>
      </c>
    </row>
    <row r="7020" spans="1:13" x14ac:dyDescent="0.2">
      <c r="A7020">
        <v>2021</v>
      </c>
      <c r="B7020">
        <v>3</v>
      </c>
      <c r="C7020" t="s">
        <v>50</v>
      </c>
      <c r="D7020" t="s">
        <v>305</v>
      </c>
      <c r="E7020" s="11">
        <v>40117000</v>
      </c>
      <c r="F7020">
        <v>0</v>
      </c>
      <c r="G7020">
        <v>0</v>
      </c>
      <c r="H7020">
        <v>0</v>
      </c>
      <c r="I7020">
        <v>7267</v>
      </c>
      <c r="J7020">
        <v>2590571</v>
      </c>
      <c r="K7020">
        <v>30</v>
      </c>
      <c r="L7020" t="s">
        <v>581</v>
      </c>
      <c r="M7020" t="s">
        <v>584</v>
      </c>
    </row>
    <row r="7021" spans="1:13" x14ac:dyDescent="0.2">
      <c r="A7021">
        <v>2021</v>
      </c>
      <c r="B7021">
        <v>3</v>
      </c>
      <c r="C7021" t="s">
        <v>73</v>
      </c>
      <c r="D7021" t="s">
        <v>314</v>
      </c>
      <c r="E7021" s="11">
        <v>40117000</v>
      </c>
      <c r="F7021">
        <v>0</v>
      </c>
      <c r="G7021">
        <v>0</v>
      </c>
      <c r="H7021">
        <v>0</v>
      </c>
      <c r="I7021">
        <v>240</v>
      </c>
      <c r="J7021">
        <v>142340</v>
      </c>
      <c r="K7021">
        <v>4</v>
      </c>
      <c r="L7021" t="s">
        <v>581</v>
      </c>
      <c r="M7021" t="s">
        <v>584</v>
      </c>
    </row>
    <row r="7022" spans="1:13" x14ac:dyDescent="0.2">
      <c r="A7022">
        <v>2021</v>
      </c>
      <c r="B7022">
        <v>3</v>
      </c>
      <c r="C7022" t="s">
        <v>11</v>
      </c>
      <c r="D7022" t="s">
        <v>316</v>
      </c>
      <c r="E7022" s="11">
        <v>40117000</v>
      </c>
      <c r="F7022">
        <v>111328</v>
      </c>
      <c r="G7022">
        <v>28477839</v>
      </c>
      <c r="H7022">
        <v>14462</v>
      </c>
      <c r="I7022">
        <v>15847</v>
      </c>
      <c r="J7022">
        <v>5593233</v>
      </c>
      <c r="K7022">
        <v>72</v>
      </c>
      <c r="L7022" t="s">
        <v>581</v>
      </c>
      <c r="M7022" t="s">
        <v>584</v>
      </c>
    </row>
    <row r="7023" spans="1:13" x14ac:dyDescent="0.2">
      <c r="A7023">
        <v>2021</v>
      </c>
      <c r="B7023">
        <v>3</v>
      </c>
      <c r="C7023" t="s">
        <v>31</v>
      </c>
      <c r="D7023" t="s">
        <v>319</v>
      </c>
      <c r="E7023" s="11">
        <v>40117000</v>
      </c>
      <c r="F7023">
        <v>0</v>
      </c>
      <c r="G7023">
        <v>0</v>
      </c>
      <c r="H7023">
        <v>0</v>
      </c>
      <c r="I7023">
        <v>7971</v>
      </c>
      <c r="J7023">
        <v>4548873</v>
      </c>
      <c r="K7023">
        <v>184</v>
      </c>
      <c r="L7023" t="s">
        <v>581</v>
      </c>
      <c r="M7023" t="s">
        <v>584</v>
      </c>
    </row>
    <row r="7024" spans="1:13" x14ac:dyDescent="0.2">
      <c r="A7024">
        <v>2021</v>
      </c>
      <c r="B7024">
        <v>3</v>
      </c>
      <c r="C7024" t="s">
        <v>22</v>
      </c>
      <c r="D7024" t="s">
        <v>324</v>
      </c>
      <c r="E7024" s="11">
        <v>40117000</v>
      </c>
      <c r="F7024">
        <v>69722</v>
      </c>
      <c r="G7024">
        <v>30155442</v>
      </c>
      <c r="H7024">
        <v>837</v>
      </c>
      <c r="I7024">
        <v>310867</v>
      </c>
      <c r="J7024">
        <v>100094332</v>
      </c>
      <c r="K7024">
        <v>1899</v>
      </c>
      <c r="L7024" t="s">
        <v>581</v>
      </c>
      <c r="M7024" t="s">
        <v>584</v>
      </c>
    </row>
    <row r="7025" spans="1:13" x14ac:dyDescent="0.2">
      <c r="A7025">
        <v>2021</v>
      </c>
      <c r="B7025">
        <v>3</v>
      </c>
      <c r="C7025" t="s">
        <v>23</v>
      </c>
      <c r="D7025" t="s">
        <v>325</v>
      </c>
      <c r="E7025" s="11">
        <v>40117000</v>
      </c>
      <c r="F7025">
        <v>6475</v>
      </c>
      <c r="G7025">
        <v>4694728</v>
      </c>
      <c r="H7025">
        <v>231</v>
      </c>
      <c r="I7025">
        <v>1426961</v>
      </c>
      <c r="J7025">
        <v>454526707</v>
      </c>
      <c r="K7025">
        <v>7406</v>
      </c>
      <c r="L7025" t="s">
        <v>581</v>
      </c>
      <c r="M7025" t="s">
        <v>584</v>
      </c>
    </row>
    <row r="7026" spans="1:13" x14ac:dyDescent="0.2">
      <c r="A7026">
        <v>2021</v>
      </c>
      <c r="B7026">
        <v>3</v>
      </c>
      <c r="C7026" t="s">
        <v>24</v>
      </c>
      <c r="D7026" t="s">
        <v>342</v>
      </c>
      <c r="E7026" s="11">
        <v>40117000</v>
      </c>
      <c r="F7026">
        <v>0</v>
      </c>
      <c r="G7026">
        <v>0</v>
      </c>
      <c r="H7026">
        <v>0</v>
      </c>
      <c r="I7026">
        <v>14350</v>
      </c>
      <c r="J7026">
        <v>4845400</v>
      </c>
      <c r="K7026">
        <v>103</v>
      </c>
      <c r="L7026" t="s">
        <v>581</v>
      </c>
      <c r="M7026" t="s">
        <v>584</v>
      </c>
    </row>
    <row r="7027" spans="1:13" x14ac:dyDescent="0.2">
      <c r="A7027">
        <v>2021</v>
      </c>
      <c r="B7027">
        <v>3</v>
      </c>
      <c r="C7027" t="s">
        <v>12</v>
      </c>
      <c r="D7027" t="s">
        <v>351</v>
      </c>
      <c r="E7027" s="11">
        <v>40117000</v>
      </c>
      <c r="F7027">
        <v>139857</v>
      </c>
      <c r="G7027">
        <v>53767533</v>
      </c>
      <c r="H7027">
        <v>1473</v>
      </c>
      <c r="I7027">
        <v>973033</v>
      </c>
      <c r="J7027">
        <v>405213150</v>
      </c>
      <c r="K7027">
        <v>7161</v>
      </c>
      <c r="L7027" t="s">
        <v>581</v>
      </c>
      <c r="M7027" t="s">
        <v>584</v>
      </c>
    </row>
    <row r="7028" spans="1:13" x14ac:dyDescent="0.2">
      <c r="A7028">
        <v>2021</v>
      </c>
      <c r="B7028">
        <v>3</v>
      </c>
      <c r="C7028" t="s">
        <v>25</v>
      </c>
      <c r="D7028" t="s">
        <v>353</v>
      </c>
      <c r="E7028" s="11">
        <v>40117000</v>
      </c>
      <c r="F7028">
        <v>24</v>
      </c>
      <c r="G7028">
        <v>10142</v>
      </c>
      <c r="H7028">
        <v>1</v>
      </c>
      <c r="I7028">
        <v>558054</v>
      </c>
      <c r="J7028">
        <v>172550514</v>
      </c>
      <c r="K7028">
        <v>3776</v>
      </c>
      <c r="L7028" t="s">
        <v>581</v>
      </c>
      <c r="M7028" t="s">
        <v>584</v>
      </c>
    </row>
    <row r="7029" spans="1:13" x14ac:dyDescent="0.2">
      <c r="A7029">
        <v>2021</v>
      </c>
      <c r="B7029">
        <v>3</v>
      </c>
      <c r="C7029" t="s">
        <v>98</v>
      </c>
      <c r="D7029" t="s">
        <v>368</v>
      </c>
      <c r="E7029" s="11">
        <v>40117000</v>
      </c>
      <c r="F7029">
        <v>0</v>
      </c>
      <c r="G7029">
        <v>0</v>
      </c>
      <c r="H7029">
        <v>0</v>
      </c>
      <c r="I7029">
        <v>900</v>
      </c>
      <c r="J7029">
        <v>895000</v>
      </c>
      <c r="K7029">
        <v>4</v>
      </c>
      <c r="L7029" t="s">
        <v>581</v>
      </c>
      <c r="M7029" t="s">
        <v>584</v>
      </c>
    </row>
    <row r="7030" spans="1:13" x14ac:dyDescent="0.2">
      <c r="A7030">
        <v>2021</v>
      </c>
      <c r="B7030">
        <v>3</v>
      </c>
      <c r="C7030" t="s">
        <v>36</v>
      </c>
      <c r="D7030" t="s">
        <v>369</v>
      </c>
      <c r="E7030" s="11">
        <v>40117000</v>
      </c>
      <c r="F7030">
        <v>0</v>
      </c>
      <c r="G7030">
        <v>0</v>
      </c>
      <c r="H7030">
        <v>0</v>
      </c>
      <c r="I7030">
        <v>13005</v>
      </c>
      <c r="J7030">
        <v>5498000</v>
      </c>
      <c r="K7030">
        <v>123</v>
      </c>
      <c r="L7030" t="s">
        <v>581</v>
      </c>
      <c r="M7030" t="s">
        <v>584</v>
      </c>
    </row>
    <row r="7031" spans="1:13" x14ac:dyDescent="0.2">
      <c r="A7031">
        <v>2021</v>
      </c>
      <c r="B7031">
        <v>3</v>
      </c>
      <c r="C7031" t="s">
        <v>26</v>
      </c>
      <c r="D7031" t="s">
        <v>383</v>
      </c>
      <c r="E7031" s="11">
        <v>40117000</v>
      </c>
      <c r="F7031">
        <v>21</v>
      </c>
      <c r="G7031">
        <v>29200</v>
      </c>
      <c r="H7031">
        <v>10</v>
      </c>
      <c r="I7031">
        <v>41953</v>
      </c>
      <c r="J7031">
        <v>15818200</v>
      </c>
      <c r="K7031">
        <v>227</v>
      </c>
      <c r="L7031" t="s">
        <v>581</v>
      </c>
      <c r="M7031" t="s">
        <v>584</v>
      </c>
    </row>
    <row r="7032" spans="1:13" x14ac:dyDescent="0.2">
      <c r="A7032">
        <v>2021</v>
      </c>
      <c r="B7032">
        <v>3</v>
      </c>
      <c r="C7032" t="s">
        <v>13</v>
      </c>
      <c r="D7032" t="s">
        <v>384</v>
      </c>
      <c r="E7032" s="11">
        <v>40117000</v>
      </c>
      <c r="F7032">
        <v>18880</v>
      </c>
      <c r="G7032">
        <v>5180988</v>
      </c>
      <c r="H7032">
        <v>4000</v>
      </c>
      <c r="I7032">
        <v>0</v>
      </c>
      <c r="J7032">
        <v>0</v>
      </c>
      <c r="K7032">
        <v>0</v>
      </c>
      <c r="L7032" t="s">
        <v>581</v>
      </c>
      <c r="M7032" t="s">
        <v>584</v>
      </c>
    </row>
    <row r="7033" spans="1:13" x14ac:dyDescent="0.2">
      <c r="A7033">
        <v>2021</v>
      </c>
      <c r="B7033">
        <v>3</v>
      </c>
      <c r="C7033" t="s">
        <v>63</v>
      </c>
      <c r="D7033" t="s">
        <v>385</v>
      </c>
      <c r="E7033" s="11">
        <v>40117000</v>
      </c>
      <c r="F7033">
        <v>0</v>
      </c>
      <c r="G7033">
        <v>0</v>
      </c>
      <c r="H7033">
        <v>0</v>
      </c>
      <c r="I7033">
        <v>111269</v>
      </c>
      <c r="J7033">
        <v>31945300</v>
      </c>
      <c r="K7033">
        <v>918</v>
      </c>
      <c r="L7033" t="s">
        <v>581</v>
      </c>
      <c r="M7033" t="s">
        <v>584</v>
      </c>
    </row>
    <row r="7034" spans="1:13" x14ac:dyDescent="0.2">
      <c r="A7034">
        <v>2021</v>
      </c>
      <c r="B7034">
        <v>3</v>
      </c>
      <c r="C7034" t="s">
        <v>71</v>
      </c>
      <c r="D7034" t="s">
        <v>386</v>
      </c>
      <c r="E7034" s="11">
        <v>40117000</v>
      </c>
      <c r="F7034">
        <v>47444</v>
      </c>
      <c r="G7034">
        <v>22745178</v>
      </c>
      <c r="H7034">
        <v>444</v>
      </c>
      <c r="I7034">
        <v>0</v>
      </c>
      <c r="J7034">
        <v>0</v>
      </c>
      <c r="K7034">
        <v>0</v>
      </c>
      <c r="L7034" t="s">
        <v>581</v>
      </c>
      <c r="M7034" t="s">
        <v>584</v>
      </c>
    </row>
    <row r="7035" spans="1:13" x14ac:dyDescent="0.2">
      <c r="A7035">
        <v>2021</v>
      </c>
      <c r="B7035">
        <v>3</v>
      </c>
      <c r="C7035" t="s">
        <v>47</v>
      </c>
      <c r="D7035" t="s">
        <v>389</v>
      </c>
      <c r="E7035" s="11">
        <v>40117000</v>
      </c>
      <c r="F7035">
        <v>467659</v>
      </c>
      <c r="G7035">
        <v>127567108</v>
      </c>
      <c r="H7035">
        <v>9329</v>
      </c>
      <c r="I7035">
        <v>0</v>
      </c>
      <c r="J7035">
        <v>0</v>
      </c>
      <c r="K7035">
        <v>0</v>
      </c>
      <c r="L7035" t="s">
        <v>581</v>
      </c>
      <c r="M7035" t="s">
        <v>584</v>
      </c>
    </row>
    <row r="7036" spans="1:13" x14ac:dyDescent="0.2">
      <c r="A7036">
        <v>2021</v>
      </c>
      <c r="B7036">
        <v>3</v>
      </c>
      <c r="C7036" t="s">
        <v>27</v>
      </c>
      <c r="D7036" t="s">
        <v>395</v>
      </c>
      <c r="E7036" s="11">
        <v>40117000</v>
      </c>
      <c r="F7036">
        <v>33563</v>
      </c>
      <c r="G7036">
        <v>15189308</v>
      </c>
      <c r="H7036">
        <v>303</v>
      </c>
      <c r="I7036">
        <v>488150</v>
      </c>
      <c r="J7036">
        <v>154805872</v>
      </c>
      <c r="K7036">
        <v>4581</v>
      </c>
      <c r="L7036" t="s">
        <v>581</v>
      </c>
      <c r="M7036" t="s">
        <v>584</v>
      </c>
    </row>
    <row r="7037" spans="1:13" x14ac:dyDescent="0.2">
      <c r="A7037">
        <v>2021</v>
      </c>
      <c r="B7037">
        <v>3</v>
      </c>
      <c r="C7037" t="s">
        <v>38</v>
      </c>
      <c r="D7037" t="s">
        <v>400</v>
      </c>
      <c r="E7037" s="11">
        <v>40117000</v>
      </c>
      <c r="F7037">
        <v>3420</v>
      </c>
      <c r="G7037">
        <v>822966</v>
      </c>
      <c r="H7037">
        <v>38</v>
      </c>
      <c r="I7037">
        <v>26283</v>
      </c>
      <c r="J7037">
        <v>12951463</v>
      </c>
      <c r="K7037">
        <v>440</v>
      </c>
      <c r="L7037" t="s">
        <v>581</v>
      </c>
      <c r="M7037" t="s">
        <v>584</v>
      </c>
    </row>
    <row r="7038" spans="1:13" x14ac:dyDescent="0.2">
      <c r="A7038">
        <v>2021</v>
      </c>
      <c r="B7038">
        <v>3</v>
      </c>
      <c r="C7038" t="s">
        <v>56</v>
      </c>
      <c r="D7038" t="s">
        <v>411</v>
      </c>
      <c r="E7038" s="11">
        <v>40117000</v>
      </c>
      <c r="F7038">
        <v>0</v>
      </c>
      <c r="G7038">
        <v>0</v>
      </c>
      <c r="H7038">
        <v>0</v>
      </c>
      <c r="I7038">
        <v>385</v>
      </c>
      <c r="J7038">
        <v>121404</v>
      </c>
      <c r="K7038">
        <v>1</v>
      </c>
      <c r="L7038" t="s">
        <v>581</v>
      </c>
      <c r="M7038" t="s">
        <v>584</v>
      </c>
    </row>
    <row r="7039" spans="1:13" x14ac:dyDescent="0.2">
      <c r="A7039">
        <v>2021</v>
      </c>
      <c r="B7039">
        <v>3</v>
      </c>
      <c r="C7039" t="s">
        <v>204</v>
      </c>
      <c r="D7039" t="s">
        <v>422</v>
      </c>
      <c r="E7039" s="11">
        <v>40117000</v>
      </c>
      <c r="F7039">
        <v>11400</v>
      </c>
      <c r="G7039">
        <v>5828454</v>
      </c>
      <c r="H7039">
        <v>909</v>
      </c>
      <c r="I7039">
        <v>0</v>
      </c>
      <c r="J7039">
        <v>0</v>
      </c>
      <c r="K7039">
        <v>0</v>
      </c>
      <c r="L7039" t="s">
        <v>581</v>
      </c>
      <c r="M7039" t="s">
        <v>584</v>
      </c>
    </row>
    <row r="7040" spans="1:13" x14ac:dyDescent="0.2">
      <c r="A7040">
        <v>2021</v>
      </c>
      <c r="B7040">
        <v>3</v>
      </c>
      <c r="C7040" t="s">
        <v>76</v>
      </c>
      <c r="D7040" t="s">
        <v>426</v>
      </c>
      <c r="E7040" s="11">
        <v>40117000</v>
      </c>
      <c r="F7040">
        <v>0</v>
      </c>
      <c r="G7040">
        <v>0</v>
      </c>
      <c r="H7040">
        <v>0</v>
      </c>
      <c r="I7040">
        <v>369</v>
      </c>
      <c r="J7040">
        <v>430900</v>
      </c>
      <c r="K7040">
        <v>7</v>
      </c>
      <c r="L7040" t="s">
        <v>581</v>
      </c>
      <c r="M7040" t="s">
        <v>584</v>
      </c>
    </row>
    <row r="7041" spans="1:13" x14ac:dyDescent="0.2">
      <c r="A7041">
        <v>2021</v>
      </c>
      <c r="B7041">
        <v>3</v>
      </c>
      <c r="C7041" t="s">
        <v>49</v>
      </c>
      <c r="D7041" t="s">
        <v>427</v>
      </c>
      <c r="E7041" s="11">
        <v>40117000</v>
      </c>
      <c r="F7041">
        <v>622</v>
      </c>
      <c r="G7041">
        <v>258645</v>
      </c>
      <c r="H7041">
        <v>4</v>
      </c>
      <c r="I7041">
        <v>0</v>
      </c>
      <c r="J7041">
        <v>0</v>
      </c>
      <c r="K7041">
        <v>0</v>
      </c>
      <c r="L7041" t="s">
        <v>581</v>
      </c>
      <c r="M7041" t="s">
        <v>584</v>
      </c>
    </row>
    <row r="7042" spans="1:13" x14ac:dyDescent="0.2">
      <c r="A7042">
        <v>2021</v>
      </c>
      <c r="B7042">
        <v>3</v>
      </c>
      <c r="C7042" t="s">
        <v>68</v>
      </c>
      <c r="D7042" t="s">
        <v>428</v>
      </c>
      <c r="E7042" s="11">
        <v>40117000</v>
      </c>
      <c r="F7042">
        <v>0</v>
      </c>
      <c r="G7042">
        <v>0</v>
      </c>
      <c r="H7042">
        <v>0</v>
      </c>
      <c r="I7042">
        <v>10967</v>
      </c>
      <c r="J7042">
        <v>4395000</v>
      </c>
      <c r="K7042">
        <v>90</v>
      </c>
      <c r="L7042" t="s">
        <v>581</v>
      </c>
      <c r="M7042" t="s">
        <v>584</v>
      </c>
    </row>
    <row r="7043" spans="1:13" x14ac:dyDescent="0.2">
      <c r="A7043">
        <v>2021</v>
      </c>
      <c r="B7043">
        <v>3</v>
      </c>
      <c r="C7043" t="s">
        <v>39</v>
      </c>
      <c r="D7043" t="s">
        <v>430</v>
      </c>
      <c r="E7043" s="11">
        <v>40117000</v>
      </c>
      <c r="F7043">
        <v>0</v>
      </c>
      <c r="G7043">
        <v>0</v>
      </c>
      <c r="H7043">
        <v>0</v>
      </c>
      <c r="I7043">
        <v>7196</v>
      </c>
      <c r="J7043">
        <v>2475900</v>
      </c>
      <c r="K7043">
        <v>101</v>
      </c>
      <c r="L7043" t="s">
        <v>581</v>
      </c>
      <c r="M7043" t="s">
        <v>584</v>
      </c>
    </row>
    <row r="7044" spans="1:13" x14ac:dyDescent="0.2">
      <c r="A7044">
        <v>2021</v>
      </c>
      <c r="B7044">
        <v>3</v>
      </c>
      <c r="C7044" t="s">
        <v>42</v>
      </c>
      <c r="D7044" t="s">
        <v>455</v>
      </c>
      <c r="E7044" s="11">
        <v>40117000</v>
      </c>
      <c r="F7044">
        <v>0</v>
      </c>
      <c r="G7044">
        <v>0</v>
      </c>
      <c r="H7044">
        <v>0</v>
      </c>
      <c r="I7044">
        <v>99</v>
      </c>
      <c r="J7044">
        <v>33679</v>
      </c>
      <c r="K7044">
        <v>1</v>
      </c>
      <c r="L7044" t="s">
        <v>581</v>
      </c>
      <c r="M7044" t="s">
        <v>584</v>
      </c>
    </row>
    <row r="7045" spans="1:13" x14ac:dyDescent="0.2">
      <c r="A7045">
        <v>2021</v>
      </c>
      <c r="B7045">
        <v>3</v>
      </c>
      <c r="C7045" t="s">
        <v>43</v>
      </c>
      <c r="D7045" t="s">
        <v>465</v>
      </c>
      <c r="E7045" s="11">
        <v>40117000</v>
      </c>
      <c r="F7045">
        <v>3331</v>
      </c>
      <c r="G7045">
        <v>1307454</v>
      </c>
      <c r="H7045">
        <v>325</v>
      </c>
      <c r="I7045">
        <v>7003</v>
      </c>
      <c r="J7045">
        <v>2337105</v>
      </c>
      <c r="K7045">
        <v>35</v>
      </c>
      <c r="L7045" t="s">
        <v>581</v>
      </c>
      <c r="M7045" t="s">
        <v>584</v>
      </c>
    </row>
    <row r="7046" spans="1:13" x14ac:dyDescent="0.2">
      <c r="A7046">
        <v>2021</v>
      </c>
      <c r="B7046">
        <v>3</v>
      </c>
      <c r="C7046" t="s">
        <v>44</v>
      </c>
      <c r="D7046" t="s">
        <v>466</v>
      </c>
      <c r="E7046" s="11">
        <v>40117000</v>
      </c>
      <c r="F7046">
        <v>0</v>
      </c>
      <c r="G7046">
        <v>0</v>
      </c>
      <c r="H7046">
        <v>0</v>
      </c>
      <c r="I7046">
        <v>26744</v>
      </c>
      <c r="J7046">
        <v>10490322</v>
      </c>
      <c r="K7046">
        <v>323</v>
      </c>
      <c r="L7046" t="s">
        <v>581</v>
      </c>
      <c r="M7046" t="s">
        <v>584</v>
      </c>
    </row>
    <row r="7047" spans="1:13" x14ac:dyDescent="0.2">
      <c r="A7047">
        <v>2021</v>
      </c>
      <c r="B7047">
        <v>3</v>
      </c>
      <c r="C7047" t="s">
        <v>80</v>
      </c>
      <c r="D7047" t="s">
        <v>472</v>
      </c>
      <c r="E7047" s="11">
        <v>40117000</v>
      </c>
      <c r="F7047">
        <v>0</v>
      </c>
      <c r="G7047">
        <v>0</v>
      </c>
      <c r="H7047">
        <v>0</v>
      </c>
      <c r="I7047">
        <v>29495</v>
      </c>
      <c r="J7047">
        <v>10444374</v>
      </c>
      <c r="K7047">
        <v>235</v>
      </c>
      <c r="L7047" t="s">
        <v>581</v>
      </c>
      <c r="M7047" t="s">
        <v>584</v>
      </c>
    </row>
    <row r="7048" spans="1:13" x14ac:dyDescent="0.2">
      <c r="A7048">
        <v>2021</v>
      </c>
      <c r="B7048">
        <v>3</v>
      </c>
      <c r="C7048" t="s">
        <v>16</v>
      </c>
      <c r="D7048" t="s">
        <v>480</v>
      </c>
      <c r="E7048" s="11">
        <v>40117000</v>
      </c>
      <c r="F7048">
        <v>263593</v>
      </c>
      <c r="G7048">
        <v>92353440</v>
      </c>
      <c r="H7048">
        <v>2866</v>
      </c>
      <c r="I7048">
        <v>209898</v>
      </c>
      <c r="J7048">
        <v>77055400</v>
      </c>
      <c r="K7048">
        <v>1322</v>
      </c>
      <c r="L7048" t="s">
        <v>581</v>
      </c>
      <c r="M7048" t="s">
        <v>584</v>
      </c>
    </row>
    <row r="7049" spans="1:13" x14ac:dyDescent="0.2">
      <c r="A7049">
        <v>2021</v>
      </c>
      <c r="B7049">
        <v>3</v>
      </c>
      <c r="C7049" t="s">
        <v>17</v>
      </c>
      <c r="D7049" t="s">
        <v>489</v>
      </c>
      <c r="E7049" s="11">
        <v>40117000</v>
      </c>
      <c r="F7049">
        <v>191915</v>
      </c>
      <c r="G7049">
        <v>112298129</v>
      </c>
      <c r="H7049">
        <v>4645</v>
      </c>
      <c r="I7049">
        <v>78078</v>
      </c>
      <c r="J7049">
        <v>28009095</v>
      </c>
      <c r="K7049">
        <v>1601</v>
      </c>
      <c r="L7049" t="s">
        <v>581</v>
      </c>
      <c r="M7049" t="s">
        <v>584</v>
      </c>
    </row>
    <row r="7050" spans="1:13" x14ac:dyDescent="0.2">
      <c r="A7050">
        <v>2021</v>
      </c>
      <c r="B7050">
        <v>3</v>
      </c>
      <c r="C7050" t="s">
        <v>582</v>
      </c>
      <c r="D7050" t="e">
        <v>#N/A</v>
      </c>
      <c r="E7050" s="11">
        <v>40117000</v>
      </c>
      <c r="F7050">
        <v>2722</v>
      </c>
      <c r="G7050">
        <v>694102</v>
      </c>
      <c r="H7050">
        <v>12</v>
      </c>
      <c r="I7050">
        <v>0</v>
      </c>
      <c r="J7050">
        <v>0</v>
      </c>
      <c r="K7050">
        <v>0</v>
      </c>
      <c r="L7050" t="s">
        <v>581</v>
      </c>
      <c r="M7050" t="s">
        <v>584</v>
      </c>
    </row>
    <row r="7051" spans="1:13" x14ac:dyDescent="0.2">
      <c r="A7051">
        <v>2021</v>
      </c>
      <c r="B7051">
        <v>3</v>
      </c>
      <c r="C7051" t="s">
        <v>29</v>
      </c>
      <c r="D7051" t="s">
        <v>496</v>
      </c>
      <c r="E7051" s="11">
        <v>40117000</v>
      </c>
      <c r="F7051">
        <v>0</v>
      </c>
      <c r="G7051">
        <v>0</v>
      </c>
      <c r="H7051">
        <v>0</v>
      </c>
      <c r="I7051">
        <v>23906</v>
      </c>
      <c r="J7051">
        <v>6753600</v>
      </c>
      <c r="K7051">
        <v>198</v>
      </c>
      <c r="L7051" t="s">
        <v>581</v>
      </c>
      <c r="M7051" t="s">
        <v>584</v>
      </c>
    </row>
    <row r="7052" spans="1:13" x14ac:dyDescent="0.2">
      <c r="A7052">
        <v>2021</v>
      </c>
      <c r="B7052">
        <v>3</v>
      </c>
      <c r="C7052" t="s">
        <v>45</v>
      </c>
      <c r="D7052" t="s">
        <v>499</v>
      </c>
      <c r="E7052" s="11">
        <v>40117000</v>
      </c>
      <c r="F7052">
        <v>1898</v>
      </c>
      <c r="G7052">
        <v>827266</v>
      </c>
      <c r="H7052">
        <v>6</v>
      </c>
      <c r="I7052">
        <v>308620</v>
      </c>
      <c r="J7052">
        <v>100214177</v>
      </c>
      <c r="K7052">
        <v>6885</v>
      </c>
      <c r="L7052" t="s">
        <v>581</v>
      </c>
      <c r="M7052" t="s">
        <v>584</v>
      </c>
    </row>
    <row r="7053" spans="1:13" x14ac:dyDescent="0.2">
      <c r="A7053">
        <v>2021</v>
      </c>
      <c r="B7053">
        <v>3</v>
      </c>
      <c r="C7053" t="s">
        <v>52</v>
      </c>
      <c r="D7053" t="s">
        <v>506</v>
      </c>
      <c r="E7053" s="11">
        <v>40117000</v>
      </c>
      <c r="F7053">
        <v>0</v>
      </c>
      <c r="G7053">
        <v>0</v>
      </c>
      <c r="H7053">
        <v>0</v>
      </c>
      <c r="I7053">
        <v>7145</v>
      </c>
      <c r="J7053">
        <v>2910100</v>
      </c>
      <c r="K7053">
        <v>67</v>
      </c>
      <c r="L7053" t="s">
        <v>581</v>
      </c>
      <c r="M7053" t="s">
        <v>584</v>
      </c>
    </row>
    <row r="7054" spans="1:13" x14ac:dyDescent="0.2">
      <c r="A7054">
        <v>2021</v>
      </c>
      <c r="B7054">
        <v>3</v>
      </c>
      <c r="C7054" t="s">
        <v>57</v>
      </c>
      <c r="D7054" t="s">
        <v>510</v>
      </c>
      <c r="E7054" s="11">
        <v>40117000</v>
      </c>
      <c r="F7054">
        <v>67</v>
      </c>
      <c r="G7054">
        <v>24420</v>
      </c>
      <c r="H7054">
        <v>6</v>
      </c>
      <c r="I7054">
        <v>97</v>
      </c>
      <c r="J7054">
        <v>99880</v>
      </c>
      <c r="K7054">
        <v>2</v>
      </c>
      <c r="L7054" t="s">
        <v>581</v>
      </c>
      <c r="M7054" t="s">
        <v>584</v>
      </c>
    </row>
    <row r="7055" spans="1:13" x14ac:dyDescent="0.2">
      <c r="A7055">
        <v>2021</v>
      </c>
      <c r="B7055">
        <v>3</v>
      </c>
      <c r="C7055" t="s">
        <v>53</v>
      </c>
      <c r="D7055" t="s">
        <v>513</v>
      </c>
      <c r="E7055" s="11">
        <v>40117000</v>
      </c>
      <c r="F7055">
        <v>0</v>
      </c>
      <c r="G7055">
        <v>0</v>
      </c>
      <c r="H7055">
        <v>0</v>
      </c>
      <c r="I7055">
        <v>9071</v>
      </c>
      <c r="J7055">
        <v>4304000</v>
      </c>
      <c r="K7055">
        <v>74</v>
      </c>
      <c r="L7055" t="s">
        <v>581</v>
      </c>
      <c r="M7055" t="s">
        <v>584</v>
      </c>
    </row>
    <row r="7056" spans="1:13" x14ac:dyDescent="0.2">
      <c r="A7056">
        <v>2021</v>
      </c>
      <c r="B7056">
        <v>3</v>
      </c>
      <c r="C7056" t="s">
        <v>19</v>
      </c>
      <c r="D7056" t="s">
        <v>531</v>
      </c>
      <c r="E7056" s="11">
        <v>40117000</v>
      </c>
      <c r="F7056">
        <v>45</v>
      </c>
      <c r="G7056">
        <v>13752</v>
      </c>
      <c r="H7056">
        <v>2</v>
      </c>
      <c r="I7056">
        <v>0</v>
      </c>
      <c r="J7056">
        <v>0</v>
      </c>
      <c r="K7056">
        <v>0</v>
      </c>
      <c r="L7056" t="s">
        <v>581</v>
      </c>
      <c r="M7056" t="s">
        <v>584</v>
      </c>
    </row>
    <row r="7057" spans="1:13" x14ac:dyDescent="0.2">
      <c r="A7057">
        <v>2021</v>
      </c>
      <c r="B7057">
        <v>3</v>
      </c>
      <c r="C7057" t="s">
        <v>65</v>
      </c>
      <c r="D7057" t="s">
        <v>543</v>
      </c>
      <c r="E7057" s="11">
        <v>40117000</v>
      </c>
      <c r="F7057">
        <v>133896</v>
      </c>
      <c r="G7057">
        <v>37046018</v>
      </c>
      <c r="H7057">
        <v>3191</v>
      </c>
      <c r="I7057">
        <v>9782</v>
      </c>
      <c r="J7057">
        <v>3165266</v>
      </c>
      <c r="K7057">
        <v>46</v>
      </c>
      <c r="L7057" t="s">
        <v>581</v>
      </c>
      <c r="M7057" t="s">
        <v>584</v>
      </c>
    </row>
    <row r="7058" spans="1:13" x14ac:dyDescent="0.2">
      <c r="A7058">
        <v>2021</v>
      </c>
      <c r="B7058">
        <v>3</v>
      </c>
      <c r="C7058" t="s">
        <v>30</v>
      </c>
      <c r="D7058" t="s">
        <v>547</v>
      </c>
      <c r="E7058" s="11">
        <v>40117000</v>
      </c>
      <c r="F7058">
        <v>57</v>
      </c>
      <c r="G7058">
        <v>75207</v>
      </c>
      <c r="H7058">
        <v>6</v>
      </c>
      <c r="I7058">
        <v>0</v>
      </c>
      <c r="J7058">
        <v>0</v>
      </c>
      <c r="K7058">
        <v>0</v>
      </c>
      <c r="L7058" t="s">
        <v>581</v>
      </c>
      <c r="M7058" t="s">
        <v>584</v>
      </c>
    </row>
    <row r="7059" spans="1:13" x14ac:dyDescent="0.2">
      <c r="A7059">
        <v>2021</v>
      </c>
      <c r="B7059">
        <v>3</v>
      </c>
      <c r="C7059" t="s">
        <v>111</v>
      </c>
      <c r="D7059" t="e">
        <v>#N/A</v>
      </c>
      <c r="E7059" s="11">
        <v>40117000</v>
      </c>
      <c r="F7059">
        <v>0</v>
      </c>
      <c r="G7059">
        <v>0</v>
      </c>
      <c r="H7059">
        <v>0</v>
      </c>
      <c r="I7059">
        <v>742</v>
      </c>
      <c r="J7059">
        <v>239774</v>
      </c>
      <c r="K7059">
        <v>2</v>
      </c>
      <c r="L7059" t="s">
        <v>581</v>
      </c>
      <c r="M7059" t="s">
        <v>584</v>
      </c>
    </row>
    <row r="7060" spans="1:13" x14ac:dyDescent="0.2">
      <c r="A7060">
        <v>2021</v>
      </c>
      <c r="B7060">
        <v>3</v>
      </c>
      <c r="C7060" t="s">
        <v>58</v>
      </c>
      <c r="D7060" t="s">
        <v>548</v>
      </c>
      <c r="E7060" s="11">
        <v>40117000</v>
      </c>
      <c r="F7060">
        <v>0</v>
      </c>
      <c r="G7060">
        <v>0</v>
      </c>
      <c r="H7060">
        <v>0</v>
      </c>
      <c r="I7060">
        <v>36191</v>
      </c>
      <c r="J7060">
        <v>14910400</v>
      </c>
      <c r="K7060">
        <v>149</v>
      </c>
      <c r="L7060" t="s">
        <v>581</v>
      </c>
      <c r="M7060" t="s">
        <v>584</v>
      </c>
    </row>
    <row r="7061" spans="1:13" x14ac:dyDescent="0.2">
      <c r="A7061">
        <v>2021</v>
      </c>
      <c r="B7061">
        <v>3</v>
      </c>
      <c r="C7061" t="s">
        <v>46</v>
      </c>
      <c r="D7061" t="s">
        <v>550</v>
      </c>
      <c r="E7061" s="11">
        <v>40117000</v>
      </c>
      <c r="F7061">
        <v>24010</v>
      </c>
      <c r="G7061">
        <v>10669060</v>
      </c>
      <c r="H7061">
        <v>276</v>
      </c>
      <c r="I7061">
        <v>441480</v>
      </c>
      <c r="J7061">
        <v>153513141</v>
      </c>
      <c r="K7061">
        <v>1875</v>
      </c>
      <c r="L7061" t="s">
        <v>581</v>
      </c>
      <c r="M7061" t="s">
        <v>584</v>
      </c>
    </row>
    <row r="7062" spans="1:13" x14ac:dyDescent="0.2">
      <c r="A7062">
        <v>2021</v>
      </c>
      <c r="B7062">
        <v>3</v>
      </c>
      <c r="C7062" t="s">
        <v>78</v>
      </c>
      <c r="D7062" t="s">
        <v>572</v>
      </c>
      <c r="E7062" s="11">
        <v>40117000</v>
      </c>
      <c r="F7062">
        <v>0</v>
      </c>
      <c r="G7062">
        <v>0</v>
      </c>
      <c r="H7062">
        <v>0</v>
      </c>
      <c r="I7062">
        <v>50274</v>
      </c>
      <c r="J7062">
        <v>17327976</v>
      </c>
      <c r="K7062">
        <v>341</v>
      </c>
      <c r="L7062" t="s">
        <v>581</v>
      </c>
      <c r="M7062" t="s">
        <v>584</v>
      </c>
    </row>
    <row r="7063" spans="1:13" x14ac:dyDescent="0.2">
      <c r="A7063">
        <v>2021</v>
      </c>
      <c r="B7063">
        <v>3</v>
      </c>
      <c r="C7063" t="s">
        <v>33</v>
      </c>
      <c r="D7063" t="s">
        <v>258</v>
      </c>
      <c r="E7063" s="11">
        <v>40118000</v>
      </c>
      <c r="F7063">
        <v>0</v>
      </c>
      <c r="G7063">
        <v>0</v>
      </c>
      <c r="H7063">
        <v>0</v>
      </c>
      <c r="I7063">
        <v>4349</v>
      </c>
      <c r="J7063">
        <v>1215443</v>
      </c>
      <c r="K7063">
        <v>8</v>
      </c>
      <c r="L7063" t="s">
        <v>581</v>
      </c>
      <c r="M7063" t="s">
        <v>585</v>
      </c>
    </row>
    <row r="7064" spans="1:13" x14ac:dyDescent="0.2">
      <c r="A7064">
        <v>2021</v>
      </c>
      <c r="B7064">
        <v>3</v>
      </c>
      <c r="C7064" t="s">
        <v>20</v>
      </c>
      <c r="D7064" t="s">
        <v>271</v>
      </c>
      <c r="E7064" s="11">
        <v>40118000</v>
      </c>
      <c r="F7064">
        <v>0</v>
      </c>
      <c r="G7064">
        <v>0</v>
      </c>
      <c r="H7064">
        <v>0</v>
      </c>
      <c r="I7064">
        <v>15023</v>
      </c>
      <c r="J7064">
        <v>4447206</v>
      </c>
      <c r="K7064">
        <v>18</v>
      </c>
      <c r="L7064" t="s">
        <v>581</v>
      </c>
      <c r="M7064" t="s">
        <v>585</v>
      </c>
    </row>
    <row r="7065" spans="1:13" x14ac:dyDescent="0.2">
      <c r="A7065">
        <v>2021</v>
      </c>
      <c r="B7065">
        <v>3</v>
      </c>
      <c r="C7065" t="s">
        <v>21</v>
      </c>
      <c r="D7065" t="s">
        <v>274</v>
      </c>
      <c r="E7065" s="11">
        <v>40118000</v>
      </c>
      <c r="F7065">
        <v>0</v>
      </c>
      <c r="G7065">
        <v>0</v>
      </c>
      <c r="H7065">
        <v>0</v>
      </c>
      <c r="I7065">
        <v>8847</v>
      </c>
      <c r="J7065">
        <v>2903576</v>
      </c>
      <c r="K7065">
        <v>15</v>
      </c>
      <c r="L7065" t="s">
        <v>581</v>
      </c>
      <c r="M7065" t="s">
        <v>585</v>
      </c>
    </row>
    <row r="7066" spans="1:13" x14ac:dyDescent="0.2">
      <c r="A7066">
        <v>2021</v>
      </c>
      <c r="B7066">
        <v>3</v>
      </c>
      <c r="C7066" t="s">
        <v>62</v>
      </c>
      <c r="D7066" t="s">
        <v>275</v>
      </c>
      <c r="E7066" s="11">
        <v>40118000</v>
      </c>
      <c r="F7066">
        <v>0</v>
      </c>
      <c r="G7066">
        <v>0</v>
      </c>
      <c r="H7066">
        <v>0</v>
      </c>
      <c r="I7066">
        <v>343117</v>
      </c>
      <c r="J7066">
        <v>101511796</v>
      </c>
      <c r="K7066">
        <v>201</v>
      </c>
      <c r="L7066" t="s">
        <v>581</v>
      </c>
      <c r="M7066" t="s">
        <v>585</v>
      </c>
    </row>
    <row r="7067" spans="1:13" x14ac:dyDescent="0.2">
      <c r="A7067">
        <v>2021</v>
      </c>
      <c r="B7067">
        <v>3</v>
      </c>
      <c r="C7067" t="s">
        <v>8</v>
      </c>
      <c r="D7067" t="s">
        <v>283</v>
      </c>
      <c r="E7067" s="11">
        <v>40118000</v>
      </c>
      <c r="F7067">
        <v>9381</v>
      </c>
      <c r="G7067">
        <v>3733874</v>
      </c>
      <c r="H7067">
        <v>102</v>
      </c>
      <c r="I7067">
        <v>64942</v>
      </c>
      <c r="J7067">
        <v>20963900</v>
      </c>
      <c r="K7067">
        <v>93</v>
      </c>
      <c r="L7067" t="s">
        <v>581</v>
      </c>
      <c r="M7067" t="s">
        <v>585</v>
      </c>
    </row>
    <row r="7068" spans="1:13" x14ac:dyDescent="0.2">
      <c r="A7068">
        <v>2021</v>
      </c>
      <c r="B7068">
        <v>3</v>
      </c>
      <c r="C7068" t="s">
        <v>90</v>
      </c>
      <c r="D7068" t="s">
        <v>284</v>
      </c>
      <c r="E7068" s="11">
        <v>40118000</v>
      </c>
      <c r="F7068">
        <v>0</v>
      </c>
      <c r="G7068">
        <v>0</v>
      </c>
      <c r="H7068">
        <v>0</v>
      </c>
      <c r="I7068">
        <v>18638</v>
      </c>
      <c r="J7068">
        <v>5296770</v>
      </c>
      <c r="K7068">
        <v>8</v>
      </c>
      <c r="L7068" t="s">
        <v>581</v>
      </c>
      <c r="M7068" t="s">
        <v>585</v>
      </c>
    </row>
    <row r="7069" spans="1:13" x14ac:dyDescent="0.2">
      <c r="A7069">
        <v>2021</v>
      </c>
      <c r="B7069">
        <v>3</v>
      </c>
      <c r="C7069" t="s">
        <v>10</v>
      </c>
      <c r="D7069" t="s">
        <v>295</v>
      </c>
      <c r="E7069" s="11">
        <v>40118000</v>
      </c>
      <c r="F7069">
        <v>631</v>
      </c>
      <c r="G7069">
        <v>202800</v>
      </c>
      <c r="H7069">
        <v>2</v>
      </c>
      <c r="I7069">
        <v>219279</v>
      </c>
      <c r="J7069">
        <v>58829874</v>
      </c>
      <c r="K7069">
        <v>57</v>
      </c>
      <c r="L7069" t="s">
        <v>581</v>
      </c>
      <c r="M7069" t="s">
        <v>585</v>
      </c>
    </row>
    <row r="7070" spans="1:13" x14ac:dyDescent="0.2">
      <c r="A7070">
        <v>2021</v>
      </c>
      <c r="B7070">
        <v>3</v>
      </c>
      <c r="C7070" t="s">
        <v>50</v>
      </c>
      <c r="D7070" t="s">
        <v>305</v>
      </c>
      <c r="E7070" s="11">
        <v>40118000</v>
      </c>
      <c r="F7070">
        <v>350</v>
      </c>
      <c r="G7070">
        <v>160400</v>
      </c>
      <c r="H7070">
        <v>3</v>
      </c>
      <c r="I7070">
        <v>46189</v>
      </c>
      <c r="J7070">
        <v>14236035</v>
      </c>
      <c r="K7070">
        <v>67</v>
      </c>
      <c r="L7070" t="s">
        <v>581</v>
      </c>
      <c r="M7070" t="s">
        <v>585</v>
      </c>
    </row>
    <row r="7071" spans="1:13" x14ac:dyDescent="0.2">
      <c r="A7071">
        <v>2021</v>
      </c>
      <c r="B7071">
        <v>3</v>
      </c>
      <c r="C7071" t="s">
        <v>73</v>
      </c>
      <c r="D7071" t="s">
        <v>314</v>
      </c>
      <c r="E7071" s="11">
        <v>40118000</v>
      </c>
      <c r="F7071">
        <v>0</v>
      </c>
      <c r="G7071">
        <v>0</v>
      </c>
      <c r="H7071">
        <v>0</v>
      </c>
      <c r="I7071">
        <v>327205</v>
      </c>
      <c r="J7071">
        <v>88258377</v>
      </c>
      <c r="K7071">
        <v>104</v>
      </c>
      <c r="L7071" t="s">
        <v>581</v>
      </c>
      <c r="M7071" t="s">
        <v>585</v>
      </c>
    </row>
    <row r="7072" spans="1:13" x14ac:dyDescent="0.2">
      <c r="A7072">
        <v>2021</v>
      </c>
      <c r="B7072">
        <v>3</v>
      </c>
      <c r="C7072" t="s">
        <v>11</v>
      </c>
      <c r="D7072" t="s">
        <v>316</v>
      </c>
      <c r="E7072" s="11">
        <v>40118000</v>
      </c>
      <c r="F7072">
        <v>436588</v>
      </c>
      <c r="G7072">
        <v>108098258</v>
      </c>
      <c r="H7072">
        <v>3992</v>
      </c>
      <c r="I7072">
        <v>277227</v>
      </c>
      <c r="J7072">
        <v>81138480</v>
      </c>
      <c r="K7072">
        <v>129</v>
      </c>
      <c r="L7072" t="s">
        <v>581</v>
      </c>
      <c r="M7072" t="s">
        <v>585</v>
      </c>
    </row>
    <row r="7073" spans="1:13" x14ac:dyDescent="0.2">
      <c r="A7073">
        <v>2021</v>
      </c>
      <c r="B7073">
        <v>3</v>
      </c>
      <c r="C7073" t="s">
        <v>40</v>
      </c>
      <c r="D7073" t="s">
        <v>317</v>
      </c>
      <c r="E7073" s="11">
        <v>40118000</v>
      </c>
      <c r="F7073">
        <v>0</v>
      </c>
      <c r="G7073">
        <v>0</v>
      </c>
      <c r="H7073">
        <v>0</v>
      </c>
      <c r="I7073">
        <v>23600</v>
      </c>
      <c r="J7073">
        <v>6940887</v>
      </c>
      <c r="K7073">
        <v>33</v>
      </c>
      <c r="L7073" t="s">
        <v>581</v>
      </c>
      <c r="M7073" t="s">
        <v>585</v>
      </c>
    </row>
    <row r="7074" spans="1:13" x14ac:dyDescent="0.2">
      <c r="A7074">
        <v>2021</v>
      </c>
      <c r="B7074">
        <v>3</v>
      </c>
      <c r="C7074" t="s">
        <v>22</v>
      </c>
      <c r="D7074" t="s">
        <v>324</v>
      </c>
      <c r="E7074" s="11">
        <v>40118000</v>
      </c>
      <c r="F7074">
        <v>35536</v>
      </c>
      <c r="G7074">
        <v>15636970</v>
      </c>
      <c r="H7074">
        <v>1261</v>
      </c>
      <c r="I7074">
        <v>0</v>
      </c>
      <c r="J7074">
        <v>0</v>
      </c>
      <c r="K7074">
        <v>0</v>
      </c>
      <c r="L7074" t="s">
        <v>581</v>
      </c>
      <c r="M7074" t="s">
        <v>585</v>
      </c>
    </row>
    <row r="7075" spans="1:13" x14ac:dyDescent="0.2">
      <c r="A7075">
        <v>2021</v>
      </c>
      <c r="B7075">
        <v>3</v>
      </c>
      <c r="C7075" t="s">
        <v>23</v>
      </c>
      <c r="D7075" t="s">
        <v>325</v>
      </c>
      <c r="E7075" s="11">
        <v>40118000</v>
      </c>
      <c r="F7075">
        <v>64625</v>
      </c>
      <c r="G7075">
        <v>36866771</v>
      </c>
      <c r="H7075">
        <v>12927</v>
      </c>
      <c r="I7075">
        <v>38700</v>
      </c>
      <c r="J7075">
        <v>11997137</v>
      </c>
      <c r="K7075">
        <v>133</v>
      </c>
      <c r="L7075" t="s">
        <v>581</v>
      </c>
      <c r="M7075" t="s">
        <v>585</v>
      </c>
    </row>
    <row r="7076" spans="1:13" x14ac:dyDescent="0.2">
      <c r="A7076">
        <v>2021</v>
      </c>
      <c r="B7076">
        <v>3</v>
      </c>
      <c r="C7076" t="s">
        <v>59</v>
      </c>
      <c r="D7076" t="s">
        <v>330</v>
      </c>
      <c r="E7076" s="11">
        <v>40118000</v>
      </c>
      <c r="F7076">
        <v>0</v>
      </c>
      <c r="G7076">
        <v>0</v>
      </c>
      <c r="H7076">
        <v>0</v>
      </c>
      <c r="I7076">
        <v>105944</v>
      </c>
      <c r="J7076">
        <v>34487061</v>
      </c>
      <c r="K7076">
        <v>27</v>
      </c>
      <c r="L7076" t="s">
        <v>581</v>
      </c>
      <c r="M7076" t="s">
        <v>585</v>
      </c>
    </row>
    <row r="7077" spans="1:13" x14ac:dyDescent="0.2">
      <c r="A7077">
        <v>2021</v>
      </c>
      <c r="B7077">
        <v>3</v>
      </c>
      <c r="C7077" t="s">
        <v>79</v>
      </c>
      <c r="D7077" t="s">
        <v>331</v>
      </c>
      <c r="E7077" s="11">
        <v>40118000</v>
      </c>
      <c r="F7077">
        <v>0</v>
      </c>
      <c r="G7077">
        <v>0</v>
      </c>
      <c r="H7077">
        <v>0</v>
      </c>
      <c r="I7077">
        <v>7705</v>
      </c>
      <c r="J7077">
        <v>2244656</v>
      </c>
      <c r="K7077">
        <v>12</v>
      </c>
      <c r="L7077" t="s">
        <v>581</v>
      </c>
      <c r="M7077" t="s">
        <v>585</v>
      </c>
    </row>
    <row r="7078" spans="1:13" x14ac:dyDescent="0.2">
      <c r="A7078">
        <v>2021</v>
      </c>
      <c r="B7078">
        <v>3</v>
      </c>
      <c r="C7078" t="s">
        <v>75</v>
      </c>
      <c r="D7078" t="s">
        <v>334</v>
      </c>
      <c r="E7078" s="11">
        <v>40118000</v>
      </c>
      <c r="F7078">
        <v>0</v>
      </c>
      <c r="G7078">
        <v>0</v>
      </c>
      <c r="H7078">
        <v>0</v>
      </c>
      <c r="I7078">
        <v>20174</v>
      </c>
      <c r="J7078">
        <v>5903799</v>
      </c>
      <c r="K7078">
        <v>24</v>
      </c>
      <c r="L7078" t="s">
        <v>581</v>
      </c>
      <c r="M7078" t="s">
        <v>585</v>
      </c>
    </row>
    <row r="7079" spans="1:13" x14ac:dyDescent="0.2">
      <c r="A7079">
        <v>2021</v>
      </c>
      <c r="B7079">
        <v>3</v>
      </c>
      <c r="C7079" t="s">
        <v>24</v>
      </c>
      <c r="D7079" t="s">
        <v>342</v>
      </c>
      <c r="E7079" s="11">
        <v>40118000</v>
      </c>
      <c r="F7079">
        <v>0</v>
      </c>
      <c r="G7079">
        <v>0</v>
      </c>
      <c r="H7079">
        <v>0</v>
      </c>
      <c r="I7079">
        <v>125148</v>
      </c>
      <c r="J7079">
        <v>36122700</v>
      </c>
      <c r="K7079">
        <v>127</v>
      </c>
      <c r="L7079" t="s">
        <v>581</v>
      </c>
      <c r="M7079" t="s">
        <v>585</v>
      </c>
    </row>
    <row r="7080" spans="1:13" x14ac:dyDescent="0.2">
      <c r="A7080">
        <v>2021</v>
      </c>
      <c r="B7080">
        <v>3</v>
      </c>
      <c r="C7080" t="s">
        <v>12</v>
      </c>
      <c r="D7080" t="s">
        <v>351</v>
      </c>
      <c r="E7080" s="11">
        <v>40118000</v>
      </c>
      <c r="F7080">
        <v>176085</v>
      </c>
      <c r="G7080">
        <v>63035909</v>
      </c>
      <c r="H7080">
        <v>1769</v>
      </c>
      <c r="I7080">
        <v>490570</v>
      </c>
      <c r="J7080">
        <v>148968090</v>
      </c>
      <c r="K7080">
        <v>1219</v>
      </c>
      <c r="L7080" t="s">
        <v>581</v>
      </c>
      <c r="M7080" t="s">
        <v>585</v>
      </c>
    </row>
    <row r="7081" spans="1:13" x14ac:dyDescent="0.2">
      <c r="A7081">
        <v>2021</v>
      </c>
      <c r="B7081">
        <v>3</v>
      </c>
      <c r="C7081" t="s">
        <v>25</v>
      </c>
      <c r="D7081" t="s">
        <v>353</v>
      </c>
      <c r="E7081" s="11">
        <v>40118000</v>
      </c>
      <c r="F7081">
        <v>0</v>
      </c>
      <c r="G7081">
        <v>0</v>
      </c>
      <c r="H7081">
        <v>0</v>
      </c>
      <c r="I7081">
        <v>96821</v>
      </c>
      <c r="J7081">
        <v>33505025</v>
      </c>
      <c r="K7081">
        <v>536</v>
      </c>
      <c r="L7081" t="s">
        <v>581</v>
      </c>
      <c r="M7081" t="s">
        <v>585</v>
      </c>
    </row>
    <row r="7082" spans="1:13" x14ac:dyDescent="0.2">
      <c r="A7082">
        <v>2021</v>
      </c>
      <c r="B7082">
        <v>3</v>
      </c>
      <c r="C7082" t="s">
        <v>97</v>
      </c>
      <c r="D7082" t="s">
        <v>361</v>
      </c>
      <c r="E7082" s="11">
        <v>40118000</v>
      </c>
      <c r="F7082">
        <v>0</v>
      </c>
      <c r="G7082">
        <v>0</v>
      </c>
      <c r="H7082">
        <v>0</v>
      </c>
      <c r="I7082">
        <v>55903</v>
      </c>
      <c r="J7082">
        <v>15896270</v>
      </c>
      <c r="K7082">
        <v>46</v>
      </c>
      <c r="L7082" t="s">
        <v>581</v>
      </c>
      <c r="M7082" t="s">
        <v>585</v>
      </c>
    </row>
    <row r="7083" spans="1:13" x14ac:dyDescent="0.2">
      <c r="A7083">
        <v>2021</v>
      </c>
      <c r="B7083">
        <v>3</v>
      </c>
      <c r="C7083" t="s">
        <v>13</v>
      </c>
      <c r="D7083" t="s">
        <v>384</v>
      </c>
      <c r="E7083" s="11">
        <v>40118000</v>
      </c>
      <c r="F7083">
        <v>0</v>
      </c>
      <c r="G7083">
        <v>0</v>
      </c>
      <c r="H7083">
        <v>0</v>
      </c>
      <c r="I7083">
        <v>121821</v>
      </c>
      <c r="J7083">
        <v>36997078</v>
      </c>
      <c r="K7083">
        <v>106</v>
      </c>
      <c r="L7083" t="s">
        <v>581</v>
      </c>
      <c r="M7083" t="s">
        <v>585</v>
      </c>
    </row>
    <row r="7084" spans="1:13" x14ac:dyDescent="0.2">
      <c r="A7084">
        <v>2021</v>
      </c>
      <c r="B7084">
        <v>3</v>
      </c>
      <c r="C7084" t="s">
        <v>63</v>
      </c>
      <c r="D7084" t="s">
        <v>385</v>
      </c>
      <c r="E7084" s="11">
        <v>40118000</v>
      </c>
      <c r="F7084">
        <v>0</v>
      </c>
      <c r="G7084">
        <v>0</v>
      </c>
      <c r="H7084">
        <v>0</v>
      </c>
      <c r="I7084">
        <v>90</v>
      </c>
      <c r="J7084">
        <v>13450</v>
      </c>
      <c r="K7084">
        <v>2</v>
      </c>
      <c r="L7084" t="s">
        <v>581</v>
      </c>
      <c r="M7084" t="s">
        <v>585</v>
      </c>
    </row>
    <row r="7085" spans="1:13" x14ac:dyDescent="0.2">
      <c r="A7085">
        <v>2021</v>
      </c>
      <c r="B7085">
        <v>3</v>
      </c>
      <c r="C7085" t="s">
        <v>47</v>
      </c>
      <c r="D7085" t="s">
        <v>389</v>
      </c>
      <c r="E7085" s="11">
        <v>40118000</v>
      </c>
      <c r="F7085">
        <v>299976</v>
      </c>
      <c r="G7085">
        <v>79027961</v>
      </c>
      <c r="H7085">
        <v>4017</v>
      </c>
      <c r="I7085">
        <v>9603</v>
      </c>
      <c r="J7085">
        <v>3140183</v>
      </c>
      <c r="K7085">
        <v>23</v>
      </c>
      <c r="L7085" t="s">
        <v>581</v>
      </c>
      <c r="M7085" t="s">
        <v>585</v>
      </c>
    </row>
    <row r="7086" spans="1:13" x14ac:dyDescent="0.2">
      <c r="A7086">
        <v>2021</v>
      </c>
      <c r="B7086">
        <v>3</v>
      </c>
      <c r="C7086" t="s">
        <v>27</v>
      </c>
      <c r="D7086" t="s">
        <v>395</v>
      </c>
      <c r="E7086" s="11">
        <v>40118000</v>
      </c>
      <c r="F7086">
        <v>19500</v>
      </c>
      <c r="G7086">
        <v>8164538</v>
      </c>
      <c r="H7086">
        <v>123</v>
      </c>
      <c r="I7086">
        <v>226</v>
      </c>
      <c r="J7086">
        <v>330686</v>
      </c>
      <c r="K7086">
        <v>6</v>
      </c>
      <c r="L7086" t="s">
        <v>581</v>
      </c>
      <c r="M7086" t="s">
        <v>585</v>
      </c>
    </row>
    <row r="7087" spans="1:13" x14ac:dyDescent="0.2">
      <c r="A7087">
        <v>2021</v>
      </c>
      <c r="B7087">
        <v>3</v>
      </c>
      <c r="C7087" t="s">
        <v>38</v>
      </c>
      <c r="D7087" t="s">
        <v>400</v>
      </c>
      <c r="E7087" s="11">
        <v>40118000</v>
      </c>
      <c r="F7087">
        <v>0</v>
      </c>
      <c r="G7087">
        <v>0</v>
      </c>
      <c r="H7087">
        <v>0</v>
      </c>
      <c r="I7087">
        <v>97616</v>
      </c>
      <c r="J7087">
        <v>30046960</v>
      </c>
      <c r="K7087">
        <v>229</v>
      </c>
      <c r="L7087" t="s">
        <v>581</v>
      </c>
      <c r="M7087" t="s">
        <v>585</v>
      </c>
    </row>
    <row r="7088" spans="1:13" x14ac:dyDescent="0.2">
      <c r="A7088">
        <v>2021</v>
      </c>
      <c r="B7088">
        <v>3</v>
      </c>
      <c r="C7088" t="s">
        <v>118</v>
      </c>
      <c r="D7088" t="s">
        <v>402</v>
      </c>
      <c r="E7088" s="11">
        <v>40118000</v>
      </c>
      <c r="F7088">
        <v>0</v>
      </c>
      <c r="G7088">
        <v>0</v>
      </c>
      <c r="H7088">
        <v>0</v>
      </c>
      <c r="I7088">
        <v>37868</v>
      </c>
      <c r="J7088">
        <v>10137228</v>
      </c>
      <c r="K7088">
        <v>12</v>
      </c>
      <c r="L7088" t="s">
        <v>581</v>
      </c>
      <c r="M7088" t="s">
        <v>585</v>
      </c>
    </row>
    <row r="7089" spans="1:13" x14ac:dyDescent="0.2">
      <c r="A7089">
        <v>2021</v>
      </c>
      <c r="B7089">
        <v>3</v>
      </c>
      <c r="C7089" t="s">
        <v>93</v>
      </c>
      <c r="D7089" t="s">
        <v>415</v>
      </c>
      <c r="E7089" s="11">
        <v>40118000</v>
      </c>
      <c r="F7089">
        <v>0</v>
      </c>
      <c r="G7089">
        <v>0</v>
      </c>
      <c r="H7089">
        <v>0</v>
      </c>
      <c r="I7089">
        <v>205469</v>
      </c>
      <c r="J7089">
        <v>70486763</v>
      </c>
      <c r="K7089">
        <v>213</v>
      </c>
      <c r="L7089" t="s">
        <v>581</v>
      </c>
      <c r="M7089" t="s">
        <v>585</v>
      </c>
    </row>
    <row r="7090" spans="1:13" x14ac:dyDescent="0.2">
      <c r="A7090">
        <v>2021</v>
      </c>
      <c r="B7090">
        <v>3</v>
      </c>
      <c r="C7090" t="s">
        <v>204</v>
      </c>
      <c r="D7090" t="s">
        <v>422</v>
      </c>
      <c r="E7090" s="11">
        <v>40118000</v>
      </c>
      <c r="F7090">
        <v>74877</v>
      </c>
      <c r="G7090">
        <v>27112948</v>
      </c>
      <c r="H7090">
        <v>2107</v>
      </c>
      <c r="I7090">
        <v>0</v>
      </c>
      <c r="J7090">
        <v>0</v>
      </c>
      <c r="K7090">
        <v>0</v>
      </c>
      <c r="L7090" t="s">
        <v>581</v>
      </c>
      <c r="M7090" t="s">
        <v>585</v>
      </c>
    </row>
    <row r="7091" spans="1:13" x14ac:dyDescent="0.2">
      <c r="A7091">
        <v>2021</v>
      </c>
      <c r="B7091">
        <v>3</v>
      </c>
      <c r="C7091" t="s">
        <v>49</v>
      </c>
      <c r="D7091" t="s">
        <v>427</v>
      </c>
      <c r="E7091" s="11">
        <v>40118000</v>
      </c>
      <c r="F7091">
        <v>52841</v>
      </c>
      <c r="G7091">
        <v>21748162</v>
      </c>
      <c r="H7091">
        <v>116</v>
      </c>
      <c r="I7091">
        <v>0</v>
      </c>
      <c r="J7091">
        <v>0</v>
      </c>
      <c r="K7091">
        <v>0</v>
      </c>
      <c r="L7091" t="s">
        <v>581</v>
      </c>
      <c r="M7091" t="s">
        <v>585</v>
      </c>
    </row>
    <row r="7092" spans="1:13" x14ac:dyDescent="0.2">
      <c r="A7092">
        <v>2021</v>
      </c>
      <c r="B7092">
        <v>3</v>
      </c>
      <c r="C7092" t="s">
        <v>206</v>
      </c>
      <c r="D7092" t="s">
        <v>429</v>
      </c>
      <c r="E7092" s="11">
        <v>40118000</v>
      </c>
      <c r="F7092">
        <v>0</v>
      </c>
      <c r="G7092">
        <v>0</v>
      </c>
      <c r="H7092">
        <v>0</v>
      </c>
      <c r="I7092">
        <v>5580</v>
      </c>
      <c r="J7092">
        <v>336000</v>
      </c>
      <c r="K7092">
        <v>800</v>
      </c>
      <c r="L7092" t="s">
        <v>581</v>
      </c>
      <c r="M7092" t="s">
        <v>585</v>
      </c>
    </row>
    <row r="7093" spans="1:13" x14ac:dyDescent="0.2">
      <c r="A7093">
        <v>2021</v>
      </c>
      <c r="B7093">
        <v>3</v>
      </c>
      <c r="C7093" t="s">
        <v>39</v>
      </c>
      <c r="D7093" t="s">
        <v>430</v>
      </c>
      <c r="E7093" s="11">
        <v>40118000</v>
      </c>
      <c r="F7093">
        <v>0</v>
      </c>
      <c r="G7093">
        <v>0</v>
      </c>
      <c r="H7093">
        <v>0</v>
      </c>
      <c r="I7093">
        <v>20241</v>
      </c>
      <c r="J7093">
        <v>5921629</v>
      </c>
      <c r="K7093">
        <v>23</v>
      </c>
      <c r="L7093" t="s">
        <v>581</v>
      </c>
      <c r="M7093" t="s">
        <v>585</v>
      </c>
    </row>
    <row r="7094" spans="1:13" x14ac:dyDescent="0.2">
      <c r="A7094">
        <v>2021</v>
      </c>
      <c r="B7094">
        <v>3</v>
      </c>
      <c r="C7094" t="s">
        <v>102</v>
      </c>
      <c r="D7094" t="s">
        <v>439</v>
      </c>
      <c r="E7094" s="11">
        <v>40118000</v>
      </c>
      <c r="F7094">
        <v>0</v>
      </c>
      <c r="G7094">
        <v>0</v>
      </c>
      <c r="H7094">
        <v>0</v>
      </c>
      <c r="I7094">
        <v>12888</v>
      </c>
      <c r="J7094">
        <v>3638000</v>
      </c>
      <c r="K7094">
        <v>5</v>
      </c>
      <c r="L7094" t="s">
        <v>581</v>
      </c>
      <c r="M7094" t="s">
        <v>585</v>
      </c>
    </row>
    <row r="7095" spans="1:13" x14ac:dyDescent="0.2">
      <c r="A7095">
        <v>2021</v>
      </c>
      <c r="B7095">
        <v>3</v>
      </c>
      <c r="C7095" t="s">
        <v>42</v>
      </c>
      <c r="D7095" t="s">
        <v>455</v>
      </c>
      <c r="E7095" s="11">
        <v>40118000</v>
      </c>
      <c r="F7095">
        <v>0</v>
      </c>
      <c r="G7095">
        <v>0</v>
      </c>
      <c r="H7095">
        <v>0</v>
      </c>
      <c r="I7095">
        <v>114630</v>
      </c>
      <c r="J7095">
        <v>53515798</v>
      </c>
      <c r="K7095">
        <v>163</v>
      </c>
      <c r="L7095" t="s">
        <v>581</v>
      </c>
      <c r="M7095" t="s">
        <v>585</v>
      </c>
    </row>
    <row r="7096" spans="1:13" x14ac:dyDescent="0.2">
      <c r="A7096">
        <v>2021</v>
      </c>
      <c r="B7096">
        <v>3</v>
      </c>
      <c r="C7096" t="s">
        <v>14</v>
      </c>
      <c r="D7096" t="s">
        <v>456</v>
      </c>
      <c r="E7096" s="11">
        <v>40118000</v>
      </c>
      <c r="F7096">
        <v>19499</v>
      </c>
      <c r="G7096">
        <v>7592354</v>
      </c>
      <c r="H7096">
        <v>24</v>
      </c>
      <c r="I7096">
        <v>0</v>
      </c>
      <c r="J7096">
        <v>0</v>
      </c>
      <c r="K7096">
        <v>0</v>
      </c>
      <c r="L7096" t="s">
        <v>581</v>
      </c>
      <c r="M7096" t="s">
        <v>585</v>
      </c>
    </row>
    <row r="7097" spans="1:13" x14ac:dyDescent="0.2">
      <c r="A7097">
        <v>2021</v>
      </c>
      <c r="B7097">
        <v>3</v>
      </c>
      <c r="C7097" t="s">
        <v>54</v>
      </c>
      <c r="D7097" t="s">
        <v>459</v>
      </c>
      <c r="E7097" s="11">
        <v>40118000</v>
      </c>
      <c r="F7097">
        <v>0</v>
      </c>
      <c r="G7097">
        <v>0</v>
      </c>
      <c r="H7097">
        <v>0</v>
      </c>
      <c r="I7097">
        <v>42254</v>
      </c>
      <c r="J7097">
        <v>12578208</v>
      </c>
      <c r="K7097">
        <v>23</v>
      </c>
      <c r="L7097" t="s">
        <v>581</v>
      </c>
      <c r="M7097" t="s">
        <v>585</v>
      </c>
    </row>
    <row r="7098" spans="1:13" x14ac:dyDescent="0.2">
      <c r="A7098">
        <v>2021</v>
      </c>
      <c r="B7098">
        <v>3</v>
      </c>
      <c r="C7098" t="s">
        <v>43</v>
      </c>
      <c r="D7098" t="s">
        <v>465</v>
      </c>
      <c r="E7098" s="11">
        <v>40118000</v>
      </c>
      <c r="F7098">
        <v>210</v>
      </c>
      <c r="G7098">
        <v>76780</v>
      </c>
      <c r="H7098">
        <v>2</v>
      </c>
      <c r="I7098">
        <v>83037</v>
      </c>
      <c r="J7098">
        <v>23085934</v>
      </c>
      <c r="K7098">
        <v>87</v>
      </c>
      <c r="L7098" t="s">
        <v>581</v>
      </c>
      <c r="M7098" t="s">
        <v>585</v>
      </c>
    </row>
    <row r="7099" spans="1:13" x14ac:dyDescent="0.2">
      <c r="A7099">
        <v>2021</v>
      </c>
      <c r="B7099">
        <v>3</v>
      </c>
      <c r="C7099" t="s">
        <v>80</v>
      </c>
      <c r="D7099" t="s">
        <v>472</v>
      </c>
      <c r="E7099" s="11">
        <v>40118000</v>
      </c>
      <c r="F7099">
        <v>0</v>
      </c>
      <c r="G7099">
        <v>0</v>
      </c>
      <c r="H7099">
        <v>0</v>
      </c>
      <c r="I7099">
        <v>4800</v>
      </c>
      <c r="J7099">
        <v>1455244</v>
      </c>
      <c r="K7099">
        <v>9</v>
      </c>
      <c r="L7099" t="s">
        <v>581</v>
      </c>
      <c r="M7099" t="s">
        <v>585</v>
      </c>
    </row>
    <row r="7100" spans="1:13" x14ac:dyDescent="0.2">
      <c r="A7100">
        <v>2021</v>
      </c>
      <c r="B7100">
        <v>3</v>
      </c>
      <c r="C7100" t="s">
        <v>0</v>
      </c>
      <c r="D7100" t="s">
        <v>474</v>
      </c>
      <c r="E7100" s="11">
        <v>40118000</v>
      </c>
      <c r="F7100">
        <v>0</v>
      </c>
      <c r="G7100">
        <v>0</v>
      </c>
      <c r="H7100">
        <v>0</v>
      </c>
      <c r="I7100">
        <v>27823</v>
      </c>
      <c r="J7100">
        <v>8780870</v>
      </c>
      <c r="K7100">
        <v>6</v>
      </c>
      <c r="L7100" t="s">
        <v>581</v>
      </c>
      <c r="M7100" t="s">
        <v>585</v>
      </c>
    </row>
    <row r="7101" spans="1:13" x14ac:dyDescent="0.2">
      <c r="A7101">
        <v>2021</v>
      </c>
      <c r="B7101">
        <v>3</v>
      </c>
      <c r="C7101" t="s">
        <v>15</v>
      </c>
      <c r="D7101" t="s">
        <v>475</v>
      </c>
      <c r="E7101" s="11">
        <v>40118000</v>
      </c>
      <c r="F7101">
        <v>0</v>
      </c>
      <c r="G7101">
        <v>0</v>
      </c>
      <c r="H7101">
        <v>0</v>
      </c>
      <c r="I7101">
        <v>199452</v>
      </c>
      <c r="J7101">
        <v>53841216</v>
      </c>
      <c r="K7101">
        <v>161</v>
      </c>
      <c r="L7101" t="s">
        <v>581</v>
      </c>
      <c r="M7101" t="s">
        <v>585</v>
      </c>
    </row>
    <row r="7102" spans="1:13" x14ac:dyDescent="0.2">
      <c r="A7102">
        <v>2021</v>
      </c>
      <c r="B7102">
        <v>3</v>
      </c>
      <c r="C7102" t="s">
        <v>16</v>
      </c>
      <c r="D7102" t="s">
        <v>480</v>
      </c>
      <c r="E7102" s="11">
        <v>40118000</v>
      </c>
      <c r="F7102">
        <v>0</v>
      </c>
      <c r="G7102">
        <v>0</v>
      </c>
      <c r="H7102">
        <v>0</v>
      </c>
      <c r="I7102">
        <v>6650</v>
      </c>
      <c r="J7102">
        <v>3231800</v>
      </c>
      <c r="K7102">
        <v>7</v>
      </c>
      <c r="L7102" t="s">
        <v>581</v>
      </c>
      <c r="M7102" t="s">
        <v>585</v>
      </c>
    </row>
    <row r="7103" spans="1:13" x14ac:dyDescent="0.2">
      <c r="A7103">
        <v>2021</v>
      </c>
      <c r="B7103">
        <v>3</v>
      </c>
      <c r="C7103" t="s">
        <v>17</v>
      </c>
      <c r="D7103" t="s">
        <v>489</v>
      </c>
      <c r="E7103" s="11">
        <v>40118000</v>
      </c>
      <c r="F7103">
        <v>25489</v>
      </c>
      <c r="G7103">
        <v>10956507</v>
      </c>
      <c r="H7103">
        <v>276</v>
      </c>
      <c r="I7103">
        <v>37881</v>
      </c>
      <c r="J7103">
        <v>16749804</v>
      </c>
      <c r="K7103">
        <v>1439</v>
      </c>
      <c r="L7103" t="s">
        <v>581</v>
      </c>
      <c r="M7103" t="s">
        <v>585</v>
      </c>
    </row>
    <row r="7104" spans="1:13" x14ac:dyDescent="0.2">
      <c r="A7104">
        <v>2021</v>
      </c>
      <c r="B7104">
        <v>3</v>
      </c>
      <c r="C7104" t="s">
        <v>582</v>
      </c>
      <c r="D7104" t="e">
        <v>#N/A</v>
      </c>
      <c r="E7104" s="11">
        <v>40118000</v>
      </c>
      <c r="F7104">
        <v>6032</v>
      </c>
      <c r="G7104">
        <v>2337435</v>
      </c>
      <c r="H7104">
        <v>587</v>
      </c>
      <c r="I7104">
        <v>0</v>
      </c>
      <c r="J7104">
        <v>0</v>
      </c>
      <c r="K7104">
        <v>0</v>
      </c>
      <c r="L7104" t="s">
        <v>581</v>
      </c>
      <c r="M7104" t="s">
        <v>585</v>
      </c>
    </row>
    <row r="7105" spans="1:13" x14ac:dyDescent="0.2">
      <c r="A7105">
        <v>2021</v>
      </c>
      <c r="B7105">
        <v>3</v>
      </c>
      <c r="C7105" t="s">
        <v>29</v>
      </c>
      <c r="D7105" t="s">
        <v>496</v>
      </c>
      <c r="E7105" s="11">
        <v>40118000</v>
      </c>
      <c r="F7105">
        <v>19464</v>
      </c>
      <c r="G7105">
        <v>11852500</v>
      </c>
      <c r="H7105">
        <v>379</v>
      </c>
      <c r="I7105">
        <v>0</v>
      </c>
      <c r="J7105">
        <v>0</v>
      </c>
      <c r="K7105">
        <v>0</v>
      </c>
      <c r="L7105" t="s">
        <v>581</v>
      </c>
      <c r="M7105" t="s">
        <v>585</v>
      </c>
    </row>
    <row r="7106" spans="1:13" x14ac:dyDescent="0.2">
      <c r="A7106">
        <v>2021</v>
      </c>
      <c r="B7106">
        <v>3</v>
      </c>
      <c r="C7106" t="s">
        <v>45</v>
      </c>
      <c r="D7106" t="s">
        <v>499</v>
      </c>
      <c r="E7106" s="11">
        <v>40118000</v>
      </c>
      <c r="F7106">
        <v>0</v>
      </c>
      <c r="G7106">
        <v>0</v>
      </c>
      <c r="H7106">
        <v>0</v>
      </c>
      <c r="I7106">
        <v>1203513</v>
      </c>
      <c r="J7106">
        <v>364401763</v>
      </c>
      <c r="K7106">
        <v>668</v>
      </c>
      <c r="L7106" t="s">
        <v>581</v>
      </c>
      <c r="M7106" t="s">
        <v>585</v>
      </c>
    </row>
    <row r="7107" spans="1:13" x14ac:dyDescent="0.2">
      <c r="A7107">
        <v>2021</v>
      </c>
      <c r="B7107">
        <v>3</v>
      </c>
      <c r="C7107" t="s">
        <v>64</v>
      </c>
      <c r="D7107" t="s">
        <v>501</v>
      </c>
      <c r="E7107" s="11">
        <v>40118000</v>
      </c>
      <c r="F7107">
        <v>0</v>
      </c>
      <c r="G7107">
        <v>0</v>
      </c>
      <c r="H7107">
        <v>0</v>
      </c>
      <c r="I7107">
        <v>10328</v>
      </c>
      <c r="J7107">
        <v>2893492</v>
      </c>
      <c r="K7107">
        <v>19</v>
      </c>
      <c r="L7107" t="s">
        <v>581</v>
      </c>
      <c r="M7107" t="s">
        <v>585</v>
      </c>
    </row>
    <row r="7108" spans="1:13" x14ac:dyDescent="0.2">
      <c r="A7108">
        <v>2021</v>
      </c>
      <c r="B7108">
        <v>3</v>
      </c>
      <c r="C7108" t="s">
        <v>52</v>
      </c>
      <c r="D7108" t="s">
        <v>506</v>
      </c>
      <c r="E7108" s="11">
        <v>40118000</v>
      </c>
      <c r="F7108">
        <v>0</v>
      </c>
      <c r="G7108">
        <v>0</v>
      </c>
      <c r="H7108">
        <v>0</v>
      </c>
      <c r="I7108">
        <v>411966</v>
      </c>
      <c r="J7108">
        <v>133125800</v>
      </c>
      <c r="K7108">
        <v>709</v>
      </c>
      <c r="L7108" t="s">
        <v>581</v>
      </c>
      <c r="M7108" t="s">
        <v>585</v>
      </c>
    </row>
    <row r="7109" spans="1:13" x14ac:dyDescent="0.2">
      <c r="A7109">
        <v>2021</v>
      </c>
      <c r="B7109">
        <v>3</v>
      </c>
      <c r="C7109" t="s">
        <v>77</v>
      </c>
      <c r="D7109" t="s">
        <v>517</v>
      </c>
      <c r="E7109" s="11">
        <v>40118000</v>
      </c>
      <c r="F7109">
        <v>0</v>
      </c>
      <c r="G7109">
        <v>0</v>
      </c>
      <c r="H7109">
        <v>0</v>
      </c>
      <c r="I7109">
        <v>900</v>
      </c>
      <c r="J7109">
        <v>18500</v>
      </c>
      <c r="K7109">
        <v>60</v>
      </c>
      <c r="L7109" t="s">
        <v>581</v>
      </c>
      <c r="M7109" t="s">
        <v>585</v>
      </c>
    </row>
    <row r="7110" spans="1:13" x14ac:dyDescent="0.2">
      <c r="A7110">
        <v>2021</v>
      </c>
      <c r="B7110">
        <v>3</v>
      </c>
      <c r="C7110" t="s">
        <v>19</v>
      </c>
      <c r="D7110" t="s">
        <v>531</v>
      </c>
      <c r="E7110" s="11">
        <v>40118000</v>
      </c>
      <c r="F7110">
        <v>30711</v>
      </c>
      <c r="G7110">
        <v>7518159</v>
      </c>
      <c r="H7110">
        <v>440</v>
      </c>
      <c r="I7110">
        <v>11150</v>
      </c>
      <c r="J7110">
        <v>3328336</v>
      </c>
      <c r="K7110">
        <v>18</v>
      </c>
      <c r="L7110" t="s">
        <v>581</v>
      </c>
      <c r="M7110" t="s">
        <v>585</v>
      </c>
    </row>
    <row r="7111" spans="1:13" x14ac:dyDescent="0.2">
      <c r="A7111">
        <v>2021</v>
      </c>
      <c r="B7111">
        <v>3</v>
      </c>
      <c r="C7111" t="s">
        <v>32</v>
      </c>
      <c r="D7111" t="s">
        <v>540</v>
      </c>
      <c r="E7111" s="11">
        <v>40118000</v>
      </c>
      <c r="F7111">
        <v>0</v>
      </c>
      <c r="G7111">
        <v>0</v>
      </c>
      <c r="H7111">
        <v>0</v>
      </c>
      <c r="I7111">
        <v>21479</v>
      </c>
      <c r="J7111">
        <v>6057672</v>
      </c>
      <c r="K7111">
        <v>6</v>
      </c>
      <c r="L7111" t="s">
        <v>581</v>
      </c>
      <c r="M7111" t="s">
        <v>585</v>
      </c>
    </row>
    <row r="7112" spans="1:13" x14ac:dyDescent="0.2">
      <c r="A7112">
        <v>2021</v>
      </c>
      <c r="B7112">
        <v>3</v>
      </c>
      <c r="C7112" t="s">
        <v>65</v>
      </c>
      <c r="D7112" t="s">
        <v>543</v>
      </c>
      <c r="E7112" s="11">
        <v>40118000</v>
      </c>
      <c r="F7112">
        <v>16736</v>
      </c>
      <c r="G7112">
        <v>4959107</v>
      </c>
      <c r="H7112">
        <v>419</v>
      </c>
      <c r="I7112">
        <v>49940</v>
      </c>
      <c r="J7112">
        <v>14379416</v>
      </c>
      <c r="K7112">
        <v>52</v>
      </c>
      <c r="L7112" t="s">
        <v>581</v>
      </c>
      <c r="M7112" t="s">
        <v>585</v>
      </c>
    </row>
    <row r="7113" spans="1:13" x14ac:dyDescent="0.2">
      <c r="A7113">
        <v>2021</v>
      </c>
      <c r="B7113">
        <v>3</v>
      </c>
      <c r="C7113" t="s">
        <v>30</v>
      </c>
      <c r="D7113" t="s">
        <v>547</v>
      </c>
      <c r="E7113" s="11">
        <v>40118000</v>
      </c>
      <c r="F7113">
        <v>0</v>
      </c>
      <c r="G7113">
        <v>0</v>
      </c>
      <c r="H7113">
        <v>0</v>
      </c>
      <c r="I7113">
        <v>14332</v>
      </c>
      <c r="J7113">
        <v>4337060</v>
      </c>
      <c r="K7113">
        <v>18</v>
      </c>
      <c r="L7113" t="s">
        <v>581</v>
      </c>
      <c r="M7113" t="s">
        <v>585</v>
      </c>
    </row>
    <row r="7114" spans="1:13" x14ac:dyDescent="0.2">
      <c r="A7114">
        <v>2021</v>
      </c>
      <c r="B7114">
        <v>3</v>
      </c>
      <c r="C7114" t="s">
        <v>111</v>
      </c>
      <c r="D7114" t="e">
        <v>#N/A</v>
      </c>
      <c r="E7114" s="11">
        <v>40118000</v>
      </c>
      <c r="F7114">
        <v>0</v>
      </c>
      <c r="G7114">
        <v>0</v>
      </c>
      <c r="H7114">
        <v>0</v>
      </c>
      <c r="I7114">
        <v>22504</v>
      </c>
      <c r="J7114">
        <v>8716765</v>
      </c>
      <c r="K7114">
        <v>45</v>
      </c>
      <c r="L7114" t="s">
        <v>581</v>
      </c>
      <c r="M7114" t="s">
        <v>585</v>
      </c>
    </row>
    <row r="7115" spans="1:13" x14ac:dyDescent="0.2">
      <c r="A7115">
        <v>2021</v>
      </c>
      <c r="B7115">
        <v>3</v>
      </c>
      <c r="C7115" t="s">
        <v>58</v>
      </c>
      <c r="D7115" t="s">
        <v>548</v>
      </c>
      <c r="E7115" s="11">
        <v>40118000</v>
      </c>
      <c r="F7115">
        <v>0</v>
      </c>
      <c r="G7115">
        <v>0</v>
      </c>
      <c r="H7115">
        <v>0</v>
      </c>
      <c r="I7115">
        <v>109102</v>
      </c>
      <c r="J7115">
        <v>31114860</v>
      </c>
      <c r="K7115">
        <v>48</v>
      </c>
      <c r="L7115" t="s">
        <v>581</v>
      </c>
      <c r="M7115" t="s">
        <v>585</v>
      </c>
    </row>
    <row r="7116" spans="1:13" x14ac:dyDescent="0.2">
      <c r="A7116">
        <v>2021</v>
      </c>
      <c r="B7116">
        <v>3</v>
      </c>
      <c r="C7116" t="s">
        <v>46</v>
      </c>
      <c r="D7116" t="s">
        <v>550</v>
      </c>
      <c r="E7116" s="11">
        <v>40118000</v>
      </c>
      <c r="F7116">
        <v>0</v>
      </c>
      <c r="G7116">
        <v>0</v>
      </c>
      <c r="H7116">
        <v>0</v>
      </c>
      <c r="I7116">
        <v>468735</v>
      </c>
      <c r="J7116">
        <v>138166788</v>
      </c>
      <c r="K7116">
        <v>731</v>
      </c>
      <c r="L7116" t="s">
        <v>581</v>
      </c>
      <c r="M7116" t="s">
        <v>585</v>
      </c>
    </row>
    <row r="7117" spans="1:13" x14ac:dyDescent="0.2">
      <c r="A7117">
        <v>2021</v>
      </c>
      <c r="B7117">
        <v>3</v>
      </c>
      <c r="C7117" t="s">
        <v>107</v>
      </c>
      <c r="D7117" t="s">
        <v>552</v>
      </c>
      <c r="E7117" s="11">
        <v>40118000</v>
      </c>
      <c r="F7117">
        <v>0</v>
      </c>
      <c r="G7117">
        <v>0</v>
      </c>
      <c r="H7117">
        <v>0</v>
      </c>
      <c r="I7117">
        <v>100681</v>
      </c>
      <c r="J7117">
        <v>30393609</v>
      </c>
      <c r="K7117">
        <v>67</v>
      </c>
      <c r="L7117" t="s">
        <v>581</v>
      </c>
      <c r="M7117" t="s">
        <v>585</v>
      </c>
    </row>
    <row r="7118" spans="1:13" x14ac:dyDescent="0.2">
      <c r="A7118">
        <v>2021</v>
      </c>
      <c r="B7118">
        <v>3</v>
      </c>
      <c r="C7118" t="s">
        <v>66</v>
      </c>
      <c r="D7118" t="s">
        <v>562</v>
      </c>
      <c r="E7118" s="11">
        <v>40118000</v>
      </c>
      <c r="F7118">
        <v>0</v>
      </c>
      <c r="G7118">
        <v>0</v>
      </c>
      <c r="H7118">
        <v>0</v>
      </c>
      <c r="I7118">
        <v>14946</v>
      </c>
      <c r="J7118">
        <v>4675798</v>
      </c>
      <c r="K7118">
        <v>18</v>
      </c>
      <c r="L7118" t="s">
        <v>581</v>
      </c>
      <c r="M7118" t="s">
        <v>585</v>
      </c>
    </row>
    <row r="7119" spans="1:13" x14ac:dyDescent="0.2">
      <c r="A7119">
        <v>2021</v>
      </c>
      <c r="B7119">
        <v>3</v>
      </c>
      <c r="C7119" t="s">
        <v>78</v>
      </c>
      <c r="D7119" t="s">
        <v>572</v>
      </c>
      <c r="E7119" s="11">
        <v>40118000</v>
      </c>
      <c r="F7119">
        <v>0</v>
      </c>
      <c r="G7119">
        <v>0</v>
      </c>
      <c r="H7119">
        <v>0</v>
      </c>
      <c r="I7119">
        <v>441895</v>
      </c>
      <c r="J7119">
        <v>128357368</v>
      </c>
      <c r="K7119">
        <v>203</v>
      </c>
      <c r="L7119" t="s">
        <v>581</v>
      </c>
      <c r="M7119" t="s">
        <v>585</v>
      </c>
    </row>
    <row r="7120" spans="1:13" x14ac:dyDescent="0.2">
      <c r="A7120">
        <v>2021</v>
      </c>
      <c r="B7120">
        <v>3</v>
      </c>
      <c r="C7120" t="s">
        <v>211</v>
      </c>
      <c r="D7120" t="e">
        <v>#N/A</v>
      </c>
      <c r="E7120" s="11">
        <v>40118000</v>
      </c>
      <c r="F7120">
        <v>0</v>
      </c>
      <c r="G7120">
        <v>0</v>
      </c>
      <c r="H7120">
        <v>0</v>
      </c>
      <c r="I7120">
        <v>133447</v>
      </c>
      <c r="J7120">
        <v>41181324</v>
      </c>
      <c r="K7120">
        <v>35</v>
      </c>
      <c r="L7120" t="s">
        <v>581</v>
      </c>
      <c r="M7120" t="s">
        <v>585</v>
      </c>
    </row>
    <row r="7121" spans="1:13" x14ac:dyDescent="0.2">
      <c r="A7121">
        <v>2021</v>
      </c>
      <c r="B7121">
        <v>4</v>
      </c>
      <c r="C7121" t="s">
        <v>21</v>
      </c>
      <c r="D7121" t="s">
        <v>274</v>
      </c>
      <c r="E7121">
        <v>40117000</v>
      </c>
      <c r="F7121">
        <v>0</v>
      </c>
      <c r="G7121">
        <v>0</v>
      </c>
      <c r="H7121">
        <v>0</v>
      </c>
      <c r="I7121">
        <v>52681</v>
      </c>
      <c r="J7121">
        <v>20066722</v>
      </c>
      <c r="K7121">
        <v>218</v>
      </c>
      <c r="L7121" t="s">
        <v>581</v>
      </c>
      <c r="M7121" t="s">
        <v>584</v>
      </c>
    </row>
    <row r="7122" spans="1:13" x14ac:dyDescent="0.2">
      <c r="A7122">
        <v>2021</v>
      </c>
      <c r="B7122">
        <v>4</v>
      </c>
      <c r="C7122" t="s">
        <v>62</v>
      </c>
      <c r="D7122" t="s">
        <v>275</v>
      </c>
      <c r="E7122">
        <v>40117000</v>
      </c>
      <c r="F7122">
        <v>0</v>
      </c>
      <c r="G7122">
        <v>0</v>
      </c>
      <c r="H7122">
        <v>0</v>
      </c>
      <c r="I7122">
        <v>34104</v>
      </c>
      <c r="J7122">
        <v>12423341</v>
      </c>
      <c r="K7122">
        <v>161</v>
      </c>
      <c r="L7122" t="s">
        <v>581</v>
      </c>
      <c r="M7122" t="s">
        <v>584</v>
      </c>
    </row>
    <row r="7123" spans="1:13" x14ac:dyDescent="0.2">
      <c r="A7123">
        <v>2021</v>
      </c>
      <c r="B7123">
        <v>4</v>
      </c>
      <c r="C7123" t="s">
        <v>8</v>
      </c>
      <c r="D7123" t="s">
        <v>283</v>
      </c>
      <c r="E7123">
        <v>40117000</v>
      </c>
      <c r="F7123">
        <v>1805</v>
      </c>
      <c r="G7123">
        <v>864138</v>
      </c>
      <c r="H7123">
        <v>50</v>
      </c>
      <c r="I7123">
        <v>156940</v>
      </c>
      <c r="J7123">
        <v>47978518</v>
      </c>
      <c r="K7123">
        <v>767</v>
      </c>
      <c r="L7123" t="s">
        <v>581</v>
      </c>
      <c r="M7123" t="s">
        <v>584</v>
      </c>
    </row>
    <row r="7124" spans="1:13" x14ac:dyDescent="0.2">
      <c r="A7124">
        <v>2021</v>
      </c>
      <c r="B7124">
        <v>4</v>
      </c>
      <c r="C7124" t="s">
        <v>51</v>
      </c>
      <c r="D7124" t="s">
        <v>285</v>
      </c>
      <c r="E7124">
        <v>40117000</v>
      </c>
      <c r="F7124">
        <v>0</v>
      </c>
      <c r="G7124">
        <v>0</v>
      </c>
      <c r="H7124">
        <v>0</v>
      </c>
      <c r="I7124">
        <v>11703</v>
      </c>
      <c r="J7124">
        <v>6199600</v>
      </c>
      <c r="K7124">
        <v>99</v>
      </c>
      <c r="L7124" t="s">
        <v>581</v>
      </c>
      <c r="M7124" t="s">
        <v>584</v>
      </c>
    </row>
    <row r="7125" spans="1:13" x14ac:dyDescent="0.2">
      <c r="A7125">
        <v>2021</v>
      </c>
      <c r="B7125">
        <v>4</v>
      </c>
      <c r="C7125" t="s">
        <v>10</v>
      </c>
      <c r="D7125" t="s">
        <v>295</v>
      </c>
      <c r="E7125">
        <v>40117000</v>
      </c>
      <c r="F7125">
        <v>122</v>
      </c>
      <c r="G7125">
        <v>292491</v>
      </c>
      <c r="H7125">
        <v>1</v>
      </c>
      <c r="I7125">
        <v>43032</v>
      </c>
      <c r="J7125">
        <v>16370964</v>
      </c>
      <c r="K7125">
        <v>110</v>
      </c>
      <c r="L7125" t="s">
        <v>581</v>
      </c>
      <c r="M7125" t="s">
        <v>584</v>
      </c>
    </row>
    <row r="7126" spans="1:13" x14ac:dyDescent="0.2">
      <c r="A7126">
        <v>2021</v>
      </c>
      <c r="B7126">
        <v>4</v>
      </c>
      <c r="C7126" t="s">
        <v>50</v>
      </c>
      <c r="D7126" t="s">
        <v>305</v>
      </c>
      <c r="E7126">
        <v>40117000</v>
      </c>
      <c r="F7126">
        <v>0</v>
      </c>
      <c r="G7126">
        <v>0</v>
      </c>
      <c r="H7126">
        <v>0</v>
      </c>
      <c r="I7126">
        <v>14707</v>
      </c>
      <c r="J7126">
        <v>5644284</v>
      </c>
      <c r="K7126">
        <v>60</v>
      </c>
      <c r="L7126" t="s">
        <v>581</v>
      </c>
      <c r="M7126" t="s">
        <v>584</v>
      </c>
    </row>
    <row r="7127" spans="1:13" x14ac:dyDescent="0.2">
      <c r="A7127">
        <v>2021</v>
      </c>
      <c r="B7127">
        <v>4</v>
      </c>
      <c r="C7127" t="s">
        <v>73</v>
      </c>
      <c r="D7127" t="s">
        <v>314</v>
      </c>
      <c r="E7127">
        <v>40117000</v>
      </c>
      <c r="F7127">
        <v>0</v>
      </c>
      <c r="G7127">
        <v>0</v>
      </c>
      <c r="H7127">
        <v>0</v>
      </c>
      <c r="I7127">
        <v>86</v>
      </c>
      <c r="J7127">
        <v>72692</v>
      </c>
      <c r="K7127">
        <v>5</v>
      </c>
      <c r="L7127" t="s">
        <v>581</v>
      </c>
      <c r="M7127" t="s">
        <v>584</v>
      </c>
    </row>
    <row r="7128" spans="1:13" x14ac:dyDescent="0.2">
      <c r="A7128">
        <v>2021</v>
      </c>
      <c r="B7128">
        <v>4</v>
      </c>
      <c r="C7128" t="s">
        <v>11</v>
      </c>
      <c r="D7128" t="s">
        <v>316</v>
      </c>
      <c r="E7128">
        <v>40117000</v>
      </c>
      <c r="F7128">
        <v>70628</v>
      </c>
      <c r="G7128">
        <v>17550376</v>
      </c>
      <c r="H7128">
        <v>2291</v>
      </c>
      <c r="I7128">
        <v>0</v>
      </c>
      <c r="J7128">
        <v>0</v>
      </c>
      <c r="K7128">
        <v>0</v>
      </c>
      <c r="L7128" t="s">
        <v>581</v>
      </c>
      <c r="M7128" t="s">
        <v>584</v>
      </c>
    </row>
    <row r="7129" spans="1:13" x14ac:dyDescent="0.2">
      <c r="A7129">
        <v>2021</v>
      </c>
      <c r="B7129">
        <v>4</v>
      </c>
      <c r="C7129" t="s">
        <v>40</v>
      </c>
      <c r="D7129" t="s">
        <v>317</v>
      </c>
      <c r="E7129">
        <v>40117000</v>
      </c>
      <c r="F7129">
        <v>0</v>
      </c>
      <c r="G7129">
        <v>0</v>
      </c>
      <c r="H7129">
        <v>0</v>
      </c>
      <c r="I7129">
        <v>46</v>
      </c>
      <c r="J7129">
        <v>15184</v>
      </c>
      <c r="K7129">
        <v>1</v>
      </c>
      <c r="L7129" t="s">
        <v>581</v>
      </c>
      <c r="M7129" t="s">
        <v>584</v>
      </c>
    </row>
    <row r="7130" spans="1:13" x14ac:dyDescent="0.2">
      <c r="A7130">
        <v>2021</v>
      </c>
      <c r="B7130">
        <v>4</v>
      </c>
      <c r="C7130" t="s">
        <v>22</v>
      </c>
      <c r="D7130" t="s">
        <v>324</v>
      </c>
      <c r="E7130">
        <v>40117000</v>
      </c>
      <c r="F7130">
        <v>115495</v>
      </c>
      <c r="G7130">
        <v>49917741</v>
      </c>
      <c r="H7130">
        <v>1008</v>
      </c>
      <c r="I7130">
        <v>223208</v>
      </c>
      <c r="J7130">
        <v>61348100</v>
      </c>
      <c r="K7130">
        <v>1582</v>
      </c>
      <c r="L7130" t="s">
        <v>581</v>
      </c>
      <c r="M7130" t="s">
        <v>584</v>
      </c>
    </row>
    <row r="7131" spans="1:13" x14ac:dyDescent="0.2">
      <c r="A7131">
        <v>2021</v>
      </c>
      <c r="B7131">
        <v>4</v>
      </c>
      <c r="C7131" t="s">
        <v>23</v>
      </c>
      <c r="D7131" t="s">
        <v>325</v>
      </c>
      <c r="E7131">
        <v>40117000</v>
      </c>
      <c r="F7131">
        <v>20285</v>
      </c>
      <c r="G7131">
        <v>7145414</v>
      </c>
      <c r="H7131">
        <v>399</v>
      </c>
      <c r="I7131">
        <v>1459663</v>
      </c>
      <c r="J7131">
        <v>478849877</v>
      </c>
      <c r="K7131">
        <v>7254</v>
      </c>
      <c r="L7131" t="s">
        <v>581</v>
      </c>
      <c r="M7131" t="s">
        <v>584</v>
      </c>
    </row>
    <row r="7132" spans="1:13" x14ac:dyDescent="0.2">
      <c r="A7132">
        <v>2021</v>
      </c>
      <c r="B7132">
        <v>4</v>
      </c>
      <c r="C7132" t="s">
        <v>41</v>
      </c>
      <c r="D7132" t="s">
        <v>327</v>
      </c>
      <c r="E7132">
        <v>40117000</v>
      </c>
      <c r="F7132">
        <v>15</v>
      </c>
      <c r="G7132">
        <v>8988</v>
      </c>
      <c r="H7132">
        <v>2</v>
      </c>
      <c r="I7132">
        <v>1820</v>
      </c>
      <c r="J7132">
        <v>730400</v>
      </c>
      <c r="K7132">
        <v>4</v>
      </c>
      <c r="L7132" t="s">
        <v>581</v>
      </c>
      <c r="M7132" t="s">
        <v>584</v>
      </c>
    </row>
    <row r="7133" spans="1:13" x14ac:dyDescent="0.2">
      <c r="A7133">
        <v>2021</v>
      </c>
      <c r="B7133">
        <v>4</v>
      </c>
      <c r="C7133" t="s">
        <v>24</v>
      </c>
      <c r="D7133" t="s">
        <v>342</v>
      </c>
      <c r="E7133">
        <v>40117000</v>
      </c>
      <c r="F7133">
        <v>0</v>
      </c>
      <c r="G7133">
        <v>0</v>
      </c>
      <c r="H7133">
        <v>0</v>
      </c>
      <c r="I7133">
        <v>23217</v>
      </c>
      <c r="J7133">
        <v>8920200</v>
      </c>
      <c r="K7133">
        <v>172</v>
      </c>
      <c r="L7133" t="s">
        <v>581</v>
      </c>
      <c r="M7133" t="s">
        <v>584</v>
      </c>
    </row>
    <row r="7134" spans="1:13" x14ac:dyDescent="0.2">
      <c r="A7134">
        <v>2021</v>
      </c>
      <c r="B7134">
        <v>4</v>
      </c>
      <c r="C7134" t="s">
        <v>12</v>
      </c>
      <c r="D7134" t="s">
        <v>351</v>
      </c>
      <c r="E7134">
        <v>40117000</v>
      </c>
      <c r="F7134">
        <v>148771</v>
      </c>
      <c r="G7134">
        <v>53610784</v>
      </c>
      <c r="H7134">
        <v>1543</v>
      </c>
      <c r="I7134">
        <v>617052</v>
      </c>
      <c r="J7134">
        <v>258433802</v>
      </c>
      <c r="K7134">
        <v>3984</v>
      </c>
      <c r="L7134" t="s">
        <v>581</v>
      </c>
      <c r="M7134" t="s">
        <v>584</v>
      </c>
    </row>
    <row r="7135" spans="1:13" x14ac:dyDescent="0.2">
      <c r="A7135">
        <v>2021</v>
      </c>
      <c r="B7135">
        <v>4</v>
      </c>
      <c r="C7135" t="s">
        <v>25</v>
      </c>
      <c r="D7135" t="s">
        <v>353</v>
      </c>
      <c r="E7135">
        <v>40117000</v>
      </c>
      <c r="F7135">
        <v>0</v>
      </c>
      <c r="G7135">
        <v>0</v>
      </c>
      <c r="H7135">
        <v>0</v>
      </c>
      <c r="I7135">
        <v>306998</v>
      </c>
      <c r="J7135">
        <v>96891430</v>
      </c>
      <c r="K7135">
        <v>2228</v>
      </c>
      <c r="L7135" t="s">
        <v>581</v>
      </c>
      <c r="M7135" t="s">
        <v>584</v>
      </c>
    </row>
    <row r="7136" spans="1:13" x14ac:dyDescent="0.2">
      <c r="A7136">
        <v>2021</v>
      </c>
      <c r="B7136">
        <v>4</v>
      </c>
      <c r="C7136" t="s">
        <v>35</v>
      </c>
      <c r="D7136" t="s">
        <v>362</v>
      </c>
      <c r="E7136">
        <v>40117000</v>
      </c>
      <c r="F7136">
        <v>0</v>
      </c>
      <c r="G7136">
        <v>0</v>
      </c>
      <c r="H7136">
        <v>0</v>
      </c>
      <c r="I7136">
        <v>25</v>
      </c>
      <c r="J7136">
        <v>19805</v>
      </c>
      <c r="K7136">
        <v>6</v>
      </c>
      <c r="L7136" t="s">
        <v>581</v>
      </c>
      <c r="M7136" t="s">
        <v>584</v>
      </c>
    </row>
    <row r="7137" spans="1:13" x14ac:dyDescent="0.2">
      <c r="A7137">
        <v>2021</v>
      </c>
      <c r="B7137">
        <v>4</v>
      </c>
      <c r="C7137" t="s">
        <v>36</v>
      </c>
      <c r="D7137" t="s">
        <v>369</v>
      </c>
      <c r="E7137">
        <v>40117000</v>
      </c>
      <c r="F7137">
        <v>0</v>
      </c>
      <c r="G7137">
        <v>0</v>
      </c>
      <c r="H7137">
        <v>0</v>
      </c>
      <c r="I7137">
        <v>22408</v>
      </c>
      <c r="J7137">
        <v>8163600</v>
      </c>
      <c r="K7137">
        <v>257</v>
      </c>
      <c r="L7137" t="s">
        <v>581</v>
      </c>
      <c r="M7137" t="s">
        <v>584</v>
      </c>
    </row>
    <row r="7138" spans="1:13" x14ac:dyDescent="0.2">
      <c r="A7138">
        <v>2021</v>
      </c>
      <c r="B7138">
        <v>4</v>
      </c>
      <c r="C7138" t="s">
        <v>26</v>
      </c>
      <c r="D7138" t="s">
        <v>383</v>
      </c>
      <c r="E7138">
        <v>40117000</v>
      </c>
      <c r="F7138">
        <v>121322</v>
      </c>
      <c r="G7138">
        <v>49600027</v>
      </c>
      <c r="H7138">
        <v>5632</v>
      </c>
      <c r="I7138">
        <v>27148</v>
      </c>
      <c r="J7138">
        <v>10178400</v>
      </c>
      <c r="K7138">
        <v>130</v>
      </c>
      <c r="L7138" t="s">
        <v>581</v>
      </c>
      <c r="M7138" t="s">
        <v>584</v>
      </c>
    </row>
    <row r="7139" spans="1:13" x14ac:dyDescent="0.2">
      <c r="A7139">
        <v>2021</v>
      </c>
      <c r="B7139">
        <v>4</v>
      </c>
      <c r="C7139" t="s">
        <v>13</v>
      </c>
      <c r="D7139" t="s">
        <v>384</v>
      </c>
      <c r="E7139">
        <v>40117000</v>
      </c>
      <c r="F7139">
        <v>13607</v>
      </c>
      <c r="G7139">
        <v>3830237</v>
      </c>
      <c r="H7139">
        <v>186</v>
      </c>
      <c r="I7139">
        <v>0</v>
      </c>
      <c r="J7139">
        <v>0</v>
      </c>
      <c r="K7139">
        <v>0</v>
      </c>
      <c r="L7139" t="s">
        <v>581</v>
      </c>
      <c r="M7139" t="s">
        <v>584</v>
      </c>
    </row>
    <row r="7140" spans="1:13" x14ac:dyDescent="0.2">
      <c r="A7140">
        <v>2021</v>
      </c>
      <c r="B7140">
        <v>4</v>
      </c>
      <c r="C7140" t="s">
        <v>63</v>
      </c>
      <c r="D7140" t="s">
        <v>385</v>
      </c>
      <c r="E7140">
        <v>40117000</v>
      </c>
      <c r="F7140">
        <v>0</v>
      </c>
      <c r="G7140">
        <v>0</v>
      </c>
      <c r="H7140">
        <v>0</v>
      </c>
      <c r="I7140">
        <v>93719</v>
      </c>
      <c r="J7140">
        <v>26564600</v>
      </c>
      <c r="K7140">
        <v>792</v>
      </c>
      <c r="L7140" t="s">
        <v>581</v>
      </c>
      <c r="M7140" t="s">
        <v>584</v>
      </c>
    </row>
    <row r="7141" spans="1:13" x14ac:dyDescent="0.2">
      <c r="A7141">
        <v>2021</v>
      </c>
      <c r="B7141">
        <v>4</v>
      </c>
      <c r="C7141" t="s">
        <v>71</v>
      </c>
      <c r="D7141" t="s">
        <v>386</v>
      </c>
      <c r="E7141">
        <v>40117000</v>
      </c>
      <c r="F7141">
        <v>21353</v>
      </c>
      <c r="G7141">
        <v>10252661</v>
      </c>
      <c r="H7141">
        <v>209</v>
      </c>
      <c r="I7141">
        <v>0</v>
      </c>
      <c r="J7141">
        <v>0</v>
      </c>
      <c r="K7141">
        <v>0</v>
      </c>
      <c r="L7141" t="s">
        <v>581</v>
      </c>
      <c r="M7141" t="s">
        <v>584</v>
      </c>
    </row>
    <row r="7142" spans="1:13" x14ac:dyDescent="0.2">
      <c r="A7142">
        <v>2021</v>
      </c>
      <c r="B7142">
        <v>4</v>
      </c>
      <c r="C7142" t="s">
        <v>47</v>
      </c>
      <c r="D7142" t="s">
        <v>389</v>
      </c>
      <c r="E7142">
        <v>40117000</v>
      </c>
      <c r="F7142">
        <v>594516</v>
      </c>
      <c r="G7142">
        <v>160044650</v>
      </c>
      <c r="H7142">
        <v>11560</v>
      </c>
      <c r="I7142">
        <v>0</v>
      </c>
      <c r="J7142">
        <v>0</v>
      </c>
      <c r="K7142">
        <v>0</v>
      </c>
      <c r="L7142" t="s">
        <v>581</v>
      </c>
      <c r="M7142" t="s">
        <v>584</v>
      </c>
    </row>
    <row r="7143" spans="1:13" x14ac:dyDescent="0.2">
      <c r="A7143">
        <v>2021</v>
      </c>
      <c r="B7143">
        <v>4</v>
      </c>
      <c r="C7143" t="s">
        <v>27</v>
      </c>
      <c r="D7143" t="s">
        <v>395</v>
      </c>
      <c r="E7143">
        <v>40117000</v>
      </c>
      <c r="F7143">
        <v>26564</v>
      </c>
      <c r="G7143">
        <v>12705244</v>
      </c>
      <c r="H7143">
        <v>196</v>
      </c>
      <c r="I7143">
        <v>327747</v>
      </c>
      <c r="J7143">
        <v>108312488</v>
      </c>
      <c r="K7143">
        <v>3253</v>
      </c>
      <c r="L7143" t="s">
        <v>581</v>
      </c>
      <c r="M7143" t="s">
        <v>584</v>
      </c>
    </row>
    <row r="7144" spans="1:13" x14ac:dyDescent="0.2">
      <c r="A7144">
        <v>2021</v>
      </c>
      <c r="B7144">
        <v>4</v>
      </c>
      <c r="C7144" t="s">
        <v>38</v>
      </c>
      <c r="D7144" t="s">
        <v>400</v>
      </c>
      <c r="E7144">
        <v>40117000</v>
      </c>
      <c r="F7144">
        <v>2520</v>
      </c>
      <c r="G7144">
        <v>606396</v>
      </c>
      <c r="H7144">
        <v>28</v>
      </c>
      <c r="I7144">
        <v>0</v>
      </c>
      <c r="J7144">
        <v>0</v>
      </c>
      <c r="K7144">
        <v>0</v>
      </c>
      <c r="L7144" t="s">
        <v>581</v>
      </c>
      <c r="M7144" t="s">
        <v>584</v>
      </c>
    </row>
    <row r="7145" spans="1:13" x14ac:dyDescent="0.2">
      <c r="A7145">
        <v>2021</v>
      </c>
      <c r="B7145">
        <v>4</v>
      </c>
      <c r="C7145" t="s">
        <v>56</v>
      </c>
      <c r="D7145" t="s">
        <v>411</v>
      </c>
      <c r="E7145">
        <v>40117000</v>
      </c>
      <c r="F7145">
        <v>0</v>
      </c>
      <c r="G7145">
        <v>0</v>
      </c>
      <c r="H7145">
        <v>0</v>
      </c>
      <c r="I7145">
        <v>7265</v>
      </c>
      <c r="J7145">
        <v>2537900</v>
      </c>
      <c r="K7145">
        <v>41</v>
      </c>
      <c r="L7145" t="s">
        <v>581</v>
      </c>
      <c r="M7145" t="s">
        <v>584</v>
      </c>
    </row>
    <row r="7146" spans="1:13" x14ac:dyDescent="0.2">
      <c r="A7146">
        <v>2021</v>
      </c>
      <c r="B7146">
        <v>4</v>
      </c>
      <c r="C7146" t="s">
        <v>204</v>
      </c>
      <c r="D7146" t="s">
        <v>422</v>
      </c>
      <c r="E7146">
        <v>40117000</v>
      </c>
      <c r="F7146">
        <v>43564</v>
      </c>
      <c r="G7146">
        <v>17166789</v>
      </c>
      <c r="H7146">
        <v>1817</v>
      </c>
      <c r="I7146">
        <v>0</v>
      </c>
      <c r="J7146">
        <v>0</v>
      </c>
      <c r="K7146">
        <v>0</v>
      </c>
      <c r="L7146" t="s">
        <v>581</v>
      </c>
      <c r="M7146" t="s">
        <v>584</v>
      </c>
    </row>
    <row r="7147" spans="1:13" x14ac:dyDescent="0.2">
      <c r="A7147">
        <v>2021</v>
      </c>
      <c r="B7147">
        <v>4</v>
      </c>
      <c r="C7147" t="s">
        <v>49</v>
      </c>
      <c r="D7147" t="s">
        <v>427</v>
      </c>
      <c r="E7147">
        <v>40117000</v>
      </c>
      <c r="F7147">
        <v>1245</v>
      </c>
      <c r="G7147">
        <v>440483</v>
      </c>
      <c r="H7147">
        <v>8</v>
      </c>
      <c r="I7147">
        <v>0</v>
      </c>
      <c r="J7147">
        <v>0</v>
      </c>
      <c r="K7147">
        <v>0</v>
      </c>
      <c r="L7147" t="s">
        <v>581</v>
      </c>
      <c r="M7147" t="s">
        <v>584</v>
      </c>
    </row>
    <row r="7148" spans="1:13" x14ac:dyDescent="0.2">
      <c r="A7148">
        <v>2021</v>
      </c>
      <c r="B7148">
        <v>4</v>
      </c>
      <c r="C7148" t="s">
        <v>42</v>
      </c>
      <c r="D7148" t="s">
        <v>455</v>
      </c>
      <c r="E7148">
        <v>40117000</v>
      </c>
      <c r="F7148">
        <v>0</v>
      </c>
      <c r="G7148">
        <v>0</v>
      </c>
      <c r="H7148">
        <v>0</v>
      </c>
      <c r="I7148">
        <v>7243</v>
      </c>
      <c r="J7148">
        <v>2649600</v>
      </c>
      <c r="K7148">
        <v>70</v>
      </c>
      <c r="L7148" t="s">
        <v>581</v>
      </c>
      <c r="M7148" t="s">
        <v>584</v>
      </c>
    </row>
    <row r="7149" spans="1:13" x14ac:dyDescent="0.2">
      <c r="A7149">
        <v>2021</v>
      </c>
      <c r="B7149">
        <v>4</v>
      </c>
      <c r="C7149" t="s">
        <v>43</v>
      </c>
      <c r="D7149" t="s">
        <v>465</v>
      </c>
      <c r="E7149">
        <v>40117000</v>
      </c>
      <c r="F7149">
        <v>517030</v>
      </c>
      <c r="G7149">
        <v>194328178</v>
      </c>
      <c r="H7149">
        <v>23053</v>
      </c>
      <c r="I7149">
        <v>9973</v>
      </c>
      <c r="J7149">
        <v>4851566</v>
      </c>
      <c r="K7149">
        <v>97</v>
      </c>
      <c r="L7149" t="s">
        <v>581</v>
      </c>
      <c r="M7149" t="s">
        <v>584</v>
      </c>
    </row>
    <row r="7150" spans="1:13" x14ac:dyDescent="0.2">
      <c r="A7150">
        <v>2021</v>
      </c>
      <c r="B7150">
        <v>4</v>
      </c>
      <c r="C7150" t="s">
        <v>16</v>
      </c>
      <c r="D7150" t="s">
        <v>480</v>
      </c>
      <c r="E7150">
        <v>40117000</v>
      </c>
      <c r="F7150">
        <v>129283</v>
      </c>
      <c r="G7150">
        <v>46518565</v>
      </c>
      <c r="H7150">
        <v>1492</v>
      </c>
      <c r="I7150">
        <v>208369</v>
      </c>
      <c r="J7150">
        <v>74733400</v>
      </c>
      <c r="K7150">
        <v>1524</v>
      </c>
      <c r="L7150" t="s">
        <v>581</v>
      </c>
      <c r="M7150" t="s">
        <v>584</v>
      </c>
    </row>
    <row r="7151" spans="1:13" x14ac:dyDescent="0.2">
      <c r="A7151">
        <v>2021</v>
      </c>
      <c r="B7151">
        <v>4</v>
      </c>
      <c r="C7151" t="s">
        <v>17</v>
      </c>
      <c r="D7151" t="s">
        <v>489</v>
      </c>
      <c r="E7151">
        <v>40117000</v>
      </c>
      <c r="F7151">
        <v>146417</v>
      </c>
      <c r="G7151">
        <v>91579381</v>
      </c>
      <c r="H7151">
        <v>4477</v>
      </c>
      <c r="I7151">
        <v>76610</v>
      </c>
      <c r="J7151">
        <v>27894318</v>
      </c>
      <c r="K7151">
        <v>1672</v>
      </c>
      <c r="L7151" t="s">
        <v>581</v>
      </c>
      <c r="M7151" t="s">
        <v>584</v>
      </c>
    </row>
    <row r="7152" spans="1:13" x14ac:dyDescent="0.2">
      <c r="A7152">
        <v>2021</v>
      </c>
      <c r="B7152">
        <v>4</v>
      </c>
      <c r="C7152" t="s">
        <v>29</v>
      </c>
      <c r="D7152" t="s">
        <v>496</v>
      </c>
      <c r="E7152">
        <v>40117000</v>
      </c>
      <c r="F7152">
        <v>4973</v>
      </c>
      <c r="G7152">
        <v>3322000</v>
      </c>
      <c r="H7152">
        <v>136</v>
      </c>
      <c r="I7152">
        <v>11111</v>
      </c>
      <c r="J7152">
        <v>3170078</v>
      </c>
      <c r="K7152">
        <v>94</v>
      </c>
      <c r="L7152" t="s">
        <v>581</v>
      </c>
      <c r="M7152" t="s">
        <v>584</v>
      </c>
    </row>
    <row r="7153" spans="1:13" x14ac:dyDescent="0.2">
      <c r="A7153">
        <v>2021</v>
      </c>
      <c r="B7153">
        <v>4</v>
      </c>
      <c r="C7153" t="s">
        <v>45</v>
      </c>
      <c r="D7153" t="s">
        <v>499</v>
      </c>
      <c r="E7153">
        <v>40117000</v>
      </c>
      <c r="F7153">
        <v>0</v>
      </c>
      <c r="G7153">
        <v>0</v>
      </c>
      <c r="H7153">
        <v>0</v>
      </c>
      <c r="I7153">
        <v>141178</v>
      </c>
      <c r="J7153">
        <v>48280677</v>
      </c>
      <c r="K7153">
        <v>529</v>
      </c>
      <c r="L7153" t="s">
        <v>581</v>
      </c>
      <c r="M7153" t="s">
        <v>584</v>
      </c>
    </row>
    <row r="7154" spans="1:13" x14ac:dyDescent="0.2">
      <c r="A7154">
        <v>2021</v>
      </c>
      <c r="B7154">
        <v>4</v>
      </c>
      <c r="C7154" t="s">
        <v>52</v>
      </c>
      <c r="D7154" t="s">
        <v>506</v>
      </c>
      <c r="E7154">
        <v>40117000</v>
      </c>
      <c r="F7154">
        <v>0</v>
      </c>
      <c r="G7154">
        <v>0</v>
      </c>
      <c r="H7154">
        <v>0</v>
      </c>
      <c r="I7154">
        <v>6206</v>
      </c>
      <c r="J7154">
        <v>2426900</v>
      </c>
      <c r="K7154">
        <v>28</v>
      </c>
      <c r="L7154" t="s">
        <v>581</v>
      </c>
      <c r="M7154" t="s">
        <v>584</v>
      </c>
    </row>
    <row r="7155" spans="1:13" x14ac:dyDescent="0.2">
      <c r="A7155">
        <v>2021</v>
      </c>
      <c r="B7155">
        <v>4</v>
      </c>
      <c r="C7155" t="s">
        <v>57</v>
      </c>
      <c r="D7155" t="s">
        <v>510</v>
      </c>
      <c r="E7155">
        <v>40117000</v>
      </c>
      <c r="F7155">
        <v>107</v>
      </c>
      <c r="G7155">
        <v>39117</v>
      </c>
      <c r="H7155">
        <v>10</v>
      </c>
      <c r="I7155">
        <v>0</v>
      </c>
      <c r="J7155">
        <v>0</v>
      </c>
      <c r="K7155">
        <v>0</v>
      </c>
      <c r="L7155" t="s">
        <v>581</v>
      </c>
      <c r="M7155" t="s">
        <v>584</v>
      </c>
    </row>
    <row r="7156" spans="1:13" x14ac:dyDescent="0.2">
      <c r="A7156">
        <v>2021</v>
      </c>
      <c r="B7156">
        <v>4</v>
      </c>
      <c r="C7156" t="s">
        <v>19</v>
      </c>
      <c r="D7156" t="s">
        <v>531</v>
      </c>
      <c r="E7156">
        <v>40117000</v>
      </c>
      <c r="F7156">
        <v>0</v>
      </c>
      <c r="G7156">
        <v>0</v>
      </c>
      <c r="H7156">
        <v>0</v>
      </c>
      <c r="I7156">
        <v>1128</v>
      </c>
      <c r="J7156">
        <v>481014</v>
      </c>
      <c r="K7156">
        <v>6</v>
      </c>
      <c r="L7156" t="s">
        <v>581</v>
      </c>
      <c r="M7156" t="s">
        <v>584</v>
      </c>
    </row>
    <row r="7157" spans="1:13" x14ac:dyDescent="0.2">
      <c r="A7157">
        <v>2021</v>
      </c>
      <c r="B7157">
        <v>4</v>
      </c>
      <c r="C7157" t="s">
        <v>65</v>
      </c>
      <c r="D7157" t="s">
        <v>543</v>
      </c>
      <c r="E7157">
        <v>40117000</v>
      </c>
      <c r="F7157">
        <v>46027</v>
      </c>
      <c r="G7157">
        <v>13021230</v>
      </c>
      <c r="H7157">
        <v>979</v>
      </c>
      <c r="I7157">
        <v>686</v>
      </c>
      <c r="J7157">
        <v>255202</v>
      </c>
      <c r="K7157">
        <v>3</v>
      </c>
      <c r="L7157" t="s">
        <v>581</v>
      </c>
      <c r="M7157" t="s">
        <v>584</v>
      </c>
    </row>
    <row r="7158" spans="1:13" x14ac:dyDescent="0.2">
      <c r="A7158">
        <v>2021</v>
      </c>
      <c r="B7158">
        <v>4</v>
      </c>
      <c r="C7158" t="s">
        <v>30</v>
      </c>
      <c r="D7158" t="s">
        <v>547</v>
      </c>
      <c r="E7158">
        <v>40117000</v>
      </c>
      <c r="F7158">
        <v>14</v>
      </c>
      <c r="G7158">
        <v>14000</v>
      </c>
      <c r="H7158">
        <v>1</v>
      </c>
      <c r="I7158">
        <v>0</v>
      </c>
      <c r="J7158">
        <v>0</v>
      </c>
      <c r="K7158">
        <v>0</v>
      </c>
      <c r="L7158" t="s">
        <v>581</v>
      </c>
      <c r="M7158" t="s">
        <v>584</v>
      </c>
    </row>
    <row r="7159" spans="1:13" x14ac:dyDescent="0.2">
      <c r="A7159">
        <v>2021</v>
      </c>
      <c r="B7159">
        <v>4</v>
      </c>
      <c r="C7159" t="s">
        <v>58</v>
      </c>
      <c r="D7159" t="s">
        <v>548</v>
      </c>
      <c r="E7159">
        <v>40117000</v>
      </c>
      <c r="F7159">
        <v>0</v>
      </c>
      <c r="G7159">
        <v>0</v>
      </c>
      <c r="H7159">
        <v>0</v>
      </c>
      <c r="I7159">
        <v>40838</v>
      </c>
      <c r="J7159">
        <v>15568200</v>
      </c>
      <c r="K7159">
        <v>151</v>
      </c>
      <c r="L7159" t="s">
        <v>581</v>
      </c>
      <c r="M7159" t="s">
        <v>584</v>
      </c>
    </row>
    <row r="7160" spans="1:13" x14ac:dyDescent="0.2">
      <c r="A7160">
        <v>2021</v>
      </c>
      <c r="B7160">
        <v>4</v>
      </c>
      <c r="C7160" t="s">
        <v>46</v>
      </c>
      <c r="D7160" t="s">
        <v>550</v>
      </c>
      <c r="E7160">
        <v>40117000</v>
      </c>
      <c r="F7160">
        <v>3789</v>
      </c>
      <c r="G7160">
        <v>1415300</v>
      </c>
      <c r="H7160">
        <v>71</v>
      </c>
      <c r="I7160">
        <v>716127</v>
      </c>
      <c r="J7160">
        <v>255627959</v>
      </c>
      <c r="K7160">
        <v>2128</v>
      </c>
      <c r="L7160" t="s">
        <v>581</v>
      </c>
      <c r="M7160" t="s">
        <v>584</v>
      </c>
    </row>
    <row r="7161" spans="1:13" x14ac:dyDescent="0.2">
      <c r="A7161">
        <v>2021</v>
      </c>
      <c r="B7161">
        <v>4</v>
      </c>
      <c r="C7161" t="s">
        <v>66</v>
      </c>
      <c r="D7161" t="s">
        <v>562</v>
      </c>
      <c r="E7161">
        <v>40117000</v>
      </c>
      <c r="F7161">
        <v>5979</v>
      </c>
      <c r="G7161">
        <v>1953222</v>
      </c>
      <c r="H7161">
        <v>30</v>
      </c>
      <c r="I7161">
        <v>0</v>
      </c>
      <c r="J7161">
        <v>0</v>
      </c>
      <c r="K7161">
        <v>0</v>
      </c>
      <c r="L7161" t="s">
        <v>581</v>
      </c>
      <c r="M7161" t="s">
        <v>584</v>
      </c>
    </row>
    <row r="7162" spans="1:13" x14ac:dyDescent="0.2">
      <c r="A7162">
        <v>2021</v>
      </c>
      <c r="B7162">
        <v>4</v>
      </c>
      <c r="C7162" t="s">
        <v>67</v>
      </c>
      <c r="D7162" t="e">
        <v>#N/A</v>
      </c>
      <c r="E7162">
        <v>40117000</v>
      </c>
      <c r="F7162">
        <v>1842</v>
      </c>
      <c r="G7162">
        <v>648694</v>
      </c>
      <c r="H7162">
        <v>146</v>
      </c>
      <c r="I7162">
        <v>0</v>
      </c>
      <c r="J7162">
        <v>0</v>
      </c>
      <c r="K7162">
        <v>0</v>
      </c>
      <c r="L7162" t="s">
        <v>581</v>
      </c>
      <c r="M7162" t="s">
        <v>584</v>
      </c>
    </row>
    <row r="7163" spans="1:13" x14ac:dyDescent="0.2">
      <c r="A7163">
        <v>2021</v>
      </c>
      <c r="B7163">
        <v>4</v>
      </c>
      <c r="C7163" t="s">
        <v>78</v>
      </c>
      <c r="D7163" t="s">
        <v>572</v>
      </c>
      <c r="E7163">
        <v>40117000</v>
      </c>
      <c r="F7163">
        <v>0</v>
      </c>
      <c r="G7163">
        <v>0</v>
      </c>
      <c r="H7163">
        <v>0</v>
      </c>
      <c r="I7163">
        <v>71306</v>
      </c>
      <c r="J7163">
        <v>21675500</v>
      </c>
      <c r="K7163">
        <v>868</v>
      </c>
      <c r="L7163" t="s">
        <v>581</v>
      </c>
      <c r="M7163" t="s">
        <v>584</v>
      </c>
    </row>
    <row r="7164" spans="1:13" x14ac:dyDescent="0.2">
      <c r="A7164">
        <v>2021</v>
      </c>
      <c r="B7164">
        <v>4</v>
      </c>
      <c r="C7164" t="s">
        <v>33</v>
      </c>
      <c r="D7164" t="s">
        <v>258</v>
      </c>
      <c r="E7164">
        <v>40118000</v>
      </c>
      <c r="F7164">
        <v>0</v>
      </c>
      <c r="G7164">
        <v>0</v>
      </c>
      <c r="H7164">
        <v>0</v>
      </c>
      <c r="I7164">
        <v>57620</v>
      </c>
      <c r="J7164">
        <v>17658004</v>
      </c>
      <c r="K7164">
        <v>72</v>
      </c>
      <c r="L7164" t="s">
        <v>581</v>
      </c>
      <c r="M7164" t="s">
        <v>585</v>
      </c>
    </row>
    <row r="7165" spans="1:13" x14ac:dyDescent="0.2">
      <c r="A7165">
        <v>2021</v>
      </c>
      <c r="B7165">
        <v>4</v>
      </c>
      <c r="C7165" t="s">
        <v>105</v>
      </c>
      <c r="D7165" t="s">
        <v>268</v>
      </c>
      <c r="E7165">
        <v>40118000</v>
      </c>
      <c r="F7165">
        <v>0</v>
      </c>
      <c r="G7165">
        <v>0</v>
      </c>
      <c r="H7165">
        <v>0</v>
      </c>
      <c r="I7165">
        <v>23538</v>
      </c>
      <c r="J7165">
        <v>7085844</v>
      </c>
      <c r="K7165">
        <v>38</v>
      </c>
      <c r="L7165" t="s">
        <v>581</v>
      </c>
      <c r="M7165" t="s">
        <v>585</v>
      </c>
    </row>
    <row r="7166" spans="1:13" x14ac:dyDescent="0.2">
      <c r="A7166">
        <v>2021</v>
      </c>
      <c r="B7166">
        <v>4</v>
      </c>
      <c r="C7166" t="s">
        <v>21</v>
      </c>
      <c r="D7166" t="s">
        <v>274</v>
      </c>
      <c r="E7166">
        <v>40118000</v>
      </c>
      <c r="F7166">
        <v>0</v>
      </c>
      <c r="G7166">
        <v>0</v>
      </c>
      <c r="H7166">
        <v>0</v>
      </c>
      <c r="I7166">
        <v>770</v>
      </c>
      <c r="J7166">
        <v>329006</v>
      </c>
      <c r="K7166">
        <v>11</v>
      </c>
      <c r="L7166" t="s">
        <v>581</v>
      </c>
      <c r="M7166" t="s">
        <v>585</v>
      </c>
    </row>
    <row r="7167" spans="1:13" x14ac:dyDescent="0.2">
      <c r="A7167">
        <v>2021</v>
      </c>
      <c r="B7167">
        <v>4</v>
      </c>
      <c r="C7167" t="s">
        <v>62</v>
      </c>
      <c r="D7167" t="s">
        <v>275</v>
      </c>
      <c r="E7167">
        <v>40118000</v>
      </c>
      <c r="F7167">
        <v>0</v>
      </c>
      <c r="G7167">
        <v>0</v>
      </c>
      <c r="H7167">
        <v>0</v>
      </c>
      <c r="I7167">
        <v>290940</v>
      </c>
      <c r="J7167">
        <v>89145496</v>
      </c>
      <c r="K7167">
        <v>169</v>
      </c>
      <c r="L7167" t="s">
        <v>581</v>
      </c>
      <c r="M7167" t="s">
        <v>585</v>
      </c>
    </row>
    <row r="7168" spans="1:13" x14ac:dyDescent="0.2">
      <c r="A7168">
        <v>2021</v>
      </c>
      <c r="B7168">
        <v>4</v>
      </c>
      <c r="C7168" t="s">
        <v>8</v>
      </c>
      <c r="D7168" t="s">
        <v>283</v>
      </c>
      <c r="E7168">
        <v>40118000</v>
      </c>
      <c r="F7168">
        <v>17831</v>
      </c>
      <c r="G7168">
        <v>4816411</v>
      </c>
      <c r="H7168">
        <v>219</v>
      </c>
      <c r="I7168">
        <v>73309</v>
      </c>
      <c r="J7168">
        <v>22952085</v>
      </c>
      <c r="K7168">
        <v>121</v>
      </c>
      <c r="L7168" t="s">
        <v>581</v>
      </c>
      <c r="M7168" t="s">
        <v>585</v>
      </c>
    </row>
    <row r="7169" spans="1:13" x14ac:dyDescent="0.2">
      <c r="A7169">
        <v>2021</v>
      </c>
      <c r="B7169">
        <v>4</v>
      </c>
      <c r="C7169" t="s">
        <v>90</v>
      </c>
      <c r="D7169" t="s">
        <v>284</v>
      </c>
      <c r="E7169">
        <v>40118000</v>
      </c>
      <c r="F7169">
        <v>0</v>
      </c>
      <c r="G7169">
        <v>0</v>
      </c>
      <c r="H7169">
        <v>0</v>
      </c>
      <c r="I7169">
        <v>46819</v>
      </c>
      <c r="J7169">
        <v>13851012</v>
      </c>
      <c r="K7169">
        <v>21</v>
      </c>
      <c r="L7169" t="s">
        <v>581</v>
      </c>
      <c r="M7169" t="s">
        <v>585</v>
      </c>
    </row>
    <row r="7170" spans="1:13" x14ac:dyDescent="0.2">
      <c r="A7170">
        <v>2021</v>
      </c>
      <c r="B7170">
        <v>4</v>
      </c>
      <c r="C7170" t="s">
        <v>10</v>
      </c>
      <c r="D7170" t="s">
        <v>295</v>
      </c>
      <c r="E7170">
        <v>40118000</v>
      </c>
      <c r="F7170">
        <v>19609</v>
      </c>
      <c r="G7170">
        <v>9992500</v>
      </c>
      <c r="H7170">
        <v>231</v>
      </c>
      <c r="I7170">
        <v>231440</v>
      </c>
      <c r="J7170">
        <v>68555890</v>
      </c>
      <c r="K7170">
        <v>64</v>
      </c>
      <c r="L7170" t="s">
        <v>581</v>
      </c>
      <c r="M7170" t="s">
        <v>585</v>
      </c>
    </row>
    <row r="7171" spans="1:13" x14ac:dyDescent="0.2">
      <c r="A7171">
        <v>2021</v>
      </c>
      <c r="B7171">
        <v>4</v>
      </c>
      <c r="C7171" t="s">
        <v>50</v>
      </c>
      <c r="D7171" t="s">
        <v>305</v>
      </c>
      <c r="E7171">
        <v>40118000</v>
      </c>
      <c r="F7171">
        <v>761</v>
      </c>
      <c r="G7171">
        <v>401700</v>
      </c>
      <c r="H7171">
        <v>6</v>
      </c>
      <c r="I7171">
        <v>127172</v>
      </c>
      <c r="J7171">
        <v>40828425</v>
      </c>
      <c r="K7171">
        <v>194</v>
      </c>
      <c r="L7171" t="s">
        <v>581</v>
      </c>
      <c r="M7171" t="s">
        <v>585</v>
      </c>
    </row>
    <row r="7172" spans="1:13" x14ac:dyDescent="0.2">
      <c r="A7172">
        <v>2021</v>
      </c>
      <c r="B7172">
        <v>4</v>
      </c>
      <c r="C7172" t="s">
        <v>55</v>
      </c>
      <c r="D7172" t="s">
        <v>311</v>
      </c>
      <c r="E7172">
        <v>40118000</v>
      </c>
      <c r="F7172">
        <v>0</v>
      </c>
      <c r="G7172">
        <v>0</v>
      </c>
      <c r="H7172">
        <v>0</v>
      </c>
      <c r="I7172">
        <v>18392</v>
      </c>
      <c r="J7172">
        <v>11701902</v>
      </c>
      <c r="K7172">
        <v>20</v>
      </c>
      <c r="L7172" t="s">
        <v>581</v>
      </c>
      <c r="M7172" t="s">
        <v>585</v>
      </c>
    </row>
    <row r="7173" spans="1:13" x14ac:dyDescent="0.2">
      <c r="A7173">
        <v>2021</v>
      </c>
      <c r="B7173">
        <v>4</v>
      </c>
      <c r="C7173" t="s">
        <v>73</v>
      </c>
      <c r="D7173" t="s">
        <v>314</v>
      </c>
      <c r="E7173">
        <v>40118000</v>
      </c>
      <c r="F7173">
        <v>0</v>
      </c>
      <c r="G7173">
        <v>0</v>
      </c>
      <c r="H7173">
        <v>0</v>
      </c>
      <c r="I7173">
        <v>70201</v>
      </c>
      <c r="J7173">
        <v>32866610</v>
      </c>
      <c r="K7173">
        <v>88</v>
      </c>
      <c r="L7173" t="s">
        <v>581</v>
      </c>
      <c r="M7173" t="s">
        <v>585</v>
      </c>
    </row>
    <row r="7174" spans="1:13" x14ac:dyDescent="0.2">
      <c r="A7174">
        <v>2021</v>
      </c>
      <c r="B7174">
        <v>4</v>
      </c>
      <c r="C7174" t="s">
        <v>11</v>
      </c>
      <c r="D7174" t="s">
        <v>316</v>
      </c>
      <c r="E7174">
        <v>40118000</v>
      </c>
      <c r="F7174">
        <v>228469</v>
      </c>
      <c r="G7174">
        <v>63584333</v>
      </c>
      <c r="H7174">
        <v>1024</v>
      </c>
      <c r="I7174">
        <v>482598</v>
      </c>
      <c r="J7174">
        <v>143026031</v>
      </c>
      <c r="K7174">
        <v>132</v>
      </c>
      <c r="L7174" t="s">
        <v>581</v>
      </c>
      <c r="M7174" t="s">
        <v>585</v>
      </c>
    </row>
    <row r="7175" spans="1:13" x14ac:dyDescent="0.2">
      <c r="A7175">
        <v>2021</v>
      </c>
      <c r="B7175">
        <v>4</v>
      </c>
      <c r="C7175" t="s">
        <v>40</v>
      </c>
      <c r="D7175" t="s">
        <v>317</v>
      </c>
      <c r="E7175">
        <v>40118000</v>
      </c>
      <c r="F7175">
        <v>0</v>
      </c>
      <c r="G7175">
        <v>0</v>
      </c>
      <c r="H7175">
        <v>0</v>
      </c>
      <c r="I7175">
        <v>14912</v>
      </c>
      <c r="J7175">
        <v>4828342</v>
      </c>
      <c r="K7175">
        <v>18</v>
      </c>
      <c r="L7175" t="s">
        <v>581</v>
      </c>
      <c r="M7175" t="s">
        <v>585</v>
      </c>
    </row>
    <row r="7176" spans="1:13" x14ac:dyDescent="0.2">
      <c r="A7176">
        <v>2021</v>
      </c>
      <c r="B7176">
        <v>4</v>
      </c>
      <c r="C7176" t="s">
        <v>31</v>
      </c>
      <c r="D7176" t="s">
        <v>319</v>
      </c>
      <c r="E7176">
        <v>40118000</v>
      </c>
      <c r="F7176">
        <v>0</v>
      </c>
      <c r="G7176">
        <v>0</v>
      </c>
      <c r="H7176">
        <v>0</v>
      </c>
      <c r="I7176">
        <v>2794</v>
      </c>
      <c r="J7176">
        <v>1544834</v>
      </c>
      <c r="K7176">
        <v>60</v>
      </c>
      <c r="L7176" t="s">
        <v>581</v>
      </c>
      <c r="M7176" t="s">
        <v>585</v>
      </c>
    </row>
    <row r="7177" spans="1:13" x14ac:dyDescent="0.2">
      <c r="A7177">
        <v>2021</v>
      </c>
      <c r="B7177">
        <v>4</v>
      </c>
      <c r="C7177" t="s">
        <v>22</v>
      </c>
      <c r="D7177" t="s">
        <v>324</v>
      </c>
      <c r="E7177">
        <v>40118000</v>
      </c>
      <c r="F7177">
        <v>14746</v>
      </c>
      <c r="G7177">
        <v>6955544</v>
      </c>
      <c r="H7177">
        <v>392</v>
      </c>
      <c r="I7177">
        <v>0</v>
      </c>
      <c r="J7177">
        <v>0</v>
      </c>
      <c r="K7177">
        <v>0</v>
      </c>
      <c r="L7177" t="s">
        <v>581</v>
      </c>
      <c r="M7177" t="s">
        <v>585</v>
      </c>
    </row>
    <row r="7178" spans="1:13" x14ac:dyDescent="0.2">
      <c r="A7178">
        <v>2021</v>
      </c>
      <c r="B7178">
        <v>4</v>
      </c>
      <c r="C7178" t="s">
        <v>23</v>
      </c>
      <c r="D7178" t="s">
        <v>325</v>
      </c>
      <c r="E7178">
        <v>40118000</v>
      </c>
      <c r="F7178">
        <v>40338</v>
      </c>
      <c r="G7178">
        <v>25511882</v>
      </c>
      <c r="H7178">
        <v>15933</v>
      </c>
      <c r="I7178">
        <v>23837</v>
      </c>
      <c r="J7178">
        <v>8370965</v>
      </c>
      <c r="K7178">
        <v>73</v>
      </c>
      <c r="L7178" t="s">
        <v>581</v>
      </c>
      <c r="M7178" t="s">
        <v>585</v>
      </c>
    </row>
    <row r="7179" spans="1:13" x14ac:dyDescent="0.2">
      <c r="A7179">
        <v>2021</v>
      </c>
      <c r="B7179">
        <v>4</v>
      </c>
      <c r="C7179" t="s">
        <v>59</v>
      </c>
      <c r="D7179" t="s">
        <v>330</v>
      </c>
      <c r="E7179">
        <v>40118000</v>
      </c>
      <c r="F7179">
        <v>0</v>
      </c>
      <c r="G7179">
        <v>0</v>
      </c>
      <c r="H7179">
        <v>0</v>
      </c>
      <c r="I7179">
        <v>10537</v>
      </c>
      <c r="J7179">
        <v>2946848</v>
      </c>
      <c r="K7179">
        <v>2</v>
      </c>
      <c r="L7179" t="s">
        <v>581</v>
      </c>
      <c r="M7179" t="s">
        <v>585</v>
      </c>
    </row>
    <row r="7180" spans="1:13" x14ac:dyDescent="0.2">
      <c r="A7180">
        <v>2021</v>
      </c>
      <c r="B7180">
        <v>4</v>
      </c>
      <c r="C7180" t="s">
        <v>75</v>
      </c>
      <c r="D7180" t="s">
        <v>334</v>
      </c>
      <c r="E7180">
        <v>40118000</v>
      </c>
      <c r="F7180">
        <v>0</v>
      </c>
      <c r="G7180">
        <v>0</v>
      </c>
      <c r="H7180">
        <v>0</v>
      </c>
      <c r="I7180">
        <v>10834</v>
      </c>
      <c r="J7180">
        <v>3328758</v>
      </c>
      <c r="K7180">
        <v>16</v>
      </c>
      <c r="L7180" t="s">
        <v>581</v>
      </c>
      <c r="M7180" t="s">
        <v>585</v>
      </c>
    </row>
    <row r="7181" spans="1:13" x14ac:dyDescent="0.2">
      <c r="A7181">
        <v>2021</v>
      </c>
      <c r="B7181">
        <v>4</v>
      </c>
      <c r="C7181" t="s">
        <v>24</v>
      </c>
      <c r="D7181" t="s">
        <v>342</v>
      </c>
      <c r="E7181">
        <v>40118000</v>
      </c>
      <c r="F7181">
        <v>0</v>
      </c>
      <c r="G7181">
        <v>0</v>
      </c>
      <c r="H7181">
        <v>0</v>
      </c>
      <c r="I7181">
        <v>138034</v>
      </c>
      <c r="J7181">
        <v>47618700</v>
      </c>
      <c r="K7181">
        <v>140</v>
      </c>
      <c r="L7181" t="s">
        <v>581</v>
      </c>
      <c r="M7181" t="s">
        <v>585</v>
      </c>
    </row>
    <row r="7182" spans="1:13" x14ac:dyDescent="0.2">
      <c r="A7182">
        <v>2021</v>
      </c>
      <c r="B7182">
        <v>4</v>
      </c>
      <c r="C7182" t="s">
        <v>12</v>
      </c>
      <c r="D7182" t="s">
        <v>351</v>
      </c>
      <c r="E7182">
        <v>40118000</v>
      </c>
      <c r="F7182">
        <v>99618</v>
      </c>
      <c r="G7182">
        <v>37686402</v>
      </c>
      <c r="H7182">
        <v>1988</v>
      </c>
      <c r="I7182">
        <v>311945</v>
      </c>
      <c r="J7182">
        <v>102996460</v>
      </c>
      <c r="K7182">
        <v>657</v>
      </c>
      <c r="L7182" t="s">
        <v>581</v>
      </c>
      <c r="M7182" t="s">
        <v>585</v>
      </c>
    </row>
    <row r="7183" spans="1:13" x14ac:dyDescent="0.2">
      <c r="A7183">
        <v>2021</v>
      </c>
      <c r="B7183">
        <v>4</v>
      </c>
      <c r="C7183" t="s">
        <v>25</v>
      </c>
      <c r="D7183" t="s">
        <v>353</v>
      </c>
      <c r="E7183">
        <v>40118000</v>
      </c>
      <c r="F7183">
        <v>0</v>
      </c>
      <c r="G7183">
        <v>0</v>
      </c>
      <c r="H7183">
        <v>0</v>
      </c>
      <c r="I7183">
        <v>67660</v>
      </c>
      <c r="J7183">
        <v>24650027</v>
      </c>
      <c r="K7183">
        <v>204</v>
      </c>
      <c r="L7183" t="s">
        <v>581</v>
      </c>
      <c r="M7183" t="s">
        <v>585</v>
      </c>
    </row>
    <row r="7184" spans="1:13" x14ac:dyDescent="0.2">
      <c r="A7184">
        <v>2021</v>
      </c>
      <c r="B7184">
        <v>4</v>
      </c>
      <c r="C7184" t="s">
        <v>97</v>
      </c>
      <c r="D7184" t="s">
        <v>361</v>
      </c>
      <c r="E7184">
        <v>40118000</v>
      </c>
      <c r="F7184">
        <v>0</v>
      </c>
      <c r="G7184">
        <v>0</v>
      </c>
      <c r="H7184">
        <v>0</v>
      </c>
      <c r="I7184">
        <v>9569</v>
      </c>
      <c r="J7184">
        <v>2932306</v>
      </c>
      <c r="K7184">
        <v>4</v>
      </c>
      <c r="L7184" t="s">
        <v>581</v>
      </c>
      <c r="M7184" t="s">
        <v>585</v>
      </c>
    </row>
    <row r="7185" spans="1:13" x14ac:dyDescent="0.2">
      <c r="A7185">
        <v>2021</v>
      </c>
      <c r="B7185">
        <v>4</v>
      </c>
      <c r="C7185" t="s">
        <v>207</v>
      </c>
      <c r="D7185" t="s">
        <v>365</v>
      </c>
      <c r="E7185">
        <v>40118000</v>
      </c>
      <c r="F7185">
        <v>0</v>
      </c>
      <c r="G7185">
        <v>0</v>
      </c>
      <c r="H7185">
        <v>0</v>
      </c>
      <c r="I7185">
        <v>53510</v>
      </c>
      <c r="J7185">
        <v>15947466</v>
      </c>
      <c r="K7185">
        <v>40</v>
      </c>
      <c r="L7185" t="s">
        <v>581</v>
      </c>
      <c r="M7185" t="s">
        <v>585</v>
      </c>
    </row>
    <row r="7186" spans="1:13" x14ac:dyDescent="0.2">
      <c r="A7186">
        <v>2021</v>
      </c>
      <c r="B7186">
        <v>4</v>
      </c>
      <c r="C7186" t="s">
        <v>98</v>
      </c>
      <c r="D7186" t="s">
        <v>368</v>
      </c>
      <c r="E7186">
        <v>40118000</v>
      </c>
      <c r="F7186">
        <v>0</v>
      </c>
      <c r="G7186">
        <v>0</v>
      </c>
      <c r="H7186">
        <v>0</v>
      </c>
      <c r="I7186">
        <v>2392</v>
      </c>
      <c r="J7186">
        <v>699809</v>
      </c>
      <c r="K7186">
        <v>1</v>
      </c>
      <c r="L7186" t="s">
        <v>581</v>
      </c>
      <c r="M7186" t="s">
        <v>585</v>
      </c>
    </row>
    <row r="7187" spans="1:13" x14ac:dyDescent="0.2">
      <c r="A7187">
        <v>2021</v>
      </c>
      <c r="B7187">
        <v>4</v>
      </c>
      <c r="C7187" t="s">
        <v>13</v>
      </c>
      <c r="D7187" t="s">
        <v>384</v>
      </c>
      <c r="E7187">
        <v>40118000</v>
      </c>
      <c r="F7187">
        <v>125607</v>
      </c>
      <c r="G7187">
        <v>36166839</v>
      </c>
      <c r="H7187">
        <v>1740</v>
      </c>
      <c r="I7187">
        <v>23924</v>
      </c>
      <c r="J7187">
        <v>7251290</v>
      </c>
      <c r="K7187">
        <v>10</v>
      </c>
      <c r="L7187" t="s">
        <v>581</v>
      </c>
      <c r="M7187" t="s">
        <v>585</v>
      </c>
    </row>
    <row r="7188" spans="1:13" x14ac:dyDescent="0.2">
      <c r="A7188">
        <v>2021</v>
      </c>
      <c r="B7188">
        <v>4</v>
      </c>
      <c r="C7188" t="s">
        <v>63</v>
      </c>
      <c r="D7188" t="s">
        <v>385</v>
      </c>
      <c r="E7188">
        <v>40118000</v>
      </c>
      <c r="F7188">
        <v>0</v>
      </c>
      <c r="G7188">
        <v>0</v>
      </c>
      <c r="H7188">
        <v>0</v>
      </c>
      <c r="I7188">
        <v>90</v>
      </c>
      <c r="J7188">
        <v>20782</v>
      </c>
      <c r="K7188">
        <v>2</v>
      </c>
      <c r="L7188" t="s">
        <v>581</v>
      </c>
      <c r="M7188" t="s">
        <v>585</v>
      </c>
    </row>
    <row r="7189" spans="1:13" x14ac:dyDescent="0.2">
      <c r="A7189">
        <v>2021</v>
      </c>
      <c r="B7189">
        <v>4</v>
      </c>
      <c r="C7189" t="s">
        <v>47</v>
      </c>
      <c r="D7189" t="s">
        <v>389</v>
      </c>
      <c r="E7189">
        <v>40118000</v>
      </c>
      <c r="F7189">
        <v>321691</v>
      </c>
      <c r="G7189">
        <v>88929238</v>
      </c>
      <c r="H7189">
        <v>5537</v>
      </c>
      <c r="I7189">
        <v>0</v>
      </c>
      <c r="J7189">
        <v>0</v>
      </c>
      <c r="K7189">
        <v>0</v>
      </c>
      <c r="L7189" t="s">
        <v>581</v>
      </c>
      <c r="M7189" t="s">
        <v>585</v>
      </c>
    </row>
    <row r="7190" spans="1:13" x14ac:dyDescent="0.2">
      <c r="A7190">
        <v>2021</v>
      </c>
      <c r="B7190">
        <v>4</v>
      </c>
      <c r="C7190" t="s">
        <v>27</v>
      </c>
      <c r="D7190" t="s">
        <v>395</v>
      </c>
      <c r="E7190">
        <v>40118000</v>
      </c>
      <c r="F7190">
        <v>13847</v>
      </c>
      <c r="G7190">
        <v>4824873</v>
      </c>
      <c r="H7190">
        <v>183</v>
      </c>
      <c r="I7190">
        <v>0</v>
      </c>
      <c r="J7190">
        <v>0</v>
      </c>
      <c r="K7190">
        <v>0</v>
      </c>
      <c r="L7190" t="s">
        <v>581</v>
      </c>
      <c r="M7190" t="s">
        <v>585</v>
      </c>
    </row>
    <row r="7191" spans="1:13" x14ac:dyDescent="0.2">
      <c r="A7191">
        <v>2021</v>
      </c>
      <c r="B7191">
        <v>4</v>
      </c>
      <c r="C7191" t="s">
        <v>38</v>
      </c>
      <c r="D7191" t="s">
        <v>400</v>
      </c>
      <c r="E7191">
        <v>40118000</v>
      </c>
      <c r="F7191">
        <v>0</v>
      </c>
      <c r="G7191">
        <v>0</v>
      </c>
      <c r="H7191">
        <v>0</v>
      </c>
      <c r="I7191">
        <v>34562</v>
      </c>
      <c r="J7191">
        <v>12577543</v>
      </c>
      <c r="K7191">
        <v>97</v>
      </c>
      <c r="L7191" t="s">
        <v>581</v>
      </c>
      <c r="M7191" t="s">
        <v>585</v>
      </c>
    </row>
    <row r="7192" spans="1:13" x14ac:dyDescent="0.2">
      <c r="A7192">
        <v>2021</v>
      </c>
      <c r="B7192">
        <v>4</v>
      </c>
      <c r="C7192" t="s">
        <v>56</v>
      </c>
      <c r="D7192" t="s">
        <v>411</v>
      </c>
      <c r="E7192">
        <v>40118000</v>
      </c>
      <c r="F7192">
        <v>0</v>
      </c>
      <c r="G7192">
        <v>0</v>
      </c>
      <c r="H7192">
        <v>0</v>
      </c>
      <c r="I7192">
        <v>12114</v>
      </c>
      <c r="J7192">
        <v>4096132</v>
      </c>
      <c r="K7192">
        <v>15</v>
      </c>
      <c r="L7192" t="s">
        <v>581</v>
      </c>
      <c r="M7192" t="s">
        <v>585</v>
      </c>
    </row>
    <row r="7193" spans="1:13" x14ac:dyDescent="0.2">
      <c r="A7193">
        <v>2021</v>
      </c>
      <c r="B7193">
        <v>4</v>
      </c>
      <c r="C7193" t="s">
        <v>92</v>
      </c>
      <c r="D7193" t="s">
        <v>412</v>
      </c>
      <c r="E7193">
        <v>40118000</v>
      </c>
      <c r="F7193">
        <v>0</v>
      </c>
      <c r="G7193">
        <v>0</v>
      </c>
      <c r="H7193">
        <v>0</v>
      </c>
      <c r="I7193">
        <v>867</v>
      </c>
      <c r="J7193">
        <v>290696</v>
      </c>
      <c r="K7193">
        <v>3</v>
      </c>
      <c r="L7193" t="s">
        <v>581</v>
      </c>
      <c r="M7193" t="s">
        <v>585</v>
      </c>
    </row>
    <row r="7194" spans="1:13" x14ac:dyDescent="0.2">
      <c r="A7194">
        <v>2021</v>
      </c>
      <c r="B7194">
        <v>4</v>
      </c>
      <c r="C7194" t="s">
        <v>93</v>
      </c>
      <c r="D7194" t="s">
        <v>415</v>
      </c>
      <c r="E7194">
        <v>40118000</v>
      </c>
      <c r="F7194">
        <v>0</v>
      </c>
      <c r="G7194">
        <v>0</v>
      </c>
      <c r="H7194">
        <v>0</v>
      </c>
      <c r="I7194">
        <v>49295</v>
      </c>
      <c r="J7194">
        <v>16762654</v>
      </c>
      <c r="K7194">
        <v>46</v>
      </c>
      <c r="L7194" t="s">
        <v>581</v>
      </c>
      <c r="M7194" t="s">
        <v>585</v>
      </c>
    </row>
    <row r="7195" spans="1:13" x14ac:dyDescent="0.2">
      <c r="A7195">
        <v>2021</v>
      </c>
      <c r="B7195">
        <v>4</v>
      </c>
      <c r="C7195" t="s">
        <v>204</v>
      </c>
      <c r="D7195" t="s">
        <v>422</v>
      </c>
      <c r="E7195">
        <v>40118000</v>
      </c>
      <c r="F7195">
        <v>39737</v>
      </c>
      <c r="G7195">
        <v>14559117</v>
      </c>
      <c r="H7195">
        <v>916</v>
      </c>
      <c r="I7195">
        <v>0</v>
      </c>
      <c r="J7195">
        <v>0</v>
      </c>
      <c r="K7195">
        <v>0</v>
      </c>
      <c r="L7195" t="s">
        <v>581</v>
      </c>
      <c r="M7195" t="s">
        <v>585</v>
      </c>
    </row>
    <row r="7196" spans="1:13" x14ac:dyDescent="0.2">
      <c r="A7196">
        <v>2021</v>
      </c>
      <c r="B7196">
        <v>4</v>
      </c>
      <c r="C7196" t="s">
        <v>49</v>
      </c>
      <c r="D7196" t="s">
        <v>427</v>
      </c>
      <c r="E7196">
        <v>40118000</v>
      </c>
      <c r="F7196">
        <v>37014</v>
      </c>
      <c r="G7196">
        <v>13739698</v>
      </c>
      <c r="H7196">
        <v>88</v>
      </c>
      <c r="I7196">
        <v>2011</v>
      </c>
      <c r="J7196">
        <v>663976</v>
      </c>
      <c r="K7196">
        <v>4</v>
      </c>
      <c r="L7196" t="s">
        <v>581</v>
      </c>
      <c r="M7196" t="s">
        <v>585</v>
      </c>
    </row>
    <row r="7197" spans="1:13" x14ac:dyDescent="0.2">
      <c r="A7197">
        <v>2021</v>
      </c>
      <c r="B7197">
        <v>4</v>
      </c>
      <c r="C7197" t="s">
        <v>39</v>
      </c>
      <c r="D7197" t="s">
        <v>430</v>
      </c>
      <c r="E7197">
        <v>40118000</v>
      </c>
      <c r="F7197">
        <v>0</v>
      </c>
      <c r="G7197">
        <v>0</v>
      </c>
      <c r="H7197">
        <v>0</v>
      </c>
      <c r="I7197">
        <v>56772</v>
      </c>
      <c r="J7197">
        <v>16320184</v>
      </c>
      <c r="K7197">
        <v>22</v>
      </c>
      <c r="L7197" t="s">
        <v>581</v>
      </c>
      <c r="M7197" t="s">
        <v>585</v>
      </c>
    </row>
    <row r="7198" spans="1:13" x14ac:dyDescent="0.2">
      <c r="A7198">
        <v>2021</v>
      </c>
      <c r="B7198">
        <v>4</v>
      </c>
      <c r="C7198" t="s">
        <v>89</v>
      </c>
      <c r="D7198" t="s">
        <v>438</v>
      </c>
      <c r="E7198">
        <v>40118000</v>
      </c>
      <c r="F7198">
        <v>0</v>
      </c>
      <c r="G7198">
        <v>0</v>
      </c>
      <c r="H7198">
        <v>0</v>
      </c>
      <c r="I7198">
        <v>8339</v>
      </c>
      <c r="J7198">
        <v>2548163</v>
      </c>
      <c r="K7198">
        <v>6</v>
      </c>
      <c r="L7198" t="s">
        <v>581</v>
      </c>
      <c r="M7198" t="s">
        <v>585</v>
      </c>
    </row>
    <row r="7199" spans="1:13" x14ac:dyDescent="0.2">
      <c r="A7199">
        <v>2021</v>
      </c>
      <c r="B7199">
        <v>4</v>
      </c>
      <c r="C7199" t="s">
        <v>102</v>
      </c>
      <c r="D7199" t="s">
        <v>439</v>
      </c>
      <c r="E7199">
        <v>40118000</v>
      </c>
      <c r="F7199">
        <v>0</v>
      </c>
      <c r="G7199">
        <v>0</v>
      </c>
      <c r="H7199">
        <v>0</v>
      </c>
      <c r="I7199">
        <v>48416</v>
      </c>
      <c r="J7199">
        <v>10778416</v>
      </c>
      <c r="K7199">
        <v>190</v>
      </c>
      <c r="L7199" t="s">
        <v>581</v>
      </c>
      <c r="M7199" t="s">
        <v>585</v>
      </c>
    </row>
    <row r="7200" spans="1:13" x14ac:dyDescent="0.2">
      <c r="A7200">
        <v>2021</v>
      </c>
      <c r="B7200">
        <v>4</v>
      </c>
      <c r="C7200" t="s">
        <v>240</v>
      </c>
      <c r="D7200" t="s">
        <v>442</v>
      </c>
      <c r="E7200">
        <v>40118000</v>
      </c>
      <c r="F7200">
        <v>0</v>
      </c>
      <c r="G7200">
        <v>0</v>
      </c>
      <c r="H7200">
        <v>0</v>
      </c>
      <c r="I7200">
        <v>75154</v>
      </c>
      <c r="J7200">
        <v>22267423</v>
      </c>
      <c r="K7200">
        <v>38</v>
      </c>
      <c r="L7200" t="s">
        <v>581</v>
      </c>
      <c r="M7200" t="s">
        <v>585</v>
      </c>
    </row>
    <row r="7201" spans="1:13" x14ac:dyDescent="0.2">
      <c r="A7201">
        <v>2021</v>
      </c>
      <c r="B7201">
        <v>4</v>
      </c>
      <c r="C7201" t="s">
        <v>42</v>
      </c>
      <c r="D7201" t="s">
        <v>455</v>
      </c>
      <c r="E7201">
        <v>40118000</v>
      </c>
      <c r="F7201">
        <v>0</v>
      </c>
      <c r="G7201">
        <v>0</v>
      </c>
      <c r="H7201">
        <v>0</v>
      </c>
      <c r="I7201">
        <v>32949</v>
      </c>
      <c r="J7201">
        <v>11102787</v>
      </c>
      <c r="K7201">
        <v>58</v>
      </c>
      <c r="L7201" t="s">
        <v>581</v>
      </c>
      <c r="M7201" t="s">
        <v>585</v>
      </c>
    </row>
    <row r="7202" spans="1:13" x14ac:dyDescent="0.2">
      <c r="A7202">
        <v>2021</v>
      </c>
      <c r="B7202">
        <v>4</v>
      </c>
      <c r="C7202" t="s">
        <v>14</v>
      </c>
      <c r="D7202" t="s">
        <v>456</v>
      </c>
      <c r="E7202">
        <v>40118000</v>
      </c>
      <c r="F7202">
        <v>9981</v>
      </c>
      <c r="G7202">
        <v>3620004</v>
      </c>
      <c r="H7202">
        <v>36</v>
      </c>
      <c r="I7202">
        <v>0</v>
      </c>
      <c r="J7202">
        <v>0</v>
      </c>
      <c r="K7202">
        <v>0</v>
      </c>
      <c r="L7202" t="s">
        <v>581</v>
      </c>
      <c r="M7202" t="s">
        <v>585</v>
      </c>
    </row>
    <row r="7203" spans="1:13" x14ac:dyDescent="0.2">
      <c r="A7203">
        <v>2021</v>
      </c>
      <c r="B7203">
        <v>4</v>
      </c>
      <c r="C7203" t="s">
        <v>213</v>
      </c>
      <c r="D7203" t="s">
        <v>457</v>
      </c>
      <c r="E7203">
        <v>40118000</v>
      </c>
      <c r="F7203">
        <v>0</v>
      </c>
      <c r="G7203">
        <v>0</v>
      </c>
      <c r="H7203">
        <v>0</v>
      </c>
      <c r="I7203">
        <v>18891</v>
      </c>
      <c r="J7203">
        <v>5326908</v>
      </c>
      <c r="K7203">
        <v>6</v>
      </c>
      <c r="L7203" t="s">
        <v>581</v>
      </c>
      <c r="M7203" t="s">
        <v>585</v>
      </c>
    </row>
    <row r="7204" spans="1:13" x14ac:dyDescent="0.2">
      <c r="A7204">
        <v>2021</v>
      </c>
      <c r="B7204">
        <v>4</v>
      </c>
      <c r="C7204" t="s">
        <v>54</v>
      </c>
      <c r="D7204" t="s">
        <v>459</v>
      </c>
      <c r="E7204">
        <v>40118000</v>
      </c>
      <c r="F7204">
        <v>0</v>
      </c>
      <c r="G7204">
        <v>0</v>
      </c>
      <c r="H7204">
        <v>0</v>
      </c>
      <c r="I7204">
        <v>45329</v>
      </c>
      <c r="J7204">
        <v>13652290</v>
      </c>
      <c r="K7204">
        <v>27</v>
      </c>
      <c r="L7204" t="s">
        <v>581</v>
      </c>
      <c r="M7204" t="s">
        <v>585</v>
      </c>
    </row>
    <row r="7205" spans="1:13" x14ac:dyDescent="0.2">
      <c r="A7205">
        <v>2021</v>
      </c>
      <c r="B7205">
        <v>4</v>
      </c>
      <c r="C7205" t="s">
        <v>101</v>
      </c>
      <c r="D7205" t="s">
        <v>463</v>
      </c>
      <c r="E7205">
        <v>40118000</v>
      </c>
      <c r="F7205">
        <v>0</v>
      </c>
      <c r="G7205">
        <v>0</v>
      </c>
      <c r="H7205">
        <v>0</v>
      </c>
      <c r="I7205">
        <v>26695</v>
      </c>
      <c r="J7205">
        <v>8464872</v>
      </c>
      <c r="K7205">
        <v>45</v>
      </c>
      <c r="L7205" t="s">
        <v>581</v>
      </c>
      <c r="M7205" t="s">
        <v>585</v>
      </c>
    </row>
    <row r="7206" spans="1:13" x14ac:dyDescent="0.2">
      <c r="A7206">
        <v>2021</v>
      </c>
      <c r="B7206">
        <v>4</v>
      </c>
      <c r="C7206" t="s">
        <v>43</v>
      </c>
      <c r="D7206" t="s">
        <v>465</v>
      </c>
      <c r="E7206">
        <v>40118000</v>
      </c>
      <c r="F7206">
        <v>11</v>
      </c>
      <c r="G7206">
        <v>1010000</v>
      </c>
      <c r="H7206">
        <v>2</v>
      </c>
      <c r="I7206">
        <v>24421</v>
      </c>
      <c r="J7206">
        <v>7719200</v>
      </c>
      <c r="K7206">
        <v>46</v>
      </c>
      <c r="L7206" t="s">
        <v>581</v>
      </c>
      <c r="M7206" t="s">
        <v>585</v>
      </c>
    </row>
    <row r="7207" spans="1:13" x14ac:dyDescent="0.2">
      <c r="A7207">
        <v>2021</v>
      </c>
      <c r="B7207">
        <v>4</v>
      </c>
      <c r="C7207" t="s">
        <v>0</v>
      </c>
      <c r="D7207" t="s">
        <v>474</v>
      </c>
      <c r="E7207">
        <v>40118000</v>
      </c>
      <c r="F7207">
        <v>0</v>
      </c>
      <c r="G7207">
        <v>0</v>
      </c>
      <c r="H7207">
        <v>0</v>
      </c>
      <c r="I7207">
        <v>162081</v>
      </c>
      <c r="J7207">
        <v>53038163</v>
      </c>
      <c r="K7207">
        <v>32</v>
      </c>
      <c r="L7207" t="s">
        <v>581</v>
      </c>
      <c r="M7207" t="s">
        <v>585</v>
      </c>
    </row>
    <row r="7208" spans="1:13" x14ac:dyDescent="0.2">
      <c r="A7208">
        <v>2021</v>
      </c>
      <c r="B7208">
        <v>4</v>
      </c>
      <c r="C7208" t="s">
        <v>15</v>
      </c>
      <c r="D7208" t="s">
        <v>475</v>
      </c>
      <c r="E7208">
        <v>40118000</v>
      </c>
      <c r="F7208">
        <v>0</v>
      </c>
      <c r="G7208">
        <v>0</v>
      </c>
      <c r="H7208">
        <v>0</v>
      </c>
      <c r="I7208">
        <v>62527</v>
      </c>
      <c r="J7208">
        <v>20948642</v>
      </c>
      <c r="K7208">
        <v>112</v>
      </c>
      <c r="L7208" t="s">
        <v>581</v>
      </c>
      <c r="M7208" t="s">
        <v>585</v>
      </c>
    </row>
    <row r="7209" spans="1:13" x14ac:dyDescent="0.2">
      <c r="A7209">
        <v>2021</v>
      </c>
      <c r="B7209">
        <v>4</v>
      </c>
      <c r="C7209" t="s">
        <v>16</v>
      </c>
      <c r="D7209" t="s">
        <v>480</v>
      </c>
      <c r="E7209">
        <v>40118000</v>
      </c>
      <c r="F7209">
        <v>0</v>
      </c>
      <c r="G7209">
        <v>0</v>
      </c>
      <c r="H7209">
        <v>0</v>
      </c>
      <c r="I7209">
        <v>51769</v>
      </c>
      <c r="J7209">
        <v>17285300</v>
      </c>
      <c r="K7209">
        <v>126</v>
      </c>
      <c r="L7209" t="s">
        <v>581</v>
      </c>
      <c r="M7209" t="s">
        <v>585</v>
      </c>
    </row>
    <row r="7210" spans="1:13" x14ac:dyDescent="0.2">
      <c r="A7210">
        <v>2021</v>
      </c>
      <c r="B7210">
        <v>4</v>
      </c>
      <c r="C7210" t="s">
        <v>17</v>
      </c>
      <c r="D7210" t="s">
        <v>489</v>
      </c>
      <c r="E7210">
        <v>40118000</v>
      </c>
      <c r="F7210">
        <v>21485</v>
      </c>
      <c r="G7210">
        <v>9366822</v>
      </c>
      <c r="H7210">
        <v>214</v>
      </c>
      <c r="I7210">
        <v>175058</v>
      </c>
      <c r="J7210">
        <v>82519666</v>
      </c>
      <c r="K7210">
        <v>1830</v>
      </c>
      <c r="L7210" t="s">
        <v>581</v>
      </c>
      <c r="M7210" t="s">
        <v>585</v>
      </c>
    </row>
    <row r="7211" spans="1:13" x14ac:dyDescent="0.2">
      <c r="A7211">
        <v>2021</v>
      </c>
      <c r="B7211">
        <v>4</v>
      </c>
      <c r="C7211" t="s">
        <v>582</v>
      </c>
      <c r="D7211" t="e">
        <v>#N/A</v>
      </c>
      <c r="E7211">
        <v>40118000</v>
      </c>
      <c r="F7211">
        <v>37</v>
      </c>
      <c r="G7211">
        <v>6679</v>
      </c>
      <c r="H7211">
        <v>1</v>
      </c>
      <c r="I7211">
        <v>0</v>
      </c>
      <c r="J7211">
        <v>0</v>
      </c>
      <c r="K7211">
        <v>0</v>
      </c>
      <c r="L7211" t="s">
        <v>581</v>
      </c>
      <c r="M7211" t="s">
        <v>585</v>
      </c>
    </row>
    <row r="7212" spans="1:13" x14ac:dyDescent="0.2">
      <c r="A7212">
        <v>2021</v>
      </c>
      <c r="B7212">
        <v>4</v>
      </c>
      <c r="C7212" t="s">
        <v>29</v>
      </c>
      <c r="D7212" t="s">
        <v>496</v>
      </c>
      <c r="E7212">
        <v>40118000</v>
      </c>
      <c r="F7212">
        <v>5928</v>
      </c>
      <c r="G7212">
        <v>3725200</v>
      </c>
      <c r="H7212">
        <v>182</v>
      </c>
      <c r="I7212">
        <v>0</v>
      </c>
      <c r="J7212">
        <v>0</v>
      </c>
      <c r="K7212">
        <v>0</v>
      </c>
      <c r="L7212" t="s">
        <v>581</v>
      </c>
      <c r="M7212" t="s">
        <v>585</v>
      </c>
    </row>
    <row r="7213" spans="1:13" x14ac:dyDescent="0.2">
      <c r="A7213">
        <v>2021</v>
      </c>
      <c r="B7213">
        <v>4</v>
      </c>
      <c r="C7213" t="s">
        <v>45</v>
      </c>
      <c r="D7213" t="s">
        <v>499</v>
      </c>
      <c r="E7213">
        <v>40118000</v>
      </c>
      <c r="F7213">
        <v>0</v>
      </c>
      <c r="G7213">
        <v>0</v>
      </c>
      <c r="H7213">
        <v>0</v>
      </c>
      <c r="I7213">
        <v>923214</v>
      </c>
      <c r="J7213">
        <v>299836504</v>
      </c>
      <c r="K7213">
        <v>543</v>
      </c>
      <c r="L7213" t="s">
        <v>581</v>
      </c>
      <c r="M7213" t="s">
        <v>585</v>
      </c>
    </row>
    <row r="7214" spans="1:13" x14ac:dyDescent="0.2">
      <c r="A7214">
        <v>2021</v>
      </c>
      <c r="B7214">
        <v>4</v>
      </c>
      <c r="C7214" t="s">
        <v>64</v>
      </c>
      <c r="D7214" t="s">
        <v>501</v>
      </c>
      <c r="E7214">
        <v>40118000</v>
      </c>
      <c r="F7214">
        <v>0</v>
      </c>
      <c r="G7214">
        <v>0</v>
      </c>
      <c r="H7214">
        <v>0</v>
      </c>
      <c r="I7214">
        <v>46083</v>
      </c>
      <c r="J7214">
        <v>13999754</v>
      </c>
      <c r="K7214">
        <v>32</v>
      </c>
      <c r="L7214" t="s">
        <v>581</v>
      </c>
      <c r="M7214" t="s">
        <v>585</v>
      </c>
    </row>
    <row r="7215" spans="1:13" x14ac:dyDescent="0.2">
      <c r="A7215">
        <v>2021</v>
      </c>
      <c r="B7215">
        <v>4</v>
      </c>
      <c r="C7215" t="s">
        <v>52</v>
      </c>
      <c r="D7215" t="s">
        <v>506</v>
      </c>
      <c r="E7215">
        <v>40118000</v>
      </c>
      <c r="F7215">
        <v>0</v>
      </c>
      <c r="G7215">
        <v>0</v>
      </c>
      <c r="H7215">
        <v>0</v>
      </c>
      <c r="I7215">
        <v>321204</v>
      </c>
      <c r="J7215">
        <v>109735300</v>
      </c>
      <c r="K7215">
        <v>598</v>
      </c>
      <c r="L7215" t="s">
        <v>581</v>
      </c>
      <c r="M7215" t="s">
        <v>585</v>
      </c>
    </row>
    <row r="7216" spans="1:13" x14ac:dyDescent="0.2">
      <c r="A7216">
        <v>2021</v>
      </c>
      <c r="B7216">
        <v>4</v>
      </c>
      <c r="C7216" t="s">
        <v>18</v>
      </c>
      <c r="D7216" t="s">
        <v>507</v>
      </c>
      <c r="E7216">
        <v>40118000</v>
      </c>
      <c r="F7216">
        <v>0</v>
      </c>
      <c r="G7216">
        <v>0</v>
      </c>
      <c r="H7216">
        <v>0</v>
      </c>
      <c r="I7216">
        <v>7327</v>
      </c>
      <c r="J7216">
        <v>2556520</v>
      </c>
      <c r="K7216">
        <v>15</v>
      </c>
      <c r="L7216" t="s">
        <v>581</v>
      </c>
      <c r="M7216" t="s">
        <v>585</v>
      </c>
    </row>
    <row r="7217" spans="1:13" x14ac:dyDescent="0.2">
      <c r="A7217">
        <v>2021</v>
      </c>
      <c r="B7217">
        <v>4</v>
      </c>
      <c r="C7217" t="s">
        <v>214</v>
      </c>
      <c r="D7217" t="s">
        <v>519</v>
      </c>
      <c r="E7217">
        <v>40118000</v>
      </c>
      <c r="F7217">
        <v>0</v>
      </c>
      <c r="G7217">
        <v>0</v>
      </c>
      <c r="H7217">
        <v>0</v>
      </c>
      <c r="I7217">
        <v>10310</v>
      </c>
      <c r="J7217">
        <v>3021172</v>
      </c>
      <c r="K7217">
        <v>4</v>
      </c>
      <c r="L7217" t="s">
        <v>581</v>
      </c>
      <c r="M7217" t="s">
        <v>585</v>
      </c>
    </row>
    <row r="7218" spans="1:13" x14ac:dyDescent="0.2">
      <c r="A7218">
        <v>2021</v>
      </c>
      <c r="B7218">
        <v>4</v>
      </c>
      <c r="C7218" t="s">
        <v>19</v>
      </c>
      <c r="D7218" t="s">
        <v>531</v>
      </c>
      <c r="E7218">
        <v>40118000</v>
      </c>
      <c r="F7218">
        <v>94443</v>
      </c>
      <c r="G7218">
        <v>23222963</v>
      </c>
      <c r="H7218">
        <v>1301</v>
      </c>
      <c r="I7218">
        <v>0</v>
      </c>
      <c r="J7218">
        <v>0</v>
      </c>
      <c r="K7218">
        <v>0</v>
      </c>
      <c r="L7218" t="s">
        <v>581</v>
      </c>
      <c r="M7218" t="s">
        <v>585</v>
      </c>
    </row>
    <row r="7219" spans="1:13" x14ac:dyDescent="0.2">
      <c r="A7219">
        <v>2021</v>
      </c>
      <c r="B7219">
        <v>4</v>
      </c>
      <c r="C7219" t="s">
        <v>65</v>
      </c>
      <c r="D7219" t="s">
        <v>543</v>
      </c>
      <c r="E7219">
        <v>40118000</v>
      </c>
      <c r="F7219">
        <v>3911</v>
      </c>
      <c r="G7219">
        <v>1254597</v>
      </c>
      <c r="H7219">
        <v>46</v>
      </c>
      <c r="I7219">
        <v>10925</v>
      </c>
      <c r="J7219">
        <v>44499654</v>
      </c>
      <c r="K7219">
        <v>61</v>
      </c>
      <c r="L7219" t="s">
        <v>581</v>
      </c>
      <c r="M7219" t="s">
        <v>585</v>
      </c>
    </row>
    <row r="7220" spans="1:13" x14ac:dyDescent="0.2">
      <c r="A7220">
        <v>2021</v>
      </c>
      <c r="B7220">
        <v>4</v>
      </c>
      <c r="C7220" t="s">
        <v>30</v>
      </c>
      <c r="D7220" t="s">
        <v>547</v>
      </c>
      <c r="E7220">
        <v>40118000</v>
      </c>
      <c r="F7220">
        <v>0</v>
      </c>
      <c r="G7220">
        <v>0</v>
      </c>
      <c r="H7220">
        <v>0</v>
      </c>
      <c r="I7220">
        <v>1592</v>
      </c>
      <c r="J7220">
        <v>510258</v>
      </c>
      <c r="K7220">
        <v>2</v>
      </c>
      <c r="L7220" t="s">
        <v>581</v>
      </c>
      <c r="M7220" t="s">
        <v>585</v>
      </c>
    </row>
    <row r="7221" spans="1:13" x14ac:dyDescent="0.2">
      <c r="A7221">
        <v>2021</v>
      </c>
      <c r="B7221">
        <v>4</v>
      </c>
      <c r="C7221" t="s">
        <v>58</v>
      </c>
      <c r="D7221" t="s">
        <v>548</v>
      </c>
      <c r="E7221">
        <v>40118000</v>
      </c>
      <c r="F7221">
        <v>0</v>
      </c>
      <c r="G7221">
        <v>0</v>
      </c>
      <c r="H7221">
        <v>0</v>
      </c>
      <c r="I7221">
        <v>67436</v>
      </c>
      <c r="J7221">
        <v>20368186</v>
      </c>
      <c r="K7221">
        <v>28</v>
      </c>
      <c r="L7221" t="s">
        <v>581</v>
      </c>
      <c r="M7221" t="s">
        <v>585</v>
      </c>
    </row>
    <row r="7222" spans="1:13" x14ac:dyDescent="0.2">
      <c r="A7222">
        <v>2021</v>
      </c>
      <c r="B7222">
        <v>4</v>
      </c>
      <c r="C7222" t="s">
        <v>46</v>
      </c>
      <c r="D7222" t="s">
        <v>550</v>
      </c>
      <c r="E7222">
        <v>40118000</v>
      </c>
      <c r="F7222">
        <v>4883</v>
      </c>
      <c r="G7222">
        <v>2786712</v>
      </c>
      <c r="H7222">
        <v>32</v>
      </c>
      <c r="I7222">
        <v>597780</v>
      </c>
      <c r="J7222">
        <v>184609678</v>
      </c>
      <c r="K7222">
        <v>806</v>
      </c>
      <c r="L7222" t="s">
        <v>581</v>
      </c>
      <c r="M7222" t="s">
        <v>585</v>
      </c>
    </row>
    <row r="7223" spans="1:13" x14ac:dyDescent="0.2">
      <c r="A7223">
        <v>2021</v>
      </c>
      <c r="B7223">
        <v>4</v>
      </c>
      <c r="C7223" t="s">
        <v>107</v>
      </c>
      <c r="D7223" t="s">
        <v>552</v>
      </c>
      <c r="E7223">
        <v>40118000</v>
      </c>
      <c r="F7223">
        <v>0</v>
      </c>
      <c r="G7223">
        <v>0</v>
      </c>
      <c r="H7223">
        <v>0</v>
      </c>
      <c r="I7223">
        <v>174777</v>
      </c>
      <c r="J7223">
        <v>53357659</v>
      </c>
      <c r="K7223">
        <v>109</v>
      </c>
      <c r="L7223" t="s">
        <v>581</v>
      </c>
      <c r="M7223" t="s">
        <v>585</v>
      </c>
    </row>
    <row r="7224" spans="1:13" x14ac:dyDescent="0.2">
      <c r="A7224">
        <v>2021</v>
      </c>
      <c r="B7224">
        <v>4</v>
      </c>
      <c r="C7224" t="s">
        <v>66</v>
      </c>
      <c r="D7224" t="s">
        <v>562</v>
      </c>
      <c r="E7224">
        <v>40118000</v>
      </c>
      <c r="F7224">
        <v>105288</v>
      </c>
      <c r="G7224">
        <v>24791643</v>
      </c>
      <c r="H7224">
        <v>1405</v>
      </c>
      <c r="I7224">
        <v>0</v>
      </c>
      <c r="J7224">
        <v>0</v>
      </c>
      <c r="K7224">
        <v>0</v>
      </c>
      <c r="L7224" t="s">
        <v>581</v>
      </c>
      <c r="M7224" t="s">
        <v>585</v>
      </c>
    </row>
    <row r="7225" spans="1:13" x14ac:dyDescent="0.2">
      <c r="A7225">
        <v>2021</v>
      </c>
      <c r="B7225">
        <v>4</v>
      </c>
      <c r="C7225" t="s">
        <v>67</v>
      </c>
      <c r="D7225" t="e">
        <v>#N/A</v>
      </c>
      <c r="E7225">
        <v>40118000</v>
      </c>
      <c r="F7225">
        <v>257</v>
      </c>
      <c r="G7225">
        <v>93366</v>
      </c>
      <c r="H7225">
        <v>40</v>
      </c>
      <c r="I7225">
        <v>0</v>
      </c>
      <c r="J7225">
        <v>0</v>
      </c>
      <c r="K7225">
        <v>0</v>
      </c>
      <c r="L7225" t="s">
        <v>581</v>
      </c>
      <c r="M7225" t="s">
        <v>585</v>
      </c>
    </row>
    <row r="7226" spans="1:13" x14ac:dyDescent="0.2">
      <c r="A7226">
        <v>2021</v>
      </c>
      <c r="B7226">
        <v>4</v>
      </c>
      <c r="C7226" t="s">
        <v>78</v>
      </c>
      <c r="D7226" t="s">
        <v>572</v>
      </c>
      <c r="E7226">
        <v>40118000</v>
      </c>
      <c r="F7226">
        <v>0</v>
      </c>
      <c r="G7226">
        <v>0</v>
      </c>
      <c r="H7226">
        <v>0</v>
      </c>
      <c r="I7226">
        <v>116548</v>
      </c>
      <c r="J7226">
        <v>36621381</v>
      </c>
      <c r="K7226">
        <v>131</v>
      </c>
      <c r="L7226" t="s">
        <v>581</v>
      </c>
      <c r="M7226" t="s">
        <v>585</v>
      </c>
    </row>
    <row r="7227" spans="1:13" x14ac:dyDescent="0.2">
      <c r="A7227">
        <v>2021</v>
      </c>
      <c r="B7227">
        <v>4</v>
      </c>
      <c r="C7227" t="s">
        <v>211</v>
      </c>
      <c r="D7227" t="e">
        <v>#N/A</v>
      </c>
      <c r="E7227">
        <v>40118000</v>
      </c>
      <c r="F7227">
        <v>0</v>
      </c>
      <c r="G7227">
        <v>0</v>
      </c>
      <c r="H7227">
        <v>0</v>
      </c>
      <c r="I7227">
        <v>164485</v>
      </c>
      <c r="J7227">
        <v>50134526</v>
      </c>
      <c r="K7227">
        <v>50</v>
      </c>
      <c r="L7227" t="s">
        <v>581</v>
      </c>
      <c r="M7227" t="s">
        <v>585</v>
      </c>
    </row>
    <row r="7228" spans="1:13" x14ac:dyDescent="0.2">
      <c r="A7228">
        <v>2021</v>
      </c>
      <c r="B7228">
        <v>5</v>
      </c>
      <c r="C7228" t="s">
        <v>33</v>
      </c>
      <c r="D7228" t="s">
        <v>258</v>
      </c>
      <c r="E7228">
        <v>40117000</v>
      </c>
      <c r="F7228">
        <v>0</v>
      </c>
      <c r="G7228">
        <v>0</v>
      </c>
      <c r="H7228">
        <v>0</v>
      </c>
      <c r="I7228">
        <v>11364</v>
      </c>
      <c r="J7228">
        <v>5912600</v>
      </c>
      <c r="K7228">
        <v>74</v>
      </c>
      <c r="L7228" t="s">
        <v>581</v>
      </c>
      <c r="M7228" t="s">
        <v>584</v>
      </c>
    </row>
    <row r="7229" spans="1:13" x14ac:dyDescent="0.2">
      <c r="A7229">
        <v>2021</v>
      </c>
      <c r="B7229">
        <v>5</v>
      </c>
      <c r="C7229" t="s">
        <v>21</v>
      </c>
      <c r="D7229" t="s">
        <v>274</v>
      </c>
      <c r="E7229">
        <v>40117000</v>
      </c>
      <c r="F7229">
        <v>12</v>
      </c>
      <c r="G7229">
        <v>6701</v>
      </c>
      <c r="H7229">
        <v>2</v>
      </c>
      <c r="I7229">
        <v>29241</v>
      </c>
      <c r="J7229">
        <v>10620340</v>
      </c>
      <c r="K7229">
        <v>94</v>
      </c>
      <c r="L7229" t="s">
        <v>581</v>
      </c>
      <c r="M7229" t="s">
        <v>584</v>
      </c>
    </row>
    <row r="7230" spans="1:13" x14ac:dyDescent="0.2">
      <c r="A7230">
        <v>2021</v>
      </c>
      <c r="B7230">
        <v>5</v>
      </c>
      <c r="C7230" t="s">
        <v>62</v>
      </c>
      <c r="D7230" t="s">
        <v>275</v>
      </c>
      <c r="E7230">
        <v>40117000</v>
      </c>
      <c r="F7230">
        <v>0</v>
      </c>
      <c r="G7230">
        <v>0</v>
      </c>
      <c r="H7230">
        <v>0</v>
      </c>
      <c r="I7230">
        <v>36495</v>
      </c>
      <c r="J7230">
        <v>13322155</v>
      </c>
      <c r="K7230">
        <v>163</v>
      </c>
      <c r="L7230" t="s">
        <v>581</v>
      </c>
      <c r="M7230" t="s">
        <v>584</v>
      </c>
    </row>
    <row r="7231" spans="1:13" x14ac:dyDescent="0.2">
      <c r="A7231">
        <v>2021</v>
      </c>
      <c r="B7231">
        <v>5</v>
      </c>
      <c r="C7231" t="s">
        <v>8</v>
      </c>
      <c r="D7231" t="s">
        <v>283</v>
      </c>
      <c r="E7231">
        <v>40117000</v>
      </c>
      <c r="F7231">
        <v>646</v>
      </c>
      <c r="G7231">
        <v>1031328</v>
      </c>
      <c r="H7231">
        <v>21</v>
      </c>
      <c r="I7231">
        <v>108210</v>
      </c>
      <c r="J7231">
        <v>34150466</v>
      </c>
      <c r="K7231">
        <v>547</v>
      </c>
      <c r="L7231" t="s">
        <v>581</v>
      </c>
      <c r="M7231" t="s">
        <v>584</v>
      </c>
    </row>
    <row r="7232" spans="1:13" x14ac:dyDescent="0.2">
      <c r="A7232">
        <v>2021</v>
      </c>
      <c r="B7232">
        <v>5</v>
      </c>
      <c r="C7232" t="s">
        <v>51</v>
      </c>
      <c r="D7232" t="s">
        <v>285</v>
      </c>
      <c r="E7232">
        <v>40117000</v>
      </c>
      <c r="F7232">
        <v>0</v>
      </c>
      <c r="G7232">
        <v>0</v>
      </c>
      <c r="H7232">
        <v>0</v>
      </c>
      <c r="I7232">
        <v>1477</v>
      </c>
      <c r="J7232">
        <v>539840</v>
      </c>
      <c r="K7232">
        <v>5</v>
      </c>
      <c r="L7232" t="s">
        <v>581</v>
      </c>
      <c r="M7232" t="s">
        <v>584</v>
      </c>
    </row>
    <row r="7233" spans="1:13" x14ac:dyDescent="0.2">
      <c r="A7233">
        <v>2021</v>
      </c>
      <c r="B7233">
        <v>5</v>
      </c>
      <c r="C7233" t="s">
        <v>10</v>
      </c>
      <c r="D7233" t="s">
        <v>295</v>
      </c>
      <c r="E7233">
        <v>40117000</v>
      </c>
      <c r="F7233">
        <v>300</v>
      </c>
      <c r="G7233">
        <v>141900</v>
      </c>
      <c r="H7233">
        <v>3</v>
      </c>
      <c r="I7233">
        <v>41252</v>
      </c>
      <c r="J7233">
        <v>15616354</v>
      </c>
      <c r="K7233">
        <v>182</v>
      </c>
      <c r="L7233" t="s">
        <v>581</v>
      </c>
      <c r="M7233" t="s">
        <v>584</v>
      </c>
    </row>
    <row r="7234" spans="1:13" x14ac:dyDescent="0.2">
      <c r="A7234">
        <v>2021</v>
      </c>
      <c r="B7234">
        <v>5</v>
      </c>
      <c r="C7234" t="s">
        <v>50</v>
      </c>
      <c r="D7234" t="s">
        <v>305</v>
      </c>
      <c r="E7234">
        <v>40117000</v>
      </c>
      <c r="F7234">
        <v>0</v>
      </c>
      <c r="G7234">
        <v>0</v>
      </c>
      <c r="H7234">
        <v>0</v>
      </c>
      <c r="I7234">
        <v>18360</v>
      </c>
      <c r="J7234">
        <v>6763467</v>
      </c>
      <c r="K7234">
        <v>60</v>
      </c>
      <c r="L7234" t="s">
        <v>581</v>
      </c>
      <c r="M7234" t="s">
        <v>584</v>
      </c>
    </row>
    <row r="7235" spans="1:13" x14ac:dyDescent="0.2">
      <c r="A7235">
        <v>2021</v>
      </c>
      <c r="B7235">
        <v>5</v>
      </c>
      <c r="C7235" t="s">
        <v>11</v>
      </c>
      <c r="D7235" t="s">
        <v>316</v>
      </c>
      <c r="E7235">
        <v>40117000</v>
      </c>
      <c r="F7235">
        <v>232916</v>
      </c>
      <c r="G7235">
        <v>60697311</v>
      </c>
      <c r="H7235">
        <v>2820</v>
      </c>
      <c r="I7235">
        <v>8624</v>
      </c>
      <c r="J7235">
        <v>3038704</v>
      </c>
      <c r="K7235">
        <v>30</v>
      </c>
      <c r="L7235" t="s">
        <v>581</v>
      </c>
      <c r="M7235" t="s">
        <v>584</v>
      </c>
    </row>
    <row r="7236" spans="1:13" x14ac:dyDescent="0.2">
      <c r="A7236">
        <v>2021</v>
      </c>
      <c r="B7236">
        <v>5</v>
      </c>
      <c r="C7236" t="s">
        <v>40</v>
      </c>
      <c r="D7236" t="s">
        <v>317</v>
      </c>
      <c r="E7236">
        <v>40117000</v>
      </c>
      <c r="F7236">
        <v>0</v>
      </c>
      <c r="G7236">
        <v>0</v>
      </c>
      <c r="H7236">
        <v>0</v>
      </c>
      <c r="I7236">
        <v>907</v>
      </c>
      <c r="J7236">
        <v>337376</v>
      </c>
      <c r="K7236">
        <v>4</v>
      </c>
      <c r="L7236" t="s">
        <v>581</v>
      </c>
      <c r="M7236" t="s">
        <v>584</v>
      </c>
    </row>
    <row r="7237" spans="1:13" x14ac:dyDescent="0.2">
      <c r="A7237">
        <v>2021</v>
      </c>
      <c r="B7237">
        <v>5</v>
      </c>
      <c r="C7237" t="s">
        <v>81</v>
      </c>
      <c r="D7237" t="s">
        <v>318</v>
      </c>
      <c r="E7237">
        <v>40117000</v>
      </c>
      <c r="F7237">
        <v>0</v>
      </c>
      <c r="G7237">
        <v>0</v>
      </c>
      <c r="H7237">
        <v>0</v>
      </c>
      <c r="I7237">
        <v>20736</v>
      </c>
      <c r="J7237">
        <v>7289800</v>
      </c>
      <c r="K7237">
        <v>179</v>
      </c>
      <c r="L7237" t="s">
        <v>581</v>
      </c>
      <c r="M7237" t="s">
        <v>584</v>
      </c>
    </row>
    <row r="7238" spans="1:13" x14ac:dyDescent="0.2">
      <c r="A7238">
        <v>2021</v>
      </c>
      <c r="B7238">
        <v>5</v>
      </c>
      <c r="C7238" t="s">
        <v>22</v>
      </c>
      <c r="D7238" t="s">
        <v>324</v>
      </c>
      <c r="E7238">
        <v>40117000</v>
      </c>
      <c r="F7238">
        <v>56428</v>
      </c>
      <c r="G7238">
        <v>25717696</v>
      </c>
      <c r="H7238">
        <v>587</v>
      </c>
      <c r="I7238">
        <v>169187</v>
      </c>
      <c r="J7238">
        <v>47455180</v>
      </c>
      <c r="K7238">
        <v>1263</v>
      </c>
      <c r="L7238" t="s">
        <v>581</v>
      </c>
      <c r="M7238" t="s">
        <v>584</v>
      </c>
    </row>
    <row r="7239" spans="1:13" x14ac:dyDescent="0.2">
      <c r="A7239">
        <v>2021</v>
      </c>
      <c r="B7239">
        <v>5</v>
      </c>
      <c r="C7239" t="s">
        <v>23</v>
      </c>
      <c r="D7239" t="s">
        <v>325</v>
      </c>
      <c r="E7239">
        <v>40117000</v>
      </c>
      <c r="F7239">
        <v>12192</v>
      </c>
      <c r="G7239">
        <v>6581032</v>
      </c>
      <c r="H7239">
        <v>338</v>
      </c>
      <c r="I7239">
        <v>1076386</v>
      </c>
      <c r="J7239">
        <v>351267303</v>
      </c>
      <c r="K7239">
        <v>5803</v>
      </c>
      <c r="L7239" t="s">
        <v>581</v>
      </c>
      <c r="M7239" t="s">
        <v>584</v>
      </c>
    </row>
    <row r="7240" spans="1:13" x14ac:dyDescent="0.2">
      <c r="A7240">
        <v>2021</v>
      </c>
      <c r="B7240">
        <v>5</v>
      </c>
      <c r="C7240" t="s">
        <v>24</v>
      </c>
      <c r="D7240" t="s">
        <v>342</v>
      </c>
      <c r="E7240">
        <v>40117000</v>
      </c>
      <c r="F7240">
        <v>0</v>
      </c>
      <c r="G7240">
        <v>0</v>
      </c>
      <c r="H7240">
        <v>0</v>
      </c>
      <c r="I7240">
        <v>7495</v>
      </c>
      <c r="J7240">
        <v>3454800</v>
      </c>
      <c r="K7240">
        <v>64</v>
      </c>
      <c r="L7240" t="s">
        <v>581</v>
      </c>
      <c r="M7240" t="s">
        <v>584</v>
      </c>
    </row>
    <row r="7241" spans="1:13" x14ac:dyDescent="0.2">
      <c r="A7241">
        <v>2021</v>
      </c>
      <c r="B7241">
        <v>5</v>
      </c>
      <c r="C7241" t="s">
        <v>12</v>
      </c>
      <c r="D7241" t="s">
        <v>351</v>
      </c>
      <c r="E7241">
        <v>40117000</v>
      </c>
      <c r="F7241">
        <v>99957</v>
      </c>
      <c r="G7241">
        <v>39616110</v>
      </c>
      <c r="H7241">
        <v>3160</v>
      </c>
      <c r="I7241">
        <v>657683</v>
      </c>
      <c r="J7241">
        <v>269826926</v>
      </c>
      <c r="K7241">
        <v>4278</v>
      </c>
      <c r="L7241" t="s">
        <v>581</v>
      </c>
      <c r="M7241" t="s">
        <v>584</v>
      </c>
    </row>
    <row r="7242" spans="1:13" x14ac:dyDescent="0.2">
      <c r="A7242">
        <v>2021</v>
      </c>
      <c r="B7242">
        <v>5</v>
      </c>
      <c r="C7242" t="s">
        <v>25</v>
      </c>
      <c r="D7242" t="s">
        <v>353</v>
      </c>
      <c r="E7242">
        <v>40117000</v>
      </c>
      <c r="F7242">
        <v>0</v>
      </c>
      <c r="G7242">
        <v>0</v>
      </c>
      <c r="H7242">
        <v>0</v>
      </c>
      <c r="I7242">
        <v>433163</v>
      </c>
      <c r="J7242">
        <v>134448094</v>
      </c>
      <c r="K7242">
        <v>3094</v>
      </c>
      <c r="L7242" t="s">
        <v>581</v>
      </c>
      <c r="M7242" t="s">
        <v>584</v>
      </c>
    </row>
    <row r="7243" spans="1:13" x14ac:dyDescent="0.2">
      <c r="A7243">
        <v>2021</v>
      </c>
      <c r="B7243">
        <v>5</v>
      </c>
      <c r="C7243" t="s">
        <v>35</v>
      </c>
      <c r="D7243" t="s">
        <v>362</v>
      </c>
      <c r="E7243">
        <v>40117000</v>
      </c>
      <c r="F7243">
        <v>0</v>
      </c>
      <c r="G7243">
        <v>0</v>
      </c>
      <c r="H7243">
        <v>0</v>
      </c>
      <c r="I7243">
        <v>20</v>
      </c>
      <c r="J7243">
        <v>15593</v>
      </c>
      <c r="K7243">
        <v>4</v>
      </c>
      <c r="L7243" t="s">
        <v>581</v>
      </c>
      <c r="M7243" t="s">
        <v>584</v>
      </c>
    </row>
    <row r="7244" spans="1:13" x14ac:dyDescent="0.2">
      <c r="A7244">
        <v>2021</v>
      </c>
      <c r="B7244">
        <v>5</v>
      </c>
      <c r="C7244" t="s">
        <v>36</v>
      </c>
      <c r="D7244" t="s">
        <v>369</v>
      </c>
      <c r="E7244">
        <v>40117000</v>
      </c>
      <c r="F7244">
        <v>0</v>
      </c>
      <c r="G7244">
        <v>0</v>
      </c>
      <c r="H7244">
        <v>0</v>
      </c>
      <c r="I7244">
        <v>5873</v>
      </c>
      <c r="J7244">
        <v>2036800</v>
      </c>
      <c r="K7244">
        <v>60</v>
      </c>
      <c r="L7244" t="s">
        <v>581</v>
      </c>
      <c r="M7244" t="s">
        <v>584</v>
      </c>
    </row>
    <row r="7245" spans="1:13" x14ac:dyDescent="0.2">
      <c r="A7245">
        <v>2021</v>
      </c>
      <c r="B7245">
        <v>5</v>
      </c>
      <c r="C7245" t="s">
        <v>83</v>
      </c>
      <c r="D7245" t="s">
        <v>372</v>
      </c>
      <c r="E7245">
        <v>40117000</v>
      </c>
      <c r="F7245">
        <v>0</v>
      </c>
      <c r="G7245">
        <v>0</v>
      </c>
      <c r="H7245">
        <v>0</v>
      </c>
      <c r="I7245">
        <v>5608</v>
      </c>
      <c r="J7245">
        <v>1908600</v>
      </c>
      <c r="K7245">
        <v>39</v>
      </c>
      <c r="L7245" t="s">
        <v>581</v>
      </c>
      <c r="M7245" t="s">
        <v>584</v>
      </c>
    </row>
    <row r="7246" spans="1:13" x14ac:dyDescent="0.2">
      <c r="A7246">
        <v>2021</v>
      </c>
      <c r="B7246">
        <v>5</v>
      </c>
      <c r="C7246" t="s">
        <v>26</v>
      </c>
      <c r="D7246" t="s">
        <v>383</v>
      </c>
      <c r="E7246">
        <v>40117000</v>
      </c>
      <c r="F7246">
        <v>20</v>
      </c>
      <c r="G7246">
        <v>14100</v>
      </c>
      <c r="H7246">
        <v>8</v>
      </c>
      <c r="I7246">
        <v>31313</v>
      </c>
      <c r="J7246">
        <v>13892700</v>
      </c>
      <c r="K7246">
        <v>111</v>
      </c>
      <c r="L7246" t="s">
        <v>581</v>
      </c>
      <c r="M7246" t="s">
        <v>584</v>
      </c>
    </row>
    <row r="7247" spans="1:13" x14ac:dyDescent="0.2">
      <c r="A7247">
        <v>2021</v>
      </c>
      <c r="B7247">
        <v>5</v>
      </c>
      <c r="C7247" t="s">
        <v>13</v>
      </c>
      <c r="D7247" t="s">
        <v>384</v>
      </c>
      <c r="E7247">
        <v>40117000</v>
      </c>
      <c r="F7247">
        <v>27679</v>
      </c>
      <c r="G7247">
        <v>8081536</v>
      </c>
      <c r="H7247">
        <v>388</v>
      </c>
      <c r="I7247">
        <v>0</v>
      </c>
      <c r="J7247">
        <v>0</v>
      </c>
      <c r="K7247">
        <v>0</v>
      </c>
      <c r="L7247" t="s">
        <v>581</v>
      </c>
      <c r="M7247" t="s">
        <v>584</v>
      </c>
    </row>
    <row r="7248" spans="1:13" x14ac:dyDescent="0.2">
      <c r="A7248">
        <v>2021</v>
      </c>
      <c r="B7248">
        <v>5</v>
      </c>
      <c r="C7248" t="s">
        <v>63</v>
      </c>
      <c r="D7248" t="s">
        <v>385</v>
      </c>
      <c r="E7248">
        <v>40117000</v>
      </c>
      <c r="F7248">
        <v>0</v>
      </c>
      <c r="G7248">
        <v>0</v>
      </c>
      <c r="H7248">
        <v>0</v>
      </c>
      <c r="I7248">
        <v>103657</v>
      </c>
      <c r="J7248">
        <v>29321002</v>
      </c>
      <c r="K7248">
        <v>923</v>
      </c>
      <c r="L7248" t="s">
        <v>581</v>
      </c>
      <c r="M7248" t="s">
        <v>584</v>
      </c>
    </row>
    <row r="7249" spans="1:13" x14ac:dyDescent="0.2">
      <c r="A7249">
        <v>2021</v>
      </c>
      <c r="B7249">
        <v>5</v>
      </c>
      <c r="C7249" t="s">
        <v>71</v>
      </c>
      <c r="D7249" t="s">
        <v>386</v>
      </c>
      <c r="E7249">
        <v>40117000</v>
      </c>
      <c r="F7249">
        <v>53576</v>
      </c>
      <c r="G7249">
        <v>27106899</v>
      </c>
      <c r="H7249">
        <v>443</v>
      </c>
      <c r="I7249">
        <v>0</v>
      </c>
      <c r="J7249">
        <v>0</v>
      </c>
      <c r="K7249">
        <v>0</v>
      </c>
      <c r="L7249" t="s">
        <v>581</v>
      </c>
      <c r="M7249" t="s">
        <v>584</v>
      </c>
    </row>
    <row r="7250" spans="1:13" x14ac:dyDescent="0.2">
      <c r="A7250">
        <v>2021</v>
      </c>
      <c r="B7250">
        <v>5</v>
      </c>
      <c r="C7250" t="s">
        <v>47</v>
      </c>
      <c r="D7250" t="s">
        <v>389</v>
      </c>
      <c r="E7250">
        <v>40117000</v>
      </c>
      <c r="F7250">
        <v>430944</v>
      </c>
      <c r="G7250">
        <v>121871156</v>
      </c>
      <c r="H7250">
        <v>8635</v>
      </c>
      <c r="I7250">
        <v>0</v>
      </c>
      <c r="J7250">
        <v>0</v>
      </c>
      <c r="K7250">
        <v>0</v>
      </c>
      <c r="L7250" t="s">
        <v>581</v>
      </c>
      <c r="M7250" t="s">
        <v>584</v>
      </c>
    </row>
    <row r="7251" spans="1:13" x14ac:dyDescent="0.2">
      <c r="A7251">
        <v>2021</v>
      </c>
      <c r="B7251">
        <v>5</v>
      </c>
      <c r="C7251" t="s">
        <v>27</v>
      </c>
      <c r="D7251" t="s">
        <v>395</v>
      </c>
      <c r="E7251">
        <v>40117000</v>
      </c>
      <c r="F7251">
        <v>19625</v>
      </c>
      <c r="G7251">
        <v>8616443</v>
      </c>
      <c r="H7251">
        <v>155</v>
      </c>
      <c r="I7251">
        <v>269010</v>
      </c>
      <c r="J7251">
        <v>90897000</v>
      </c>
      <c r="K7251">
        <v>2615</v>
      </c>
      <c r="L7251" t="s">
        <v>581</v>
      </c>
      <c r="M7251" t="s">
        <v>584</v>
      </c>
    </row>
    <row r="7252" spans="1:13" x14ac:dyDescent="0.2">
      <c r="A7252">
        <v>2021</v>
      </c>
      <c r="B7252">
        <v>5</v>
      </c>
      <c r="C7252" t="s">
        <v>38</v>
      </c>
      <c r="D7252" t="s">
        <v>400</v>
      </c>
      <c r="E7252">
        <v>40117000</v>
      </c>
      <c r="F7252">
        <v>0</v>
      </c>
      <c r="G7252">
        <v>0</v>
      </c>
      <c r="H7252">
        <v>0</v>
      </c>
      <c r="I7252">
        <v>32143</v>
      </c>
      <c r="J7252">
        <v>16053200</v>
      </c>
      <c r="K7252">
        <v>606</v>
      </c>
      <c r="L7252" t="s">
        <v>581</v>
      </c>
      <c r="M7252" t="s">
        <v>584</v>
      </c>
    </row>
    <row r="7253" spans="1:13" x14ac:dyDescent="0.2">
      <c r="A7253">
        <v>2021</v>
      </c>
      <c r="B7253">
        <v>5</v>
      </c>
      <c r="C7253" t="s">
        <v>204</v>
      </c>
      <c r="D7253" t="s">
        <v>422</v>
      </c>
      <c r="E7253">
        <v>40117000</v>
      </c>
      <c r="F7253">
        <v>53648</v>
      </c>
      <c r="G7253">
        <v>19334338</v>
      </c>
      <c r="H7253">
        <v>544</v>
      </c>
      <c r="I7253">
        <v>0</v>
      </c>
      <c r="J7253">
        <v>0</v>
      </c>
      <c r="K7253">
        <v>0</v>
      </c>
      <c r="L7253" t="s">
        <v>581</v>
      </c>
      <c r="M7253" t="s">
        <v>584</v>
      </c>
    </row>
    <row r="7254" spans="1:13" x14ac:dyDescent="0.2">
      <c r="A7254">
        <v>2021</v>
      </c>
      <c r="B7254">
        <v>5</v>
      </c>
      <c r="C7254" t="s">
        <v>76</v>
      </c>
      <c r="D7254" t="s">
        <v>426</v>
      </c>
      <c r="E7254">
        <v>40117000</v>
      </c>
      <c r="F7254">
        <v>0</v>
      </c>
      <c r="G7254">
        <v>0</v>
      </c>
      <c r="H7254">
        <v>0</v>
      </c>
      <c r="I7254">
        <v>8489</v>
      </c>
      <c r="J7254">
        <v>3933000</v>
      </c>
      <c r="K7254">
        <v>63</v>
      </c>
      <c r="L7254" t="s">
        <v>581</v>
      </c>
      <c r="M7254" t="s">
        <v>584</v>
      </c>
    </row>
    <row r="7255" spans="1:13" x14ac:dyDescent="0.2">
      <c r="A7255">
        <v>2021</v>
      </c>
      <c r="B7255">
        <v>5</v>
      </c>
      <c r="C7255" t="s">
        <v>49</v>
      </c>
      <c r="D7255" t="s">
        <v>427</v>
      </c>
      <c r="E7255">
        <v>40117000</v>
      </c>
      <c r="F7255">
        <v>311</v>
      </c>
      <c r="G7255">
        <v>112305</v>
      </c>
      <c r="H7255">
        <v>2</v>
      </c>
      <c r="I7255">
        <v>0</v>
      </c>
      <c r="J7255">
        <v>0</v>
      </c>
      <c r="K7255">
        <v>0</v>
      </c>
      <c r="L7255" t="s">
        <v>581</v>
      </c>
      <c r="M7255" t="s">
        <v>584</v>
      </c>
    </row>
    <row r="7256" spans="1:13" x14ac:dyDescent="0.2">
      <c r="A7256">
        <v>2021</v>
      </c>
      <c r="B7256">
        <v>5</v>
      </c>
      <c r="C7256" t="s">
        <v>68</v>
      </c>
      <c r="D7256" t="s">
        <v>428</v>
      </c>
      <c r="E7256">
        <v>40117000</v>
      </c>
      <c r="F7256">
        <v>0</v>
      </c>
      <c r="G7256">
        <v>0</v>
      </c>
      <c r="H7256">
        <v>0</v>
      </c>
      <c r="I7256">
        <v>6826</v>
      </c>
      <c r="J7256">
        <v>3009900</v>
      </c>
      <c r="K7256">
        <v>67</v>
      </c>
      <c r="L7256" t="s">
        <v>581</v>
      </c>
      <c r="M7256" t="s">
        <v>584</v>
      </c>
    </row>
    <row r="7257" spans="1:13" x14ac:dyDescent="0.2">
      <c r="A7257">
        <v>2021</v>
      </c>
      <c r="B7257">
        <v>5</v>
      </c>
      <c r="C7257" t="s">
        <v>39</v>
      </c>
      <c r="D7257" t="s">
        <v>430</v>
      </c>
      <c r="E7257">
        <v>40117000</v>
      </c>
      <c r="F7257">
        <v>0</v>
      </c>
      <c r="G7257">
        <v>0</v>
      </c>
      <c r="H7257">
        <v>0</v>
      </c>
      <c r="I7257">
        <v>3000</v>
      </c>
      <c r="J7257">
        <v>1263005</v>
      </c>
      <c r="K7257">
        <v>38</v>
      </c>
      <c r="L7257" t="s">
        <v>581</v>
      </c>
      <c r="M7257" t="s">
        <v>584</v>
      </c>
    </row>
    <row r="7258" spans="1:13" x14ac:dyDescent="0.2">
      <c r="A7258">
        <v>2021</v>
      </c>
      <c r="B7258">
        <v>5</v>
      </c>
      <c r="C7258" t="s">
        <v>43</v>
      </c>
      <c r="D7258" t="s">
        <v>465</v>
      </c>
      <c r="E7258">
        <v>40117000</v>
      </c>
      <c r="F7258">
        <v>77486</v>
      </c>
      <c r="G7258">
        <v>23716407</v>
      </c>
      <c r="H7258">
        <v>1542</v>
      </c>
      <c r="I7258">
        <v>7621</v>
      </c>
      <c r="J7258">
        <v>2754100</v>
      </c>
      <c r="K7258">
        <v>62</v>
      </c>
      <c r="L7258" t="s">
        <v>581</v>
      </c>
      <c r="M7258" t="s">
        <v>584</v>
      </c>
    </row>
    <row r="7259" spans="1:13" x14ac:dyDescent="0.2">
      <c r="A7259">
        <v>2021</v>
      </c>
      <c r="B7259">
        <v>5</v>
      </c>
      <c r="C7259" t="s">
        <v>44</v>
      </c>
      <c r="D7259" t="s">
        <v>466</v>
      </c>
      <c r="E7259">
        <v>40117000</v>
      </c>
      <c r="F7259">
        <v>0</v>
      </c>
      <c r="G7259">
        <v>0</v>
      </c>
      <c r="H7259">
        <v>0</v>
      </c>
      <c r="I7259">
        <v>23317</v>
      </c>
      <c r="J7259">
        <v>7777348</v>
      </c>
      <c r="K7259">
        <v>407</v>
      </c>
      <c r="L7259" t="s">
        <v>581</v>
      </c>
      <c r="M7259" t="s">
        <v>584</v>
      </c>
    </row>
    <row r="7260" spans="1:13" x14ac:dyDescent="0.2">
      <c r="A7260">
        <v>2021</v>
      </c>
      <c r="B7260">
        <v>5</v>
      </c>
      <c r="C7260" t="s">
        <v>80</v>
      </c>
      <c r="D7260" t="s">
        <v>472</v>
      </c>
      <c r="E7260">
        <v>40117000</v>
      </c>
      <c r="F7260">
        <v>0</v>
      </c>
      <c r="G7260">
        <v>0</v>
      </c>
      <c r="H7260">
        <v>0</v>
      </c>
      <c r="I7260">
        <v>17661</v>
      </c>
      <c r="J7260">
        <v>9359823</v>
      </c>
      <c r="K7260">
        <v>204</v>
      </c>
      <c r="L7260" t="s">
        <v>581</v>
      </c>
      <c r="M7260" t="s">
        <v>584</v>
      </c>
    </row>
    <row r="7261" spans="1:13" x14ac:dyDescent="0.2">
      <c r="A7261">
        <v>2021</v>
      </c>
      <c r="B7261">
        <v>5</v>
      </c>
      <c r="C7261" t="s">
        <v>15</v>
      </c>
      <c r="D7261" t="s">
        <v>475</v>
      </c>
      <c r="E7261">
        <v>40117000</v>
      </c>
      <c r="F7261">
        <v>0</v>
      </c>
      <c r="G7261">
        <v>0</v>
      </c>
      <c r="H7261">
        <v>0</v>
      </c>
      <c r="I7261">
        <v>136</v>
      </c>
      <c r="J7261">
        <v>61796</v>
      </c>
      <c r="K7261">
        <v>10</v>
      </c>
      <c r="L7261" t="s">
        <v>581</v>
      </c>
      <c r="M7261" t="s">
        <v>584</v>
      </c>
    </row>
    <row r="7262" spans="1:13" x14ac:dyDescent="0.2">
      <c r="A7262">
        <v>2021</v>
      </c>
      <c r="B7262">
        <v>5</v>
      </c>
      <c r="C7262" t="s">
        <v>16</v>
      </c>
      <c r="D7262" t="s">
        <v>480</v>
      </c>
      <c r="E7262">
        <v>40117000</v>
      </c>
      <c r="F7262">
        <v>131451</v>
      </c>
      <c r="G7262">
        <v>44381780</v>
      </c>
      <c r="H7262">
        <v>1459</v>
      </c>
      <c r="I7262">
        <v>169564</v>
      </c>
      <c r="J7262">
        <v>59295300</v>
      </c>
      <c r="K7262">
        <v>903</v>
      </c>
      <c r="L7262" t="s">
        <v>581</v>
      </c>
      <c r="M7262" t="s">
        <v>584</v>
      </c>
    </row>
    <row r="7263" spans="1:13" x14ac:dyDescent="0.2">
      <c r="A7263">
        <v>2021</v>
      </c>
      <c r="B7263">
        <v>5</v>
      </c>
      <c r="C7263" t="s">
        <v>17</v>
      </c>
      <c r="D7263" t="s">
        <v>489</v>
      </c>
      <c r="E7263">
        <v>40117000</v>
      </c>
      <c r="F7263">
        <v>101153</v>
      </c>
      <c r="G7263">
        <v>88488438</v>
      </c>
      <c r="H7263">
        <v>3952</v>
      </c>
      <c r="I7263">
        <v>71548</v>
      </c>
      <c r="J7263">
        <v>28903348</v>
      </c>
      <c r="K7263">
        <v>1479</v>
      </c>
      <c r="L7263" t="s">
        <v>581</v>
      </c>
      <c r="M7263" t="s">
        <v>584</v>
      </c>
    </row>
    <row r="7264" spans="1:13" x14ac:dyDescent="0.2">
      <c r="A7264">
        <v>2021</v>
      </c>
      <c r="B7264">
        <v>5</v>
      </c>
      <c r="C7264" t="s">
        <v>29</v>
      </c>
      <c r="D7264" t="s">
        <v>496</v>
      </c>
      <c r="E7264">
        <v>40117000</v>
      </c>
      <c r="F7264">
        <v>0</v>
      </c>
      <c r="G7264">
        <v>0</v>
      </c>
      <c r="H7264">
        <v>0</v>
      </c>
      <c r="I7264">
        <v>7734</v>
      </c>
      <c r="J7264">
        <v>2191000</v>
      </c>
      <c r="K7264">
        <v>62</v>
      </c>
      <c r="L7264" t="s">
        <v>581</v>
      </c>
      <c r="M7264" t="s">
        <v>584</v>
      </c>
    </row>
    <row r="7265" spans="1:13" x14ac:dyDescent="0.2">
      <c r="A7265">
        <v>2021</v>
      </c>
      <c r="B7265">
        <v>5</v>
      </c>
      <c r="C7265" t="s">
        <v>45</v>
      </c>
      <c r="D7265" t="s">
        <v>499</v>
      </c>
      <c r="E7265">
        <v>40117000</v>
      </c>
      <c r="F7265">
        <v>0</v>
      </c>
      <c r="G7265">
        <v>0</v>
      </c>
      <c r="H7265">
        <v>0</v>
      </c>
      <c r="I7265">
        <v>147893</v>
      </c>
      <c r="J7265">
        <v>45750309</v>
      </c>
      <c r="K7265">
        <v>490</v>
      </c>
      <c r="L7265" t="s">
        <v>581</v>
      </c>
      <c r="M7265" t="s">
        <v>584</v>
      </c>
    </row>
    <row r="7266" spans="1:13" x14ac:dyDescent="0.2">
      <c r="A7266">
        <v>2021</v>
      </c>
      <c r="B7266">
        <v>5</v>
      </c>
      <c r="C7266" t="s">
        <v>52</v>
      </c>
      <c r="D7266" t="s">
        <v>506</v>
      </c>
      <c r="E7266">
        <v>40117000</v>
      </c>
      <c r="F7266">
        <v>0</v>
      </c>
      <c r="G7266">
        <v>0</v>
      </c>
      <c r="H7266">
        <v>0</v>
      </c>
      <c r="I7266">
        <v>2976</v>
      </c>
      <c r="J7266">
        <v>753315</v>
      </c>
      <c r="K7266">
        <v>18</v>
      </c>
      <c r="L7266" t="s">
        <v>581</v>
      </c>
      <c r="M7266" t="s">
        <v>584</v>
      </c>
    </row>
    <row r="7267" spans="1:13" x14ac:dyDescent="0.2">
      <c r="A7267">
        <v>2021</v>
      </c>
      <c r="B7267">
        <v>5</v>
      </c>
      <c r="C7267" t="s">
        <v>57</v>
      </c>
      <c r="D7267" t="s">
        <v>510</v>
      </c>
      <c r="E7267">
        <v>40117000</v>
      </c>
      <c r="F7267">
        <v>230</v>
      </c>
      <c r="G7267">
        <v>72126</v>
      </c>
      <c r="H7267">
        <v>16</v>
      </c>
      <c r="I7267">
        <v>0</v>
      </c>
      <c r="J7267">
        <v>0</v>
      </c>
      <c r="K7267">
        <v>0</v>
      </c>
      <c r="L7267" t="s">
        <v>581</v>
      </c>
      <c r="M7267" t="s">
        <v>584</v>
      </c>
    </row>
    <row r="7268" spans="1:13" x14ac:dyDescent="0.2">
      <c r="A7268">
        <v>2021</v>
      </c>
      <c r="B7268">
        <v>5</v>
      </c>
      <c r="C7268" t="s">
        <v>53</v>
      </c>
      <c r="D7268" t="s">
        <v>513</v>
      </c>
      <c r="E7268">
        <v>40117000</v>
      </c>
      <c r="F7268">
        <v>0</v>
      </c>
      <c r="G7268">
        <v>0</v>
      </c>
      <c r="H7268">
        <v>0</v>
      </c>
      <c r="I7268">
        <v>6512</v>
      </c>
      <c r="J7268">
        <v>3106600</v>
      </c>
      <c r="K7268">
        <v>42</v>
      </c>
      <c r="L7268" t="s">
        <v>581</v>
      </c>
      <c r="M7268" t="s">
        <v>584</v>
      </c>
    </row>
    <row r="7269" spans="1:13" x14ac:dyDescent="0.2">
      <c r="A7269">
        <v>2021</v>
      </c>
      <c r="B7269">
        <v>5</v>
      </c>
      <c r="C7269" t="s">
        <v>65</v>
      </c>
      <c r="D7269" t="s">
        <v>543</v>
      </c>
      <c r="E7269">
        <v>40117000</v>
      </c>
      <c r="F7269">
        <v>66324</v>
      </c>
      <c r="G7269">
        <v>19398388</v>
      </c>
      <c r="H7269">
        <v>1689</v>
      </c>
      <c r="I7269">
        <v>2532</v>
      </c>
      <c r="J7269">
        <v>919742</v>
      </c>
      <c r="K7269">
        <v>11</v>
      </c>
      <c r="L7269" t="s">
        <v>581</v>
      </c>
      <c r="M7269" t="s">
        <v>584</v>
      </c>
    </row>
    <row r="7270" spans="1:13" x14ac:dyDescent="0.2">
      <c r="A7270">
        <v>2021</v>
      </c>
      <c r="B7270">
        <v>5</v>
      </c>
      <c r="C7270" t="s">
        <v>58</v>
      </c>
      <c r="D7270" t="s">
        <v>548</v>
      </c>
      <c r="E7270">
        <v>40117000</v>
      </c>
      <c r="F7270">
        <v>0</v>
      </c>
      <c r="G7270">
        <v>0</v>
      </c>
      <c r="H7270">
        <v>0</v>
      </c>
      <c r="I7270">
        <v>19665</v>
      </c>
      <c r="J7270">
        <v>7368500</v>
      </c>
      <c r="K7270">
        <v>78</v>
      </c>
      <c r="L7270" t="s">
        <v>581</v>
      </c>
      <c r="M7270" t="s">
        <v>584</v>
      </c>
    </row>
    <row r="7271" spans="1:13" x14ac:dyDescent="0.2">
      <c r="A7271">
        <v>2021</v>
      </c>
      <c r="B7271">
        <v>5</v>
      </c>
      <c r="C7271" t="s">
        <v>46</v>
      </c>
      <c r="D7271" t="s">
        <v>550</v>
      </c>
      <c r="E7271">
        <v>40117000</v>
      </c>
      <c r="F7271">
        <v>15001</v>
      </c>
      <c r="G7271">
        <v>7141729</v>
      </c>
      <c r="H7271">
        <v>252</v>
      </c>
      <c r="I7271">
        <v>290942</v>
      </c>
      <c r="J7271">
        <v>103742018</v>
      </c>
      <c r="K7271">
        <v>1238</v>
      </c>
      <c r="L7271" t="s">
        <v>581</v>
      </c>
      <c r="M7271" t="s">
        <v>584</v>
      </c>
    </row>
    <row r="7272" spans="1:13" x14ac:dyDescent="0.2">
      <c r="A7272">
        <v>2021</v>
      </c>
      <c r="B7272">
        <v>5</v>
      </c>
      <c r="C7272" t="s">
        <v>78</v>
      </c>
      <c r="D7272" t="s">
        <v>572</v>
      </c>
      <c r="E7272">
        <v>40117000</v>
      </c>
      <c r="F7272">
        <v>0</v>
      </c>
      <c r="G7272">
        <v>0</v>
      </c>
      <c r="H7272">
        <v>0</v>
      </c>
      <c r="I7272">
        <v>119110</v>
      </c>
      <c r="J7272">
        <v>39196311</v>
      </c>
      <c r="K7272">
        <v>871</v>
      </c>
      <c r="L7272" t="s">
        <v>581</v>
      </c>
      <c r="M7272" t="s">
        <v>584</v>
      </c>
    </row>
    <row r="7273" spans="1:13" x14ac:dyDescent="0.2">
      <c r="A7273">
        <v>2021</v>
      </c>
      <c r="B7273">
        <v>5</v>
      </c>
      <c r="C7273" t="s">
        <v>33</v>
      </c>
      <c r="D7273" t="s">
        <v>258</v>
      </c>
      <c r="E7273">
        <v>40118000</v>
      </c>
      <c r="F7273">
        <v>149</v>
      </c>
      <c r="G7273">
        <v>112629</v>
      </c>
      <c r="H7273">
        <v>8</v>
      </c>
      <c r="I7273">
        <v>12744</v>
      </c>
      <c r="J7273">
        <v>3673982</v>
      </c>
      <c r="K7273">
        <v>9</v>
      </c>
      <c r="L7273" t="s">
        <v>581</v>
      </c>
      <c r="M7273" t="s">
        <v>585</v>
      </c>
    </row>
    <row r="7274" spans="1:13" x14ac:dyDescent="0.2">
      <c r="A7274">
        <v>2021</v>
      </c>
      <c r="B7274">
        <v>5</v>
      </c>
      <c r="C7274" t="s">
        <v>105</v>
      </c>
      <c r="D7274" t="s">
        <v>268</v>
      </c>
      <c r="E7274">
        <v>40118000</v>
      </c>
      <c r="F7274">
        <v>0</v>
      </c>
      <c r="G7274">
        <v>0</v>
      </c>
      <c r="H7274">
        <v>0</v>
      </c>
      <c r="I7274">
        <v>8672</v>
      </c>
      <c r="J7274">
        <v>2609082</v>
      </c>
      <c r="K7274">
        <v>14</v>
      </c>
      <c r="L7274" t="s">
        <v>581</v>
      </c>
      <c r="M7274" t="s">
        <v>585</v>
      </c>
    </row>
    <row r="7275" spans="1:13" x14ac:dyDescent="0.2">
      <c r="A7275">
        <v>2021</v>
      </c>
      <c r="B7275">
        <v>5</v>
      </c>
      <c r="C7275" t="s">
        <v>21</v>
      </c>
      <c r="D7275" t="s">
        <v>274</v>
      </c>
      <c r="E7275">
        <v>40118000</v>
      </c>
      <c r="F7275">
        <v>0</v>
      </c>
      <c r="G7275">
        <v>0</v>
      </c>
      <c r="H7275">
        <v>0</v>
      </c>
      <c r="I7275">
        <v>226</v>
      </c>
      <c r="J7275">
        <v>97788</v>
      </c>
      <c r="K7275">
        <v>3</v>
      </c>
      <c r="L7275" t="s">
        <v>581</v>
      </c>
      <c r="M7275" t="s">
        <v>585</v>
      </c>
    </row>
    <row r="7276" spans="1:13" x14ac:dyDescent="0.2">
      <c r="A7276">
        <v>2021</v>
      </c>
      <c r="B7276">
        <v>5</v>
      </c>
      <c r="C7276" t="s">
        <v>62</v>
      </c>
      <c r="D7276" t="s">
        <v>275</v>
      </c>
      <c r="E7276">
        <v>40118000</v>
      </c>
      <c r="F7276">
        <v>0</v>
      </c>
      <c r="G7276">
        <v>0</v>
      </c>
      <c r="H7276">
        <v>0</v>
      </c>
      <c r="I7276">
        <v>310728</v>
      </c>
      <c r="J7276">
        <v>95292084</v>
      </c>
      <c r="K7276">
        <v>190</v>
      </c>
      <c r="L7276" t="s">
        <v>581</v>
      </c>
      <c r="M7276" t="s">
        <v>585</v>
      </c>
    </row>
    <row r="7277" spans="1:13" x14ac:dyDescent="0.2">
      <c r="A7277">
        <v>2021</v>
      </c>
      <c r="B7277">
        <v>5</v>
      </c>
      <c r="C7277" t="s">
        <v>8</v>
      </c>
      <c r="D7277" t="s">
        <v>283</v>
      </c>
      <c r="E7277">
        <v>40118000</v>
      </c>
      <c r="F7277">
        <v>67309</v>
      </c>
      <c r="G7277">
        <v>20526195</v>
      </c>
      <c r="H7277">
        <v>327</v>
      </c>
      <c r="I7277">
        <v>101165</v>
      </c>
      <c r="J7277">
        <v>31277900</v>
      </c>
      <c r="K7277">
        <v>153</v>
      </c>
      <c r="L7277" t="s">
        <v>581</v>
      </c>
      <c r="M7277" t="s">
        <v>585</v>
      </c>
    </row>
    <row r="7278" spans="1:13" x14ac:dyDescent="0.2">
      <c r="A7278">
        <v>2021</v>
      </c>
      <c r="B7278">
        <v>5</v>
      </c>
      <c r="C7278" t="s">
        <v>51</v>
      </c>
      <c r="D7278" t="s">
        <v>285</v>
      </c>
      <c r="E7278">
        <v>40118000</v>
      </c>
      <c r="F7278">
        <v>0</v>
      </c>
      <c r="G7278">
        <v>0</v>
      </c>
      <c r="H7278">
        <v>0</v>
      </c>
      <c r="I7278">
        <v>35680</v>
      </c>
      <c r="J7278">
        <v>10469200</v>
      </c>
      <c r="K7278">
        <v>36</v>
      </c>
      <c r="L7278" t="s">
        <v>581</v>
      </c>
      <c r="M7278" t="s">
        <v>585</v>
      </c>
    </row>
    <row r="7279" spans="1:13" x14ac:dyDescent="0.2">
      <c r="A7279">
        <v>2021</v>
      </c>
      <c r="B7279">
        <v>5</v>
      </c>
      <c r="C7279" t="s">
        <v>10</v>
      </c>
      <c r="D7279" t="s">
        <v>295</v>
      </c>
      <c r="E7279">
        <v>40118000</v>
      </c>
      <c r="F7279">
        <v>16251</v>
      </c>
      <c r="G7279">
        <v>8295700</v>
      </c>
      <c r="H7279">
        <v>209</v>
      </c>
      <c r="I7279">
        <v>130563</v>
      </c>
      <c r="J7279">
        <v>39368092</v>
      </c>
      <c r="K7279">
        <v>101</v>
      </c>
      <c r="L7279" t="s">
        <v>581</v>
      </c>
      <c r="M7279" t="s">
        <v>585</v>
      </c>
    </row>
    <row r="7280" spans="1:13" x14ac:dyDescent="0.2">
      <c r="A7280">
        <v>2021</v>
      </c>
      <c r="B7280">
        <v>5</v>
      </c>
      <c r="C7280" t="s">
        <v>50</v>
      </c>
      <c r="D7280" t="s">
        <v>305</v>
      </c>
      <c r="E7280">
        <v>40118000</v>
      </c>
      <c r="F7280">
        <v>700</v>
      </c>
      <c r="G7280">
        <v>358400</v>
      </c>
      <c r="H7280">
        <v>6</v>
      </c>
      <c r="I7280">
        <v>30872</v>
      </c>
      <c r="J7280">
        <v>9920694</v>
      </c>
      <c r="K7280">
        <v>38</v>
      </c>
      <c r="L7280" t="s">
        <v>581</v>
      </c>
      <c r="M7280" t="s">
        <v>585</v>
      </c>
    </row>
    <row r="7281" spans="1:13" x14ac:dyDescent="0.2">
      <c r="A7281">
        <v>2021</v>
      </c>
      <c r="B7281">
        <v>5</v>
      </c>
      <c r="C7281" t="s">
        <v>34</v>
      </c>
      <c r="D7281" t="s">
        <v>310</v>
      </c>
      <c r="E7281">
        <v>40118000</v>
      </c>
      <c r="F7281">
        <v>0</v>
      </c>
      <c r="G7281">
        <v>0</v>
      </c>
      <c r="H7281">
        <v>0</v>
      </c>
      <c r="I7281">
        <v>10</v>
      </c>
      <c r="J7281">
        <v>32818</v>
      </c>
      <c r="K7281">
        <v>1</v>
      </c>
      <c r="L7281" t="s">
        <v>581</v>
      </c>
      <c r="M7281" t="s">
        <v>585</v>
      </c>
    </row>
    <row r="7282" spans="1:13" x14ac:dyDescent="0.2">
      <c r="A7282">
        <v>2021</v>
      </c>
      <c r="B7282">
        <v>5</v>
      </c>
      <c r="C7282" t="s">
        <v>55</v>
      </c>
      <c r="D7282" t="s">
        <v>311</v>
      </c>
      <c r="E7282">
        <v>40118000</v>
      </c>
      <c r="F7282">
        <v>0</v>
      </c>
      <c r="G7282">
        <v>0</v>
      </c>
      <c r="H7282">
        <v>0</v>
      </c>
      <c r="I7282">
        <v>31400</v>
      </c>
      <c r="J7282">
        <v>19434793</v>
      </c>
      <c r="K7282">
        <v>25</v>
      </c>
      <c r="L7282" t="s">
        <v>581</v>
      </c>
      <c r="M7282" t="s">
        <v>585</v>
      </c>
    </row>
    <row r="7283" spans="1:13" x14ac:dyDescent="0.2">
      <c r="A7283">
        <v>2021</v>
      </c>
      <c r="B7283">
        <v>5</v>
      </c>
      <c r="C7283" t="s">
        <v>73</v>
      </c>
      <c r="D7283" t="s">
        <v>314</v>
      </c>
      <c r="E7283">
        <v>40118000</v>
      </c>
      <c r="F7283">
        <v>0</v>
      </c>
      <c r="G7283">
        <v>0</v>
      </c>
      <c r="H7283">
        <v>0</v>
      </c>
      <c r="I7283">
        <v>442409</v>
      </c>
      <c r="J7283">
        <v>188919571</v>
      </c>
      <c r="K7283">
        <v>273</v>
      </c>
      <c r="L7283" t="s">
        <v>581</v>
      </c>
      <c r="M7283" t="s">
        <v>585</v>
      </c>
    </row>
    <row r="7284" spans="1:13" x14ac:dyDescent="0.2">
      <c r="A7284">
        <v>2021</v>
      </c>
      <c r="B7284">
        <v>5</v>
      </c>
      <c r="C7284" t="s">
        <v>69</v>
      </c>
      <c r="D7284" t="s">
        <v>315</v>
      </c>
      <c r="E7284">
        <v>40118000</v>
      </c>
      <c r="F7284">
        <v>0</v>
      </c>
      <c r="G7284">
        <v>0</v>
      </c>
      <c r="H7284">
        <v>0</v>
      </c>
      <c r="I7284">
        <v>695</v>
      </c>
      <c r="J7284">
        <v>675908</v>
      </c>
      <c r="K7284">
        <v>8</v>
      </c>
      <c r="L7284" t="s">
        <v>581</v>
      </c>
      <c r="M7284" t="s">
        <v>585</v>
      </c>
    </row>
    <row r="7285" spans="1:13" x14ac:dyDescent="0.2">
      <c r="A7285">
        <v>2021</v>
      </c>
      <c r="B7285">
        <v>5</v>
      </c>
      <c r="C7285" t="s">
        <v>11</v>
      </c>
      <c r="D7285" t="s">
        <v>316</v>
      </c>
      <c r="E7285">
        <v>40118000</v>
      </c>
      <c r="F7285">
        <v>251928</v>
      </c>
      <c r="G7285">
        <v>68948210</v>
      </c>
      <c r="H7285">
        <v>7552</v>
      </c>
      <c r="I7285">
        <v>881810</v>
      </c>
      <c r="J7285">
        <v>260360126</v>
      </c>
      <c r="K7285">
        <v>283</v>
      </c>
      <c r="L7285" t="s">
        <v>581</v>
      </c>
      <c r="M7285" t="s">
        <v>585</v>
      </c>
    </row>
    <row r="7286" spans="1:13" x14ac:dyDescent="0.2">
      <c r="A7286">
        <v>2021</v>
      </c>
      <c r="B7286">
        <v>5</v>
      </c>
      <c r="C7286" t="s">
        <v>40</v>
      </c>
      <c r="D7286" t="s">
        <v>317</v>
      </c>
      <c r="E7286">
        <v>40118000</v>
      </c>
      <c r="F7286">
        <v>0</v>
      </c>
      <c r="G7286">
        <v>0</v>
      </c>
      <c r="H7286">
        <v>0</v>
      </c>
      <c r="I7286">
        <v>45465</v>
      </c>
      <c r="J7286">
        <v>14083980</v>
      </c>
      <c r="K7286">
        <v>45</v>
      </c>
      <c r="L7286" t="s">
        <v>581</v>
      </c>
      <c r="M7286" t="s">
        <v>585</v>
      </c>
    </row>
    <row r="7287" spans="1:13" x14ac:dyDescent="0.2">
      <c r="A7287">
        <v>2021</v>
      </c>
      <c r="B7287">
        <v>5</v>
      </c>
      <c r="C7287" t="s">
        <v>22</v>
      </c>
      <c r="D7287" t="s">
        <v>324</v>
      </c>
      <c r="E7287">
        <v>40118000</v>
      </c>
      <c r="F7287">
        <v>14575</v>
      </c>
      <c r="G7287">
        <v>6869728</v>
      </c>
      <c r="H7287">
        <v>405</v>
      </c>
      <c r="I7287">
        <v>0</v>
      </c>
      <c r="J7287">
        <v>0</v>
      </c>
      <c r="K7287">
        <v>0</v>
      </c>
      <c r="L7287" t="s">
        <v>581</v>
      </c>
      <c r="M7287" t="s">
        <v>585</v>
      </c>
    </row>
    <row r="7288" spans="1:13" x14ac:dyDescent="0.2">
      <c r="A7288">
        <v>2021</v>
      </c>
      <c r="B7288">
        <v>5</v>
      </c>
      <c r="C7288" t="s">
        <v>23</v>
      </c>
      <c r="D7288" t="s">
        <v>325</v>
      </c>
      <c r="E7288">
        <v>40118000</v>
      </c>
      <c r="F7288">
        <v>36131</v>
      </c>
      <c r="G7288">
        <v>25819292</v>
      </c>
      <c r="H7288">
        <v>15418</v>
      </c>
      <c r="I7288">
        <v>20156</v>
      </c>
      <c r="J7288">
        <v>7072875</v>
      </c>
      <c r="K7288">
        <v>77</v>
      </c>
      <c r="L7288" t="s">
        <v>581</v>
      </c>
      <c r="M7288" t="s">
        <v>585</v>
      </c>
    </row>
    <row r="7289" spans="1:13" x14ac:dyDescent="0.2">
      <c r="A7289">
        <v>2021</v>
      </c>
      <c r="B7289">
        <v>5</v>
      </c>
      <c r="C7289" t="s">
        <v>79</v>
      </c>
      <c r="D7289" t="s">
        <v>331</v>
      </c>
      <c r="E7289">
        <v>40118000</v>
      </c>
      <c r="F7289">
        <v>0</v>
      </c>
      <c r="G7289">
        <v>0</v>
      </c>
      <c r="H7289">
        <v>0</v>
      </c>
      <c r="I7289">
        <v>38174</v>
      </c>
      <c r="J7289">
        <v>13293160</v>
      </c>
      <c r="K7289">
        <v>60</v>
      </c>
      <c r="L7289" t="s">
        <v>581</v>
      </c>
      <c r="M7289" t="s">
        <v>585</v>
      </c>
    </row>
    <row r="7290" spans="1:13" x14ac:dyDescent="0.2">
      <c r="A7290">
        <v>2021</v>
      </c>
      <c r="B7290">
        <v>5</v>
      </c>
      <c r="C7290" t="s">
        <v>75</v>
      </c>
      <c r="D7290" t="s">
        <v>334</v>
      </c>
      <c r="E7290">
        <v>40118000</v>
      </c>
      <c r="F7290">
        <v>0</v>
      </c>
      <c r="G7290">
        <v>0</v>
      </c>
      <c r="H7290">
        <v>0</v>
      </c>
      <c r="I7290">
        <v>544</v>
      </c>
      <c r="J7290">
        <v>161065</v>
      </c>
      <c r="K7290">
        <v>1</v>
      </c>
      <c r="L7290" t="s">
        <v>581</v>
      </c>
      <c r="M7290" t="s">
        <v>585</v>
      </c>
    </row>
    <row r="7291" spans="1:13" x14ac:dyDescent="0.2">
      <c r="A7291">
        <v>2021</v>
      </c>
      <c r="B7291">
        <v>5</v>
      </c>
      <c r="C7291" t="s">
        <v>24</v>
      </c>
      <c r="D7291" t="s">
        <v>342</v>
      </c>
      <c r="E7291">
        <v>40118000</v>
      </c>
      <c r="F7291">
        <v>0</v>
      </c>
      <c r="G7291">
        <v>0</v>
      </c>
      <c r="H7291">
        <v>0</v>
      </c>
      <c r="I7291">
        <v>16798</v>
      </c>
      <c r="J7291">
        <v>6423808</v>
      </c>
      <c r="K7291">
        <v>19</v>
      </c>
      <c r="L7291" t="s">
        <v>581</v>
      </c>
      <c r="M7291" t="s">
        <v>585</v>
      </c>
    </row>
    <row r="7292" spans="1:13" x14ac:dyDescent="0.2">
      <c r="A7292">
        <v>2021</v>
      </c>
      <c r="B7292">
        <v>5</v>
      </c>
      <c r="C7292" t="s">
        <v>12</v>
      </c>
      <c r="D7292" t="s">
        <v>351</v>
      </c>
      <c r="E7292">
        <v>40118000</v>
      </c>
      <c r="F7292">
        <v>125602</v>
      </c>
      <c r="G7292">
        <v>47325940</v>
      </c>
      <c r="H7292">
        <v>279</v>
      </c>
      <c r="I7292">
        <v>429964</v>
      </c>
      <c r="J7292">
        <v>132862522</v>
      </c>
      <c r="K7292">
        <v>2294</v>
      </c>
      <c r="L7292" t="s">
        <v>581</v>
      </c>
      <c r="M7292" t="s">
        <v>585</v>
      </c>
    </row>
    <row r="7293" spans="1:13" x14ac:dyDescent="0.2">
      <c r="A7293">
        <v>2021</v>
      </c>
      <c r="B7293">
        <v>5</v>
      </c>
      <c r="C7293" t="s">
        <v>25</v>
      </c>
      <c r="D7293" t="s">
        <v>353</v>
      </c>
      <c r="E7293">
        <v>40118000</v>
      </c>
      <c r="F7293">
        <v>0</v>
      </c>
      <c r="G7293">
        <v>0</v>
      </c>
      <c r="H7293">
        <v>0</v>
      </c>
      <c r="I7293">
        <v>99189</v>
      </c>
      <c r="J7293">
        <v>36572770</v>
      </c>
      <c r="K7293">
        <v>300</v>
      </c>
      <c r="L7293" t="s">
        <v>581</v>
      </c>
      <c r="M7293" t="s">
        <v>585</v>
      </c>
    </row>
    <row r="7294" spans="1:13" x14ac:dyDescent="0.2">
      <c r="A7294">
        <v>2021</v>
      </c>
      <c r="B7294">
        <v>5</v>
      </c>
      <c r="C7294" t="s">
        <v>207</v>
      </c>
      <c r="D7294" t="s">
        <v>365</v>
      </c>
      <c r="E7294">
        <v>40118000</v>
      </c>
      <c r="F7294">
        <v>0</v>
      </c>
      <c r="G7294">
        <v>0</v>
      </c>
      <c r="H7294">
        <v>0</v>
      </c>
      <c r="I7294">
        <v>11961</v>
      </c>
      <c r="J7294">
        <v>3562678</v>
      </c>
      <c r="K7294">
        <v>5</v>
      </c>
      <c r="L7294" t="s">
        <v>581</v>
      </c>
      <c r="M7294" t="s">
        <v>585</v>
      </c>
    </row>
    <row r="7295" spans="1:13" x14ac:dyDescent="0.2">
      <c r="A7295">
        <v>2021</v>
      </c>
      <c r="B7295">
        <v>5</v>
      </c>
      <c r="C7295" t="s">
        <v>13</v>
      </c>
      <c r="D7295" t="s">
        <v>384</v>
      </c>
      <c r="E7295">
        <v>40118000</v>
      </c>
      <c r="F7295">
        <v>48019</v>
      </c>
      <c r="G7295">
        <v>13577034</v>
      </c>
      <c r="H7295">
        <v>658</v>
      </c>
      <c r="I7295">
        <v>23924</v>
      </c>
      <c r="J7295">
        <v>7016000</v>
      </c>
      <c r="K7295">
        <v>10</v>
      </c>
      <c r="L7295" t="s">
        <v>581</v>
      </c>
      <c r="M7295" t="s">
        <v>585</v>
      </c>
    </row>
    <row r="7296" spans="1:13" x14ac:dyDescent="0.2">
      <c r="A7296">
        <v>2021</v>
      </c>
      <c r="B7296">
        <v>5</v>
      </c>
      <c r="C7296" t="s">
        <v>47</v>
      </c>
      <c r="D7296" t="s">
        <v>389</v>
      </c>
      <c r="E7296">
        <v>40118000</v>
      </c>
      <c r="F7296">
        <v>239961</v>
      </c>
      <c r="G7296">
        <v>69275504</v>
      </c>
      <c r="H7296">
        <v>4350</v>
      </c>
      <c r="I7296">
        <v>72000</v>
      </c>
      <c r="J7296">
        <v>22301930</v>
      </c>
      <c r="K7296">
        <v>60</v>
      </c>
      <c r="L7296" t="s">
        <v>581</v>
      </c>
      <c r="M7296" t="s">
        <v>585</v>
      </c>
    </row>
    <row r="7297" spans="1:13" x14ac:dyDescent="0.2">
      <c r="A7297">
        <v>2021</v>
      </c>
      <c r="B7297">
        <v>5</v>
      </c>
      <c r="C7297" t="s">
        <v>27</v>
      </c>
      <c r="D7297" t="s">
        <v>395</v>
      </c>
      <c r="E7297">
        <v>40118000</v>
      </c>
      <c r="F7297">
        <v>2881</v>
      </c>
      <c r="G7297">
        <v>955300</v>
      </c>
      <c r="H7297">
        <v>38</v>
      </c>
      <c r="I7297">
        <v>75</v>
      </c>
      <c r="J7297">
        <v>31500</v>
      </c>
      <c r="K7297">
        <v>1</v>
      </c>
      <c r="L7297" t="s">
        <v>581</v>
      </c>
      <c r="M7297" t="s">
        <v>585</v>
      </c>
    </row>
    <row r="7298" spans="1:13" x14ac:dyDescent="0.2">
      <c r="A7298">
        <v>2021</v>
      </c>
      <c r="B7298">
        <v>5</v>
      </c>
      <c r="C7298" t="s">
        <v>38</v>
      </c>
      <c r="D7298" t="s">
        <v>400</v>
      </c>
      <c r="E7298">
        <v>40118000</v>
      </c>
      <c r="F7298">
        <v>0</v>
      </c>
      <c r="G7298">
        <v>0</v>
      </c>
      <c r="H7298">
        <v>0</v>
      </c>
      <c r="I7298">
        <v>30081</v>
      </c>
      <c r="J7298">
        <v>8983546</v>
      </c>
      <c r="K7298">
        <v>33</v>
      </c>
      <c r="L7298" t="s">
        <v>581</v>
      </c>
      <c r="M7298" t="s">
        <v>585</v>
      </c>
    </row>
    <row r="7299" spans="1:13" x14ac:dyDescent="0.2">
      <c r="A7299">
        <v>2021</v>
      </c>
      <c r="B7299">
        <v>5</v>
      </c>
      <c r="C7299" t="s">
        <v>56</v>
      </c>
      <c r="D7299" t="s">
        <v>411</v>
      </c>
      <c r="E7299">
        <v>40118000</v>
      </c>
      <c r="F7299">
        <v>0</v>
      </c>
      <c r="G7299">
        <v>0</v>
      </c>
      <c r="H7299">
        <v>0</v>
      </c>
      <c r="I7299">
        <v>2174</v>
      </c>
      <c r="J7299">
        <v>714626</v>
      </c>
      <c r="K7299">
        <v>4</v>
      </c>
      <c r="L7299" t="s">
        <v>581</v>
      </c>
      <c r="M7299" t="s">
        <v>585</v>
      </c>
    </row>
    <row r="7300" spans="1:13" x14ac:dyDescent="0.2">
      <c r="A7300">
        <v>2021</v>
      </c>
      <c r="B7300">
        <v>5</v>
      </c>
      <c r="C7300" t="s">
        <v>93</v>
      </c>
      <c r="D7300" t="s">
        <v>415</v>
      </c>
      <c r="E7300">
        <v>40118000</v>
      </c>
      <c r="F7300">
        <v>0</v>
      </c>
      <c r="G7300">
        <v>0</v>
      </c>
      <c r="H7300">
        <v>0</v>
      </c>
      <c r="I7300">
        <v>141923</v>
      </c>
      <c r="J7300">
        <v>48631504</v>
      </c>
      <c r="K7300">
        <v>108</v>
      </c>
      <c r="L7300" t="s">
        <v>581</v>
      </c>
      <c r="M7300" t="s">
        <v>585</v>
      </c>
    </row>
    <row r="7301" spans="1:13" x14ac:dyDescent="0.2">
      <c r="A7301">
        <v>2021</v>
      </c>
      <c r="B7301">
        <v>5</v>
      </c>
      <c r="C7301" t="s">
        <v>204</v>
      </c>
      <c r="D7301" t="s">
        <v>422</v>
      </c>
      <c r="E7301">
        <v>40118000</v>
      </c>
      <c r="F7301">
        <v>67503</v>
      </c>
      <c r="G7301">
        <v>21742816</v>
      </c>
      <c r="H7301">
        <v>2318</v>
      </c>
      <c r="I7301">
        <v>0</v>
      </c>
      <c r="J7301">
        <v>0</v>
      </c>
      <c r="K7301">
        <v>0</v>
      </c>
      <c r="L7301" t="s">
        <v>581</v>
      </c>
      <c r="M7301" t="s">
        <v>585</v>
      </c>
    </row>
    <row r="7302" spans="1:13" x14ac:dyDescent="0.2">
      <c r="A7302">
        <v>2021</v>
      </c>
      <c r="B7302">
        <v>5</v>
      </c>
      <c r="C7302" t="s">
        <v>49</v>
      </c>
      <c r="D7302" t="s">
        <v>427</v>
      </c>
      <c r="E7302">
        <v>40118000</v>
      </c>
      <c r="F7302">
        <v>41373</v>
      </c>
      <c r="G7302">
        <v>17579483</v>
      </c>
      <c r="H7302">
        <v>86</v>
      </c>
      <c r="I7302">
        <v>0</v>
      </c>
      <c r="J7302">
        <v>0</v>
      </c>
      <c r="K7302">
        <v>0</v>
      </c>
      <c r="L7302" t="s">
        <v>581</v>
      </c>
      <c r="M7302" t="s">
        <v>585</v>
      </c>
    </row>
    <row r="7303" spans="1:13" x14ac:dyDescent="0.2">
      <c r="A7303">
        <v>2021</v>
      </c>
      <c r="B7303">
        <v>5</v>
      </c>
      <c r="C7303" t="s">
        <v>39</v>
      </c>
      <c r="D7303" t="s">
        <v>430</v>
      </c>
      <c r="E7303">
        <v>40118000</v>
      </c>
      <c r="F7303">
        <v>0</v>
      </c>
      <c r="G7303">
        <v>0</v>
      </c>
      <c r="H7303">
        <v>0</v>
      </c>
      <c r="I7303">
        <v>56281</v>
      </c>
      <c r="J7303">
        <v>17960463</v>
      </c>
      <c r="K7303">
        <v>108</v>
      </c>
      <c r="L7303" t="s">
        <v>581</v>
      </c>
      <c r="M7303" t="s">
        <v>585</v>
      </c>
    </row>
    <row r="7304" spans="1:13" x14ac:dyDescent="0.2">
      <c r="A7304">
        <v>2021</v>
      </c>
      <c r="B7304">
        <v>5</v>
      </c>
      <c r="C7304" t="s">
        <v>102</v>
      </c>
      <c r="D7304" t="s">
        <v>439</v>
      </c>
      <c r="E7304">
        <v>40118000</v>
      </c>
      <c r="F7304">
        <v>0</v>
      </c>
      <c r="G7304">
        <v>0</v>
      </c>
      <c r="H7304">
        <v>0</v>
      </c>
      <c r="I7304">
        <v>30172</v>
      </c>
      <c r="J7304">
        <v>8721232</v>
      </c>
      <c r="K7304">
        <v>13</v>
      </c>
      <c r="L7304" t="s">
        <v>581</v>
      </c>
      <c r="M7304" t="s">
        <v>585</v>
      </c>
    </row>
    <row r="7305" spans="1:13" x14ac:dyDescent="0.2">
      <c r="A7305">
        <v>2021</v>
      </c>
      <c r="B7305">
        <v>5</v>
      </c>
      <c r="C7305" t="s">
        <v>240</v>
      </c>
      <c r="D7305" t="s">
        <v>442</v>
      </c>
      <c r="E7305">
        <v>40118000</v>
      </c>
      <c r="F7305">
        <v>0</v>
      </c>
      <c r="G7305">
        <v>0</v>
      </c>
      <c r="H7305">
        <v>0</v>
      </c>
      <c r="I7305">
        <v>15655</v>
      </c>
      <c r="J7305">
        <v>4659437</v>
      </c>
      <c r="K7305">
        <v>7</v>
      </c>
      <c r="L7305" t="s">
        <v>581</v>
      </c>
      <c r="M7305" t="s">
        <v>585</v>
      </c>
    </row>
    <row r="7306" spans="1:13" x14ac:dyDescent="0.2">
      <c r="A7306">
        <v>2021</v>
      </c>
      <c r="B7306">
        <v>5</v>
      </c>
      <c r="C7306" t="s">
        <v>42</v>
      </c>
      <c r="D7306" t="s">
        <v>455</v>
      </c>
      <c r="E7306">
        <v>40118000</v>
      </c>
      <c r="F7306">
        <v>3198</v>
      </c>
      <c r="G7306">
        <v>2316652</v>
      </c>
      <c r="H7306">
        <v>6</v>
      </c>
      <c r="I7306">
        <v>144533</v>
      </c>
      <c r="J7306">
        <v>74030400</v>
      </c>
      <c r="K7306">
        <v>167</v>
      </c>
      <c r="L7306" t="s">
        <v>581</v>
      </c>
      <c r="M7306" t="s">
        <v>585</v>
      </c>
    </row>
    <row r="7307" spans="1:13" x14ac:dyDescent="0.2">
      <c r="A7307">
        <v>2021</v>
      </c>
      <c r="B7307">
        <v>5</v>
      </c>
      <c r="C7307" t="s">
        <v>54</v>
      </c>
      <c r="D7307" t="s">
        <v>459</v>
      </c>
      <c r="E7307">
        <v>40118000</v>
      </c>
      <c r="F7307">
        <v>0</v>
      </c>
      <c r="G7307">
        <v>0</v>
      </c>
      <c r="H7307">
        <v>0</v>
      </c>
      <c r="I7307">
        <v>17172</v>
      </c>
      <c r="J7307">
        <v>5532658</v>
      </c>
      <c r="K7307">
        <v>22</v>
      </c>
      <c r="L7307" t="s">
        <v>581</v>
      </c>
      <c r="M7307" t="s">
        <v>585</v>
      </c>
    </row>
    <row r="7308" spans="1:13" x14ac:dyDescent="0.2">
      <c r="A7308">
        <v>2021</v>
      </c>
      <c r="B7308">
        <v>5</v>
      </c>
      <c r="C7308" t="s">
        <v>253</v>
      </c>
      <c r="D7308" t="s">
        <v>460</v>
      </c>
      <c r="E7308">
        <v>40118000</v>
      </c>
      <c r="F7308">
        <v>0</v>
      </c>
      <c r="G7308">
        <v>0</v>
      </c>
      <c r="H7308">
        <v>0</v>
      </c>
      <c r="I7308">
        <v>23924</v>
      </c>
      <c r="J7308">
        <v>6933390</v>
      </c>
      <c r="K7308">
        <v>10</v>
      </c>
      <c r="L7308" t="s">
        <v>581</v>
      </c>
      <c r="M7308" t="s">
        <v>585</v>
      </c>
    </row>
    <row r="7309" spans="1:13" x14ac:dyDescent="0.2">
      <c r="A7309">
        <v>2021</v>
      </c>
      <c r="B7309">
        <v>5</v>
      </c>
      <c r="C7309" t="s">
        <v>43</v>
      </c>
      <c r="D7309" t="s">
        <v>465</v>
      </c>
      <c r="E7309">
        <v>40118000</v>
      </c>
      <c r="F7309">
        <v>1140</v>
      </c>
      <c r="G7309">
        <v>949420</v>
      </c>
      <c r="H7309">
        <v>6</v>
      </c>
      <c r="I7309">
        <v>32371</v>
      </c>
      <c r="J7309">
        <v>10969600</v>
      </c>
      <c r="K7309">
        <v>46</v>
      </c>
      <c r="L7309" t="s">
        <v>581</v>
      </c>
      <c r="M7309" t="s">
        <v>585</v>
      </c>
    </row>
    <row r="7310" spans="1:13" x14ac:dyDescent="0.2">
      <c r="A7310">
        <v>2021</v>
      </c>
      <c r="B7310">
        <v>5</v>
      </c>
      <c r="C7310" t="s">
        <v>80</v>
      </c>
      <c r="D7310" t="s">
        <v>472</v>
      </c>
      <c r="E7310">
        <v>40118000</v>
      </c>
      <c r="F7310">
        <v>0</v>
      </c>
      <c r="G7310">
        <v>0</v>
      </c>
      <c r="H7310">
        <v>0</v>
      </c>
      <c r="I7310">
        <v>533</v>
      </c>
      <c r="J7310">
        <v>188266</v>
      </c>
      <c r="K7310">
        <v>1</v>
      </c>
      <c r="L7310" t="s">
        <v>581</v>
      </c>
      <c r="M7310" t="s">
        <v>585</v>
      </c>
    </row>
    <row r="7311" spans="1:13" x14ac:dyDescent="0.2">
      <c r="A7311">
        <v>2021</v>
      </c>
      <c r="B7311">
        <v>5</v>
      </c>
      <c r="C7311" t="s">
        <v>0</v>
      </c>
      <c r="D7311" t="s">
        <v>474</v>
      </c>
      <c r="E7311">
        <v>40118000</v>
      </c>
      <c r="F7311">
        <v>0</v>
      </c>
      <c r="G7311">
        <v>0</v>
      </c>
      <c r="H7311">
        <v>0</v>
      </c>
      <c r="I7311">
        <v>32247</v>
      </c>
      <c r="J7311">
        <v>11185484</v>
      </c>
      <c r="K7311">
        <v>32</v>
      </c>
      <c r="L7311" t="s">
        <v>581</v>
      </c>
      <c r="M7311" t="s">
        <v>585</v>
      </c>
    </row>
    <row r="7312" spans="1:13" x14ac:dyDescent="0.2">
      <c r="A7312">
        <v>2021</v>
      </c>
      <c r="B7312">
        <v>5</v>
      </c>
      <c r="C7312" t="s">
        <v>16</v>
      </c>
      <c r="D7312" t="s">
        <v>480</v>
      </c>
      <c r="E7312">
        <v>40118000</v>
      </c>
      <c r="F7312">
        <v>135</v>
      </c>
      <c r="G7312">
        <v>104965</v>
      </c>
      <c r="H7312">
        <v>1</v>
      </c>
      <c r="I7312">
        <v>14699</v>
      </c>
      <c r="J7312">
        <v>4819700</v>
      </c>
      <c r="K7312">
        <v>36</v>
      </c>
      <c r="L7312" t="s">
        <v>581</v>
      </c>
      <c r="M7312" t="s">
        <v>585</v>
      </c>
    </row>
    <row r="7313" spans="1:13" x14ac:dyDescent="0.2">
      <c r="A7313">
        <v>2021</v>
      </c>
      <c r="B7313">
        <v>5</v>
      </c>
      <c r="C7313" t="s">
        <v>17</v>
      </c>
      <c r="D7313" t="s">
        <v>489</v>
      </c>
      <c r="E7313">
        <v>40118000</v>
      </c>
      <c r="F7313">
        <v>16278</v>
      </c>
      <c r="G7313">
        <v>7335262</v>
      </c>
      <c r="H7313">
        <v>98</v>
      </c>
      <c r="I7313">
        <v>61252</v>
      </c>
      <c r="J7313">
        <v>33403419</v>
      </c>
      <c r="K7313">
        <v>1727</v>
      </c>
      <c r="L7313" t="s">
        <v>581</v>
      </c>
      <c r="M7313" t="s">
        <v>585</v>
      </c>
    </row>
    <row r="7314" spans="1:13" x14ac:dyDescent="0.2">
      <c r="A7314">
        <v>2021</v>
      </c>
      <c r="B7314">
        <v>5</v>
      </c>
      <c r="C7314" t="s">
        <v>29</v>
      </c>
      <c r="D7314" t="s">
        <v>496</v>
      </c>
      <c r="E7314">
        <v>40118000</v>
      </c>
      <c r="F7314">
        <v>8112</v>
      </c>
      <c r="G7314">
        <v>4972600</v>
      </c>
      <c r="H7314">
        <v>273</v>
      </c>
      <c r="I7314">
        <v>181</v>
      </c>
      <c r="J7314">
        <v>176896</v>
      </c>
      <c r="K7314">
        <v>4</v>
      </c>
      <c r="L7314" t="s">
        <v>581</v>
      </c>
      <c r="M7314" t="s">
        <v>585</v>
      </c>
    </row>
    <row r="7315" spans="1:13" x14ac:dyDescent="0.2">
      <c r="A7315">
        <v>2021</v>
      </c>
      <c r="B7315">
        <v>5</v>
      </c>
      <c r="C7315" t="s">
        <v>45</v>
      </c>
      <c r="D7315" t="s">
        <v>499</v>
      </c>
      <c r="E7315">
        <v>40118000</v>
      </c>
      <c r="F7315">
        <v>0</v>
      </c>
      <c r="G7315">
        <v>0</v>
      </c>
      <c r="H7315">
        <v>0</v>
      </c>
      <c r="I7315">
        <v>1043132</v>
      </c>
      <c r="J7315">
        <v>334943447</v>
      </c>
      <c r="K7315">
        <v>582</v>
      </c>
      <c r="L7315" t="s">
        <v>581</v>
      </c>
      <c r="M7315" t="s">
        <v>585</v>
      </c>
    </row>
    <row r="7316" spans="1:13" x14ac:dyDescent="0.2">
      <c r="A7316">
        <v>2021</v>
      </c>
      <c r="B7316">
        <v>5</v>
      </c>
      <c r="C7316" t="s">
        <v>64</v>
      </c>
      <c r="D7316" t="s">
        <v>501</v>
      </c>
      <c r="E7316">
        <v>40118000</v>
      </c>
      <c r="F7316">
        <v>0</v>
      </c>
      <c r="G7316">
        <v>0</v>
      </c>
      <c r="H7316">
        <v>0</v>
      </c>
      <c r="I7316">
        <v>123727</v>
      </c>
      <c r="J7316">
        <v>37359000</v>
      </c>
      <c r="K7316">
        <v>124</v>
      </c>
      <c r="L7316" t="s">
        <v>581</v>
      </c>
      <c r="M7316" t="s">
        <v>585</v>
      </c>
    </row>
    <row r="7317" spans="1:13" x14ac:dyDescent="0.2">
      <c r="A7317">
        <v>2021</v>
      </c>
      <c r="B7317">
        <v>5</v>
      </c>
      <c r="C7317" t="s">
        <v>52</v>
      </c>
      <c r="D7317" t="s">
        <v>506</v>
      </c>
      <c r="E7317">
        <v>40118000</v>
      </c>
      <c r="F7317">
        <v>0</v>
      </c>
      <c r="G7317">
        <v>0</v>
      </c>
      <c r="H7317">
        <v>0</v>
      </c>
      <c r="I7317">
        <v>287091</v>
      </c>
      <c r="J7317">
        <v>100603000</v>
      </c>
      <c r="K7317">
        <v>555</v>
      </c>
      <c r="L7317" t="s">
        <v>581</v>
      </c>
      <c r="M7317" t="s">
        <v>585</v>
      </c>
    </row>
    <row r="7318" spans="1:13" x14ac:dyDescent="0.2">
      <c r="A7318">
        <v>2021</v>
      </c>
      <c r="B7318">
        <v>5</v>
      </c>
      <c r="C7318" t="s">
        <v>19</v>
      </c>
      <c r="D7318" t="s">
        <v>531</v>
      </c>
      <c r="E7318">
        <v>40118000</v>
      </c>
      <c r="F7318">
        <v>1698</v>
      </c>
      <c r="G7318">
        <v>836504</v>
      </c>
      <c r="H7318">
        <v>30</v>
      </c>
      <c r="I7318">
        <v>10894</v>
      </c>
      <c r="J7318">
        <v>3244395</v>
      </c>
      <c r="K7318">
        <v>9</v>
      </c>
      <c r="L7318" t="s">
        <v>581</v>
      </c>
      <c r="M7318" t="s">
        <v>585</v>
      </c>
    </row>
    <row r="7319" spans="1:13" x14ac:dyDescent="0.2">
      <c r="A7319">
        <v>2021</v>
      </c>
      <c r="B7319">
        <v>5</v>
      </c>
      <c r="C7319" t="s">
        <v>65</v>
      </c>
      <c r="D7319" t="s">
        <v>543</v>
      </c>
      <c r="E7319">
        <v>40118000</v>
      </c>
      <c r="F7319">
        <v>6030</v>
      </c>
      <c r="G7319">
        <v>1784131</v>
      </c>
      <c r="H7319">
        <v>120</v>
      </c>
      <c r="I7319">
        <v>20681</v>
      </c>
      <c r="J7319">
        <v>7114302</v>
      </c>
      <c r="K7319">
        <v>41</v>
      </c>
      <c r="L7319" t="s">
        <v>581</v>
      </c>
      <c r="M7319" t="s">
        <v>585</v>
      </c>
    </row>
    <row r="7320" spans="1:13" x14ac:dyDescent="0.2">
      <c r="A7320">
        <v>2021</v>
      </c>
      <c r="B7320">
        <v>5</v>
      </c>
      <c r="C7320" t="s">
        <v>111</v>
      </c>
      <c r="D7320" t="e">
        <v>#N/A</v>
      </c>
      <c r="E7320">
        <v>40118000</v>
      </c>
      <c r="F7320">
        <v>0</v>
      </c>
      <c r="G7320">
        <v>0</v>
      </c>
      <c r="H7320">
        <v>0</v>
      </c>
      <c r="I7320">
        <v>16845</v>
      </c>
      <c r="J7320">
        <v>5140272</v>
      </c>
      <c r="K7320">
        <v>15</v>
      </c>
      <c r="L7320" t="s">
        <v>581</v>
      </c>
      <c r="M7320" t="s">
        <v>585</v>
      </c>
    </row>
    <row r="7321" spans="1:13" x14ac:dyDescent="0.2">
      <c r="A7321">
        <v>2021</v>
      </c>
      <c r="B7321">
        <v>5</v>
      </c>
      <c r="C7321" t="s">
        <v>58</v>
      </c>
      <c r="D7321" t="s">
        <v>548</v>
      </c>
      <c r="E7321">
        <v>40118000</v>
      </c>
      <c r="F7321">
        <v>0</v>
      </c>
      <c r="G7321">
        <v>0</v>
      </c>
      <c r="H7321">
        <v>0</v>
      </c>
      <c r="I7321">
        <v>178834</v>
      </c>
      <c r="J7321">
        <v>54338564</v>
      </c>
      <c r="K7321">
        <v>72</v>
      </c>
      <c r="L7321" t="s">
        <v>581</v>
      </c>
      <c r="M7321" t="s">
        <v>585</v>
      </c>
    </row>
    <row r="7322" spans="1:13" x14ac:dyDescent="0.2">
      <c r="A7322">
        <v>2021</v>
      </c>
      <c r="B7322">
        <v>5</v>
      </c>
      <c r="C7322" t="s">
        <v>46</v>
      </c>
      <c r="D7322" t="s">
        <v>550</v>
      </c>
      <c r="E7322">
        <v>40118000</v>
      </c>
      <c r="F7322">
        <v>0</v>
      </c>
      <c r="G7322">
        <v>0</v>
      </c>
      <c r="H7322">
        <v>0</v>
      </c>
      <c r="I7322">
        <v>440713</v>
      </c>
      <c r="J7322">
        <v>136347831</v>
      </c>
      <c r="K7322">
        <v>621</v>
      </c>
      <c r="L7322" t="s">
        <v>581</v>
      </c>
      <c r="M7322" t="s">
        <v>585</v>
      </c>
    </row>
    <row r="7323" spans="1:13" x14ac:dyDescent="0.2">
      <c r="A7323">
        <v>2021</v>
      </c>
      <c r="B7323">
        <v>5</v>
      </c>
      <c r="C7323" t="s">
        <v>107</v>
      </c>
      <c r="D7323" t="s">
        <v>552</v>
      </c>
      <c r="E7323">
        <v>40118000</v>
      </c>
      <c r="F7323">
        <v>0</v>
      </c>
      <c r="G7323">
        <v>0</v>
      </c>
      <c r="H7323">
        <v>0</v>
      </c>
      <c r="I7323">
        <v>262312</v>
      </c>
      <c r="J7323">
        <v>81725429</v>
      </c>
      <c r="K7323">
        <v>233</v>
      </c>
      <c r="L7323" t="s">
        <v>581</v>
      </c>
      <c r="M7323" t="s">
        <v>585</v>
      </c>
    </row>
    <row r="7324" spans="1:13" x14ac:dyDescent="0.2">
      <c r="A7324">
        <v>2021</v>
      </c>
      <c r="B7324">
        <v>5</v>
      </c>
      <c r="C7324" t="s">
        <v>66</v>
      </c>
      <c r="D7324" t="s">
        <v>562</v>
      </c>
      <c r="E7324">
        <v>40118000</v>
      </c>
      <c r="F7324">
        <v>0</v>
      </c>
      <c r="G7324">
        <v>0</v>
      </c>
      <c r="H7324">
        <v>0</v>
      </c>
      <c r="I7324">
        <v>71038</v>
      </c>
      <c r="J7324">
        <v>22880610</v>
      </c>
      <c r="K7324">
        <v>89</v>
      </c>
      <c r="L7324" t="s">
        <v>581</v>
      </c>
      <c r="M7324" t="s">
        <v>585</v>
      </c>
    </row>
    <row r="7325" spans="1:13" x14ac:dyDescent="0.2">
      <c r="A7325">
        <v>2021</v>
      </c>
      <c r="B7325">
        <v>5</v>
      </c>
      <c r="C7325" t="s">
        <v>78</v>
      </c>
      <c r="D7325" t="s">
        <v>572</v>
      </c>
      <c r="E7325">
        <v>40118000</v>
      </c>
      <c r="F7325">
        <v>0</v>
      </c>
      <c r="G7325">
        <v>0</v>
      </c>
      <c r="H7325">
        <v>0</v>
      </c>
      <c r="I7325">
        <v>228712</v>
      </c>
      <c r="J7325">
        <v>70700403</v>
      </c>
      <c r="K7325">
        <v>204</v>
      </c>
      <c r="L7325" t="s">
        <v>581</v>
      </c>
      <c r="M7325" t="s">
        <v>585</v>
      </c>
    </row>
    <row r="7326" spans="1:13" x14ac:dyDescent="0.2">
      <c r="A7326">
        <v>2021</v>
      </c>
      <c r="B7326">
        <v>5</v>
      </c>
      <c r="C7326" t="s">
        <v>211</v>
      </c>
      <c r="D7326" t="e">
        <v>#N/A</v>
      </c>
      <c r="E7326">
        <v>40118000</v>
      </c>
      <c r="F7326">
        <v>0</v>
      </c>
      <c r="G7326">
        <v>0</v>
      </c>
      <c r="H7326">
        <v>0</v>
      </c>
      <c r="I7326">
        <v>147399</v>
      </c>
      <c r="J7326">
        <v>45039603</v>
      </c>
      <c r="K7326">
        <v>44</v>
      </c>
      <c r="L7326" t="s">
        <v>581</v>
      </c>
      <c r="M7326" t="s">
        <v>585</v>
      </c>
    </row>
    <row r="7327" spans="1:13" x14ac:dyDescent="0.2">
      <c r="A7327">
        <v>2021</v>
      </c>
      <c r="B7327">
        <v>6</v>
      </c>
      <c r="C7327" t="s">
        <v>61</v>
      </c>
      <c r="D7327" t="s">
        <v>257</v>
      </c>
      <c r="E7327" s="11">
        <v>40117000</v>
      </c>
      <c r="F7327">
        <v>0</v>
      </c>
      <c r="G7327">
        <v>0</v>
      </c>
      <c r="H7327">
        <v>0</v>
      </c>
      <c r="I7327">
        <v>40</v>
      </c>
      <c r="J7327">
        <v>17599</v>
      </c>
      <c r="K7327">
        <v>1</v>
      </c>
      <c r="L7327" t="s">
        <v>581</v>
      </c>
      <c r="M7327" t="s">
        <v>584</v>
      </c>
    </row>
    <row r="7328" spans="1:13" x14ac:dyDescent="0.2">
      <c r="A7328">
        <v>2021</v>
      </c>
      <c r="B7328">
        <v>6</v>
      </c>
      <c r="C7328" t="s">
        <v>20</v>
      </c>
      <c r="D7328" t="s">
        <v>271</v>
      </c>
      <c r="E7328" s="11">
        <v>40117000</v>
      </c>
      <c r="F7328">
        <v>0</v>
      </c>
      <c r="G7328">
        <v>0</v>
      </c>
      <c r="H7328">
        <v>0</v>
      </c>
      <c r="I7328">
        <v>1098</v>
      </c>
      <c r="J7328">
        <v>424426</v>
      </c>
      <c r="K7328">
        <v>7</v>
      </c>
      <c r="L7328" t="s">
        <v>581</v>
      </c>
      <c r="M7328" t="s">
        <v>584</v>
      </c>
    </row>
    <row r="7329" spans="1:13" x14ac:dyDescent="0.2">
      <c r="A7329">
        <v>2021</v>
      </c>
      <c r="B7329">
        <v>6</v>
      </c>
      <c r="C7329" t="s">
        <v>21</v>
      </c>
      <c r="D7329" t="s">
        <v>274</v>
      </c>
      <c r="E7329" s="11">
        <v>40117000</v>
      </c>
      <c r="F7329">
        <v>32</v>
      </c>
      <c r="G7329">
        <v>19024</v>
      </c>
      <c r="H7329">
        <v>4</v>
      </c>
      <c r="I7329">
        <v>61757</v>
      </c>
      <c r="J7329">
        <v>22517000</v>
      </c>
      <c r="K7329">
        <v>185</v>
      </c>
      <c r="L7329" t="s">
        <v>581</v>
      </c>
      <c r="M7329" t="s">
        <v>584</v>
      </c>
    </row>
    <row r="7330" spans="1:13" x14ac:dyDescent="0.2">
      <c r="A7330">
        <v>2021</v>
      </c>
      <c r="B7330">
        <v>6</v>
      </c>
      <c r="C7330" t="s">
        <v>62</v>
      </c>
      <c r="D7330" t="s">
        <v>275</v>
      </c>
      <c r="E7330" s="11">
        <v>40117000</v>
      </c>
      <c r="F7330">
        <v>0</v>
      </c>
      <c r="G7330">
        <v>0</v>
      </c>
      <c r="H7330">
        <v>0</v>
      </c>
      <c r="I7330">
        <v>67987</v>
      </c>
      <c r="J7330">
        <v>24256426</v>
      </c>
      <c r="K7330">
        <v>278</v>
      </c>
      <c r="L7330" t="s">
        <v>581</v>
      </c>
      <c r="M7330" t="s">
        <v>584</v>
      </c>
    </row>
    <row r="7331" spans="1:13" x14ac:dyDescent="0.2">
      <c r="A7331">
        <v>2021</v>
      </c>
      <c r="B7331">
        <v>6</v>
      </c>
      <c r="C7331" t="s">
        <v>8</v>
      </c>
      <c r="D7331" t="s">
        <v>283</v>
      </c>
      <c r="E7331" s="11">
        <v>40117000</v>
      </c>
      <c r="F7331">
        <v>2135</v>
      </c>
      <c r="G7331">
        <v>783188</v>
      </c>
      <c r="H7331">
        <v>16</v>
      </c>
      <c r="I7331">
        <v>182438</v>
      </c>
      <c r="J7331">
        <v>57679200</v>
      </c>
      <c r="K7331">
        <v>781</v>
      </c>
      <c r="L7331" t="s">
        <v>581</v>
      </c>
      <c r="M7331" t="s">
        <v>584</v>
      </c>
    </row>
    <row r="7332" spans="1:13" x14ac:dyDescent="0.2">
      <c r="A7332">
        <v>2021</v>
      </c>
      <c r="B7332">
        <v>6</v>
      </c>
      <c r="C7332" t="s">
        <v>10</v>
      </c>
      <c r="D7332" t="s">
        <v>295</v>
      </c>
      <c r="E7332" s="11">
        <v>40117000</v>
      </c>
      <c r="F7332">
        <v>0</v>
      </c>
      <c r="G7332">
        <v>0</v>
      </c>
      <c r="H7332">
        <v>0</v>
      </c>
      <c r="I7332">
        <v>17448</v>
      </c>
      <c r="J7332">
        <v>7588100</v>
      </c>
      <c r="K7332">
        <v>92</v>
      </c>
      <c r="L7332" t="s">
        <v>581</v>
      </c>
      <c r="M7332" t="s">
        <v>584</v>
      </c>
    </row>
    <row r="7333" spans="1:13" x14ac:dyDescent="0.2">
      <c r="A7333">
        <v>2021</v>
      </c>
      <c r="B7333">
        <v>6</v>
      </c>
      <c r="C7333" t="s">
        <v>50</v>
      </c>
      <c r="D7333" t="s">
        <v>305</v>
      </c>
      <c r="E7333" s="11">
        <v>40117000</v>
      </c>
      <c r="F7333">
        <v>0</v>
      </c>
      <c r="G7333">
        <v>0</v>
      </c>
      <c r="H7333">
        <v>0</v>
      </c>
      <c r="I7333">
        <v>30616</v>
      </c>
      <c r="J7333">
        <v>14220180</v>
      </c>
      <c r="K7333">
        <v>127</v>
      </c>
      <c r="L7333" t="s">
        <v>581</v>
      </c>
      <c r="M7333" t="s">
        <v>584</v>
      </c>
    </row>
    <row r="7334" spans="1:13" x14ac:dyDescent="0.2">
      <c r="A7334">
        <v>2021</v>
      </c>
      <c r="B7334">
        <v>6</v>
      </c>
      <c r="C7334" t="s">
        <v>11</v>
      </c>
      <c r="D7334" t="s">
        <v>316</v>
      </c>
      <c r="E7334" s="11">
        <v>40117000</v>
      </c>
      <c r="F7334">
        <v>241599</v>
      </c>
      <c r="G7334">
        <v>68356823</v>
      </c>
      <c r="H7334">
        <v>7269</v>
      </c>
      <c r="I7334">
        <v>17129</v>
      </c>
      <c r="J7334">
        <v>5325353</v>
      </c>
      <c r="K7334">
        <v>55</v>
      </c>
      <c r="L7334" t="s">
        <v>581</v>
      </c>
      <c r="M7334" t="s">
        <v>584</v>
      </c>
    </row>
    <row r="7335" spans="1:13" x14ac:dyDescent="0.2">
      <c r="A7335">
        <v>2021</v>
      </c>
      <c r="B7335">
        <v>6</v>
      </c>
      <c r="C7335" t="s">
        <v>22</v>
      </c>
      <c r="D7335" t="s">
        <v>324</v>
      </c>
      <c r="E7335" s="11">
        <v>40117000</v>
      </c>
      <c r="F7335">
        <v>52657</v>
      </c>
      <c r="G7335">
        <v>19290898</v>
      </c>
      <c r="H7335">
        <v>626</v>
      </c>
      <c r="I7335">
        <v>226366</v>
      </c>
      <c r="J7335">
        <v>72265200</v>
      </c>
      <c r="K7335">
        <v>1523</v>
      </c>
      <c r="L7335" t="s">
        <v>581</v>
      </c>
      <c r="M7335" t="s">
        <v>584</v>
      </c>
    </row>
    <row r="7336" spans="1:13" x14ac:dyDescent="0.2">
      <c r="A7336">
        <v>2021</v>
      </c>
      <c r="B7336">
        <v>6</v>
      </c>
      <c r="C7336" t="s">
        <v>23</v>
      </c>
      <c r="D7336" t="s">
        <v>325</v>
      </c>
      <c r="E7336" s="11">
        <v>40117000</v>
      </c>
      <c r="F7336">
        <v>10552</v>
      </c>
      <c r="G7336">
        <v>5240241</v>
      </c>
      <c r="H7336">
        <v>299</v>
      </c>
      <c r="I7336">
        <v>1173426</v>
      </c>
      <c r="J7336">
        <v>380291692</v>
      </c>
      <c r="K7336">
        <v>5776</v>
      </c>
      <c r="L7336" t="s">
        <v>581</v>
      </c>
      <c r="M7336" t="s">
        <v>584</v>
      </c>
    </row>
    <row r="7337" spans="1:13" x14ac:dyDescent="0.2">
      <c r="A7337">
        <v>2021</v>
      </c>
      <c r="B7337">
        <v>6</v>
      </c>
      <c r="C7337" t="s">
        <v>41</v>
      </c>
      <c r="D7337" t="s">
        <v>327</v>
      </c>
      <c r="E7337" s="11">
        <v>40117000</v>
      </c>
      <c r="F7337">
        <v>28</v>
      </c>
      <c r="G7337">
        <v>13820</v>
      </c>
      <c r="H7337">
        <v>5</v>
      </c>
      <c r="I7337">
        <v>2080</v>
      </c>
      <c r="J7337">
        <v>788100</v>
      </c>
      <c r="K7337">
        <v>4</v>
      </c>
      <c r="L7337" t="s">
        <v>581</v>
      </c>
      <c r="M7337" t="s">
        <v>584</v>
      </c>
    </row>
    <row r="7338" spans="1:13" x14ac:dyDescent="0.2">
      <c r="A7338">
        <v>2021</v>
      </c>
      <c r="B7338">
        <v>6</v>
      </c>
      <c r="C7338" t="s">
        <v>24</v>
      </c>
      <c r="D7338" t="s">
        <v>342</v>
      </c>
      <c r="E7338" s="11">
        <v>40117000</v>
      </c>
      <c r="F7338">
        <v>0</v>
      </c>
      <c r="G7338">
        <v>0</v>
      </c>
      <c r="H7338">
        <v>0</v>
      </c>
      <c r="I7338">
        <v>18656</v>
      </c>
      <c r="J7338">
        <v>6446000</v>
      </c>
      <c r="K7338">
        <v>130</v>
      </c>
      <c r="L7338" t="s">
        <v>581</v>
      </c>
      <c r="M7338" t="s">
        <v>584</v>
      </c>
    </row>
    <row r="7339" spans="1:13" x14ac:dyDescent="0.2">
      <c r="A7339">
        <v>2021</v>
      </c>
      <c r="B7339">
        <v>6</v>
      </c>
      <c r="C7339" t="s">
        <v>12</v>
      </c>
      <c r="D7339" t="s">
        <v>351</v>
      </c>
      <c r="E7339" s="11">
        <v>40117000</v>
      </c>
      <c r="F7339">
        <v>178202</v>
      </c>
      <c r="G7339">
        <v>67351627</v>
      </c>
      <c r="H7339">
        <v>5206</v>
      </c>
      <c r="I7339">
        <v>924337</v>
      </c>
      <c r="J7339">
        <v>379250764</v>
      </c>
      <c r="K7339">
        <v>5851</v>
      </c>
      <c r="L7339" t="s">
        <v>581</v>
      </c>
      <c r="M7339" t="s">
        <v>584</v>
      </c>
    </row>
    <row r="7340" spans="1:13" x14ac:dyDescent="0.2">
      <c r="A7340">
        <v>2021</v>
      </c>
      <c r="B7340">
        <v>6</v>
      </c>
      <c r="C7340" t="s">
        <v>25</v>
      </c>
      <c r="D7340" t="s">
        <v>353</v>
      </c>
      <c r="E7340" s="11">
        <v>40117000</v>
      </c>
      <c r="F7340">
        <v>300</v>
      </c>
      <c r="G7340">
        <v>885349</v>
      </c>
      <c r="H7340">
        <v>2</v>
      </c>
      <c r="I7340">
        <v>331151</v>
      </c>
      <c r="J7340">
        <v>96898123</v>
      </c>
      <c r="K7340">
        <v>2225</v>
      </c>
      <c r="L7340" t="s">
        <v>581</v>
      </c>
      <c r="M7340" t="s">
        <v>584</v>
      </c>
    </row>
    <row r="7341" spans="1:13" x14ac:dyDescent="0.2">
      <c r="A7341">
        <v>2021</v>
      </c>
      <c r="B7341">
        <v>6</v>
      </c>
      <c r="C7341" t="s">
        <v>36</v>
      </c>
      <c r="D7341" t="s">
        <v>369</v>
      </c>
      <c r="E7341" s="11">
        <v>40117000</v>
      </c>
      <c r="F7341">
        <v>0</v>
      </c>
      <c r="G7341">
        <v>0</v>
      </c>
      <c r="H7341">
        <v>0</v>
      </c>
      <c r="I7341">
        <v>27459</v>
      </c>
      <c r="J7341">
        <v>12411500</v>
      </c>
      <c r="K7341">
        <v>296</v>
      </c>
      <c r="L7341" t="s">
        <v>581</v>
      </c>
      <c r="M7341" t="s">
        <v>584</v>
      </c>
    </row>
    <row r="7342" spans="1:13" x14ac:dyDescent="0.2">
      <c r="A7342">
        <v>2021</v>
      </c>
      <c r="B7342">
        <v>6</v>
      </c>
      <c r="C7342" t="s">
        <v>26</v>
      </c>
      <c r="D7342" t="s">
        <v>383</v>
      </c>
      <c r="E7342" s="11">
        <v>40117000</v>
      </c>
      <c r="F7342">
        <v>82459</v>
      </c>
      <c r="G7342">
        <v>32824695</v>
      </c>
      <c r="H7342">
        <v>2474</v>
      </c>
      <c r="I7342">
        <v>69660</v>
      </c>
      <c r="J7342">
        <v>26737200</v>
      </c>
      <c r="K7342">
        <v>353</v>
      </c>
      <c r="L7342" t="s">
        <v>581</v>
      </c>
      <c r="M7342" t="s">
        <v>584</v>
      </c>
    </row>
    <row r="7343" spans="1:13" x14ac:dyDescent="0.2">
      <c r="A7343">
        <v>2021</v>
      </c>
      <c r="B7343">
        <v>6</v>
      </c>
      <c r="C7343" t="s">
        <v>63</v>
      </c>
      <c r="D7343" t="s">
        <v>385</v>
      </c>
      <c r="E7343" s="11">
        <v>40117000</v>
      </c>
      <c r="F7343">
        <v>0</v>
      </c>
      <c r="G7343">
        <v>0</v>
      </c>
      <c r="H7343">
        <v>0</v>
      </c>
      <c r="I7343">
        <v>70939</v>
      </c>
      <c r="J7343">
        <v>19816700</v>
      </c>
      <c r="K7343">
        <v>571</v>
      </c>
      <c r="L7343" t="s">
        <v>581</v>
      </c>
      <c r="M7343" t="s">
        <v>584</v>
      </c>
    </row>
    <row r="7344" spans="1:13" x14ac:dyDescent="0.2">
      <c r="A7344">
        <v>2021</v>
      </c>
      <c r="B7344">
        <v>6</v>
      </c>
      <c r="C7344" t="s">
        <v>71</v>
      </c>
      <c r="D7344" t="s">
        <v>386</v>
      </c>
      <c r="E7344" s="11">
        <v>40117000</v>
      </c>
      <c r="F7344">
        <v>63366</v>
      </c>
      <c r="G7344">
        <v>31048809</v>
      </c>
      <c r="H7344">
        <v>583</v>
      </c>
      <c r="I7344">
        <v>0</v>
      </c>
      <c r="J7344">
        <v>0</v>
      </c>
      <c r="K7344">
        <v>0</v>
      </c>
      <c r="L7344" t="s">
        <v>581</v>
      </c>
      <c r="M7344" t="s">
        <v>584</v>
      </c>
    </row>
    <row r="7345" spans="1:13" x14ac:dyDescent="0.2">
      <c r="A7345">
        <v>2021</v>
      </c>
      <c r="B7345">
        <v>6</v>
      </c>
      <c r="C7345" t="s">
        <v>47</v>
      </c>
      <c r="D7345" t="s">
        <v>389</v>
      </c>
      <c r="E7345" s="11">
        <v>40117000</v>
      </c>
      <c r="F7345">
        <v>393685</v>
      </c>
      <c r="G7345">
        <v>114624256</v>
      </c>
      <c r="H7345">
        <v>9874</v>
      </c>
      <c r="I7345">
        <v>0</v>
      </c>
      <c r="J7345">
        <v>0</v>
      </c>
      <c r="K7345">
        <v>0</v>
      </c>
      <c r="L7345" t="s">
        <v>581</v>
      </c>
      <c r="M7345" t="s">
        <v>584</v>
      </c>
    </row>
    <row r="7346" spans="1:13" x14ac:dyDescent="0.2">
      <c r="A7346">
        <v>2021</v>
      </c>
      <c r="B7346">
        <v>6</v>
      </c>
      <c r="C7346" t="s">
        <v>27</v>
      </c>
      <c r="D7346" t="s">
        <v>395</v>
      </c>
      <c r="E7346" s="11">
        <v>40117000</v>
      </c>
      <c r="F7346">
        <v>60416</v>
      </c>
      <c r="G7346">
        <v>26878289</v>
      </c>
      <c r="H7346">
        <v>812</v>
      </c>
      <c r="I7346">
        <v>352490</v>
      </c>
      <c r="J7346">
        <v>108163014</v>
      </c>
      <c r="K7346">
        <v>3219</v>
      </c>
      <c r="L7346" t="s">
        <v>581</v>
      </c>
      <c r="M7346" t="s">
        <v>584</v>
      </c>
    </row>
    <row r="7347" spans="1:13" x14ac:dyDescent="0.2">
      <c r="A7347">
        <v>2021</v>
      </c>
      <c r="B7347">
        <v>6</v>
      </c>
      <c r="C7347" t="s">
        <v>38</v>
      </c>
      <c r="D7347" t="s">
        <v>400</v>
      </c>
      <c r="E7347" s="11">
        <v>40117000</v>
      </c>
      <c r="F7347">
        <v>0</v>
      </c>
      <c r="G7347">
        <v>0</v>
      </c>
      <c r="H7347">
        <v>0</v>
      </c>
      <c r="I7347">
        <v>37075</v>
      </c>
      <c r="J7347">
        <v>16146547</v>
      </c>
      <c r="K7347">
        <v>529</v>
      </c>
      <c r="L7347" t="s">
        <v>581</v>
      </c>
      <c r="M7347" t="s">
        <v>584</v>
      </c>
    </row>
    <row r="7348" spans="1:13" x14ac:dyDescent="0.2">
      <c r="A7348">
        <v>2021</v>
      </c>
      <c r="B7348">
        <v>6</v>
      </c>
      <c r="C7348" t="s">
        <v>56</v>
      </c>
      <c r="D7348" t="s">
        <v>411</v>
      </c>
      <c r="E7348" s="11">
        <v>40117000</v>
      </c>
      <c r="F7348">
        <v>0</v>
      </c>
      <c r="G7348">
        <v>0</v>
      </c>
      <c r="H7348">
        <v>0</v>
      </c>
      <c r="I7348">
        <v>2688</v>
      </c>
      <c r="J7348">
        <v>889744</v>
      </c>
      <c r="K7348">
        <v>8</v>
      </c>
      <c r="L7348" t="s">
        <v>581</v>
      </c>
      <c r="M7348" t="s">
        <v>584</v>
      </c>
    </row>
    <row r="7349" spans="1:13" x14ac:dyDescent="0.2">
      <c r="A7349">
        <v>2021</v>
      </c>
      <c r="B7349">
        <v>6</v>
      </c>
      <c r="C7349" t="s">
        <v>204</v>
      </c>
      <c r="D7349" t="s">
        <v>422</v>
      </c>
      <c r="E7349" s="11">
        <v>40117000</v>
      </c>
      <c r="F7349">
        <v>59181</v>
      </c>
      <c r="G7349">
        <v>23076471</v>
      </c>
      <c r="H7349">
        <v>1895</v>
      </c>
      <c r="I7349">
        <v>0</v>
      </c>
      <c r="J7349">
        <v>0</v>
      </c>
      <c r="K7349">
        <v>0</v>
      </c>
      <c r="L7349" t="s">
        <v>581</v>
      </c>
      <c r="M7349" t="s">
        <v>584</v>
      </c>
    </row>
    <row r="7350" spans="1:13" x14ac:dyDescent="0.2">
      <c r="A7350">
        <v>2021</v>
      </c>
      <c r="B7350">
        <v>6</v>
      </c>
      <c r="C7350" t="s">
        <v>76</v>
      </c>
      <c r="D7350" t="s">
        <v>426</v>
      </c>
      <c r="E7350" s="11">
        <v>40117000</v>
      </c>
      <c r="F7350">
        <v>0</v>
      </c>
      <c r="G7350">
        <v>0</v>
      </c>
      <c r="H7350">
        <v>0</v>
      </c>
      <c r="I7350">
        <v>8726</v>
      </c>
      <c r="J7350">
        <v>3865900</v>
      </c>
      <c r="K7350">
        <v>71</v>
      </c>
      <c r="L7350" t="s">
        <v>581</v>
      </c>
      <c r="M7350" t="s">
        <v>584</v>
      </c>
    </row>
    <row r="7351" spans="1:13" x14ac:dyDescent="0.2">
      <c r="A7351">
        <v>2021</v>
      </c>
      <c r="B7351">
        <v>6</v>
      </c>
      <c r="C7351" t="s">
        <v>39</v>
      </c>
      <c r="D7351" t="s">
        <v>430</v>
      </c>
      <c r="E7351" s="11">
        <v>40117000</v>
      </c>
      <c r="F7351">
        <v>0</v>
      </c>
      <c r="G7351">
        <v>0</v>
      </c>
      <c r="H7351">
        <v>0</v>
      </c>
      <c r="I7351">
        <v>3727</v>
      </c>
      <c r="J7351">
        <v>1069807</v>
      </c>
      <c r="K7351">
        <v>51</v>
      </c>
      <c r="L7351" t="s">
        <v>581</v>
      </c>
      <c r="M7351" t="s">
        <v>584</v>
      </c>
    </row>
    <row r="7352" spans="1:13" x14ac:dyDescent="0.2">
      <c r="A7352">
        <v>2021</v>
      </c>
      <c r="B7352">
        <v>6</v>
      </c>
      <c r="C7352" t="s">
        <v>43</v>
      </c>
      <c r="D7352" t="s">
        <v>465</v>
      </c>
      <c r="E7352" s="11">
        <v>40117000</v>
      </c>
      <c r="F7352">
        <v>254761</v>
      </c>
      <c r="G7352">
        <v>102849923</v>
      </c>
      <c r="H7352">
        <v>15557</v>
      </c>
      <c r="I7352">
        <v>2700</v>
      </c>
      <c r="J7352">
        <v>1301190</v>
      </c>
      <c r="K7352">
        <v>15</v>
      </c>
      <c r="L7352" t="s">
        <v>581</v>
      </c>
      <c r="M7352" t="s">
        <v>584</v>
      </c>
    </row>
    <row r="7353" spans="1:13" x14ac:dyDescent="0.2">
      <c r="A7353">
        <v>2021</v>
      </c>
      <c r="B7353">
        <v>6</v>
      </c>
      <c r="C7353" t="s">
        <v>44</v>
      </c>
      <c r="D7353" t="s">
        <v>466</v>
      </c>
      <c r="E7353" s="11">
        <v>40117000</v>
      </c>
      <c r="F7353">
        <v>0</v>
      </c>
      <c r="G7353">
        <v>0</v>
      </c>
      <c r="H7353">
        <v>0</v>
      </c>
      <c r="I7353">
        <v>8967</v>
      </c>
      <c r="J7353">
        <v>4697665</v>
      </c>
      <c r="K7353">
        <v>74</v>
      </c>
      <c r="L7353" t="s">
        <v>581</v>
      </c>
      <c r="M7353" t="s">
        <v>584</v>
      </c>
    </row>
    <row r="7354" spans="1:13" x14ac:dyDescent="0.2">
      <c r="A7354">
        <v>2021</v>
      </c>
      <c r="B7354">
        <v>6</v>
      </c>
      <c r="C7354" t="s">
        <v>80</v>
      </c>
      <c r="D7354" t="s">
        <v>472</v>
      </c>
      <c r="E7354" s="11">
        <v>40117000</v>
      </c>
      <c r="F7354">
        <v>0</v>
      </c>
      <c r="G7354">
        <v>0</v>
      </c>
      <c r="H7354">
        <v>0</v>
      </c>
      <c r="I7354">
        <v>15686</v>
      </c>
      <c r="J7354">
        <v>5404107</v>
      </c>
      <c r="K7354">
        <v>112</v>
      </c>
      <c r="L7354" t="s">
        <v>581</v>
      </c>
      <c r="M7354" t="s">
        <v>584</v>
      </c>
    </row>
    <row r="7355" spans="1:13" x14ac:dyDescent="0.2">
      <c r="A7355">
        <v>2021</v>
      </c>
      <c r="B7355">
        <v>6</v>
      </c>
      <c r="C7355" t="s">
        <v>16</v>
      </c>
      <c r="D7355" t="s">
        <v>480</v>
      </c>
      <c r="E7355" s="11">
        <v>40117000</v>
      </c>
      <c r="F7355">
        <v>185606</v>
      </c>
      <c r="G7355">
        <v>64597875</v>
      </c>
      <c r="H7355">
        <v>2273</v>
      </c>
      <c r="I7355">
        <v>190454</v>
      </c>
      <c r="J7355">
        <v>68541000</v>
      </c>
      <c r="K7355">
        <v>1166</v>
      </c>
      <c r="L7355" t="s">
        <v>581</v>
      </c>
      <c r="M7355" t="s">
        <v>584</v>
      </c>
    </row>
    <row r="7356" spans="1:13" x14ac:dyDescent="0.2">
      <c r="A7356">
        <v>2021</v>
      </c>
      <c r="B7356">
        <v>6</v>
      </c>
      <c r="C7356" t="s">
        <v>17</v>
      </c>
      <c r="D7356" t="s">
        <v>489</v>
      </c>
      <c r="E7356" s="11">
        <v>40117000</v>
      </c>
      <c r="F7356">
        <v>125558</v>
      </c>
      <c r="G7356">
        <v>96295430</v>
      </c>
      <c r="H7356">
        <v>4715</v>
      </c>
      <c r="I7356">
        <v>124401</v>
      </c>
      <c r="J7356">
        <v>55537022</v>
      </c>
      <c r="K7356">
        <v>2163</v>
      </c>
      <c r="L7356" t="s">
        <v>581</v>
      </c>
      <c r="M7356" t="s">
        <v>584</v>
      </c>
    </row>
    <row r="7357" spans="1:13" x14ac:dyDescent="0.2">
      <c r="A7357">
        <v>2021</v>
      </c>
      <c r="B7357">
        <v>6</v>
      </c>
      <c r="C7357" t="s">
        <v>29</v>
      </c>
      <c r="D7357" t="s">
        <v>496</v>
      </c>
      <c r="E7357" s="11">
        <v>40117000</v>
      </c>
      <c r="F7357">
        <v>0</v>
      </c>
      <c r="G7357">
        <v>0</v>
      </c>
      <c r="H7357">
        <v>0</v>
      </c>
      <c r="I7357">
        <v>8938</v>
      </c>
      <c r="J7357">
        <v>3008815</v>
      </c>
      <c r="K7357">
        <v>76</v>
      </c>
      <c r="L7357" t="s">
        <v>581</v>
      </c>
      <c r="M7357" t="s">
        <v>584</v>
      </c>
    </row>
    <row r="7358" spans="1:13" x14ac:dyDescent="0.2">
      <c r="A7358">
        <v>2021</v>
      </c>
      <c r="B7358">
        <v>6</v>
      </c>
      <c r="C7358" t="s">
        <v>45</v>
      </c>
      <c r="D7358" t="s">
        <v>499</v>
      </c>
      <c r="E7358" s="11">
        <v>40117000</v>
      </c>
      <c r="F7358">
        <v>0</v>
      </c>
      <c r="G7358">
        <v>0</v>
      </c>
      <c r="H7358">
        <v>0</v>
      </c>
      <c r="I7358">
        <v>99833</v>
      </c>
      <c r="J7358">
        <v>33991289</v>
      </c>
      <c r="K7358">
        <v>346</v>
      </c>
      <c r="L7358" t="s">
        <v>581</v>
      </c>
      <c r="M7358" t="s">
        <v>584</v>
      </c>
    </row>
    <row r="7359" spans="1:13" x14ac:dyDescent="0.2">
      <c r="A7359">
        <v>2021</v>
      </c>
      <c r="B7359">
        <v>6</v>
      </c>
      <c r="C7359" t="s">
        <v>52</v>
      </c>
      <c r="D7359" t="s">
        <v>506</v>
      </c>
      <c r="E7359" s="11">
        <v>40117000</v>
      </c>
      <c r="F7359">
        <v>0</v>
      </c>
      <c r="G7359">
        <v>0</v>
      </c>
      <c r="H7359">
        <v>0</v>
      </c>
      <c r="I7359">
        <v>587</v>
      </c>
      <c r="J7359">
        <v>154800</v>
      </c>
      <c r="K7359">
        <v>4</v>
      </c>
      <c r="L7359" t="s">
        <v>581</v>
      </c>
      <c r="M7359" t="s">
        <v>584</v>
      </c>
    </row>
    <row r="7360" spans="1:13" x14ac:dyDescent="0.2">
      <c r="A7360">
        <v>2021</v>
      </c>
      <c r="B7360">
        <v>6</v>
      </c>
      <c r="C7360" t="s">
        <v>57</v>
      </c>
      <c r="D7360" t="s">
        <v>510</v>
      </c>
      <c r="E7360" s="11">
        <v>40117000</v>
      </c>
      <c r="F7360">
        <v>141</v>
      </c>
      <c r="G7360">
        <v>46177</v>
      </c>
      <c r="H7360">
        <v>11</v>
      </c>
      <c r="I7360">
        <v>0</v>
      </c>
      <c r="J7360">
        <v>0</v>
      </c>
      <c r="K7360">
        <v>0</v>
      </c>
      <c r="L7360" t="s">
        <v>581</v>
      </c>
      <c r="M7360" t="s">
        <v>584</v>
      </c>
    </row>
    <row r="7361" spans="1:13" x14ac:dyDescent="0.2">
      <c r="A7361">
        <v>2021</v>
      </c>
      <c r="B7361">
        <v>6</v>
      </c>
      <c r="C7361" t="s">
        <v>53</v>
      </c>
      <c r="D7361" t="s">
        <v>513</v>
      </c>
      <c r="E7361" s="11">
        <v>40117000</v>
      </c>
      <c r="F7361">
        <v>0</v>
      </c>
      <c r="G7361">
        <v>0</v>
      </c>
      <c r="H7361">
        <v>0</v>
      </c>
      <c r="I7361">
        <v>1734</v>
      </c>
      <c r="J7361">
        <v>662670</v>
      </c>
      <c r="K7361">
        <v>10</v>
      </c>
      <c r="L7361" t="s">
        <v>581</v>
      </c>
      <c r="M7361" t="s">
        <v>584</v>
      </c>
    </row>
    <row r="7362" spans="1:13" x14ac:dyDescent="0.2">
      <c r="A7362">
        <v>2021</v>
      </c>
      <c r="B7362">
        <v>6</v>
      </c>
      <c r="C7362" t="s">
        <v>77</v>
      </c>
      <c r="D7362" t="s">
        <v>517</v>
      </c>
      <c r="E7362" s="11">
        <v>40117000</v>
      </c>
      <c r="F7362">
        <v>0</v>
      </c>
      <c r="G7362">
        <v>0</v>
      </c>
      <c r="H7362">
        <v>0</v>
      </c>
      <c r="I7362">
        <v>5712</v>
      </c>
      <c r="J7362">
        <v>2012226</v>
      </c>
      <c r="K7362">
        <v>17</v>
      </c>
      <c r="L7362" t="s">
        <v>581</v>
      </c>
      <c r="M7362" t="s">
        <v>584</v>
      </c>
    </row>
    <row r="7363" spans="1:13" x14ac:dyDescent="0.2">
      <c r="A7363">
        <v>2021</v>
      </c>
      <c r="B7363">
        <v>6</v>
      </c>
      <c r="C7363" t="s">
        <v>19</v>
      </c>
      <c r="D7363" t="s">
        <v>531</v>
      </c>
      <c r="E7363" s="11">
        <v>40117000</v>
      </c>
      <c r="F7363">
        <v>13994</v>
      </c>
      <c r="G7363">
        <v>2750373</v>
      </c>
      <c r="H7363">
        <v>192</v>
      </c>
      <c r="I7363">
        <v>0</v>
      </c>
      <c r="J7363">
        <v>0</v>
      </c>
      <c r="K7363">
        <v>0</v>
      </c>
      <c r="L7363" t="s">
        <v>581</v>
      </c>
      <c r="M7363" t="s">
        <v>584</v>
      </c>
    </row>
    <row r="7364" spans="1:13" x14ac:dyDescent="0.2">
      <c r="A7364">
        <v>2021</v>
      </c>
      <c r="B7364">
        <v>6</v>
      </c>
      <c r="C7364" t="s">
        <v>65</v>
      </c>
      <c r="D7364" t="s">
        <v>543</v>
      </c>
      <c r="E7364" s="11">
        <v>40117000</v>
      </c>
      <c r="F7364">
        <v>141675</v>
      </c>
      <c r="G7364">
        <v>40924101</v>
      </c>
      <c r="H7364">
        <v>3578</v>
      </c>
      <c r="I7364">
        <v>842</v>
      </c>
      <c r="J7364">
        <v>605028</v>
      </c>
      <c r="K7364">
        <v>23</v>
      </c>
      <c r="L7364" t="s">
        <v>581</v>
      </c>
      <c r="M7364" t="s">
        <v>584</v>
      </c>
    </row>
    <row r="7365" spans="1:13" x14ac:dyDescent="0.2">
      <c r="A7365">
        <v>2021</v>
      </c>
      <c r="B7365">
        <v>6</v>
      </c>
      <c r="C7365" t="s">
        <v>58</v>
      </c>
      <c r="D7365" t="s">
        <v>548</v>
      </c>
      <c r="E7365" s="11">
        <v>40117000</v>
      </c>
      <c r="F7365">
        <v>0</v>
      </c>
      <c r="G7365">
        <v>0</v>
      </c>
      <c r="H7365">
        <v>0</v>
      </c>
      <c r="I7365">
        <v>30667</v>
      </c>
      <c r="J7365">
        <v>12220104</v>
      </c>
      <c r="K7365">
        <v>108</v>
      </c>
      <c r="L7365" t="s">
        <v>581</v>
      </c>
      <c r="M7365" t="s">
        <v>584</v>
      </c>
    </row>
    <row r="7366" spans="1:13" x14ac:dyDescent="0.2">
      <c r="A7366">
        <v>2021</v>
      </c>
      <c r="B7366">
        <v>6</v>
      </c>
      <c r="C7366" t="s">
        <v>46</v>
      </c>
      <c r="D7366" t="s">
        <v>550</v>
      </c>
      <c r="E7366" s="11">
        <v>40117000</v>
      </c>
      <c r="F7366">
        <v>3979</v>
      </c>
      <c r="G7366">
        <v>1923700</v>
      </c>
      <c r="H7366">
        <v>110</v>
      </c>
      <c r="I7366">
        <v>811389</v>
      </c>
      <c r="J7366">
        <v>298563666</v>
      </c>
      <c r="K7366">
        <v>3210</v>
      </c>
      <c r="L7366" t="s">
        <v>581</v>
      </c>
      <c r="M7366" t="s">
        <v>584</v>
      </c>
    </row>
    <row r="7367" spans="1:13" x14ac:dyDescent="0.2">
      <c r="A7367">
        <v>2021</v>
      </c>
      <c r="B7367">
        <v>6</v>
      </c>
      <c r="C7367" t="s">
        <v>66</v>
      </c>
      <c r="D7367" t="s">
        <v>562</v>
      </c>
      <c r="E7367" s="11">
        <v>40117000</v>
      </c>
      <c r="F7367">
        <v>17564</v>
      </c>
      <c r="G7367">
        <v>5716200</v>
      </c>
      <c r="H7367">
        <v>3582</v>
      </c>
      <c r="I7367">
        <v>660</v>
      </c>
      <c r="J7367">
        <v>281518</v>
      </c>
      <c r="K7367">
        <v>6</v>
      </c>
      <c r="L7367" t="s">
        <v>581</v>
      </c>
      <c r="M7367" t="s">
        <v>584</v>
      </c>
    </row>
    <row r="7368" spans="1:13" x14ac:dyDescent="0.2">
      <c r="A7368">
        <v>2021</v>
      </c>
      <c r="B7368">
        <v>6</v>
      </c>
      <c r="C7368" t="s">
        <v>78</v>
      </c>
      <c r="D7368" t="s">
        <v>572</v>
      </c>
      <c r="E7368" s="11">
        <v>40117000</v>
      </c>
      <c r="F7368">
        <v>0</v>
      </c>
      <c r="G7368">
        <v>0</v>
      </c>
      <c r="H7368">
        <v>0</v>
      </c>
      <c r="I7368">
        <v>20028</v>
      </c>
      <c r="J7368">
        <v>4886139</v>
      </c>
      <c r="K7368">
        <v>291</v>
      </c>
      <c r="L7368" t="s">
        <v>581</v>
      </c>
      <c r="M7368" t="s">
        <v>584</v>
      </c>
    </row>
    <row r="7369" spans="1:13" x14ac:dyDescent="0.2">
      <c r="A7369">
        <v>2021</v>
      </c>
      <c r="B7369">
        <v>6</v>
      </c>
      <c r="C7369" t="s">
        <v>61</v>
      </c>
      <c r="D7369" t="s">
        <v>257</v>
      </c>
      <c r="E7369" s="11">
        <v>40118000</v>
      </c>
      <c r="F7369">
        <v>0</v>
      </c>
      <c r="G7369">
        <v>0</v>
      </c>
      <c r="H7369">
        <v>0</v>
      </c>
      <c r="I7369">
        <v>682</v>
      </c>
      <c r="J7369">
        <v>249600</v>
      </c>
      <c r="K7369">
        <v>78</v>
      </c>
      <c r="L7369" t="s">
        <v>581</v>
      </c>
      <c r="M7369" t="s">
        <v>585</v>
      </c>
    </row>
    <row r="7370" spans="1:13" x14ac:dyDescent="0.2">
      <c r="A7370">
        <v>2021</v>
      </c>
      <c r="B7370">
        <v>6</v>
      </c>
      <c r="C7370" t="s">
        <v>33</v>
      </c>
      <c r="D7370" t="s">
        <v>258</v>
      </c>
      <c r="E7370" s="11">
        <v>40118000</v>
      </c>
      <c r="F7370">
        <v>0</v>
      </c>
      <c r="G7370">
        <v>0</v>
      </c>
      <c r="H7370">
        <v>0</v>
      </c>
      <c r="I7370">
        <v>2174</v>
      </c>
      <c r="J7370">
        <v>607376</v>
      </c>
      <c r="K7370">
        <v>4</v>
      </c>
      <c r="L7370" t="s">
        <v>581</v>
      </c>
      <c r="M7370" t="s">
        <v>585</v>
      </c>
    </row>
    <row r="7371" spans="1:13" x14ac:dyDescent="0.2">
      <c r="A7371">
        <v>2021</v>
      </c>
      <c r="B7371">
        <v>6</v>
      </c>
      <c r="C7371" t="s">
        <v>105</v>
      </c>
      <c r="D7371" t="s">
        <v>268</v>
      </c>
      <c r="E7371" s="11">
        <v>40118000</v>
      </c>
      <c r="F7371">
        <v>0</v>
      </c>
      <c r="G7371">
        <v>0</v>
      </c>
      <c r="H7371">
        <v>0</v>
      </c>
      <c r="I7371">
        <v>15241</v>
      </c>
      <c r="J7371">
        <v>4898523</v>
      </c>
      <c r="K7371">
        <v>26</v>
      </c>
      <c r="L7371" t="s">
        <v>581</v>
      </c>
      <c r="M7371" t="s">
        <v>585</v>
      </c>
    </row>
    <row r="7372" spans="1:13" x14ac:dyDescent="0.2">
      <c r="A7372">
        <v>2021</v>
      </c>
      <c r="B7372">
        <v>6</v>
      </c>
      <c r="C7372" t="s">
        <v>20</v>
      </c>
      <c r="D7372" t="s">
        <v>271</v>
      </c>
      <c r="E7372" s="11">
        <v>40118000</v>
      </c>
      <c r="F7372">
        <v>0</v>
      </c>
      <c r="G7372">
        <v>0</v>
      </c>
      <c r="H7372">
        <v>0</v>
      </c>
      <c r="I7372">
        <v>88785</v>
      </c>
      <c r="J7372">
        <v>25302312</v>
      </c>
      <c r="K7372">
        <v>24</v>
      </c>
      <c r="L7372" t="s">
        <v>581</v>
      </c>
      <c r="M7372" t="s">
        <v>585</v>
      </c>
    </row>
    <row r="7373" spans="1:13" x14ac:dyDescent="0.2">
      <c r="A7373">
        <v>2021</v>
      </c>
      <c r="B7373">
        <v>6</v>
      </c>
      <c r="C7373" t="s">
        <v>21</v>
      </c>
      <c r="D7373" t="s">
        <v>274</v>
      </c>
      <c r="E7373" s="11">
        <v>40118000</v>
      </c>
      <c r="F7373">
        <v>0</v>
      </c>
      <c r="G7373">
        <v>0</v>
      </c>
      <c r="H7373">
        <v>0</v>
      </c>
      <c r="I7373">
        <v>25007</v>
      </c>
      <c r="J7373">
        <v>7609182</v>
      </c>
      <c r="K7373">
        <v>136</v>
      </c>
      <c r="L7373" t="s">
        <v>581</v>
      </c>
      <c r="M7373" t="s">
        <v>585</v>
      </c>
    </row>
    <row r="7374" spans="1:13" x14ac:dyDescent="0.2">
      <c r="A7374">
        <v>2021</v>
      </c>
      <c r="B7374">
        <v>6</v>
      </c>
      <c r="C7374" t="s">
        <v>62</v>
      </c>
      <c r="D7374" t="s">
        <v>275</v>
      </c>
      <c r="E7374" s="11">
        <v>40118000</v>
      </c>
      <c r="F7374">
        <v>0</v>
      </c>
      <c r="G7374">
        <v>0</v>
      </c>
      <c r="H7374">
        <v>0</v>
      </c>
      <c r="I7374">
        <v>474735</v>
      </c>
      <c r="J7374">
        <v>140671253</v>
      </c>
      <c r="K7374">
        <v>298</v>
      </c>
      <c r="L7374" t="s">
        <v>581</v>
      </c>
      <c r="M7374" t="s">
        <v>585</v>
      </c>
    </row>
    <row r="7375" spans="1:13" x14ac:dyDescent="0.2">
      <c r="A7375">
        <v>2021</v>
      </c>
      <c r="B7375">
        <v>6</v>
      </c>
      <c r="C7375" t="s">
        <v>8</v>
      </c>
      <c r="D7375" t="s">
        <v>283</v>
      </c>
      <c r="E7375" s="11">
        <v>40118000</v>
      </c>
      <c r="F7375">
        <v>5673</v>
      </c>
      <c r="G7375">
        <v>2508262</v>
      </c>
      <c r="H7375">
        <v>137</v>
      </c>
      <c r="I7375">
        <v>91921</v>
      </c>
      <c r="J7375">
        <v>27566420</v>
      </c>
      <c r="K7375">
        <v>105</v>
      </c>
      <c r="L7375" t="s">
        <v>581</v>
      </c>
      <c r="M7375" t="s">
        <v>585</v>
      </c>
    </row>
    <row r="7376" spans="1:13" x14ac:dyDescent="0.2">
      <c r="A7376">
        <v>2021</v>
      </c>
      <c r="B7376">
        <v>6</v>
      </c>
      <c r="C7376" t="s">
        <v>90</v>
      </c>
      <c r="D7376" t="s">
        <v>284</v>
      </c>
      <c r="E7376" s="11">
        <v>40118000</v>
      </c>
      <c r="F7376">
        <v>0</v>
      </c>
      <c r="G7376">
        <v>0</v>
      </c>
      <c r="H7376">
        <v>0</v>
      </c>
      <c r="I7376">
        <v>59850</v>
      </c>
      <c r="J7376">
        <v>17797764</v>
      </c>
      <c r="K7376">
        <v>22</v>
      </c>
      <c r="L7376" t="s">
        <v>581</v>
      </c>
      <c r="M7376" t="s">
        <v>585</v>
      </c>
    </row>
    <row r="7377" spans="1:13" x14ac:dyDescent="0.2">
      <c r="A7377">
        <v>2021</v>
      </c>
      <c r="B7377">
        <v>6</v>
      </c>
      <c r="C7377" t="s">
        <v>10</v>
      </c>
      <c r="D7377" t="s">
        <v>295</v>
      </c>
      <c r="E7377" s="11">
        <v>40118000</v>
      </c>
      <c r="F7377">
        <v>0</v>
      </c>
      <c r="G7377">
        <v>0</v>
      </c>
      <c r="H7377">
        <v>0</v>
      </c>
      <c r="I7377">
        <v>690145</v>
      </c>
      <c r="J7377">
        <v>217727823</v>
      </c>
      <c r="K7377">
        <v>185</v>
      </c>
      <c r="L7377" t="s">
        <v>581</v>
      </c>
      <c r="M7377" t="s">
        <v>585</v>
      </c>
    </row>
    <row r="7378" spans="1:13" x14ac:dyDescent="0.2">
      <c r="A7378">
        <v>2021</v>
      </c>
      <c r="B7378">
        <v>6</v>
      </c>
      <c r="C7378" t="s">
        <v>50</v>
      </c>
      <c r="D7378" t="s">
        <v>305</v>
      </c>
      <c r="E7378" s="11">
        <v>40118000</v>
      </c>
      <c r="F7378">
        <v>2064</v>
      </c>
      <c r="G7378">
        <v>1049900</v>
      </c>
      <c r="H7378">
        <v>17</v>
      </c>
      <c r="I7378">
        <v>13611</v>
      </c>
      <c r="J7378">
        <v>4572871</v>
      </c>
      <c r="K7378">
        <v>22</v>
      </c>
      <c r="L7378" t="s">
        <v>581</v>
      </c>
      <c r="M7378" t="s">
        <v>585</v>
      </c>
    </row>
    <row r="7379" spans="1:13" x14ac:dyDescent="0.2">
      <c r="A7379">
        <v>2021</v>
      </c>
      <c r="B7379">
        <v>6</v>
      </c>
      <c r="C7379" t="s">
        <v>73</v>
      </c>
      <c r="D7379" t="s">
        <v>314</v>
      </c>
      <c r="E7379" s="11">
        <v>40118000</v>
      </c>
      <c r="F7379">
        <v>0</v>
      </c>
      <c r="G7379">
        <v>0</v>
      </c>
      <c r="H7379">
        <v>0</v>
      </c>
      <c r="I7379">
        <v>261450</v>
      </c>
      <c r="J7379">
        <v>81166280</v>
      </c>
      <c r="K7379">
        <v>324</v>
      </c>
      <c r="L7379" t="s">
        <v>581</v>
      </c>
      <c r="M7379" t="s">
        <v>585</v>
      </c>
    </row>
    <row r="7380" spans="1:13" x14ac:dyDescent="0.2">
      <c r="A7380">
        <v>2021</v>
      </c>
      <c r="B7380">
        <v>6</v>
      </c>
      <c r="C7380" t="s">
        <v>69</v>
      </c>
      <c r="D7380" t="s">
        <v>315</v>
      </c>
      <c r="E7380" s="11">
        <v>40118000</v>
      </c>
      <c r="F7380">
        <v>0</v>
      </c>
      <c r="G7380">
        <v>0</v>
      </c>
      <c r="H7380">
        <v>0</v>
      </c>
      <c r="I7380">
        <v>2737</v>
      </c>
      <c r="J7380">
        <v>1020493</v>
      </c>
      <c r="K7380">
        <v>14</v>
      </c>
      <c r="L7380" t="s">
        <v>581</v>
      </c>
      <c r="M7380" t="s">
        <v>585</v>
      </c>
    </row>
    <row r="7381" spans="1:13" x14ac:dyDescent="0.2">
      <c r="A7381">
        <v>2021</v>
      </c>
      <c r="B7381">
        <v>6</v>
      </c>
      <c r="C7381" t="s">
        <v>11</v>
      </c>
      <c r="D7381" t="s">
        <v>316</v>
      </c>
      <c r="E7381" s="11">
        <v>40118000</v>
      </c>
      <c r="F7381">
        <v>343734</v>
      </c>
      <c r="G7381">
        <v>96899287</v>
      </c>
      <c r="H7381">
        <v>2114</v>
      </c>
      <c r="I7381">
        <v>275440</v>
      </c>
      <c r="J7381">
        <v>78033600</v>
      </c>
      <c r="K7381">
        <v>80</v>
      </c>
      <c r="L7381" t="s">
        <v>581</v>
      </c>
      <c r="M7381" t="s">
        <v>585</v>
      </c>
    </row>
    <row r="7382" spans="1:13" x14ac:dyDescent="0.2">
      <c r="A7382">
        <v>2021</v>
      </c>
      <c r="B7382">
        <v>6</v>
      </c>
      <c r="C7382" t="s">
        <v>40</v>
      </c>
      <c r="D7382" t="s">
        <v>317</v>
      </c>
      <c r="E7382" s="11">
        <v>40118000</v>
      </c>
      <c r="F7382">
        <v>0</v>
      </c>
      <c r="G7382">
        <v>0</v>
      </c>
      <c r="H7382">
        <v>0</v>
      </c>
      <c r="I7382">
        <v>1104</v>
      </c>
      <c r="J7382">
        <v>372822</v>
      </c>
      <c r="K7382">
        <v>3</v>
      </c>
      <c r="L7382" t="s">
        <v>581</v>
      </c>
      <c r="M7382" t="s">
        <v>585</v>
      </c>
    </row>
    <row r="7383" spans="1:13" x14ac:dyDescent="0.2">
      <c r="A7383">
        <v>2021</v>
      </c>
      <c r="B7383">
        <v>6</v>
      </c>
      <c r="C7383" t="s">
        <v>31</v>
      </c>
      <c r="D7383" t="s">
        <v>319</v>
      </c>
      <c r="E7383" s="11">
        <v>40118000</v>
      </c>
      <c r="F7383">
        <v>0</v>
      </c>
      <c r="G7383">
        <v>0</v>
      </c>
      <c r="H7383">
        <v>0</v>
      </c>
      <c r="I7383">
        <v>17346</v>
      </c>
      <c r="J7383">
        <v>11401396</v>
      </c>
      <c r="K7383">
        <v>20</v>
      </c>
      <c r="L7383" t="s">
        <v>581</v>
      </c>
      <c r="M7383" t="s">
        <v>585</v>
      </c>
    </row>
    <row r="7384" spans="1:13" x14ac:dyDescent="0.2">
      <c r="A7384">
        <v>2021</v>
      </c>
      <c r="B7384">
        <v>6</v>
      </c>
      <c r="C7384" t="s">
        <v>22</v>
      </c>
      <c r="D7384" t="s">
        <v>324</v>
      </c>
      <c r="E7384" s="11">
        <v>40118000</v>
      </c>
      <c r="F7384">
        <v>28443</v>
      </c>
      <c r="G7384">
        <v>12462460</v>
      </c>
      <c r="H7384">
        <v>788</v>
      </c>
      <c r="I7384">
        <v>0</v>
      </c>
      <c r="J7384">
        <v>0</v>
      </c>
      <c r="K7384">
        <v>0</v>
      </c>
      <c r="L7384" t="s">
        <v>581</v>
      </c>
      <c r="M7384" t="s">
        <v>585</v>
      </c>
    </row>
    <row r="7385" spans="1:13" x14ac:dyDescent="0.2">
      <c r="A7385">
        <v>2021</v>
      </c>
      <c r="B7385">
        <v>6</v>
      </c>
      <c r="C7385" t="s">
        <v>23</v>
      </c>
      <c r="D7385" t="s">
        <v>325</v>
      </c>
      <c r="E7385" s="11">
        <v>40118000</v>
      </c>
      <c r="F7385">
        <v>37362</v>
      </c>
      <c r="G7385">
        <v>27599522</v>
      </c>
      <c r="H7385">
        <v>33124</v>
      </c>
      <c r="I7385">
        <v>30832</v>
      </c>
      <c r="J7385">
        <v>10209000</v>
      </c>
      <c r="K7385">
        <v>91</v>
      </c>
      <c r="L7385" t="s">
        <v>581</v>
      </c>
      <c r="M7385" t="s">
        <v>585</v>
      </c>
    </row>
    <row r="7386" spans="1:13" x14ac:dyDescent="0.2">
      <c r="A7386">
        <v>2021</v>
      </c>
      <c r="B7386">
        <v>6</v>
      </c>
      <c r="C7386" t="s">
        <v>59</v>
      </c>
      <c r="D7386" t="s">
        <v>330</v>
      </c>
      <c r="E7386" s="11">
        <v>40118000</v>
      </c>
      <c r="F7386">
        <v>0</v>
      </c>
      <c r="G7386">
        <v>0</v>
      </c>
      <c r="H7386">
        <v>0</v>
      </c>
      <c r="I7386">
        <v>14354</v>
      </c>
      <c r="J7386">
        <v>4244034</v>
      </c>
      <c r="K7386">
        <v>6</v>
      </c>
      <c r="L7386" t="s">
        <v>581</v>
      </c>
      <c r="M7386" t="s">
        <v>585</v>
      </c>
    </row>
    <row r="7387" spans="1:13" x14ac:dyDescent="0.2">
      <c r="A7387">
        <v>2021</v>
      </c>
      <c r="B7387">
        <v>6</v>
      </c>
      <c r="C7387" t="s">
        <v>75</v>
      </c>
      <c r="D7387" t="s">
        <v>334</v>
      </c>
      <c r="E7387" s="11">
        <v>40118000</v>
      </c>
      <c r="F7387">
        <v>0</v>
      </c>
      <c r="G7387">
        <v>0</v>
      </c>
      <c r="H7387">
        <v>0</v>
      </c>
      <c r="I7387">
        <v>24324</v>
      </c>
      <c r="J7387">
        <v>7730070</v>
      </c>
      <c r="K7387">
        <v>34</v>
      </c>
      <c r="L7387" t="s">
        <v>581</v>
      </c>
      <c r="M7387" t="s">
        <v>585</v>
      </c>
    </row>
    <row r="7388" spans="1:13" x14ac:dyDescent="0.2">
      <c r="A7388">
        <v>2021</v>
      </c>
      <c r="B7388">
        <v>6</v>
      </c>
      <c r="C7388" t="s">
        <v>24</v>
      </c>
      <c r="D7388" t="s">
        <v>342</v>
      </c>
      <c r="E7388" s="11">
        <v>40118000</v>
      </c>
      <c r="F7388">
        <v>0</v>
      </c>
      <c r="G7388">
        <v>0</v>
      </c>
      <c r="H7388">
        <v>0</v>
      </c>
      <c r="I7388">
        <v>112762</v>
      </c>
      <c r="J7388">
        <v>39228820</v>
      </c>
      <c r="K7388">
        <v>82</v>
      </c>
      <c r="L7388" t="s">
        <v>581</v>
      </c>
      <c r="M7388" t="s">
        <v>585</v>
      </c>
    </row>
    <row r="7389" spans="1:13" x14ac:dyDescent="0.2">
      <c r="A7389">
        <v>2021</v>
      </c>
      <c r="B7389">
        <v>6</v>
      </c>
      <c r="C7389" t="s">
        <v>12</v>
      </c>
      <c r="D7389" t="s">
        <v>351</v>
      </c>
      <c r="E7389" s="11">
        <v>40118000</v>
      </c>
      <c r="F7389">
        <v>182154</v>
      </c>
      <c r="G7389">
        <v>70370760</v>
      </c>
      <c r="H7389">
        <v>1099</v>
      </c>
      <c r="I7389">
        <v>600868</v>
      </c>
      <c r="J7389">
        <v>197809297</v>
      </c>
      <c r="K7389">
        <v>1260</v>
      </c>
      <c r="L7389" t="s">
        <v>581</v>
      </c>
      <c r="M7389" t="s">
        <v>585</v>
      </c>
    </row>
    <row r="7390" spans="1:13" x14ac:dyDescent="0.2">
      <c r="A7390">
        <v>2021</v>
      </c>
      <c r="B7390">
        <v>6</v>
      </c>
      <c r="C7390" t="s">
        <v>25</v>
      </c>
      <c r="D7390" t="s">
        <v>353</v>
      </c>
      <c r="E7390" s="11">
        <v>40118000</v>
      </c>
      <c r="F7390">
        <v>0</v>
      </c>
      <c r="G7390">
        <v>0</v>
      </c>
      <c r="H7390">
        <v>0</v>
      </c>
      <c r="I7390">
        <v>119197</v>
      </c>
      <c r="J7390">
        <v>41386079</v>
      </c>
      <c r="K7390">
        <v>274</v>
      </c>
      <c r="L7390" t="s">
        <v>581</v>
      </c>
      <c r="M7390" t="s">
        <v>585</v>
      </c>
    </row>
    <row r="7391" spans="1:13" x14ac:dyDescent="0.2">
      <c r="A7391">
        <v>2021</v>
      </c>
      <c r="B7391">
        <v>6</v>
      </c>
      <c r="C7391" t="s">
        <v>207</v>
      </c>
      <c r="D7391" t="s">
        <v>365</v>
      </c>
      <c r="E7391" s="11">
        <v>40118000</v>
      </c>
      <c r="F7391">
        <v>0</v>
      </c>
      <c r="G7391">
        <v>0</v>
      </c>
      <c r="H7391">
        <v>0</v>
      </c>
      <c r="I7391">
        <v>14724</v>
      </c>
      <c r="J7391">
        <v>4251516</v>
      </c>
      <c r="K7391">
        <v>6</v>
      </c>
      <c r="L7391" t="s">
        <v>581</v>
      </c>
      <c r="M7391" t="s">
        <v>585</v>
      </c>
    </row>
    <row r="7392" spans="1:13" x14ac:dyDescent="0.2">
      <c r="A7392">
        <v>2021</v>
      </c>
      <c r="B7392">
        <v>6</v>
      </c>
      <c r="C7392" t="s">
        <v>13</v>
      </c>
      <c r="D7392" t="s">
        <v>384</v>
      </c>
      <c r="E7392" s="11">
        <v>40118000</v>
      </c>
      <c r="F7392">
        <v>56344</v>
      </c>
      <c r="G7392">
        <v>17054402</v>
      </c>
      <c r="H7392">
        <v>811</v>
      </c>
      <c r="I7392">
        <v>11962</v>
      </c>
      <c r="J7392">
        <v>3513105</v>
      </c>
      <c r="K7392">
        <v>5</v>
      </c>
      <c r="L7392" t="s">
        <v>581</v>
      </c>
      <c r="M7392" t="s">
        <v>585</v>
      </c>
    </row>
    <row r="7393" spans="1:13" x14ac:dyDescent="0.2">
      <c r="A7393">
        <v>2021</v>
      </c>
      <c r="B7393">
        <v>6</v>
      </c>
      <c r="C7393" t="s">
        <v>47</v>
      </c>
      <c r="D7393" t="s">
        <v>389</v>
      </c>
      <c r="E7393" s="11">
        <v>40118000</v>
      </c>
      <c r="F7393">
        <v>223020</v>
      </c>
      <c r="G7393">
        <v>60456923</v>
      </c>
      <c r="H7393">
        <v>3507</v>
      </c>
      <c r="I7393">
        <v>25546</v>
      </c>
      <c r="J7393">
        <v>8939976</v>
      </c>
      <c r="K7393">
        <v>71</v>
      </c>
      <c r="L7393" t="s">
        <v>581</v>
      </c>
      <c r="M7393" t="s">
        <v>585</v>
      </c>
    </row>
    <row r="7394" spans="1:13" x14ac:dyDescent="0.2">
      <c r="A7394">
        <v>2021</v>
      </c>
      <c r="B7394">
        <v>6</v>
      </c>
      <c r="C7394" t="s">
        <v>27</v>
      </c>
      <c r="D7394" t="s">
        <v>395</v>
      </c>
      <c r="E7394" s="11">
        <v>40118000</v>
      </c>
      <c r="F7394">
        <v>1362</v>
      </c>
      <c r="G7394">
        <v>503448</v>
      </c>
      <c r="H7394">
        <v>19</v>
      </c>
      <c r="I7394">
        <v>0</v>
      </c>
      <c r="J7394">
        <v>0</v>
      </c>
      <c r="K7394">
        <v>0</v>
      </c>
      <c r="L7394" t="s">
        <v>581</v>
      </c>
      <c r="M7394" t="s">
        <v>585</v>
      </c>
    </row>
    <row r="7395" spans="1:13" x14ac:dyDescent="0.2">
      <c r="A7395">
        <v>2021</v>
      </c>
      <c r="B7395">
        <v>6</v>
      </c>
      <c r="C7395" t="s">
        <v>38</v>
      </c>
      <c r="D7395" t="s">
        <v>400</v>
      </c>
      <c r="E7395" s="11">
        <v>40118000</v>
      </c>
      <c r="F7395">
        <v>0</v>
      </c>
      <c r="G7395">
        <v>0</v>
      </c>
      <c r="H7395">
        <v>0</v>
      </c>
      <c r="I7395">
        <v>38933</v>
      </c>
      <c r="J7395">
        <v>13597032</v>
      </c>
      <c r="K7395">
        <v>104</v>
      </c>
      <c r="L7395" t="s">
        <v>581</v>
      </c>
      <c r="M7395" t="s">
        <v>585</v>
      </c>
    </row>
    <row r="7396" spans="1:13" x14ac:dyDescent="0.2">
      <c r="A7396">
        <v>2021</v>
      </c>
      <c r="B7396">
        <v>6</v>
      </c>
      <c r="C7396" t="s">
        <v>56</v>
      </c>
      <c r="D7396" t="s">
        <v>411</v>
      </c>
      <c r="E7396" s="11">
        <v>40118000</v>
      </c>
      <c r="F7396">
        <v>0</v>
      </c>
      <c r="G7396">
        <v>0</v>
      </c>
      <c r="H7396">
        <v>0</v>
      </c>
      <c r="I7396">
        <v>10844</v>
      </c>
      <c r="J7396">
        <v>3246506</v>
      </c>
      <c r="K7396">
        <v>14</v>
      </c>
      <c r="L7396" t="s">
        <v>581</v>
      </c>
      <c r="M7396" t="s">
        <v>585</v>
      </c>
    </row>
    <row r="7397" spans="1:13" x14ac:dyDescent="0.2">
      <c r="A7397">
        <v>2021</v>
      </c>
      <c r="B7397">
        <v>6</v>
      </c>
      <c r="C7397" t="s">
        <v>93</v>
      </c>
      <c r="D7397" t="s">
        <v>415</v>
      </c>
      <c r="E7397" s="11">
        <v>40118000</v>
      </c>
      <c r="F7397">
        <v>0</v>
      </c>
      <c r="G7397">
        <v>0</v>
      </c>
      <c r="H7397">
        <v>0</v>
      </c>
      <c r="I7397">
        <v>267683</v>
      </c>
      <c r="J7397">
        <v>89718266</v>
      </c>
      <c r="K7397">
        <v>223</v>
      </c>
      <c r="L7397" t="s">
        <v>581</v>
      </c>
      <c r="M7397" t="s">
        <v>585</v>
      </c>
    </row>
    <row r="7398" spans="1:13" x14ac:dyDescent="0.2">
      <c r="A7398">
        <v>2021</v>
      </c>
      <c r="B7398">
        <v>6</v>
      </c>
      <c r="C7398" t="s">
        <v>204</v>
      </c>
      <c r="D7398" t="s">
        <v>422</v>
      </c>
      <c r="E7398" s="11">
        <v>40118000</v>
      </c>
      <c r="F7398">
        <v>41880</v>
      </c>
      <c r="G7398">
        <v>14865111</v>
      </c>
      <c r="H7398">
        <v>1067</v>
      </c>
      <c r="I7398">
        <v>0</v>
      </c>
      <c r="J7398">
        <v>0</v>
      </c>
      <c r="K7398">
        <v>0</v>
      </c>
      <c r="L7398" t="s">
        <v>581</v>
      </c>
      <c r="M7398" t="s">
        <v>585</v>
      </c>
    </row>
    <row r="7399" spans="1:13" x14ac:dyDescent="0.2">
      <c r="A7399">
        <v>2021</v>
      </c>
      <c r="B7399">
        <v>6</v>
      </c>
      <c r="C7399" t="s">
        <v>49</v>
      </c>
      <c r="D7399" t="s">
        <v>427</v>
      </c>
      <c r="E7399" s="11">
        <v>40118000</v>
      </c>
      <c r="F7399">
        <v>51126</v>
      </c>
      <c r="G7399">
        <v>22031961</v>
      </c>
      <c r="H7399">
        <v>95</v>
      </c>
      <c r="I7399">
        <v>0</v>
      </c>
      <c r="J7399">
        <v>0</v>
      </c>
      <c r="K7399">
        <v>0</v>
      </c>
      <c r="L7399" t="s">
        <v>581</v>
      </c>
      <c r="M7399" t="s">
        <v>585</v>
      </c>
    </row>
    <row r="7400" spans="1:13" x14ac:dyDescent="0.2">
      <c r="A7400">
        <v>2021</v>
      </c>
      <c r="B7400">
        <v>6</v>
      </c>
      <c r="C7400" t="s">
        <v>102</v>
      </c>
      <c r="D7400" t="s">
        <v>439</v>
      </c>
      <c r="E7400" s="11">
        <v>40118000</v>
      </c>
      <c r="F7400">
        <v>0</v>
      </c>
      <c r="G7400">
        <v>0</v>
      </c>
      <c r="H7400">
        <v>0</v>
      </c>
      <c r="I7400">
        <v>5329</v>
      </c>
      <c r="J7400">
        <v>1857043</v>
      </c>
      <c r="K7400">
        <v>15</v>
      </c>
      <c r="L7400" t="s">
        <v>581</v>
      </c>
      <c r="M7400" t="s">
        <v>585</v>
      </c>
    </row>
    <row r="7401" spans="1:13" x14ac:dyDescent="0.2">
      <c r="A7401">
        <v>2021</v>
      </c>
      <c r="B7401">
        <v>6</v>
      </c>
      <c r="C7401" t="s">
        <v>240</v>
      </c>
      <c r="D7401" t="s">
        <v>442</v>
      </c>
      <c r="E7401" s="11">
        <v>40118000</v>
      </c>
      <c r="F7401">
        <v>0</v>
      </c>
      <c r="G7401">
        <v>0</v>
      </c>
      <c r="H7401">
        <v>0</v>
      </c>
      <c r="I7401">
        <v>2392</v>
      </c>
      <c r="J7401">
        <v>735339</v>
      </c>
      <c r="K7401">
        <v>1</v>
      </c>
      <c r="L7401" t="s">
        <v>581</v>
      </c>
      <c r="M7401" t="s">
        <v>585</v>
      </c>
    </row>
    <row r="7402" spans="1:13" x14ac:dyDescent="0.2">
      <c r="A7402">
        <v>2021</v>
      </c>
      <c r="B7402">
        <v>6</v>
      </c>
      <c r="C7402" t="s">
        <v>85</v>
      </c>
      <c r="D7402" t="s">
        <v>447</v>
      </c>
      <c r="E7402" s="11">
        <v>40118000</v>
      </c>
      <c r="F7402">
        <v>0</v>
      </c>
      <c r="G7402">
        <v>0</v>
      </c>
      <c r="H7402">
        <v>0</v>
      </c>
      <c r="I7402">
        <v>31212</v>
      </c>
      <c r="J7402">
        <v>9235058</v>
      </c>
      <c r="K7402">
        <v>14</v>
      </c>
      <c r="L7402" t="s">
        <v>581</v>
      </c>
      <c r="M7402" t="s">
        <v>585</v>
      </c>
    </row>
    <row r="7403" spans="1:13" x14ac:dyDescent="0.2">
      <c r="A7403">
        <v>2021</v>
      </c>
      <c r="B7403">
        <v>6</v>
      </c>
      <c r="C7403" t="s">
        <v>42</v>
      </c>
      <c r="D7403" t="s">
        <v>455</v>
      </c>
      <c r="E7403" s="11">
        <v>40118000</v>
      </c>
      <c r="F7403">
        <v>0</v>
      </c>
      <c r="G7403">
        <v>0</v>
      </c>
      <c r="H7403">
        <v>0</v>
      </c>
      <c r="I7403">
        <v>92780</v>
      </c>
      <c r="J7403">
        <v>34143383</v>
      </c>
      <c r="K7403">
        <v>134</v>
      </c>
      <c r="L7403" t="s">
        <v>581</v>
      </c>
      <c r="M7403" t="s">
        <v>585</v>
      </c>
    </row>
    <row r="7404" spans="1:13" x14ac:dyDescent="0.2">
      <c r="A7404">
        <v>2021</v>
      </c>
      <c r="B7404">
        <v>6</v>
      </c>
      <c r="C7404" t="s">
        <v>14</v>
      </c>
      <c r="D7404" t="s">
        <v>456</v>
      </c>
      <c r="E7404" s="11">
        <v>40118000</v>
      </c>
      <c r="F7404">
        <v>6460</v>
      </c>
      <c r="G7404">
        <v>2648436</v>
      </c>
      <c r="H7404">
        <v>12</v>
      </c>
      <c r="I7404">
        <v>0</v>
      </c>
      <c r="J7404">
        <v>0</v>
      </c>
      <c r="K7404">
        <v>0</v>
      </c>
      <c r="L7404" t="s">
        <v>581</v>
      </c>
      <c r="M7404" t="s">
        <v>585</v>
      </c>
    </row>
    <row r="7405" spans="1:13" x14ac:dyDescent="0.2">
      <c r="A7405">
        <v>2021</v>
      </c>
      <c r="B7405">
        <v>6</v>
      </c>
      <c r="C7405" t="s">
        <v>213</v>
      </c>
      <c r="D7405" t="s">
        <v>457</v>
      </c>
      <c r="E7405" s="11">
        <v>40118000</v>
      </c>
      <c r="F7405">
        <v>0</v>
      </c>
      <c r="G7405">
        <v>0</v>
      </c>
      <c r="H7405">
        <v>0</v>
      </c>
      <c r="I7405">
        <v>14600</v>
      </c>
      <c r="J7405">
        <v>4528065</v>
      </c>
      <c r="K7405">
        <v>3</v>
      </c>
      <c r="L7405" t="s">
        <v>581</v>
      </c>
      <c r="M7405" t="s">
        <v>585</v>
      </c>
    </row>
    <row r="7406" spans="1:13" x14ac:dyDescent="0.2">
      <c r="A7406">
        <v>2021</v>
      </c>
      <c r="B7406">
        <v>6</v>
      </c>
      <c r="C7406" t="s">
        <v>235</v>
      </c>
      <c r="D7406" t="s">
        <v>458</v>
      </c>
      <c r="E7406" s="11">
        <v>40118000</v>
      </c>
      <c r="F7406">
        <v>0</v>
      </c>
      <c r="G7406">
        <v>0</v>
      </c>
      <c r="H7406">
        <v>0</v>
      </c>
      <c r="I7406">
        <v>26950</v>
      </c>
      <c r="J7406">
        <v>8906227</v>
      </c>
      <c r="K7406">
        <v>7</v>
      </c>
      <c r="L7406" t="s">
        <v>581</v>
      </c>
      <c r="M7406" t="s">
        <v>585</v>
      </c>
    </row>
    <row r="7407" spans="1:13" x14ac:dyDescent="0.2">
      <c r="A7407">
        <v>2021</v>
      </c>
      <c r="B7407">
        <v>6</v>
      </c>
      <c r="C7407" t="s">
        <v>54</v>
      </c>
      <c r="D7407" t="s">
        <v>459</v>
      </c>
      <c r="E7407" s="11">
        <v>40118000</v>
      </c>
      <c r="F7407">
        <v>0</v>
      </c>
      <c r="G7407">
        <v>0</v>
      </c>
      <c r="H7407">
        <v>0</v>
      </c>
      <c r="I7407">
        <v>11962</v>
      </c>
      <c r="J7407">
        <v>3513105</v>
      </c>
      <c r="K7407">
        <v>5</v>
      </c>
      <c r="L7407" t="s">
        <v>581</v>
      </c>
      <c r="M7407" t="s">
        <v>585</v>
      </c>
    </row>
    <row r="7408" spans="1:13" x14ac:dyDescent="0.2">
      <c r="A7408">
        <v>2021</v>
      </c>
      <c r="B7408">
        <v>6</v>
      </c>
      <c r="C7408" t="s">
        <v>101</v>
      </c>
      <c r="D7408" t="s">
        <v>463</v>
      </c>
      <c r="E7408" s="11">
        <v>40118000</v>
      </c>
      <c r="F7408">
        <v>0</v>
      </c>
      <c r="G7408">
        <v>0</v>
      </c>
      <c r="H7408">
        <v>0</v>
      </c>
      <c r="I7408">
        <v>5892</v>
      </c>
      <c r="J7408">
        <v>1741490</v>
      </c>
      <c r="K7408">
        <v>9</v>
      </c>
      <c r="L7408" t="s">
        <v>581</v>
      </c>
      <c r="M7408" t="s">
        <v>585</v>
      </c>
    </row>
    <row r="7409" spans="1:13" x14ac:dyDescent="0.2">
      <c r="A7409">
        <v>2021</v>
      </c>
      <c r="B7409">
        <v>6</v>
      </c>
      <c r="C7409" t="s">
        <v>43</v>
      </c>
      <c r="D7409" t="s">
        <v>465</v>
      </c>
      <c r="E7409" s="11">
        <v>40118000</v>
      </c>
      <c r="F7409">
        <v>1934</v>
      </c>
      <c r="G7409">
        <v>4476997</v>
      </c>
      <c r="H7409">
        <v>242</v>
      </c>
      <c r="I7409">
        <v>16962</v>
      </c>
      <c r="J7409">
        <v>6606500</v>
      </c>
      <c r="K7409">
        <v>40</v>
      </c>
      <c r="L7409" t="s">
        <v>581</v>
      </c>
      <c r="M7409" t="s">
        <v>585</v>
      </c>
    </row>
    <row r="7410" spans="1:13" x14ac:dyDescent="0.2">
      <c r="A7410">
        <v>2021</v>
      </c>
      <c r="B7410">
        <v>6</v>
      </c>
      <c r="C7410" t="s">
        <v>0</v>
      </c>
      <c r="D7410" t="s">
        <v>474</v>
      </c>
      <c r="E7410" s="11">
        <v>40118000</v>
      </c>
      <c r="F7410">
        <v>0</v>
      </c>
      <c r="G7410">
        <v>0</v>
      </c>
      <c r="H7410">
        <v>0</v>
      </c>
      <c r="I7410">
        <v>125330</v>
      </c>
      <c r="J7410">
        <v>41084243</v>
      </c>
      <c r="K7410">
        <v>67</v>
      </c>
      <c r="L7410" t="s">
        <v>581</v>
      </c>
      <c r="M7410" t="s">
        <v>585</v>
      </c>
    </row>
    <row r="7411" spans="1:13" x14ac:dyDescent="0.2">
      <c r="A7411">
        <v>2021</v>
      </c>
      <c r="B7411">
        <v>6</v>
      </c>
      <c r="C7411" t="s">
        <v>15</v>
      </c>
      <c r="D7411" t="s">
        <v>475</v>
      </c>
      <c r="E7411" s="11">
        <v>40118000</v>
      </c>
      <c r="F7411">
        <v>0</v>
      </c>
      <c r="G7411">
        <v>0</v>
      </c>
      <c r="H7411">
        <v>0</v>
      </c>
      <c r="I7411">
        <v>146574</v>
      </c>
      <c r="J7411">
        <v>48302224</v>
      </c>
      <c r="K7411">
        <v>243</v>
      </c>
      <c r="L7411" t="s">
        <v>581</v>
      </c>
      <c r="M7411" t="s">
        <v>585</v>
      </c>
    </row>
    <row r="7412" spans="1:13" x14ac:dyDescent="0.2">
      <c r="A7412">
        <v>2021</v>
      </c>
      <c r="B7412">
        <v>6</v>
      </c>
      <c r="C7412" t="s">
        <v>16</v>
      </c>
      <c r="D7412" t="s">
        <v>480</v>
      </c>
      <c r="E7412" s="11">
        <v>40118000</v>
      </c>
      <c r="F7412">
        <v>0</v>
      </c>
      <c r="G7412">
        <v>0</v>
      </c>
      <c r="H7412">
        <v>0</v>
      </c>
      <c r="I7412">
        <v>18314</v>
      </c>
      <c r="J7412">
        <v>5991000</v>
      </c>
      <c r="K7412">
        <v>46</v>
      </c>
      <c r="L7412" t="s">
        <v>581</v>
      </c>
      <c r="M7412" t="s">
        <v>585</v>
      </c>
    </row>
    <row r="7413" spans="1:13" x14ac:dyDescent="0.2">
      <c r="A7413">
        <v>2021</v>
      </c>
      <c r="B7413">
        <v>6</v>
      </c>
      <c r="C7413" t="s">
        <v>17</v>
      </c>
      <c r="D7413" t="s">
        <v>489</v>
      </c>
      <c r="E7413" s="11">
        <v>40118000</v>
      </c>
      <c r="F7413">
        <v>24345</v>
      </c>
      <c r="G7413">
        <v>10806955</v>
      </c>
      <c r="H7413">
        <v>183</v>
      </c>
      <c r="I7413">
        <v>142747</v>
      </c>
      <c r="J7413">
        <v>79851021</v>
      </c>
      <c r="K7413">
        <v>2151</v>
      </c>
      <c r="L7413" t="s">
        <v>581</v>
      </c>
      <c r="M7413" t="s">
        <v>585</v>
      </c>
    </row>
    <row r="7414" spans="1:13" x14ac:dyDescent="0.2">
      <c r="A7414">
        <v>2021</v>
      </c>
      <c r="B7414">
        <v>6</v>
      </c>
      <c r="C7414" t="s">
        <v>29</v>
      </c>
      <c r="D7414" t="s">
        <v>496</v>
      </c>
      <c r="E7414" s="11">
        <v>40118000</v>
      </c>
      <c r="F7414">
        <v>6432</v>
      </c>
      <c r="G7414">
        <v>3969200</v>
      </c>
      <c r="H7414">
        <v>161</v>
      </c>
      <c r="I7414">
        <v>0</v>
      </c>
      <c r="J7414">
        <v>0</v>
      </c>
      <c r="K7414">
        <v>0</v>
      </c>
      <c r="L7414" t="s">
        <v>581</v>
      </c>
      <c r="M7414" t="s">
        <v>585</v>
      </c>
    </row>
    <row r="7415" spans="1:13" x14ac:dyDescent="0.2">
      <c r="A7415">
        <v>2021</v>
      </c>
      <c r="B7415">
        <v>6</v>
      </c>
      <c r="C7415" t="s">
        <v>45</v>
      </c>
      <c r="D7415" t="s">
        <v>499</v>
      </c>
      <c r="E7415" s="11">
        <v>40118000</v>
      </c>
      <c r="F7415">
        <v>0</v>
      </c>
      <c r="G7415">
        <v>0</v>
      </c>
      <c r="H7415">
        <v>0</v>
      </c>
      <c r="I7415">
        <v>715424</v>
      </c>
      <c r="J7415">
        <v>233629989</v>
      </c>
      <c r="K7415">
        <v>541</v>
      </c>
      <c r="L7415" t="s">
        <v>581</v>
      </c>
      <c r="M7415" t="s">
        <v>585</v>
      </c>
    </row>
    <row r="7416" spans="1:13" x14ac:dyDescent="0.2">
      <c r="A7416">
        <v>2021</v>
      </c>
      <c r="B7416">
        <v>6</v>
      </c>
      <c r="C7416" t="s">
        <v>52</v>
      </c>
      <c r="D7416" t="s">
        <v>506</v>
      </c>
      <c r="E7416" s="11">
        <v>40118000</v>
      </c>
      <c r="F7416">
        <v>0</v>
      </c>
      <c r="G7416">
        <v>0</v>
      </c>
      <c r="H7416">
        <v>0</v>
      </c>
      <c r="I7416">
        <v>413404</v>
      </c>
      <c r="J7416">
        <v>146372600</v>
      </c>
      <c r="K7416">
        <v>639</v>
      </c>
      <c r="L7416" t="s">
        <v>581</v>
      </c>
      <c r="M7416" t="s">
        <v>585</v>
      </c>
    </row>
    <row r="7417" spans="1:13" x14ac:dyDescent="0.2">
      <c r="A7417">
        <v>2021</v>
      </c>
      <c r="B7417">
        <v>6</v>
      </c>
      <c r="C7417" t="s">
        <v>18</v>
      </c>
      <c r="D7417" t="s">
        <v>507</v>
      </c>
      <c r="E7417" s="11">
        <v>40118000</v>
      </c>
      <c r="F7417">
        <v>0</v>
      </c>
      <c r="G7417">
        <v>0</v>
      </c>
      <c r="H7417">
        <v>0</v>
      </c>
      <c r="I7417">
        <v>31310</v>
      </c>
      <c r="J7417">
        <v>9122694</v>
      </c>
      <c r="K7417">
        <v>14</v>
      </c>
      <c r="L7417" t="s">
        <v>581</v>
      </c>
      <c r="M7417" t="s">
        <v>585</v>
      </c>
    </row>
    <row r="7418" spans="1:13" x14ac:dyDescent="0.2">
      <c r="A7418">
        <v>2021</v>
      </c>
      <c r="B7418">
        <v>6</v>
      </c>
      <c r="C7418" t="s">
        <v>19</v>
      </c>
      <c r="D7418" t="s">
        <v>531</v>
      </c>
      <c r="E7418" s="11">
        <v>40118000</v>
      </c>
      <c r="F7418">
        <v>24340</v>
      </c>
      <c r="G7418">
        <v>5473658</v>
      </c>
      <c r="H7418">
        <v>235</v>
      </c>
      <c r="I7418">
        <v>0</v>
      </c>
      <c r="J7418">
        <v>0</v>
      </c>
      <c r="K7418">
        <v>0</v>
      </c>
      <c r="L7418" t="s">
        <v>581</v>
      </c>
      <c r="M7418" t="s">
        <v>585</v>
      </c>
    </row>
    <row r="7419" spans="1:13" x14ac:dyDescent="0.2">
      <c r="A7419">
        <v>2021</v>
      </c>
      <c r="B7419">
        <v>6</v>
      </c>
      <c r="C7419" t="s">
        <v>65</v>
      </c>
      <c r="D7419" t="s">
        <v>543</v>
      </c>
      <c r="E7419" s="11">
        <v>40118000</v>
      </c>
      <c r="F7419">
        <v>17137</v>
      </c>
      <c r="G7419">
        <v>5121261</v>
      </c>
      <c r="H7419">
        <v>308</v>
      </c>
      <c r="I7419">
        <v>16074</v>
      </c>
      <c r="J7419">
        <v>5495102</v>
      </c>
      <c r="K7419">
        <v>30</v>
      </c>
      <c r="L7419" t="s">
        <v>581</v>
      </c>
      <c r="M7419" t="s">
        <v>585</v>
      </c>
    </row>
    <row r="7420" spans="1:13" x14ac:dyDescent="0.2">
      <c r="A7420">
        <v>2021</v>
      </c>
      <c r="B7420">
        <v>6</v>
      </c>
      <c r="C7420" t="s">
        <v>111</v>
      </c>
      <c r="D7420" t="e">
        <v>#N/A</v>
      </c>
      <c r="E7420" s="11">
        <v>40118000</v>
      </c>
      <c r="F7420">
        <v>0</v>
      </c>
      <c r="G7420">
        <v>0</v>
      </c>
      <c r="H7420">
        <v>0</v>
      </c>
      <c r="I7420">
        <v>15606</v>
      </c>
      <c r="J7420">
        <v>4617844</v>
      </c>
      <c r="K7420">
        <v>7</v>
      </c>
      <c r="L7420" t="s">
        <v>581</v>
      </c>
      <c r="M7420" t="s">
        <v>585</v>
      </c>
    </row>
    <row r="7421" spans="1:13" x14ac:dyDescent="0.2">
      <c r="A7421">
        <v>2021</v>
      </c>
      <c r="B7421">
        <v>6</v>
      </c>
      <c r="C7421" t="s">
        <v>58</v>
      </c>
      <c r="D7421" t="s">
        <v>548</v>
      </c>
      <c r="E7421" s="11">
        <v>40118000</v>
      </c>
      <c r="F7421">
        <v>0</v>
      </c>
      <c r="G7421">
        <v>0</v>
      </c>
      <c r="H7421">
        <v>0</v>
      </c>
      <c r="I7421">
        <v>74127</v>
      </c>
      <c r="J7421">
        <v>22110767</v>
      </c>
      <c r="K7421">
        <v>32</v>
      </c>
      <c r="L7421" t="s">
        <v>581</v>
      </c>
      <c r="M7421" t="s">
        <v>585</v>
      </c>
    </row>
    <row r="7422" spans="1:13" x14ac:dyDescent="0.2">
      <c r="A7422">
        <v>2021</v>
      </c>
      <c r="B7422">
        <v>6</v>
      </c>
      <c r="C7422" t="s">
        <v>46</v>
      </c>
      <c r="D7422" t="s">
        <v>550</v>
      </c>
      <c r="E7422" s="11">
        <v>40118000</v>
      </c>
      <c r="F7422">
        <v>34901</v>
      </c>
      <c r="G7422">
        <v>17318367</v>
      </c>
      <c r="H7422">
        <v>15</v>
      </c>
      <c r="I7422">
        <v>897633</v>
      </c>
      <c r="J7422">
        <v>273443997</v>
      </c>
      <c r="K7422">
        <v>1049</v>
      </c>
      <c r="L7422" t="s">
        <v>581</v>
      </c>
      <c r="M7422" t="s">
        <v>585</v>
      </c>
    </row>
    <row r="7423" spans="1:13" x14ac:dyDescent="0.2">
      <c r="A7423">
        <v>2021</v>
      </c>
      <c r="B7423">
        <v>6</v>
      </c>
      <c r="C7423" t="s">
        <v>107</v>
      </c>
      <c r="D7423" t="s">
        <v>552</v>
      </c>
      <c r="E7423" s="11">
        <v>40118000</v>
      </c>
      <c r="F7423">
        <v>0</v>
      </c>
      <c r="G7423">
        <v>0</v>
      </c>
      <c r="H7423">
        <v>0</v>
      </c>
      <c r="I7423">
        <v>30688</v>
      </c>
      <c r="J7423">
        <v>9659629</v>
      </c>
      <c r="K7423">
        <v>34</v>
      </c>
      <c r="L7423" t="s">
        <v>581</v>
      </c>
      <c r="M7423" t="s">
        <v>585</v>
      </c>
    </row>
    <row r="7424" spans="1:13" x14ac:dyDescent="0.2">
      <c r="A7424">
        <v>2021</v>
      </c>
      <c r="B7424">
        <v>6</v>
      </c>
      <c r="C7424" t="s">
        <v>66</v>
      </c>
      <c r="D7424" t="s">
        <v>562</v>
      </c>
      <c r="E7424" s="11">
        <v>40118000</v>
      </c>
      <c r="F7424">
        <v>9677</v>
      </c>
      <c r="G7424">
        <v>3170940</v>
      </c>
      <c r="H7424">
        <v>32</v>
      </c>
      <c r="I7424">
        <v>14879</v>
      </c>
      <c r="J7424">
        <v>4997004</v>
      </c>
      <c r="K7424">
        <v>14</v>
      </c>
      <c r="L7424" t="s">
        <v>581</v>
      </c>
      <c r="M7424" t="s">
        <v>585</v>
      </c>
    </row>
    <row r="7425" spans="1:13" x14ac:dyDescent="0.2">
      <c r="A7425">
        <v>2021</v>
      </c>
      <c r="B7425">
        <v>6</v>
      </c>
      <c r="C7425" t="s">
        <v>78</v>
      </c>
      <c r="D7425" t="s">
        <v>572</v>
      </c>
      <c r="E7425" s="11">
        <v>40118000</v>
      </c>
      <c r="F7425">
        <v>0</v>
      </c>
      <c r="G7425">
        <v>0</v>
      </c>
      <c r="H7425">
        <v>0</v>
      </c>
      <c r="I7425">
        <v>291622</v>
      </c>
      <c r="J7425">
        <v>86904044</v>
      </c>
      <c r="K7425">
        <v>124</v>
      </c>
      <c r="L7425" t="s">
        <v>581</v>
      </c>
      <c r="M7425" t="s">
        <v>585</v>
      </c>
    </row>
    <row r="7426" spans="1:13" x14ac:dyDescent="0.2">
      <c r="A7426">
        <v>2021</v>
      </c>
      <c r="B7426">
        <v>6</v>
      </c>
      <c r="C7426" t="s">
        <v>211</v>
      </c>
      <c r="D7426" t="e">
        <v>#N/A</v>
      </c>
      <c r="E7426" s="11">
        <v>40118000</v>
      </c>
      <c r="F7426">
        <v>0</v>
      </c>
      <c r="G7426">
        <v>0</v>
      </c>
      <c r="H7426">
        <v>0</v>
      </c>
      <c r="I7426">
        <v>351739</v>
      </c>
      <c r="J7426">
        <v>109933008</v>
      </c>
      <c r="K7426">
        <v>107</v>
      </c>
      <c r="L7426" t="s">
        <v>581</v>
      </c>
      <c r="M7426" t="s">
        <v>585</v>
      </c>
    </row>
    <row r="7427" spans="1:13" x14ac:dyDescent="0.2">
      <c r="A7427">
        <v>2021</v>
      </c>
      <c r="B7427">
        <v>7</v>
      </c>
      <c r="C7427" t="s">
        <v>61</v>
      </c>
      <c r="D7427" t="s">
        <v>257</v>
      </c>
      <c r="E7427" s="11">
        <v>40117000</v>
      </c>
      <c r="F7427">
        <v>0</v>
      </c>
      <c r="G7427">
        <v>0</v>
      </c>
      <c r="H7427">
        <v>0</v>
      </c>
      <c r="I7427">
        <v>9</v>
      </c>
      <c r="J7427">
        <v>5199</v>
      </c>
      <c r="K7427">
        <v>1</v>
      </c>
      <c r="L7427" t="s">
        <v>581</v>
      </c>
      <c r="M7427" t="s">
        <v>584</v>
      </c>
    </row>
    <row r="7428" spans="1:13" x14ac:dyDescent="0.2">
      <c r="A7428">
        <v>2021</v>
      </c>
      <c r="B7428">
        <v>7</v>
      </c>
      <c r="C7428" t="s">
        <v>33</v>
      </c>
      <c r="D7428" t="s">
        <v>258</v>
      </c>
      <c r="E7428" s="11">
        <v>40117000</v>
      </c>
      <c r="F7428">
        <v>0</v>
      </c>
      <c r="G7428">
        <v>0</v>
      </c>
      <c r="H7428">
        <v>0</v>
      </c>
      <c r="I7428">
        <v>1147</v>
      </c>
      <c r="J7428">
        <v>464400</v>
      </c>
      <c r="K7428">
        <v>30</v>
      </c>
      <c r="L7428" t="s">
        <v>581</v>
      </c>
      <c r="M7428" t="s">
        <v>584</v>
      </c>
    </row>
    <row r="7429" spans="1:13" x14ac:dyDescent="0.2">
      <c r="A7429">
        <v>2021</v>
      </c>
      <c r="B7429">
        <v>7</v>
      </c>
      <c r="C7429" t="s">
        <v>20</v>
      </c>
      <c r="D7429" t="s">
        <v>271</v>
      </c>
      <c r="E7429" s="11">
        <v>40117000</v>
      </c>
      <c r="F7429">
        <v>0</v>
      </c>
      <c r="G7429">
        <v>0</v>
      </c>
      <c r="H7429">
        <v>0</v>
      </c>
      <c r="I7429">
        <v>4090</v>
      </c>
      <c r="J7429">
        <v>1311186</v>
      </c>
      <c r="K7429">
        <v>19</v>
      </c>
      <c r="L7429" t="s">
        <v>581</v>
      </c>
      <c r="M7429" t="s">
        <v>584</v>
      </c>
    </row>
    <row r="7430" spans="1:13" x14ac:dyDescent="0.2">
      <c r="A7430">
        <v>2021</v>
      </c>
      <c r="B7430">
        <v>7</v>
      </c>
      <c r="C7430" t="s">
        <v>21</v>
      </c>
      <c r="D7430" t="s">
        <v>274</v>
      </c>
      <c r="E7430" s="11">
        <v>40117000</v>
      </c>
      <c r="F7430">
        <v>0</v>
      </c>
      <c r="G7430">
        <v>0</v>
      </c>
      <c r="H7430">
        <v>0</v>
      </c>
      <c r="I7430">
        <v>62336</v>
      </c>
      <c r="J7430">
        <v>23917900</v>
      </c>
      <c r="K7430">
        <v>184</v>
      </c>
      <c r="L7430" t="s">
        <v>581</v>
      </c>
      <c r="M7430" t="s">
        <v>584</v>
      </c>
    </row>
    <row r="7431" spans="1:13" x14ac:dyDescent="0.2">
      <c r="A7431">
        <v>2021</v>
      </c>
      <c r="B7431">
        <v>7</v>
      </c>
      <c r="C7431" t="s">
        <v>62</v>
      </c>
      <c r="D7431" t="s">
        <v>275</v>
      </c>
      <c r="E7431" s="11">
        <v>40117000</v>
      </c>
      <c r="F7431">
        <v>0</v>
      </c>
      <c r="G7431">
        <v>0</v>
      </c>
      <c r="H7431">
        <v>0</v>
      </c>
      <c r="I7431">
        <v>110559</v>
      </c>
      <c r="J7431">
        <v>40655642</v>
      </c>
      <c r="K7431">
        <v>451</v>
      </c>
      <c r="L7431" t="s">
        <v>581</v>
      </c>
      <c r="M7431" t="s">
        <v>584</v>
      </c>
    </row>
    <row r="7432" spans="1:13" x14ac:dyDescent="0.2">
      <c r="A7432">
        <v>2021</v>
      </c>
      <c r="B7432">
        <v>7</v>
      </c>
      <c r="C7432" t="s">
        <v>8</v>
      </c>
      <c r="D7432" t="s">
        <v>283</v>
      </c>
      <c r="E7432" s="11">
        <v>40117000</v>
      </c>
      <c r="F7432">
        <v>337</v>
      </c>
      <c r="G7432">
        <v>182454</v>
      </c>
      <c r="H7432">
        <v>22</v>
      </c>
      <c r="I7432">
        <v>73901</v>
      </c>
      <c r="J7432">
        <v>22967500</v>
      </c>
      <c r="K7432">
        <v>393</v>
      </c>
      <c r="L7432" t="s">
        <v>581</v>
      </c>
      <c r="M7432" t="s">
        <v>584</v>
      </c>
    </row>
    <row r="7433" spans="1:13" x14ac:dyDescent="0.2">
      <c r="A7433">
        <v>2021</v>
      </c>
      <c r="B7433">
        <v>7</v>
      </c>
      <c r="C7433" t="s">
        <v>10</v>
      </c>
      <c r="D7433" t="s">
        <v>295</v>
      </c>
      <c r="E7433" s="11">
        <v>40117000</v>
      </c>
      <c r="F7433">
        <v>0</v>
      </c>
      <c r="G7433">
        <v>0</v>
      </c>
      <c r="H7433">
        <v>0</v>
      </c>
      <c r="I7433">
        <v>5960</v>
      </c>
      <c r="J7433">
        <v>2210717</v>
      </c>
      <c r="K7433">
        <v>28</v>
      </c>
      <c r="L7433" t="s">
        <v>581</v>
      </c>
      <c r="M7433" t="s">
        <v>584</v>
      </c>
    </row>
    <row r="7434" spans="1:13" x14ac:dyDescent="0.2">
      <c r="A7434">
        <v>2021</v>
      </c>
      <c r="B7434">
        <v>7</v>
      </c>
      <c r="C7434" t="s">
        <v>50</v>
      </c>
      <c r="D7434" t="s">
        <v>305</v>
      </c>
      <c r="E7434" s="11">
        <v>40117000</v>
      </c>
      <c r="F7434">
        <v>0</v>
      </c>
      <c r="G7434">
        <v>0</v>
      </c>
      <c r="H7434">
        <v>0</v>
      </c>
      <c r="I7434">
        <v>21837</v>
      </c>
      <c r="J7434">
        <v>8155837</v>
      </c>
      <c r="K7434">
        <v>91</v>
      </c>
      <c r="L7434" t="s">
        <v>581</v>
      </c>
      <c r="M7434" t="s">
        <v>584</v>
      </c>
    </row>
    <row r="7435" spans="1:13" x14ac:dyDescent="0.2">
      <c r="A7435">
        <v>2021</v>
      </c>
      <c r="B7435">
        <v>7</v>
      </c>
      <c r="C7435" t="s">
        <v>11</v>
      </c>
      <c r="D7435" t="s">
        <v>316</v>
      </c>
      <c r="E7435" s="11">
        <v>40117000</v>
      </c>
      <c r="F7435">
        <v>141761</v>
      </c>
      <c r="G7435">
        <v>36242658</v>
      </c>
      <c r="H7435">
        <v>2208</v>
      </c>
      <c r="I7435">
        <v>4282</v>
      </c>
      <c r="J7435">
        <v>1476808</v>
      </c>
      <c r="K7435">
        <v>11</v>
      </c>
      <c r="L7435" t="s">
        <v>581</v>
      </c>
      <c r="M7435" t="s">
        <v>584</v>
      </c>
    </row>
    <row r="7436" spans="1:13" x14ac:dyDescent="0.2">
      <c r="A7436">
        <v>2021</v>
      </c>
      <c r="B7436">
        <v>7</v>
      </c>
      <c r="C7436" t="s">
        <v>81</v>
      </c>
      <c r="D7436" t="s">
        <v>318</v>
      </c>
      <c r="E7436" s="11">
        <v>40117000</v>
      </c>
      <c r="F7436">
        <v>0</v>
      </c>
      <c r="G7436">
        <v>0</v>
      </c>
      <c r="H7436">
        <v>0</v>
      </c>
      <c r="I7436">
        <v>56192</v>
      </c>
      <c r="J7436">
        <v>18677500</v>
      </c>
      <c r="K7436">
        <v>384</v>
      </c>
      <c r="L7436" t="s">
        <v>581</v>
      </c>
      <c r="M7436" t="s">
        <v>584</v>
      </c>
    </row>
    <row r="7437" spans="1:13" x14ac:dyDescent="0.2">
      <c r="A7437">
        <v>2021</v>
      </c>
      <c r="B7437">
        <v>7</v>
      </c>
      <c r="C7437" t="s">
        <v>31</v>
      </c>
      <c r="D7437" t="s">
        <v>319</v>
      </c>
      <c r="E7437" s="11">
        <v>40117000</v>
      </c>
      <c r="F7437">
        <v>0</v>
      </c>
      <c r="G7437">
        <v>0</v>
      </c>
      <c r="H7437">
        <v>0</v>
      </c>
      <c r="I7437">
        <v>65</v>
      </c>
      <c r="J7437">
        <v>176596</v>
      </c>
      <c r="K7437">
        <v>2</v>
      </c>
      <c r="L7437" t="s">
        <v>581</v>
      </c>
      <c r="M7437" t="s">
        <v>584</v>
      </c>
    </row>
    <row r="7438" spans="1:13" x14ac:dyDescent="0.2">
      <c r="A7438">
        <v>2021</v>
      </c>
      <c r="B7438">
        <v>7</v>
      </c>
      <c r="C7438" t="s">
        <v>22</v>
      </c>
      <c r="D7438" t="s">
        <v>324</v>
      </c>
      <c r="E7438" s="11">
        <v>40117000</v>
      </c>
      <c r="F7438">
        <v>83864</v>
      </c>
      <c r="G7438">
        <v>33568780</v>
      </c>
      <c r="H7438">
        <v>768</v>
      </c>
      <c r="I7438">
        <v>154375</v>
      </c>
      <c r="J7438">
        <v>40894400</v>
      </c>
      <c r="K7438">
        <v>1020</v>
      </c>
      <c r="L7438" t="s">
        <v>581</v>
      </c>
      <c r="M7438" t="s">
        <v>584</v>
      </c>
    </row>
    <row r="7439" spans="1:13" x14ac:dyDescent="0.2">
      <c r="A7439">
        <v>2021</v>
      </c>
      <c r="B7439">
        <v>7</v>
      </c>
      <c r="C7439" t="s">
        <v>23</v>
      </c>
      <c r="D7439" t="s">
        <v>325</v>
      </c>
      <c r="E7439" s="11">
        <v>40117000</v>
      </c>
      <c r="F7439">
        <v>20706</v>
      </c>
      <c r="G7439">
        <v>10310718</v>
      </c>
      <c r="H7439">
        <v>285</v>
      </c>
      <c r="I7439">
        <v>987752</v>
      </c>
      <c r="J7439">
        <v>322117495</v>
      </c>
      <c r="K7439">
        <v>5347</v>
      </c>
      <c r="L7439" t="s">
        <v>581</v>
      </c>
      <c r="M7439" t="s">
        <v>584</v>
      </c>
    </row>
    <row r="7440" spans="1:13" x14ac:dyDescent="0.2">
      <c r="A7440">
        <v>2021</v>
      </c>
      <c r="B7440">
        <v>7</v>
      </c>
      <c r="C7440" t="s">
        <v>41</v>
      </c>
      <c r="D7440" t="s">
        <v>327</v>
      </c>
      <c r="E7440" s="11">
        <v>40117000</v>
      </c>
      <c r="F7440">
        <v>11</v>
      </c>
      <c r="G7440">
        <v>6777</v>
      </c>
      <c r="H7440">
        <v>2</v>
      </c>
      <c r="I7440">
        <v>0</v>
      </c>
      <c r="J7440">
        <v>0</v>
      </c>
      <c r="K7440">
        <v>0</v>
      </c>
      <c r="L7440" t="s">
        <v>581</v>
      </c>
      <c r="M7440" t="s">
        <v>584</v>
      </c>
    </row>
    <row r="7441" spans="1:13" x14ac:dyDescent="0.2">
      <c r="A7441">
        <v>2021</v>
      </c>
      <c r="B7441">
        <v>7</v>
      </c>
      <c r="C7441" t="s">
        <v>12</v>
      </c>
      <c r="D7441" t="s">
        <v>351</v>
      </c>
      <c r="E7441" s="11">
        <v>40117000</v>
      </c>
      <c r="F7441">
        <v>119199</v>
      </c>
      <c r="G7441">
        <v>46111753</v>
      </c>
      <c r="H7441">
        <v>1018</v>
      </c>
      <c r="I7441">
        <v>619059</v>
      </c>
      <c r="J7441">
        <v>267660401</v>
      </c>
      <c r="K7441">
        <v>4260</v>
      </c>
      <c r="L7441" t="s">
        <v>581</v>
      </c>
      <c r="M7441" t="s">
        <v>584</v>
      </c>
    </row>
    <row r="7442" spans="1:13" x14ac:dyDescent="0.2">
      <c r="A7442">
        <v>2021</v>
      </c>
      <c r="B7442">
        <v>7</v>
      </c>
      <c r="C7442" t="s">
        <v>25</v>
      </c>
      <c r="D7442" t="s">
        <v>353</v>
      </c>
      <c r="E7442" s="11">
        <v>40117000</v>
      </c>
      <c r="F7442">
        <v>0</v>
      </c>
      <c r="G7442">
        <v>0</v>
      </c>
      <c r="H7442">
        <v>0</v>
      </c>
      <c r="I7442">
        <v>254687</v>
      </c>
      <c r="J7442">
        <v>76051964</v>
      </c>
      <c r="K7442">
        <v>1607</v>
      </c>
      <c r="L7442" t="s">
        <v>581</v>
      </c>
      <c r="M7442" t="s">
        <v>584</v>
      </c>
    </row>
    <row r="7443" spans="1:13" x14ac:dyDescent="0.2">
      <c r="A7443">
        <v>2021</v>
      </c>
      <c r="B7443">
        <v>7</v>
      </c>
      <c r="C7443" t="s">
        <v>36</v>
      </c>
      <c r="D7443" t="s">
        <v>369</v>
      </c>
      <c r="E7443" s="11">
        <v>40117000</v>
      </c>
      <c r="F7443">
        <v>0</v>
      </c>
      <c r="G7443">
        <v>0</v>
      </c>
      <c r="H7443">
        <v>0</v>
      </c>
      <c r="I7443">
        <v>4208</v>
      </c>
      <c r="J7443">
        <v>1550200</v>
      </c>
      <c r="K7443">
        <v>43</v>
      </c>
      <c r="L7443" t="s">
        <v>581</v>
      </c>
      <c r="M7443" t="s">
        <v>584</v>
      </c>
    </row>
    <row r="7444" spans="1:13" x14ac:dyDescent="0.2">
      <c r="A7444">
        <v>2021</v>
      </c>
      <c r="B7444">
        <v>7</v>
      </c>
      <c r="C7444" t="s">
        <v>83</v>
      </c>
      <c r="D7444" t="s">
        <v>372</v>
      </c>
      <c r="E7444" s="11">
        <v>40117000</v>
      </c>
      <c r="F7444">
        <v>0</v>
      </c>
      <c r="G7444">
        <v>0</v>
      </c>
      <c r="H7444">
        <v>0</v>
      </c>
      <c r="I7444">
        <v>6936</v>
      </c>
      <c r="J7444">
        <v>2103400</v>
      </c>
      <c r="K7444">
        <v>26</v>
      </c>
      <c r="L7444" t="s">
        <v>581</v>
      </c>
      <c r="M7444" t="s">
        <v>584</v>
      </c>
    </row>
    <row r="7445" spans="1:13" x14ac:dyDescent="0.2">
      <c r="A7445">
        <v>2021</v>
      </c>
      <c r="B7445">
        <v>7</v>
      </c>
      <c r="C7445" t="s">
        <v>26</v>
      </c>
      <c r="D7445" t="s">
        <v>383</v>
      </c>
      <c r="E7445" s="11">
        <v>40117000</v>
      </c>
      <c r="F7445">
        <v>145536</v>
      </c>
      <c r="G7445">
        <v>60355489</v>
      </c>
      <c r="H7445">
        <v>4836</v>
      </c>
      <c r="I7445">
        <v>51496</v>
      </c>
      <c r="J7445">
        <v>19353700</v>
      </c>
      <c r="K7445">
        <v>215</v>
      </c>
      <c r="L7445" t="s">
        <v>581</v>
      </c>
      <c r="M7445" t="s">
        <v>584</v>
      </c>
    </row>
    <row r="7446" spans="1:13" x14ac:dyDescent="0.2">
      <c r="A7446">
        <v>2021</v>
      </c>
      <c r="B7446">
        <v>7</v>
      </c>
      <c r="C7446" t="s">
        <v>13</v>
      </c>
      <c r="D7446" t="s">
        <v>384</v>
      </c>
      <c r="E7446" s="11">
        <v>40117000</v>
      </c>
      <c r="F7446">
        <v>18388</v>
      </c>
      <c r="G7446">
        <v>4684953</v>
      </c>
      <c r="H7446">
        <v>7740</v>
      </c>
      <c r="I7446">
        <v>0</v>
      </c>
      <c r="J7446">
        <v>0</v>
      </c>
      <c r="K7446">
        <v>0</v>
      </c>
      <c r="L7446" t="s">
        <v>581</v>
      </c>
      <c r="M7446" t="s">
        <v>584</v>
      </c>
    </row>
    <row r="7447" spans="1:13" x14ac:dyDescent="0.2">
      <c r="A7447">
        <v>2021</v>
      </c>
      <c r="B7447">
        <v>7</v>
      </c>
      <c r="C7447" t="s">
        <v>63</v>
      </c>
      <c r="D7447" t="s">
        <v>385</v>
      </c>
      <c r="E7447" s="11">
        <v>40117000</v>
      </c>
      <c r="F7447">
        <v>0</v>
      </c>
      <c r="G7447">
        <v>0</v>
      </c>
      <c r="H7447">
        <v>0</v>
      </c>
      <c r="I7447">
        <v>79221</v>
      </c>
      <c r="J7447">
        <v>22047800</v>
      </c>
      <c r="K7447">
        <v>585</v>
      </c>
      <c r="L7447" t="s">
        <v>581</v>
      </c>
      <c r="M7447" t="s">
        <v>584</v>
      </c>
    </row>
    <row r="7448" spans="1:13" x14ac:dyDescent="0.2">
      <c r="A7448">
        <v>2021</v>
      </c>
      <c r="B7448">
        <v>7</v>
      </c>
      <c r="C7448" t="s">
        <v>71</v>
      </c>
      <c r="D7448" t="s">
        <v>386</v>
      </c>
      <c r="E7448" s="11">
        <v>40117000</v>
      </c>
      <c r="F7448">
        <v>59799</v>
      </c>
      <c r="G7448">
        <v>29055306</v>
      </c>
      <c r="H7448">
        <v>557</v>
      </c>
      <c r="I7448">
        <v>0</v>
      </c>
      <c r="J7448">
        <v>0</v>
      </c>
      <c r="K7448">
        <v>0</v>
      </c>
      <c r="L7448" t="s">
        <v>581</v>
      </c>
      <c r="M7448" t="s">
        <v>584</v>
      </c>
    </row>
    <row r="7449" spans="1:13" x14ac:dyDescent="0.2">
      <c r="A7449">
        <v>2021</v>
      </c>
      <c r="B7449">
        <v>7</v>
      </c>
      <c r="C7449" t="s">
        <v>47</v>
      </c>
      <c r="D7449" t="s">
        <v>389</v>
      </c>
      <c r="E7449" s="11">
        <v>40117000</v>
      </c>
      <c r="F7449">
        <v>610139</v>
      </c>
      <c r="G7449">
        <v>175613013</v>
      </c>
      <c r="H7449">
        <v>13864</v>
      </c>
      <c r="I7449">
        <v>0</v>
      </c>
      <c r="J7449">
        <v>0</v>
      </c>
      <c r="K7449">
        <v>0</v>
      </c>
      <c r="L7449" t="s">
        <v>581</v>
      </c>
      <c r="M7449" t="s">
        <v>584</v>
      </c>
    </row>
    <row r="7450" spans="1:13" x14ac:dyDescent="0.2">
      <c r="A7450">
        <v>2021</v>
      </c>
      <c r="B7450">
        <v>7</v>
      </c>
      <c r="C7450" t="s">
        <v>27</v>
      </c>
      <c r="D7450" t="s">
        <v>395</v>
      </c>
      <c r="E7450" s="11">
        <v>40117000</v>
      </c>
      <c r="F7450">
        <v>25584</v>
      </c>
      <c r="G7450">
        <v>12030033</v>
      </c>
      <c r="H7450">
        <v>224</v>
      </c>
      <c r="I7450">
        <v>254235</v>
      </c>
      <c r="J7450">
        <v>82527510</v>
      </c>
      <c r="K7450">
        <v>2627</v>
      </c>
      <c r="L7450" t="s">
        <v>581</v>
      </c>
      <c r="M7450" t="s">
        <v>584</v>
      </c>
    </row>
    <row r="7451" spans="1:13" x14ac:dyDescent="0.2">
      <c r="A7451">
        <v>2021</v>
      </c>
      <c r="B7451">
        <v>7</v>
      </c>
      <c r="C7451" t="s">
        <v>38</v>
      </c>
      <c r="D7451" t="s">
        <v>400</v>
      </c>
      <c r="E7451" s="11">
        <v>40117000</v>
      </c>
      <c r="F7451">
        <v>0</v>
      </c>
      <c r="G7451">
        <v>0</v>
      </c>
      <c r="H7451">
        <v>0</v>
      </c>
      <c r="I7451">
        <v>22710</v>
      </c>
      <c r="J7451">
        <v>9481539</v>
      </c>
      <c r="K7451">
        <v>330</v>
      </c>
      <c r="L7451" t="s">
        <v>581</v>
      </c>
      <c r="M7451" t="s">
        <v>584</v>
      </c>
    </row>
    <row r="7452" spans="1:13" x14ac:dyDescent="0.2">
      <c r="A7452">
        <v>2021</v>
      </c>
      <c r="B7452">
        <v>7</v>
      </c>
      <c r="C7452" t="s">
        <v>204</v>
      </c>
      <c r="D7452" t="s">
        <v>422</v>
      </c>
      <c r="E7452" s="11">
        <v>40117000</v>
      </c>
      <c r="F7452">
        <v>56533</v>
      </c>
      <c r="G7452">
        <v>19742539</v>
      </c>
      <c r="H7452">
        <v>1065</v>
      </c>
      <c r="I7452">
        <v>0</v>
      </c>
      <c r="J7452">
        <v>0</v>
      </c>
      <c r="K7452">
        <v>0</v>
      </c>
      <c r="L7452" t="s">
        <v>581</v>
      </c>
      <c r="M7452" t="s">
        <v>584</v>
      </c>
    </row>
    <row r="7453" spans="1:13" x14ac:dyDescent="0.2">
      <c r="A7453">
        <v>2021</v>
      </c>
      <c r="B7453">
        <v>7</v>
      </c>
      <c r="C7453" t="s">
        <v>68</v>
      </c>
      <c r="D7453" t="s">
        <v>428</v>
      </c>
      <c r="E7453" s="11">
        <v>40117000</v>
      </c>
      <c r="F7453">
        <v>0</v>
      </c>
      <c r="G7453">
        <v>0</v>
      </c>
      <c r="H7453">
        <v>0</v>
      </c>
      <c r="I7453">
        <v>329</v>
      </c>
      <c r="J7453">
        <v>180000</v>
      </c>
      <c r="K7453">
        <v>18</v>
      </c>
      <c r="L7453" t="s">
        <v>581</v>
      </c>
      <c r="M7453" t="s">
        <v>584</v>
      </c>
    </row>
    <row r="7454" spans="1:13" x14ac:dyDescent="0.2">
      <c r="A7454">
        <v>2021</v>
      </c>
      <c r="B7454">
        <v>7</v>
      </c>
      <c r="C7454" t="s">
        <v>42</v>
      </c>
      <c r="D7454" t="s">
        <v>455</v>
      </c>
      <c r="E7454" s="11">
        <v>40117000</v>
      </c>
      <c r="F7454">
        <v>0</v>
      </c>
      <c r="G7454">
        <v>0</v>
      </c>
      <c r="H7454">
        <v>0</v>
      </c>
      <c r="I7454">
        <v>495</v>
      </c>
      <c r="J7454">
        <v>233920</v>
      </c>
      <c r="K7454">
        <v>5</v>
      </c>
      <c r="L7454" t="s">
        <v>581</v>
      </c>
      <c r="M7454" t="s">
        <v>584</v>
      </c>
    </row>
    <row r="7455" spans="1:13" x14ac:dyDescent="0.2">
      <c r="A7455">
        <v>2021</v>
      </c>
      <c r="B7455">
        <v>7</v>
      </c>
      <c r="C7455" t="s">
        <v>43</v>
      </c>
      <c r="D7455" t="s">
        <v>465</v>
      </c>
      <c r="E7455" s="11">
        <v>40117000</v>
      </c>
      <c r="F7455">
        <v>555458</v>
      </c>
      <c r="G7455">
        <v>217870407</v>
      </c>
      <c r="H7455">
        <v>3348</v>
      </c>
      <c r="I7455">
        <v>4010</v>
      </c>
      <c r="J7455">
        <v>1479250</v>
      </c>
      <c r="K7455">
        <v>17</v>
      </c>
      <c r="L7455" t="s">
        <v>581</v>
      </c>
      <c r="M7455" t="s">
        <v>584</v>
      </c>
    </row>
    <row r="7456" spans="1:13" x14ac:dyDescent="0.2">
      <c r="A7456">
        <v>2021</v>
      </c>
      <c r="B7456">
        <v>7</v>
      </c>
      <c r="C7456" t="s">
        <v>44</v>
      </c>
      <c r="D7456" t="s">
        <v>466</v>
      </c>
      <c r="E7456" s="11">
        <v>40117000</v>
      </c>
      <c r="F7456">
        <v>0</v>
      </c>
      <c r="G7456">
        <v>0</v>
      </c>
      <c r="H7456">
        <v>0</v>
      </c>
      <c r="I7456">
        <v>6283</v>
      </c>
      <c r="J7456">
        <v>2738200</v>
      </c>
      <c r="K7456">
        <v>37</v>
      </c>
      <c r="L7456" t="s">
        <v>581</v>
      </c>
      <c r="M7456" t="s">
        <v>584</v>
      </c>
    </row>
    <row r="7457" spans="1:13" x14ac:dyDescent="0.2">
      <c r="A7457">
        <v>2021</v>
      </c>
      <c r="B7457">
        <v>7</v>
      </c>
      <c r="C7457" t="s">
        <v>80</v>
      </c>
      <c r="D7457" t="s">
        <v>472</v>
      </c>
      <c r="E7457" s="11">
        <v>40117000</v>
      </c>
      <c r="F7457">
        <v>0</v>
      </c>
      <c r="G7457">
        <v>0</v>
      </c>
      <c r="H7457">
        <v>0</v>
      </c>
      <c r="I7457">
        <v>38533</v>
      </c>
      <c r="J7457">
        <v>13255400</v>
      </c>
      <c r="K7457">
        <v>293</v>
      </c>
      <c r="L7457" t="s">
        <v>581</v>
      </c>
      <c r="M7457" t="s">
        <v>584</v>
      </c>
    </row>
    <row r="7458" spans="1:13" x14ac:dyDescent="0.2">
      <c r="A7458">
        <v>2021</v>
      </c>
      <c r="B7458">
        <v>7</v>
      </c>
      <c r="C7458" t="s">
        <v>0</v>
      </c>
      <c r="D7458" t="s">
        <v>474</v>
      </c>
      <c r="E7458" s="11">
        <v>40117000</v>
      </c>
      <c r="F7458">
        <v>0</v>
      </c>
      <c r="G7458">
        <v>0</v>
      </c>
      <c r="H7458">
        <v>0</v>
      </c>
      <c r="I7458">
        <v>1280</v>
      </c>
      <c r="J7458">
        <v>431104</v>
      </c>
      <c r="K7458">
        <v>8</v>
      </c>
      <c r="L7458" t="s">
        <v>581</v>
      </c>
      <c r="M7458" t="s">
        <v>584</v>
      </c>
    </row>
    <row r="7459" spans="1:13" x14ac:dyDescent="0.2">
      <c r="A7459">
        <v>2021</v>
      </c>
      <c r="B7459">
        <v>7</v>
      </c>
      <c r="C7459" t="s">
        <v>15</v>
      </c>
      <c r="D7459" t="s">
        <v>475</v>
      </c>
      <c r="E7459" s="11">
        <v>40117000</v>
      </c>
      <c r="F7459">
        <v>0</v>
      </c>
      <c r="G7459">
        <v>0</v>
      </c>
      <c r="H7459">
        <v>0</v>
      </c>
      <c r="I7459">
        <v>901</v>
      </c>
      <c r="J7459">
        <v>581838</v>
      </c>
      <c r="K7459">
        <v>36</v>
      </c>
      <c r="L7459" t="s">
        <v>581</v>
      </c>
      <c r="M7459" t="s">
        <v>584</v>
      </c>
    </row>
    <row r="7460" spans="1:13" x14ac:dyDescent="0.2">
      <c r="A7460">
        <v>2021</v>
      </c>
      <c r="B7460">
        <v>7</v>
      </c>
      <c r="C7460" t="s">
        <v>16</v>
      </c>
      <c r="D7460" t="s">
        <v>480</v>
      </c>
      <c r="E7460" s="11">
        <v>40117000</v>
      </c>
      <c r="F7460">
        <v>191504</v>
      </c>
      <c r="G7460">
        <v>68135876</v>
      </c>
      <c r="H7460">
        <v>2160</v>
      </c>
      <c r="I7460">
        <v>156703</v>
      </c>
      <c r="J7460">
        <v>56184500</v>
      </c>
      <c r="K7460">
        <v>970</v>
      </c>
      <c r="L7460" t="s">
        <v>581</v>
      </c>
      <c r="M7460" t="s">
        <v>584</v>
      </c>
    </row>
    <row r="7461" spans="1:13" x14ac:dyDescent="0.2">
      <c r="A7461">
        <v>2021</v>
      </c>
      <c r="B7461">
        <v>7</v>
      </c>
      <c r="C7461" t="s">
        <v>17</v>
      </c>
      <c r="D7461" t="s">
        <v>489</v>
      </c>
      <c r="E7461" s="11">
        <v>40117000</v>
      </c>
      <c r="F7461">
        <v>125332</v>
      </c>
      <c r="G7461">
        <v>85863679</v>
      </c>
      <c r="H7461">
        <v>3373</v>
      </c>
      <c r="I7461">
        <v>84412</v>
      </c>
      <c r="J7461">
        <v>37954598</v>
      </c>
      <c r="K7461">
        <v>1637</v>
      </c>
      <c r="L7461" t="s">
        <v>581</v>
      </c>
      <c r="M7461" t="s">
        <v>584</v>
      </c>
    </row>
    <row r="7462" spans="1:13" x14ac:dyDescent="0.2">
      <c r="A7462">
        <v>2021</v>
      </c>
      <c r="B7462">
        <v>7</v>
      </c>
      <c r="C7462" t="s">
        <v>29</v>
      </c>
      <c r="D7462" t="s">
        <v>496</v>
      </c>
      <c r="E7462" s="11">
        <v>40117000</v>
      </c>
      <c r="F7462">
        <v>0</v>
      </c>
      <c r="G7462">
        <v>0</v>
      </c>
      <c r="H7462">
        <v>0</v>
      </c>
      <c r="I7462">
        <v>16058</v>
      </c>
      <c r="J7462">
        <v>4090600</v>
      </c>
      <c r="K7462">
        <v>75</v>
      </c>
      <c r="L7462" t="s">
        <v>581</v>
      </c>
      <c r="M7462" t="s">
        <v>584</v>
      </c>
    </row>
    <row r="7463" spans="1:13" x14ac:dyDescent="0.2">
      <c r="A7463">
        <v>2021</v>
      </c>
      <c r="B7463">
        <v>7</v>
      </c>
      <c r="C7463" t="s">
        <v>45</v>
      </c>
      <c r="D7463" t="s">
        <v>499</v>
      </c>
      <c r="E7463" s="11">
        <v>40117000</v>
      </c>
      <c r="F7463">
        <v>0</v>
      </c>
      <c r="G7463">
        <v>0</v>
      </c>
      <c r="H7463">
        <v>0</v>
      </c>
      <c r="I7463">
        <v>251926</v>
      </c>
      <c r="J7463">
        <v>91148439</v>
      </c>
      <c r="K7463">
        <v>1118</v>
      </c>
      <c r="L7463" t="s">
        <v>581</v>
      </c>
      <c r="M7463" t="s">
        <v>584</v>
      </c>
    </row>
    <row r="7464" spans="1:13" x14ac:dyDescent="0.2">
      <c r="A7464">
        <v>2021</v>
      </c>
      <c r="B7464">
        <v>7</v>
      </c>
      <c r="C7464" t="s">
        <v>52</v>
      </c>
      <c r="D7464" t="s">
        <v>506</v>
      </c>
      <c r="E7464" s="11">
        <v>40117000</v>
      </c>
      <c r="F7464">
        <v>0</v>
      </c>
      <c r="G7464">
        <v>0</v>
      </c>
      <c r="H7464">
        <v>0</v>
      </c>
      <c r="I7464">
        <v>10244</v>
      </c>
      <c r="J7464">
        <v>5532700</v>
      </c>
      <c r="K7464">
        <v>72</v>
      </c>
      <c r="L7464" t="s">
        <v>581</v>
      </c>
      <c r="M7464" t="s">
        <v>584</v>
      </c>
    </row>
    <row r="7465" spans="1:13" x14ac:dyDescent="0.2">
      <c r="A7465">
        <v>2021</v>
      </c>
      <c r="B7465">
        <v>7</v>
      </c>
      <c r="C7465" t="s">
        <v>57</v>
      </c>
      <c r="D7465" t="s">
        <v>510</v>
      </c>
      <c r="E7465" s="11">
        <v>40117000</v>
      </c>
      <c r="F7465">
        <v>52</v>
      </c>
      <c r="G7465">
        <v>17651</v>
      </c>
      <c r="H7465">
        <v>5</v>
      </c>
      <c r="I7465">
        <v>0</v>
      </c>
      <c r="J7465">
        <v>0</v>
      </c>
      <c r="K7465">
        <v>0</v>
      </c>
      <c r="L7465" t="s">
        <v>581</v>
      </c>
      <c r="M7465" t="s">
        <v>584</v>
      </c>
    </row>
    <row r="7466" spans="1:13" x14ac:dyDescent="0.2">
      <c r="A7466">
        <v>2021</v>
      </c>
      <c r="B7466">
        <v>7</v>
      </c>
      <c r="C7466" t="s">
        <v>65</v>
      </c>
      <c r="D7466" t="s">
        <v>543</v>
      </c>
      <c r="E7466" s="11">
        <v>40117000</v>
      </c>
      <c r="F7466">
        <v>95147</v>
      </c>
      <c r="G7466">
        <v>27168257</v>
      </c>
      <c r="H7466">
        <v>1926</v>
      </c>
      <c r="I7466">
        <v>351</v>
      </c>
      <c r="J7466">
        <v>295477</v>
      </c>
      <c r="K7466">
        <v>13</v>
      </c>
      <c r="L7466" t="s">
        <v>581</v>
      </c>
      <c r="M7466" t="s">
        <v>584</v>
      </c>
    </row>
    <row r="7467" spans="1:13" x14ac:dyDescent="0.2">
      <c r="A7467">
        <v>2021</v>
      </c>
      <c r="B7467">
        <v>7</v>
      </c>
      <c r="C7467" t="s">
        <v>58</v>
      </c>
      <c r="D7467" t="s">
        <v>548</v>
      </c>
      <c r="E7467" s="11">
        <v>40117000</v>
      </c>
      <c r="F7467">
        <v>0</v>
      </c>
      <c r="G7467">
        <v>0</v>
      </c>
      <c r="H7467">
        <v>0</v>
      </c>
      <c r="I7467">
        <v>41136</v>
      </c>
      <c r="J7467">
        <v>16024400</v>
      </c>
      <c r="K7467">
        <v>141</v>
      </c>
      <c r="L7467" t="s">
        <v>581</v>
      </c>
      <c r="M7467" t="s">
        <v>584</v>
      </c>
    </row>
    <row r="7468" spans="1:13" x14ac:dyDescent="0.2">
      <c r="A7468">
        <v>2021</v>
      </c>
      <c r="B7468">
        <v>7</v>
      </c>
      <c r="C7468" t="s">
        <v>46</v>
      </c>
      <c r="D7468" t="s">
        <v>550</v>
      </c>
      <c r="E7468" s="11">
        <v>40117000</v>
      </c>
      <c r="F7468">
        <v>4244</v>
      </c>
      <c r="G7468">
        <v>2058500</v>
      </c>
      <c r="H7468">
        <v>125</v>
      </c>
      <c r="I7468">
        <v>368184</v>
      </c>
      <c r="J7468">
        <v>133923890</v>
      </c>
      <c r="K7468">
        <v>1426</v>
      </c>
      <c r="L7468" t="s">
        <v>581</v>
      </c>
      <c r="M7468" t="s">
        <v>584</v>
      </c>
    </row>
    <row r="7469" spans="1:13" x14ac:dyDescent="0.2">
      <c r="A7469">
        <v>2021</v>
      </c>
      <c r="B7469">
        <v>7</v>
      </c>
      <c r="C7469" t="s">
        <v>67</v>
      </c>
      <c r="D7469" t="e">
        <v>#N/A</v>
      </c>
      <c r="E7469" s="11">
        <v>40117000</v>
      </c>
      <c r="F7469">
        <v>1437</v>
      </c>
      <c r="G7469">
        <v>667107</v>
      </c>
      <c r="H7469">
        <v>167</v>
      </c>
      <c r="I7469">
        <v>0</v>
      </c>
      <c r="J7469">
        <v>0</v>
      </c>
      <c r="K7469">
        <v>0</v>
      </c>
      <c r="L7469" t="s">
        <v>581</v>
      </c>
      <c r="M7469" t="s">
        <v>584</v>
      </c>
    </row>
    <row r="7470" spans="1:13" x14ac:dyDescent="0.2">
      <c r="A7470">
        <v>2021</v>
      </c>
      <c r="B7470">
        <v>7</v>
      </c>
      <c r="C7470" t="s">
        <v>78</v>
      </c>
      <c r="D7470" t="s">
        <v>572</v>
      </c>
      <c r="E7470" s="11">
        <v>40117000</v>
      </c>
      <c r="F7470">
        <v>0</v>
      </c>
      <c r="G7470">
        <v>0</v>
      </c>
      <c r="H7470">
        <v>0</v>
      </c>
      <c r="I7470">
        <v>156922</v>
      </c>
      <c r="J7470">
        <v>54766659</v>
      </c>
      <c r="K7470">
        <v>2034</v>
      </c>
      <c r="L7470" t="s">
        <v>581</v>
      </c>
      <c r="M7470" t="s">
        <v>584</v>
      </c>
    </row>
    <row r="7471" spans="1:13" x14ac:dyDescent="0.2">
      <c r="A7471">
        <v>2021</v>
      </c>
      <c r="B7471">
        <v>7</v>
      </c>
      <c r="C7471" t="s">
        <v>21</v>
      </c>
      <c r="D7471" t="s">
        <v>274</v>
      </c>
      <c r="E7471" s="11">
        <v>40118000</v>
      </c>
      <c r="F7471">
        <v>0</v>
      </c>
      <c r="G7471">
        <v>0</v>
      </c>
      <c r="H7471">
        <v>0</v>
      </c>
      <c r="I7471">
        <v>1255</v>
      </c>
      <c r="J7471">
        <v>561329</v>
      </c>
      <c r="K7471">
        <v>3</v>
      </c>
      <c r="L7471" t="s">
        <v>581</v>
      </c>
      <c r="M7471" t="s">
        <v>585</v>
      </c>
    </row>
    <row r="7472" spans="1:13" x14ac:dyDescent="0.2">
      <c r="A7472">
        <v>2021</v>
      </c>
      <c r="B7472">
        <v>7</v>
      </c>
      <c r="C7472" t="s">
        <v>62</v>
      </c>
      <c r="D7472" t="s">
        <v>275</v>
      </c>
      <c r="E7472" s="11">
        <v>40118000</v>
      </c>
      <c r="F7472">
        <v>0</v>
      </c>
      <c r="G7472">
        <v>0</v>
      </c>
      <c r="H7472">
        <v>0</v>
      </c>
      <c r="I7472">
        <v>371725</v>
      </c>
      <c r="J7472">
        <v>117348059</v>
      </c>
      <c r="K7472">
        <v>223</v>
      </c>
      <c r="L7472" t="s">
        <v>581</v>
      </c>
      <c r="M7472" t="s">
        <v>585</v>
      </c>
    </row>
    <row r="7473" spans="1:13" x14ac:dyDescent="0.2">
      <c r="A7473">
        <v>2021</v>
      </c>
      <c r="B7473">
        <v>7</v>
      </c>
      <c r="C7473" t="s">
        <v>8</v>
      </c>
      <c r="D7473" t="s">
        <v>283</v>
      </c>
      <c r="E7473" s="11">
        <v>40118000</v>
      </c>
      <c r="F7473">
        <v>15577</v>
      </c>
      <c r="G7473">
        <v>6883079</v>
      </c>
      <c r="H7473">
        <v>203</v>
      </c>
      <c r="I7473">
        <v>65752</v>
      </c>
      <c r="J7473">
        <v>20717380</v>
      </c>
      <c r="K7473">
        <v>107</v>
      </c>
      <c r="L7473" t="s">
        <v>581</v>
      </c>
      <c r="M7473" t="s">
        <v>585</v>
      </c>
    </row>
    <row r="7474" spans="1:13" x14ac:dyDescent="0.2">
      <c r="A7474">
        <v>2021</v>
      </c>
      <c r="B7474">
        <v>7</v>
      </c>
      <c r="C7474" t="s">
        <v>51</v>
      </c>
      <c r="D7474" t="s">
        <v>285</v>
      </c>
      <c r="E7474" s="11">
        <v>40118000</v>
      </c>
      <c r="F7474">
        <v>0</v>
      </c>
      <c r="G7474">
        <v>0</v>
      </c>
      <c r="H7474">
        <v>0</v>
      </c>
      <c r="I7474">
        <v>45185</v>
      </c>
      <c r="J7474">
        <v>13011400</v>
      </c>
      <c r="K7474">
        <v>44</v>
      </c>
      <c r="L7474" t="s">
        <v>581</v>
      </c>
      <c r="M7474" t="s">
        <v>585</v>
      </c>
    </row>
    <row r="7475" spans="1:13" x14ac:dyDescent="0.2">
      <c r="A7475">
        <v>2021</v>
      </c>
      <c r="B7475">
        <v>7</v>
      </c>
      <c r="C7475" t="s">
        <v>10</v>
      </c>
      <c r="D7475" t="s">
        <v>295</v>
      </c>
      <c r="E7475" s="11">
        <v>40118000</v>
      </c>
      <c r="F7475">
        <v>19687</v>
      </c>
      <c r="G7475">
        <v>9848900</v>
      </c>
      <c r="H7475">
        <v>232</v>
      </c>
      <c r="I7475">
        <v>475182</v>
      </c>
      <c r="J7475">
        <v>149754817</v>
      </c>
      <c r="K7475">
        <v>179</v>
      </c>
      <c r="L7475" t="s">
        <v>581</v>
      </c>
      <c r="M7475" t="s">
        <v>585</v>
      </c>
    </row>
    <row r="7476" spans="1:13" x14ac:dyDescent="0.2">
      <c r="A7476">
        <v>2021</v>
      </c>
      <c r="B7476">
        <v>7</v>
      </c>
      <c r="C7476" t="s">
        <v>50</v>
      </c>
      <c r="D7476" t="s">
        <v>305</v>
      </c>
      <c r="E7476" s="11">
        <v>40118000</v>
      </c>
      <c r="F7476">
        <v>1864</v>
      </c>
      <c r="G7476">
        <v>900300</v>
      </c>
      <c r="H7476">
        <v>15</v>
      </c>
      <c r="I7476">
        <v>138617</v>
      </c>
      <c r="J7476">
        <v>44057284</v>
      </c>
      <c r="K7476">
        <v>153</v>
      </c>
      <c r="L7476" t="s">
        <v>581</v>
      </c>
      <c r="M7476" t="s">
        <v>585</v>
      </c>
    </row>
    <row r="7477" spans="1:13" x14ac:dyDescent="0.2">
      <c r="A7477">
        <v>2021</v>
      </c>
      <c r="B7477">
        <v>7</v>
      </c>
      <c r="C7477" t="s">
        <v>73</v>
      </c>
      <c r="D7477" t="s">
        <v>314</v>
      </c>
      <c r="E7477" s="11">
        <v>40118000</v>
      </c>
      <c r="F7477">
        <v>0</v>
      </c>
      <c r="G7477">
        <v>0</v>
      </c>
      <c r="H7477">
        <v>0</v>
      </c>
      <c r="I7477">
        <v>179731</v>
      </c>
      <c r="J7477">
        <v>53574184</v>
      </c>
      <c r="K7477">
        <v>107</v>
      </c>
      <c r="L7477" t="s">
        <v>581</v>
      </c>
      <c r="M7477" t="s">
        <v>585</v>
      </c>
    </row>
    <row r="7478" spans="1:13" x14ac:dyDescent="0.2">
      <c r="A7478">
        <v>2021</v>
      </c>
      <c r="B7478">
        <v>7</v>
      </c>
      <c r="C7478" t="s">
        <v>11</v>
      </c>
      <c r="D7478" t="s">
        <v>316</v>
      </c>
      <c r="E7478" s="11">
        <v>40118000</v>
      </c>
      <c r="F7478">
        <v>201004</v>
      </c>
      <c r="G7478">
        <v>54758712</v>
      </c>
      <c r="H7478">
        <v>1949</v>
      </c>
      <c r="I7478">
        <v>814060</v>
      </c>
      <c r="J7478">
        <v>245854055</v>
      </c>
      <c r="K7478">
        <v>403</v>
      </c>
      <c r="L7478" t="s">
        <v>581</v>
      </c>
      <c r="M7478" t="s">
        <v>585</v>
      </c>
    </row>
    <row r="7479" spans="1:13" x14ac:dyDescent="0.2">
      <c r="A7479">
        <v>2021</v>
      </c>
      <c r="B7479">
        <v>7</v>
      </c>
      <c r="C7479" t="s">
        <v>40</v>
      </c>
      <c r="D7479" t="s">
        <v>317</v>
      </c>
      <c r="E7479" s="11">
        <v>40118000</v>
      </c>
      <c r="F7479">
        <v>0</v>
      </c>
      <c r="G7479">
        <v>0</v>
      </c>
      <c r="H7479">
        <v>0</v>
      </c>
      <c r="I7479">
        <v>15837</v>
      </c>
      <c r="J7479">
        <v>5149902</v>
      </c>
      <c r="K7479">
        <v>19</v>
      </c>
      <c r="L7479" t="s">
        <v>581</v>
      </c>
      <c r="M7479" t="s">
        <v>585</v>
      </c>
    </row>
    <row r="7480" spans="1:13" x14ac:dyDescent="0.2">
      <c r="A7480">
        <v>2021</v>
      </c>
      <c r="B7480">
        <v>7</v>
      </c>
      <c r="C7480" t="s">
        <v>22</v>
      </c>
      <c r="D7480" t="s">
        <v>324</v>
      </c>
      <c r="E7480" s="11">
        <v>40118000</v>
      </c>
      <c r="F7480">
        <v>26996</v>
      </c>
      <c r="G7480">
        <v>13150425</v>
      </c>
      <c r="H7480">
        <v>945</v>
      </c>
      <c r="I7480">
        <v>0</v>
      </c>
      <c r="J7480">
        <v>0</v>
      </c>
      <c r="K7480">
        <v>0</v>
      </c>
      <c r="L7480" t="s">
        <v>581</v>
      </c>
      <c r="M7480" t="s">
        <v>585</v>
      </c>
    </row>
    <row r="7481" spans="1:13" x14ac:dyDescent="0.2">
      <c r="A7481">
        <v>2021</v>
      </c>
      <c r="B7481">
        <v>7</v>
      </c>
      <c r="C7481" t="s">
        <v>23</v>
      </c>
      <c r="D7481" t="s">
        <v>325</v>
      </c>
      <c r="E7481" s="11">
        <v>40118000</v>
      </c>
      <c r="F7481">
        <v>29216</v>
      </c>
      <c r="G7481">
        <v>22436203</v>
      </c>
      <c r="H7481">
        <v>16844</v>
      </c>
      <c r="I7481">
        <v>32438</v>
      </c>
      <c r="J7481">
        <v>10968677</v>
      </c>
      <c r="K7481">
        <v>114</v>
      </c>
      <c r="L7481" t="s">
        <v>581</v>
      </c>
      <c r="M7481" t="s">
        <v>585</v>
      </c>
    </row>
    <row r="7482" spans="1:13" x14ac:dyDescent="0.2">
      <c r="A7482">
        <v>2021</v>
      </c>
      <c r="B7482">
        <v>7</v>
      </c>
      <c r="C7482" t="s">
        <v>59</v>
      </c>
      <c r="D7482" t="s">
        <v>330</v>
      </c>
      <c r="E7482" s="11">
        <v>40118000</v>
      </c>
      <c r="F7482">
        <v>0</v>
      </c>
      <c r="G7482">
        <v>0</v>
      </c>
      <c r="H7482">
        <v>0</v>
      </c>
      <c r="I7482">
        <v>15806</v>
      </c>
      <c r="J7482">
        <v>4336875</v>
      </c>
      <c r="K7482">
        <v>3</v>
      </c>
      <c r="L7482" t="s">
        <v>581</v>
      </c>
      <c r="M7482" t="s">
        <v>585</v>
      </c>
    </row>
    <row r="7483" spans="1:13" x14ac:dyDescent="0.2">
      <c r="A7483">
        <v>2021</v>
      </c>
      <c r="B7483">
        <v>7</v>
      </c>
      <c r="C7483" t="s">
        <v>75</v>
      </c>
      <c r="D7483" t="s">
        <v>334</v>
      </c>
      <c r="E7483" s="11">
        <v>40118000</v>
      </c>
      <c r="F7483">
        <v>0</v>
      </c>
      <c r="G7483">
        <v>0</v>
      </c>
      <c r="H7483">
        <v>0</v>
      </c>
      <c r="I7483">
        <v>1650</v>
      </c>
      <c r="J7483">
        <v>712371</v>
      </c>
      <c r="K7483">
        <v>12</v>
      </c>
      <c r="L7483" t="s">
        <v>581</v>
      </c>
      <c r="M7483" t="s">
        <v>585</v>
      </c>
    </row>
    <row r="7484" spans="1:13" x14ac:dyDescent="0.2">
      <c r="A7484">
        <v>2021</v>
      </c>
      <c r="B7484">
        <v>7</v>
      </c>
      <c r="C7484" t="s">
        <v>24</v>
      </c>
      <c r="D7484" t="s">
        <v>342</v>
      </c>
      <c r="E7484" s="11">
        <v>40118000</v>
      </c>
      <c r="F7484">
        <v>0</v>
      </c>
      <c r="G7484">
        <v>0</v>
      </c>
      <c r="H7484">
        <v>0</v>
      </c>
      <c r="I7484">
        <v>94298</v>
      </c>
      <c r="J7484">
        <v>32751600</v>
      </c>
      <c r="K7484">
        <v>43</v>
      </c>
      <c r="L7484" t="s">
        <v>581</v>
      </c>
      <c r="M7484" t="s">
        <v>585</v>
      </c>
    </row>
    <row r="7485" spans="1:13" x14ac:dyDescent="0.2">
      <c r="A7485">
        <v>2021</v>
      </c>
      <c r="B7485">
        <v>7</v>
      </c>
      <c r="C7485" t="s">
        <v>12</v>
      </c>
      <c r="D7485" t="s">
        <v>351</v>
      </c>
      <c r="E7485" s="11">
        <v>40118000</v>
      </c>
      <c r="F7485">
        <v>143386</v>
      </c>
      <c r="G7485">
        <v>52878707</v>
      </c>
      <c r="H7485">
        <v>772</v>
      </c>
      <c r="I7485">
        <v>312961</v>
      </c>
      <c r="J7485">
        <v>98126271</v>
      </c>
      <c r="K7485">
        <v>712</v>
      </c>
      <c r="L7485" t="s">
        <v>581</v>
      </c>
      <c r="M7485" t="s">
        <v>585</v>
      </c>
    </row>
    <row r="7486" spans="1:13" x14ac:dyDescent="0.2">
      <c r="A7486">
        <v>2021</v>
      </c>
      <c r="B7486">
        <v>7</v>
      </c>
      <c r="C7486" t="s">
        <v>25</v>
      </c>
      <c r="D7486" t="s">
        <v>353</v>
      </c>
      <c r="E7486" s="11">
        <v>40118000</v>
      </c>
      <c r="F7486">
        <v>0</v>
      </c>
      <c r="G7486">
        <v>0</v>
      </c>
      <c r="H7486">
        <v>0</v>
      </c>
      <c r="I7486">
        <v>120010</v>
      </c>
      <c r="J7486">
        <v>42298605</v>
      </c>
      <c r="K7486">
        <v>351</v>
      </c>
      <c r="L7486" t="s">
        <v>581</v>
      </c>
      <c r="M7486" t="s">
        <v>585</v>
      </c>
    </row>
    <row r="7487" spans="1:13" x14ac:dyDescent="0.2">
      <c r="A7487">
        <v>2021</v>
      </c>
      <c r="B7487">
        <v>7</v>
      </c>
      <c r="C7487" t="s">
        <v>207</v>
      </c>
      <c r="D7487" t="s">
        <v>365</v>
      </c>
      <c r="E7487" s="11">
        <v>40118000</v>
      </c>
      <c r="F7487">
        <v>0</v>
      </c>
      <c r="G7487">
        <v>0</v>
      </c>
      <c r="H7487">
        <v>0</v>
      </c>
      <c r="I7487">
        <v>28800</v>
      </c>
      <c r="J7487">
        <v>8861328</v>
      </c>
      <c r="K7487">
        <v>24</v>
      </c>
      <c r="L7487" t="s">
        <v>581</v>
      </c>
      <c r="M7487" t="s">
        <v>585</v>
      </c>
    </row>
    <row r="7488" spans="1:13" x14ac:dyDescent="0.2">
      <c r="A7488">
        <v>2021</v>
      </c>
      <c r="B7488">
        <v>7</v>
      </c>
      <c r="C7488" t="s">
        <v>13</v>
      </c>
      <c r="D7488" t="s">
        <v>384</v>
      </c>
      <c r="E7488" s="11">
        <v>40118000</v>
      </c>
      <c r="F7488">
        <v>29624</v>
      </c>
      <c r="G7488">
        <v>8802900</v>
      </c>
      <c r="H7488">
        <v>420</v>
      </c>
      <c r="I7488">
        <v>81928</v>
      </c>
      <c r="J7488">
        <v>25573333</v>
      </c>
      <c r="K7488">
        <v>48</v>
      </c>
      <c r="L7488" t="s">
        <v>581</v>
      </c>
      <c r="M7488" t="s">
        <v>585</v>
      </c>
    </row>
    <row r="7489" spans="1:13" x14ac:dyDescent="0.2">
      <c r="A7489">
        <v>2021</v>
      </c>
      <c r="B7489">
        <v>7</v>
      </c>
      <c r="C7489" t="s">
        <v>47</v>
      </c>
      <c r="D7489" t="s">
        <v>389</v>
      </c>
      <c r="E7489" s="11">
        <v>40118000</v>
      </c>
      <c r="F7489">
        <v>399198</v>
      </c>
      <c r="G7489">
        <v>113048856</v>
      </c>
      <c r="H7489">
        <v>8057</v>
      </c>
      <c r="I7489">
        <v>0</v>
      </c>
      <c r="J7489">
        <v>0</v>
      </c>
      <c r="K7489">
        <v>0</v>
      </c>
      <c r="L7489" t="s">
        <v>581</v>
      </c>
      <c r="M7489" t="s">
        <v>585</v>
      </c>
    </row>
    <row r="7490" spans="1:13" x14ac:dyDescent="0.2">
      <c r="A7490">
        <v>2021</v>
      </c>
      <c r="B7490">
        <v>7</v>
      </c>
      <c r="C7490" t="s">
        <v>88</v>
      </c>
      <c r="D7490" t="s">
        <v>393</v>
      </c>
      <c r="E7490" s="11">
        <v>40118000</v>
      </c>
      <c r="F7490">
        <v>0</v>
      </c>
      <c r="G7490">
        <v>0</v>
      </c>
      <c r="H7490">
        <v>0</v>
      </c>
      <c r="I7490">
        <v>14480</v>
      </c>
      <c r="J7490">
        <v>9099000</v>
      </c>
      <c r="K7490">
        <v>18</v>
      </c>
      <c r="L7490" t="s">
        <v>581</v>
      </c>
      <c r="M7490" t="s">
        <v>585</v>
      </c>
    </row>
    <row r="7491" spans="1:13" x14ac:dyDescent="0.2">
      <c r="A7491">
        <v>2021</v>
      </c>
      <c r="B7491">
        <v>7</v>
      </c>
      <c r="C7491" t="s">
        <v>27</v>
      </c>
      <c r="D7491" t="s">
        <v>395</v>
      </c>
      <c r="E7491" s="11">
        <v>40118000</v>
      </c>
      <c r="F7491">
        <v>7205</v>
      </c>
      <c r="G7491">
        <v>2416300</v>
      </c>
      <c r="H7491">
        <v>101</v>
      </c>
      <c r="I7491">
        <v>75126</v>
      </c>
      <c r="J7491">
        <v>32208181</v>
      </c>
      <c r="K7491">
        <v>287</v>
      </c>
      <c r="L7491" t="s">
        <v>581</v>
      </c>
      <c r="M7491" t="s">
        <v>585</v>
      </c>
    </row>
    <row r="7492" spans="1:13" x14ac:dyDescent="0.2">
      <c r="A7492">
        <v>2021</v>
      </c>
      <c r="B7492">
        <v>7</v>
      </c>
      <c r="C7492" t="s">
        <v>38</v>
      </c>
      <c r="D7492" t="s">
        <v>400</v>
      </c>
      <c r="E7492" s="11">
        <v>40118000</v>
      </c>
      <c r="F7492">
        <v>0</v>
      </c>
      <c r="G7492">
        <v>0</v>
      </c>
      <c r="H7492">
        <v>0</v>
      </c>
      <c r="I7492">
        <v>23558</v>
      </c>
      <c r="J7492">
        <v>7392619</v>
      </c>
      <c r="K7492">
        <v>39</v>
      </c>
      <c r="L7492" t="s">
        <v>581</v>
      </c>
      <c r="M7492" t="s">
        <v>585</v>
      </c>
    </row>
    <row r="7493" spans="1:13" x14ac:dyDescent="0.2">
      <c r="A7493">
        <v>2021</v>
      </c>
      <c r="B7493">
        <v>7</v>
      </c>
      <c r="C7493" t="s">
        <v>93</v>
      </c>
      <c r="D7493" t="s">
        <v>415</v>
      </c>
      <c r="E7493" s="11">
        <v>40118000</v>
      </c>
      <c r="F7493">
        <v>0</v>
      </c>
      <c r="G7493">
        <v>0</v>
      </c>
      <c r="H7493">
        <v>0</v>
      </c>
      <c r="I7493">
        <v>236034</v>
      </c>
      <c r="J7493">
        <v>78175536</v>
      </c>
      <c r="K7493">
        <v>160</v>
      </c>
      <c r="L7493" t="s">
        <v>581</v>
      </c>
      <c r="M7493" t="s">
        <v>585</v>
      </c>
    </row>
    <row r="7494" spans="1:13" x14ac:dyDescent="0.2">
      <c r="A7494">
        <v>2021</v>
      </c>
      <c r="B7494">
        <v>7</v>
      </c>
      <c r="C7494" t="s">
        <v>204</v>
      </c>
      <c r="D7494" t="s">
        <v>422</v>
      </c>
      <c r="E7494" s="11">
        <v>40118000</v>
      </c>
      <c r="F7494">
        <v>86641</v>
      </c>
      <c r="G7494">
        <v>28469413</v>
      </c>
      <c r="H7494">
        <v>2338</v>
      </c>
      <c r="I7494">
        <v>0</v>
      </c>
      <c r="J7494">
        <v>0</v>
      </c>
      <c r="K7494">
        <v>0</v>
      </c>
      <c r="L7494" t="s">
        <v>581</v>
      </c>
      <c r="M7494" t="s">
        <v>585</v>
      </c>
    </row>
    <row r="7495" spans="1:13" x14ac:dyDescent="0.2">
      <c r="A7495">
        <v>2021</v>
      </c>
      <c r="B7495">
        <v>7</v>
      </c>
      <c r="C7495" t="s">
        <v>49</v>
      </c>
      <c r="D7495" t="s">
        <v>427</v>
      </c>
      <c r="E7495" s="11">
        <v>40118000</v>
      </c>
      <c r="F7495">
        <v>25828</v>
      </c>
      <c r="G7495">
        <v>11030390</v>
      </c>
      <c r="H7495">
        <v>50</v>
      </c>
      <c r="I7495">
        <v>0</v>
      </c>
      <c r="J7495">
        <v>0</v>
      </c>
      <c r="K7495">
        <v>0</v>
      </c>
      <c r="L7495" t="s">
        <v>581</v>
      </c>
      <c r="M7495" t="s">
        <v>585</v>
      </c>
    </row>
    <row r="7496" spans="1:13" x14ac:dyDescent="0.2">
      <c r="A7496">
        <v>2021</v>
      </c>
      <c r="B7496">
        <v>7</v>
      </c>
      <c r="C7496" t="s">
        <v>39</v>
      </c>
      <c r="D7496" t="s">
        <v>430</v>
      </c>
      <c r="E7496" s="11">
        <v>40118000</v>
      </c>
      <c r="F7496">
        <v>0</v>
      </c>
      <c r="G7496">
        <v>0</v>
      </c>
      <c r="H7496">
        <v>0</v>
      </c>
      <c r="I7496">
        <v>50029</v>
      </c>
      <c r="J7496">
        <v>15704469</v>
      </c>
      <c r="K7496">
        <v>59</v>
      </c>
      <c r="L7496" t="s">
        <v>581</v>
      </c>
      <c r="M7496" t="s">
        <v>585</v>
      </c>
    </row>
    <row r="7497" spans="1:13" x14ac:dyDescent="0.2">
      <c r="A7497">
        <v>2021</v>
      </c>
      <c r="B7497">
        <v>7</v>
      </c>
      <c r="C7497" t="s">
        <v>102</v>
      </c>
      <c r="D7497" t="s">
        <v>439</v>
      </c>
      <c r="E7497" s="11">
        <v>40118000</v>
      </c>
      <c r="F7497">
        <v>0</v>
      </c>
      <c r="G7497">
        <v>0</v>
      </c>
      <c r="H7497">
        <v>0</v>
      </c>
      <c r="I7497">
        <v>18891</v>
      </c>
      <c r="J7497">
        <v>5459646</v>
      </c>
      <c r="K7497">
        <v>6</v>
      </c>
      <c r="L7497" t="s">
        <v>581</v>
      </c>
      <c r="M7497" t="s">
        <v>585</v>
      </c>
    </row>
    <row r="7498" spans="1:13" x14ac:dyDescent="0.2">
      <c r="A7498">
        <v>2021</v>
      </c>
      <c r="B7498">
        <v>7</v>
      </c>
      <c r="C7498" t="s">
        <v>240</v>
      </c>
      <c r="D7498" t="s">
        <v>442</v>
      </c>
      <c r="E7498" s="11">
        <v>40118000</v>
      </c>
      <c r="F7498">
        <v>0</v>
      </c>
      <c r="G7498">
        <v>0</v>
      </c>
      <c r="H7498">
        <v>0</v>
      </c>
      <c r="I7498">
        <v>76137</v>
      </c>
      <c r="J7498">
        <v>22817470</v>
      </c>
      <c r="K7498">
        <v>45</v>
      </c>
      <c r="L7498" t="s">
        <v>581</v>
      </c>
      <c r="M7498" t="s">
        <v>585</v>
      </c>
    </row>
    <row r="7499" spans="1:13" x14ac:dyDescent="0.2">
      <c r="A7499">
        <v>2021</v>
      </c>
      <c r="B7499">
        <v>7</v>
      </c>
      <c r="C7499" t="s">
        <v>42</v>
      </c>
      <c r="D7499" t="s">
        <v>455</v>
      </c>
      <c r="E7499" s="11">
        <v>40118000</v>
      </c>
      <c r="F7499">
        <v>0</v>
      </c>
      <c r="G7499">
        <v>0</v>
      </c>
      <c r="H7499">
        <v>0</v>
      </c>
      <c r="I7499">
        <v>75629</v>
      </c>
      <c r="J7499">
        <v>25822075</v>
      </c>
      <c r="K7499">
        <v>164</v>
      </c>
      <c r="L7499" t="s">
        <v>581</v>
      </c>
      <c r="M7499" t="s">
        <v>585</v>
      </c>
    </row>
    <row r="7500" spans="1:13" x14ac:dyDescent="0.2">
      <c r="A7500">
        <v>2021</v>
      </c>
      <c r="B7500">
        <v>7</v>
      </c>
      <c r="C7500" t="s">
        <v>14</v>
      </c>
      <c r="D7500" t="s">
        <v>456</v>
      </c>
      <c r="E7500" s="11">
        <v>40118000</v>
      </c>
      <c r="F7500">
        <v>12937</v>
      </c>
      <c r="G7500">
        <v>4824448</v>
      </c>
      <c r="H7500">
        <v>32</v>
      </c>
      <c r="I7500">
        <v>0</v>
      </c>
      <c r="J7500">
        <v>0</v>
      </c>
      <c r="K7500">
        <v>0</v>
      </c>
      <c r="L7500" t="s">
        <v>581</v>
      </c>
      <c r="M7500" t="s">
        <v>585</v>
      </c>
    </row>
    <row r="7501" spans="1:13" x14ac:dyDescent="0.2">
      <c r="A7501">
        <v>2021</v>
      </c>
      <c r="B7501">
        <v>7</v>
      </c>
      <c r="C7501" t="s">
        <v>213</v>
      </c>
      <c r="D7501" t="s">
        <v>457</v>
      </c>
      <c r="E7501" s="11">
        <v>40118000</v>
      </c>
      <c r="F7501">
        <v>0</v>
      </c>
      <c r="G7501">
        <v>0</v>
      </c>
      <c r="H7501">
        <v>0</v>
      </c>
      <c r="I7501">
        <v>14601</v>
      </c>
      <c r="J7501">
        <v>4031979</v>
      </c>
      <c r="K7501">
        <v>3</v>
      </c>
      <c r="L7501" t="s">
        <v>581</v>
      </c>
      <c r="M7501" t="s">
        <v>585</v>
      </c>
    </row>
    <row r="7502" spans="1:13" x14ac:dyDescent="0.2">
      <c r="A7502">
        <v>2021</v>
      </c>
      <c r="B7502">
        <v>7</v>
      </c>
      <c r="C7502" t="s">
        <v>235</v>
      </c>
      <c r="D7502" t="s">
        <v>458</v>
      </c>
      <c r="E7502" s="11">
        <v>40118000</v>
      </c>
      <c r="F7502">
        <v>0</v>
      </c>
      <c r="G7502">
        <v>0</v>
      </c>
      <c r="H7502">
        <v>0</v>
      </c>
      <c r="I7502">
        <v>50605</v>
      </c>
      <c r="J7502">
        <v>15146995</v>
      </c>
      <c r="K7502">
        <v>11</v>
      </c>
      <c r="L7502" t="s">
        <v>581</v>
      </c>
      <c r="M7502" t="s">
        <v>585</v>
      </c>
    </row>
    <row r="7503" spans="1:13" x14ac:dyDescent="0.2">
      <c r="A7503">
        <v>2021</v>
      </c>
      <c r="B7503">
        <v>7</v>
      </c>
      <c r="C7503" t="s">
        <v>54</v>
      </c>
      <c r="D7503" t="s">
        <v>459</v>
      </c>
      <c r="E7503" s="11">
        <v>40118000</v>
      </c>
      <c r="F7503">
        <v>0</v>
      </c>
      <c r="G7503">
        <v>0</v>
      </c>
      <c r="H7503">
        <v>0</v>
      </c>
      <c r="I7503">
        <v>7961</v>
      </c>
      <c r="J7503">
        <v>2477625</v>
      </c>
      <c r="K7503">
        <v>10</v>
      </c>
      <c r="L7503" t="s">
        <v>581</v>
      </c>
      <c r="M7503" t="s">
        <v>585</v>
      </c>
    </row>
    <row r="7504" spans="1:13" x14ac:dyDescent="0.2">
      <c r="A7504">
        <v>2021</v>
      </c>
      <c r="B7504">
        <v>7</v>
      </c>
      <c r="C7504" t="s">
        <v>253</v>
      </c>
      <c r="D7504" t="s">
        <v>460</v>
      </c>
      <c r="E7504" s="11">
        <v>40118000</v>
      </c>
      <c r="F7504">
        <v>0</v>
      </c>
      <c r="G7504">
        <v>0</v>
      </c>
      <c r="H7504">
        <v>0</v>
      </c>
      <c r="I7504">
        <v>4784</v>
      </c>
      <c r="J7504">
        <v>1441707</v>
      </c>
      <c r="K7504">
        <v>2</v>
      </c>
      <c r="L7504" t="s">
        <v>581</v>
      </c>
      <c r="M7504" t="s">
        <v>585</v>
      </c>
    </row>
    <row r="7505" spans="1:13" x14ac:dyDescent="0.2">
      <c r="A7505">
        <v>2021</v>
      </c>
      <c r="B7505">
        <v>7</v>
      </c>
      <c r="C7505" t="s">
        <v>101</v>
      </c>
      <c r="D7505" t="s">
        <v>463</v>
      </c>
      <c r="E7505" s="11">
        <v>40118000</v>
      </c>
      <c r="F7505">
        <v>0</v>
      </c>
      <c r="G7505">
        <v>0</v>
      </c>
      <c r="H7505">
        <v>0</v>
      </c>
      <c r="I7505">
        <v>2322</v>
      </c>
      <c r="J7505">
        <v>926947</v>
      </c>
      <c r="K7505">
        <v>13</v>
      </c>
      <c r="L7505" t="s">
        <v>581</v>
      </c>
      <c r="M7505" t="s">
        <v>585</v>
      </c>
    </row>
    <row r="7506" spans="1:13" x14ac:dyDescent="0.2">
      <c r="A7506">
        <v>2021</v>
      </c>
      <c r="B7506">
        <v>7</v>
      </c>
      <c r="C7506" t="s">
        <v>43</v>
      </c>
      <c r="D7506" t="s">
        <v>465</v>
      </c>
      <c r="E7506" s="11">
        <v>40118000</v>
      </c>
      <c r="F7506">
        <v>0</v>
      </c>
      <c r="G7506">
        <v>0</v>
      </c>
      <c r="H7506">
        <v>0</v>
      </c>
      <c r="I7506">
        <v>12344</v>
      </c>
      <c r="J7506">
        <v>4274400</v>
      </c>
      <c r="K7506">
        <v>32</v>
      </c>
      <c r="L7506" t="s">
        <v>581</v>
      </c>
      <c r="M7506" t="s">
        <v>585</v>
      </c>
    </row>
    <row r="7507" spans="1:13" x14ac:dyDescent="0.2">
      <c r="A7507">
        <v>2021</v>
      </c>
      <c r="B7507">
        <v>7</v>
      </c>
      <c r="C7507" t="s">
        <v>15</v>
      </c>
      <c r="D7507" t="s">
        <v>475</v>
      </c>
      <c r="E7507" s="11">
        <v>40118000</v>
      </c>
      <c r="F7507">
        <v>0</v>
      </c>
      <c r="G7507">
        <v>0</v>
      </c>
      <c r="H7507">
        <v>0</v>
      </c>
      <c r="I7507">
        <v>35263</v>
      </c>
      <c r="J7507">
        <v>10716778</v>
      </c>
      <c r="K7507">
        <v>16</v>
      </c>
      <c r="L7507" t="s">
        <v>581</v>
      </c>
      <c r="M7507" t="s">
        <v>585</v>
      </c>
    </row>
    <row r="7508" spans="1:13" x14ac:dyDescent="0.2">
      <c r="A7508">
        <v>2021</v>
      </c>
      <c r="B7508">
        <v>7</v>
      </c>
      <c r="C7508" t="s">
        <v>16</v>
      </c>
      <c r="D7508" t="s">
        <v>480</v>
      </c>
      <c r="E7508" s="11">
        <v>40118000</v>
      </c>
      <c r="F7508">
        <v>65</v>
      </c>
      <c r="G7508">
        <v>64834</v>
      </c>
      <c r="H7508">
        <v>1</v>
      </c>
      <c r="I7508">
        <v>18700</v>
      </c>
      <c r="J7508">
        <v>6388400</v>
      </c>
      <c r="K7508">
        <v>49</v>
      </c>
      <c r="L7508" t="s">
        <v>581</v>
      </c>
      <c r="M7508" t="s">
        <v>585</v>
      </c>
    </row>
    <row r="7509" spans="1:13" x14ac:dyDescent="0.2">
      <c r="A7509">
        <v>2021</v>
      </c>
      <c r="B7509">
        <v>7</v>
      </c>
      <c r="C7509" t="s">
        <v>17</v>
      </c>
      <c r="D7509" t="s">
        <v>489</v>
      </c>
      <c r="E7509" s="11">
        <v>40118000</v>
      </c>
      <c r="F7509">
        <v>20874</v>
      </c>
      <c r="G7509">
        <v>9346130</v>
      </c>
      <c r="H7509">
        <v>199</v>
      </c>
      <c r="I7509">
        <v>55299</v>
      </c>
      <c r="J7509">
        <v>27958009</v>
      </c>
      <c r="K7509">
        <v>1542</v>
      </c>
      <c r="L7509" t="s">
        <v>581</v>
      </c>
      <c r="M7509" t="s">
        <v>585</v>
      </c>
    </row>
    <row r="7510" spans="1:13" x14ac:dyDescent="0.2">
      <c r="A7510">
        <v>2021</v>
      </c>
      <c r="B7510">
        <v>7</v>
      </c>
      <c r="C7510" t="s">
        <v>29</v>
      </c>
      <c r="D7510" t="s">
        <v>496</v>
      </c>
      <c r="E7510" s="11">
        <v>40118000</v>
      </c>
      <c r="F7510">
        <v>6439</v>
      </c>
      <c r="G7510">
        <v>4076400</v>
      </c>
      <c r="H7510">
        <v>229</v>
      </c>
      <c r="I7510">
        <v>90</v>
      </c>
      <c r="J7510">
        <v>72218</v>
      </c>
      <c r="K7510">
        <v>2</v>
      </c>
      <c r="L7510" t="s">
        <v>581</v>
      </c>
      <c r="M7510" t="s">
        <v>585</v>
      </c>
    </row>
    <row r="7511" spans="1:13" x14ac:dyDescent="0.2">
      <c r="A7511">
        <v>2021</v>
      </c>
      <c r="B7511">
        <v>7</v>
      </c>
      <c r="C7511" t="s">
        <v>45</v>
      </c>
      <c r="D7511" t="s">
        <v>499</v>
      </c>
      <c r="E7511" s="11">
        <v>40118000</v>
      </c>
      <c r="F7511">
        <v>0</v>
      </c>
      <c r="G7511">
        <v>0</v>
      </c>
      <c r="H7511">
        <v>0</v>
      </c>
      <c r="I7511">
        <v>732129</v>
      </c>
      <c r="J7511">
        <v>240558307</v>
      </c>
      <c r="K7511">
        <v>599</v>
      </c>
      <c r="L7511" t="s">
        <v>581</v>
      </c>
      <c r="M7511" t="s">
        <v>585</v>
      </c>
    </row>
    <row r="7512" spans="1:13" x14ac:dyDescent="0.2">
      <c r="A7512">
        <v>2021</v>
      </c>
      <c r="B7512">
        <v>7</v>
      </c>
      <c r="C7512" t="s">
        <v>64</v>
      </c>
      <c r="D7512" t="s">
        <v>501</v>
      </c>
      <c r="E7512" s="11">
        <v>40118000</v>
      </c>
      <c r="F7512">
        <v>0</v>
      </c>
      <c r="G7512">
        <v>0</v>
      </c>
      <c r="H7512">
        <v>0</v>
      </c>
      <c r="I7512">
        <v>69307</v>
      </c>
      <c r="J7512">
        <v>21454418</v>
      </c>
      <c r="K7512">
        <v>56</v>
      </c>
      <c r="L7512" t="s">
        <v>581</v>
      </c>
      <c r="M7512" t="s">
        <v>585</v>
      </c>
    </row>
    <row r="7513" spans="1:13" x14ac:dyDescent="0.2">
      <c r="A7513">
        <v>2021</v>
      </c>
      <c r="B7513">
        <v>7</v>
      </c>
      <c r="C7513" t="s">
        <v>52</v>
      </c>
      <c r="D7513" t="s">
        <v>506</v>
      </c>
      <c r="E7513" s="11">
        <v>40118000</v>
      </c>
      <c r="F7513">
        <v>0</v>
      </c>
      <c r="G7513">
        <v>0</v>
      </c>
      <c r="H7513">
        <v>0</v>
      </c>
      <c r="I7513">
        <v>178733</v>
      </c>
      <c r="J7513">
        <v>62841700</v>
      </c>
      <c r="K7513">
        <v>179</v>
      </c>
      <c r="L7513" t="s">
        <v>581</v>
      </c>
      <c r="M7513" t="s">
        <v>585</v>
      </c>
    </row>
    <row r="7514" spans="1:13" x14ac:dyDescent="0.2">
      <c r="A7514">
        <v>2021</v>
      </c>
      <c r="B7514">
        <v>7</v>
      </c>
      <c r="C7514" t="s">
        <v>18</v>
      </c>
      <c r="D7514" t="s">
        <v>507</v>
      </c>
      <c r="E7514" s="11">
        <v>40118000</v>
      </c>
      <c r="F7514">
        <v>0</v>
      </c>
      <c r="G7514">
        <v>0</v>
      </c>
      <c r="H7514">
        <v>0</v>
      </c>
      <c r="I7514">
        <v>10197</v>
      </c>
      <c r="J7514">
        <v>3071222</v>
      </c>
      <c r="K7514">
        <v>8</v>
      </c>
      <c r="L7514" t="s">
        <v>581</v>
      </c>
      <c r="M7514" t="s">
        <v>585</v>
      </c>
    </row>
    <row r="7515" spans="1:13" x14ac:dyDescent="0.2">
      <c r="A7515">
        <v>2021</v>
      </c>
      <c r="B7515">
        <v>7</v>
      </c>
      <c r="C7515" t="s">
        <v>77</v>
      </c>
      <c r="D7515" t="s">
        <v>517</v>
      </c>
      <c r="E7515" s="11">
        <v>40118000</v>
      </c>
      <c r="F7515">
        <v>0</v>
      </c>
      <c r="G7515">
        <v>0</v>
      </c>
      <c r="H7515">
        <v>0</v>
      </c>
      <c r="I7515">
        <v>41705</v>
      </c>
      <c r="J7515">
        <v>13285750</v>
      </c>
      <c r="K7515">
        <v>59</v>
      </c>
      <c r="L7515" t="s">
        <v>581</v>
      </c>
      <c r="M7515" t="s">
        <v>585</v>
      </c>
    </row>
    <row r="7516" spans="1:13" x14ac:dyDescent="0.2">
      <c r="A7516">
        <v>2021</v>
      </c>
      <c r="B7516">
        <v>7</v>
      </c>
      <c r="C7516" t="s">
        <v>223</v>
      </c>
      <c r="D7516" t="s">
        <v>530</v>
      </c>
      <c r="E7516" s="11">
        <v>40118000</v>
      </c>
      <c r="F7516">
        <v>0</v>
      </c>
      <c r="G7516">
        <v>0</v>
      </c>
      <c r="H7516">
        <v>0</v>
      </c>
      <c r="I7516">
        <v>7974</v>
      </c>
      <c r="J7516">
        <v>2757659</v>
      </c>
      <c r="K7516">
        <v>6</v>
      </c>
      <c r="L7516" t="s">
        <v>581</v>
      </c>
      <c r="M7516" t="s">
        <v>585</v>
      </c>
    </row>
    <row r="7517" spans="1:13" x14ac:dyDescent="0.2">
      <c r="A7517">
        <v>2021</v>
      </c>
      <c r="B7517">
        <v>7</v>
      </c>
      <c r="C7517" t="s">
        <v>19</v>
      </c>
      <c r="D7517" t="s">
        <v>531</v>
      </c>
      <c r="E7517" s="11">
        <v>40118000</v>
      </c>
      <c r="F7517">
        <v>937</v>
      </c>
      <c r="G7517">
        <v>389552</v>
      </c>
      <c r="H7517">
        <v>10</v>
      </c>
      <c r="I7517">
        <v>4251</v>
      </c>
      <c r="J7517">
        <v>1322822</v>
      </c>
      <c r="K7517">
        <v>4</v>
      </c>
      <c r="L7517" t="s">
        <v>581</v>
      </c>
      <c r="M7517" t="s">
        <v>585</v>
      </c>
    </row>
    <row r="7518" spans="1:13" x14ac:dyDescent="0.2">
      <c r="A7518">
        <v>2021</v>
      </c>
      <c r="B7518">
        <v>7</v>
      </c>
      <c r="C7518" t="s">
        <v>65</v>
      </c>
      <c r="D7518" t="s">
        <v>543</v>
      </c>
      <c r="E7518" s="11">
        <v>40118000</v>
      </c>
      <c r="F7518">
        <v>17938</v>
      </c>
      <c r="G7518">
        <v>4714436</v>
      </c>
      <c r="H7518">
        <v>349</v>
      </c>
      <c r="I7518">
        <v>35805</v>
      </c>
      <c r="J7518">
        <v>11376291</v>
      </c>
      <c r="K7518">
        <v>43</v>
      </c>
      <c r="L7518" t="s">
        <v>581</v>
      </c>
      <c r="M7518" t="s">
        <v>585</v>
      </c>
    </row>
    <row r="7519" spans="1:13" x14ac:dyDescent="0.2">
      <c r="A7519">
        <v>2021</v>
      </c>
      <c r="B7519">
        <v>7</v>
      </c>
      <c r="C7519" t="s">
        <v>111</v>
      </c>
      <c r="D7519" t="e">
        <v>#N/A</v>
      </c>
      <c r="E7519" s="11">
        <v>40118000</v>
      </c>
      <c r="F7519">
        <v>0</v>
      </c>
      <c r="G7519">
        <v>0</v>
      </c>
      <c r="H7519">
        <v>0</v>
      </c>
      <c r="I7519">
        <v>51739</v>
      </c>
      <c r="J7519">
        <v>15630777</v>
      </c>
      <c r="K7519">
        <v>26</v>
      </c>
      <c r="L7519" t="s">
        <v>581</v>
      </c>
      <c r="M7519" t="s">
        <v>585</v>
      </c>
    </row>
    <row r="7520" spans="1:13" x14ac:dyDescent="0.2">
      <c r="A7520">
        <v>2021</v>
      </c>
      <c r="B7520">
        <v>7</v>
      </c>
      <c r="C7520" t="s">
        <v>58</v>
      </c>
      <c r="D7520" t="s">
        <v>548</v>
      </c>
      <c r="E7520" s="11">
        <v>40118000</v>
      </c>
      <c r="F7520">
        <v>0</v>
      </c>
      <c r="G7520">
        <v>0</v>
      </c>
      <c r="H7520">
        <v>0</v>
      </c>
      <c r="I7520">
        <v>142685</v>
      </c>
      <c r="J7520">
        <v>43833407</v>
      </c>
      <c r="K7520">
        <v>64</v>
      </c>
      <c r="L7520" t="s">
        <v>581</v>
      </c>
      <c r="M7520" t="s">
        <v>585</v>
      </c>
    </row>
    <row r="7521" spans="1:13" x14ac:dyDescent="0.2">
      <c r="A7521">
        <v>2021</v>
      </c>
      <c r="B7521">
        <v>7</v>
      </c>
      <c r="C7521" t="s">
        <v>46</v>
      </c>
      <c r="D7521" t="s">
        <v>550</v>
      </c>
      <c r="E7521" s="11">
        <v>40118000</v>
      </c>
      <c r="F7521">
        <v>2250</v>
      </c>
      <c r="G7521">
        <v>1342114</v>
      </c>
      <c r="H7521">
        <v>2</v>
      </c>
      <c r="I7521">
        <v>609310</v>
      </c>
      <c r="J7521">
        <v>190465080</v>
      </c>
      <c r="K7521">
        <v>842</v>
      </c>
      <c r="L7521" t="s">
        <v>581</v>
      </c>
      <c r="M7521" t="s">
        <v>585</v>
      </c>
    </row>
    <row r="7522" spans="1:13" x14ac:dyDescent="0.2">
      <c r="A7522">
        <v>2021</v>
      </c>
      <c r="B7522">
        <v>7</v>
      </c>
      <c r="C7522" t="s">
        <v>107</v>
      </c>
      <c r="D7522" t="s">
        <v>552</v>
      </c>
      <c r="E7522" s="11">
        <v>40118000</v>
      </c>
      <c r="F7522">
        <v>0</v>
      </c>
      <c r="G7522">
        <v>0</v>
      </c>
      <c r="H7522">
        <v>0</v>
      </c>
      <c r="I7522">
        <v>87170</v>
      </c>
      <c r="J7522">
        <v>25212706</v>
      </c>
      <c r="K7522">
        <v>48</v>
      </c>
      <c r="L7522" t="s">
        <v>581</v>
      </c>
      <c r="M7522" t="s">
        <v>585</v>
      </c>
    </row>
    <row r="7523" spans="1:13" x14ac:dyDescent="0.2">
      <c r="A7523">
        <v>2021</v>
      </c>
      <c r="B7523">
        <v>7</v>
      </c>
      <c r="C7523" t="s">
        <v>66</v>
      </c>
      <c r="D7523" t="s">
        <v>562</v>
      </c>
      <c r="E7523" s="11">
        <v>40118000</v>
      </c>
      <c r="F7523">
        <v>0</v>
      </c>
      <c r="G7523">
        <v>0</v>
      </c>
      <c r="H7523">
        <v>0</v>
      </c>
      <c r="I7523">
        <v>79806</v>
      </c>
      <c r="J7523">
        <v>26464692</v>
      </c>
      <c r="K7523">
        <v>66</v>
      </c>
      <c r="L7523" t="s">
        <v>581</v>
      </c>
      <c r="M7523" t="s">
        <v>585</v>
      </c>
    </row>
    <row r="7524" spans="1:13" x14ac:dyDescent="0.2">
      <c r="A7524">
        <v>2021</v>
      </c>
      <c r="B7524">
        <v>7</v>
      </c>
      <c r="C7524" t="s">
        <v>67</v>
      </c>
      <c r="D7524" t="e">
        <v>#N/A</v>
      </c>
      <c r="E7524" s="11">
        <v>40118000</v>
      </c>
      <c r="F7524">
        <v>514</v>
      </c>
      <c r="G7524">
        <v>226869</v>
      </c>
      <c r="H7524">
        <v>80</v>
      </c>
      <c r="I7524">
        <v>0</v>
      </c>
      <c r="J7524">
        <v>0</v>
      </c>
      <c r="K7524">
        <v>0</v>
      </c>
      <c r="L7524" t="s">
        <v>581</v>
      </c>
      <c r="M7524" t="s">
        <v>585</v>
      </c>
    </row>
    <row r="7525" spans="1:13" x14ac:dyDescent="0.2">
      <c r="A7525">
        <v>2021</v>
      </c>
      <c r="B7525">
        <v>7</v>
      </c>
      <c r="C7525" t="s">
        <v>78</v>
      </c>
      <c r="D7525" t="s">
        <v>572</v>
      </c>
      <c r="E7525" s="11">
        <v>40118000</v>
      </c>
      <c r="F7525">
        <v>0</v>
      </c>
      <c r="G7525">
        <v>0</v>
      </c>
      <c r="H7525">
        <v>0</v>
      </c>
      <c r="I7525">
        <v>394095</v>
      </c>
      <c r="J7525">
        <v>127049040</v>
      </c>
      <c r="K7525">
        <v>195</v>
      </c>
      <c r="L7525" t="s">
        <v>581</v>
      </c>
      <c r="M7525" t="s">
        <v>585</v>
      </c>
    </row>
    <row r="7526" spans="1:13" x14ac:dyDescent="0.2">
      <c r="A7526">
        <v>2021</v>
      </c>
      <c r="B7526">
        <v>7</v>
      </c>
      <c r="C7526" t="s">
        <v>211</v>
      </c>
      <c r="D7526" t="e">
        <v>#N/A</v>
      </c>
      <c r="E7526" s="11">
        <v>40118000</v>
      </c>
      <c r="F7526">
        <v>0</v>
      </c>
      <c r="G7526">
        <v>0</v>
      </c>
      <c r="H7526">
        <v>0</v>
      </c>
      <c r="I7526">
        <v>129820</v>
      </c>
      <c r="J7526">
        <v>39423461</v>
      </c>
      <c r="K7526">
        <v>61</v>
      </c>
      <c r="L7526" t="s">
        <v>581</v>
      </c>
      <c r="M7526" t="s">
        <v>585</v>
      </c>
    </row>
    <row r="7527" spans="1:13" x14ac:dyDescent="0.2">
      <c r="A7527">
        <v>2021</v>
      </c>
      <c r="B7527">
        <v>8</v>
      </c>
      <c r="C7527" t="s">
        <v>61</v>
      </c>
      <c r="D7527" t="s">
        <v>257</v>
      </c>
      <c r="E7527" s="11">
        <v>40117000</v>
      </c>
      <c r="F7527">
        <v>0</v>
      </c>
      <c r="G7527">
        <v>0</v>
      </c>
      <c r="H7527">
        <v>0</v>
      </c>
      <c r="I7527">
        <v>14</v>
      </c>
      <c r="J7527">
        <v>6246</v>
      </c>
      <c r="K7527">
        <v>2</v>
      </c>
      <c r="L7527" t="s">
        <v>581</v>
      </c>
      <c r="M7527" t="s">
        <v>584</v>
      </c>
    </row>
    <row r="7528" spans="1:13" x14ac:dyDescent="0.2">
      <c r="A7528">
        <v>2021</v>
      </c>
      <c r="B7528">
        <v>8</v>
      </c>
      <c r="C7528" t="s">
        <v>20</v>
      </c>
      <c r="D7528" t="s">
        <v>271</v>
      </c>
      <c r="E7528" s="11">
        <v>40117000</v>
      </c>
      <c r="F7528">
        <v>369</v>
      </c>
      <c r="G7528">
        <v>292991</v>
      </c>
      <c r="H7528">
        <v>220</v>
      </c>
      <c r="I7528">
        <v>6255</v>
      </c>
      <c r="J7528">
        <v>2188468</v>
      </c>
      <c r="K7528">
        <v>48</v>
      </c>
      <c r="L7528" t="s">
        <v>581</v>
      </c>
      <c r="M7528" t="s">
        <v>584</v>
      </c>
    </row>
    <row r="7529" spans="1:13" x14ac:dyDescent="0.2">
      <c r="A7529">
        <v>2021</v>
      </c>
      <c r="B7529">
        <v>8</v>
      </c>
      <c r="C7529" t="s">
        <v>21</v>
      </c>
      <c r="D7529" t="s">
        <v>274</v>
      </c>
      <c r="E7529" s="11">
        <v>40117000</v>
      </c>
      <c r="F7529">
        <v>0</v>
      </c>
      <c r="G7529">
        <v>0</v>
      </c>
      <c r="H7529">
        <v>0</v>
      </c>
      <c r="I7529">
        <v>35928</v>
      </c>
      <c r="J7529">
        <v>13296352</v>
      </c>
      <c r="K7529">
        <v>107</v>
      </c>
      <c r="L7529" t="s">
        <v>581</v>
      </c>
      <c r="M7529" t="s">
        <v>584</v>
      </c>
    </row>
    <row r="7530" spans="1:13" x14ac:dyDescent="0.2">
      <c r="A7530">
        <v>2021</v>
      </c>
      <c r="B7530">
        <v>8</v>
      </c>
      <c r="C7530" t="s">
        <v>62</v>
      </c>
      <c r="D7530" t="s">
        <v>275</v>
      </c>
      <c r="E7530" s="11">
        <v>40117000</v>
      </c>
      <c r="F7530">
        <v>0</v>
      </c>
      <c r="G7530">
        <v>0</v>
      </c>
      <c r="H7530">
        <v>0</v>
      </c>
      <c r="I7530">
        <v>35608</v>
      </c>
      <c r="J7530">
        <v>13075800</v>
      </c>
      <c r="K7530">
        <v>143</v>
      </c>
      <c r="L7530" t="s">
        <v>581</v>
      </c>
      <c r="M7530" t="s">
        <v>584</v>
      </c>
    </row>
    <row r="7531" spans="1:13" x14ac:dyDescent="0.2">
      <c r="A7531">
        <v>2021</v>
      </c>
      <c r="B7531">
        <v>8</v>
      </c>
      <c r="C7531" t="s">
        <v>8</v>
      </c>
      <c r="D7531" t="s">
        <v>283</v>
      </c>
      <c r="E7531" s="11">
        <v>40117000</v>
      </c>
      <c r="F7531">
        <v>823</v>
      </c>
      <c r="G7531">
        <v>589552</v>
      </c>
      <c r="H7531">
        <v>10</v>
      </c>
      <c r="I7531">
        <v>73330</v>
      </c>
      <c r="J7531">
        <v>21814680</v>
      </c>
      <c r="K7531">
        <v>408</v>
      </c>
      <c r="L7531" t="s">
        <v>581</v>
      </c>
      <c r="M7531" t="s">
        <v>584</v>
      </c>
    </row>
    <row r="7532" spans="1:13" x14ac:dyDescent="0.2">
      <c r="A7532">
        <v>2021</v>
      </c>
      <c r="B7532">
        <v>8</v>
      </c>
      <c r="C7532" t="s">
        <v>10</v>
      </c>
      <c r="D7532" t="s">
        <v>295</v>
      </c>
      <c r="E7532" s="11">
        <v>40117000</v>
      </c>
      <c r="F7532">
        <v>9699</v>
      </c>
      <c r="G7532">
        <v>3265813</v>
      </c>
      <c r="H7532">
        <v>65</v>
      </c>
      <c r="I7532">
        <v>13633</v>
      </c>
      <c r="J7532">
        <v>4965693</v>
      </c>
      <c r="K7532">
        <v>55</v>
      </c>
      <c r="L7532" t="s">
        <v>581</v>
      </c>
      <c r="M7532" t="s">
        <v>584</v>
      </c>
    </row>
    <row r="7533" spans="1:13" x14ac:dyDescent="0.2">
      <c r="A7533">
        <v>2021</v>
      </c>
      <c r="B7533">
        <v>8</v>
      </c>
      <c r="C7533" t="s">
        <v>50</v>
      </c>
      <c r="D7533" t="s">
        <v>305</v>
      </c>
      <c r="E7533" s="11">
        <v>40117000</v>
      </c>
      <c r="F7533">
        <v>0</v>
      </c>
      <c r="G7533">
        <v>0</v>
      </c>
      <c r="H7533">
        <v>0</v>
      </c>
      <c r="I7533">
        <v>53270</v>
      </c>
      <c r="J7533">
        <v>19436235</v>
      </c>
      <c r="K7533">
        <v>219</v>
      </c>
      <c r="L7533" t="s">
        <v>581</v>
      </c>
      <c r="M7533" t="s">
        <v>584</v>
      </c>
    </row>
    <row r="7534" spans="1:13" x14ac:dyDescent="0.2">
      <c r="A7534">
        <v>2021</v>
      </c>
      <c r="B7534">
        <v>8</v>
      </c>
      <c r="C7534" t="s">
        <v>73</v>
      </c>
      <c r="D7534" t="s">
        <v>314</v>
      </c>
      <c r="E7534" s="11">
        <v>40117000</v>
      </c>
      <c r="F7534">
        <v>0</v>
      </c>
      <c r="G7534">
        <v>0</v>
      </c>
      <c r="H7534">
        <v>0</v>
      </c>
      <c r="I7534">
        <v>2190</v>
      </c>
      <c r="J7534">
        <v>725917</v>
      </c>
      <c r="K7534">
        <v>6</v>
      </c>
      <c r="L7534" t="s">
        <v>581</v>
      </c>
      <c r="M7534" t="s">
        <v>584</v>
      </c>
    </row>
    <row r="7535" spans="1:13" x14ac:dyDescent="0.2">
      <c r="A7535">
        <v>2021</v>
      </c>
      <c r="B7535">
        <v>8</v>
      </c>
      <c r="C7535" t="s">
        <v>11</v>
      </c>
      <c r="D7535" t="s">
        <v>316</v>
      </c>
      <c r="E7535" s="11">
        <v>40117000</v>
      </c>
      <c r="F7535">
        <v>237327</v>
      </c>
      <c r="G7535">
        <v>75962570</v>
      </c>
      <c r="H7535">
        <v>7611</v>
      </c>
      <c r="I7535">
        <v>0</v>
      </c>
      <c r="J7535">
        <v>0</v>
      </c>
      <c r="K7535">
        <v>0</v>
      </c>
      <c r="L7535" t="s">
        <v>581</v>
      </c>
      <c r="M7535" t="s">
        <v>584</v>
      </c>
    </row>
    <row r="7536" spans="1:13" x14ac:dyDescent="0.2">
      <c r="A7536">
        <v>2021</v>
      </c>
      <c r="B7536">
        <v>8</v>
      </c>
      <c r="C7536" t="s">
        <v>22</v>
      </c>
      <c r="D7536" t="s">
        <v>324</v>
      </c>
      <c r="E7536" s="11">
        <v>40117000</v>
      </c>
      <c r="F7536">
        <v>49797</v>
      </c>
      <c r="G7536">
        <v>17132904</v>
      </c>
      <c r="H7536">
        <v>505</v>
      </c>
      <c r="I7536">
        <v>153278</v>
      </c>
      <c r="J7536">
        <v>40225196</v>
      </c>
      <c r="K7536">
        <v>965</v>
      </c>
      <c r="L7536" t="s">
        <v>581</v>
      </c>
      <c r="M7536" t="s">
        <v>584</v>
      </c>
    </row>
    <row r="7537" spans="1:13" x14ac:dyDescent="0.2">
      <c r="A7537">
        <v>2021</v>
      </c>
      <c r="B7537">
        <v>8</v>
      </c>
      <c r="C7537" t="s">
        <v>23</v>
      </c>
      <c r="D7537" t="s">
        <v>325</v>
      </c>
      <c r="E7537" s="11">
        <v>40117000</v>
      </c>
      <c r="F7537">
        <v>24062</v>
      </c>
      <c r="G7537">
        <v>14952405</v>
      </c>
      <c r="H7537">
        <v>328</v>
      </c>
      <c r="I7537">
        <v>902872</v>
      </c>
      <c r="J7537">
        <v>289860042</v>
      </c>
      <c r="K7537">
        <v>4724</v>
      </c>
      <c r="L7537" t="s">
        <v>581</v>
      </c>
      <c r="M7537" t="s">
        <v>584</v>
      </c>
    </row>
    <row r="7538" spans="1:13" x14ac:dyDescent="0.2">
      <c r="A7538">
        <v>2021</v>
      </c>
      <c r="B7538">
        <v>8</v>
      </c>
      <c r="C7538" t="s">
        <v>41</v>
      </c>
      <c r="D7538" t="s">
        <v>327</v>
      </c>
      <c r="E7538" s="11">
        <v>40117000</v>
      </c>
      <c r="F7538">
        <v>8</v>
      </c>
      <c r="G7538">
        <v>10312</v>
      </c>
      <c r="H7538">
        <v>4</v>
      </c>
      <c r="I7538">
        <v>0</v>
      </c>
      <c r="J7538">
        <v>0</v>
      </c>
      <c r="K7538">
        <v>0</v>
      </c>
      <c r="L7538" t="s">
        <v>581</v>
      </c>
      <c r="M7538" t="s">
        <v>584</v>
      </c>
    </row>
    <row r="7539" spans="1:13" x14ac:dyDescent="0.2">
      <c r="A7539">
        <v>2021</v>
      </c>
      <c r="B7539">
        <v>8</v>
      </c>
      <c r="C7539" t="s">
        <v>24</v>
      </c>
      <c r="D7539" t="s">
        <v>342</v>
      </c>
      <c r="E7539" s="11">
        <v>40117000</v>
      </c>
      <c r="F7539">
        <v>0</v>
      </c>
      <c r="G7539">
        <v>0</v>
      </c>
      <c r="H7539">
        <v>0</v>
      </c>
      <c r="I7539">
        <v>26664</v>
      </c>
      <c r="J7539">
        <v>11856600</v>
      </c>
      <c r="K7539">
        <v>217</v>
      </c>
      <c r="L7539" t="s">
        <v>581</v>
      </c>
      <c r="M7539" t="s">
        <v>584</v>
      </c>
    </row>
    <row r="7540" spans="1:13" x14ac:dyDescent="0.2">
      <c r="A7540">
        <v>2021</v>
      </c>
      <c r="B7540">
        <v>8</v>
      </c>
      <c r="C7540" t="s">
        <v>12</v>
      </c>
      <c r="D7540" t="s">
        <v>351</v>
      </c>
      <c r="E7540" s="11">
        <v>40117000</v>
      </c>
      <c r="F7540">
        <v>83081</v>
      </c>
      <c r="G7540">
        <v>30521949</v>
      </c>
      <c r="H7540">
        <v>727</v>
      </c>
      <c r="I7540">
        <v>662624</v>
      </c>
      <c r="J7540">
        <v>272991943</v>
      </c>
      <c r="K7540">
        <v>3873</v>
      </c>
      <c r="L7540" t="s">
        <v>581</v>
      </c>
      <c r="M7540" t="s">
        <v>584</v>
      </c>
    </row>
    <row r="7541" spans="1:13" x14ac:dyDescent="0.2">
      <c r="A7541">
        <v>2021</v>
      </c>
      <c r="B7541">
        <v>8</v>
      </c>
      <c r="C7541" t="s">
        <v>25</v>
      </c>
      <c r="D7541" t="s">
        <v>353</v>
      </c>
      <c r="E7541" s="11">
        <v>40117000</v>
      </c>
      <c r="F7541">
        <v>0</v>
      </c>
      <c r="G7541">
        <v>0</v>
      </c>
      <c r="H7541">
        <v>0</v>
      </c>
      <c r="I7541">
        <v>181588</v>
      </c>
      <c r="J7541">
        <v>54399713</v>
      </c>
      <c r="K7541">
        <v>1319</v>
      </c>
      <c r="L7541" t="s">
        <v>581</v>
      </c>
      <c r="M7541" t="s">
        <v>584</v>
      </c>
    </row>
    <row r="7542" spans="1:13" x14ac:dyDescent="0.2">
      <c r="A7542">
        <v>2021</v>
      </c>
      <c r="B7542">
        <v>8</v>
      </c>
      <c r="C7542" t="s">
        <v>98</v>
      </c>
      <c r="D7542" t="s">
        <v>368</v>
      </c>
      <c r="E7542" s="11">
        <v>40117000</v>
      </c>
      <c r="F7542">
        <v>0</v>
      </c>
      <c r="G7542">
        <v>0</v>
      </c>
      <c r="H7542">
        <v>0</v>
      </c>
      <c r="I7542">
        <v>2590</v>
      </c>
      <c r="J7542">
        <v>1842500</v>
      </c>
      <c r="K7542">
        <v>8</v>
      </c>
      <c r="L7542" t="s">
        <v>581</v>
      </c>
      <c r="M7542" t="s">
        <v>584</v>
      </c>
    </row>
    <row r="7543" spans="1:13" x14ac:dyDescent="0.2">
      <c r="A7543">
        <v>2021</v>
      </c>
      <c r="B7543">
        <v>8</v>
      </c>
      <c r="C7543" t="s">
        <v>36</v>
      </c>
      <c r="D7543" t="s">
        <v>369</v>
      </c>
      <c r="E7543" s="11">
        <v>40117000</v>
      </c>
      <c r="F7543">
        <v>0</v>
      </c>
      <c r="G7543">
        <v>0</v>
      </c>
      <c r="H7543">
        <v>0</v>
      </c>
      <c r="I7543">
        <v>8302</v>
      </c>
      <c r="J7543">
        <v>3315100</v>
      </c>
      <c r="K7543">
        <v>87</v>
      </c>
      <c r="L7543" t="s">
        <v>581</v>
      </c>
      <c r="M7543" t="s">
        <v>584</v>
      </c>
    </row>
    <row r="7544" spans="1:13" x14ac:dyDescent="0.2">
      <c r="A7544">
        <v>2021</v>
      </c>
      <c r="B7544">
        <v>8</v>
      </c>
      <c r="C7544" t="s">
        <v>26</v>
      </c>
      <c r="D7544" t="s">
        <v>383</v>
      </c>
      <c r="E7544" s="11">
        <v>40117000</v>
      </c>
      <c r="F7544">
        <v>0</v>
      </c>
      <c r="G7544">
        <v>0</v>
      </c>
      <c r="H7544">
        <v>0</v>
      </c>
      <c r="I7544">
        <v>50726</v>
      </c>
      <c r="J7544">
        <v>19620200</v>
      </c>
      <c r="K7544">
        <v>227</v>
      </c>
      <c r="L7544" t="s">
        <v>581</v>
      </c>
      <c r="M7544" t="s">
        <v>584</v>
      </c>
    </row>
    <row r="7545" spans="1:13" x14ac:dyDescent="0.2">
      <c r="A7545">
        <v>2021</v>
      </c>
      <c r="B7545">
        <v>8</v>
      </c>
      <c r="C7545" t="s">
        <v>63</v>
      </c>
      <c r="D7545" t="s">
        <v>385</v>
      </c>
      <c r="E7545" s="11">
        <v>40117000</v>
      </c>
      <c r="F7545">
        <v>0</v>
      </c>
      <c r="G7545">
        <v>0</v>
      </c>
      <c r="H7545">
        <v>0</v>
      </c>
      <c r="I7545">
        <v>65534</v>
      </c>
      <c r="J7545">
        <v>17717900</v>
      </c>
      <c r="K7545">
        <v>452</v>
      </c>
      <c r="L7545" t="s">
        <v>581</v>
      </c>
      <c r="M7545" t="s">
        <v>584</v>
      </c>
    </row>
    <row r="7546" spans="1:13" x14ac:dyDescent="0.2">
      <c r="A7546">
        <v>2021</v>
      </c>
      <c r="B7546">
        <v>8</v>
      </c>
      <c r="C7546" t="s">
        <v>71</v>
      </c>
      <c r="D7546" t="s">
        <v>386</v>
      </c>
      <c r="E7546" s="11">
        <v>40117000</v>
      </c>
      <c r="F7546">
        <v>46626</v>
      </c>
      <c r="G7546">
        <v>23113814</v>
      </c>
      <c r="H7546">
        <v>516</v>
      </c>
      <c r="I7546">
        <v>0</v>
      </c>
      <c r="J7546">
        <v>0</v>
      </c>
      <c r="K7546">
        <v>0</v>
      </c>
      <c r="L7546" t="s">
        <v>581</v>
      </c>
      <c r="M7546" t="s">
        <v>584</v>
      </c>
    </row>
    <row r="7547" spans="1:13" x14ac:dyDescent="0.2">
      <c r="A7547">
        <v>2021</v>
      </c>
      <c r="B7547">
        <v>8</v>
      </c>
      <c r="C7547" t="s">
        <v>47</v>
      </c>
      <c r="D7547" t="s">
        <v>389</v>
      </c>
      <c r="E7547" s="11">
        <v>40117000</v>
      </c>
      <c r="F7547">
        <v>670969</v>
      </c>
      <c r="G7547">
        <v>209575143</v>
      </c>
      <c r="H7547">
        <v>14668</v>
      </c>
      <c r="I7547">
        <v>0</v>
      </c>
      <c r="J7547">
        <v>0</v>
      </c>
      <c r="K7547">
        <v>0</v>
      </c>
      <c r="L7547" t="s">
        <v>581</v>
      </c>
      <c r="M7547" t="s">
        <v>584</v>
      </c>
    </row>
    <row r="7548" spans="1:13" x14ac:dyDescent="0.2">
      <c r="A7548">
        <v>2021</v>
      </c>
      <c r="B7548">
        <v>8</v>
      </c>
      <c r="C7548" t="s">
        <v>27</v>
      </c>
      <c r="D7548" t="s">
        <v>395</v>
      </c>
      <c r="E7548" s="11">
        <v>40117000</v>
      </c>
      <c r="F7548">
        <v>16728</v>
      </c>
      <c r="G7548">
        <v>6946030</v>
      </c>
      <c r="H7548">
        <v>310</v>
      </c>
      <c r="I7548">
        <v>304406</v>
      </c>
      <c r="J7548">
        <v>94253600</v>
      </c>
      <c r="K7548">
        <v>2943</v>
      </c>
      <c r="L7548" t="s">
        <v>581</v>
      </c>
      <c r="M7548" t="s">
        <v>584</v>
      </c>
    </row>
    <row r="7549" spans="1:13" x14ac:dyDescent="0.2">
      <c r="A7549">
        <v>2021</v>
      </c>
      <c r="B7549">
        <v>8</v>
      </c>
      <c r="C7549" t="s">
        <v>38</v>
      </c>
      <c r="D7549" t="s">
        <v>400</v>
      </c>
      <c r="E7549" s="11">
        <v>40117000</v>
      </c>
      <c r="F7549">
        <v>0</v>
      </c>
      <c r="G7549">
        <v>0</v>
      </c>
      <c r="H7549">
        <v>0</v>
      </c>
      <c r="I7549">
        <v>15026</v>
      </c>
      <c r="J7549">
        <v>5063053</v>
      </c>
      <c r="K7549">
        <v>252</v>
      </c>
      <c r="L7549" t="s">
        <v>581</v>
      </c>
      <c r="M7549" t="s">
        <v>584</v>
      </c>
    </row>
    <row r="7550" spans="1:13" x14ac:dyDescent="0.2">
      <c r="A7550">
        <v>2021</v>
      </c>
      <c r="B7550">
        <v>8</v>
      </c>
      <c r="C7550" t="s">
        <v>204</v>
      </c>
      <c r="D7550" t="s">
        <v>422</v>
      </c>
      <c r="E7550" s="11">
        <v>40117000</v>
      </c>
      <c r="F7550">
        <v>20464</v>
      </c>
      <c r="G7550">
        <v>8711802</v>
      </c>
      <c r="H7550">
        <v>1266</v>
      </c>
      <c r="I7550">
        <v>0</v>
      </c>
      <c r="J7550">
        <v>0</v>
      </c>
      <c r="K7550">
        <v>0</v>
      </c>
      <c r="L7550" t="s">
        <v>581</v>
      </c>
      <c r="M7550" t="s">
        <v>584</v>
      </c>
    </row>
    <row r="7551" spans="1:13" x14ac:dyDescent="0.2">
      <c r="A7551">
        <v>2021</v>
      </c>
      <c r="B7551">
        <v>8</v>
      </c>
      <c r="C7551" t="s">
        <v>68</v>
      </c>
      <c r="D7551" t="s">
        <v>428</v>
      </c>
      <c r="E7551" s="11">
        <v>40117000</v>
      </c>
      <c r="F7551">
        <v>0</v>
      </c>
      <c r="G7551">
        <v>0</v>
      </c>
      <c r="H7551">
        <v>0</v>
      </c>
      <c r="I7551">
        <v>6004</v>
      </c>
      <c r="J7551">
        <v>2760700</v>
      </c>
      <c r="K7551">
        <v>55</v>
      </c>
      <c r="L7551" t="s">
        <v>581</v>
      </c>
      <c r="M7551" t="s">
        <v>584</v>
      </c>
    </row>
    <row r="7552" spans="1:13" x14ac:dyDescent="0.2">
      <c r="A7552">
        <v>2021</v>
      </c>
      <c r="B7552">
        <v>8</v>
      </c>
      <c r="C7552" t="s">
        <v>39</v>
      </c>
      <c r="D7552" t="s">
        <v>430</v>
      </c>
      <c r="E7552" s="11">
        <v>40117000</v>
      </c>
      <c r="F7552">
        <v>0</v>
      </c>
      <c r="G7552">
        <v>0</v>
      </c>
      <c r="H7552">
        <v>0</v>
      </c>
      <c r="I7552">
        <v>2870</v>
      </c>
      <c r="J7552">
        <v>1397399</v>
      </c>
      <c r="K7552">
        <v>34</v>
      </c>
      <c r="L7552" t="s">
        <v>581</v>
      </c>
      <c r="M7552" t="s">
        <v>584</v>
      </c>
    </row>
    <row r="7553" spans="1:13" x14ac:dyDescent="0.2">
      <c r="A7553">
        <v>2021</v>
      </c>
      <c r="B7553">
        <v>8</v>
      </c>
      <c r="C7553" t="s">
        <v>42</v>
      </c>
      <c r="D7553" t="s">
        <v>455</v>
      </c>
      <c r="E7553" s="11">
        <v>40117000</v>
      </c>
      <c r="F7553">
        <v>0</v>
      </c>
      <c r="G7553">
        <v>0</v>
      </c>
      <c r="H7553">
        <v>0</v>
      </c>
      <c r="I7553">
        <v>19437</v>
      </c>
      <c r="J7553">
        <v>6713646</v>
      </c>
      <c r="K7553">
        <v>128</v>
      </c>
      <c r="L7553" t="s">
        <v>581</v>
      </c>
      <c r="M7553" t="s">
        <v>584</v>
      </c>
    </row>
    <row r="7554" spans="1:13" x14ac:dyDescent="0.2">
      <c r="A7554">
        <v>2021</v>
      </c>
      <c r="B7554">
        <v>8</v>
      </c>
      <c r="C7554" t="s">
        <v>43</v>
      </c>
      <c r="D7554" t="s">
        <v>465</v>
      </c>
      <c r="E7554" s="11">
        <v>40117000</v>
      </c>
      <c r="F7554">
        <v>66</v>
      </c>
      <c r="G7554">
        <v>26738</v>
      </c>
      <c r="H7554">
        <v>5</v>
      </c>
      <c r="I7554">
        <v>2927</v>
      </c>
      <c r="J7554">
        <v>1828300</v>
      </c>
      <c r="K7554">
        <v>15</v>
      </c>
      <c r="L7554" t="s">
        <v>581</v>
      </c>
      <c r="M7554" t="s">
        <v>584</v>
      </c>
    </row>
    <row r="7555" spans="1:13" x14ac:dyDescent="0.2">
      <c r="A7555">
        <v>2021</v>
      </c>
      <c r="B7555">
        <v>8</v>
      </c>
      <c r="C7555" t="s">
        <v>80</v>
      </c>
      <c r="D7555" t="s">
        <v>472</v>
      </c>
      <c r="E7555" s="11">
        <v>40117000</v>
      </c>
      <c r="F7555">
        <v>0</v>
      </c>
      <c r="G7555">
        <v>0</v>
      </c>
      <c r="H7555">
        <v>0</v>
      </c>
      <c r="I7555">
        <v>16695</v>
      </c>
      <c r="J7555">
        <v>5840341</v>
      </c>
      <c r="K7555">
        <v>134</v>
      </c>
      <c r="L7555" t="s">
        <v>581</v>
      </c>
      <c r="M7555" t="s">
        <v>584</v>
      </c>
    </row>
    <row r="7556" spans="1:13" x14ac:dyDescent="0.2">
      <c r="A7556">
        <v>2021</v>
      </c>
      <c r="B7556">
        <v>8</v>
      </c>
      <c r="C7556" t="s">
        <v>15</v>
      </c>
      <c r="D7556" t="s">
        <v>475</v>
      </c>
      <c r="E7556" s="11">
        <v>40117000</v>
      </c>
      <c r="F7556">
        <v>0</v>
      </c>
      <c r="G7556">
        <v>0</v>
      </c>
      <c r="H7556">
        <v>0</v>
      </c>
      <c r="I7556">
        <v>1036</v>
      </c>
      <c r="J7556">
        <v>369000</v>
      </c>
      <c r="K7556">
        <v>6</v>
      </c>
      <c r="L7556" t="s">
        <v>581</v>
      </c>
      <c r="M7556" t="s">
        <v>584</v>
      </c>
    </row>
    <row r="7557" spans="1:13" x14ac:dyDescent="0.2">
      <c r="A7557">
        <v>2021</v>
      </c>
      <c r="B7557">
        <v>8</v>
      </c>
      <c r="C7557" t="s">
        <v>16</v>
      </c>
      <c r="D7557" t="s">
        <v>480</v>
      </c>
      <c r="E7557" s="11">
        <v>40117000</v>
      </c>
      <c r="F7557">
        <v>89744</v>
      </c>
      <c r="G7557">
        <v>30598538</v>
      </c>
      <c r="H7557">
        <v>1093</v>
      </c>
      <c r="I7557">
        <v>138960</v>
      </c>
      <c r="J7557">
        <v>51178100</v>
      </c>
      <c r="K7557">
        <v>697</v>
      </c>
      <c r="L7557" t="s">
        <v>581</v>
      </c>
      <c r="M7557" t="s">
        <v>584</v>
      </c>
    </row>
    <row r="7558" spans="1:13" x14ac:dyDescent="0.2">
      <c r="A7558">
        <v>2021</v>
      </c>
      <c r="B7558">
        <v>8</v>
      </c>
      <c r="C7558" t="s">
        <v>17</v>
      </c>
      <c r="D7558" t="s">
        <v>489</v>
      </c>
      <c r="E7558" s="11">
        <v>40117000</v>
      </c>
      <c r="F7558">
        <v>115841</v>
      </c>
      <c r="G7558">
        <v>87580919</v>
      </c>
      <c r="H7558">
        <v>4288</v>
      </c>
      <c r="I7558">
        <v>49990</v>
      </c>
      <c r="J7558">
        <v>20094875</v>
      </c>
      <c r="K7558">
        <v>1026</v>
      </c>
      <c r="L7558" t="s">
        <v>581</v>
      </c>
      <c r="M7558" t="s">
        <v>584</v>
      </c>
    </row>
    <row r="7559" spans="1:13" x14ac:dyDescent="0.2">
      <c r="A7559">
        <v>2021</v>
      </c>
      <c r="B7559">
        <v>8</v>
      </c>
      <c r="C7559" t="s">
        <v>582</v>
      </c>
      <c r="D7559" t="e">
        <v>#N/A</v>
      </c>
      <c r="E7559" s="11">
        <v>40117000</v>
      </c>
      <c r="F7559">
        <v>6640</v>
      </c>
      <c r="G7559">
        <v>2700177</v>
      </c>
      <c r="H7559">
        <v>16</v>
      </c>
      <c r="I7559">
        <v>0</v>
      </c>
      <c r="J7559">
        <v>0</v>
      </c>
      <c r="K7559">
        <v>0</v>
      </c>
      <c r="L7559" t="s">
        <v>581</v>
      </c>
      <c r="M7559" t="s">
        <v>584</v>
      </c>
    </row>
    <row r="7560" spans="1:13" x14ac:dyDescent="0.2">
      <c r="A7560">
        <v>2021</v>
      </c>
      <c r="B7560">
        <v>8</v>
      </c>
      <c r="C7560" t="s">
        <v>29</v>
      </c>
      <c r="D7560" t="s">
        <v>496</v>
      </c>
      <c r="E7560" s="11">
        <v>40117000</v>
      </c>
      <c r="F7560">
        <v>0</v>
      </c>
      <c r="G7560">
        <v>0</v>
      </c>
      <c r="H7560">
        <v>0</v>
      </c>
      <c r="I7560">
        <v>14697</v>
      </c>
      <c r="J7560">
        <v>4123500</v>
      </c>
      <c r="K7560">
        <v>75</v>
      </c>
      <c r="L7560" t="s">
        <v>581</v>
      </c>
      <c r="M7560" t="s">
        <v>584</v>
      </c>
    </row>
    <row r="7561" spans="1:13" x14ac:dyDescent="0.2">
      <c r="A7561">
        <v>2021</v>
      </c>
      <c r="B7561">
        <v>8</v>
      </c>
      <c r="C7561" t="s">
        <v>45</v>
      </c>
      <c r="D7561" t="s">
        <v>499</v>
      </c>
      <c r="E7561" s="11">
        <v>40117000</v>
      </c>
      <c r="F7561">
        <v>4154</v>
      </c>
      <c r="G7561">
        <v>1804690</v>
      </c>
      <c r="H7561">
        <v>19</v>
      </c>
      <c r="I7561">
        <v>31031</v>
      </c>
      <c r="J7561">
        <v>11870203</v>
      </c>
      <c r="K7561">
        <v>125</v>
      </c>
      <c r="L7561" t="s">
        <v>581</v>
      </c>
      <c r="M7561" t="s">
        <v>584</v>
      </c>
    </row>
    <row r="7562" spans="1:13" x14ac:dyDescent="0.2">
      <c r="A7562">
        <v>2021</v>
      </c>
      <c r="B7562">
        <v>8</v>
      </c>
      <c r="C7562" t="s">
        <v>52</v>
      </c>
      <c r="D7562" t="s">
        <v>506</v>
      </c>
      <c r="E7562" s="11">
        <v>40117000</v>
      </c>
      <c r="F7562">
        <v>0</v>
      </c>
      <c r="G7562">
        <v>0</v>
      </c>
      <c r="H7562">
        <v>0</v>
      </c>
      <c r="I7562">
        <v>8974</v>
      </c>
      <c r="J7562">
        <v>4234100</v>
      </c>
      <c r="K7562">
        <v>55</v>
      </c>
      <c r="L7562" t="s">
        <v>581</v>
      </c>
      <c r="M7562" t="s">
        <v>584</v>
      </c>
    </row>
    <row r="7563" spans="1:13" x14ac:dyDescent="0.2">
      <c r="A7563">
        <v>2021</v>
      </c>
      <c r="B7563">
        <v>8</v>
      </c>
      <c r="C7563" t="s">
        <v>19</v>
      </c>
      <c r="D7563" t="s">
        <v>531</v>
      </c>
      <c r="E7563" s="11">
        <v>40117000</v>
      </c>
      <c r="F7563">
        <v>509</v>
      </c>
      <c r="G7563">
        <v>156273</v>
      </c>
      <c r="H7563">
        <v>30</v>
      </c>
      <c r="I7563">
        <v>0</v>
      </c>
      <c r="J7563">
        <v>0</v>
      </c>
      <c r="K7563">
        <v>0</v>
      </c>
      <c r="L7563" t="s">
        <v>581</v>
      </c>
      <c r="M7563" t="s">
        <v>584</v>
      </c>
    </row>
    <row r="7564" spans="1:13" x14ac:dyDescent="0.2">
      <c r="A7564">
        <v>2021</v>
      </c>
      <c r="B7564">
        <v>8</v>
      </c>
      <c r="C7564" t="s">
        <v>65</v>
      </c>
      <c r="D7564" t="s">
        <v>543</v>
      </c>
      <c r="E7564" s="11">
        <v>40117000</v>
      </c>
      <c r="F7564">
        <v>71402</v>
      </c>
      <c r="G7564">
        <v>21949174</v>
      </c>
      <c r="H7564">
        <v>1680</v>
      </c>
      <c r="I7564">
        <v>1323</v>
      </c>
      <c r="J7564">
        <v>480585</v>
      </c>
      <c r="K7564">
        <v>5</v>
      </c>
      <c r="L7564" t="s">
        <v>581</v>
      </c>
      <c r="M7564" t="s">
        <v>584</v>
      </c>
    </row>
    <row r="7565" spans="1:13" x14ac:dyDescent="0.2">
      <c r="A7565">
        <v>2021</v>
      </c>
      <c r="B7565">
        <v>8</v>
      </c>
      <c r="C7565" t="s">
        <v>111</v>
      </c>
      <c r="D7565" t="e">
        <v>#N/A</v>
      </c>
      <c r="E7565" s="11">
        <v>40117000</v>
      </c>
      <c r="F7565">
        <v>0</v>
      </c>
      <c r="G7565">
        <v>0</v>
      </c>
      <c r="H7565">
        <v>0</v>
      </c>
      <c r="I7565">
        <v>3024</v>
      </c>
      <c r="J7565">
        <v>1119537</v>
      </c>
      <c r="K7565">
        <v>9</v>
      </c>
      <c r="L7565" t="s">
        <v>581</v>
      </c>
      <c r="M7565" t="s">
        <v>584</v>
      </c>
    </row>
    <row r="7566" spans="1:13" x14ac:dyDescent="0.2">
      <c r="A7566">
        <v>2021</v>
      </c>
      <c r="B7566">
        <v>8</v>
      </c>
      <c r="C7566" t="s">
        <v>58</v>
      </c>
      <c r="D7566" t="s">
        <v>548</v>
      </c>
      <c r="E7566" s="11">
        <v>40117000</v>
      </c>
      <c r="F7566">
        <v>0</v>
      </c>
      <c r="G7566">
        <v>0</v>
      </c>
      <c r="H7566">
        <v>0</v>
      </c>
      <c r="I7566">
        <v>38272</v>
      </c>
      <c r="J7566">
        <v>14867300</v>
      </c>
      <c r="K7566">
        <v>156</v>
      </c>
      <c r="L7566" t="s">
        <v>581</v>
      </c>
      <c r="M7566" t="s">
        <v>584</v>
      </c>
    </row>
    <row r="7567" spans="1:13" x14ac:dyDescent="0.2">
      <c r="A7567">
        <v>2021</v>
      </c>
      <c r="B7567">
        <v>8</v>
      </c>
      <c r="C7567" t="s">
        <v>46</v>
      </c>
      <c r="D7567" t="s">
        <v>550</v>
      </c>
      <c r="E7567" s="11">
        <v>40117000</v>
      </c>
      <c r="F7567">
        <v>3954</v>
      </c>
      <c r="G7567">
        <v>2110205</v>
      </c>
      <c r="H7567">
        <v>113</v>
      </c>
      <c r="I7567">
        <v>888507</v>
      </c>
      <c r="J7567">
        <v>319821046</v>
      </c>
      <c r="K7567">
        <v>3450</v>
      </c>
      <c r="L7567" t="s">
        <v>581</v>
      </c>
      <c r="M7567" t="s">
        <v>584</v>
      </c>
    </row>
    <row r="7568" spans="1:13" x14ac:dyDescent="0.2">
      <c r="A7568">
        <v>2021</v>
      </c>
      <c r="B7568">
        <v>8</v>
      </c>
      <c r="C7568" t="s">
        <v>66</v>
      </c>
      <c r="D7568" t="s">
        <v>562</v>
      </c>
      <c r="E7568" s="11">
        <v>40117000</v>
      </c>
      <c r="F7568">
        <v>11039</v>
      </c>
      <c r="G7568">
        <v>3649559</v>
      </c>
      <c r="H7568">
        <v>2388</v>
      </c>
      <c r="I7568">
        <v>0</v>
      </c>
      <c r="J7568">
        <v>0</v>
      </c>
      <c r="K7568">
        <v>0</v>
      </c>
      <c r="L7568" t="s">
        <v>581</v>
      </c>
      <c r="M7568" t="s">
        <v>584</v>
      </c>
    </row>
    <row r="7569" spans="1:13" x14ac:dyDescent="0.2">
      <c r="A7569">
        <v>2021</v>
      </c>
      <c r="B7569">
        <v>8</v>
      </c>
      <c r="C7569" t="s">
        <v>78</v>
      </c>
      <c r="D7569" t="s">
        <v>572</v>
      </c>
      <c r="E7569" s="11">
        <v>40117000</v>
      </c>
      <c r="F7569">
        <v>0</v>
      </c>
      <c r="G7569">
        <v>0</v>
      </c>
      <c r="H7569">
        <v>0</v>
      </c>
      <c r="I7569">
        <v>83304</v>
      </c>
      <c r="J7569">
        <v>27534022</v>
      </c>
      <c r="K7569">
        <v>976</v>
      </c>
      <c r="L7569" t="s">
        <v>581</v>
      </c>
      <c r="M7569" t="s">
        <v>584</v>
      </c>
    </row>
    <row r="7570" spans="1:13" x14ac:dyDescent="0.2">
      <c r="A7570">
        <v>2021</v>
      </c>
      <c r="B7570">
        <v>8</v>
      </c>
      <c r="C7570" t="s">
        <v>61</v>
      </c>
      <c r="D7570" t="s">
        <v>257</v>
      </c>
      <c r="E7570" s="11">
        <v>40118000</v>
      </c>
      <c r="F7570">
        <v>0</v>
      </c>
      <c r="G7570">
        <v>0</v>
      </c>
      <c r="H7570">
        <v>0</v>
      </c>
      <c r="I7570">
        <v>45</v>
      </c>
      <c r="J7570">
        <v>26500</v>
      </c>
      <c r="K7570">
        <v>1</v>
      </c>
      <c r="L7570" t="s">
        <v>581</v>
      </c>
      <c r="M7570" t="s">
        <v>585</v>
      </c>
    </row>
    <row r="7571" spans="1:13" x14ac:dyDescent="0.2">
      <c r="A7571">
        <v>2021</v>
      </c>
      <c r="B7571">
        <v>8</v>
      </c>
      <c r="C7571" t="s">
        <v>33</v>
      </c>
      <c r="D7571" t="s">
        <v>258</v>
      </c>
      <c r="E7571" s="11">
        <v>40118000</v>
      </c>
      <c r="F7571">
        <v>0</v>
      </c>
      <c r="G7571">
        <v>0</v>
      </c>
      <c r="H7571">
        <v>0</v>
      </c>
      <c r="I7571">
        <v>14795</v>
      </c>
      <c r="J7571">
        <v>4538718</v>
      </c>
      <c r="K7571">
        <v>18</v>
      </c>
      <c r="L7571" t="s">
        <v>581</v>
      </c>
      <c r="M7571" t="s">
        <v>585</v>
      </c>
    </row>
    <row r="7572" spans="1:13" x14ac:dyDescent="0.2">
      <c r="A7572">
        <v>2021</v>
      </c>
      <c r="B7572">
        <v>8</v>
      </c>
      <c r="C7572" t="s">
        <v>20</v>
      </c>
      <c r="D7572" t="s">
        <v>271</v>
      </c>
      <c r="E7572" s="11">
        <v>40118000</v>
      </c>
      <c r="F7572">
        <v>0</v>
      </c>
      <c r="G7572">
        <v>0</v>
      </c>
      <c r="H7572">
        <v>0</v>
      </c>
      <c r="I7572">
        <v>44393</v>
      </c>
      <c r="J7572">
        <v>12431424</v>
      </c>
      <c r="K7572">
        <v>12</v>
      </c>
      <c r="L7572" t="s">
        <v>581</v>
      </c>
      <c r="M7572" t="s">
        <v>585</v>
      </c>
    </row>
    <row r="7573" spans="1:13" x14ac:dyDescent="0.2">
      <c r="A7573">
        <v>2021</v>
      </c>
      <c r="B7573">
        <v>8</v>
      </c>
      <c r="C7573" t="s">
        <v>21</v>
      </c>
      <c r="D7573" t="s">
        <v>274</v>
      </c>
      <c r="E7573" s="11">
        <v>40118000</v>
      </c>
      <c r="F7573">
        <v>0</v>
      </c>
      <c r="G7573">
        <v>0</v>
      </c>
      <c r="H7573">
        <v>0</v>
      </c>
      <c r="I7573">
        <v>528</v>
      </c>
      <c r="J7573">
        <v>235200</v>
      </c>
      <c r="K7573">
        <v>7</v>
      </c>
      <c r="L7573" t="s">
        <v>581</v>
      </c>
      <c r="M7573" t="s">
        <v>585</v>
      </c>
    </row>
    <row r="7574" spans="1:13" x14ac:dyDescent="0.2">
      <c r="A7574">
        <v>2021</v>
      </c>
      <c r="B7574">
        <v>8</v>
      </c>
      <c r="C7574" t="s">
        <v>62</v>
      </c>
      <c r="D7574" t="s">
        <v>275</v>
      </c>
      <c r="E7574" s="11">
        <v>40118000</v>
      </c>
      <c r="F7574">
        <v>0</v>
      </c>
      <c r="G7574">
        <v>0</v>
      </c>
      <c r="H7574">
        <v>0</v>
      </c>
      <c r="I7574">
        <v>288325</v>
      </c>
      <c r="J7574">
        <v>90947623</v>
      </c>
      <c r="K7574">
        <v>195</v>
      </c>
      <c r="L7574" t="s">
        <v>581</v>
      </c>
      <c r="M7574" t="s">
        <v>585</v>
      </c>
    </row>
    <row r="7575" spans="1:13" x14ac:dyDescent="0.2">
      <c r="A7575">
        <v>2021</v>
      </c>
      <c r="B7575">
        <v>8</v>
      </c>
      <c r="C7575" t="s">
        <v>8</v>
      </c>
      <c r="D7575" t="s">
        <v>283</v>
      </c>
      <c r="E7575" s="11">
        <v>40118000</v>
      </c>
      <c r="F7575">
        <v>5380</v>
      </c>
      <c r="G7575">
        <v>2894192</v>
      </c>
      <c r="H7575">
        <v>657</v>
      </c>
      <c r="I7575">
        <v>71730</v>
      </c>
      <c r="J7575">
        <v>22254450</v>
      </c>
      <c r="K7575">
        <v>106</v>
      </c>
      <c r="L7575" t="s">
        <v>581</v>
      </c>
      <c r="M7575" t="s">
        <v>585</v>
      </c>
    </row>
    <row r="7576" spans="1:13" x14ac:dyDescent="0.2">
      <c r="A7576">
        <v>2021</v>
      </c>
      <c r="B7576">
        <v>8</v>
      </c>
      <c r="C7576" t="s">
        <v>90</v>
      </c>
      <c r="D7576" t="s">
        <v>284</v>
      </c>
      <c r="E7576" s="11">
        <v>40118000</v>
      </c>
      <c r="F7576">
        <v>0</v>
      </c>
      <c r="G7576">
        <v>0</v>
      </c>
      <c r="H7576">
        <v>0</v>
      </c>
      <c r="I7576">
        <v>109544</v>
      </c>
      <c r="J7576">
        <v>31987690</v>
      </c>
      <c r="K7576">
        <v>49</v>
      </c>
      <c r="L7576" t="s">
        <v>581</v>
      </c>
      <c r="M7576" t="s">
        <v>585</v>
      </c>
    </row>
    <row r="7577" spans="1:13" x14ac:dyDescent="0.2">
      <c r="A7577">
        <v>2021</v>
      </c>
      <c r="B7577">
        <v>8</v>
      </c>
      <c r="C7577" t="s">
        <v>10</v>
      </c>
      <c r="D7577" t="s">
        <v>295</v>
      </c>
      <c r="E7577" s="11">
        <v>40118000</v>
      </c>
      <c r="F7577">
        <v>15171</v>
      </c>
      <c r="G7577">
        <v>7725200</v>
      </c>
      <c r="H7577">
        <v>198</v>
      </c>
      <c r="I7577">
        <v>222973</v>
      </c>
      <c r="J7577">
        <v>73924140</v>
      </c>
      <c r="K7577">
        <v>114</v>
      </c>
      <c r="L7577" t="s">
        <v>581</v>
      </c>
      <c r="M7577" t="s">
        <v>585</v>
      </c>
    </row>
    <row r="7578" spans="1:13" x14ac:dyDescent="0.2">
      <c r="A7578">
        <v>2021</v>
      </c>
      <c r="B7578">
        <v>8</v>
      </c>
      <c r="C7578" t="s">
        <v>50</v>
      </c>
      <c r="D7578" t="s">
        <v>305</v>
      </c>
      <c r="E7578" s="11">
        <v>40118000</v>
      </c>
      <c r="F7578">
        <v>2772</v>
      </c>
      <c r="G7578">
        <v>1359700</v>
      </c>
      <c r="H7578">
        <v>21</v>
      </c>
      <c r="I7578">
        <v>0</v>
      </c>
      <c r="J7578">
        <v>0</v>
      </c>
      <c r="K7578">
        <v>0</v>
      </c>
      <c r="L7578" t="s">
        <v>581</v>
      </c>
      <c r="M7578" t="s">
        <v>585</v>
      </c>
    </row>
    <row r="7579" spans="1:13" x14ac:dyDescent="0.2">
      <c r="A7579">
        <v>2021</v>
      </c>
      <c r="B7579">
        <v>8</v>
      </c>
      <c r="C7579" t="s">
        <v>55</v>
      </c>
      <c r="D7579" t="s">
        <v>311</v>
      </c>
      <c r="E7579" s="11">
        <v>40118000</v>
      </c>
      <c r="F7579">
        <v>0</v>
      </c>
      <c r="G7579">
        <v>0</v>
      </c>
      <c r="H7579">
        <v>0</v>
      </c>
      <c r="I7579">
        <v>4540</v>
      </c>
      <c r="J7579">
        <v>1509019</v>
      </c>
      <c r="K7579">
        <v>14</v>
      </c>
      <c r="L7579" t="s">
        <v>581</v>
      </c>
      <c r="M7579" t="s">
        <v>585</v>
      </c>
    </row>
    <row r="7580" spans="1:13" x14ac:dyDescent="0.2">
      <c r="A7580">
        <v>2021</v>
      </c>
      <c r="B7580">
        <v>8</v>
      </c>
      <c r="C7580" t="s">
        <v>73</v>
      </c>
      <c r="D7580" t="s">
        <v>314</v>
      </c>
      <c r="E7580" s="11">
        <v>40118000</v>
      </c>
      <c r="F7580">
        <v>0</v>
      </c>
      <c r="G7580">
        <v>0</v>
      </c>
      <c r="H7580">
        <v>0</v>
      </c>
      <c r="I7580">
        <v>51345</v>
      </c>
      <c r="J7580">
        <v>16289310</v>
      </c>
      <c r="K7580">
        <v>68</v>
      </c>
      <c r="L7580" t="s">
        <v>581</v>
      </c>
      <c r="M7580" t="s">
        <v>585</v>
      </c>
    </row>
    <row r="7581" spans="1:13" x14ac:dyDescent="0.2">
      <c r="A7581">
        <v>2021</v>
      </c>
      <c r="B7581">
        <v>8</v>
      </c>
      <c r="C7581" t="s">
        <v>11</v>
      </c>
      <c r="D7581" t="s">
        <v>316</v>
      </c>
      <c r="E7581" s="11">
        <v>40118000</v>
      </c>
      <c r="F7581">
        <v>219416</v>
      </c>
      <c r="G7581">
        <v>57596817</v>
      </c>
      <c r="H7581">
        <v>1596</v>
      </c>
      <c r="I7581">
        <v>396819</v>
      </c>
      <c r="J7581">
        <v>116934023</v>
      </c>
      <c r="K7581">
        <v>183</v>
      </c>
      <c r="L7581" t="s">
        <v>581</v>
      </c>
      <c r="M7581" t="s">
        <v>585</v>
      </c>
    </row>
    <row r="7582" spans="1:13" x14ac:dyDescent="0.2">
      <c r="A7582">
        <v>2021</v>
      </c>
      <c r="B7582">
        <v>8</v>
      </c>
      <c r="C7582" t="s">
        <v>40</v>
      </c>
      <c r="D7582" t="s">
        <v>317</v>
      </c>
      <c r="E7582" s="11">
        <v>40118000</v>
      </c>
      <c r="F7582">
        <v>0</v>
      </c>
      <c r="G7582">
        <v>0</v>
      </c>
      <c r="H7582">
        <v>0</v>
      </c>
      <c r="I7582">
        <v>26387</v>
      </c>
      <c r="J7582">
        <v>12345255</v>
      </c>
      <c r="K7582">
        <v>35</v>
      </c>
      <c r="L7582" t="s">
        <v>581</v>
      </c>
      <c r="M7582" t="s">
        <v>585</v>
      </c>
    </row>
    <row r="7583" spans="1:13" x14ac:dyDescent="0.2">
      <c r="A7583">
        <v>2021</v>
      </c>
      <c r="B7583">
        <v>8</v>
      </c>
      <c r="C7583" t="s">
        <v>82</v>
      </c>
      <c r="D7583" t="s">
        <v>320</v>
      </c>
      <c r="E7583" s="11">
        <v>40118000</v>
      </c>
      <c r="F7583">
        <v>0</v>
      </c>
      <c r="G7583">
        <v>0</v>
      </c>
      <c r="H7583">
        <v>0</v>
      </c>
      <c r="I7583">
        <v>90</v>
      </c>
      <c r="J7583">
        <v>90400</v>
      </c>
      <c r="K7583">
        <v>4</v>
      </c>
      <c r="L7583" t="s">
        <v>581</v>
      </c>
      <c r="M7583" t="s">
        <v>585</v>
      </c>
    </row>
    <row r="7584" spans="1:13" x14ac:dyDescent="0.2">
      <c r="A7584">
        <v>2021</v>
      </c>
      <c r="B7584">
        <v>8</v>
      </c>
      <c r="C7584" t="s">
        <v>22</v>
      </c>
      <c r="D7584" t="s">
        <v>324</v>
      </c>
      <c r="E7584" s="11">
        <v>40118000</v>
      </c>
      <c r="F7584">
        <v>23789</v>
      </c>
      <c r="G7584">
        <v>11444842</v>
      </c>
      <c r="H7584">
        <v>877</v>
      </c>
      <c r="I7584">
        <v>0</v>
      </c>
      <c r="J7584">
        <v>0</v>
      </c>
      <c r="K7584">
        <v>0</v>
      </c>
      <c r="L7584" t="s">
        <v>581</v>
      </c>
      <c r="M7584" t="s">
        <v>585</v>
      </c>
    </row>
    <row r="7585" spans="1:13" x14ac:dyDescent="0.2">
      <c r="A7585">
        <v>2021</v>
      </c>
      <c r="B7585">
        <v>8</v>
      </c>
      <c r="C7585" t="s">
        <v>23</v>
      </c>
      <c r="D7585" t="s">
        <v>325</v>
      </c>
      <c r="E7585" s="11">
        <v>40118000</v>
      </c>
      <c r="F7585">
        <v>12410</v>
      </c>
      <c r="G7585">
        <v>7488696</v>
      </c>
      <c r="H7585">
        <v>9684</v>
      </c>
      <c r="I7585">
        <v>21086</v>
      </c>
      <c r="J7585">
        <v>7605044</v>
      </c>
      <c r="K7585">
        <v>79</v>
      </c>
      <c r="L7585" t="s">
        <v>581</v>
      </c>
      <c r="M7585" t="s">
        <v>585</v>
      </c>
    </row>
    <row r="7586" spans="1:13" x14ac:dyDescent="0.2">
      <c r="A7586">
        <v>2021</v>
      </c>
      <c r="B7586">
        <v>8</v>
      </c>
      <c r="C7586" t="s">
        <v>59</v>
      </c>
      <c r="D7586" t="s">
        <v>330</v>
      </c>
      <c r="E7586" s="11">
        <v>40118000</v>
      </c>
      <c r="F7586">
        <v>0</v>
      </c>
      <c r="G7586">
        <v>0</v>
      </c>
      <c r="H7586">
        <v>0</v>
      </c>
      <c r="I7586">
        <v>5269</v>
      </c>
      <c r="J7586">
        <v>1473625</v>
      </c>
      <c r="K7586">
        <v>1</v>
      </c>
      <c r="L7586" t="s">
        <v>581</v>
      </c>
      <c r="M7586" t="s">
        <v>585</v>
      </c>
    </row>
    <row r="7587" spans="1:13" x14ac:dyDescent="0.2">
      <c r="A7587">
        <v>2021</v>
      </c>
      <c r="B7587">
        <v>8</v>
      </c>
      <c r="C7587" t="s">
        <v>24</v>
      </c>
      <c r="D7587" t="s">
        <v>342</v>
      </c>
      <c r="E7587" s="11">
        <v>40118000</v>
      </c>
      <c r="F7587">
        <v>0</v>
      </c>
      <c r="G7587">
        <v>0</v>
      </c>
      <c r="H7587">
        <v>0</v>
      </c>
      <c r="I7587">
        <v>84219</v>
      </c>
      <c r="J7587">
        <v>29153200</v>
      </c>
      <c r="K7587">
        <v>30</v>
      </c>
      <c r="L7587" t="s">
        <v>581</v>
      </c>
      <c r="M7587" t="s">
        <v>585</v>
      </c>
    </row>
    <row r="7588" spans="1:13" x14ac:dyDescent="0.2">
      <c r="A7588">
        <v>2021</v>
      </c>
      <c r="B7588">
        <v>8</v>
      </c>
      <c r="C7588" t="s">
        <v>12</v>
      </c>
      <c r="D7588" t="s">
        <v>351</v>
      </c>
      <c r="E7588" s="11">
        <v>40118000</v>
      </c>
      <c r="F7588">
        <v>105368</v>
      </c>
      <c r="G7588">
        <v>37090264</v>
      </c>
      <c r="H7588">
        <v>2015</v>
      </c>
      <c r="I7588">
        <v>428664</v>
      </c>
      <c r="J7588">
        <v>131267726</v>
      </c>
      <c r="K7588">
        <v>2406</v>
      </c>
      <c r="L7588" t="s">
        <v>581</v>
      </c>
      <c r="M7588" t="s">
        <v>585</v>
      </c>
    </row>
    <row r="7589" spans="1:13" x14ac:dyDescent="0.2">
      <c r="A7589">
        <v>2021</v>
      </c>
      <c r="B7589">
        <v>8</v>
      </c>
      <c r="C7589" t="s">
        <v>25</v>
      </c>
      <c r="D7589" t="s">
        <v>353</v>
      </c>
      <c r="E7589" s="11">
        <v>40118000</v>
      </c>
      <c r="F7589">
        <v>0</v>
      </c>
      <c r="G7589">
        <v>0</v>
      </c>
      <c r="H7589">
        <v>0</v>
      </c>
      <c r="I7589">
        <v>136824</v>
      </c>
      <c r="J7589">
        <v>47642575</v>
      </c>
      <c r="K7589">
        <v>365</v>
      </c>
      <c r="L7589" t="s">
        <v>581</v>
      </c>
      <c r="M7589" t="s">
        <v>585</v>
      </c>
    </row>
    <row r="7590" spans="1:13" x14ac:dyDescent="0.2">
      <c r="A7590">
        <v>2021</v>
      </c>
      <c r="B7590">
        <v>8</v>
      </c>
      <c r="C7590" t="s">
        <v>97</v>
      </c>
      <c r="D7590" t="s">
        <v>361</v>
      </c>
      <c r="E7590" s="11">
        <v>40118000</v>
      </c>
      <c r="F7590">
        <v>0</v>
      </c>
      <c r="G7590">
        <v>0</v>
      </c>
      <c r="H7590">
        <v>0</v>
      </c>
      <c r="I7590">
        <v>28800</v>
      </c>
      <c r="J7590">
        <v>8767248</v>
      </c>
      <c r="K7590">
        <v>24</v>
      </c>
      <c r="L7590" t="s">
        <v>581</v>
      </c>
      <c r="M7590" t="s">
        <v>585</v>
      </c>
    </row>
    <row r="7591" spans="1:13" x14ac:dyDescent="0.2">
      <c r="A7591">
        <v>2021</v>
      </c>
      <c r="B7591">
        <v>8</v>
      </c>
      <c r="C7591" t="s">
        <v>13</v>
      </c>
      <c r="D7591" t="s">
        <v>384</v>
      </c>
      <c r="E7591" s="11">
        <v>40118000</v>
      </c>
      <c r="F7591">
        <v>26291</v>
      </c>
      <c r="G7591">
        <v>7579691</v>
      </c>
      <c r="H7591">
        <v>356</v>
      </c>
      <c r="I7591">
        <v>65180</v>
      </c>
      <c r="J7591">
        <v>21892722</v>
      </c>
      <c r="K7591">
        <v>40</v>
      </c>
      <c r="L7591" t="s">
        <v>581</v>
      </c>
      <c r="M7591" t="s">
        <v>585</v>
      </c>
    </row>
    <row r="7592" spans="1:13" x14ac:dyDescent="0.2">
      <c r="A7592">
        <v>2021</v>
      </c>
      <c r="B7592">
        <v>8</v>
      </c>
      <c r="C7592" t="s">
        <v>47</v>
      </c>
      <c r="D7592" t="s">
        <v>389</v>
      </c>
      <c r="E7592" s="11">
        <v>40118000</v>
      </c>
      <c r="F7592">
        <v>247515</v>
      </c>
      <c r="G7592">
        <v>73858943</v>
      </c>
      <c r="H7592">
        <v>5864</v>
      </c>
      <c r="I7592">
        <v>37339</v>
      </c>
      <c r="J7592">
        <v>13105380</v>
      </c>
      <c r="K7592">
        <v>96</v>
      </c>
      <c r="L7592" t="s">
        <v>581</v>
      </c>
      <c r="M7592" t="s">
        <v>585</v>
      </c>
    </row>
    <row r="7593" spans="1:13" x14ac:dyDescent="0.2">
      <c r="A7593">
        <v>2021</v>
      </c>
      <c r="B7593">
        <v>8</v>
      </c>
      <c r="C7593" t="s">
        <v>27</v>
      </c>
      <c r="D7593" t="s">
        <v>395</v>
      </c>
      <c r="E7593" s="11">
        <v>40118000</v>
      </c>
      <c r="F7593">
        <v>4059</v>
      </c>
      <c r="G7593">
        <v>1406100</v>
      </c>
      <c r="H7593">
        <v>59</v>
      </c>
      <c r="I7593">
        <v>90</v>
      </c>
      <c r="J7593">
        <v>28762</v>
      </c>
      <c r="K7593">
        <v>2</v>
      </c>
      <c r="L7593" t="s">
        <v>581</v>
      </c>
      <c r="M7593" t="s">
        <v>585</v>
      </c>
    </row>
    <row r="7594" spans="1:13" x14ac:dyDescent="0.2">
      <c r="A7594">
        <v>2021</v>
      </c>
      <c r="B7594">
        <v>8</v>
      </c>
      <c r="C7594" t="s">
        <v>38</v>
      </c>
      <c r="D7594" t="s">
        <v>400</v>
      </c>
      <c r="E7594" s="11">
        <v>40118000</v>
      </c>
      <c r="F7594">
        <v>0</v>
      </c>
      <c r="G7594">
        <v>0</v>
      </c>
      <c r="H7594">
        <v>0</v>
      </c>
      <c r="I7594">
        <v>21722</v>
      </c>
      <c r="J7594">
        <v>7443731</v>
      </c>
      <c r="K7594">
        <v>63</v>
      </c>
      <c r="L7594" t="s">
        <v>581</v>
      </c>
      <c r="M7594" t="s">
        <v>585</v>
      </c>
    </row>
    <row r="7595" spans="1:13" x14ac:dyDescent="0.2">
      <c r="A7595">
        <v>2021</v>
      </c>
      <c r="B7595">
        <v>8</v>
      </c>
      <c r="C7595" t="s">
        <v>93</v>
      </c>
      <c r="D7595" t="s">
        <v>415</v>
      </c>
      <c r="E7595" s="11">
        <v>40118000</v>
      </c>
      <c r="F7595">
        <v>0</v>
      </c>
      <c r="G7595">
        <v>0</v>
      </c>
      <c r="H7595">
        <v>0</v>
      </c>
      <c r="I7595">
        <v>132329</v>
      </c>
      <c r="J7595">
        <v>44891363</v>
      </c>
      <c r="K7595">
        <v>118</v>
      </c>
      <c r="L7595" t="s">
        <v>581</v>
      </c>
      <c r="M7595" t="s">
        <v>585</v>
      </c>
    </row>
    <row r="7596" spans="1:13" x14ac:dyDescent="0.2">
      <c r="A7596">
        <v>2021</v>
      </c>
      <c r="B7596">
        <v>8</v>
      </c>
      <c r="C7596" t="s">
        <v>204</v>
      </c>
      <c r="D7596" t="s">
        <v>422</v>
      </c>
      <c r="E7596" s="11">
        <v>40118000</v>
      </c>
      <c r="F7596">
        <v>38337</v>
      </c>
      <c r="G7596">
        <v>14136325</v>
      </c>
      <c r="H7596">
        <v>1046</v>
      </c>
      <c r="I7596">
        <v>0</v>
      </c>
      <c r="J7596">
        <v>0</v>
      </c>
      <c r="K7596">
        <v>0</v>
      </c>
      <c r="L7596" t="s">
        <v>581</v>
      </c>
      <c r="M7596" t="s">
        <v>585</v>
      </c>
    </row>
    <row r="7597" spans="1:13" x14ac:dyDescent="0.2">
      <c r="A7597">
        <v>2021</v>
      </c>
      <c r="B7597">
        <v>8</v>
      </c>
      <c r="C7597" t="s">
        <v>49</v>
      </c>
      <c r="D7597" t="s">
        <v>427</v>
      </c>
      <c r="E7597" s="11">
        <v>40118000</v>
      </c>
      <c r="F7597">
        <v>40019</v>
      </c>
      <c r="G7597">
        <v>18051973</v>
      </c>
      <c r="H7597">
        <v>53</v>
      </c>
      <c r="I7597">
        <v>0</v>
      </c>
      <c r="J7597">
        <v>0</v>
      </c>
      <c r="K7597">
        <v>0</v>
      </c>
      <c r="L7597" t="s">
        <v>581</v>
      </c>
      <c r="M7597" t="s">
        <v>585</v>
      </c>
    </row>
    <row r="7598" spans="1:13" x14ac:dyDescent="0.2">
      <c r="A7598">
        <v>2021</v>
      </c>
      <c r="B7598">
        <v>8</v>
      </c>
      <c r="C7598" t="s">
        <v>39</v>
      </c>
      <c r="D7598" t="s">
        <v>430</v>
      </c>
      <c r="E7598" s="11">
        <v>40118000</v>
      </c>
      <c r="F7598">
        <v>0</v>
      </c>
      <c r="G7598">
        <v>0</v>
      </c>
      <c r="H7598">
        <v>0</v>
      </c>
      <c r="I7598">
        <v>2076</v>
      </c>
      <c r="J7598">
        <v>823786</v>
      </c>
      <c r="K7598">
        <v>8</v>
      </c>
      <c r="L7598" t="s">
        <v>581</v>
      </c>
      <c r="M7598" t="s">
        <v>585</v>
      </c>
    </row>
    <row r="7599" spans="1:13" x14ac:dyDescent="0.2">
      <c r="A7599">
        <v>2021</v>
      </c>
      <c r="B7599">
        <v>8</v>
      </c>
      <c r="C7599" t="s">
        <v>240</v>
      </c>
      <c r="D7599" t="s">
        <v>442</v>
      </c>
      <c r="E7599" s="11">
        <v>40118000</v>
      </c>
      <c r="F7599">
        <v>0</v>
      </c>
      <c r="G7599">
        <v>0</v>
      </c>
      <c r="H7599">
        <v>0</v>
      </c>
      <c r="I7599">
        <v>93887</v>
      </c>
      <c r="J7599">
        <v>27396280</v>
      </c>
      <c r="K7599">
        <v>42</v>
      </c>
      <c r="L7599" t="s">
        <v>581</v>
      </c>
      <c r="M7599" t="s">
        <v>585</v>
      </c>
    </row>
    <row r="7600" spans="1:13" x14ac:dyDescent="0.2">
      <c r="A7600">
        <v>2021</v>
      </c>
      <c r="B7600">
        <v>8</v>
      </c>
      <c r="C7600" t="s">
        <v>42</v>
      </c>
      <c r="D7600" t="s">
        <v>455</v>
      </c>
      <c r="E7600" s="11">
        <v>40118000</v>
      </c>
      <c r="F7600">
        <v>0</v>
      </c>
      <c r="G7600">
        <v>0</v>
      </c>
      <c r="H7600">
        <v>0</v>
      </c>
      <c r="I7600">
        <v>48024</v>
      </c>
      <c r="J7600">
        <v>16064654</v>
      </c>
      <c r="K7600">
        <v>88</v>
      </c>
      <c r="L7600" t="s">
        <v>581</v>
      </c>
      <c r="M7600" t="s">
        <v>585</v>
      </c>
    </row>
    <row r="7601" spans="1:13" x14ac:dyDescent="0.2">
      <c r="A7601">
        <v>2021</v>
      </c>
      <c r="B7601">
        <v>8</v>
      </c>
      <c r="C7601" t="s">
        <v>43</v>
      </c>
      <c r="D7601" t="s">
        <v>465</v>
      </c>
      <c r="E7601" s="11">
        <v>40118000</v>
      </c>
      <c r="F7601">
        <v>100</v>
      </c>
      <c r="G7601">
        <v>62193</v>
      </c>
      <c r="H7601">
        <v>2</v>
      </c>
      <c r="I7601">
        <v>22271</v>
      </c>
      <c r="J7601">
        <v>7924500</v>
      </c>
      <c r="K7601">
        <v>75</v>
      </c>
      <c r="L7601" t="s">
        <v>581</v>
      </c>
      <c r="M7601" t="s">
        <v>585</v>
      </c>
    </row>
    <row r="7602" spans="1:13" x14ac:dyDescent="0.2">
      <c r="A7602">
        <v>2021</v>
      </c>
      <c r="B7602">
        <v>8</v>
      </c>
      <c r="C7602" t="s">
        <v>80</v>
      </c>
      <c r="D7602" t="s">
        <v>472</v>
      </c>
      <c r="E7602" s="11">
        <v>40118000</v>
      </c>
      <c r="F7602">
        <v>0</v>
      </c>
      <c r="G7602">
        <v>0</v>
      </c>
      <c r="H7602">
        <v>0</v>
      </c>
      <c r="I7602">
        <v>457</v>
      </c>
      <c r="J7602">
        <v>180858</v>
      </c>
      <c r="K7602">
        <v>4</v>
      </c>
      <c r="L7602" t="s">
        <v>581</v>
      </c>
      <c r="M7602" t="s">
        <v>585</v>
      </c>
    </row>
    <row r="7603" spans="1:13" x14ac:dyDescent="0.2">
      <c r="A7603">
        <v>2021</v>
      </c>
      <c r="B7603">
        <v>8</v>
      </c>
      <c r="C7603" t="s">
        <v>0</v>
      </c>
      <c r="D7603" t="s">
        <v>474</v>
      </c>
      <c r="E7603" s="11">
        <v>40118000</v>
      </c>
      <c r="F7603">
        <v>0</v>
      </c>
      <c r="G7603">
        <v>0</v>
      </c>
      <c r="H7603">
        <v>0</v>
      </c>
      <c r="I7603">
        <v>14870</v>
      </c>
      <c r="J7603">
        <v>4575032</v>
      </c>
      <c r="K7603">
        <v>24</v>
      </c>
      <c r="L7603" t="s">
        <v>581</v>
      </c>
      <c r="M7603" t="s">
        <v>585</v>
      </c>
    </row>
    <row r="7604" spans="1:13" x14ac:dyDescent="0.2">
      <c r="A7604">
        <v>2021</v>
      </c>
      <c r="B7604">
        <v>8</v>
      </c>
      <c r="C7604" t="s">
        <v>15</v>
      </c>
      <c r="D7604" t="s">
        <v>475</v>
      </c>
      <c r="E7604" s="11">
        <v>40118000</v>
      </c>
      <c r="F7604">
        <v>0</v>
      </c>
      <c r="G7604">
        <v>0</v>
      </c>
      <c r="H7604">
        <v>0</v>
      </c>
      <c r="I7604">
        <v>31034</v>
      </c>
      <c r="J7604">
        <v>10519408</v>
      </c>
      <c r="K7604">
        <v>60</v>
      </c>
      <c r="L7604" t="s">
        <v>581</v>
      </c>
      <c r="M7604" t="s">
        <v>585</v>
      </c>
    </row>
    <row r="7605" spans="1:13" x14ac:dyDescent="0.2">
      <c r="A7605">
        <v>2021</v>
      </c>
      <c r="B7605">
        <v>8</v>
      </c>
      <c r="C7605" t="s">
        <v>17</v>
      </c>
      <c r="D7605" t="s">
        <v>489</v>
      </c>
      <c r="E7605" s="11">
        <v>40118000</v>
      </c>
      <c r="F7605">
        <v>14240</v>
      </c>
      <c r="G7605">
        <v>7155084</v>
      </c>
      <c r="H7605">
        <v>79</v>
      </c>
      <c r="I7605">
        <v>46142</v>
      </c>
      <c r="J7605">
        <v>26167123</v>
      </c>
      <c r="K7605">
        <v>1581</v>
      </c>
      <c r="L7605" t="s">
        <v>581</v>
      </c>
      <c r="M7605" t="s">
        <v>585</v>
      </c>
    </row>
    <row r="7606" spans="1:13" x14ac:dyDescent="0.2">
      <c r="A7606">
        <v>2021</v>
      </c>
      <c r="B7606">
        <v>8</v>
      </c>
      <c r="C7606" t="s">
        <v>29</v>
      </c>
      <c r="D7606" t="s">
        <v>496</v>
      </c>
      <c r="E7606" s="11">
        <v>40118000</v>
      </c>
      <c r="F7606">
        <v>15490</v>
      </c>
      <c r="G7606">
        <v>9629300</v>
      </c>
      <c r="H7606">
        <v>236</v>
      </c>
      <c r="I7606">
        <v>0</v>
      </c>
      <c r="J7606">
        <v>0</v>
      </c>
      <c r="K7606">
        <v>0</v>
      </c>
      <c r="L7606" t="s">
        <v>581</v>
      </c>
      <c r="M7606" t="s">
        <v>585</v>
      </c>
    </row>
    <row r="7607" spans="1:13" x14ac:dyDescent="0.2">
      <c r="A7607">
        <v>2021</v>
      </c>
      <c r="B7607">
        <v>8</v>
      </c>
      <c r="C7607" t="s">
        <v>45</v>
      </c>
      <c r="D7607" t="s">
        <v>499</v>
      </c>
      <c r="E7607" s="11">
        <v>40118000</v>
      </c>
      <c r="F7607">
        <v>4021</v>
      </c>
      <c r="G7607">
        <v>1317840</v>
      </c>
      <c r="H7607">
        <v>40</v>
      </c>
      <c r="I7607">
        <v>1290472</v>
      </c>
      <c r="J7607">
        <v>380510967</v>
      </c>
      <c r="K7607">
        <v>611</v>
      </c>
      <c r="L7607" t="s">
        <v>581</v>
      </c>
      <c r="M7607" t="s">
        <v>585</v>
      </c>
    </row>
    <row r="7608" spans="1:13" x14ac:dyDescent="0.2">
      <c r="A7608">
        <v>2021</v>
      </c>
      <c r="B7608">
        <v>8</v>
      </c>
      <c r="C7608" t="s">
        <v>64</v>
      </c>
      <c r="D7608" t="s">
        <v>501</v>
      </c>
      <c r="E7608" s="11">
        <v>40118000</v>
      </c>
      <c r="F7608">
        <v>0</v>
      </c>
      <c r="G7608">
        <v>0</v>
      </c>
      <c r="H7608">
        <v>0</v>
      </c>
      <c r="I7608">
        <v>14860</v>
      </c>
      <c r="J7608">
        <v>4680340</v>
      </c>
      <c r="K7608">
        <v>18</v>
      </c>
      <c r="L7608" t="s">
        <v>581</v>
      </c>
      <c r="M7608" t="s">
        <v>585</v>
      </c>
    </row>
    <row r="7609" spans="1:13" x14ac:dyDescent="0.2">
      <c r="A7609">
        <v>2021</v>
      </c>
      <c r="B7609">
        <v>8</v>
      </c>
      <c r="C7609" t="s">
        <v>52</v>
      </c>
      <c r="D7609" t="s">
        <v>506</v>
      </c>
      <c r="E7609" s="11">
        <v>40118000</v>
      </c>
      <c r="F7609">
        <v>0</v>
      </c>
      <c r="G7609">
        <v>0</v>
      </c>
      <c r="H7609">
        <v>0</v>
      </c>
      <c r="I7609">
        <v>225341</v>
      </c>
      <c r="J7609">
        <v>77883500</v>
      </c>
      <c r="K7609">
        <v>370</v>
      </c>
      <c r="L7609" t="s">
        <v>581</v>
      </c>
      <c r="M7609" t="s">
        <v>585</v>
      </c>
    </row>
    <row r="7610" spans="1:13" x14ac:dyDescent="0.2">
      <c r="A7610">
        <v>2021</v>
      </c>
      <c r="B7610">
        <v>8</v>
      </c>
      <c r="C7610" t="s">
        <v>19</v>
      </c>
      <c r="D7610" t="s">
        <v>531</v>
      </c>
      <c r="E7610" s="11">
        <v>40118000</v>
      </c>
      <c r="F7610">
        <v>7847</v>
      </c>
      <c r="G7610">
        <v>2471848</v>
      </c>
      <c r="H7610">
        <v>3094</v>
      </c>
      <c r="I7610">
        <v>0</v>
      </c>
      <c r="J7610">
        <v>0</v>
      </c>
      <c r="K7610">
        <v>0</v>
      </c>
      <c r="L7610" t="s">
        <v>581</v>
      </c>
      <c r="M7610" t="s">
        <v>585</v>
      </c>
    </row>
    <row r="7611" spans="1:13" x14ac:dyDescent="0.2">
      <c r="A7611">
        <v>2021</v>
      </c>
      <c r="B7611">
        <v>8</v>
      </c>
      <c r="C7611" t="s">
        <v>65</v>
      </c>
      <c r="D7611" t="s">
        <v>543</v>
      </c>
      <c r="E7611" s="11">
        <v>40118000</v>
      </c>
      <c r="F7611">
        <v>10162</v>
      </c>
      <c r="G7611">
        <v>3115496</v>
      </c>
      <c r="H7611">
        <v>179</v>
      </c>
      <c r="I7611">
        <v>17061</v>
      </c>
      <c r="J7611">
        <v>5658841</v>
      </c>
      <c r="K7611">
        <v>40</v>
      </c>
      <c r="L7611" t="s">
        <v>581</v>
      </c>
      <c r="M7611" t="s">
        <v>585</v>
      </c>
    </row>
    <row r="7612" spans="1:13" x14ac:dyDescent="0.2">
      <c r="A7612">
        <v>2021</v>
      </c>
      <c r="B7612">
        <v>8</v>
      </c>
      <c r="C7612" t="s">
        <v>111</v>
      </c>
      <c r="D7612" t="e">
        <v>#N/A</v>
      </c>
      <c r="E7612" s="11">
        <v>40118000</v>
      </c>
      <c r="F7612">
        <v>0</v>
      </c>
      <c r="G7612">
        <v>0</v>
      </c>
      <c r="H7612">
        <v>0</v>
      </c>
      <c r="I7612">
        <v>2168</v>
      </c>
      <c r="J7612">
        <v>676395</v>
      </c>
      <c r="K7612">
        <v>1</v>
      </c>
      <c r="L7612" t="s">
        <v>581</v>
      </c>
      <c r="M7612" t="s">
        <v>585</v>
      </c>
    </row>
    <row r="7613" spans="1:13" x14ac:dyDescent="0.2">
      <c r="A7613">
        <v>2021</v>
      </c>
      <c r="B7613">
        <v>8</v>
      </c>
      <c r="C7613" t="s">
        <v>58</v>
      </c>
      <c r="D7613" t="s">
        <v>548</v>
      </c>
      <c r="E7613" s="11">
        <v>40118000</v>
      </c>
      <c r="F7613">
        <v>0</v>
      </c>
      <c r="G7613">
        <v>0</v>
      </c>
      <c r="H7613">
        <v>0</v>
      </c>
      <c r="I7613">
        <v>41072</v>
      </c>
      <c r="J7613">
        <v>12307684</v>
      </c>
      <c r="K7613">
        <v>16</v>
      </c>
      <c r="L7613" t="s">
        <v>581</v>
      </c>
      <c r="M7613" t="s">
        <v>585</v>
      </c>
    </row>
    <row r="7614" spans="1:13" x14ac:dyDescent="0.2">
      <c r="A7614">
        <v>2021</v>
      </c>
      <c r="B7614">
        <v>8</v>
      </c>
      <c r="C7614" t="s">
        <v>46</v>
      </c>
      <c r="D7614" t="s">
        <v>550</v>
      </c>
      <c r="E7614" s="11">
        <v>40118000</v>
      </c>
      <c r="F7614">
        <v>0</v>
      </c>
      <c r="G7614">
        <v>0</v>
      </c>
      <c r="H7614">
        <v>0</v>
      </c>
      <c r="I7614">
        <v>709470</v>
      </c>
      <c r="J7614">
        <v>219768650</v>
      </c>
      <c r="K7614">
        <v>883</v>
      </c>
      <c r="L7614" t="s">
        <v>581</v>
      </c>
      <c r="M7614" t="s">
        <v>585</v>
      </c>
    </row>
    <row r="7615" spans="1:13" x14ac:dyDescent="0.2">
      <c r="A7615">
        <v>2021</v>
      </c>
      <c r="B7615">
        <v>8</v>
      </c>
      <c r="C7615" t="s">
        <v>107</v>
      </c>
      <c r="D7615" t="s">
        <v>552</v>
      </c>
      <c r="E7615" s="11">
        <v>40118000</v>
      </c>
      <c r="F7615">
        <v>0</v>
      </c>
      <c r="G7615">
        <v>0</v>
      </c>
      <c r="H7615">
        <v>0</v>
      </c>
      <c r="I7615">
        <v>15924</v>
      </c>
      <c r="J7615">
        <v>4955250</v>
      </c>
      <c r="K7615">
        <v>20</v>
      </c>
      <c r="L7615" t="s">
        <v>581</v>
      </c>
      <c r="M7615" t="s">
        <v>585</v>
      </c>
    </row>
    <row r="7616" spans="1:13" x14ac:dyDescent="0.2">
      <c r="A7616">
        <v>2021</v>
      </c>
      <c r="B7616">
        <v>8</v>
      </c>
      <c r="C7616" t="s">
        <v>66</v>
      </c>
      <c r="D7616" t="s">
        <v>562</v>
      </c>
      <c r="E7616" s="11">
        <v>40118000</v>
      </c>
      <c r="F7616">
        <v>7435</v>
      </c>
      <c r="G7616">
        <v>2616445</v>
      </c>
      <c r="H7616">
        <v>178</v>
      </c>
      <c r="I7616">
        <v>28681</v>
      </c>
      <c r="J7616">
        <v>9076564</v>
      </c>
      <c r="K7616">
        <v>36</v>
      </c>
      <c r="L7616" t="s">
        <v>581</v>
      </c>
      <c r="M7616" t="s">
        <v>585</v>
      </c>
    </row>
    <row r="7617" spans="1:13" x14ac:dyDescent="0.2">
      <c r="A7617">
        <v>2021</v>
      </c>
      <c r="B7617">
        <v>8</v>
      </c>
      <c r="C7617" t="s">
        <v>78</v>
      </c>
      <c r="D7617" t="s">
        <v>572</v>
      </c>
      <c r="E7617" s="11">
        <v>40118000</v>
      </c>
      <c r="F7617">
        <v>0</v>
      </c>
      <c r="G7617">
        <v>0</v>
      </c>
      <c r="H7617">
        <v>0</v>
      </c>
      <c r="I7617">
        <v>303758</v>
      </c>
      <c r="J7617">
        <v>100226823</v>
      </c>
      <c r="K7617">
        <v>228</v>
      </c>
      <c r="L7617" t="s">
        <v>581</v>
      </c>
      <c r="M7617" t="s">
        <v>585</v>
      </c>
    </row>
    <row r="7618" spans="1:13" x14ac:dyDescent="0.2">
      <c r="A7618">
        <v>2021</v>
      </c>
      <c r="B7618">
        <v>8</v>
      </c>
      <c r="C7618" t="s">
        <v>211</v>
      </c>
      <c r="D7618" t="e">
        <v>#N/A</v>
      </c>
      <c r="E7618" s="11">
        <v>40118000</v>
      </c>
      <c r="F7618">
        <v>0</v>
      </c>
      <c r="G7618">
        <v>0</v>
      </c>
      <c r="H7618">
        <v>0</v>
      </c>
      <c r="I7618">
        <v>277288</v>
      </c>
      <c r="J7618">
        <v>86985262</v>
      </c>
      <c r="K7618">
        <v>77</v>
      </c>
      <c r="L7618" t="s">
        <v>581</v>
      </c>
      <c r="M7618" t="s">
        <v>585</v>
      </c>
    </row>
    <row r="7619" spans="1:13" x14ac:dyDescent="0.2">
      <c r="A7619">
        <v>2021</v>
      </c>
      <c r="B7619">
        <v>9</v>
      </c>
      <c r="C7619" t="s">
        <v>20</v>
      </c>
      <c r="D7619" t="s">
        <v>271</v>
      </c>
      <c r="E7619" s="11">
        <v>40117000</v>
      </c>
      <c r="F7619">
        <v>0</v>
      </c>
      <c r="G7619">
        <v>0</v>
      </c>
      <c r="H7619">
        <v>0</v>
      </c>
      <c r="I7619">
        <v>4937</v>
      </c>
      <c r="J7619">
        <v>1551400</v>
      </c>
      <c r="K7619">
        <v>23</v>
      </c>
      <c r="L7619" t="s">
        <v>581</v>
      </c>
      <c r="M7619" t="s">
        <v>584</v>
      </c>
    </row>
    <row r="7620" spans="1:13" x14ac:dyDescent="0.2">
      <c r="A7620">
        <v>2021</v>
      </c>
      <c r="B7620">
        <v>9</v>
      </c>
      <c r="C7620" t="s">
        <v>21</v>
      </c>
      <c r="D7620" t="s">
        <v>274</v>
      </c>
      <c r="E7620" s="11">
        <v>40117000</v>
      </c>
      <c r="F7620">
        <v>0</v>
      </c>
      <c r="G7620">
        <v>0</v>
      </c>
      <c r="H7620">
        <v>0</v>
      </c>
      <c r="I7620">
        <v>31864</v>
      </c>
      <c r="J7620">
        <v>12074192</v>
      </c>
      <c r="K7620">
        <v>99</v>
      </c>
      <c r="L7620" t="s">
        <v>581</v>
      </c>
      <c r="M7620" t="s">
        <v>584</v>
      </c>
    </row>
    <row r="7621" spans="1:13" x14ac:dyDescent="0.2">
      <c r="A7621">
        <v>2021</v>
      </c>
      <c r="B7621">
        <v>9</v>
      </c>
      <c r="C7621" t="s">
        <v>62</v>
      </c>
      <c r="D7621" t="s">
        <v>275</v>
      </c>
      <c r="E7621" s="11">
        <v>40117000</v>
      </c>
      <c r="F7621">
        <v>0</v>
      </c>
      <c r="G7621">
        <v>0</v>
      </c>
      <c r="H7621">
        <v>0</v>
      </c>
      <c r="I7621">
        <v>90974</v>
      </c>
      <c r="J7621">
        <v>31592272</v>
      </c>
      <c r="K7621">
        <v>293</v>
      </c>
      <c r="L7621" t="s">
        <v>581</v>
      </c>
      <c r="M7621" t="s">
        <v>584</v>
      </c>
    </row>
    <row r="7622" spans="1:13" x14ac:dyDescent="0.2">
      <c r="A7622">
        <v>2021</v>
      </c>
      <c r="B7622">
        <v>9</v>
      </c>
      <c r="C7622" t="s">
        <v>8</v>
      </c>
      <c r="D7622" t="s">
        <v>283</v>
      </c>
      <c r="E7622" s="11">
        <v>40117000</v>
      </c>
      <c r="F7622">
        <v>10127</v>
      </c>
      <c r="G7622">
        <v>3438086</v>
      </c>
      <c r="H7622">
        <v>62</v>
      </c>
      <c r="I7622">
        <v>177982</v>
      </c>
      <c r="J7622">
        <v>56647700</v>
      </c>
      <c r="K7622">
        <v>814</v>
      </c>
      <c r="L7622" t="s">
        <v>581</v>
      </c>
      <c r="M7622" t="s">
        <v>584</v>
      </c>
    </row>
    <row r="7623" spans="1:13" x14ac:dyDescent="0.2">
      <c r="A7623">
        <v>2021</v>
      </c>
      <c r="B7623">
        <v>9</v>
      </c>
      <c r="C7623" t="s">
        <v>51</v>
      </c>
      <c r="D7623" t="s">
        <v>285</v>
      </c>
      <c r="E7623" s="11">
        <v>40117000</v>
      </c>
      <c r="F7623">
        <v>0</v>
      </c>
      <c r="G7623">
        <v>0</v>
      </c>
      <c r="H7623">
        <v>0</v>
      </c>
      <c r="I7623">
        <v>97</v>
      </c>
      <c r="J7623">
        <v>149184</v>
      </c>
      <c r="K7623">
        <v>2</v>
      </c>
      <c r="L7623" t="s">
        <v>581</v>
      </c>
      <c r="M7623" t="s">
        <v>584</v>
      </c>
    </row>
    <row r="7624" spans="1:13" x14ac:dyDescent="0.2">
      <c r="A7624">
        <v>2021</v>
      </c>
      <c r="B7624">
        <v>9</v>
      </c>
      <c r="C7624" t="s">
        <v>10</v>
      </c>
      <c r="D7624" t="s">
        <v>295</v>
      </c>
      <c r="E7624" s="11">
        <v>40117000</v>
      </c>
      <c r="F7624">
        <v>0</v>
      </c>
      <c r="G7624">
        <v>0</v>
      </c>
      <c r="H7624">
        <v>0</v>
      </c>
      <c r="I7624">
        <v>19467</v>
      </c>
      <c r="J7624">
        <v>7243340</v>
      </c>
      <c r="K7624">
        <v>72</v>
      </c>
      <c r="L7624" t="s">
        <v>581</v>
      </c>
      <c r="M7624" t="s">
        <v>584</v>
      </c>
    </row>
    <row r="7625" spans="1:13" x14ac:dyDescent="0.2">
      <c r="A7625">
        <v>2021</v>
      </c>
      <c r="B7625">
        <v>9</v>
      </c>
      <c r="C7625" t="s">
        <v>50</v>
      </c>
      <c r="D7625" t="s">
        <v>305</v>
      </c>
      <c r="E7625" s="11">
        <v>40117000</v>
      </c>
      <c r="F7625">
        <v>0</v>
      </c>
      <c r="G7625">
        <v>0</v>
      </c>
      <c r="H7625">
        <v>0</v>
      </c>
      <c r="I7625">
        <v>56954</v>
      </c>
      <c r="J7625">
        <v>20241111</v>
      </c>
      <c r="K7625">
        <v>198</v>
      </c>
      <c r="L7625" t="s">
        <v>581</v>
      </c>
      <c r="M7625" t="s">
        <v>584</v>
      </c>
    </row>
    <row r="7626" spans="1:13" x14ac:dyDescent="0.2">
      <c r="A7626">
        <v>2021</v>
      </c>
      <c r="B7626">
        <v>9</v>
      </c>
      <c r="C7626" t="s">
        <v>11</v>
      </c>
      <c r="D7626" t="s">
        <v>316</v>
      </c>
      <c r="E7626" s="11">
        <v>40117000</v>
      </c>
      <c r="F7626">
        <v>217972</v>
      </c>
      <c r="G7626">
        <v>66250004</v>
      </c>
      <c r="H7626">
        <v>4193</v>
      </c>
      <c r="I7626">
        <v>2304</v>
      </c>
      <c r="J7626">
        <v>772238</v>
      </c>
      <c r="K7626">
        <v>6</v>
      </c>
      <c r="L7626" t="s">
        <v>581</v>
      </c>
      <c r="M7626" t="s">
        <v>584</v>
      </c>
    </row>
    <row r="7627" spans="1:13" x14ac:dyDescent="0.2">
      <c r="A7627">
        <v>2021</v>
      </c>
      <c r="B7627">
        <v>9</v>
      </c>
      <c r="C7627" t="s">
        <v>81</v>
      </c>
      <c r="D7627" t="s">
        <v>318</v>
      </c>
      <c r="E7627" s="11">
        <v>40117000</v>
      </c>
      <c r="F7627">
        <v>0</v>
      </c>
      <c r="G7627">
        <v>0</v>
      </c>
      <c r="H7627">
        <v>0</v>
      </c>
      <c r="I7627">
        <v>37261</v>
      </c>
      <c r="J7627">
        <v>12032200</v>
      </c>
      <c r="K7627">
        <v>209</v>
      </c>
      <c r="L7627" t="s">
        <v>581</v>
      </c>
      <c r="M7627" t="s">
        <v>584</v>
      </c>
    </row>
    <row r="7628" spans="1:13" x14ac:dyDescent="0.2">
      <c r="A7628">
        <v>2021</v>
      </c>
      <c r="B7628">
        <v>9</v>
      </c>
      <c r="C7628" t="s">
        <v>22</v>
      </c>
      <c r="D7628" t="s">
        <v>324</v>
      </c>
      <c r="E7628" s="11">
        <v>40117000</v>
      </c>
      <c r="F7628">
        <v>134451</v>
      </c>
      <c r="G7628">
        <v>57965506</v>
      </c>
      <c r="H7628">
        <v>1004</v>
      </c>
      <c r="I7628">
        <v>169643</v>
      </c>
      <c r="J7628">
        <v>45612748</v>
      </c>
      <c r="K7628">
        <v>1034</v>
      </c>
      <c r="L7628" t="s">
        <v>581</v>
      </c>
      <c r="M7628" t="s">
        <v>584</v>
      </c>
    </row>
    <row r="7629" spans="1:13" x14ac:dyDescent="0.2">
      <c r="A7629">
        <v>2021</v>
      </c>
      <c r="B7629">
        <v>9</v>
      </c>
      <c r="C7629" t="s">
        <v>23</v>
      </c>
      <c r="D7629" t="s">
        <v>325</v>
      </c>
      <c r="E7629" s="11">
        <v>40117000</v>
      </c>
      <c r="F7629">
        <v>20242</v>
      </c>
      <c r="G7629">
        <v>12549769</v>
      </c>
      <c r="H7629">
        <v>362</v>
      </c>
      <c r="I7629">
        <v>1152176</v>
      </c>
      <c r="J7629">
        <v>381417439</v>
      </c>
      <c r="K7629">
        <v>6131</v>
      </c>
      <c r="L7629" t="s">
        <v>581</v>
      </c>
      <c r="M7629" t="s">
        <v>584</v>
      </c>
    </row>
    <row r="7630" spans="1:13" x14ac:dyDescent="0.2">
      <c r="A7630">
        <v>2021</v>
      </c>
      <c r="B7630">
        <v>9</v>
      </c>
      <c r="C7630" t="s">
        <v>41</v>
      </c>
      <c r="D7630" t="s">
        <v>327</v>
      </c>
      <c r="E7630" s="11">
        <v>40117000</v>
      </c>
      <c r="F7630">
        <v>137</v>
      </c>
      <c r="G7630">
        <v>86204</v>
      </c>
      <c r="H7630">
        <v>9</v>
      </c>
      <c r="I7630">
        <v>0</v>
      </c>
      <c r="J7630">
        <v>0</v>
      </c>
      <c r="K7630">
        <v>0</v>
      </c>
      <c r="L7630" t="s">
        <v>581</v>
      </c>
      <c r="M7630" t="s">
        <v>584</v>
      </c>
    </row>
    <row r="7631" spans="1:13" x14ac:dyDescent="0.2">
      <c r="A7631">
        <v>2021</v>
      </c>
      <c r="B7631">
        <v>9</v>
      </c>
      <c r="C7631" t="s">
        <v>24</v>
      </c>
      <c r="D7631" t="s">
        <v>342</v>
      </c>
      <c r="E7631" s="11">
        <v>40117000</v>
      </c>
      <c r="F7631">
        <v>0</v>
      </c>
      <c r="G7631">
        <v>0</v>
      </c>
      <c r="H7631">
        <v>0</v>
      </c>
      <c r="I7631">
        <v>4806</v>
      </c>
      <c r="J7631">
        <v>1260900</v>
      </c>
      <c r="K7631">
        <v>25</v>
      </c>
      <c r="L7631" t="s">
        <v>581</v>
      </c>
      <c r="M7631" t="s">
        <v>584</v>
      </c>
    </row>
    <row r="7632" spans="1:13" x14ac:dyDescent="0.2">
      <c r="A7632">
        <v>2021</v>
      </c>
      <c r="B7632">
        <v>9</v>
      </c>
      <c r="C7632" t="s">
        <v>12</v>
      </c>
      <c r="D7632" t="s">
        <v>351</v>
      </c>
      <c r="E7632" s="11">
        <v>40117000</v>
      </c>
      <c r="F7632">
        <v>125433</v>
      </c>
      <c r="G7632">
        <v>48875979</v>
      </c>
      <c r="H7632">
        <v>1127</v>
      </c>
      <c r="I7632">
        <v>790598</v>
      </c>
      <c r="J7632">
        <v>332303799</v>
      </c>
      <c r="K7632">
        <v>5077</v>
      </c>
      <c r="L7632" t="s">
        <v>581</v>
      </c>
      <c r="M7632" t="s">
        <v>584</v>
      </c>
    </row>
    <row r="7633" spans="1:13" x14ac:dyDescent="0.2">
      <c r="A7633">
        <v>2021</v>
      </c>
      <c r="B7633">
        <v>9</v>
      </c>
      <c r="C7633" t="s">
        <v>25</v>
      </c>
      <c r="D7633" t="s">
        <v>353</v>
      </c>
      <c r="E7633" s="11">
        <v>40117000</v>
      </c>
      <c r="F7633">
        <v>127</v>
      </c>
      <c r="G7633">
        <v>152820</v>
      </c>
      <c r="H7633">
        <v>4</v>
      </c>
      <c r="I7633">
        <v>533290</v>
      </c>
      <c r="J7633">
        <v>193681240</v>
      </c>
      <c r="K7633">
        <v>3715</v>
      </c>
      <c r="L7633" t="s">
        <v>581</v>
      </c>
      <c r="M7633" t="s">
        <v>584</v>
      </c>
    </row>
    <row r="7634" spans="1:13" x14ac:dyDescent="0.2">
      <c r="A7634">
        <v>2021</v>
      </c>
      <c r="B7634">
        <v>9</v>
      </c>
      <c r="C7634" t="s">
        <v>36</v>
      </c>
      <c r="D7634" t="s">
        <v>369</v>
      </c>
      <c r="E7634" s="11">
        <v>40117000</v>
      </c>
      <c r="F7634">
        <v>0</v>
      </c>
      <c r="G7634">
        <v>0</v>
      </c>
      <c r="H7634">
        <v>0</v>
      </c>
      <c r="I7634">
        <v>15509</v>
      </c>
      <c r="J7634">
        <v>5595300</v>
      </c>
      <c r="K7634">
        <v>149</v>
      </c>
      <c r="L7634" t="s">
        <v>581</v>
      </c>
      <c r="M7634" t="s">
        <v>584</v>
      </c>
    </row>
    <row r="7635" spans="1:13" x14ac:dyDescent="0.2">
      <c r="A7635">
        <v>2021</v>
      </c>
      <c r="B7635">
        <v>9</v>
      </c>
      <c r="C7635" t="s">
        <v>83</v>
      </c>
      <c r="D7635" t="s">
        <v>372</v>
      </c>
      <c r="E7635" s="11">
        <v>40117000</v>
      </c>
      <c r="F7635">
        <v>0</v>
      </c>
      <c r="G7635">
        <v>0</v>
      </c>
      <c r="H7635">
        <v>0</v>
      </c>
      <c r="I7635">
        <v>13799</v>
      </c>
      <c r="J7635">
        <v>4408900</v>
      </c>
      <c r="K7635">
        <v>70</v>
      </c>
      <c r="L7635" t="s">
        <v>581</v>
      </c>
      <c r="M7635" t="s">
        <v>584</v>
      </c>
    </row>
    <row r="7636" spans="1:13" x14ac:dyDescent="0.2">
      <c r="A7636">
        <v>2021</v>
      </c>
      <c r="B7636">
        <v>9</v>
      </c>
      <c r="C7636" t="s">
        <v>26</v>
      </c>
      <c r="D7636" t="s">
        <v>383</v>
      </c>
      <c r="E7636" s="11">
        <v>40117000</v>
      </c>
      <c r="F7636">
        <v>0</v>
      </c>
      <c r="G7636">
        <v>0</v>
      </c>
      <c r="H7636">
        <v>0</v>
      </c>
      <c r="I7636">
        <v>61164</v>
      </c>
      <c r="J7636">
        <v>23427600</v>
      </c>
      <c r="K7636">
        <v>354</v>
      </c>
      <c r="L7636" t="s">
        <v>581</v>
      </c>
      <c r="M7636" t="s">
        <v>584</v>
      </c>
    </row>
    <row r="7637" spans="1:13" x14ac:dyDescent="0.2">
      <c r="A7637">
        <v>2021</v>
      </c>
      <c r="B7637">
        <v>9</v>
      </c>
      <c r="C7637" t="s">
        <v>63</v>
      </c>
      <c r="D7637" t="s">
        <v>385</v>
      </c>
      <c r="E7637" s="11">
        <v>40117000</v>
      </c>
      <c r="F7637">
        <v>0</v>
      </c>
      <c r="G7637">
        <v>0</v>
      </c>
      <c r="H7637">
        <v>0</v>
      </c>
      <c r="I7637">
        <v>49870</v>
      </c>
      <c r="J7637">
        <v>13602200</v>
      </c>
      <c r="K7637">
        <v>344</v>
      </c>
      <c r="L7637" t="s">
        <v>581</v>
      </c>
      <c r="M7637" t="s">
        <v>584</v>
      </c>
    </row>
    <row r="7638" spans="1:13" x14ac:dyDescent="0.2">
      <c r="A7638">
        <v>2021</v>
      </c>
      <c r="B7638">
        <v>9</v>
      </c>
      <c r="C7638" t="s">
        <v>71</v>
      </c>
      <c r="D7638" t="s">
        <v>386</v>
      </c>
      <c r="E7638" s="11">
        <v>40117000</v>
      </c>
      <c r="F7638">
        <v>61776</v>
      </c>
      <c r="G7638">
        <v>33295735</v>
      </c>
      <c r="H7638">
        <v>544</v>
      </c>
      <c r="I7638">
        <v>0</v>
      </c>
      <c r="J7638">
        <v>0</v>
      </c>
      <c r="K7638">
        <v>0</v>
      </c>
      <c r="L7638" t="s">
        <v>581</v>
      </c>
      <c r="M7638" t="s">
        <v>584</v>
      </c>
    </row>
    <row r="7639" spans="1:13" x14ac:dyDescent="0.2">
      <c r="A7639">
        <v>2021</v>
      </c>
      <c r="B7639">
        <v>9</v>
      </c>
      <c r="C7639" t="s">
        <v>47</v>
      </c>
      <c r="D7639" t="s">
        <v>389</v>
      </c>
      <c r="E7639" s="11">
        <v>40117000</v>
      </c>
      <c r="F7639">
        <v>553396</v>
      </c>
      <c r="G7639">
        <v>168695169</v>
      </c>
      <c r="H7639">
        <v>12039</v>
      </c>
      <c r="I7639">
        <v>0</v>
      </c>
      <c r="J7639">
        <v>0</v>
      </c>
      <c r="K7639">
        <v>0</v>
      </c>
      <c r="L7639" t="s">
        <v>581</v>
      </c>
      <c r="M7639" t="s">
        <v>584</v>
      </c>
    </row>
    <row r="7640" spans="1:13" x14ac:dyDescent="0.2">
      <c r="A7640">
        <v>2021</v>
      </c>
      <c r="B7640">
        <v>9</v>
      </c>
      <c r="C7640" t="s">
        <v>27</v>
      </c>
      <c r="D7640" t="s">
        <v>395</v>
      </c>
      <c r="E7640" s="11">
        <v>40117000</v>
      </c>
      <c r="F7640">
        <v>32099</v>
      </c>
      <c r="G7640">
        <v>14933964</v>
      </c>
      <c r="H7640">
        <v>224</v>
      </c>
      <c r="I7640">
        <v>279118</v>
      </c>
      <c r="J7640">
        <v>83039692</v>
      </c>
      <c r="K7640">
        <v>2481</v>
      </c>
      <c r="L7640" t="s">
        <v>581</v>
      </c>
      <c r="M7640" t="s">
        <v>584</v>
      </c>
    </row>
    <row r="7641" spans="1:13" x14ac:dyDescent="0.2">
      <c r="A7641">
        <v>2021</v>
      </c>
      <c r="B7641">
        <v>9</v>
      </c>
      <c r="C7641" t="s">
        <v>38</v>
      </c>
      <c r="D7641" t="s">
        <v>400</v>
      </c>
      <c r="E7641" s="11">
        <v>40117000</v>
      </c>
      <c r="F7641">
        <v>0</v>
      </c>
      <c r="G7641">
        <v>0</v>
      </c>
      <c r="H7641">
        <v>0</v>
      </c>
      <c r="I7641">
        <v>10650</v>
      </c>
      <c r="J7641">
        <v>4356458</v>
      </c>
      <c r="K7641">
        <v>102</v>
      </c>
      <c r="L7641" t="s">
        <v>581</v>
      </c>
      <c r="M7641" t="s">
        <v>584</v>
      </c>
    </row>
    <row r="7642" spans="1:13" x14ac:dyDescent="0.2">
      <c r="A7642">
        <v>2021</v>
      </c>
      <c r="B7642">
        <v>9</v>
      </c>
      <c r="C7642" t="s">
        <v>204</v>
      </c>
      <c r="D7642" t="s">
        <v>422</v>
      </c>
      <c r="E7642" s="11">
        <v>40117000</v>
      </c>
      <c r="F7642">
        <v>63243</v>
      </c>
      <c r="G7642">
        <v>25623796</v>
      </c>
      <c r="H7642">
        <v>3172</v>
      </c>
      <c r="I7642">
        <v>0</v>
      </c>
      <c r="J7642">
        <v>0</v>
      </c>
      <c r="K7642">
        <v>0</v>
      </c>
      <c r="L7642" t="s">
        <v>581</v>
      </c>
      <c r="M7642" t="s">
        <v>584</v>
      </c>
    </row>
    <row r="7643" spans="1:13" x14ac:dyDescent="0.2">
      <c r="A7643">
        <v>2021</v>
      </c>
      <c r="B7643">
        <v>9</v>
      </c>
      <c r="C7643" t="s">
        <v>68</v>
      </c>
      <c r="D7643" t="s">
        <v>428</v>
      </c>
      <c r="E7643" s="11">
        <v>40117000</v>
      </c>
      <c r="F7643">
        <v>0</v>
      </c>
      <c r="G7643">
        <v>0</v>
      </c>
      <c r="H7643">
        <v>0</v>
      </c>
      <c r="I7643">
        <v>5556</v>
      </c>
      <c r="J7643">
        <v>2791200</v>
      </c>
      <c r="K7643">
        <v>34</v>
      </c>
      <c r="L7643" t="s">
        <v>581</v>
      </c>
      <c r="M7643" t="s">
        <v>584</v>
      </c>
    </row>
    <row r="7644" spans="1:13" x14ac:dyDescent="0.2">
      <c r="A7644">
        <v>2021</v>
      </c>
      <c r="B7644">
        <v>9</v>
      </c>
      <c r="C7644" t="s">
        <v>39</v>
      </c>
      <c r="D7644" t="s">
        <v>430</v>
      </c>
      <c r="E7644" s="11">
        <v>40117000</v>
      </c>
      <c r="F7644">
        <v>0</v>
      </c>
      <c r="G7644">
        <v>0</v>
      </c>
      <c r="H7644">
        <v>0</v>
      </c>
      <c r="I7644">
        <v>3666</v>
      </c>
      <c r="J7644">
        <v>1409997</v>
      </c>
      <c r="K7644">
        <v>110</v>
      </c>
      <c r="L7644" t="s">
        <v>581</v>
      </c>
      <c r="M7644" t="s">
        <v>584</v>
      </c>
    </row>
    <row r="7645" spans="1:13" x14ac:dyDescent="0.2">
      <c r="A7645">
        <v>2021</v>
      </c>
      <c r="B7645">
        <v>9</v>
      </c>
      <c r="C7645" t="s">
        <v>109</v>
      </c>
      <c r="D7645" t="s">
        <v>433</v>
      </c>
      <c r="E7645" s="11">
        <v>40117000</v>
      </c>
      <c r="F7645">
        <v>0</v>
      </c>
      <c r="G7645">
        <v>0</v>
      </c>
      <c r="H7645">
        <v>0</v>
      </c>
      <c r="I7645">
        <v>8001</v>
      </c>
      <c r="J7645">
        <v>3286600</v>
      </c>
      <c r="K7645">
        <v>26</v>
      </c>
      <c r="L7645" t="s">
        <v>581</v>
      </c>
      <c r="M7645" t="s">
        <v>584</v>
      </c>
    </row>
    <row r="7646" spans="1:13" x14ac:dyDescent="0.2">
      <c r="A7646">
        <v>2021</v>
      </c>
      <c r="B7646">
        <v>9</v>
      </c>
      <c r="C7646" t="s">
        <v>42</v>
      </c>
      <c r="D7646" t="s">
        <v>455</v>
      </c>
      <c r="E7646" s="11">
        <v>40117000</v>
      </c>
      <c r="F7646">
        <v>0</v>
      </c>
      <c r="G7646">
        <v>0</v>
      </c>
      <c r="H7646">
        <v>0</v>
      </c>
      <c r="I7646">
        <v>4507</v>
      </c>
      <c r="J7646">
        <v>1657800</v>
      </c>
      <c r="K7646">
        <v>48</v>
      </c>
      <c r="L7646" t="s">
        <v>581</v>
      </c>
      <c r="M7646" t="s">
        <v>584</v>
      </c>
    </row>
    <row r="7647" spans="1:13" x14ac:dyDescent="0.2">
      <c r="A7647">
        <v>2021</v>
      </c>
      <c r="B7647">
        <v>9</v>
      </c>
      <c r="C7647" t="s">
        <v>43</v>
      </c>
      <c r="D7647" t="s">
        <v>465</v>
      </c>
      <c r="E7647" s="11">
        <v>40117000</v>
      </c>
      <c r="F7647">
        <v>120962</v>
      </c>
      <c r="G7647">
        <v>43049465</v>
      </c>
      <c r="H7647">
        <v>4267</v>
      </c>
      <c r="I7647">
        <v>3836</v>
      </c>
      <c r="J7647">
        <v>1631300</v>
      </c>
      <c r="K7647">
        <v>24</v>
      </c>
      <c r="L7647" t="s">
        <v>581</v>
      </c>
      <c r="M7647" t="s">
        <v>584</v>
      </c>
    </row>
    <row r="7648" spans="1:13" x14ac:dyDescent="0.2">
      <c r="A7648">
        <v>2021</v>
      </c>
      <c r="B7648">
        <v>9</v>
      </c>
      <c r="C7648" t="s">
        <v>80</v>
      </c>
      <c r="D7648" t="s">
        <v>472</v>
      </c>
      <c r="E7648" s="11">
        <v>40117000</v>
      </c>
      <c r="F7648">
        <v>0</v>
      </c>
      <c r="G7648">
        <v>0</v>
      </c>
      <c r="H7648">
        <v>0</v>
      </c>
      <c r="I7648">
        <v>14289</v>
      </c>
      <c r="J7648">
        <v>5155300</v>
      </c>
      <c r="K7648">
        <v>145</v>
      </c>
      <c r="L7648" t="s">
        <v>581</v>
      </c>
      <c r="M7648" t="s">
        <v>584</v>
      </c>
    </row>
    <row r="7649" spans="1:13" x14ac:dyDescent="0.2">
      <c r="A7649">
        <v>2021</v>
      </c>
      <c r="B7649">
        <v>9</v>
      </c>
      <c r="C7649" t="s">
        <v>16</v>
      </c>
      <c r="D7649" t="s">
        <v>480</v>
      </c>
      <c r="E7649" s="11">
        <v>40117000</v>
      </c>
      <c r="F7649">
        <v>164554</v>
      </c>
      <c r="G7649">
        <v>57477529</v>
      </c>
      <c r="H7649">
        <v>1734</v>
      </c>
      <c r="I7649">
        <v>191623</v>
      </c>
      <c r="J7649">
        <v>72589100</v>
      </c>
      <c r="K7649">
        <v>915</v>
      </c>
      <c r="L7649" t="s">
        <v>581</v>
      </c>
      <c r="M7649" t="s">
        <v>584</v>
      </c>
    </row>
    <row r="7650" spans="1:13" x14ac:dyDescent="0.2">
      <c r="A7650">
        <v>2021</v>
      </c>
      <c r="B7650">
        <v>9</v>
      </c>
      <c r="C7650" t="s">
        <v>17</v>
      </c>
      <c r="D7650" t="s">
        <v>489</v>
      </c>
      <c r="E7650" s="11">
        <v>40117000</v>
      </c>
      <c r="F7650">
        <v>128661</v>
      </c>
      <c r="G7650">
        <v>101445149</v>
      </c>
      <c r="H7650">
        <v>4246</v>
      </c>
      <c r="I7650">
        <v>82151</v>
      </c>
      <c r="J7650">
        <v>37190185</v>
      </c>
      <c r="K7650">
        <v>1450</v>
      </c>
      <c r="L7650" t="s">
        <v>581</v>
      </c>
      <c r="M7650" t="s">
        <v>584</v>
      </c>
    </row>
    <row r="7651" spans="1:13" x14ac:dyDescent="0.2">
      <c r="A7651">
        <v>2021</v>
      </c>
      <c r="B7651">
        <v>9</v>
      </c>
      <c r="C7651" t="s">
        <v>29</v>
      </c>
      <c r="D7651" t="s">
        <v>496</v>
      </c>
      <c r="E7651" s="11">
        <v>40117000</v>
      </c>
      <c r="F7651">
        <v>0</v>
      </c>
      <c r="G7651">
        <v>0</v>
      </c>
      <c r="H7651">
        <v>0</v>
      </c>
      <c r="I7651">
        <v>14773</v>
      </c>
      <c r="J7651">
        <v>3960800</v>
      </c>
      <c r="K7651">
        <v>94</v>
      </c>
      <c r="L7651" t="s">
        <v>581</v>
      </c>
      <c r="M7651" t="s">
        <v>584</v>
      </c>
    </row>
    <row r="7652" spans="1:13" x14ac:dyDescent="0.2">
      <c r="A7652">
        <v>2021</v>
      </c>
      <c r="B7652">
        <v>9</v>
      </c>
      <c r="C7652" t="s">
        <v>45</v>
      </c>
      <c r="D7652" t="s">
        <v>499</v>
      </c>
      <c r="E7652" s="11">
        <v>40117000</v>
      </c>
      <c r="F7652">
        <v>0</v>
      </c>
      <c r="G7652">
        <v>0</v>
      </c>
      <c r="H7652">
        <v>0</v>
      </c>
      <c r="I7652">
        <v>102931</v>
      </c>
      <c r="J7652">
        <v>33074506</v>
      </c>
      <c r="K7652">
        <v>388</v>
      </c>
      <c r="L7652" t="s">
        <v>581</v>
      </c>
      <c r="M7652" t="s">
        <v>584</v>
      </c>
    </row>
    <row r="7653" spans="1:13" x14ac:dyDescent="0.2">
      <c r="A7653">
        <v>2021</v>
      </c>
      <c r="B7653">
        <v>9</v>
      </c>
      <c r="C7653" t="s">
        <v>52</v>
      </c>
      <c r="D7653" t="s">
        <v>506</v>
      </c>
      <c r="E7653" s="11">
        <v>40117000</v>
      </c>
      <c r="F7653">
        <v>0</v>
      </c>
      <c r="G7653">
        <v>0</v>
      </c>
      <c r="H7653">
        <v>0</v>
      </c>
      <c r="I7653">
        <v>30438</v>
      </c>
      <c r="J7653">
        <v>5174200</v>
      </c>
      <c r="K7653">
        <v>188</v>
      </c>
      <c r="L7653" t="s">
        <v>581</v>
      </c>
      <c r="M7653" t="s">
        <v>584</v>
      </c>
    </row>
    <row r="7654" spans="1:13" x14ac:dyDescent="0.2">
      <c r="A7654">
        <v>2021</v>
      </c>
      <c r="B7654">
        <v>9</v>
      </c>
      <c r="C7654" t="s">
        <v>65</v>
      </c>
      <c r="D7654" t="s">
        <v>543</v>
      </c>
      <c r="E7654" s="11">
        <v>40117000</v>
      </c>
      <c r="F7654">
        <v>120777</v>
      </c>
      <c r="G7654">
        <v>36992179</v>
      </c>
      <c r="H7654">
        <v>3034</v>
      </c>
      <c r="I7654">
        <v>5294</v>
      </c>
      <c r="J7654">
        <v>2068928</v>
      </c>
      <c r="K7654">
        <v>38</v>
      </c>
      <c r="L7654" t="s">
        <v>581</v>
      </c>
      <c r="M7654" t="s">
        <v>584</v>
      </c>
    </row>
    <row r="7655" spans="1:13" x14ac:dyDescent="0.2">
      <c r="A7655">
        <v>2021</v>
      </c>
      <c r="B7655">
        <v>9</v>
      </c>
      <c r="C7655" t="s">
        <v>58</v>
      </c>
      <c r="D7655" t="s">
        <v>548</v>
      </c>
      <c r="E7655" s="11">
        <v>40117000</v>
      </c>
      <c r="F7655">
        <v>0</v>
      </c>
      <c r="G7655">
        <v>0</v>
      </c>
      <c r="H7655">
        <v>0</v>
      </c>
      <c r="I7655">
        <v>40589</v>
      </c>
      <c r="J7655">
        <v>15409300</v>
      </c>
      <c r="K7655">
        <v>140</v>
      </c>
      <c r="L7655" t="s">
        <v>581</v>
      </c>
      <c r="M7655" t="s">
        <v>584</v>
      </c>
    </row>
    <row r="7656" spans="1:13" x14ac:dyDescent="0.2">
      <c r="A7656">
        <v>2021</v>
      </c>
      <c r="B7656">
        <v>9</v>
      </c>
      <c r="C7656" t="s">
        <v>46</v>
      </c>
      <c r="D7656" t="s">
        <v>550</v>
      </c>
      <c r="E7656" s="11">
        <v>40117000</v>
      </c>
      <c r="F7656">
        <v>10840</v>
      </c>
      <c r="G7656">
        <v>5138469</v>
      </c>
      <c r="H7656">
        <v>208</v>
      </c>
      <c r="I7656">
        <v>800209</v>
      </c>
      <c r="J7656">
        <v>293831952</v>
      </c>
      <c r="K7656">
        <v>3060</v>
      </c>
      <c r="L7656" t="s">
        <v>581</v>
      </c>
      <c r="M7656" t="s">
        <v>584</v>
      </c>
    </row>
    <row r="7657" spans="1:13" x14ac:dyDescent="0.2">
      <c r="A7657">
        <v>2021</v>
      </c>
      <c r="B7657">
        <v>9</v>
      </c>
      <c r="C7657" t="s">
        <v>66</v>
      </c>
      <c r="D7657" t="s">
        <v>562</v>
      </c>
      <c r="E7657" s="11">
        <v>40117000</v>
      </c>
      <c r="F7657">
        <v>0</v>
      </c>
      <c r="G7657">
        <v>0</v>
      </c>
      <c r="H7657">
        <v>0</v>
      </c>
      <c r="I7657">
        <v>1290</v>
      </c>
      <c r="J7657">
        <v>550122</v>
      </c>
      <c r="K7657">
        <v>12</v>
      </c>
      <c r="L7657" t="s">
        <v>581</v>
      </c>
      <c r="M7657" t="s">
        <v>584</v>
      </c>
    </row>
    <row r="7658" spans="1:13" x14ac:dyDescent="0.2">
      <c r="A7658">
        <v>2021</v>
      </c>
      <c r="B7658">
        <v>9</v>
      </c>
      <c r="C7658" t="s">
        <v>67</v>
      </c>
      <c r="D7658" t="e">
        <v>#N/A</v>
      </c>
      <c r="E7658" s="11">
        <v>40117000</v>
      </c>
      <c r="F7658">
        <v>1179</v>
      </c>
      <c r="G7658">
        <v>470573</v>
      </c>
      <c r="H7658">
        <v>104</v>
      </c>
      <c r="I7658">
        <v>0</v>
      </c>
      <c r="J7658">
        <v>0</v>
      </c>
      <c r="K7658">
        <v>0</v>
      </c>
      <c r="L7658" t="s">
        <v>581</v>
      </c>
      <c r="M7658" t="s">
        <v>584</v>
      </c>
    </row>
    <row r="7659" spans="1:13" x14ac:dyDescent="0.2">
      <c r="A7659">
        <v>2021</v>
      </c>
      <c r="B7659">
        <v>9</v>
      </c>
      <c r="C7659" t="s">
        <v>78</v>
      </c>
      <c r="D7659" t="s">
        <v>572</v>
      </c>
      <c r="E7659" s="11">
        <v>40117000</v>
      </c>
      <c r="F7659">
        <v>0</v>
      </c>
      <c r="G7659">
        <v>0</v>
      </c>
      <c r="H7659">
        <v>0</v>
      </c>
      <c r="I7659">
        <v>19164</v>
      </c>
      <c r="J7659">
        <v>6417012</v>
      </c>
      <c r="K7659">
        <v>101</v>
      </c>
      <c r="L7659" t="s">
        <v>581</v>
      </c>
      <c r="M7659" t="s">
        <v>584</v>
      </c>
    </row>
    <row r="7660" spans="1:13" x14ac:dyDescent="0.2">
      <c r="A7660">
        <v>2021</v>
      </c>
      <c r="B7660">
        <v>9</v>
      </c>
      <c r="C7660" t="s">
        <v>33</v>
      </c>
      <c r="D7660" t="s">
        <v>258</v>
      </c>
      <c r="E7660" s="11">
        <v>40118000</v>
      </c>
      <c r="F7660">
        <v>0</v>
      </c>
      <c r="G7660">
        <v>0</v>
      </c>
      <c r="H7660">
        <v>0</v>
      </c>
      <c r="I7660">
        <v>6576</v>
      </c>
      <c r="J7660">
        <v>2017208</v>
      </c>
      <c r="K7660">
        <v>8</v>
      </c>
      <c r="L7660" t="s">
        <v>581</v>
      </c>
      <c r="M7660" t="s">
        <v>585</v>
      </c>
    </row>
    <row r="7661" spans="1:13" x14ac:dyDescent="0.2">
      <c r="A7661">
        <v>2021</v>
      </c>
      <c r="B7661">
        <v>9</v>
      </c>
      <c r="C7661" t="s">
        <v>105</v>
      </c>
      <c r="D7661" t="s">
        <v>268</v>
      </c>
      <c r="E7661" s="11">
        <v>40118000</v>
      </c>
      <c r="F7661">
        <v>0</v>
      </c>
      <c r="G7661">
        <v>0</v>
      </c>
      <c r="H7661">
        <v>0</v>
      </c>
      <c r="I7661">
        <v>11802</v>
      </c>
      <c r="J7661">
        <v>3559517</v>
      </c>
      <c r="K7661">
        <v>19</v>
      </c>
      <c r="L7661" t="s">
        <v>581</v>
      </c>
      <c r="M7661" t="s">
        <v>585</v>
      </c>
    </row>
    <row r="7662" spans="1:13" x14ac:dyDescent="0.2">
      <c r="A7662">
        <v>2021</v>
      </c>
      <c r="B7662">
        <v>9</v>
      </c>
      <c r="C7662" t="s">
        <v>20</v>
      </c>
      <c r="D7662" t="s">
        <v>271</v>
      </c>
      <c r="E7662" s="11">
        <v>40118000</v>
      </c>
      <c r="F7662">
        <v>0</v>
      </c>
      <c r="G7662">
        <v>0</v>
      </c>
      <c r="H7662">
        <v>0</v>
      </c>
      <c r="I7662">
        <v>3942</v>
      </c>
      <c r="J7662">
        <v>5569641</v>
      </c>
      <c r="K7662">
        <v>3</v>
      </c>
      <c r="L7662" t="s">
        <v>581</v>
      </c>
      <c r="M7662" t="s">
        <v>585</v>
      </c>
    </row>
    <row r="7663" spans="1:13" x14ac:dyDescent="0.2">
      <c r="A7663">
        <v>2021</v>
      </c>
      <c r="B7663">
        <v>9</v>
      </c>
      <c r="C7663" t="s">
        <v>21</v>
      </c>
      <c r="D7663" t="s">
        <v>274</v>
      </c>
      <c r="E7663" s="11">
        <v>40118000</v>
      </c>
      <c r="F7663">
        <v>0</v>
      </c>
      <c r="G7663">
        <v>0</v>
      </c>
      <c r="H7663">
        <v>0</v>
      </c>
      <c r="I7663">
        <v>982</v>
      </c>
      <c r="J7663">
        <v>436800</v>
      </c>
      <c r="K7663">
        <v>13</v>
      </c>
      <c r="L7663" t="s">
        <v>581</v>
      </c>
      <c r="M7663" t="s">
        <v>585</v>
      </c>
    </row>
    <row r="7664" spans="1:13" x14ac:dyDescent="0.2">
      <c r="A7664">
        <v>2021</v>
      </c>
      <c r="B7664">
        <v>9</v>
      </c>
      <c r="C7664" t="s">
        <v>62</v>
      </c>
      <c r="D7664" t="s">
        <v>275</v>
      </c>
      <c r="E7664" s="11">
        <v>40118000</v>
      </c>
      <c r="F7664">
        <v>0</v>
      </c>
      <c r="G7664">
        <v>0</v>
      </c>
      <c r="H7664">
        <v>0</v>
      </c>
      <c r="I7664">
        <v>759219</v>
      </c>
      <c r="J7664">
        <v>242792931</v>
      </c>
      <c r="K7664">
        <v>286</v>
      </c>
      <c r="L7664" t="s">
        <v>581</v>
      </c>
      <c r="M7664" t="s">
        <v>585</v>
      </c>
    </row>
    <row r="7665" spans="1:13" x14ac:dyDescent="0.2">
      <c r="A7665">
        <v>2021</v>
      </c>
      <c r="B7665">
        <v>9</v>
      </c>
      <c r="C7665" t="s">
        <v>8</v>
      </c>
      <c r="D7665" t="s">
        <v>283</v>
      </c>
      <c r="E7665" s="11">
        <v>40118000</v>
      </c>
      <c r="F7665">
        <v>15171</v>
      </c>
      <c r="G7665">
        <v>10457441</v>
      </c>
      <c r="H7665">
        <v>85</v>
      </c>
      <c r="I7665">
        <v>89060</v>
      </c>
      <c r="J7665">
        <v>26610600</v>
      </c>
      <c r="K7665">
        <v>126</v>
      </c>
      <c r="L7665" t="s">
        <v>581</v>
      </c>
      <c r="M7665" t="s">
        <v>585</v>
      </c>
    </row>
    <row r="7666" spans="1:13" x14ac:dyDescent="0.2">
      <c r="A7666">
        <v>2021</v>
      </c>
      <c r="B7666">
        <v>9</v>
      </c>
      <c r="C7666" t="s">
        <v>90</v>
      </c>
      <c r="D7666" t="s">
        <v>284</v>
      </c>
      <c r="E7666" s="11">
        <v>40118000</v>
      </c>
      <c r="F7666">
        <v>0</v>
      </c>
      <c r="G7666">
        <v>0</v>
      </c>
      <c r="H7666">
        <v>0</v>
      </c>
      <c r="I7666">
        <v>62579</v>
      </c>
      <c r="J7666">
        <v>18607880</v>
      </c>
      <c r="K7666">
        <v>28</v>
      </c>
      <c r="L7666" t="s">
        <v>581</v>
      </c>
      <c r="M7666" t="s">
        <v>585</v>
      </c>
    </row>
    <row r="7667" spans="1:13" x14ac:dyDescent="0.2">
      <c r="A7667">
        <v>2021</v>
      </c>
      <c r="B7667">
        <v>9</v>
      </c>
      <c r="C7667" t="s">
        <v>10</v>
      </c>
      <c r="D7667" t="s">
        <v>295</v>
      </c>
      <c r="E7667" s="11">
        <v>40118000</v>
      </c>
      <c r="F7667">
        <v>7739</v>
      </c>
      <c r="G7667">
        <v>3937600</v>
      </c>
      <c r="H7667">
        <v>101</v>
      </c>
      <c r="I7667">
        <v>323135</v>
      </c>
      <c r="J7667">
        <v>104979234</v>
      </c>
      <c r="K7667">
        <v>142</v>
      </c>
      <c r="L7667" t="s">
        <v>581</v>
      </c>
      <c r="M7667" t="s">
        <v>585</v>
      </c>
    </row>
    <row r="7668" spans="1:13" x14ac:dyDescent="0.2">
      <c r="A7668">
        <v>2021</v>
      </c>
      <c r="B7668">
        <v>9</v>
      </c>
      <c r="C7668" t="s">
        <v>50</v>
      </c>
      <c r="D7668" t="s">
        <v>305</v>
      </c>
      <c r="E7668" s="11">
        <v>40118000</v>
      </c>
      <c r="F7668">
        <v>1834</v>
      </c>
      <c r="G7668">
        <v>863200</v>
      </c>
      <c r="H7668">
        <v>15</v>
      </c>
      <c r="I7668">
        <v>80249</v>
      </c>
      <c r="J7668">
        <v>25401953</v>
      </c>
      <c r="K7668">
        <v>124</v>
      </c>
      <c r="L7668" t="s">
        <v>581</v>
      </c>
      <c r="M7668" t="s">
        <v>585</v>
      </c>
    </row>
    <row r="7669" spans="1:13" x14ac:dyDescent="0.2">
      <c r="A7669">
        <v>2021</v>
      </c>
      <c r="B7669">
        <v>9</v>
      </c>
      <c r="C7669" t="s">
        <v>34</v>
      </c>
      <c r="D7669" t="s">
        <v>310</v>
      </c>
      <c r="E7669" s="11">
        <v>40118000</v>
      </c>
      <c r="F7669">
        <v>0</v>
      </c>
      <c r="G7669">
        <v>0</v>
      </c>
      <c r="H7669">
        <v>0</v>
      </c>
      <c r="I7669">
        <v>4746</v>
      </c>
      <c r="J7669">
        <v>2084779</v>
      </c>
      <c r="K7669">
        <v>35</v>
      </c>
      <c r="L7669" t="s">
        <v>581</v>
      </c>
      <c r="M7669" t="s">
        <v>585</v>
      </c>
    </row>
    <row r="7670" spans="1:13" x14ac:dyDescent="0.2">
      <c r="A7670">
        <v>2021</v>
      </c>
      <c r="B7670">
        <v>9</v>
      </c>
      <c r="C7670" t="s">
        <v>55</v>
      </c>
      <c r="D7670" t="s">
        <v>311</v>
      </c>
      <c r="E7670" s="11">
        <v>40118000</v>
      </c>
      <c r="F7670">
        <v>0</v>
      </c>
      <c r="G7670">
        <v>0</v>
      </c>
      <c r="H7670">
        <v>0</v>
      </c>
      <c r="I7670">
        <v>23153</v>
      </c>
      <c r="J7670">
        <v>10860479</v>
      </c>
      <c r="K7670">
        <v>19</v>
      </c>
      <c r="L7670" t="s">
        <v>581</v>
      </c>
      <c r="M7670" t="s">
        <v>585</v>
      </c>
    </row>
    <row r="7671" spans="1:13" x14ac:dyDescent="0.2">
      <c r="A7671">
        <v>2021</v>
      </c>
      <c r="B7671">
        <v>9</v>
      </c>
      <c r="C7671" t="s">
        <v>73</v>
      </c>
      <c r="D7671" t="s">
        <v>314</v>
      </c>
      <c r="E7671" s="11">
        <v>40118000</v>
      </c>
      <c r="F7671">
        <v>0</v>
      </c>
      <c r="G7671">
        <v>0</v>
      </c>
      <c r="H7671">
        <v>0</v>
      </c>
      <c r="I7671">
        <v>134191</v>
      </c>
      <c r="J7671">
        <v>41986313</v>
      </c>
      <c r="K7671">
        <v>298</v>
      </c>
      <c r="L7671" t="s">
        <v>581</v>
      </c>
      <c r="M7671" t="s">
        <v>585</v>
      </c>
    </row>
    <row r="7672" spans="1:13" x14ac:dyDescent="0.2">
      <c r="A7672">
        <v>2021</v>
      </c>
      <c r="B7672">
        <v>9</v>
      </c>
      <c r="C7672" t="s">
        <v>11</v>
      </c>
      <c r="D7672" t="s">
        <v>316</v>
      </c>
      <c r="E7672" s="11">
        <v>40118000</v>
      </c>
      <c r="F7672">
        <v>310771</v>
      </c>
      <c r="G7672">
        <v>95999962</v>
      </c>
      <c r="H7672">
        <v>1977</v>
      </c>
      <c r="I7672">
        <v>357592</v>
      </c>
      <c r="J7672">
        <v>112595446</v>
      </c>
      <c r="K7672">
        <v>157</v>
      </c>
      <c r="L7672" t="s">
        <v>581</v>
      </c>
      <c r="M7672" t="s">
        <v>585</v>
      </c>
    </row>
    <row r="7673" spans="1:13" x14ac:dyDescent="0.2">
      <c r="A7673">
        <v>2021</v>
      </c>
      <c r="B7673">
        <v>9</v>
      </c>
      <c r="C7673" t="s">
        <v>40</v>
      </c>
      <c r="D7673" t="s">
        <v>317</v>
      </c>
      <c r="E7673" s="11">
        <v>40118000</v>
      </c>
      <c r="F7673">
        <v>0</v>
      </c>
      <c r="G7673">
        <v>0</v>
      </c>
      <c r="H7673">
        <v>0</v>
      </c>
      <c r="I7673">
        <v>38696</v>
      </c>
      <c r="J7673">
        <v>24006233</v>
      </c>
      <c r="K7673">
        <v>40</v>
      </c>
      <c r="L7673" t="s">
        <v>581</v>
      </c>
      <c r="M7673" t="s">
        <v>585</v>
      </c>
    </row>
    <row r="7674" spans="1:13" x14ac:dyDescent="0.2">
      <c r="A7674">
        <v>2021</v>
      </c>
      <c r="B7674">
        <v>9</v>
      </c>
      <c r="C7674" t="s">
        <v>31</v>
      </c>
      <c r="D7674" t="s">
        <v>319</v>
      </c>
      <c r="E7674" s="11">
        <v>40118000</v>
      </c>
      <c r="F7674">
        <v>0</v>
      </c>
      <c r="G7674">
        <v>0</v>
      </c>
      <c r="H7674">
        <v>0</v>
      </c>
      <c r="I7674">
        <v>2918</v>
      </c>
      <c r="J7674">
        <v>3613000</v>
      </c>
      <c r="K7674">
        <v>10</v>
      </c>
      <c r="L7674" t="s">
        <v>581</v>
      </c>
      <c r="M7674" t="s">
        <v>585</v>
      </c>
    </row>
    <row r="7675" spans="1:13" x14ac:dyDescent="0.2">
      <c r="A7675">
        <v>2021</v>
      </c>
      <c r="B7675">
        <v>9</v>
      </c>
      <c r="C7675" t="s">
        <v>82</v>
      </c>
      <c r="D7675" t="s">
        <v>320</v>
      </c>
      <c r="E7675" s="11">
        <v>40118000</v>
      </c>
      <c r="F7675">
        <v>0</v>
      </c>
      <c r="G7675">
        <v>0</v>
      </c>
      <c r="H7675">
        <v>0</v>
      </c>
      <c r="I7675">
        <v>165</v>
      </c>
      <c r="J7675">
        <v>106456</v>
      </c>
      <c r="K7675">
        <v>43</v>
      </c>
      <c r="L7675" t="s">
        <v>581</v>
      </c>
      <c r="M7675" t="s">
        <v>585</v>
      </c>
    </row>
    <row r="7676" spans="1:13" x14ac:dyDescent="0.2">
      <c r="A7676">
        <v>2021</v>
      </c>
      <c r="B7676">
        <v>9</v>
      </c>
      <c r="C7676" t="s">
        <v>91</v>
      </c>
      <c r="D7676" t="s">
        <v>323</v>
      </c>
      <c r="E7676" s="11">
        <v>40118000</v>
      </c>
      <c r="F7676">
        <v>0</v>
      </c>
      <c r="G7676">
        <v>0</v>
      </c>
      <c r="H7676">
        <v>0</v>
      </c>
      <c r="I7676">
        <v>2773</v>
      </c>
      <c r="J7676">
        <v>1761100</v>
      </c>
      <c r="K7676">
        <v>2</v>
      </c>
      <c r="L7676" t="s">
        <v>581</v>
      </c>
      <c r="M7676" t="s">
        <v>585</v>
      </c>
    </row>
    <row r="7677" spans="1:13" x14ac:dyDescent="0.2">
      <c r="A7677">
        <v>2021</v>
      </c>
      <c r="B7677">
        <v>9</v>
      </c>
      <c r="C7677" t="s">
        <v>22</v>
      </c>
      <c r="D7677" t="s">
        <v>324</v>
      </c>
      <c r="E7677" s="11">
        <v>40118000</v>
      </c>
      <c r="F7677">
        <v>16747</v>
      </c>
      <c r="G7677">
        <v>7001660</v>
      </c>
      <c r="H7677">
        <v>448</v>
      </c>
      <c r="I7677">
        <v>0</v>
      </c>
      <c r="J7677">
        <v>0</v>
      </c>
      <c r="K7677">
        <v>0</v>
      </c>
      <c r="L7677" t="s">
        <v>581</v>
      </c>
      <c r="M7677" t="s">
        <v>585</v>
      </c>
    </row>
    <row r="7678" spans="1:13" x14ac:dyDescent="0.2">
      <c r="A7678">
        <v>2021</v>
      </c>
      <c r="B7678">
        <v>9</v>
      </c>
      <c r="C7678" t="s">
        <v>23</v>
      </c>
      <c r="D7678" t="s">
        <v>325</v>
      </c>
      <c r="E7678" s="11">
        <v>40118000</v>
      </c>
      <c r="F7678">
        <v>51059</v>
      </c>
      <c r="G7678">
        <v>38897301</v>
      </c>
      <c r="H7678">
        <v>19948</v>
      </c>
      <c r="I7678">
        <v>25000</v>
      </c>
      <c r="J7678">
        <v>8005023</v>
      </c>
      <c r="K7678">
        <v>108</v>
      </c>
      <c r="L7678" t="s">
        <v>581</v>
      </c>
      <c r="M7678" t="s">
        <v>585</v>
      </c>
    </row>
    <row r="7679" spans="1:13" x14ac:dyDescent="0.2">
      <c r="A7679">
        <v>2021</v>
      </c>
      <c r="B7679">
        <v>9</v>
      </c>
      <c r="C7679" t="s">
        <v>75</v>
      </c>
      <c r="D7679" t="s">
        <v>334</v>
      </c>
      <c r="E7679" s="11">
        <v>40118000</v>
      </c>
      <c r="F7679">
        <v>0</v>
      </c>
      <c r="G7679">
        <v>0</v>
      </c>
      <c r="H7679">
        <v>0</v>
      </c>
      <c r="I7679">
        <v>782</v>
      </c>
      <c r="J7679">
        <v>329002</v>
      </c>
      <c r="K7679">
        <v>6</v>
      </c>
      <c r="L7679" t="s">
        <v>581</v>
      </c>
      <c r="M7679" t="s">
        <v>585</v>
      </c>
    </row>
    <row r="7680" spans="1:13" x14ac:dyDescent="0.2">
      <c r="A7680">
        <v>2021</v>
      </c>
      <c r="B7680">
        <v>9</v>
      </c>
      <c r="C7680" t="s">
        <v>24</v>
      </c>
      <c r="D7680" t="s">
        <v>342</v>
      </c>
      <c r="E7680" s="11">
        <v>40118000</v>
      </c>
      <c r="F7680">
        <v>0</v>
      </c>
      <c r="G7680">
        <v>0</v>
      </c>
      <c r="H7680">
        <v>0</v>
      </c>
      <c r="I7680">
        <v>53114</v>
      </c>
      <c r="J7680">
        <v>18422500</v>
      </c>
      <c r="K7680">
        <v>17</v>
      </c>
      <c r="L7680" t="s">
        <v>581</v>
      </c>
      <c r="M7680" t="s">
        <v>585</v>
      </c>
    </row>
    <row r="7681" spans="1:13" x14ac:dyDescent="0.2">
      <c r="A7681">
        <v>2021</v>
      </c>
      <c r="B7681">
        <v>9</v>
      </c>
      <c r="C7681" t="s">
        <v>12</v>
      </c>
      <c r="D7681" t="s">
        <v>351</v>
      </c>
      <c r="E7681" s="11">
        <v>40118000</v>
      </c>
      <c r="F7681">
        <v>124558</v>
      </c>
      <c r="G7681">
        <v>46982974</v>
      </c>
      <c r="H7681">
        <v>1345</v>
      </c>
      <c r="I7681">
        <v>371231</v>
      </c>
      <c r="J7681">
        <v>120370481</v>
      </c>
      <c r="K7681">
        <v>788</v>
      </c>
      <c r="L7681" t="s">
        <v>581</v>
      </c>
      <c r="M7681" t="s">
        <v>585</v>
      </c>
    </row>
    <row r="7682" spans="1:13" x14ac:dyDescent="0.2">
      <c r="A7682">
        <v>2021</v>
      </c>
      <c r="B7682">
        <v>9</v>
      </c>
      <c r="C7682" t="s">
        <v>25</v>
      </c>
      <c r="D7682" t="s">
        <v>353</v>
      </c>
      <c r="E7682" s="11">
        <v>40118000</v>
      </c>
      <c r="F7682">
        <v>0</v>
      </c>
      <c r="G7682">
        <v>0</v>
      </c>
      <c r="H7682">
        <v>0</v>
      </c>
      <c r="I7682">
        <v>178873</v>
      </c>
      <c r="J7682">
        <v>62677992</v>
      </c>
      <c r="K7682">
        <v>452</v>
      </c>
      <c r="L7682" t="s">
        <v>581</v>
      </c>
      <c r="M7682" t="s">
        <v>585</v>
      </c>
    </row>
    <row r="7683" spans="1:13" x14ac:dyDescent="0.2">
      <c r="A7683">
        <v>2021</v>
      </c>
      <c r="B7683">
        <v>9</v>
      </c>
      <c r="C7683" t="s">
        <v>207</v>
      </c>
      <c r="D7683" t="s">
        <v>365</v>
      </c>
      <c r="E7683" s="11">
        <v>40118000</v>
      </c>
      <c r="F7683">
        <v>0</v>
      </c>
      <c r="G7683">
        <v>0</v>
      </c>
      <c r="H7683">
        <v>0</v>
      </c>
      <c r="I7683">
        <v>2391</v>
      </c>
      <c r="J7683">
        <v>720850</v>
      </c>
      <c r="K7683">
        <v>1</v>
      </c>
      <c r="L7683" t="s">
        <v>581</v>
      </c>
      <c r="M7683" t="s">
        <v>585</v>
      </c>
    </row>
    <row r="7684" spans="1:13" x14ac:dyDescent="0.2">
      <c r="A7684">
        <v>2021</v>
      </c>
      <c r="B7684">
        <v>9</v>
      </c>
      <c r="C7684" t="s">
        <v>201</v>
      </c>
      <c r="D7684" t="s">
        <v>377</v>
      </c>
      <c r="E7684" s="11">
        <v>40118000</v>
      </c>
      <c r="F7684">
        <v>0</v>
      </c>
      <c r="G7684">
        <v>0</v>
      </c>
      <c r="H7684">
        <v>0</v>
      </c>
      <c r="I7684">
        <v>1864</v>
      </c>
      <c r="J7684">
        <v>587176</v>
      </c>
      <c r="K7684">
        <v>3</v>
      </c>
      <c r="L7684" t="s">
        <v>581</v>
      </c>
      <c r="M7684" t="s">
        <v>585</v>
      </c>
    </row>
    <row r="7685" spans="1:13" x14ac:dyDescent="0.2">
      <c r="A7685">
        <v>2021</v>
      </c>
      <c r="B7685">
        <v>9</v>
      </c>
      <c r="C7685" t="s">
        <v>26</v>
      </c>
      <c r="D7685" t="s">
        <v>383</v>
      </c>
      <c r="E7685" s="11">
        <v>40118000</v>
      </c>
      <c r="F7685">
        <v>0</v>
      </c>
      <c r="G7685">
        <v>0</v>
      </c>
      <c r="H7685">
        <v>0</v>
      </c>
      <c r="I7685">
        <v>181</v>
      </c>
      <c r="J7685">
        <v>100804</v>
      </c>
      <c r="K7685">
        <v>4</v>
      </c>
      <c r="L7685" t="s">
        <v>581</v>
      </c>
      <c r="M7685" t="s">
        <v>585</v>
      </c>
    </row>
    <row r="7686" spans="1:13" x14ac:dyDescent="0.2">
      <c r="A7686">
        <v>2021</v>
      </c>
      <c r="B7686">
        <v>9</v>
      </c>
      <c r="C7686" t="s">
        <v>13</v>
      </c>
      <c r="D7686" t="s">
        <v>384</v>
      </c>
      <c r="E7686" s="11">
        <v>40118000</v>
      </c>
      <c r="F7686">
        <v>19858</v>
      </c>
      <c r="G7686">
        <v>6521460</v>
      </c>
      <c r="H7686">
        <v>282</v>
      </c>
      <c r="I7686">
        <v>64569</v>
      </c>
      <c r="J7686">
        <v>20072370</v>
      </c>
      <c r="K7686">
        <v>38</v>
      </c>
      <c r="L7686" t="s">
        <v>581</v>
      </c>
      <c r="M7686" t="s">
        <v>585</v>
      </c>
    </row>
    <row r="7687" spans="1:13" x14ac:dyDescent="0.2">
      <c r="A7687">
        <v>2021</v>
      </c>
      <c r="B7687">
        <v>9</v>
      </c>
      <c r="C7687" t="s">
        <v>47</v>
      </c>
      <c r="D7687" t="s">
        <v>389</v>
      </c>
      <c r="E7687" s="11">
        <v>40118000</v>
      </c>
      <c r="F7687">
        <v>224109</v>
      </c>
      <c r="G7687">
        <v>67592699</v>
      </c>
      <c r="H7687">
        <v>4441</v>
      </c>
      <c r="I7687">
        <v>50</v>
      </c>
      <c r="J7687">
        <v>14680</v>
      </c>
      <c r="K7687">
        <v>1</v>
      </c>
      <c r="L7687" t="s">
        <v>581</v>
      </c>
      <c r="M7687" t="s">
        <v>585</v>
      </c>
    </row>
    <row r="7688" spans="1:13" x14ac:dyDescent="0.2">
      <c r="A7688">
        <v>2021</v>
      </c>
      <c r="B7688">
        <v>9</v>
      </c>
      <c r="C7688" t="s">
        <v>27</v>
      </c>
      <c r="D7688" t="s">
        <v>395</v>
      </c>
      <c r="E7688" s="11">
        <v>40118000</v>
      </c>
      <c r="F7688">
        <v>1549</v>
      </c>
      <c r="G7688">
        <v>531718</v>
      </c>
      <c r="H7688">
        <v>29</v>
      </c>
      <c r="I7688">
        <v>66652</v>
      </c>
      <c r="J7688">
        <v>28570500</v>
      </c>
      <c r="K7688">
        <v>173</v>
      </c>
      <c r="L7688" t="s">
        <v>581</v>
      </c>
      <c r="M7688" t="s">
        <v>585</v>
      </c>
    </row>
    <row r="7689" spans="1:13" x14ac:dyDescent="0.2">
      <c r="A7689">
        <v>2021</v>
      </c>
      <c r="B7689">
        <v>9</v>
      </c>
      <c r="C7689" t="s">
        <v>38</v>
      </c>
      <c r="D7689" t="s">
        <v>400</v>
      </c>
      <c r="E7689" s="11">
        <v>40118000</v>
      </c>
      <c r="F7689">
        <v>16130</v>
      </c>
      <c r="G7689">
        <v>6201299</v>
      </c>
      <c r="H7689">
        <v>45</v>
      </c>
      <c r="I7689">
        <v>93932</v>
      </c>
      <c r="J7689">
        <v>29767675</v>
      </c>
      <c r="K7689">
        <v>133</v>
      </c>
      <c r="L7689" t="s">
        <v>581</v>
      </c>
      <c r="M7689" t="s">
        <v>585</v>
      </c>
    </row>
    <row r="7690" spans="1:13" x14ac:dyDescent="0.2">
      <c r="A7690">
        <v>2021</v>
      </c>
      <c r="B7690">
        <v>9</v>
      </c>
      <c r="C7690" t="s">
        <v>56</v>
      </c>
      <c r="D7690" t="s">
        <v>411</v>
      </c>
      <c r="E7690" s="11">
        <v>40118000</v>
      </c>
      <c r="F7690">
        <v>0</v>
      </c>
      <c r="G7690">
        <v>0</v>
      </c>
      <c r="H7690">
        <v>0</v>
      </c>
      <c r="I7690">
        <v>16494</v>
      </c>
      <c r="J7690">
        <v>5670907</v>
      </c>
      <c r="K7690">
        <v>16</v>
      </c>
      <c r="L7690" t="s">
        <v>581</v>
      </c>
      <c r="M7690" t="s">
        <v>585</v>
      </c>
    </row>
    <row r="7691" spans="1:13" x14ac:dyDescent="0.2">
      <c r="A7691">
        <v>2021</v>
      </c>
      <c r="B7691">
        <v>9</v>
      </c>
      <c r="C7691" t="s">
        <v>93</v>
      </c>
      <c r="D7691" t="s">
        <v>415</v>
      </c>
      <c r="E7691" s="11">
        <v>40118000</v>
      </c>
      <c r="F7691">
        <v>0</v>
      </c>
      <c r="G7691">
        <v>0</v>
      </c>
      <c r="H7691">
        <v>0</v>
      </c>
      <c r="I7691">
        <v>50349</v>
      </c>
      <c r="J7691">
        <v>18208991</v>
      </c>
      <c r="K7691">
        <v>36</v>
      </c>
      <c r="L7691" t="s">
        <v>581</v>
      </c>
      <c r="M7691" t="s">
        <v>585</v>
      </c>
    </row>
    <row r="7692" spans="1:13" x14ac:dyDescent="0.2">
      <c r="A7692">
        <v>2021</v>
      </c>
      <c r="B7692">
        <v>9</v>
      </c>
      <c r="C7692" t="s">
        <v>204</v>
      </c>
      <c r="D7692" t="s">
        <v>422</v>
      </c>
      <c r="E7692" s="11">
        <v>40118000</v>
      </c>
      <c r="F7692">
        <v>30143</v>
      </c>
      <c r="G7692">
        <v>10833000</v>
      </c>
      <c r="H7692">
        <v>938</v>
      </c>
      <c r="I7692">
        <v>0</v>
      </c>
      <c r="J7692">
        <v>0</v>
      </c>
      <c r="K7692">
        <v>0</v>
      </c>
      <c r="L7692" t="s">
        <v>581</v>
      </c>
      <c r="M7692" t="s">
        <v>585</v>
      </c>
    </row>
    <row r="7693" spans="1:13" x14ac:dyDescent="0.2">
      <c r="A7693">
        <v>2021</v>
      </c>
      <c r="B7693">
        <v>9</v>
      </c>
      <c r="C7693" t="s">
        <v>49</v>
      </c>
      <c r="D7693" t="s">
        <v>427</v>
      </c>
      <c r="E7693" s="11">
        <v>40118000</v>
      </c>
      <c r="F7693">
        <v>41961</v>
      </c>
      <c r="G7693">
        <v>17533900</v>
      </c>
      <c r="H7693">
        <v>88</v>
      </c>
      <c r="I7693">
        <v>791</v>
      </c>
      <c r="J7693">
        <v>253779</v>
      </c>
      <c r="K7693">
        <v>2</v>
      </c>
      <c r="L7693" t="s">
        <v>581</v>
      </c>
      <c r="M7693" t="s">
        <v>585</v>
      </c>
    </row>
    <row r="7694" spans="1:13" x14ac:dyDescent="0.2">
      <c r="A7694">
        <v>2021</v>
      </c>
      <c r="B7694">
        <v>9</v>
      </c>
      <c r="C7694" t="s">
        <v>39</v>
      </c>
      <c r="D7694" t="s">
        <v>430</v>
      </c>
      <c r="E7694" s="11">
        <v>40118000</v>
      </c>
      <c r="F7694">
        <v>0</v>
      </c>
      <c r="G7694">
        <v>0</v>
      </c>
      <c r="H7694">
        <v>0</v>
      </c>
      <c r="I7694">
        <v>19413</v>
      </c>
      <c r="J7694">
        <v>5778224</v>
      </c>
      <c r="K7694">
        <v>8</v>
      </c>
      <c r="L7694" t="s">
        <v>581</v>
      </c>
      <c r="M7694" t="s">
        <v>585</v>
      </c>
    </row>
    <row r="7695" spans="1:13" x14ac:dyDescent="0.2">
      <c r="A7695">
        <v>2021</v>
      </c>
      <c r="B7695">
        <v>9</v>
      </c>
      <c r="C7695" t="s">
        <v>240</v>
      </c>
      <c r="D7695" t="s">
        <v>442</v>
      </c>
      <c r="E7695" s="11">
        <v>40118000</v>
      </c>
      <c r="F7695">
        <v>0</v>
      </c>
      <c r="G7695">
        <v>0</v>
      </c>
      <c r="H7695">
        <v>0</v>
      </c>
      <c r="I7695">
        <v>46934</v>
      </c>
      <c r="J7695">
        <v>13685890</v>
      </c>
      <c r="K7695">
        <v>21</v>
      </c>
      <c r="L7695" t="s">
        <v>581</v>
      </c>
      <c r="M7695" t="s">
        <v>585</v>
      </c>
    </row>
    <row r="7696" spans="1:13" x14ac:dyDescent="0.2">
      <c r="A7696">
        <v>2021</v>
      </c>
      <c r="B7696">
        <v>9</v>
      </c>
      <c r="C7696" t="s">
        <v>85</v>
      </c>
      <c r="D7696" t="s">
        <v>447</v>
      </c>
      <c r="E7696" s="11">
        <v>40118000</v>
      </c>
      <c r="F7696">
        <v>0</v>
      </c>
      <c r="G7696">
        <v>0</v>
      </c>
      <c r="H7696">
        <v>0</v>
      </c>
      <c r="I7696">
        <v>62494</v>
      </c>
      <c r="J7696">
        <v>18525066</v>
      </c>
      <c r="K7696">
        <v>28</v>
      </c>
      <c r="L7696" t="s">
        <v>581</v>
      </c>
      <c r="M7696" t="s">
        <v>585</v>
      </c>
    </row>
    <row r="7697" spans="1:13" x14ac:dyDescent="0.2">
      <c r="A7697">
        <v>2021</v>
      </c>
      <c r="B7697">
        <v>9</v>
      </c>
      <c r="C7697" t="s">
        <v>42</v>
      </c>
      <c r="D7697" t="s">
        <v>455</v>
      </c>
      <c r="E7697" s="11">
        <v>40118000</v>
      </c>
      <c r="F7697">
        <v>0</v>
      </c>
      <c r="G7697">
        <v>0</v>
      </c>
      <c r="H7697">
        <v>0</v>
      </c>
      <c r="I7697">
        <v>71309</v>
      </c>
      <c r="J7697">
        <v>27819285</v>
      </c>
      <c r="K7697">
        <v>131</v>
      </c>
      <c r="L7697" t="s">
        <v>581</v>
      </c>
      <c r="M7697" t="s">
        <v>585</v>
      </c>
    </row>
    <row r="7698" spans="1:13" x14ac:dyDescent="0.2">
      <c r="A7698">
        <v>2021</v>
      </c>
      <c r="B7698">
        <v>9</v>
      </c>
      <c r="C7698" t="s">
        <v>54</v>
      </c>
      <c r="D7698" t="s">
        <v>459</v>
      </c>
      <c r="E7698" s="11">
        <v>40118000</v>
      </c>
      <c r="F7698">
        <v>0</v>
      </c>
      <c r="G7698">
        <v>0</v>
      </c>
      <c r="H7698">
        <v>0</v>
      </c>
      <c r="I7698">
        <v>7970</v>
      </c>
      <c r="J7698">
        <v>2599198</v>
      </c>
      <c r="K7698">
        <v>10</v>
      </c>
      <c r="L7698" t="s">
        <v>581</v>
      </c>
      <c r="M7698" t="s">
        <v>585</v>
      </c>
    </row>
    <row r="7699" spans="1:13" x14ac:dyDescent="0.2">
      <c r="A7699">
        <v>2021</v>
      </c>
      <c r="B7699">
        <v>9</v>
      </c>
      <c r="C7699" t="s">
        <v>101</v>
      </c>
      <c r="D7699" t="s">
        <v>463</v>
      </c>
      <c r="E7699" s="11">
        <v>40118000</v>
      </c>
      <c r="F7699">
        <v>0</v>
      </c>
      <c r="G7699">
        <v>0</v>
      </c>
      <c r="H7699">
        <v>0</v>
      </c>
      <c r="I7699">
        <v>2773</v>
      </c>
      <c r="J7699">
        <v>1180160</v>
      </c>
      <c r="K7699">
        <v>20</v>
      </c>
      <c r="L7699" t="s">
        <v>581</v>
      </c>
      <c r="M7699" t="s">
        <v>585</v>
      </c>
    </row>
    <row r="7700" spans="1:13" x14ac:dyDescent="0.2">
      <c r="A7700">
        <v>2021</v>
      </c>
      <c r="B7700">
        <v>9</v>
      </c>
      <c r="C7700" t="s">
        <v>43</v>
      </c>
      <c r="D7700" t="s">
        <v>465</v>
      </c>
      <c r="E7700" s="11">
        <v>40118000</v>
      </c>
      <c r="F7700">
        <v>17412</v>
      </c>
      <c r="G7700">
        <v>4795494</v>
      </c>
      <c r="H7700">
        <v>119</v>
      </c>
      <c r="I7700">
        <v>61281</v>
      </c>
      <c r="J7700">
        <v>21279200</v>
      </c>
      <c r="K7700">
        <v>155</v>
      </c>
      <c r="L7700" t="s">
        <v>581</v>
      </c>
      <c r="M7700" t="s">
        <v>585</v>
      </c>
    </row>
    <row r="7701" spans="1:13" x14ac:dyDescent="0.2">
      <c r="A7701">
        <v>2021</v>
      </c>
      <c r="B7701">
        <v>9</v>
      </c>
      <c r="C7701" t="s">
        <v>0</v>
      </c>
      <c r="D7701" t="s">
        <v>474</v>
      </c>
      <c r="E7701" s="11">
        <v>40118000</v>
      </c>
      <c r="F7701">
        <v>0</v>
      </c>
      <c r="G7701">
        <v>0</v>
      </c>
      <c r="H7701">
        <v>0</v>
      </c>
      <c r="I7701">
        <v>14910</v>
      </c>
      <c r="J7701">
        <v>4575031</v>
      </c>
      <c r="K7701">
        <v>24</v>
      </c>
      <c r="L7701" t="s">
        <v>581</v>
      </c>
      <c r="M7701" t="s">
        <v>585</v>
      </c>
    </row>
    <row r="7702" spans="1:13" x14ac:dyDescent="0.2">
      <c r="A7702">
        <v>2021</v>
      </c>
      <c r="B7702">
        <v>9</v>
      </c>
      <c r="C7702" t="s">
        <v>95</v>
      </c>
      <c r="D7702" t="s">
        <v>479</v>
      </c>
      <c r="E7702" s="11">
        <v>40118000</v>
      </c>
      <c r="F7702">
        <v>0</v>
      </c>
      <c r="G7702">
        <v>0</v>
      </c>
      <c r="H7702">
        <v>0</v>
      </c>
      <c r="I7702">
        <v>31253</v>
      </c>
      <c r="J7702">
        <v>9094456</v>
      </c>
      <c r="K7702">
        <v>14</v>
      </c>
      <c r="L7702" t="s">
        <v>581</v>
      </c>
      <c r="M7702" t="s">
        <v>585</v>
      </c>
    </row>
    <row r="7703" spans="1:13" x14ac:dyDescent="0.2">
      <c r="A7703">
        <v>2021</v>
      </c>
      <c r="B7703">
        <v>9</v>
      </c>
      <c r="C7703" t="s">
        <v>16</v>
      </c>
      <c r="D7703" t="s">
        <v>480</v>
      </c>
      <c r="E7703" s="11">
        <v>40118000</v>
      </c>
      <c r="F7703">
        <v>0</v>
      </c>
      <c r="G7703">
        <v>0</v>
      </c>
      <c r="H7703">
        <v>0</v>
      </c>
      <c r="I7703">
        <v>5434</v>
      </c>
      <c r="J7703">
        <v>1838500</v>
      </c>
      <c r="K7703">
        <v>12</v>
      </c>
      <c r="L7703" t="s">
        <v>581</v>
      </c>
      <c r="M7703" t="s">
        <v>585</v>
      </c>
    </row>
    <row r="7704" spans="1:13" x14ac:dyDescent="0.2">
      <c r="A7704">
        <v>2021</v>
      </c>
      <c r="B7704">
        <v>9</v>
      </c>
      <c r="C7704" t="s">
        <v>17</v>
      </c>
      <c r="D7704" t="s">
        <v>489</v>
      </c>
      <c r="E7704" s="11">
        <v>40118000</v>
      </c>
      <c r="F7704">
        <v>14691</v>
      </c>
      <c r="G7704">
        <v>6765002</v>
      </c>
      <c r="H7704">
        <v>96</v>
      </c>
      <c r="I7704">
        <v>164729</v>
      </c>
      <c r="J7704">
        <v>51750687</v>
      </c>
      <c r="K7704">
        <v>1422</v>
      </c>
      <c r="L7704" t="s">
        <v>581</v>
      </c>
      <c r="M7704" t="s">
        <v>585</v>
      </c>
    </row>
    <row r="7705" spans="1:13" x14ac:dyDescent="0.2">
      <c r="A7705">
        <v>2021</v>
      </c>
      <c r="B7705">
        <v>9</v>
      </c>
      <c r="C7705" t="s">
        <v>29</v>
      </c>
      <c r="D7705" t="s">
        <v>496</v>
      </c>
      <c r="E7705" s="11">
        <v>40118000</v>
      </c>
      <c r="F7705">
        <v>3787</v>
      </c>
      <c r="G7705">
        <v>2341100</v>
      </c>
      <c r="H7705">
        <v>117</v>
      </c>
      <c r="I7705">
        <v>0</v>
      </c>
      <c r="J7705">
        <v>0</v>
      </c>
      <c r="K7705">
        <v>0</v>
      </c>
      <c r="L7705" t="s">
        <v>581</v>
      </c>
      <c r="M7705" t="s">
        <v>585</v>
      </c>
    </row>
    <row r="7706" spans="1:13" x14ac:dyDescent="0.2">
      <c r="A7706">
        <v>2021</v>
      </c>
      <c r="B7706">
        <v>9</v>
      </c>
      <c r="C7706" t="s">
        <v>45</v>
      </c>
      <c r="D7706" t="s">
        <v>499</v>
      </c>
      <c r="E7706" s="11">
        <v>40118000</v>
      </c>
      <c r="F7706">
        <v>0</v>
      </c>
      <c r="G7706">
        <v>0</v>
      </c>
      <c r="H7706">
        <v>0</v>
      </c>
      <c r="I7706">
        <v>1033607</v>
      </c>
      <c r="J7706">
        <v>338034305</v>
      </c>
      <c r="K7706">
        <v>777</v>
      </c>
      <c r="L7706" t="s">
        <v>581</v>
      </c>
      <c r="M7706" t="s">
        <v>585</v>
      </c>
    </row>
    <row r="7707" spans="1:13" x14ac:dyDescent="0.2">
      <c r="A7707">
        <v>2021</v>
      </c>
      <c r="B7707">
        <v>9</v>
      </c>
      <c r="C7707" t="s">
        <v>64</v>
      </c>
      <c r="D7707" t="s">
        <v>501</v>
      </c>
      <c r="E7707" s="11">
        <v>40118000</v>
      </c>
      <c r="F7707">
        <v>0</v>
      </c>
      <c r="G7707">
        <v>0</v>
      </c>
      <c r="H7707">
        <v>0</v>
      </c>
      <c r="I7707">
        <v>31434</v>
      </c>
      <c r="J7707">
        <v>15322922</v>
      </c>
      <c r="K7707">
        <v>30</v>
      </c>
      <c r="L7707" t="s">
        <v>581</v>
      </c>
      <c r="M7707" t="s">
        <v>585</v>
      </c>
    </row>
    <row r="7708" spans="1:13" x14ac:dyDescent="0.2">
      <c r="A7708">
        <v>2021</v>
      </c>
      <c r="B7708">
        <v>9</v>
      </c>
      <c r="C7708" t="s">
        <v>52</v>
      </c>
      <c r="D7708" t="s">
        <v>506</v>
      </c>
      <c r="E7708" s="11">
        <v>40118000</v>
      </c>
      <c r="F7708">
        <v>0</v>
      </c>
      <c r="G7708">
        <v>0</v>
      </c>
      <c r="H7708">
        <v>0</v>
      </c>
      <c r="I7708">
        <v>489175</v>
      </c>
      <c r="J7708">
        <v>169691400</v>
      </c>
      <c r="K7708">
        <v>698</v>
      </c>
      <c r="L7708" t="s">
        <v>581</v>
      </c>
      <c r="M7708" t="s">
        <v>585</v>
      </c>
    </row>
    <row r="7709" spans="1:13" x14ac:dyDescent="0.2">
      <c r="A7709">
        <v>2021</v>
      </c>
      <c r="B7709">
        <v>9</v>
      </c>
      <c r="C7709" t="s">
        <v>77</v>
      </c>
      <c r="D7709" t="s">
        <v>517</v>
      </c>
      <c r="E7709" s="11">
        <v>40118000</v>
      </c>
      <c r="F7709">
        <v>0</v>
      </c>
      <c r="G7709">
        <v>0</v>
      </c>
      <c r="H7709">
        <v>0</v>
      </c>
      <c r="I7709">
        <v>31290</v>
      </c>
      <c r="J7709">
        <v>12738080</v>
      </c>
      <c r="K7709">
        <v>14</v>
      </c>
      <c r="L7709" t="s">
        <v>581</v>
      </c>
      <c r="M7709" t="s">
        <v>585</v>
      </c>
    </row>
    <row r="7710" spans="1:13" x14ac:dyDescent="0.2">
      <c r="A7710">
        <v>2021</v>
      </c>
      <c r="B7710">
        <v>9</v>
      </c>
      <c r="C7710" t="s">
        <v>223</v>
      </c>
      <c r="D7710" t="s">
        <v>530</v>
      </c>
      <c r="E7710" s="11">
        <v>40118000</v>
      </c>
      <c r="F7710">
        <v>0</v>
      </c>
      <c r="G7710">
        <v>0</v>
      </c>
      <c r="H7710">
        <v>0</v>
      </c>
      <c r="I7710">
        <v>1271</v>
      </c>
      <c r="J7710">
        <v>405990</v>
      </c>
      <c r="K7710">
        <v>4</v>
      </c>
      <c r="L7710" t="s">
        <v>581</v>
      </c>
      <c r="M7710" t="s">
        <v>585</v>
      </c>
    </row>
    <row r="7711" spans="1:13" x14ac:dyDescent="0.2">
      <c r="A7711">
        <v>2021</v>
      </c>
      <c r="B7711">
        <v>9</v>
      </c>
      <c r="C7711" t="s">
        <v>19</v>
      </c>
      <c r="D7711" t="s">
        <v>531</v>
      </c>
      <c r="E7711" s="11">
        <v>40118000</v>
      </c>
      <c r="F7711">
        <v>14272</v>
      </c>
      <c r="G7711">
        <v>5318218</v>
      </c>
      <c r="H7711">
        <v>60</v>
      </c>
      <c r="I7711">
        <v>0</v>
      </c>
      <c r="J7711">
        <v>0</v>
      </c>
      <c r="K7711">
        <v>0</v>
      </c>
      <c r="L7711" t="s">
        <v>581</v>
      </c>
      <c r="M7711" t="s">
        <v>585</v>
      </c>
    </row>
    <row r="7712" spans="1:13" x14ac:dyDescent="0.2">
      <c r="A7712">
        <v>2021</v>
      </c>
      <c r="B7712">
        <v>9</v>
      </c>
      <c r="C7712" t="s">
        <v>65</v>
      </c>
      <c r="D7712" t="s">
        <v>543</v>
      </c>
      <c r="E7712" s="11">
        <v>40118000</v>
      </c>
      <c r="F7712">
        <v>24920</v>
      </c>
      <c r="G7712">
        <v>9576641</v>
      </c>
      <c r="H7712">
        <v>470</v>
      </c>
      <c r="I7712">
        <v>0</v>
      </c>
      <c r="J7712">
        <v>0</v>
      </c>
      <c r="K7712">
        <v>0</v>
      </c>
      <c r="L7712" t="s">
        <v>581</v>
      </c>
      <c r="M7712" t="s">
        <v>585</v>
      </c>
    </row>
    <row r="7713" spans="1:13" x14ac:dyDescent="0.2">
      <c r="A7713">
        <v>2021</v>
      </c>
      <c r="B7713">
        <v>9</v>
      </c>
      <c r="C7713" t="s">
        <v>58</v>
      </c>
      <c r="D7713" t="s">
        <v>548</v>
      </c>
      <c r="E7713" s="11">
        <v>40118000</v>
      </c>
      <c r="F7713">
        <v>0</v>
      </c>
      <c r="G7713">
        <v>0</v>
      </c>
      <c r="H7713">
        <v>0</v>
      </c>
      <c r="I7713">
        <v>158947</v>
      </c>
      <c r="J7713">
        <v>55201202</v>
      </c>
      <c r="K7713">
        <v>76</v>
      </c>
      <c r="L7713" t="s">
        <v>581</v>
      </c>
      <c r="M7713" t="s">
        <v>585</v>
      </c>
    </row>
    <row r="7714" spans="1:13" x14ac:dyDescent="0.2">
      <c r="A7714">
        <v>2021</v>
      </c>
      <c r="B7714">
        <v>9</v>
      </c>
      <c r="C7714" t="s">
        <v>46</v>
      </c>
      <c r="D7714" t="s">
        <v>550</v>
      </c>
      <c r="E7714" s="11">
        <v>40118000</v>
      </c>
      <c r="F7714">
        <v>20337</v>
      </c>
      <c r="G7714">
        <v>10385421</v>
      </c>
      <c r="H7714">
        <v>4</v>
      </c>
      <c r="I7714">
        <v>1137616</v>
      </c>
      <c r="J7714">
        <v>344162458</v>
      </c>
      <c r="K7714">
        <v>1746</v>
      </c>
      <c r="L7714" t="s">
        <v>581</v>
      </c>
      <c r="M7714" t="s">
        <v>585</v>
      </c>
    </row>
    <row r="7715" spans="1:13" x14ac:dyDescent="0.2">
      <c r="A7715">
        <v>2021</v>
      </c>
      <c r="B7715">
        <v>9</v>
      </c>
      <c r="C7715" t="s">
        <v>107</v>
      </c>
      <c r="D7715" t="s">
        <v>552</v>
      </c>
      <c r="E7715" s="11">
        <v>40118000</v>
      </c>
      <c r="F7715">
        <v>0</v>
      </c>
      <c r="G7715">
        <v>0</v>
      </c>
      <c r="H7715">
        <v>0</v>
      </c>
      <c r="I7715">
        <v>3985</v>
      </c>
      <c r="J7715">
        <v>1238825</v>
      </c>
      <c r="K7715">
        <v>5</v>
      </c>
      <c r="L7715" t="s">
        <v>581</v>
      </c>
      <c r="M7715" t="s">
        <v>585</v>
      </c>
    </row>
    <row r="7716" spans="1:13" x14ac:dyDescent="0.2">
      <c r="A7716">
        <v>2021</v>
      </c>
      <c r="B7716">
        <v>9</v>
      </c>
      <c r="C7716" t="s">
        <v>66</v>
      </c>
      <c r="D7716" t="s">
        <v>562</v>
      </c>
      <c r="E7716" s="11">
        <v>40118000</v>
      </c>
      <c r="F7716">
        <v>0</v>
      </c>
      <c r="G7716">
        <v>0</v>
      </c>
      <c r="H7716">
        <v>0</v>
      </c>
      <c r="I7716">
        <v>57395</v>
      </c>
      <c r="J7716">
        <v>18050375</v>
      </c>
      <c r="K7716">
        <v>72</v>
      </c>
      <c r="L7716" t="s">
        <v>581</v>
      </c>
      <c r="M7716" t="s">
        <v>585</v>
      </c>
    </row>
    <row r="7717" spans="1:13" x14ac:dyDescent="0.2">
      <c r="A7717">
        <v>2021</v>
      </c>
      <c r="B7717">
        <v>9</v>
      </c>
      <c r="C7717" t="s">
        <v>67</v>
      </c>
      <c r="D7717" t="e">
        <v>#N/A</v>
      </c>
      <c r="E7717" s="11">
        <v>40118000</v>
      </c>
      <c r="F7717">
        <v>193</v>
      </c>
      <c r="G7717">
        <v>77351</v>
      </c>
      <c r="H7717">
        <v>30</v>
      </c>
      <c r="I7717">
        <v>0</v>
      </c>
      <c r="J7717">
        <v>0</v>
      </c>
      <c r="K7717">
        <v>0</v>
      </c>
      <c r="L7717" t="s">
        <v>581</v>
      </c>
      <c r="M7717" t="s">
        <v>585</v>
      </c>
    </row>
    <row r="7718" spans="1:13" x14ac:dyDescent="0.2">
      <c r="A7718">
        <v>2021</v>
      </c>
      <c r="B7718">
        <v>9</v>
      </c>
      <c r="C7718" t="s">
        <v>78</v>
      </c>
      <c r="D7718" t="s">
        <v>572</v>
      </c>
      <c r="E7718" s="11">
        <v>40118000</v>
      </c>
      <c r="F7718">
        <v>0</v>
      </c>
      <c r="G7718">
        <v>0</v>
      </c>
      <c r="H7718">
        <v>0</v>
      </c>
      <c r="I7718">
        <v>801587</v>
      </c>
      <c r="J7718">
        <v>258058498</v>
      </c>
      <c r="K7718">
        <v>325</v>
      </c>
      <c r="L7718" t="s">
        <v>581</v>
      </c>
      <c r="M7718" t="s">
        <v>585</v>
      </c>
    </row>
    <row r="7719" spans="1:13" x14ac:dyDescent="0.2">
      <c r="A7719">
        <v>2021</v>
      </c>
      <c r="B7719">
        <v>9</v>
      </c>
      <c r="C7719" t="s">
        <v>211</v>
      </c>
      <c r="D7719" t="e">
        <v>#N/A</v>
      </c>
      <c r="E7719" s="11">
        <v>40118000</v>
      </c>
      <c r="F7719">
        <v>0</v>
      </c>
      <c r="G7719">
        <v>0</v>
      </c>
      <c r="H7719">
        <v>0</v>
      </c>
      <c r="I7719">
        <v>566873</v>
      </c>
      <c r="J7719">
        <v>186772891</v>
      </c>
      <c r="K7719">
        <v>134</v>
      </c>
      <c r="L7719" t="s">
        <v>581</v>
      </c>
      <c r="M7719" t="s">
        <v>585</v>
      </c>
    </row>
    <row r="7720" spans="1:13" x14ac:dyDescent="0.2">
      <c r="A7720">
        <v>2021</v>
      </c>
      <c r="B7720">
        <v>10</v>
      </c>
      <c r="C7720" t="s">
        <v>20</v>
      </c>
      <c r="D7720" t="s">
        <v>271</v>
      </c>
      <c r="E7720" s="11">
        <v>40117000</v>
      </c>
      <c r="F7720">
        <v>0</v>
      </c>
      <c r="G7720">
        <v>0</v>
      </c>
      <c r="H7720">
        <v>0</v>
      </c>
      <c r="I7720">
        <v>13063</v>
      </c>
      <c r="J7720">
        <v>4552403</v>
      </c>
      <c r="K7720">
        <v>47</v>
      </c>
      <c r="L7720" t="s">
        <v>581</v>
      </c>
      <c r="M7720" t="s">
        <v>584</v>
      </c>
    </row>
    <row r="7721" spans="1:13" x14ac:dyDescent="0.2">
      <c r="A7721">
        <v>2021</v>
      </c>
      <c r="B7721">
        <v>10</v>
      </c>
      <c r="C7721" t="s">
        <v>21</v>
      </c>
      <c r="D7721" t="s">
        <v>274</v>
      </c>
      <c r="E7721" s="11">
        <v>40117000</v>
      </c>
      <c r="F7721">
        <v>0</v>
      </c>
      <c r="G7721">
        <v>0</v>
      </c>
      <c r="H7721">
        <v>0</v>
      </c>
      <c r="I7721">
        <v>61157</v>
      </c>
      <c r="J7721">
        <v>23367300</v>
      </c>
      <c r="K7721">
        <v>170</v>
      </c>
      <c r="L7721" t="s">
        <v>581</v>
      </c>
      <c r="M7721" t="s">
        <v>584</v>
      </c>
    </row>
    <row r="7722" spans="1:13" x14ac:dyDescent="0.2">
      <c r="A7722">
        <v>2021</v>
      </c>
      <c r="B7722">
        <v>10</v>
      </c>
      <c r="C7722" t="s">
        <v>62</v>
      </c>
      <c r="D7722" t="s">
        <v>275</v>
      </c>
      <c r="E7722" s="11">
        <v>40117000</v>
      </c>
      <c r="F7722">
        <v>0</v>
      </c>
      <c r="G7722">
        <v>0</v>
      </c>
      <c r="H7722">
        <v>0</v>
      </c>
      <c r="I7722">
        <v>32092</v>
      </c>
      <c r="J7722">
        <v>12264350</v>
      </c>
      <c r="K7722">
        <v>128</v>
      </c>
      <c r="L7722" t="s">
        <v>581</v>
      </c>
      <c r="M7722" t="s">
        <v>584</v>
      </c>
    </row>
    <row r="7723" spans="1:13" x14ac:dyDescent="0.2">
      <c r="A7723">
        <v>2021</v>
      </c>
      <c r="B7723">
        <v>10</v>
      </c>
      <c r="C7723" t="s">
        <v>8</v>
      </c>
      <c r="D7723" t="s">
        <v>283</v>
      </c>
      <c r="E7723" s="11">
        <v>40117000</v>
      </c>
      <c r="F7723">
        <v>3082</v>
      </c>
      <c r="G7723">
        <v>996926</v>
      </c>
      <c r="H7723">
        <v>24</v>
      </c>
      <c r="I7723">
        <v>153634</v>
      </c>
      <c r="J7723">
        <v>46787400</v>
      </c>
      <c r="K7723">
        <v>727</v>
      </c>
      <c r="L7723" t="s">
        <v>581</v>
      </c>
      <c r="M7723" t="s">
        <v>584</v>
      </c>
    </row>
    <row r="7724" spans="1:13" x14ac:dyDescent="0.2">
      <c r="A7724">
        <v>2021</v>
      </c>
      <c r="B7724">
        <v>10</v>
      </c>
      <c r="C7724" t="s">
        <v>51</v>
      </c>
      <c r="D7724" t="s">
        <v>285</v>
      </c>
      <c r="E7724" s="11">
        <v>40117000</v>
      </c>
      <c r="F7724">
        <v>0</v>
      </c>
      <c r="G7724">
        <v>0</v>
      </c>
      <c r="H7724">
        <v>0</v>
      </c>
      <c r="I7724">
        <v>97</v>
      </c>
      <c r="J7724">
        <v>35606</v>
      </c>
      <c r="K7724">
        <v>2</v>
      </c>
      <c r="L7724" t="s">
        <v>581</v>
      </c>
      <c r="M7724" t="s">
        <v>584</v>
      </c>
    </row>
    <row r="7725" spans="1:13" x14ac:dyDescent="0.2">
      <c r="A7725">
        <v>2021</v>
      </c>
      <c r="B7725">
        <v>10</v>
      </c>
      <c r="C7725" t="s">
        <v>10</v>
      </c>
      <c r="D7725" t="s">
        <v>295</v>
      </c>
      <c r="E7725" s="11">
        <v>40117000</v>
      </c>
      <c r="F7725">
        <v>6084</v>
      </c>
      <c r="G7725">
        <v>1801927</v>
      </c>
      <c r="H7725">
        <v>27</v>
      </c>
      <c r="I7725">
        <v>8401</v>
      </c>
      <c r="J7725">
        <v>3093318</v>
      </c>
      <c r="K7725">
        <v>30</v>
      </c>
      <c r="L7725" t="s">
        <v>581</v>
      </c>
      <c r="M7725" t="s">
        <v>584</v>
      </c>
    </row>
    <row r="7726" spans="1:13" x14ac:dyDescent="0.2">
      <c r="A7726">
        <v>2021</v>
      </c>
      <c r="B7726">
        <v>10</v>
      </c>
      <c r="C7726" t="s">
        <v>50</v>
      </c>
      <c r="D7726" t="s">
        <v>305</v>
      </c>
      <c r="E7726" s="11">
        <v>40117000</v>
      </c>
      <c r="F7726">
        <v>0</v>
      </c>
      <c r="G7726">
        <v>0</v>
      </c>
      <c r="H7726">
        <v>0</v>
      </c>
      <c r="I7726">
        <v>49545</v>
      </c>
      <c r="J7726">
        <v>18800678</v>
      </c>
      <c r="K7726">
        <v>160</v>
      </c>
      <c r="L7726" t="s">
        <v>581</v>
      </c>
      <c r="M7726" t="s">
        <v>584</v>
      </c>
    </row>
    <row r="7727" spans="1:13" x14ac:dyDescent="0.2">
      <c r="A7727">
        <v>2021</v>
      </c>
      <c r="B7727">
        <v>10</v>
      </c>
      <c r="C7727" t="s">
        <v>11</v>
      </c>
      <c r="D7727" t="s">
        <v>316</v>
      </c>
      <c r="E7727" s="11">
        <v>40117000</v>
      </c>
      <c r="F7727">
        <v>128569</v>
      </c>
      <c r="G7727">
        <v>41587365</v>
      </c>
      <c r="H7727">
        <v>2454</v>
      </c>
      <c r="I7727">
        <v>3696</v>
      </c>
      <c r="J7727">
        <v>1333664</v>
      </c>
      <c r="K7727">
        <v>11</v>
      </c>
      <c r="L7727" t="s">
        <v>581</v>
      </c>
      <c r="M7727" t="s">
        <v>584</v>
      </c>
    </row>
    <row r="7728" spans="1:13" x14ac:dyDescent="0.2">
      <c r="A7728">
        <v>2021</v>
      </c>
      <c r="B7728">
        <v>10</v>
      </c>
      <c r="C7728" t="s">
        <v>40</v>
      </c>
      <c r="D7728" t="s">
        <v>317</v>
      </c>
      <c r="E7728" s="11">
        <v>40117000</v>
      </c>
      <c r="F7728">
        <v>0</v>
      </c>
      <c r="G7728">
        <v>0</v>
      </c>
      <c r="H7728">
        <v>0</v>
      </c>
      <c r="I7728">
        <v>681</v>
      </c>
      <c r="J7728">
        <v>236317</v>
      </c>
      <c r="K7728">
        <v>3</v>
      </c>
      <c r="L7728" t="s">
        <v>581</v>
      </c>
      <c r="M7728" t="s">
        <v>584</v>
      </c>
    </row>
    <row r="7729" spans="1:13" x14ac:dyDescent="0.2">
      <c r="A7729">
        <v>2021</v>
      </c>
      <c r="B7729">
        <v>10</v>
      </c>
      <c r="C7729" t="s">
        <v>81</v>
      </c>
      <c r="D7729" t="s">
        <v>318</v>
      </c>
      <c r="E7729" s="11">
        <v>40117000</v>
      </c>
      <c r="F7729">
        <v>0</v>
      </c>
      <c r="G7729">
        <v>0</v>
      </c>
      <c r="H7729">
        <v>0</v>
      </c>
      <c r="I7729">
        <v>19605</v>
      </c>
      <c r="J7729">
        <v>6624000</v>
      </c>
      <c r="K7729">
        <v>144</v>
      </c>
      <c r="L7729" t="s">
        <v>581</v>
      </c>
      <c r="M7729" t="s">
        <v>584</v>
      </c>
    </row>
    <row r="7730" spans="1:13" x14ac:dyDescent="0.2">
      <c r="A7730">
        <v>2021</v>
      </c>
      <c r="B7730">
        <v>10</v>
      </c>
      <c r="C7730" t="s">
        <v>22</v>
      </c>
      <c r="D7730" t="s">
        <v>324</v>
      </c>
      <c r="E7730" s="11">
        <v>40117000</v>
      </c>
      <c r="F7730">
        <v>56589</v>
      </c>
      <c r="G7730">
        <v>25389130</v>
      </c>
      <c r="H7730">
        <v>593</v>
      </c>
      <c r="I7730">
        <v>194646</v>
      </c>
      <c r="J7730">
        <v>51847160</v>
      </c>
      <c r="K7730">
        <v>1414</v>
      </c>
      <c r="L7730" t="s">
        <v>581</v>
      </c>
      <c r="M7730" t="s">
        <v>584</v>
      </c>
    </row>
    <row r="7731" spans="1:13" x14ac:dyDescent="0.2">
      <c r="A7731">
        <v>2021</v>
      </c>
      <c r="B7731">
        <v>10</v>
      </c>
      <c r="C7731" t="s">
        <v>23</v>
      </c>
      <c r="D7731" t="s">
        <v>325</v>
      </c>
      <c r="E7731" s="11">
        <v>40117000</v>
      </c>
      <c r="F7731">
        <v>25408</v>
      </c>
      <c r="G7731">
        <v>14674454</v>
      </c>
      <c r="H7731">
        <v>240</v>
      </c>
      <c r="I7731">
        <v>1231142</v>
      </c>
      <c r="J7731">
        <v>396912103</v>
      </c>
      <c r="K7731">
        <v>6745</v>
      </c>
      <c r="L7731" t="s">
        <v>581</v>
      </c>
      <c r="M7731" t="s">
        <v>584</v>
      </c>
    </row>
    <row r="7732" spans="1:13" x14ac:dyDescent="0.2">
      <c r="A7732">
        <v>2021</v>
      </c>
      <c r="B7732">
        <v>10</v>
      </c>
      <c r="C7732" t="s">
        <v>24</v>
      </c>
      <c r="D7732" t="s">
        <v>342</v>
      </c>
      <c r="E7732" s="11">
        <v>40117000</v>
      </c>
      <c r="F7732">
        <v>0</v>
      </c>
      <c r="G7732">
        <v>0</v>
      </c>
      <c r="H7732">
        <v>0</v>
      </c>
      <c r="I7732">
        <v>24791</v>
      </c>
      <c r="J7732">
        <v>8869200</v>
      </c>
      <c r="K7732">
        <v>179</v>
      </c>
      <c r="L7732" t="s">
        <v>581</v>
      </c>
      <c r="M7732" t="s">
        <v>584</v>
      </c>
    </row>
    <row r="7733" spans="1:13" x14ac:dyDescent="0.2">
      <c r="A7733">
        <v>2021</v>
      </c>
      <c r="B7733">
        <v>10</v>
      </c>
      <c r="C7733" t="s">
        <v>12</v>
      </c>
      <c r="D7733" t="s">
        <v>351</v>
      </c>
      <c r="E7733" s="11">
        <v>40117000</v>
      </c>
      <c r="F7733">
        <v>118183</v>
      </c>
      <c r="G7733">
        <v>48506407</v>
      </c>
      <c r="H7733">
        <v>950</v>
      </c>
      <c r="I7733">
        <v>648768</v>
      </c>
      <c r="J7733">
        <v>286301934</v>
      </c>
      <c r="K7733">
        <v>4093</v>
      </c>
      <c r="L7733" t="s">
        <v>581</v>
      </c>
      <c r="M7733" t="s">
        <v>584</v>
      </c>
    </row>
    <row r="7734" spans="1:13" x14ac:dyDescent="0.2">
      <c r="A7734">
        <v>2021</v>
      </c>
      <c r="B7734">
        <v>10</v>
      </c>
      <c r="C7734" t="s">
        <v>25</v>
      </c>
      <c r="D7734" t="s">
        <v>353</v>
      </c>
      <c r="E7734" s="11">
        <v>40117000</v>
      </c>
      <c r="F7734">
        <v>0</v>
      </c>
      <c r="G7734">
        <v>0</v>
      </c>
      <c r="H7734">
        <v>0</v>
      </c>
      <c r="I7734">
        <v>430439</v>
      </c>
      <c r="J7734">
        <v>159047840</v>
      </c>
      <c r="K7734">
        <v>2832</v>
      </c>
      <c r="L7734" t="s">
        <v>581</v>
      </c>
      <c r="M7734" t="s">
        <v>584</v>
      </c>
    </row>
    <row r="7735" spans="1:13" x14ac:dyDescent="0.2">
      <c r="A7735">
        <v>2021</v>
      </c>
      <c r="B7735">
        <v>10</v>
      </c>
      <c r="C7735" t="s">
        <v>36</v>
      </c>
      <c r="D7735" t="s">
        <v>369</v>
      </c>
      <c r="E7735" s="11">
        <v>40117000</v>
      </c>
      <c r="F7735">
        <v>0</v>
      </c>
      <c r="G7735">
        <v>0</v>
      </c>
      <c r="H7735">
        <v>0</v>
      </c>
      <c r="I7735">
        <v>25208</v>
      </c>
      <c r="J7735">
        <v>8401300</v>
      </c>
      <c r="K7735">
        <v>390</v>
      </c>
      <c r="L7735" t="s">
        <v>581</v>
      </c>
      <c r="M7735" t="s">
        <v>584</v>
      </c>
    </row>
    <row r="7736" spans="1:13" x14ac:dyDescent="0.2">
      <c r="A7736">
        <v>2021</v>
      </c>
      <c r="B7736">
        <v>10</v>
      </c>
      <c r="C7736" t="s">
        <v>26</v>
      </c>
      <c r="D7736" t="s">
        <v>383</v>
      </c>
      <c r="E7736" s="11">
        <v>40117000</v>
      </c>
      <c r="F7736">
        <v>2</v>
      </c>
      <c r="G7736">
        <v>14854412</v>
      </c>
      <c r="H7736">
        <v>4950</v>
      </c>
      <c r="I7736">
        <v>60754</v>
      </c>
      <c r="J7736">
        <v>23512800</v>
      </c>
      <c r="K7736">
        <v>322</v>
      </c>
      <c r="L7736" t="s">
        <v>581</v>
      </c>
      <c r="M7736" t="s">
        <v>584</v>
      </c>
    </row>
    <row r="7737" spans="1:13" x14ac:dyDescent="0.2">
      <c r="A7737">
        <v>2021</v>
      </c>
      <c r="B7737">
        <v>10</v>
      </c>
      <c r="C7737" t="s">
        <v>13</v>
      </c>
      <c r="D7737" t="s">
        <v>384</v>
      </c>
      <c r="E7737" s="11">
        <v>40117000</v>
      </c>
      <c r="F7737">
        <v>43643</v>
      </c>
      <c r="G7737">
        <v>14067524</v>
      </c>
      <c r="H7737">
        <v>3893</v>
      </c>
      <c r="I7737">
        <v>0</v>
      </c>
      <c r="J7737">
        <v>0</v>
      </c>
      <c r="K7737">
        <v>0</v>
      </c>
      <c r="L7737" t="s">
        <v>581</v>
      </c>
      <c r="M7737" t="s">
        <v>584</v>
      </c>
    </row>
    <row r="7738" spans="1:13" x14ac:dyDescent="0.2">
      <c r="A7738">
        <v>2021</v>
      </c>
      <c r="B7738">
        <v>10</v>
      </c>
      <c r="C7738" t="s">
        <v>63</v>
      </c>
      <c r="D7738" t="s">
        <v>385</v>
      </c>
      <c r="E7738" s="11">
        <v>40117000</v>
      </c>
      <c r="F7738">
        <v>0</v>
      </c>
      <c r="G7738">
        <v>0</v>
      </c>
      <c r="H7738">
        <v>0</v>
      </c>
      <c r="I7738">
        <v>30966</v>
      </c>
      <c r="J7738">
        <v>8991500</v>
      </c>
      <c r="K7738">
        <v>283</v>
      </c>
      <c r="L7738" t="s">
        <v>581</v>
      </c>
      <c r="M7738" t="s">
        <v>584</v>
      </c>
    </row>
    <row r="7739" spans="1:13" x14ac:dyDescent="0.2">
      <c r="A7739">
        <v>2021</v>
      </c>
      <c r="B7739">
        <v>10</v>
      </c>
      <c r="C7739" t="s">
        <v>71</v>
      </c>
      <c r="D7739" t="s">
        <v>386</v>
      </c>
      <c r="E7739" s="11">
        <v>40117000</v>
      </c>
      <c r="F7739">
        <v>56211</v>
      </c>
      <c r="G7739">
        <v>29547246</v>
      </c>
      <c r="H7739">
        <v>535</v>
      </c>
      <c r="I7739">
        <v>0</v>
      </c>
      <c r="J7739">
        <v>0</v>
      </c>
      <c r="K7739">
        <v>0</v>
      </c>
      <c r="L7739" t="s">
        <v>581</v>
      </c>
      <c r="M7739" t="s">
        <v>584</v>
      </c>
    </row>
    <row r="7740" spans="1:13" x14ac:dyDescent="0.2">
      <c r="A7740">
        <v>2021</v>
      </c>
      <c r="B7740">
        <v>10</v>
      </c>
      <c r="C7740" t="s">
        <v>47</v>
      </c>
      <c r="D7740" t="s">
        <v>389</v>
      </c>
      <c r="E7740" s="11">
        <v>40117000</v>
      </c>
      <c r="F7740">
        <v>545463</v>
      </c>
      <c r="G7740">
        <v>167184834</v>
      </c>
      <c r="H7740">
        <v>11801</v>
      </c>
      <c r="I7740">
        <v>0</v>
      </c>
      <c r="J7740">
        <v>0</v>
      </c>
      <c r="K7740">
        <v>0</v>
      </c>
      <c r="L7740" t="s">
        <v>581</v>
      </c>
      <c r="M7740" t="s">
        <v>584</v>
      </c>
    </row>
    <row r="7741" spans="1:13" x14ac:dyDescent="0.2">
      <c r="A7741">
        <v>2021</v>
      </c>
      <c r="B7741">
        <v>10</v>
      </c>
      <c r="C7741" t="s">
        <v>27</v>
      </c>
      <c r="D7741" t="s">
        <v>395</v>
      </c>
      <c r="E7741" s="11">
        <v>40117000</v>
      </c>
      <c r="F7741">
        <v>40888</v>
      </c>
      <c r="G7741">
        <v>17721708</v>
      </c>
      <c r="H7741">
        <v>293</v>
      </c>
      <c r="I7741">
        <v>272226</v>
      </c>
      <c r="J7741">
        <v>84019532</v>
      </c>
      <c r="K7741">
        <v>2754</v>
      </c>
      <c r="L7741" t="s">
        <v>581</v>
      </c>
      <c r="M7741" t="s">
        <v>584</v>
      </c>
    </row>
    <row r="7742" spans="1:13" x14ac:dyDescent="0.2">
      <c r="A7742">
        <v>2021</v>
      </c>
      <c r="B7742">
        <v>10</v>
      </c>
      <c r="C7742" t="s">
        <v>38</v>
      </c>
      <c r="D7742" t="s">
        <v>400</v>
      </c>
      <c r="E7742" s="11">
        <v>40117000</v>
      </c>
      <c r="F7742">
        <v>0</v>
      </c>
      <c r="G7742">
        <v>0</v>
      </c>
      <c r="H7742">
        <v>0</v>
      </c>
      <c r="I7742">
        <v>21534</v>
      </c>
      <c r="J7742">
        <v>9307000</v>
      </c>
      <c r="K7742">
        <v>338</v>
      </c>
      <c r="L7742" t="s">
        <v>581</v>
      </c>
      <c r="M7742" t="s">
        <v>584</v>
      </c>
    </row>
    <row r="7743" spans="1:13" x14ac:dyDescent="0.2">
      <c r="A7743">
        <v>2021</v>
      </c>
      <c r="B7743">
        <v>10</v>
      </c>
      <c r="C7743" t="s">
        <v>204</v>
      </c>
      <c r="D7743" t="s">
        <v>422</v>
      </c>
      <c r="E7743" s="11">
        <v>40117000</v>
      </c>
      <c r="F7743">
        <v>37486</v>
      </c>
      <c r="G7743">
        <v>16294110</v>
      </c>
      <c r="H7743">
        <v>1450</v>
      </c>
      <c r="I7743">
        <v>0</v>
      </c>
      <c r="J7743">
        <v>0</v>
      </c>
      <c r="K7743">
        <v>0</v>
      </c>
      <c r="L7743" t="s">
        <v>581</v>
      </c>
      <c r="M7743" t="s">
        <v>584</v>
      </c>
    </row>
    <row r="7744" spans="1:13" x14ac:dyDescent="0.2">
      <c r="A7744">
        <v>2021</v>
      </c>
      <c r="B7744">
        <v>10</v>
      </c>
      <c r="C7744" t="s">
        <v>39</v>
      </c>
      <c r="D7744" t="s">
        <v>430</v>
      </c>
      <c r="E7744" s="11">
        <v>40117000</v>
      </c>
      <c r="F7744">
        <v>0</v>
      </c>
      <c r="G7744">
        <v>0</v>
      </c>
      <c r="H7744">
        <v>0</v>
      </c>
      <c r="I7744">
        <v>1846</v>
      </c>
      <c r="J7744">
        <v>135800</v>
      </c>
      <c r="K7744">
        <v>10</v>
      </c>
      <c r="L7744" t="s">
        <v>581</v>
      </c>
      <c r="M7744" t="s">
        <v>584</v>
      </c>
    </row>
    <row r="7745" spans="1:13" x14ac:dyDescent="0.2">
      <c r="A7745">
        <v>2021</v>
      </c>
      <c r="B7745">
        <v>10</v>
      </c>
      <c r="C7745" t="s">
        <v>42</v>
      </c>
      <c r="D7745" t="s">
        <v>455</v>
      </c>
      <c r="E7745" s="11">
        <v>40117000</v>
      </c>
      <c r="F7745">
        <v>0</v>
      </c>
      <c r="G7745">
        <v>0</v>
      </c>
      <c r="H7745">
        <v>0</v>
      </c>
      <c r="I7745">
        <v>22879</v>
      </c>
      <c r="J7745">
        <v>8124310</v>
      </c>
      <c r="K7745">
        <v>169</v>
      </c>
      <c r="L7745" t="s">
        <v>581</v>
      </c>
      <c r="M7745" t="s">
        <v>584</v>
      </c>
    </row>
    <row r="7746" spans="1:13" x14ac:dyDescent="0.2">
      <c r="A7746">
        <v>2021</v>
      </c>
      <c r="B7746">
        <v>10</v>
      </c>
      <c r="C7746" t="s">
        <v>43</v>
      </c>
      <c r="D7746" t="s">
        <v>465</v>
      </c>
      <c r="E7746" s="11">
        <v>40117000</v>
      </c>
      <c r="F7746">
        <v>24</v>
      </c>
      <c r="G7746">
        <v>44081687</v>
      </c>
      <c r="H7746">
        <v>3823</v>
      </c>
      <c r="I7746">
        <v>1546</v>
      </c>
      <c r="J7746">
        <v>631932</v>
      </c>
      <c r="K7746">
        <v>7</v>
      </c>
      <c r="L7746" t="s">
        <v>581</v>
      </c>
      <c r="M7746" t="s">
        <v>584</v>
      </c>
    </row>
    <row r="7747" spans="1:13" x14ac:dyDescent="0.2">
      <c r="A7747">
        <v>2021</v>
      </c>
      <c r="B7747">
        <v>10</v>
      </c>
      <c r="C7747" t="s">
        <v>44</v>
      </c>
      <c r="D7747" t="s">
        <v>466</v>
      </c>
      <c r="E7747" s="11">
        <v>40117000</v>
      </c>
      <c r="F7747">
        <v>0</v>
      </c>
      <c r="G7747">
        <v>0</v>
      </c>
      <c r="H7747">
        <v>0</v>
      </c>
      <c r="I7747">
        <v>5961</v>
      </c>
      <c r="J7747">
        <v>2539039</v>
      </c>
      <c r="K7747">
        <v>37</v>
      </c>
      <c r="L7747" t="s">
        <v>581</v>
      </c>
      <c r="M7747" t="s">
        <v>584</v>
      </c>
    </row>
    <row r="7748" spans="1:13" x14ac:dyDescent="0.2">
      <c r="A7748">
        <v>2021</v>
      </c>
      <c r="B7748">
        <v>10</v>
      </c>
      <c r="C7748" t="s">
        <v>80</v>
      </c>
      <c r="D7748" t="s">
        <v>472</v>
      </c>
      <c r="E7748" s="11">
        <v>40117000</v>
      </c>
      <c r="F7748">
        <v>0</v>
      </c>
      <c r="G7748">
        <v>0</v>
      </c>
      <c r="H7748">
        <v>0</v>
      </c>
      <c r="I7748">
        <v>19029</v>
      </c>
      <c r="J7748">
        <v>6697300</v>
      </c>
      <c r="K7748">
        <v>170</v>
      </c>
      <c r="L7748" t="s">
        <v>581</v>
      </c>
      <c r="M7748" t="s">
        <v>584</v>
      </c>
    </row>
    <row r="7749" spans="1:13" x14ac:dyDescent="0.2">
      <c r="A7749">
        <v>2021</v>
      </c>
      <c r="B7749">
        <v>10</v>
      </c>
      <c r="C7749" t="s">
        <v>16</v>
      </c>
      <c r="D7749" t="s">
        <v>480</v>
      </c>
      <c r="E7749" s="11">
        <v>40117000</v>
      </c>
      <c r="F7749">
        <v>165842</v>
      </c>
      <c r="G7749">
        <v>63355911</v>
      </c>
      <c r="H7749">
        <v>1839</v>
      </c>
      <c r="I7749">
        <v>194232</v>
      </c>
      <c r="J7749">
        <v>68202100</v>
      </c>
      <c r="K7749">
        <v>1165</v>
      </c>
      <c r="L7749" t="s">
        <v>581</v>
      </c>
      <c r="M7749" t="s">
        <v>584</v>
      </c>
    </row>
    <row r="7750" spans="1:13" x14ac:dyDescent="0.2">
      <c r="A7750">
        <v>2021</v>
      </c>
      <c r="B7750">
        <v>10</v>
      </c>
      <c r="C7750" t="s">
        <v>17</v>
      </c>
      <c r="D7750" t="s">
        <v>489</v>
      </c>
      <c r="E7750" s="11">
        <v>40117000</v>
      </c>
      <c r="F7750">
        <v>105760</v>
      </c>
      <c r="G7750">
        <v>90302386</v>
      </c>
      <c r="H7750">
        <v>3758</v>
      </c>
      <c r="I7750">
        <v>63123</v>
      </c>
      <c r="J7750">
        <v>29950834</v>
      </c>
      <c r="K7750">
        <v>1131</v>
      </c>
      <c r="L7750" t="s">
        <v>581</v>
      </c>
      <c r="M7750" t="s">
        <v>584</v>
      </c>
    </row>
    <row r="7751" spans="1:13" x14ac:dyDescent="0.2">
      <c r="A7751">
        <v>2021</v>
      </c>
      <c r="B7751">
        <v>10</v>
      </c>
      <c r="C7751" t="s">
        <v>29</v>
      </c>
      <c r="D7751" t="s">
        <v>496</v>
      </c>
      <c r="E7751" s="11">
        <v>40117000</v>
      </c>
      <c r="F7751">
        <v>0</v>
      </c>
      <c r="G7751">
        <v>0</v>
      </c>
      <c r="H7751">
        <v>0</v>
      </c>
      <c r="I7751">
        <v>2706</v>
      </c>
      <c r="J7751">
        <v>808800</v>
      </c>
      <c r="K7751">
        <v>24</v>
      </c>
      <c r="L7751" t="s">
        <v>581</v>
      </c>
      <c r="M7751" t="s">
        <v>584</v>
      </c>
    </row>
    <row r="7752" spans="1:13" x14ac:dyDescent="0.2">
      <c r="A7752">
        <v>2021</v>
      </c>
      <c r="B7752">
        <v>10</v>
      </c>
      <c r="C7752" t="s">
        <v>45</v>
      </c>
      <c r="D7752" t="s">
        <v>499</v>
      </c>
      <c r="E7752" s="11">
        <v>40117000</v>
      </c>
      <c r="F7752">
        <v>0</v>
      </c>
      <c r="G7752">
        <v>0</v>
      </c>
      <c r="H7752">
        <v>0</v>
      </c>
      <c r="I7752">
        <v>108533</v>
      </c>
      <c r="J7752">
        <v>36962825</v>
      </c>
      <c r="K7752">
        <v>447</v>
      </c>
      <c r="L7752" t="s">
        <v>581</v>
      </c>
      <c r="M7752" t="s">
        <v>584</v>
      </c>
    </row>
    <row r="7753" spans="1:13" x14ac:dyDescent="0.2">
      <c r="A7753">
        <v>2021</v>
      </c>
      <c r="B7753">
        <v>10</v>
      </c>
      <c r="C7753" t="s">
        <v>52</v>
      </c>
      <c r="D7753" t="s">
        <v>506</v>
      </c>
      <c r="E7753" s="11">
        <v>40117000</v>
      </c>
      <c r="F7753">
        <v>0</v>
      </c>
      <c r="G7753">
        <v>0</v>
      </c>
      <c r="H7753">
        <v>0</v>
      </c>
      <c r="I7753">
        <v>1367</v>
      </c>
      <c r="J7753">
        <v>478500</v>
      </c>
      <c r="K7753">
        <v>6</v>
      </c>
      <c r="L7753" t="s">
        <v>581</v>
      </c>
      <c r="M7753" t="s">
        <v>584</v>
      </c>
    </row>
    <row r="7754" spans="1:13" x14ac:dyDescent="0.2">
      <c r="A7754">
        <v>2021</v>
      </c>
      <c r="B7754">
        <v>10</v>
      </c>
      <c r="C7754" t="s">
        <v>77</v>
      </c>
      <c r="D7754" t="s">
        <v>517</v>
      </c>
      <c r="E7754" s="11">
        <v>40117000</v>
      </c>
      <c r="F7754">
        <v>0</v>
      </c>
      <c r="G7754">
        <v>0</v>
      </c>
      <c r="H7754">
        <v>0</v>
      </c>
      <c r="I7754">
        <v>2808</v>
      </c>
      <c r="J7754">
        <v>1297376</v>
      </c>
      <c r="K7754">
        <v>29</v>
      </c>
      <c r="L7754" t="s">
        <v>581</v>
      </c>
      <c r="M7754" t="s">
        <v>584</v>
      </c>
    </row>
    <row r="7755" spans="1:13" x14ac:dyDescent="0.2">
      <c r="A7755">
        <v>2021</v>
      </c>
      <c r="B7755">
        <v>10</v>
      </c>
      <c r="C7755" t="s">
        <v>19</v>
      </c>
      <c r="D7755" t="s">
        <v>531</v>
      </c>
      <c r="E7755" s="11">
        <v>40117000</v>
      </c>
      <c r="F7755">
        <v>20504</v>
      </c>
      <c r="G7755">
        <v>3701253</v>
      </c>
      <c r="H7755">
        <v>529</v>
      </c>
      <c r="I7755">
        <v>0</v>
      </c>
      <c r="J7755">
        <v>0</v>
      </c>
      <c r="K7755">
        <v>0</v>
      </c>
      <c r="L7755" t="s">
        <v>581</v>
      </c>
      <c r="M7755" t="s">
        <v>584</v>
      </c>
    </row>
    <row r="7756" spans="1:13" x14ac:dyDescent="0.2">
      <c r="A7756">
        <v>2021</v>
      </c>
      <c r="B7756">
        <v>10</v>
      </c>
      <c r="C7756" t="s">
        <v>65</v>
      </c>
      <c r="D7756" t="s">
        <v>543</v>
      </c>
      <c r="E7756" s="11">
        <v>40117000</v>
      </c>
      <c r="F7756">
        <v>91386</v>
      </c>
      <c r="G7756">
        <v>28555353</v>
      </c>
      <c r="H7756">
        <v>2573</v>
      </c>
      <c r="I7756">
        <v>3849</v>
      </c>
      <c r="J7756">
        <v>2695184</v>
      </c>
      <c r="K7756">
        <v>96</v>
      </c>
      <c r="L7756" t="s">
        <v>581</v>
      </c>
      <c r="M7756" t="s">
        <v>584</v>
      </c>
    </row>
    <row r="7757" spans="1:13" x14ac:dyDescent="0.2">
      <c r="A7757">
        <v>2021</v>
      </c>
      <c r="B7757">
        <v>10</v>
      </c>
      <c r="C7757" t="s">
        <v>30</v>
      </c>
      <c r="D7757" t="s">
        <v>547</v>
      </c>
      <c r="E7757" s="11">
        <v>40117000</v>
      </c>
      <c r="F7757">
        <v>65</v>
      </c>
      <c r="G7757">
        <v>57079</v>
      </c>
      <c r="H7757">
        <v>5</v>
      </c>
      <c r="I7757">
        <v>0</v>
      </c>
      <c r="J7757">
        <v>0</v>
      </c>
      <c r="K7757">
        <v>0</v>
      </c>
      <c r="L7757" t="s">
        <v>581</v>
      </c>
      <c r="M7757" t="s">
        <v>584</v>
      </c>
    </row>
    <row r="7758" spans="1:13" x14ac:dyDescent="0.2">
      <c r="A7758">
        <v>2021</v>
      </c>
      <c r="B7758">
        <v>10</v>
      </c>
      <c r="C7758" t="s">
        <v>111</v>
      </c>
      <c r="D7758" t="e">
        <v>#N/A</v>
      </c>
      <c r="E7758" s="11">
        <v>40117000</v>
      </c>
      <c r="F7758">
        <v>0</v>
      </c>
      <c r="G7758">
        <v>0</v>
      </c>
      <c r="H7758">
        <v>0</v>
      </c>
      <c r="I7758">
        <v>1008</v>
      </c>
      <c r="J7758">
        <v>373439</v>
      </c>
      <c r="K7758">
        <v>3</v>
      </c>
      <c r="L7758" t="s">
        <v>581</v>
      </c>
      <c r="M7758" t="s">
        <v>584</v>
      </c>
    </row>
    <row r="7759" spans="1:13" x14ac:dyDescent="0.2">
      <c r="A7759">
        <v>2021</v>
      </c>
      <c r="B7759">
        <v>10</v>
      </c>
      <c r="C7759" t="s">
        <v>58</v>
      </c>
      <c r="D7759" t="s">
        <v>548</v>
      </c>
      <c r="E7759" s="11">
        <v>40117000</v>
      </c>
      <c r="F7759">
        <v>0</v>
      </c>
      <c r="G7759">
        <v>0</v>
      </c>
      <c r="H7759">
        <v>0</v>
      </c>
      <c r="I7759">
        <v>26424</v>
      </c>
      <c r="J7759">
        <v>9767400</v>
      </c>
      <c r="K7759">
        <v>94</v>
      </c>
      <c r="L7759" t="s">
        <v>581</v>
      </c>
      <c r="M7759" t="s">
        <v>584</v>
      </c>
    </row>
    <row r="7760" spans="1:13" x14ac:dyDescent="0.2">
      <c r="A7760">
        <v>2021</v>
      </c>
      <c r="B7760">
        <v>10</v>
      </c>
      <c r="C7760" t="s">
        <v>46</v>
      </c>
      <c r="D7760" t="s">
        <v>550</v>
      </c>
      <c r="E7760" s="11">
        <v>40117000</v>
      </c>
      <c r="F7760">
        <v>5304</v>
      </c>
      <c r="G7760">
        <v>2759252</v>
      </c>
      <c r="H7760">
        <v>210</v>
      </c>
      <c r="I7760">
        <v>415688</v>
      </c>
      <c r="J7760">
        <v>154718220</v>
      </c>
      <c r="K7760">
        <v>1396</v>
      </c>
      <c r="L7760" t="s">
        <v>581</v>
      </c>
      <c r="M7760" t="s">
        <v>584</v>
      </c>
    </row>
    <row r="7761" spans="1:13" x14ac:dyDescent="0.2">
      <c r="A7761">
        <v>2021</v>
      </c>
      <c r="B7761">
        <v>10</v>
      </c>
      <c r="C7761" t="s">
        <v>66</v>
      </c>
      <c r="D7761" t="s">
        <v>562</v>
      </c>
      <c r="E7761" s="11">
        <v>40117000</v>
      </c>
      <c r="F7761">
        <v>5338</v>
      </c>
      <c r="G7761">
        <v>1798669</v>
      </c>
      <c r="H7761">
        <v>34</v>
      </c>
      <c r="I7761">
        <v>0</v>
      </c>
      <c r="J7761">
        <v>0</v>
      </c>
      <c r="K7761">
        <v>0</v>
      </c>
      <c r="L7761" t="s">
        <v>581</v>
      </c>
      <c r="M7761" t="s">
        <v>584</v>
      </c>
    </row>
    <row r="7762" spans="1:13" x14ac:dyDescent="0.2">
      <c r="A7762">
        <v>2021</v>
      </c>
      <c r="B7762">
        <v>10</v>
      </c>
      <c r="C7762" t="s">
        <v>78</v>
      </c>
      <c r="D7762" t="s">
        <v>572</v>
      </c>
      <c r="E7762" s="11">
        <v>40117000</v>
      </c>
      <c r="F7762">
        <v>0</v>
      </c>
      <c r="G7762">
        <v>0</v>
      </c>
      <c r="H7762">
        <v>0</v>
      </c>
      <c r="I7762">
        <v>37529</v>
      </c>
      <c r="J7762">
        <v>12588773</v>
      </c>
      <c r="K7762">
        <v>223</v>
      </c>
      <c r="L7762" t="s">
        <v>581</v>
      </c>
      <c r="M7762" t="s">
        <v>584</v>
      </c>
    </row>
    <row r="7763" spans="1:13" x14ac:dyDescent="0.2">
      <c r="A7763">
        <v>2021</v>
      </c>
      <c r="B7763">
        <v>10</v>
      </c>
      <c r="C7763" t="s">
        <v>33</v>
      </c>
      <c r="D7763" t="s">
        <v>258</v>
      </c>
      <c r="E7763" s="11">
        <v>40118000</v>
      </c>
      <c r="F7763">
        <v>0</v>
      </c>
      <c r="G7763">
        <v>0</v>
      </c>
      <c r="H7763">
        <v>0</v>
      </c>
      <c r="I7763">
        <v>25303</v>
      </c>
      <c r="J7763">
        <v>9068418</v>
      </c>
      <c r="K7763">
        <v>43</v>
      </c>
      <c r="L7763" t="s">
        <v>581</v>
      </c>
      <c r="M7763" t="s">
        <v>585</v>
      </c>
    </row>
    <row r="7764" spans="1:13" x14ac:dyDescent="0.2">
      <c r="A7764">
        <v>2021</v>
      </c>
      <c r="B7764">
        <v>10</v>
      </c>
      <c r="C7764" t="s">
        <v>105</v>
      </c>
      <c r="D7764" t="s">
        <v>268</v>
      </c>
      <c r="E7764" s="11">
        <v>40118000</v>
      </c>
      <c r="F7764">
        <v>0</v>
      </c>
      <c r="G7764">
        <v>0</v>
      </c>
      <c r="H7764">
        <v>0</v>
      </c>
      <c r="I7764">
        <v>11804</v>
      </c>
      <c r="J7764">
        <v>3937883</v>
      </c>
      <c r="K7764">
        <v>19</v>
      </c>
      <c r="L7764" t="s">
        <v>581</v>
      </c>
      <c r="M7764" t="s">
        <v>585</v>
      </c>
    </row>
    <row r="7765" spans="1:13" x14ac:dyDescent="0.2">
      <c r="A7765">
        <v>2021</v>
      </c>
      <c r="B7765">
        <v>10</v>
      </c>
      <c r="C7765" t="s">
        <v>21</v>
      </c>
      <c r="D7765" t="s">
        <v>274</v>
      </c>
      <c r="E7765" s="11">
        <v>40118000</v>
      </c>
      <c r="F7765">
        <v>0</v>
      </c>
      <c r="G7765">
        <v>0</v>
      </c>
      <c r="H7765">
        <v>0</v>
      </c>
      <c r="I7765">
        <v>558</v>
      </c>
      <c r="J7765">
        <v>279998</v>
      </c>
      <c r="K7765">
        <v>3</v>
      </c>
      <c r="L7765" t="s">
        <v>581</v>
      </c>
      <c r="M7765" t="s">
        <v>585</v>
      </c>
    </row>
    <row r="7766" spans="1:13" x14ac:dyDescent="0.2">
      <c r="A7766">
        <v>2021</v>
      </c>
      <c r="B7766">
        <v>10</v>
      </c>
      <c r="C7766" t="s">
        <v>62</v>
      </c>
      <c r="D7766" t="s">
        <v>275</v>
      </c>
      <c r="E7766" s="11">
        <v>40118000</v>
      </c>
      <c r="F7766">
        <v>0</v>
      </c>
      <c r="G7766">
        <v>0</v>
      </c>
      <c r="H7766">
        <v>0</v>
      </c>
      <c r="I7766">
        <v>498972</v>
      </c>
      <c r="J7766">
        <v>165264018</v>
      </c>
      <c r="K7766">
        <v>189</v>
      </c>
      <c r="L7766" t="s">
        <v>581</v>
      </c>
      <c r="M7766" t="s">
        <v>585</v>
      </c>
    </row>
    <row r="7767" spans="1:13" x14ac:dyDescent="0.2">
      <c r="A7767">
        <v>2021</v>
      </c>
      <c r="B7767">
        <v>10</v>
      </c>
      <c r="C7767" t="s">
        <v>8</v>
      </c>
      <c r="D7767" t="s">
        <v>283</v>
      </c>
      <c r="E7767" s="11">
        <v>40118000</v>
      </c>
      <c r="F7767">
        <v>12325</v>
      </c>
      <c r="G7767">
        <v>5447070</v>
      </c>
      <c r="H7767">
        <v>132</v>
      </c>
      <c r="I7767">
        <v>42905</v>
      </c>
      <c r="J7767">
        <v>14661600</v>
      </c>
      <c r="K7767">
        <v>69</v>
      </c>
      <c r="L7767" t="s">
        <v>581</v>
      </c>
      <c r="M7767" t="s">
        <v>585</v>
      </c>
    </row>
    <row r="7768" spans="1:13" x14ac:dyDescent="0.2">
      <c r="A7768">
        <v>2021</v>
      </c>
      <c r="B7768">
        <v>10</v>
      </c>
      <c r="C7768" t="s">
        <v>90</v>
      </c>
      <c r="D7768" t="s">
        <v>284</v>
      </c>
      <c r="E7768" s="11">
        <v>40118000</v>
      </c>
      <c r="F7768">
        <v>0</v>
      </c>
      <c r="G7768">
        <v>0</v>
      </c>
      <c r="H7768">
        <v>0</v>
      </c>
      <c r="I7768">
        <v>27493</v>
      </c>
      <c r="J7768">
        <v>7533164</v>
      </c>
      <c r="K7768">
        <v>8</v>
      </c>
      <c r="L7768" t="s">
        <v>581</v>
      </c>
      <c r="M7768" t="s">
        <v>585</v>
      </c>
    </row>
    <row r="7769" spans="1:13" x14ac:dyDescent="0.2">
      <c r="A7769">
        <v>2021</v>
      </c>
      <c r="B7769">
        <v>10</v>
      </c>
      <c r="C7769" t="s">
        <v>51</v>
      </c>
      <c r="D7769" t="s">
        <v>285</v>
      </c>
      <c r="E7769" s="11">
        <v>40118000</v>
      </c>
      <c r="F7769">
        <v>0</v>
      </c>
      <c r="G7769">
        <v>0</v>
      </c>
      <c r="H7769">
        <v>0</v>
      </c>
      <c r="I7769">
        <v>17863</v>
      </c>
      <c r="J7769">
        <v>5450900</v>
      </c>
      <c r="K7769">
        <v>16</v>
      </c>
      <c r="L7769" t="s">
        <v>581</v>
      </c>
      <c r="M7769" t="s">
        <v>585</v>
      </c>
    </row>
    <row r="7770" spans="1:13" x14ac:dyDescent="0.2">
      <c r="A7770">
        <v>2021</v>
      </c>
      <c r="B7770">
        <v>10</v>
      </c>
      <c r="C7770" t="s">
        <v>10</v>
      </c>
      <c r="D7770" t="s">
        <v>295</v>
      </c>
      <c r="E7770" s="11">
        <v>40118000</v>
      </c>
      <c r="F7770">
        <v>11221</v>
      </c>
      <c r="G7770">
        <v>6044200</v>
      </c>
      <c r="H7770">
        <v>137</v>
      </c>
      <c r="I7770">
        <v>395237</v>
      </c>
      <c r="J7770">
        <v>129110963</v>
      </c>
      <c r="K7770">
        <v>132</v>
      </c>
      <c r="L7770" t="s">
        <v>581</v>
      </c>
      <c r="M7770" t="s">
        <v>585</v>
      </c>
    </row>
    <row r="7771" spans="1:13" x14ac:dyDescent="0.2">
      <c r="A7771">
        <v>2021</v>
      </c>
      <c r="B7771">
        <v>10</v>
      </c>
      <c r="C7771" t="s">
        <v>50</v>
      </c>
      <c r="D7771" t="s">
        <v>305</v>
      </c>
      <c r="E7771" s="11">
        <v>40118000</v>
      </c>
      <c r="F7771">
        <v>1422</v>
      </c>
      <c r="G7771">
        <v>752200</v>
      </c>
      <c r="H7771">
        <v>11</v>
      </c>
      <c r="I7771">
        <v>22649</v>
      </c>
      <c r="J7771">
        <v>7440891</v>
      </c>
      <c r="K7771">
        <v>34</v>
      </c>
      <c r="L7771" t="s">
        <v>581</v>
      </c>
      <c r="M7771" t="s">
        <v>585</v>
      </c>
    </row>
    <row r="7772" spans="1:13" x14ac:dyDescent="0.2">
      <c r="A7772">
        <v>2021</v>
      </c>
      <c r="B7772">
        <v>10</v>
      </c>
      <c r="C7772" t="s">
        <v>237</v>
      </c>
      <c r="D7772" t="s">
        <v>309</v>
      </c>
      <c r="E7772" s="11">
        <v>40118000</v>
      </c>
      <c r="F7772">
        <v>0</v>
      </c>
      <c r="G7772">
        <v>0</v>
      </c>
      <c r="H7772">
        <v>0</v>
      </c>
      <c r="I7772">
        <v>456</v>
      </c>
      <c r="J7772">
        <v>177139</v>
      </c>
      <c r="K7772">
        <v>4</v>
      </c>
      <c r="L7772" t="s">
        <v>581</v>
      </c>
      <c r="M7772" t="s">
        <v>585</v>
      </c>
    </row>
    <row r="7773" spans="1:13" x14ac:dyDescent="0.2">
      <c r="A7773">
        <v>2021</v>
      </c>
      <c r="B7773">
        <v>10</v>
      </c>
      <c r="C7773" t="s">
        <v>34</v>
      </c>
      <c r="D7773" t="s">
        <v>310</v>
      </c>
      <c r="E7773" s="11">
        <v>40118000</v>
      </c>
      <c r="F7773">
        <v>0</v>
      </c>
      <c r="G7773">
        <v>0</v>
      </c>
      <c r="H7773">
        <v>0</v>
      </c>
      <c r="I7773">
        <v>40</v>
      </c>
      <c r="J7773">
        <v>53054</v>
      </c>
      <c r="K7773">
        <v>1</v>
      </c>
      <c r="L7773" t="s">
        <v>581</v>
      </c>
      <c r="M7773" t="s">
        <v>585</v>
      </c>
    </row>
    <row r="7774" spans="1:13" x14ac:dyDescent="0.2">
      <c r="A7774">
        <v>2021</v>
      </c>
      <c r="B7774">
        <v>10</v>
      </c>
      <c r="C7774" t="s">
        <v>55</v>
      </c>
      <c r="D7774" t="s">
        <v>311</v>
      </c>
      <c r="E7774" s="11">
        <v>40118000</v>
      </c>
      <c r="F7774">
        <v>0</v>
      </c>
      <c r="G7774">
        <v>0</v>
      </c>
      <c r="H7774">
        <v>0</v>
      </c>
      <c r="I7774">
        <v>16639</v>
      </c>
      <c r="J7774">
        <v>10219104</v>
      </c>
      <c r="K7774">
        <v>12</v>
      </c>
      <c r="L7774" t="s">
        <v>581</v>
      </c>
      <c r="M7774" t="s">
        <v>585</v>
      </c>
    </row>
    <row r="7775" spans="1:13" x14ac:dyDescent="0.2">
      <c r="A7775">
        <v>2021</v>
      </c>
      <c r="B7775">
        <v>10</v>
      </c>
      <c r="C7775" t="s">
        <v>73</v>
      </c>
      <c r="D7775" t="s">
        <v>314</v>
      </c>
      <c r="E7775" s="11">
        <v>40118000</v>
      </c>
      <c r="F7775">
        <v>0</v>
      </c>
      <c r="G7775">
        <v>0</v>
      </c>
      <c r="H7775">
        <v>0</v>
      </c>
      <c r="I7775">
        <v>72094</v>
      </c>
      <c r="J7775">
        <v>25868605</v>
      </c>
      <c r="K7775">
        <v>119</v>
      </c>
      <c r="L7775" t="s">
        <v>581</v>
      </c>
      <c r="M7775" t="s">
        <v>585</v>
      </c>
    </row>
    <row r="7776" spans="1:13" x14ac:dyDescent="0.2">
      <c r="A7776">
        <v>2021</v>
      </c>
      <c r="B7776">
        <v>10</v>
      </c>
      <c r="C7776" t="s">
        <v>11</v>
      </c>
      <c r="D7776" t="s">
        <v>316</v>
      </c>
      <c r="E7776" s="11">
        <v>40118000</v>
      </c>
      <c r="F7776">
        <v>138515</v>
      </c>
      <c r="G7776">
        <v>38685040</v>
      </c>
      <c r="H7776">
        <v>1119</v>
      </c>
      <c r="I7776">
        <v>273688</v>
      </c>
      <c r="J7776">
        <v>85451565</v>
      </c>
      <c r="K7776">
        <v>126</v>
      </c>
      <c r="L7776" t="s">
        <v>581</v>
      </c>
      <c r="M7776" t="s">
        <v>585</v>
      </c>
    </row>
    <row r="7777" spans="1:13" x14ac:dyDescent="0.2">
      <c r="A7777">
        <v>2021</v>
      </c>
      <c r="B7777">
        <v>10</v>
      </c>
      <c r="C7777" t="s">
        <v>40</v>
      </c>
      <c r="D7777" t="s">
        <v>317</v>
      </c>
      <c r="E7777" s="11">
        <v>40118000</v>
      </c>
      <c r="F7777">
        <v>0</v>
      </c>
      <c r="G7777">
        <v>0</v>
      </c>
      <c r="H7777">
        <v>0</v>
      </c>
      <c r="I7777">
        <v>24614</v>
      </c>
      <c r="J7777">
        <v>14758938</v>
      </c>
      <c r="K7777">
        <v>37</v>
      </c>
      <c r="L7777" t="s">
        <v>581</v>
      </c>
      <c r="M7777" t="s">
        <v>585</v>
      </c>
    </row>
    <row r="7778" spans="1:13" x14ac:dyDescent="0.2">
      <c r="A7778">
        <v>2021</v>
      </c>
      <c r="B7778">
        <v>10</v>
      </c>
      <c r="C7778" t="s">
        <v>31</v>
      </c>
      <c r="D7778" t="s">
        <v>319</v>
      </c>
      <c r="E7778" s="11">
        <v>40118000</v>
      </c>
      <c r="F7778">
        <v>0</v>
      </c>
      <c r="G7778">
        <v>0</v>
      </c>
      <c r="H7778">
        <v>0</v>
      </c>
      <c r="I7778">
        <v>186</v>
      </c>
      <c r="J7778">
        <v>113474</v>
      </c>
      <c r="K7778">
        <v>3</v>
      </c>
      <c r="L7778" t="s">
        <v>581</v>
      </c>
      <c r="M7778" t="s">
        <v>585</v>
      </c>
    </row>
    <row r="7779" spans="1:13" x14ac:dyDescent="0.2">
      <c r="A7779">
        <v>2021</v>
      </c>
      <c r="B7779">
        <v>10</v>
      </c>
      <c r="C7779" t="s">
        <v>22</v>
      </c>
      <c r="D7779" t="s">
        <v>324</v>
      </c>
      <c r="E7779" s="11">
        <v>40118000</v>
      </c>
      <c r="F7779">
        <v>21278</v>
      </c>
      <c r="G7779">
        <v>9689722</v>
      </c>
      <c r="H7779">
        <v>507</v>
      </c>
      <c r="I7779">
        <v>0</v>
      </c>
      <c r="J7779">
        <v>0</v>
      </c>
      <c r="K7779">
        <v>0</v>
      </c>
      <c r="L7779" t="s">
        <v>581</v>
      </c>
      <c r="M7779" t="s">
        <v>585</v>
      </c>
    </row>
    <row r="7780" spans="1:13" x14ac:dyDescent="0.2">
      <c r="A7780">
        <v>2021</v>
      </c>
      <c r="B7780">
        <v>10</v>
      </c>
      <c r="C7780" t="s">
        <v>23</v>
      </c>
      <c r="D7780" t="s">
        <v>325</v>
      </c>
      <c r="E7780" s="11">
        <v>40118000</v>
      </c>
      <c r="F7780">
        <v>34943</v>
      </c>
      <c r="G7780">
        <v>26391766</v>
      </c>
      <c r="H7780">
        <v>19315</v>
      </c>
      <c r="I7780">
        <v>20648</v>
      </c>
      <c r="J7780">
        <v>7833937</v>
      </c>
      <c r="K7780">
        <v>104</v>
      </c>
      <c r="L7780" t="s">
        <v>581</v>
      </c>
      <c r="M7780" t="s">
        <v>585</v>
      </c>
    </row>
    <row r="7781" spans="1:13" x14ac:dyDescent="0.2">
      <c r="A7781">
        <v>2021</v>
      </c>
      <c r="B7781">
        <v>10</v>
      </c>
      <c r="C7781" t="s">
        <v>75</v>
      </c>
      <c r="D7781" t="s">
        <v>334</v>
      </c>
      <c r="E7781" s="11">
        <v>40118000</v>
      </c>
      <c r="F7781">
        <v>0</v>
      </c>
      <c r="G7781">
        <v>0</v>
      </c>
      <c r="H7781">
        <v>0</v>
      </c>
      <c r="I7781">
        <v>53856</v>
      </c>
      <c r="J7781">
        <v>17064725</v>
      </c>
      <c r="K7781">
        <v>34</v>
      </c>
      <c r="L7781" t="s">
        <v>581</v>
      </c>
      <c r="M7781" t="s">
        <v>585</v>
      </c>
    </row>
    <row r="7782" spans="1:13" x14ac:dyDescent="0.2">
      <c r="A7782">
        <v>2021</v>
      </c>
      <c r="B7782">
        <v>10</v>
      </c>
      <c r="C7782" t="s">
        <v>24</v>
      </c>
      <c r="D7782" t="s">
        <v>342</v>
      </c>
      <c r="E7782" s="11">
        <v>40118000</v>
      </c>
      <c r="F7782">
        <v>0</v>
      </c>
      <c r="G7782">
        <v>0</v>
      </c>
      <c r="H7782">
        <v>0</v>
      </c>
      <c r="I7782">
        <v>61223</v>
      </c>
      <c r="J7782">
        <v>23446100</v>
      </c>
      <c r="K7782">
        <v>16</v>
      </c>
      <c r="L7782" t="s">
        <v>581</v>
      </c>
      <c r="M7782" t="s">
        <v>585</v>
      </c>
    </row>
    <row r="7783" spans="1:13" x14ac:dyDescent="0.2">
      <c r="A7783">
        <v>2021</v>
      </c>
      <c r="B7783">
        <v>10</v>
      </c>
      <c r="C7783" t="s">
        <v>12</v>
      </c>
      <c r="D7783" t="s">
        <v>351</v>
      </c>
      <c r="E7783" s="11">
        <v>40118000</v>
      </c>
      <c r="F7783">
        <v>89535</v>
      </c>
      <c r="G7783">
        <v>36088128</v>
      </c>
      <c r="H7783">
        <v>233</v>
      </c>
      <c r="I7783">
        <v>361919</v>
      </c>
      <c r="J7783">
        <v>126815729</v>
      </c>
      <c r="K7783">
        <v>1173</v>
      </c>
      <c r="L7783" t="s">
        <v>581</v>
      </c>
      <c r="M7783" t="s">
        <v>585</v>
      </c>
    </row>
    <row r="7784" spans="1:13" x14ac:dyDescent="0.2">
      <c r="A7784">
        <v>2021</v>
      </c>
      <c r="B7784">
        <v>10</v>
      </c>
      <c r="C7784" t="s">
        <v>25</v>
      </c>
      <c r="D7784" t="s">
        <v>353</v>
      </c>
      <c r="E7784" s="11">
        <v>40118000</v>
      </c>
      <c r="F7784">
        <v>0</v>
      </c>
      <c r="G7784">
        <v>0</v>
      </c>
      <c r="H7784">
        <v>0</v>
      </c>
      <c r="I7784">
        <v>186182</v>
      </c>
      <c r="J7784">
        <v>65781536</v>
      </c>
      <c r="K7784">
        <v>571</v>
      </c>
      <c r="L7784" t="s">
        <v>581</v>
      </c>
      <c r="M7784" t="s">
        <v>585</v>
      </c>
    </row>
    <row r="7785" spans="1:13" x14ac:dyDescent="0.2">
      <c r="A7785">
        <v>2021</v>
      </c>
      <c r="B7785">
        <v>10</v>
      </c>
      <c r="C7785" t="s">
        <v>97</v>
      </c>
      <c r="D7785" t="s">
        <v>361</v>
      </c>
      <c r="E7785" s="11">
        <v>40118000</v>
      </c>
      <c r="F7785">
        <v>0</v>
      </c>
      <c r="G7785">
        <v>0</v>
      </c>
      <c r="H7785">
        <v>0</v>
      </c>
      <c r="I7785">
        <v>25193</v>
      </c>
      <c r="J7785">
        <v>7802109</v>
      </c>
      <c r="K7785">
        <v>11</v>
      </c>
      <c r="L7785" t="s">
        <v>581</v>
      </c>
      <c r="M7785" t="s">
        <v>585</v>
      </c>
    </row>
    <row r="7786" spans="1:13" x14ac:dyDescent="0.2">
      <c r="A7786">
        <v>2021</v>
      </c>
      <c r="B7786">
        <v>10</v>
      </c>
      <c r="C7786" t="s">
        <v>207</v>
      </c>
      <c r="D7786" t="s">
        <v>365</v>
      </c>
      <c r="E7786" s="11">
        <v>40118000</v>
      </c>
      <c r="F7786">
        <v>0</v>
      </c>
      <c r="G7786">
        <v>0</v>
      </c>
      <c r="H7786">
        <v>0</v>
      </c>
      <c r="I7786">
        <v>7174</v>
      </c>
      <c r="J7786">
        <v>2265901</v>
      </c>
      <c r="K7786">
        <v>3</v>
      </c>
      <c r="L7786" t="s">
        <v>581</v>
      </c>
      <c r="M7786" t="s">
        <v>585</v>
      </c>
    </row>
    <row r="7787" spans="1:13" x14ac:dyDescent="0.2">
      <c r="A7787">
        <v>2021</v>
      </c>
      <c r="B7787">
        <v>10</v>
      </c>
      <c r="C7787" t="s">
        <v>36</v>
      </c>
      <c r="D7787" t="s">
        <v>369</v>
      </c>
      <c r="E7787" s="11">
        <v>40118000</v>
      </c>
      <c r="F7787">
        <v>0</v>
      </c>
      <c r="G7787">
        <v>0</v>
      </c>
      <c r="H7787">
        <v>0</v>
      </c>
      <c r="I7787">
        <v>799</v>
      </c>
      <c r="J7787">
        <v>345300</v>
      </c>
      <c r="K7787">
        <v>7</v>
      </c>
      <c r="L7787" t="s">
        <v>581</v>
      </c>
      <c r="M7787" t="s">
        <v>585</v>
      </c>
    </row>
    <row r="7788" spans="1:13" x14ac:dyDescent="0.2">
      <c r="A7788">
        <v>2021</v>
      </c>
      <c r="B7788">
        <v>10</v>
      </c>
      <c r="C7788" t="s">
        <v>201</v>
      </c>
      <c r="D7788" t="s">
        <v>377</v>
      </c>
      <c r="E7788" s="11">
        <v>40118000</v>
      </c>
      <c r="F7788">
        <v>0</v>
      </c>
      <c r="G7788">
        <v>0</v>
      </c>
      <c r="H7788">
        <v>0</v>
      </c>
      <c r="I7788">
        <v>3727</v>
      </c>
      <c r="J7788">
        <v>1260033</v>
      </c>
      <c r="K7788">
        <v>6</v>
      </c>
      <c r="L7788" t="s">
        <v>581</v>
      </c>
      <c r="M7788" t="s">
        <v>585</v>
      </c>
    </row>
    <row r="7789" spans="1:13" x14ac:dyDescent="0.2">
      <c r="A7789">
        <v>2021</v>
      </c>
      <c r="B7789">
        <v>10</v>
      </c>
      <c r="C7789" t="s">
        <v>13</v>
      </c>
      <c r="D7789" t="s">
        <v>384</v>
      </c>
      <c r="E7789" s="11">
        <v>40118000</v>
      </c>
      <c r="F7789">
        <v>26466</v>
      </c>
      <c r="G7789">
        <v>9205240</v>
      </c>
      <c r="H7789">
        <v>370</v>
      </c>
      <c r="I7789">
        <v>0</v>
      </c>
      <c r="J7789">
        <v>0</v>
      </c>
      <c r="K7789">
        <v>0</v>
      </c>
      <c r="L7789" t="s">
        <v>581</v>
      </c>
      <c r="M7789" t="s">
        <v>585</v>
      </c>
    </row>
    <row r="7790" spans="1:13" x14ac:dyDescent="0.2">
      <c r="A7790">
        <v>2021</v>
      </c>
      <c r="B7790">
        <v>10</v>
      </c>
      <c r="C7790" t="s">
        <v>47</v>
      </c>
      <c r="D7790" t="s">
        <v>389</v>
      </c>
      <c r="E7790" s="11">
        <v>40118000</v>
      </c>
      <c r="F7790">
        <v>204809</v>
      </c>
      <c r="G7790">
        <v>63844296</v>
      </c>
      <c r="H7790">
        <v>4275</v>
      </c>
      <c r="I7790">
        <v>0</v>
      </c>
      <c r="J7790">
        <v>0</v>
      </c>
      <c r="K7790">
        <v>0</v>
      </c>
      <c r="L7790" t="s">
        <v>581</v>
      </c>
      <c r="M7790" t="s">
        <v>585</v>
      </c>
    </row>
    <row r="7791" spans="1:13" x14ac:dyDescent="0.2">
      <c r="A7791">
        <v>2021</v>
      </c>
      <c r="B7791">
        <v>10</v>
      </c>
      <c r="C7791" t="s">
        <v>27</v>
      </c>
      <c r="D7791" t="s">
        <v>395</v>
      </c>
      <c r="E7791" s="11">
        <v>40118000</v>
      </c>
      <c r="F7791">
        <v>6971</v>
      </c>
      <c r="G7791">
        <v>2473800</v>
      </c>
      <c r="H7791">
        <v>100</v>
      </c>
      <c r="I7791">
        <v>78171</v>
      </c>
      <c r="J7791">
        <v>32854896</v>
      </c>
      <c r="K7791">
        <v>239</v>
      </c>
      <c r="L7791" t="s">
        <v>581</v>
      </c>
      <c r="M7791" t="s">
        <v>585</v>
      </c>
    </row>
    <row r="7792" spans="1:13" x14ac:dyDescent="0.2">
      <c r="A7792">
        <v>2021</v>
      </c>
      <c r="B7792">
        <v>10</v>
      </c>
      <c r="C7792" t="s">
        <v>38</v>
      </c>
      <c r="D7792" t="s">
        <v>400</v>
      </c>
      <c r="E7792" s="11">
        <v>40118000</v>
      </c>
      <c r="F7792">
        <v>0</v>
      </c>
      <c r="G7792">
        <v>0</v>
      </c>
      <c r="H7792">
        <v>0</v>
      </c>
      <c r="I7792">
        <v>46930</v>
      </c>
      <c r="J7792">
        <v>15728469</v>
      </c>
      <c r="K7792">
        <v>51</v>
      </c>
      <c r="L7792" t="s">
        <v>581</v>
      </c>
      <c r="M7792" t="s">
        <v>585</v>
      </c>
    </row>
    <row r="7793" spans="1:13" x14ac:dyDescent="0.2">
      <c r="A7793">
        <v>2021</v>
      </c>
      <c r="B7793">
        <v>10</v>
      </c>
      <c r="C7793" t="s">
        <v>56</v>
      </c>
      <c r="D7793" t="s">
        <v>411</v>
      </c>
      <c r="E7793" s="11">
        <v>40118000</v>
      </c>
      <c r="F7793">
        <v>0</v>
      </c>
      <c r="G7793">
        <v>0</v>
      </c>
      <c r="H7793">
        <v>0</v>
      </c>
      <c r="I7793">
        <v>567</v>
      </c>
      <c r="J7793">
        <v>199432</v>
      </c>
      <c r="K7793">
        <v>1</v>
      </c>
      <c r="L7793" t="s">
        <v>581</v>
      </c>
      <c r="M7793" t="s">
        <v>585</v>
      </c>
    </row>
    <row r="7794" spans="1:13" x14ac:dyDescent="0.2">
      <c r="A7794">
        <v>2021</v>
      </c>
      <c r="B7794">
        <v>10</v>
      </c>
      <c r="C7794" t="s">
        <v>93</v>
      </c>
      <c r="D7794" t="s">
        <v>415</v>
      </c>
      <c r="E7794" s="11">
        <v>40118000</v>
      </c>
      <c r="F7794">
        <v>0</v>
      </c>
      <c r="G7794">
        <v>0</v>
      </c>
      <c r="H7794">
        <v>0</v>
      </c>
      <c r="I7794">
        <v>44128</v>
      </c>
      <c r="J7794">
        <v>15751296</v>
      </c>
      <c r="K7794">
        <v>68</v>
      </c>
      <c r="L7794" t="s">
        <v>581</v>
      </c>
      <c r="M7794" t="s">
        <v>585</v>
      </c>
    </row>
    <row r="7795" spans="1:13" x14ac:dyDescent="0.2">
      <c r="A7795">
        <v>2021</v>
      </c>
      <c r="B7795">
        <v>10</v>
      </c>
      <c r="C7795" t="s">
        <v>204</v>
      </c>
      <c r="D7795" t="s">
        <v>422</v>
      </c>
      <c r="E7795" s="11">
        <v>40118000</v>
      </c>
      <c r="F7795">
        <v>62119</v>
      </c>
      <c r="G7795">
        <v>22879583</v>
      </c>
      <c r="H7795">
        <v>1387</v>
      </c>
      <c r="I7795">
        <v>0</v>
      </c>
      <c r="J7795">
        <v>0</v>
      </c>
      <c r="K7795">
        <v>0</v>
      </c>
      <c r="L7795" t="s">
        <v>581</v>
      </c>
      <c r="M7795" t="s">
        <v>585</v>
      </c>
    </row>
    <row r="7796" spans="1:13" x14ac:dyDescent="0.2">
      <c r="A7796">
        <v>2021</v>
      </c>
      <c r="B7796">
        <v>10</v>
      </c>
      <c r="C7796" t="s">
        <v>49</v>
      </c>
      <c r="D7796" t="s">
        <v>427</v>
      </c>
      <c r="E7796" s="11">
        <v>40118000</v>
      </c>
      <c r="F7796">
        <v>33021</v>
      </c>
      <c r="G7796">
        <v>14516661</v>
      </c>
      <c r="H7796">
        <v>61</v>
      </c>
      <c r="I7796">
        <v>0</v>
      </c>
      <c r="J7796">
        <v>0</v>
      </c>
      <c r="K7796">
        <v>0</v>
      </c>
      <c r="L7796" t="s">
        <v>581</v>
      </c>
      <c r="M7796" t="s">
        <v>585</v>
      </c>
    </row>
    <row r="7797" spans="1:13" x14ac:dyDescent="0.2">
      <c r="A7797">
        <v>2021</v>
      </c>
      <c r="B7797">
        <v>10</v>
      </c>
      <c r="C7797" t="s">
        <v>39</v>
      </c>
      <c r="D7797" t="s">
        <v>430</v>
      </c>
      <c r="E7797" s="11">
        <v>40118000</v>
      </c>
      <c r="F7797">
        <v>0</v>
      </c>
      <c r="G7797">
        <v>0</v>
      </c>
      <c r="H7797">
        <v>0</v>
      </c>
      <c r="I7797">
        <v>4678</v>
      </c>
      <c r="J7797">
        <v>2228770</v>
      </c>
      <c r="K7797">
        <v>18</v>
      </c>
      <c r="L7797" t="s">
        <v>581</v>
      </c>
      <c r="M7797" t="s">
        <v>585</v>
      </c>
    </row>
    <row r="7798" spans="1:13" x14ac:dyDescent="0.2">
      <c r="A7798">
        <v>2021</v>
      </c>
      <c r="B7798">
        <v>10</v>
      </c>
      <c r="C7798" t="s">
        <v>102</v>
      </c>
      <c r="D7798" t="s">
        <v>439</v>
      </c>
      <c r="E7798" s="11">
        <v>40118000</v>
      </c>
      <c r="F7798">
        <v>0</v>
      </c>
      <c r="G7798">
        <v>0</v>
      </c>
      <c r="H7798">
        <v>0</v>
      </c>
      <c r="I7798">
        <v>27454</v>
      </c>
      <c r="J7798">
        <v>8810718</v>
      </c>
      <c r="K7798">
        <v>17</v>
      </c>
      <c r="L7798" t="s">
        <v>581</v>
      </c>
      <c r="M7798" t="s">
        <v>585</v>
      </c>
    </row>
    <row r="7799" spans="1:13" x14ac:dyDescent="0.2">
      <c r="A7799">
        <v>2021</v>
      </c>
      <c r="B7799">
        <v>10</v>
      </c>
      <c r="C7799" t="s">
        <v>240</v>
      </c>
      <c r="D7799" t="s">
        <v>442</v>
      </c>
      <c r="E7799" s="11">
        <v>40118000</v>
      </c>
      <c r="F7799">
        <v>0</v>
      </c>
      <c r="G7799">
        <v>0</v>
      </c>
      <c r="H7799">
        <v>0</v>
      </c>
      <c r="I7799">
        <v>149073</v>
      </c>
      <c r="J7799">
        <v>47078728</v>
      </c>
      <c r="K7799">
        <v>66</v>
      </c>
      <c r="L7799" t="s">
        <v>581</v>
      </c>
      <c r="M7799" t="s">
        <v>585</v>
      </c>
    </row>
    <row r="7800" spans="1:13" x14ac:dyDescent="0.2">
      <c r="A7800">
        <v>2021</v>
      </c>
      <c r="B7800">
        <v>10</v>
      </c>
      <c r="C7800" t="s">
        <v>85</v>
      </c>
      <c r="D7800" t="s">
        <v>447</v>
      </c>
      <c r="E7800" s="11">
        <v>40118000</v>
      </c>
      <c r="F7800">
        <v>0</v>
      </c>
      <c r="G7800">
        <v>0</v>
      </c>
      <c r="H7800">
        <v>0</v>
      </c>
      <c r="I7800">
        <v>26556</v>
      </c>
      <c r="J7800">
        <v>7887747</v>
      </c>
      <c r="K7800">
        <v>12</v>
      </c>
      <c r="L7800" t="s">
        <v>581</v>
      </c>
      <c r="M7800" t="s">
        <v>585</v>
      </c>
    </row>
    <row r="7801" spans="1:13" x14ac:dyDescent="0.2">
      <c r="A7801">
        <v>2021</v>
      </c>
      <c r="B7801">
        <v>10</v>
      </c>
      <c r="C7801" t="s">
        <v>42</v>
      </c>
      <c r="D7801" t="s">
        <v>455</v>
      </c>
      <c r="E7801" s="11">
        <v>40118000</v>
      </c>
      <c r="F7801">
        <v>0</v>
      </c>
      <c r="G7801">
        <v>0</v>
      </c>
      <c r="H7801">
        <v>0</v>
      </c>
      <c r="I7801">
        <v>72899</v>
      </c>
      <c r="J7801">
        <v>27184030</v>
      </c>
      <c r="K7801">
        <v>117</v>
      </c>
      <c r="L7801" t="s">
        <v>581</v>
      </c>
      <c r="M7801" t="s">
        <v>585</v>
      </c>
    </row>
    <row r="7802" spans="1:13" x14ac:dyDescent="0.2">
      <c r="A7802">
        <v>2021</v>
      </c>
      <c r="B7802">
        <v>10</v>
      </c>
      <c r="C7802" t="s">
        <v>213</v>
      </c>
      <c r="D7802" t="s">
        <v>457</v>
      </c>
      <c r="E7802" s="11">
        <v>40118000</v>
      </c>
      <c r="F7802">
        <v>0</v>
      </c>
      <c r="G7802">
        <v>0</v>
      </c>
      <c r="H7802">
        <v>0</v>
      </c>
      <c r="I7802">
        <v>144979</v>
      </c>
      <c r="J7802">
        <v>42208033</v>
      </c>
      <c r="K7802">
        <v>32</v>
      </c>
      <c r="L7802" t="s">
        <v>581</v>
      </c>
      <c r="M7802" t="s">
        <v>585</v>
      </c>
    </row>
    <row r="7803" spans="1:13" x14ac:dyDescent="0.2">
      <c r="A7803">
        <v>2021</v>
      </c>
      <c r="B7803">
        <v>10</v>
      </c>
      <c r="C7803" t="s">
        <v>235</v>
      </c>
      <c r="D7803" t="s">
        <v>458</v>
      </c>
      <c r="E7803" s="11">
        <v>40118000</v>
      </c>
      <c r="F7803">
        <v>0</v>
      </c>
      <c r="G7803">
        <v>0</v>
      </c>
      <c r="H7803">
        <v>0</v>
      </c>
      <c r="I7803">
        <v>19350</v>
      </c>
      <c r="J7803">
        <v>6728690</v>
      </c>
      <c r="K7803">
        <v>5</v>
      </c>
      <c r="L7803" t="s">
        <v>581</v>
      </c>
      <c r="M7803" t="s">
        <v>585</v>
      </c>
    </row>
    <row r="7804" spans="1:13" x14ac:dyDescent="0.2">
      <c r="A7804">
        <v>2021</v>
      </c>
      <c r="B7804">
        <v>10</v>
      </c>
      <c r="C7804" t="s">
        <v>54</v>
      </c>
      <c r="D7804" t="s">
        <v>459</v>
      </c>
      <c r="E7804" s="11">
        <v>40118000</v>
      </c>
      <c r="F7804">
        <v>0</v>
      </c>
      <c r="G7804">
        <v>0</v>
      </c>
      <c r="H7804">
        <v>0</v>
      </c>
      <c r="I7804">
        <v>9565</v>
      </c>
      <c r="J7804">
        <v>3140507</v>
      </c>
      <c r="K7804">
        <v>12</v>
      </c>
      <c r="L7804" t="s">
        <v>581</v>
      </c>
      <c r="M7804" t="s">
        <v>585</v>
      </c>
    </row>
    <row r="7805" spans="1:13" x14ac:dyDescent="0.2">
      <c r="A7805">
        <v>2021</v>
      </c>
      <c r="B7805">
        <v>10</v>
      </c>
      <c r="C7805" t="s">
        <v>101</v>
      </c>
      <c r="D7805" t="s">
        <v>463</v>
      </c>
      <c r="E7805" s="11">
        <v>40118000</v>
      </c>
      <c r="F7805">
        <v>0</v>
      </c>
      <c r="G7805">
        <v>0</v>
      </c>
      <c r="H7805">
        <v>0</v>
      </c>
      <c r="I7805">
        <v>17468</v>
      </c>
      <c r="J7805">
        <v>5649710</v>
      </c>
      <c r="K7805">
        <v>44</v>
      </c>
      <c r="L7805" t="s">
        <v>581</v>
      </c>
      <c r="M7805" t="s">
        <v>585</v>
      </c>
    </row>
    <row r="7806" spans="1:13" x14ac:dyDescent="0.2">
      <c r="A7806">
        <v>2021</v>
      </c>
      <c r="B7806">
        <v>10</v>
      </c>
      <c r="C7806" t="s">
        <v>43</v>
      </c>
      <c r="D7806" t="s">
        <v>465</v>
      </c>
      <c r="E7806" s="11">
        <v>40118000</v>
      </c>
      <c r="F7806">
        <v>34255</v>
      </c>
      <c r="G7806">
        <v>1436500</v>
      </c>
      <c r="H7806">
        <v>145</v>
      </c>
      <c r="I7806">
        <v>33232</v>
      </c>
      <c r="J7806">
        <v>11792600</v>
      </c>
      <c r="K7806">
        <v>93</v>
      </c>
      <c r="L7806" t="s">
        <v>581</v>
      </c>
      <c r="M7806" t="s">
        <v>585</v>
      </c>
    </row>
    <row r="7807" spans="1:13" x14ac:dyDescent="0.2">
      <c r="A7807">
        <v>2021</v>
      </c>
      <c r="B7807">
        <v>10</v>
      </c>
      <c r="C7807" t="s">
        <v>222</v>
      </c>
      <c r="D7807" t="s">
        <v>473</v>
      </c>
      <c r="E7807" s="11">
        <v>40118000</v>
      </c>
      <c r="F7807">
        <v>0</v>
      </c>
      <c r="G7807">
        <v>0</v>
      </c>
      <c r="H7807">
        <v>0</v>
      </c>
      <c r="I7807">
        <v>3268</v>
      </c>
      <c r="J7807">
        <v>1020759</v>
      </c>
      <c r="K7807">
        <v>6</v>
      </c>
      <c r="L7807" t="s">
        <v>581</v>
      </c>
      <c r="M7807" t="s">
        <v>585</v>
      </c>
    </row>
    <row r="7808" spans="1:13" x14ac:dyDescent="0.2">
      <c r="A7808">
        <v>2021</v>
      </c>
      <c r="B7808">
        <v>10</v>
      </c>
      <c r="C7808" t="s">
        <v>15</v>
      </c>
      <c r="D7808" t="s">
        <v>475</v>
      </c>
      <c r="E7808" s="11">
        <v>40118000</v>
      </c>
      <c r="F7808">
        <v>0</v>
      </c>
      <c r="G7808">
        <v>0</v>
      </c>
      <c r="H7808">
        <v>0</v>
      </c>
      <c r="I7808">
        <v>64041</v>
      </c>
      <c r="J7808">
        <v>20824254</v>
      </c>
      <c r="K7808">
        <v>80</v>
      </c>
      <c r="L7808" t="s">
        <v>581</v>
      </c>
      <c r="M7808" t="s">
        <v>585</v>
      </c>
    </row>
    <row r="7809" spans="1:13" x14ac:dyDescent="0.2">
      <c r="A7809">
        <v>2021</v>
      </c>
      <c r="B7809">
        <v>10</v>
      </c>
      <c r="C7809" t="s">
        <v>95</v>
      </c>
      <c r="D7809" t="s">
        <v>479</v>
      </c>
      <c r="E7809" s="11">
        <v>40118000</v>
      </c>
      <c r="F7809">
        <v>0</v>
      </c>
      <c r="G7809">
        <v>0</v>
      </c>
      <c r="H7809">
        <v>0</v>
      </c>
      <c r="I7809">
        <v>109927</v>
      </c>
      <c r="J7809">
        <v>36635754</v>
      </c>
      <c r="K7809">
        <v>78</v>
      </c>
      <c r="L7809" t="s">
        <v>581</v>
      </c>
      <c r="M7809" t="s">
        <v>585</v>
      </c>
    </row>
    <row r="7810" spans="1:13" x14ac:dyDescent="0.2">
      <c r="A7810">
        <v>2021</v>
      </c>
      <c r="B7810">
        <v>10</v>
      </c>
      <c r="C7810" t="s">
        <v>16</v>
      </c>
      <c r="D7810" t="s">
        <v>480</v>
      </c>
      <c r="E7810" s="11">
        <v>40118000</v>
      </c>
      <c r="F7810">
        <v>0</v>
      </c>
      <c r="G7810">
        <v>0</v>
      </c>
      <c r="H7810">
        <v>0</v>
      </c>
      <c r="I7810">
        <v>34111</v>
      </c>
      <c r="J7810">
        <v>12052000</v>
      </c>
      <c r="K7810">
        <v>85</v>
      </c>
      <c r="L7810" t="s">
        <v>581</v>
      </c>
      <c r="M7810" t="s">
        <v>585</v>
      </c>
    </row>
    <row r="7811" spans="1:13" x14ac:dyDescent="0.2">
      <c r="A7811">
        <v>2021</v>
      </c>
      <c r="B7811">
        <v>10</v>
      </c>
      <c r="C7811" t="s">
        <v>17</v>
      </c>
      <c r="D7811" t="s">
        <v>489</v>
      </c>
      <c r="E7811" s="11">
        <v>40118000</v>
      </c>
      <c r="F7811">
        <v>30314</v>
      </c>
      <c r="G7811">
        <v>13492132</v>
      </c>
      <c r="H7811">
        <v>174</v>
      </c>
      <c r="I7811">
        <v>53038</v>
      </c>
      <c r="J7811">
        <v>32170965</v>
      </c>
      <c r="K7811">
        <v>1549</v>
      </c>
      <c r="L7811" t="s">
        <v>581</v>
      </c>
      <c r="M7811" t="s">
        <v>585</v>
      </c>
    </row>
    <row r="7812" spans="1:13" x14ac:dyDescent="0.2">
      <c r="A7812">
        <v>2021</v>
      </c>
      <c r="B7812">
        <v>10</v>
      </c>
      <c r="C7812" t="s">
        <v>582</v>
      </c>
      <c r="D7812" t="e">
        <v>#N/A</v>
      </c>
      <c r="E7812" s="11">
        <v>40118000</v>
      </c>
      <c r="F7812">
        <v>4000</v>
      </c>
      <c r="G7812">
        <v>280000</v>
      </c>
      <c r="H7812">
        <v>4</v>
      </c>
      <c r="I7812">
        <v>0</v>
      </c>
      <c r="J7812">
        <v>0</v>
      </c>
      <c r="K7812">
        <v>0</v>
      </c>
      <c r="L7812" t="s">
        <v>581</v>
      </c>
      <c r="M7812" t="s">
        <v>585</v>
      </c>
    </row>
    <row r="7813" spans="1:13" x14ac:dyDescent="0.2">
      <c r="A7813">
        <v>2021</v>
      </c>
      <c r="B7813">
        <v>10</v>
      </c>
      <c r="C7813" t="s">
        <v>29</v>
      </c>
      <c r="D7813" t="s">
        <v>496</v>
      </c>
      <c r="E7813" s="11">
        <v>40118000</v>
      </c>
      <c r="F7813">
        <v>7006</v>
      </c>
      <c r="G7813">
        <v>4451400</v>
      </c>
      <c r="H7813">
        <v>192</v>
      </c>
      <c r="I7813">
        <v>0</v>
      </c>
      <c r="J7813">
        <v>0</v>
      </c>
      <c r="K7813">
        <v>0</v>
      </c>
      <c r="L7813" t="s">
        <v>581</v>
      </c>
      <c r="M7813" t="s">
        <v>585</v>
      </c>
    </row>
    <row r="7814" spans="1:13" x14ac:dyDescent="0.2">
      <c r="A7814">
        <v>2021</v>
      </c>
      <c r="B7814">
        <v>10</v>
      </c>
      <c r="C7814" t="s">
        <v>45</v>
      </c>
      <c r="D7814" t="s">
        <v>499</v>
      </c>
      <c r="E7814" s="11">
        <v>40118000</v>
      </c>
      <c r="F7814">
        <v>0</v>
      </c>
      <c r="G7814">
        <v>0</v>
      </c>
      <c r="H7814">
        <v>0</v>
      </c>
      <c r="I7814">
        <v>1042117</v>
      </c>
      <c r="J7814">
        <v>345352127</v>
      </c>
      <c r="K7814">
        <v>694</v>
      </c>
      <c r="L7814" t="s">
        <v>581</v>
      </c>
      <c r="M7814" t="s">
        <v>585</v>
      </c>
    </row>
    <row r="7815" spans="1:13" x14ac:dyDescent="0.2">
      <c r="A7815">
        <v>2021</v>
      </c>
      <c r="B7815">
        <v>10</v>
      </c>
      <c r="C7815" t="s">
        <v>64</v>
      </c>
      <c r="D7815" t="s">
        <v>501</v>
      </c>
      <c r="E7815" s="11">
        <v>40118000</v>
      </c>
      <c r="F7815">
        <v>0</v>
      </c>
      <c r="G7815">
        <v>0</v>
      </c>
      <c r="H7815">
        <v>0</v>
      </c>
      <c r="I7815">
        <v>34693</v>
      </c>
      <c r="J7815">
        <v>10675874</v>
      </c>
      <c r="K7815">
        <v>18</v>
      </c>
      <c r="L7815" t="s">
        <v>581</v>
      </c>
      <c r="M7815" t="s">
        <v>585</v>
      </c>
    </row>
    <row r="7816" spans="1:13" x14ac:dyDescent="0.2">
      <c r="A7816">
        <v>2021</v>
      </c>
      <c r="B7816">
        <v>10</v>
      </c>
      <c r="C7816" t="s">
        <v>52</v>
      </c>
      <c r="D7816" t="s">
        <v>506</v>
      </c>
      <c r="E7816" s="11">
        <v>40118000</v>
      </c>
      <c r="F7816">
        <v>0</v>
      </c>
      <c r="G7816">
        <v>0</v>
      </c>
      <c r="H7816">
        <v>0</v>
      </c>
      <c r="I7816">
        <v>299605</v>
      </c>
      <c r="J7816">
        <v>109395300</v>
      </c>
      <c r="K7816">
        <v>470</v>
      </c>
      <c r="L7816" t="s">
        <v>581</v>
      </c>
      <c r="M7816" t="s">
        <v>585</v>
      </c>
    </row>
    <row r="7817" spans="1:13" x14ac:dyDescent="0.2">
      <c r="A7817">
        <v>2021</v>
      </c>
      <c r="B7817">
        <v>10</v>
      </c>
      <c r="C7817" t="s">
        <v>77</v>
      </c>
      <c r="D7817" t="s">
        <v>517</v>
      </c>
      <c r="E7817" s="11">
        <v>40118000</v>
      </c>
      <c r="F7817">
        <v>0</v>
      </c>
      <c r="G7817">
        <v>0</v>
      </c>
      <c r="H7817">
        <v>0</v>
      </c>
      <c r="I7817">
        <v>39073</v>
      </c>
      <c r="J7817">
        <v>12934985</v>
      </c>
      <c r="K7817">
        <v>42</v>
      </c>
      <c r="L7817" t="s">
        <v>581</v>
      </c>
      <c r="M7817" t="s">
        <v>585</v>
      </c>
    </row>
    <row r="7818" spans="1:13" x14ac:dyDescent="0.2">
      <c r="A7818">
        <v>2021</v>
      </c>
      <c r="B7818">
        <v>10</v>
      </c>
      <c r="C7818" t="s">
        <v>19</v>
      </c>
      <c r="D7818" t="s">
        <v>531</v>
      </c>
      <c r="E7818" s="11">
        <v>40118000</v>
      </c>
      <c r="F7818">
        <v>3462</v>
      </c>
      <c r="G7818">
        <v>1217150</v>
      </c>
      <c r="H7818">
        <v>36</v>
      </c>
      <c r="I7818">
        <v>0</v>
      </c>
      <c r="J7818">
        <v>0</v>
      </c>
      <c r="K7818">
        <v>0</v>
      </c>
      <c r="L7818" t="s">
        <v>581</v>
      </c>
      <c r="M7818" t="s">
        <v>585</v>
      </c>
    </row>
    <row r="7819" spans="1:13" x14ac:dyDescent="0.2">
      <c r="A7819">
        <v>2021</v>
      </c>
      <c r="B7819">
        <v>10</v>
      </c>
      <c r="C7819" t="s">
        <v>65</v>
      </c>
      <c r="D7819" t="s">
        <v>543</v>
      </c>
      <c r="E7819" s="11">
        <v>40118000</v>
      </c>
      <c r="F7819">
        <v>12894</v>
      </c>
      <c r="G7819">
        <v>4111864</v>
      </c>
      <c r="H7819">
        <v>229</v>
      </c>
      <c r="I7819">
        <v>225226</v>
      </c>
      <c r="J7819">
        <v>73791835</v>
      </c>
      <c r="K7819">
        <v>168</v>
      </c>
      <c r="L7819" t="s">
        <v>581</v>
      </c>
      <c r="M7819" t="s">
        <v>585</v>
      </c>
    </row>
    <row r="7820" spans="1:13" x14ac:dyDescent="0.2">
      <c r="A7820">
        <v>2021</v>
      </c>
      <c r="B7820">
        <v>10</v>
      </c>
      <c r="C7820" t="s">
        <v>111</v>
      </c>
      <c r="D7820" t="e">
        <v>#N/A</v>
      </c>
      <c r="E7820" s="11">
        <v>40118000</v>
      </c>
      <c r="F7820">
        <v>0</v>
      </c>
      <c r="G7820">
        <v>0</v>
      </c>
      <c r="H7820">
        <v>0</v>
      </c>
      <c r="I7820">
        <v>6469</v>
      </c>
      <c r="J7820">
        <v>2350584</v>
      </c>
      <c r="K7820">
        <v>18</v>
      </c>
      <c r="L7820" t="s">
        <v>581</v>
      </c>
      <c r="M7820" t="s">
        <v>585</v>
      </c>
    </row>
    <row r="7821" spans="1:13" x14ac:dyDescent="0.2">
      <c r="A7821">
        <v>2021</v>
      </c>
      <c r="B7821">
        <v>10</v>
      </c>
      <c r="C7821" t="s">
        <v>58</v>
      </c>
      <c r="D7821" t="s">
        <v>548</v>
      </c>
      <c r="E7821" s="11">
        <v>40118000</v>
      </c>
      <c r="F7821">
        <v>0</v>
      </c>
      <c r="G7821">
        <v>0</v>
      </c>
      <c r="H7821">
        <v>0</v>
      </c>
      <c r="I7821">
        <v>112615</v>
      </c>
      <c r="J7821">
        <v>38840790</v>
      </c>
      <c r="K7821">
        <v>30</v>
      </c>
      <c r="L7821" t="s">
        <v>581</v>
      </c>
      <c r="M7821" t="s">
        <v>585</v>
      </c>
    </row>
    <row r="7822" spans="1:13" x14ac:dyDescent="0.2">
      <c r="A7822">
        <v>2021</v>
      </c>
      <c r="B7822">
        <v>10</v>
      </c>
      <c r="C7822" t="s">
        <v>46</v>
      </c>
      <c r="D7822" t="s">
        <v>550</v>
      </c>
      <c r="E7822" s="11">
        <v>40118000</v>
      </c>
      <c r="F7822">
        <v>12337</v>
      </c>
      <c r="G7822">
        <v>5392732</v>
      </c>
      <c r="H7822">
        <v>3</v>
      </c>
      <c r="I7822">
        <v>836985</v>
      </c>
      <c r="J7822">
        <v>274634179</v>
      </c>
      <c r="K7822">
        <v>921</v>
      </c>
      <c r="L7822" t="s">
        <v>581</v>
      </c>
      <c r="M7822" t="s">
        <v>585</v>
      </c>
    </row>
    <row r="7823" spans="1:13" x14ac:dyDescent="0.2">
      <c r="A7823">
        <v>2021</v>
      </c>
      <c r="B7823">
        <v>10</v>
      </c>
      <c r="C7823" t="s">
        <v>107</v>
      </c>
      <c r="D7823" t="s">
        <v>552</v>
      </c>
      <c r="E7823" s="11">
        <v>40118000</v>
      </c>
      <c r="F7823">
        <v>0</v>
      </c>
      <c r="G7823">
        <v>0</v>
      </c>
      <c r="H7823">
        <v>0</v>
      </c>
      <c r="I7823">
        <v>22523</v>
      </c>
      <c r="J7823">
        <v>7806816</v>
      </c>
      <c r="K7823">
        <v>6</v>
      </c>
      <c r="L7823" t="s">
        <v>581</v>
      </c>
      <c r="M7823" t="s">
        <v>585</v>
      </c>
    </row>
    <row r="7824" spans="1:13" x14ac:dyDescent="0.2">
      <c r="A7824">
        <v>2021</v>
      </c>
      <c r="B7824">
        <v>10</v>
      </c>
      <c r="C7824" t="s">
        <v>66</v>
      </c>
      <c r="D7824" t="s">
        <v>562</v>
      </c>
      <c r="E7824" s="11">
        <v>40118000</v>
      </c>
      <c r="F7824">
        <v>3926</v>
      </c>
      <c r="G7824">
        <v>807569</v>
      </c>
      <c r="H7824">
        <v>20</v>
      </c>
      <c r="I7824">
        <v>129041</v>
      </c>
      <c r="J7824">
        <v>43105730</v>
      </c>
      <c r="K7824">
        <v>162</v>
      </c>
      <c r="L7824" t="s">
        <v>581</v>
      </c>
      <c r="M7824" t="s">
        <v>585</v>
      </c>
    </row>
    <row r="7825" spans="1:13" x14ac:dyDescent="0.2">
      <c r="A7825">
        <v>2021</v>
      </c>
      <c r="B7825">
        <v>10</v>
      </c>
      <c r="C7825" t="s">
        <v>78</v>
      </c>
      <c r="D7825" t="s">
        <v>572</v>
      </c>
      <c r="E7825" s="11">
        <v>40118000</v>
      </c>
      <c r="F7825">
        <v>0</v>
      </c>
      <c r="G7825">
        <v>0</v>
      </c>
      <c r="H7825">
        <v>0</v>
      </c>
      <c r="I7825">
        <v>618501</v>
      </c>
      <c r="J7825">
        <v>207054911</v>
      </c>
      <c r="K7825">
        <v>314</v>
      </c>
      <c r="L7825" t="s">
        <v>581</v>
      </c>
      <c r="M7825" t="s">
        <v>585</v>
      </c>
    </row>
    <row r="7826" spans="1:13" x14ac:dyDescent="0.2">
      <c r="A7826">
        <v>2021</v>
      </c>
      <c r="B7826">
        <v>10</v>
      </c>
      <c r="C7826" t="s">
        <v>211</v>
      </c>
      <c r="D7826" t="e">
        <v>#N/A</v>
      </c>
      <c r="E7826" s="11">
        <v>40118000</v>
      </c>
      <c r="F7826">
        <v>0</v>
      </c>
      <c r="G7826">
        <v>0</v>
      </c>
      <c r="H7826">
        <v>0</v>
      </c>
      <c r="I7826">
        <v>146540</v>
      </c>
      <c r="J7826">
        <v>52306714</v>
      </c>
      <c r="K7826">
        <v>30</v>
      </c>
      <c r="L7826" t="s">
        <v>581</v>
      </c>
      <c r="M7826" t="s">
        <v>585</v>
      </c>
    </row>
    <row r="7827" spans="1:13" x14ac:dyDescent="0.2">
      <c r="A7827">
        <v>2021</v>
      </c>
      <c r="B7827">
        <v>11</v>
      </c>
      <c r="C7827" t="s">
        <v>20</v>
      </c>
      <c r="D7827" t="s">
        <v>271</v>
      </c>
      <c r="E7827">
        <v>40117000</v>
      </c>
      <c r="F7827">
        <v>0</v>
      </c>
      <c r="G7827">
        <v>0</v>
      </c>
      <c r="H7827">
        <v>0</v>
      </c>
      <c r="I7827">
        <v>10448</v>
      </c>
      <c r="J7827">
        <v>3407680</v>
      </c>
      <c r="K7827">
        <v>45</v>
      </c>
      <c r="L7827" t="s">
        <v>581</v>
      </c>
      <c r="M7827" t="s">
        <v>584</v>
      </c>
    </row>
    <row r="7828" spans="1:13" x14ac:dyDescent="0.2">
      <c r="A7828">
        <v>2021</v>
      </c>
      <c r="B7828">
        <v>11</v>
      </c>
      <c r="C7828" t="s">
        <v>21</v>
      </c>
      <c r="D7828" t="s">
        <v>274</v>
      </c>
      <c r="E7828">
        <v>40117000</v>
      </c>
      <c r="F7828">
        <v>0</v>
      </c>
      <c r="G7828">
        <v>0</v>
      </c>
      <c r="H7828">
        <v>0</v>
      </c>
      <c r="I7828">
        <v>45577</v>
      </c>
      <c r="J7828">
        <v>17675600</v>
      </c>
      <c r="K7828">
        <v>130</v>
      </c>
      <c r="L7828" t="s">
        <v>581</v>
      </c>
      <c r="M7828" t="s">
        <v>584</v>
      </c>
    </row>
    <row r="7829" spans="1:13" x14ac:dyDescent="0.2">
      <c r="A7829">
        <v>2021</v>
      </c>
      <c r="B7829">
        <v>11</v>
      </c>
      <c r="C7829" t="s">
        <v>62</v>
      </c>
      <c r="D7829" t="s">
        <v>275</v>
      </c>
      <c r="E7829">
        <v>40117000</v>
      </c>
      <c r="F7829">
        <v>0</v>
      </c>
      <c r="G7829">
        <v>0</v>
      </c>
      <c r="H7829">
        <v>0</v>
      </c>
      <c r="I7829">
        <v>54842</v>
      </c>
      <c r="J7829">
        <v>20665182</v>
      </c>
      <c r="K7829">
        <v>206</v>
      </c>
      <c r="L7829" t="s">
        <v>581</v>
      </c>
      <c r="M7829" t="s">
        <v>584</v>
      </c>
    </row>
    <row r="7830" spans="1:13" x14ac:dyDescent="0.2">
      <c r="A7830">
        <v>2021</v>
      </c>
      <c r="B7830">
        <v>11</v>
      </c>
      <c r="C7830" t="s">
        <v>8</v>
      </c>
      <c r="D7830" t="s">
        <v>283</v>
      </c>
      <c r="E7830">
        <v>40117000</v>
      </c>
      <c r="F7830">
        <v>9215</v>
      </c>
      <c r="G7830">
        <v>3046702</v>
      </c>
      <c r="H7830">
        <v>35</v>
      </c>
      <c r="I7830">
        <v>114822</v>
      </c>
      <c r="J7830">
        <v>36657600</v>
      </c>
      <c r="K7830">
        <v>568</v>
      </c>
      <c r="L7830" t="s">
        <v>581</v>
      </c>
      <c r="M7830" t="s">
        <v>584</v>
      </c>
    </row>
    <row r="7831" spans="1:13" x14ac:dyDescent="0.2">
      <c r="A7831">
        <v>2021</v>
      </c>
      <c r="B7831">
        <v>11</v>
      </c>
      <c r="C7831" t="s">
        <v>10</v>
      </c>
      <c r="D7831" t="s">
        <v>295</v>
      </c>
      <c r="E7831">
        <v>40117000</v>
      </c>
      <c r="F7831">
        <v>1413</v>
      </c>
      <c r="G7831">
        <v>560700</v>
      </c>
      <c r="H7831">
        <v>6</v>
      </c>
      <c r="I7831">
        <v>38953</v>
      </c>
      <c r="J7831">
        <v>17310530</v>
      </c>
      <c r="K7831">
        <v>293</v>
      </c>
      <c r="L7831" t="s">
        <v>581</v>
      </c>
      <c r="M7831" t="s">
        <v>584</v>
      </c>
    </row>
    <row r="7832" spans="1:13" x14ac:dyDescent="0.2">
      <c r="A7832">
        <v>2021</v>
      </c>
      <c r="B7832">
        <v>11</v>
      </c>
      <c r="C7832" t="s">
        <v>50</v>
      </c>
      <c r="D7832" t="s">
        <v>305</v>
      </c>
      <c r="E7832">
        <v>40117000</v>
      </c>
      <c r="F7832">
        <v>0</v>
      </c>
      <c r="G7832">
        <v>0</v>
      </c>
      <c r="H7832">
        <v>0</v>
      </c>
      <c r="I7832">
        <v>19745</v>
      </c>
      <c r="J7832">
        <v>8033278</v>
      </c>
      <c r="K7832">
        <v>88</v>
      </c>
      <c r="L7832" t="s">
        <v>581</v>
      </c>
      <c r="M7832" t="s">
        <v>584</v>
      </c>
    </row>
    <row r="7833" spans="1:13" x14ac:dyDescent="0.2">
      <c r="A7833">
        <v>2021</v>
      </c>
      <c r="B7833">
        <v>11</v>
      </c>
      <c r="C7833" t="s">
        <v>73</v>
      </c>
      <c r="D7833" t="s">
        <v>314</v>
      </c>
      <c r="E7833">
        <v>40117000</v>
      </c>
      <c r="F7833">
        <v>0</v>
      </c>
      <c r="G7833">
        <v>0</v>
      </c>
      <c r="H7833">
        <v>0</v>
      </c>
      <c r="I7833">
        <v>100</v>
      </c>
      <c r="J7833">
        <v>73505</v>
      </c>
      <c r="K7833">
        <v>12</v>
      </c>
      <c r="L7833" t="s">
        <v>581</v>
      </c>
      <c r="M7833" t="s">
        <v>584</v>
      </c>
    </row>
    <row r="7834" spans="1:13" x14ac:dyDescent="0.2">
      <c r="A7834">
        <v>2021</v>
      </c>
      <c r="B7834">
        <v>11</v>
      </c>
      <c r="C7834" t="s">
        <v>11</v>
      </c>
      <c r="D7834" t="s">
        <v>316</v>
      </c>
      <c r="E7834">
        <v>40117000</v>
      </c>
      <c r="F7834">
        <v>328462</v>
      </c>
      <c r="G7834">
        <v>102132262</v>
      </c>
      <c r="H7834">
        <v>10202</v>
      </c>
      <c r="I7834">
        <v>0</v>
      </c>
      <c r="J7834">
        <v>0</v>
      </c>
      <c r="K7834">
        <v>0</v>
      </c>
      <c r="L7834" t="s">
        <v>581</v>
      </c>
      <c r="M7834" t="s">
        <v>584</v>
      </c>
    </row>
    <row r="7835" spans="1:13" x14ac:dyDescent="0.2">
      <c r="A7835">
        <v>2021</v>
      </c>
      <c r="B7835">
        <v>11</v>
      </c>
      <c r="C7835" t="s">
        <v>22</v>
      </c>
      <c r="D7835" t="s">
        <v>324</v>
      </c>
      <c r="E7835">
        <v>40117000</v>
      </c>
      <c r="F7835">
        <v>92245</v>
      </c>
      <c r="G7835">
        <v>37540278</v>
      </c>
      <c r="H7835">
        <v>904</v>
      </c>
      <c r="I7835">
        <v>157744</v>
      </c>
      <c r="J7835">
        <v>41262700</v>
      </c>
      <c r="K7835">
        <v>977</v>
      </c>
      <c r="L7835" t="s">
        <v>581</v>
      </c>
      <c r="M7835" t="s">
        <v>584</v>
      </c>
    </row>
    <row r="7836" spans="1:13" x14ac:dyDescent="0.2">
      <c r="A7836">
        <v>2021</v>
      </c>
      <c r="B7836">
        <v>11</v>
      </c>
      <c r="C7836" t="s">
        <v>23</v>
      </c>
      <c r="D7836" t="s">
        <v>325</v>
      </c>
      <c r="E7836">
        <v>40117000</v>
      </c>
      <c r="F7836">
        <v>14750</v>
      </c>
      <c r="G7836">
        <v>9106229</v>
      </c>
      <c r="H7836">
        <v>145</v>
      </c>
      <c r="I7836">
        <v>1228598</v>
      </c>
      <c r="J7836">
        <v>395647827</v>
      </c>
      <c r="K7836">
        <v>7620</v>
      </c>
      <c r="L7836" t="s">
        <v>581</v>
      </c>
      <c r="M7836" t="s">
        <v>584</v>
      </c>
    </row>
    <row r="7837" spans="1:13" x14ac:dyDescent="0.2">
      <c r="A7837">
        <v>2021</v>
      </c>
      <c r="B7837">
        <v>11</v>
      </c>
      <c r="C7837" t="s">
        <v>24</v>
      </c>
      <c r="D7837" t="s">
        <v>342</v>
      </c>
      <c r="E7837">
        <v>40117000</v>
      </c>
      <c r="F7837">
        <v>0</v>
      </c>
      <c r="G7837">
        <v>0</v>
      </c>
      <c r="H7837">
        <v>0</v>
      </c>
      <c r="I7837">
        <v>5781</v>
      </c>
      <c r="J7837">
        <v>1554500</v>
      </c>
      <c r="K7837">
        <v>39</v>
      </c>
      <c r="L7837" t="s">
        <v>581</v>
      </c>
      <c r="M7837" t="s">
        <v>584</v>
      </c>
    </row>
    <row r="7838" spans="1:13" x14ac:dyDescent="0.2">
      <c r="A7838">
        <v>2021</v>
      </c>
      <c r="B7838">
        <v>11</v>
      </c>
      <c r="C7838" t="s">
        <v>12</v>
      </c>
      <c r="D7838" t="s">
        <v>351</v>
      </c>
      <c r="E7838">
        <v>40117000</v>
      </c>
      <c r="F7838">
        <v>120048</v>
      </c>
      <c r="G7838">
        <v>47458372</v>
      </c>
      <c r="H7838">
        <v>945</v>
      </c>
      <c r="I7838">
        <v>767157</v>
      </c>
      <c r="J7838">
        <v>334192945</v>
      </c>
      <c r="K7838">
        <v>4303</v>
      </c>
      <c r="L7838" t="s">
        <v>581</v>
      </c>
      <c r="M7838" t="s">
        <v>584</v>
      </c>
    </row>
    <row r="7839" spans="1:13" x14ac:dyDescent="0.2">
      <c r="A7839">
        <v>2021</v>
      </c>
      <c r="B7839">
        <v>11</v>
      </c>
      <c r="C7839" t="s">
        <v>25</v>
      </c>
      <c r="D7839" t="s">
        <v>353</v>
      </c>
      <c r="E7839">
        <v>40117000</v>
      </c>
      <c r="F7839">
        <v>0</v>
      </c>
      <c r="G7839">
        <v>0</v>
      </c>
      <c r="H7839">
        <v>0</v>
      </c>
      <c r="I7839">
        <v>549048</v>
      </c>
      <c r="J7839">
        <v>211232450</v>
      </c>
      <c r="K7839">
        <v>6243</v>
      </c>
      <c r="L7839" t="s">
        <v>581</v>
      </c>
      <c r="M7839" t="s">
        <v>584</v>
      </c>
    </row>
    <row r="7840" spans="1:13" x14ac:dyDescent="0.2">
      <c r="A7840">
        <v>2021</v>
      </c>
      <c r="B7840">
        <v>11</v>
      </c>
      <c r="C7840" t="s">
        <v>36</v>
      </c>
      <c r="D7840" t="s">
        <v>369</v>
      </c>
      <c r="E7840">
        <v>40117000</v>
      </c>
      <c r="F7840">
        <v>0</v>
      </c>
      <c r="G7840">
        <v>0</v>
      </c>
      <c r="H7840">
        <v>0</v>
      </c>
      <c r="I7840">
        <v>8590</v>
      </c>
      <c r="J7840">
        <v>1852100</v>
      </c>
      <c r="K7840">
        <v>479</v>
      </c>
      <c r="L7840" t="s">
        <v>581</v>
      </c>
      <c r="M7840" t="s">
        <v>584</v>
      </c>
    </row>
    <row r="7841" spans="1:13" x14ac:dyDescent="0.2">
      <c r="A7841">
        <v>2021</v>
      </c>
      <c r="B7841">
        <v>11</v>
      </c>
      <c r="C7841" t="s">
        <v>26</v>
      </c>
      <c r="D7841" t="s">
        <v>383</v>
      </c>
      <c r="E7841">
        <v>40117000</v>
      </c>
      <c r="F7841">
        <v>60</v>
      </c>
      <c r="G7841">
        <v>23188</v>
      </c>
      <c r="H7841">
        <v>4</v>
      </c>
      <c r="I7841">
        <v>41129</v>
      </c>
      <c r="J7841">
        <v>16135000</v>
      </c>
      <c r="K7841">
        <v>127</v>
      </c>
      <c r="L7841" t="s">
        <v>581</v>
      </c>
      <c r="M7841" t="s">
        <v>584</v>
      </c>
    </row>
    <row r="7842" spans="1:13" x14ac:dyDescent="0.2">
      <c r="A7842">
        <v>2021</v>
      </c>
      <c r="B7842">
        <v>11</v>
      </c>
      <c r="C7842" t="s">
        <v>63</v>
      </c>
      <c r="D7842" t="s">
        <v>385</v>
      </c>
      <c r="E7842">
        <v>40117000</v>
      </c>
      <c r="F7842">
        <v>0</v>
      </c>
      <c r="G7842">
        <v>0</v>
      </c>
      <c r="H7842">
        <v>0</v>
      </c>
      <c r="I7842">
        <v>86849</v>
      </c>
      <c r="J7842">
        <v>23736400</v>
      </c>
      <c r="K7842">
        <v>600</v>
      </c>
      <c r="L7842" t="s">
        <v>581</v>
      </c>
      <c r="M7842" t="s">
        <v>584</v>
      </c>
    </row>
    <row r="7843" spans="1:13" x14ac:dyDescent="0.2">
      <c r="A7843">
        <v>2021</v>
      </c>
      <c r="B7843">
        <v>11</v>
      </c>
      <c r="C7843" t="s">
        <v>71</v>
      </c>
      <c r="D7843" t="s">
        <v>386</v>
      </c>
      <c r="E7843">
        <v>40117000</v>
      </c>
      <c r="F7843">
        <v>58287</v>
      </c>
      <c r="G7843">
        <v>30886642</v>
      </c>
      <c r="H7843">
        <v>535</v>
      </c>
      <c r="I7843">
        <v>0</v>
      </c>
      <c r="J7843">
        <v>0</v>
      </c>
      <c r="K7843">
        <v>0</v>
      </c>
      <c r="L7843" t="s">
        <v>581</v>
      </c>
      <c r="M7843" t="s">
        <v>584</v>
      </c>
    </row>
    <row r="7844" spans="1:13" x14ac:dyDescent="0.2">
      <c r="A7844">
        <v>2021</v>
      </c>
      <c r="B7844">
        <v>11</v>
      </c>
      <c r="C7844" t="s">
        <v>47</v>
      </c>
      <c r="D7844" t="s">
        <v>389</v>
      </c>
      <c r="E7844">
        <v>40117000</v>
      </c>
      <c r="F7844">
        <v>709318</v>
      </c>
      <c r="G7844">
        <v>227538056</v>
      </c>
      <c r="H7844">
        <v>14933</v>
      </c>
      <c r="I7844">
        <v>0</v>
      </c>
      <c r="J7844">
        <v>0</v>
      </c>
      <c r="K7844">
        <v>0</v>
      </c>
      <c r="L7844" t="s">
        <v>581</v>
      </c>
      <c r="M7844" t="s">
        <v>584</v>
      </c>
    </row>
    <row r="7845" spans="1:13" x14ac:dyDescent="0.2">
      <c r="A7845">
        <v>2021</v>
      </c>
      <c r="B7845">
        <v>11</v>
      </c>
      <c r="C7845" t="s">
        <v>27</v>
      </c>
      <c r="D7845" t="s">
        <v>395</v>
      </c>
      <c r="E7845">
        <v>40117000</v>
      </c>
      <c r="F7845">
        <v>29473</v>
      </c>
      <c r="G7845">
        <v>13216311</v>
      </c>
      <c r="H7845">
        <v>247</v>
      </c>
      <c r="I7845">
        <v>459011</v>
      </c>
      <c r="J7845">
        <v>134370048</v>
      </c>
      <c r="K7845">
        <v>4448</v>
      </c>
      <c r="L7845" t="s">
        <v>581</v>
      </c>
      <c r="M7845" t="s">
        <v>584</v>
      </c>
    </row>
    <row r="7846" spans="1:13" x14ac:dyDescent="0.2">
      <c r="A7846">
        <v>2021</v>
      </c>
      <c r="B7846">
        <v>11</v>
      </c>
      <c r="C7846" t="s">
        <v>38</v>
      </c>
      <c r="D7846" t="s">
        <v>400</v>
      </c>
      <c r="E7846">
        <v>40117000</v>
      </c>
      <c r="F7846">
        <v>0</v>
      </c>
      <c r="G7846">
        <v>0</v>
      </c>
      <c r="H7846">
        <v>0</v>
      </c>
      <c r="I7846">
        <v>7885</v>
      </c>
      <c r="J7846">
        <v>3517765</v>
      </c>
      <c r="K7846">
        <v>98</v>
      </c>
      <c r="L7846" t="s">
        <v>581</v>
      </c>
      <c r="M7846" t="s">
        <v>584</v>
      </c>
    </row>
    <row r="7847" spans="1:13" x14ac:dyDescent="0.2">
      <c r="A7847">
        <v>2021</v>
      </c>
      <c r="B7847">
        <v>11</v>
      </c>
      <c r="C7847" t="s">
        <v>204</v>
      </c>
      <c r="D7847" t="s">
        <v>422</v>
      </c>
      <c r="E7847">
        <v>40117000</v>
      </c>
      <c r="F7847">
        <v>68969</v>
      </c>
      <c r="G7847">
        <v>31317170</v>
      </c>
      <c r="H7847">
        <v>3178</v>
      </c>
      <c r="I7847">
        <v>0</v>
      </c>
      <c r="J7847">
        <v>0</v>
      </c>
      <c r="K7847">
        <v>0</v>
      </c>
      <c r="L7847" t="s">
        <v>581</v>
      </c>
      <c r="M7847" t="s">
        <v>584</v>
      </c>
    </row>
    <row r="7848" spans="1:13" x14ac:dyDescent="0.2">
      <c r="A7848">
        <v>2021</v>
      </c>
      <c r="B7848">
        <v>11</v>
      </c>
      <c r="C7848" t="s">
        <v>49</v>
      </c>
      <c r="D7848" t="s">
        <v>427</v>
      </c>
      <c r="E7848">
        <v>40117000</v>
      </c>
      <c r="F7848">
        <v>311</v>
      </c>
      <c r="G7848">
        <v>144042</v>
      </c>
      <c r="H7848">
        <v>2</v>
      </c>
      <c r="I7848">
        <v>0</v>
      </c>
      <c r="J7848">
        <v>0</v>
      </c>
      <c r="K7848">
        <v>0</v>
      </c>
      <c r="L7848" t="s">
        <v>581</v>
      </c>
      <c r="M7848" t="s">
        <v>584</v>
      </c>
    </row>
    <row r="7849" spans="1:13" x14ac:dyDescent="0.2">
      <c r="A7849">
        <v>2021</v>
      </c>
      <c r="B7849">
        <v>11</v>
      </c>
      <c r="C7849" t="s">
        <v>39</v>
      </c>
      <c r="D7849" t="s">
        <v>430</v>
      </c>
      <c r="E7849">
        <v>40117000</v>
      </c>
      <c r="F7849">
        <v>0</v>
      </c>
      <c r="G7849">
        <v>0</v>
      </c>
      <c r="H7849">
        <v>0</v>
      </c>
      <c r="I7849">
        <v>2652</v>
      </c>
      <c r="J7849">
        <v>1215037</v>
      </c>
      <c r="K7849">
        <v>55</v>
      </c>
      <c r="L7849" t="s">
        <v>581</v>
      </c>
      <c r="M7849" t="s">
        <v>584</v>
      </c>
    </row>
    <row r="7850" spans="1:13" x14ac:dyDescent="0.2">
      <c r="A7850">
        <v>2021</v>
      </c>
      <c r="B7850">
        <v>11</v>
      </c>
      <c r="C7850" t="s">
        <v>42</v>
      </c>
      <c r="D7850" t="s">
        <v>455</v>
      </c>
      <c r="E7850">
        <v>40117000</v>
      </c>
      <c r="F7850">
        <v>0</v>
      </c>
      <c r="G7850">
        <v>0</v>
      </c>
      <c r="H7850">
        <v>0</v>
      </c>
      <c r="I7850">
        <v>19298</v>
      </c>
      <c r="J7850">
        <v>6579000</v>
      </c>
      <c r="K7850">
        <v>128</v>
      </c>
      <c r="L7850" t="s">
        <v>581</v>
      </c>
      <c r="M7850" t="s">
        <v>584</v>
      </c>
    </row>
    <row r="7851" spans="1:13" x14ac:dyDescent="0.2">
      <c r="A7851">
        <v>2021</v>
      </c>
      <c r="B7851">
        <v>11</v>
      </c>
      <c r="C7851" t="s">
        <v>43</v>
      </c>
      <c r="D7851" t="s">
        <v>465</v>
      </c>
      <c r="E7851">
        <v>40117000</v>
      </c>
      <c r="F7851">
        <v>0</v>
      </c>
      <c r="G7851">
        <v>0</v>
      </c>
      <c r="H7851">
        <v>0</v>
      </c>
      <c r="I7851">
        <v>3147</v>
      </c>
      <c r="J7851">
        <v>1246072</v>
      </c>
      <c r="K7851">
        <v>17</v>
      </c>
      <c r="L7851" t="s">
        <v>581</v>
      </c>
      <c r="M7851" t="s">
        <v>584</v>
      </c>
    </row>
    <row r="7852" spans="1:13" x14ac:dyDescent="0.2">
      <c r="A7852">
        <v>2021</v>
      </c>
      <c r="B7852">
        <v>11</v>
      </c>
      <c r="C7852" t="s">
        <v>80</v>
      </c>
      <c r="D7852" t="s">
        <v>472</v>
      </c>
      <c r="E7852">
        <v>40117000</v>
      </c>
      <c r="F7852">
        <v>0</v>
      </c>
      <c r="G7852">
        <v>0</v>
      </c>
      <c r="H7852">
        <v>0</v>
      </c>
      <c r="I7852">
        <v>17767</v>
      </c>
      <c r="J7852">
        <v>6368700</v>
      </c>
      <c r="K7852">
        <v>180</v>
      </c>
      <c r="L7852" t="s">
        <v>581</v>
      </c>
      <c r="M7852" t="s">
        <v>584</v>
      </c>
    </row>
    <row r="7853" spans="1:13" x14ac:dyDescent="0.2">
      <c r="A7853">
        <v>2021</v>
      </c>
      <c r="B7853">
        <v>11</v>
      </c>
      <c r="C7853" t="s">
        <v>110</v>
      </c>
      <c r="D7853" t="s">
        <v>476</v>
      </c>
      <c r="E7853">
        <v>40117000</v>
      </c>
      <c r="F7853">
        <v>0</v>
      </c>
      <c r="G7853">
        <v>0</v>
      </c>
      <c r="H7853">
        <v>0</v>
      </c>
      <c r="I7853">
        <v>280</v>
      </c>
      <c r="J7853">
        <v>130310</v>
      </c>
      <c r="K7853">
        <v>4</v>
      </c>
      <c r="L7853" t="s">
        <v>581</v>
      </c>
      <c r="M7853" t="s">
        <v>584</v>
      </c>
    </row>
    <row r="7854" spans="1:13" x14ac:dyDescent="0.2">
      <c r="A7854">
        <v>2021</v>
      </c>
      <c r="B7854">
        <v>11</v>
      </c>
      <c r="C7854" t="s">
        <v>16</v>
      </c>
      <c r="D7854" t="s">
        <v>480</v>
      </c>
      <c r="E7854">
        <v>40117000</v>
      </c>
      <c r="F7854">
        <v>196240</v>
      </c>
      <c r="G7854">
        <v>74481498</v>
      </c>
      <c r="H7854">
        <v>2021</v>
      </c>
      <c r="I7854">
        <v>165610</v>
      </c>
      <c r="J7854">
        <v>60977500</v>
      </c>
      <c r="K7854">
        <v>1084</v>
      </c>
      <c r="L7854" t="s">
        <v>581</v>
      </c>
      <c r="M7854" t="s">
        <v>584</v>
      </c>
    </row>
    <row r="7855" spans="1:13" x14ac:dyDescent="0.2">
      <c r="A7855">
        <v>2021</v>
      </c>
      <c r="B7855">
        <v>11</v>
      </c>
      <c r="C7855" t="s">
        <v>17</v>
      </c>
      <c r="D7855" t="s">
        <v>489</v>
      </c>
      <c r="E7855">
        <v>40117000</v>
      </c>
      <c r="F7855">
        <v>108799</v>
      </c>
      <c r="G7855">
        <v>92966727</v>
      </c>
      <c r="H7855">
        <v>3990</v>
      </c>
      <c r="I7855">
        <v>95203</v>
      </c>
      <c r="J7855">
        <v>48045667</v>
      </c>
      <c r="K7855">
        <v>1603</v>
      </c>
      <c r="L7855" t="s">
        <v>581</v>
      </c>
      <c r="M7855" t="s">
        <v>584</v>
      </c>
    </row>
    <row r="7856" spans="1:13" x14ac:dyDescent="0.2">
      <c r="A7856">
        <v>2021</v>
      </c>
      <c r="B7856">
        <v>11</v>
      </c>
      <c r="C7856" t="s">
        <v>29</v>
      </c>
      <c r="D7856" t="s">
        <v>496</v>
      </c>
      <c r="E7856">
        <v>40117000</v>
      </c>
      <c r="F7856">
        <v>0</v>
      </c>
      <c r="G7856">
        <v>0</v>
      </c>
      <c r="H7856">
        <v>0</v>
      </c>
      <c r="I7856">
        <v>12795</v>
      </c>
      <c r="J7856">
        <v>3616700</v>
      </c>
      <c r="K7856">
        <v>105</v>
      </c>
      <c r="L7856" t="s">
        <v>581</v>
      </c>
      <c r="M7856" t="s">
        <v>584</v>
      </c>
    </row>
    <row r="7857" spans="1:13" x14ac:dyDescent="0.2">
      <c r="A7857">
        <v>2021</v>
      </c>
      <c r="B7857">
        <v>11</v>
      </c>
      <c r="C7857" t="s">
        <v>45</v>
      </c>
      <c r="D7857" t="s">
        <v>499</v>
      </c>
      <c r="E7857">
        <v>40117000</v>
      </c>
      <c r="F7857">
        <v>0</v>
      </c>
      <c r="G7857">
        <v>0</v>
      </c>
      <c r="H7857">
        <v>0</v>
      </c>
      <c r="I7857">
        <v>84369</v>
      </c>
      <c r="J7857">
        <v>26398393</v>
      </c>
      <c r="K7857">
        <v>347</v>
      </c>
      <c r="L7857" t="s">
        <v>581</v>
      </c>
      <c r="M7857" t="s">
        <v>584</v>
      </c>
    </row>
    <row r="7858" spans="1:13" x14ac:dyDescent="0.2">
      <c r="A7858">
        <v>2021</v>
      </c>
      <c r="B7858">
        <v>11</v>
      </c>
      <c r="C7858" t="s">
        <v>52</v>
      </c>
      <c r="D7858" t="s">
        <v>506</v>
      </c>
      <c r="E7858">
        <v>40117000</v>
      </c>
      <c r="F7858">
        <v>0</v>
      </c>
      <c r="G7858">
        <v>0</v>
      </c>
      <c r="H7858">
        <v>0</v>
      </c>
      <c r="I7858">
        <v>4271</v>
      </c>
      <c r="J7858">
        <v>1255300</v>
      </c>
      <c r="K7858">
        <v>26</v>
      </c>
      <c r="L7858" t="s">
        <v>581</v>
      </c>
      <c r="M7858" t="s">
        <v>584</v>
      </c>
    </row>
    <row r="7859" spans="1:13" x14ac:dyDescent="0.2">
      <c r="A7859">
        <v>2021</v>
      </c>
      <c r="B7859">
        <v>11</v>
      </c>
      <c r="C7859" t="s">
        <v>53</v>
      </c>
      <c r="D7859" t="s">
        <v>513</v>
      </c>
      <c r="E7859">
        <v>40117000</v>
      </c>
      <c r="F7859">
        <v>32</v>
      </c>
      <c r="G7859">
        <v>11874</v>
      </c>
      <c r="H7859">
        <v>2</v>
      </c>
      <c r="I7859">
        <v>0</v>
      </c>
      <c r="J7859">
        <v>0</v>
      </c>
      <c r="K7859">
        <v>0</v>
      </c>
      <c r="L7859" t="s">
        <v>581</v>
      </c>
      <c r="M7859" t="s">
        <v>584</v>
      </c>
    </row>
    <row r="7860" spans="1:13" x14ac:dyDescent="0.2">
      <c r="A7860">
        <v>2021</v>
      </c>
      <c r="B7860">
        <v>11</v>
      </c>
      <c r="C7860" t="s">
        <v>77</v>
      </c>
      <c r="D7860" t="s">
        <v>517</v>
      </c>
      <c r="E7860">
        <v>40117000</v>
      </c>
      <c r="F7860">
        <v>0</v>
      </c>
      <c r="G7860">
        <v>0</v>
      </c>
      <c r="H7860">
        <v>0</v>
      </c>
      <c r="I7860">
        <v>5104</v>
      </c>
      <c r="J7860">
        <v>2204663</v>
      </c>
      <c r="K7860">
        <v>33</v>
      </c>
      <c r="L7860" t="s">
        <v>581</v>
      </c>
      <c r="M7860" t="s">
        <v>584</v>
      </c>
    </row>
    <row r="7861" spans="1:13" x14ac:dyDescent="0.2">
      <c r="A7861">
        <v>2021</v>
      </c>
      <c r="B7861">
        <v>11</v>
      </c>
      <c r="C7861" t="s">
        <v>65</v>
      </c>
      <c r="D7861" t="s">
        <v>543</v>
      </c>
      <c r="E7861">
        <v>40117000</v>
      </c>
      <c r="F7861">
        <v>104278</v>
      </c>
      <c r="G7861">
        <v>32110682</v>
      </c>
      <c r="H7861">
        <v>2489</v>
      </c>
      <c r="I7861">
        <v>0</v>
      </c>
      <c r="J7861">
        <v>0</v>
      </c>
      <c r="K7861">
        <v>0</v>
      </c>
      <c r="L7861" t="s">
        <v>581</v>
      </c>
      <c r="M7861" t="s">
        <v>584</v>
      </c>
    </row>
    <row r="7862" spans="1:13" x14ac:dyDescent="0.2">
      <c r="A7862">
        <v>2021</v>
      </c>
      <c r="B7862">
        <v>11</v>
      </c>
      <c r="C7862" t="s">
        <v>30</v>
      </c>
      <c r="D7862" t="s">
        <v>547</v>
      </c>
      <c r="E7862">
        <v>40117000</v>
      </c>
      <c r="F7862">
        <v>114</v>
      </c>
      <c r="G7862">
        <v>106400</v>
      </c>
      <c r="H7862">
        <v>8</v>
      </c>
      <c r="I7862">
        <v>0</v>
      </c>
      <c r="J7862">
        <v>0</v>
      </c>
      <c r="K7862">
        <v>0</v>
      </c>
      <c r="L7862" t="s">
        <v>581</v>
      </c>
      <c r="M7862" t="s">
        <v>584</v>
      </c>
    </row>
    <row r="7863" spans="1:13" x14ac:dyDescent="0.2">
      <c r="A7863">
        <v>2021</v>
      </c>
      <c r="B7863">
        <v>11</v>
      </c>
      <c r="C7863" t="s">
        <v>46</v>
      </c>
      <c r="D7863" t="s">
        <v>550</v>
      </c>
      <c r="E7863">
        <v>40117000</v>
      </c>
      <c r="F7863">
        <v>5368</v>
      </c>
      <c r="G7863">
        <v>2674375</v>
      </c>
      <c r="H7863">
        <v>183</v>
      </c>
      <c r="I7863">
        <v>430204</v>
      </c>
      <c r="J7863">
        <v>161899128</v>
      </c>
      <c r="K7863">
        <v>1978</v>
      </c>
      <c r="L7863" t="s">
        <v>581</v>
      </c>
      <c r="M7863" t="s">
        <v>584</v>
      </c>
    </row>
    <row r="7864" spans="1:13" x14ac:dyDescent="0.2">
      <c r="A7864">
        <v>2021</v>
      </c>
      <c r="B7864">
        <v>11</v>
      </c>
      <c r="C7864" t="s">
        <v>78</v>
      </c>
      <c r="D7864" t="s">
        <v>572</v>
      </c>
      <c r="E7864">
        <v>40117000</v>
      </c>
      <c r="F7864">
        <v>0</v>
      </c>
      <c r="G7864">
        <v>0</v>
      </c>
      <c r="H7864">
        <v>0</v>
      </c>
      <c r="I7864">
        <v>64704</v>
      </c>
      <c r="J7864">
        <v>18846900</v>
      </c>
      <c r="K7864">
        <v>1041</v>
      </c>
      <c r="L7864" t="s">
        <v>581</v>
      </c>
      <c r="M7864" t="s">
        <v>584</v>
      </c>
    </row>
    <row r="7865" spans="1:13" x14ac:dyDescent="0.2">
      <c r="A7865">
        <v>2021</v>
      </c>
      <c r="B7865">
        <v>11</v>
      </c>
      <c r="C7865" t="s">
        <v>61</v>
      </c>
      <c r="D7865" t="s">
        <v>257</v>
      </c>
      <c r="E7865">
        <v>40118000</v>
      </c>
      <c r="F7865">
        <v>0</v>
      </c>
      <c r="G7865">
        <v>0</v>
      </c>
      <c r="H7865">
        <v>0</v>
      </c>
      <c r="I7865">
        <v>30</v>
      </c>
      <c r="J7865">
        <v>21000</v>
      </c>
      <c r="K7865">
        <v>2</v>
      </c>
      <c r="L7865" t="s">
        <v>581</v>
      </c>
      <c r="M7865" t="s">
        <v>585</v>
      </c>
    </row>
    <row r="7866" spans="1:13" x14ac:dyDescent="0.2">
      <c r="A7866">
        <v>2021</v>
      </c>
      <c r="B7866">
        <v>11</v>
      </c>
      <c r="C7866" t="s">
        <v>20</v>
      </c>
      <c r="D7866" t="s">
        <v>271</v>
      </c>
      <c r="E7866">
        <v>40118000</v>
      </c>
      <c r="F7866">
        <v>0</v>
      </c>
      <c r="G7866">
        <v>0</v>
      </c>
      <c r="H7866">
        <v>0</v>
      </c>
      <c r="I7866">
        <v>31588</v>
      </c>
      <c r="J7866">
        <v>11391804</v>
      </c>
      <c r="K7866">
        <v>71</v>
      </c>
      <c r="L7866" t="s">
        <v>581</v>
      </c>
      <c r="M7866" t="s">
        <v>585</v>
      </c>
    </row>
    <row r="7867" spans="1:13" x14ac:dyDescent="0.2">
      <c r="A7867">
        <v>2021</v>
      </c>
      <c r="B7867">
        <v>11</v>
      </c>
      <c r="C7867" t="s">
        <v>21</v>
      </c>
      <c r="D7867" t="s">
        <v>274</v>
      </c>
      <c r="E7867">
        <v>40118000</v>
      </c>
      <c r="F7867">
        <v>0</v>
      </c>
      <c r="G7867">
        <v>0</v>
      </c>
      <c r="H7867">
        <v>0</v>
      </c>
      <c r="I7867">
        <v>32775</v>
      </c>
      <c r="J7867">
        <v>10965750</v>
      </c>
      <c r="K7867">
        <v>25</v>
      </c>
      <c r="L7867" t="s">
        <v>581</v>
      </c>
      <c r="M7867" t="s">
        <v>585</v>
      </c>
    </row>
    <row r="7868" spans="1:13" x14ac:dyDescent="0.2">
      <c r="A7868">
        <v>2021</v>
      </c>
      <c r="B7868">
        <v>11</v>
      </c>
      <c r="C7868" t="s">
        <v>62</v>
      </c>
      <c r="D7868" t="s">
        <v>275</v>
      </c>
      <c r="E7868">
        <v>40118000</v>
      </c>
      <c r="F7868">
        <v>0</v>
      </c>
      <c r="G7868">
        <v>0</v>
      </c>
      <c r="H7868">
        <v>0</v>
      </c>
      <c r="I7868">
        <v>256703</v>
      </c>
      <c r="J7868">
        <v>82347847</v>
      </c>
      <c r="K7868">
        <v>144</v>
      </c>
      <c r="L7868" t="s">
        <v>581</v>
      </c>
      <c r="M7868" t="s">
        <v>585</v>
      </c>
    </row>
    <row r="7869" spans="1:13" x14ac:dyDescent="0.2">
      <c r="A7869">
        <v>2021</v>
      </c>
      <c r="B7869">
        <v>11</v>
      </c>
      <c r="C7869" t="s">
        <v>8</v>
      </c>
      <c r="D7869" t="s">
        <v>283</v>
      </c>
      <c r="E7869">
        <v>40118000</v>
      </c>
      <c r="F7869">
        <v>18543</v>
      </c>
      <c r="G7869">
        <v>7918169</v>
      </c>
      <c r="H7869">
        <v>1107</v>
      </c>
      <c r="I7869">
        <v>18364</v>
      </c>
      <c r="J7869">
        <v>6016344</v>
      </c>
      <c r="K7869">
        <v>28</v>
      </c>
      <c r="L7869" t="s">
        <v>581</v>
      </c>
      <c r="M7869" t="s">
        <v>585</v>
      </c>
    </row>
    <row r="7870" spans="1:13" x14ac:dyDescent="0.2">
      <c r="A7870">
        <v>2021</v>
      </c>
      <c r="B7870">
        <v>11</v>
      </c>
      <c r="C7870" t="s">
        <v>90</v>
      </c>
      <c r="D7870" t="s">
        <v>284</v>
      </c>
      <c r="E7870">
        <v>40118000</v>
      </c>
      <c r="F7870">
        <v>0</v>
      </c>
      <c r="G7870">
        <v>0</v>
      </c>
      <c r="H7870">
        <v>0</v>
      </c>
      <c r="I7870">
        <v>74427</v>
      </c>
      <c r="J7870">
        <v>22368047</v>
      </c>
      <c r="K7870">
        <v>29</v>
      </c>
      <c r="L7870" t="s">
        <v>581</v>
      </c>
      <c r="M7870" t="s">
        <v>585</v>
      </c>
    </row>
    <row r="7871" spans="1:13" x14ac:dyDescent="0.2">
      <c r="A7871">
        <v>2021</v>
      </c>
      <c r="B7871">
        <v>11</v>
      </c>
      <c r="C7871" t="s">
        <v>10</v>
      </c>
      <c r="D7871" t="s">
        <v>295</v>
      </c>
      <c r="E7871">
        <v>40118000</v>
      </c>
      <c r="F7871">
        <v>1691</v>
      </c>
      <c r="G7871">
        <v>748000</v>
      </c>
      <c r="H7871">
        <v>11</v>
      </c>
      <c r="I7871">
        <v>109867</v>
      </c>
      <c r="J7871">
        <v>35173533</v>
      </c>
      <c r="K7871">
        <v>122</v>
      </c>
      <c r="L7871" t="s">
        <v>581</v>
      </c>
      <c r="M7871" t="s">
        <v>585</v>
      </c>
    </row>
    <row r="7872" spans="1:13" x14ac:dyDescent="0.2">
      <c r="A7872">
        <v>2021</v>
      </c>
      <c r="B7872">
        <v>11</v>
      </c>
      <c r="C7872" t="s">
        <v>50</v>
      </c>
      <c r="D7872" t="s">
        <v>305</v>
      </c>
      <c r="E7872">
        <v>40118000</v>
      </c>
      <c r="F7872">
        <v>1428</v>
      </c>
      <c r="G7872">
        <v>770400</v>
      </c>
      <c r="H7872">
        <v>11</v>
      </c>
      <c r="I7872">
        <v>110248</v>
      </c>
      <c r="J7872">
        <v>37241371</v>
      </c>
      <c r="K7872">
        <v>140</v>
      </c>
      <c r="L7872" t="s">
        <v>581</v>
      </c>
      <c r="M7872" t="s">
        <v>585</v>
      </c>
    </row>
    <row r="7873" spans="1:13" x14ac:dyDescent="0.2">
      <c r="A7873">
        <v>2021</v>
      </c>
      <c r="B7873">
        <v>11</v>
      </c>
      <c r="C7873" t="s">
        <v>55</v>
      </c>
      <c r="D7873" t="s">
        <v>311</v>
      </c>
      <c r="E7873">
        <v>40118000</v>
      </c>
      <c r="F7873">
        <v>0</v>
      </c>
      <c r="G7873">
        <v>0</v>
      </c>
      <c r="H7873">
        <v>0</v>
      </c>
      <c r="I7873">
        <v>2762</v>
      </c>
      <c r="J7873">
        <v>953799</v>
      </c>
      <c r="K7873">
        <v>6</v>
      </c>
      <c r="L7873" t="s">
        <v>581</v>
      </c>
      <c r="M7873" t="s">
        <v>585</v>
      </c>
    </row>
    <row r="7874" spans="1:13" x14ac:dyDescent="0.2">
      <c r="A7874">
        <v>2021</v>
      </c>
      <c r="B7874">
        <v>11</v>
      </c>
      <c r="C7874" t="s">
        <v>73</v>
      </c>
      <c r="D7874" t="s">
        <v>314</v>
      </c>
      <c r="E7874">
        <v>40118000</v>
      </c>
      <c r="F7874">
        <v>0</v>
      </c>
      <c r="G7874">
        <v>0</v>
      </c>
      <c r="H7874">
        <v>0</v>
      </c>
      <c r="I7874">
        <v>137405</v>
      </c>
      <c r="J7874">
        <v>41104238</v>
      </c>
      <c r="K7874">
        <v>50</v>
      </c>
      <c r="L7874" t="s">
        <v>581</v>
      </c>
      <c r="M7874" t="s">
        <v>585</v>
      </c>
    </row>
    <row r="7875" spans="1:13" x14ac:dyDescent="0.2">
      <c r="A7875">
        <v>2021</v>
      </c>
      <c r="B7875">
        <v>11</v>
      </c>
      <c r="C7875" t="s">
        <v>11</v>
      </c>
      <c r="D7875" t="s">
        <v>316</v>
      </c>
      <c r="E7875">
        <v>40118000</v>
      </c>
      <c r="F7875">
        <v>246473</v>
      </c>
      <c r="G7875">
        <v>79371390</v>
      </c>
      <c r="H7875">
        <v>1409</v>
      </c>
      <c r="I7875">
        <v>522315</v>
      </c>
      <c r="J7875">
        <v>161668829</v>
      </c>
      <c r="K7875">
        <v>160</v>
      </c>
      <c r="L7875" t="s">
        <v>581</v>
      </c>
      <c r="M7875" t="s">
        <v>585</v>
      </c>
    </row>
    <row r="7876" spans="1:13" x14ac:dyDescent="0.2">
      <c r="A7876">
        <v>2021</v>
      </c>
      <c r="B7876">
        <v>11</v>
      </c>
      <c r="C7876" t="s">
        <v>40</v>
      </c>
      <c r="D7876" t="s">
        <v>317</v>
      </c>
      <c r="E7876">
        <v>40118000</v>
      </c>
      <c r="F7876">
        <v>0</v>
      </c>
      <c r="G7876">
        <v>0</v>
      </c>
      <c r="H7876">
        <v>0</v>
      </c>
      <c r="I7876">
        <v>62126</v>
      </c>
      <c r="J7876">
        <v>30183728</v>
      </c>
      <c r="K7876">
        <v>63</v>
      </c>
      <c r="L7876" t="s">
        <v>581</v>
      </c>
      <c r="M7876" t="s">
        <v>585</v>
      </c>
    </row>
    <row r="7877" spans="1:13" x14ac:dyDescent="0.2">
      <c r="A7877">
        <v>2021</v>
      </c>
      <c r="B7877">
        <v>11</v>
      </c>
      <c r="C7877" t="s">
        <v>22</v>
      </c>
      <c r="D7877" t="s">
        <v>324</v>
      </c>
      <c r="E7877">
        <v>40118000</v>
      </c>
      <c r="F7877">
        <v>27763</v>
      </c>
      <c r="G7877">
        <v>13239920</v>
      </c>
      <c r="H7877">
        <v>760</v>
      </c>
      <c r="I7877">
        <v>0</v>
      </c>
      <c r="J7877">
        <v>0</v>
      </c>
      <c r="K7877">
        <v>0</v>
      </c>
      <c r="L7877" t="s">
        <v>581</v>
      </c>
      <c r="M7877" t="s">
        <v>585</v>
      </c>
    </row>
    <row r="7878" spans="1:13" x14ac:dyDescent="0.2">
      <c r="A7878">
        <v>2021</v>
      </c>
      <c r="B7878">
        <v>11</v>
      </c>
      <c r="C7878" t="s">
        <v>23</v>
      </c>
      <c r="D7878" t="s">
        <v>325</v>
      </c>
      <c r="E7878">
        <v>40118000</v>
      </c>
      <c r="F7878">
        <v>53562</v>
      </c>
      <c r="G7878">
        <v>41786321</v>
      </c>
      <c r="H7878">
        <v>23581</v>
      </c>
      <c r="I7878">
        <v>27631</v>
      </c>
      <c r="J7878">
        <v>9351613</v>
      </c>
      <c r="K7878">
        <v>84</v>
      </c>
      <c r="L7878" t="s">
        <v>581</v>
      </c>
      <c r="M7878" t="s">
        <v>585</v>
      </c>
    </row>
    <row r="7879" spans="1:13" x14ac:dyDescent="0.2">
      <c r="A7879">
        <v>2021</v>
      </c>
      <c r="B7879">
        <v>11</v>
      </c>
      <c r="C7879" t="s">
        <v>41</v>
      </c>
      <c r="D7879" t="s">
        <v>327</v>
      </c>
      <c r="E7879">
        <v>40118000</v>
      </c>
      <c r="F7879">
        <v>0</v>
      </c>
      <c r="G7879">
        <v>0</v>
      </c>
      <c r="H7879">
        <v>0</v>
      </c>
      <c r="I7879">
        <v>9341</v>
      </c>
      <c r="J7879">
        <v>3250200</v>
      </c>
      <c r="K7879">
        <v>4</v>
      </c>
      <c r="L7879" t="s">
        <v>581</v>
      </c>
      <c r="M7879" t="s">
        <v>585</v>
      </c>
    </row>
    <row r="7880" spans="1:13" x14ac:dyDescent="0.2">
      <c r="A7880">
        <v>2021</v>
      </c>
      <c r="B7880">
        <v>11</v>
      </c>
      <c r="C7880" t="s">
        <v>59</v>
      </c>
      <c r="D7880" t="s">
        <v>330</v>
      </c>
      <c r="E7880">
        <v>40118000</v>
      </c>
      <c r="F7880">
        <v>0</v>
      </c>
      <c r="G7880">
        <v>0</v>
      </c>
      <c r="H7880">
        <v>0</v>
      </c>
      <c r="I7880">
        <v>15721</v>
      </c>
      <c r="J7880">
        <v>4664481</v>
      </c>
      <c r="K7880">
        <v>3</v>
      </c>
      <c r="L7880" t="s">
        <v>581</v>
      </c>
      <c r="M7880" t="s">
        <v>585</v>
      </c>
    </row>
    <row r="7881" spans="1:13" x14ac:dyDescent="0.2">
      <c r="A7881">
        <v>2021</v>
      </c>
      <c r="B7881">
        <v>11</v>
      </c>
      <c r="C7881" t="s">
        <v>75</v>
      </c>
      <c r="D7881" t="s">
        <v>334</v>
      </c>
      <c r="E7881">
        <v>40118000</v>
      </c>
      <c r="F7881">
        <v>0</v>
      </c>
      <c r="G7881">
        <v>0</v>
      </c>
      <c r="H7881">
        <v>0</v>
      </c>
      <c r="I7881">
        <v>11695</v>
      </c>
      <c r="J7881">
        <v>3953874</v>
      </c>
      <c r="K7881">
        <v>20</v>
      </c>
      <c r="L7881" t="s">
        <v>581</v>
      </c>
      <c r="M7881" t="s">
        <v>585</v>
      </c>
    </row>
    <row r="7882" spans="1:13" x14ac:dyDescent="0.2">
      <c r="A7882">
        <v>2021</v>
      </c>
      <c r="B7882">
        <v>11</v>
      </c>
      <c r="C7882" t="s">
        <v>24</v>
      </c>
      <c r="D7882" t="s">
        <v>342</v>
      </c>
      <c r="E7882">
        <v>40118000</v>
      </c>
      <c r="F7882">
        <v>0</v>
      </c>
      <c r="G7882">
        <v>0</v>
      </c>
      <c r="H7882">
        <v>0</v>
      </c>
      <c r="I7882">
        <v>61223</v>
      </c>
      <c r="J7882">
        <v>23240700</v>
      </c>
      <c r="K7882">
        <v>16</v>
      </c>
      <c r="L7882" t="s">
        <v>581</v>
      </c>
      <c r="M7882" t="s">
        <v>585</v>
      </c>
    </row>
    <row r="7883" spans="1:13" x14ac:dyDescent="0.2">
      <c r="A7883">
        <v>2021</v>
      </c>
      <c r="B7883">
        <v>11</v>
      </c>
      <c r="C7883" t="s">
        <v>12</v>
      </c>
      <c r="D7883" t="s">
        <v>351</v>
      </c>
      <c r="E7883">
        <v>40118000</v>
      </c>
      <c r="F7883">
        <v>171048</v>
      </c>
      <c r="G7883">
        <v>68109890</v>
      </c>
      <c r="H7883">
        <v>1437</v>
      </c>
      <c r="I7883">
        <v>660491</v>
      </c>
      <c r="J7883">
        <v>227450825</v>
      </c>
      <c r="K7883">
        <v>3020</v>
      </c>
      <c r="L7883" t="s">
        <v>581</v>
      </c>
      <c r="M7883" t="s">
        <v>585</v>
      </c>
    </row>
    <row r="7884" spans="1:13" x14ac:dyDescent="0.2">
      <c r="A7884">
        <v>2021</v>
      </c>
      <c r="B7884">
        <v>11</v>
      </c>
      <c r="C7884" t="s">
        <v>25</v>
      </c>
      <c r="D7884" t="s">
        <v>353</v>
      </c>
      <c r="E7884">
        <v>40118000</v>
      </c>
      <c r="F7884">
        <v>0</v>
      </c>
      <c r="G7884">
        <v>0</v>
      </c>
      <c r="H7884">
        <v>0</v>
      </c>
      <c r="I7884">
        <v>121849</v>
      </c>
      <c r="J7884">
        <v>43482774</v>
      </c>
      <c r="K7884">
        <v>304</v>
      </c>
      <c r="L7884" t="s">
        <v>581</v>
      </c>
      <c r="M7884" t="s">
        <v>585</v>
      </c>
    </row>
    <row r="7885" spans="1:13" x14ac:dyDescent="0.2">
      <c r="A7885">
        <v>2021</v>
      </c>
      <c r="B7885">
        <v>11</v>
      </c>
      <c r="C7885" t="s">
        <v>97</v>
      </c>
      <c r="D7885" t="s">
        <v>361</v>
      </c>
      <c r="E7885">
        <v>40118000</v>
      </c>
      <c r="F7885">
        <v>0</v>
      </c>
      <c r="G7885">
        <v>0</v>
      </c>
      <c r="H7885">
        <v>0</v>
      </c>
      <c r="I7885">
        <v>138575</v>
      </c>
      <c r="J7885">
        <v>43452691</v>
      </c>
      <c r="K7885">
        <v>73</v>
      </c>
      <c r="L7885" t="s">
        <v>581</v>
      </c>
      <c r="M7885" t="s">
        <v>585</v>
      </c>
    </row>
    <row r="7886" spans="1:13" x14ac:dyDescent="0.2">
      <c r="A7886">
        <v>2021</v>
      </c>
      <c r="B7886">
        <v>11</v>
      </c>
      <c r="C7886" t="s">
        <v>207</v>
      </c>
      <c r="D7886" t="s">
        <v>365</v>
      </c>
      <c r="E7886">
        <v>40118000</v>
      </c>
      <c r="F7886">
        <v>0</v>
      </c>
      <c r="G7886">
        <v>0</v>
      </c>
      <c r="H7886">
        <v>0</v>
      </c>
      <c r="I7886">
        <v>760</v>
      </c>
      <c r="J7886">
        <v>143280</v>
      </c>
      <c r="K7886">
        <v>10</v>
      </c>
      <c r="L7886" t="s">
        <v>581</v>
      </c>
      <c r="M7886" t="s">
        <v>585</v>
      </c>
    </row>
    <row r="7887" spans="1:13" x14ac:dyDescent="0.2">
      <c r="A7887">
        <v>2021</v>
      </c>
      <c r="B7887">
        <v>11</v>
      </c>
      <c r="C7887" t="s">
        <v>201</v>
      </c>
      <c r="D7887" t="s">
        <v>377</v>
      </c>
      <c r="E7887">
        <v>40118000</v>
      </c>
      <c r="F7887">
        <v>0</v>
      </c>
      <c r="G7887">
        <v>0</v>
      </c>
      <c r="H7887">
        <v>0</v>
      </c>
      <c r="I7887">
        <v>3727</v>
      </c>
      <c r="J7887">
        <v>1271993</v>
      </c>
      <c r="K7887">
        <v>6</v>
      </c>
      <c r="L7887" t="s">
        <v>581</v>
      </c>
      <c r="M7887" t="s">
        <v>585</v>
      </c>
    </row>
    <row r="7888" spans="1:13" x14ac:dyDescent="0.2">
      <c r="A7888">
        <v>2021</v>
      </c>
      <c r="B7888">
        <v>11</v>
      </c>
      <c r="C7888" t="s">
        <v>13</v>
      </c>
      <c r="D7888" t="s">
        <v>384</v>
      </c>
      <c r="E7888">
        <v>40118000</v>
      </c>
      <c r="F7888">
        <v>26246</v>
      </c>
      <c r="G7888">
        <v>8213414</v>
      </c>
      <c r="H7888">
        <v>344</v>
      </c>
      <c r="I7888">
        <v>42630</v>
      </c>
      <c r="J7888">
        <v>13950924</v>
      </c>
      <c r="K7888">
        <v>56</v>
      </c>
      <c r="L7888" t="s">
        <v>581</v>
      </c>
      <c r="M7888" t="s">
        <v>585</v>
      </c>
    </row>
    <row r="7889" spans="1:13" x14ac:dyDescent="0.2">
      <c r="A7889">
        <v>2021</v>
      </c>
      <c r="B7889">
        <v>11</v>
      </c>
      <c r="C7889" t="s">
        <v>47</v>
      </c>
      <c r="D7889" t="s">
        <v>389</v>
      </c>
      <c r="E7889">
        <v>40118000</v>
      </c>
      <c r="F7889">
        <v>261874</v>
      </c>
      <c r="G7889">
        <v>82869387</v>
      </c>
      <c r="H7889">
        <v>8083</v>
      </c>
      <c r="I7889">
        <v>0</v>
      </c>
      <c r="J7889">
        <v>0</v>
      </c>
      <c r="K7889">
        <v>0</v>
      </c>
      <c r="L7889" t="s">
        <v>581</v>
      </c>
      <c r="M7889" t="s">
        <v>585</v>
      </c>
    </row>
    <row r="7890" spans="1:13" x14ac:dyDescent="0.2">
      <c r="A7890">
        <v>2021</v>
      </c>
      <c r="B7890">
        <v>11</v>
      </c>
      <c r="C7890" t="s">
        <v>27</v>
      </c>
      <c r="D7890" t="s">
        <v>395</v>
      </c>
      <c r="E7890">
        <v>40118000</v>
      </c>
      <c r="F7890">
        <v>6788</v>
      </c>
      <c r="G7890">
        <v>2369431</v>
      </c>
      <c r="H7890">
        <v>93</v>
      </c>
      <c r="I7890">
        <v>147397</v>
      </c>
      <c r="J7890">
        <v>59949626</v>
      </c>
      <c r="K7890">
        <v>469</v>
      </c>
      <c r="L7890" t="s">
        <v>581</v>
      </c>
      <c r="M7890" t="s">
        <v>585</v>
      </c>
    </row>
    <row r="7891" spans="1:13" x14ac:dyDescent="0.2">
      <c r="A7891">
        <v>2021</v>
      </c>
      <c r="B7891">
        <v>11</v>
      </c>
      <c r="C7891" t="s">
        <v>38</v>
      </c>
      <c r="D7891" t="s">
        <v>400</v>
      </c>
      <c r="E7891">
        <v>40118000</v>
      </c>
      <c r="F7891">
        <v>0</v>
      </c>
      <c r="G7891">
        <v>0</v>
      </c>
      <c r="H7891">
        <v>0</v>
      </c>
      <c r="I7891">
        <v>28696</v>
      </c>
      <c r="J7891">
        <v>10003548</v>
      </c>
      <c r="K7891">
        <v>44</v>
      </c>
      <c r="L7891" t="s">
        <v>581</v>
      </c>
      <c r="M7891" t="s">
        <v>585</v>
      </c>
    </row>
    <row r="7892" spans="1:13" x14ac:dyDescent="0.2">
      <c r="A7892">
        <v>2021</v>
      </c>
      <c r="B7892">
        <v>11</v>
      </c>
      <c r="C7892" t="s">
        <v>56</v>
      </c>
      <c r="D7892" t="s">
        <v>411</v>
      </c>
      <c r="E7892">
        <v>40118000</v>
      </c>
      <c r="F7892">
        <v>0</v>
      </c>
      <c r="G7892">
        <v>0</v>
      </c>
      <c r="H7892">
        <v>0</v>
      </c>
      <c r="I7892">
        <v>20917</v>
      </c>
      <c r="J7892">
        <v>6415483</v>
      </c>
      <c r="K7892">
        <v>37</v>
      </c>
      <c r="L7892" t="s">
        <v>581</v>
      </c>
      <c r="M7892" t="s">
        <v>585</v>
      </c>
    </row>
    <row r="7893" spans="1:13" x14ac:dyDescent="0.2">
      <c r="A7893">
        <v>2021</v>
      </c>
      <c r="B7893">
        <v>11</v>
      </c>
      <c r="C7893" t="s">
        <v>93</v>
      </c>
      <c r="D7893" t="s">
        <v>415</v>
      </c>
      <c r="E7893">
        <v>40118000</v>
      </c>
      <c r="F7893">
        <v>0</v>
      </c>
      <c r="G7893">
        <v>0</v>
      </c>
      <c r="H7893">
        <v>0</v>
      </c>
      <c r="I7893">
        <v>62502</v>
      </c>
      <c r="J7893">
        <v>21245869</v>
      </c>
      <c r="K7893">
        <v>34</v>
      </c>
      <c r="L7893" t="s">
        <v>581</v>
      </c>
      <c r="M7893" t="s">
        <v>585</v>
      </c>
    </row>
    <row r="7894" spans="1:13" x14ac:dyDescent="0.2">
      <c r="A7894">
        <v>2021</v>
      </c>
      <c r="B7894">
        <v>11</v>
      </c>
      <c r="C7894" t="s">
        <v>204</v>
      </c>
      <c r="D7894" t="s">
        <v>422</v>
      </c>
      <c r="E7894">
        <v>40118000</v>
      </c>
      <c r="F7894">
        <v>51414</v>
      </c>
      <c r="G7894">
        <v>19116571</v>
      </c>
      <c r="H7894">
        <v>1287</v>
      </c>
      <c r="I7894">
        <v>0</v>
      </c>
      <c r="J7894">
        <v>0</v>
      </c>
      <c r="K7894">
        <v>0</v>
      </c>
      <c r="L7894" t="s">
        <v>581</v>
      </c>
      <c r="M7894" t="s">
        <v>585</v>
      </c>
    </row>
    <row r="7895" spans="1:13" x14ac:dyDescent="0.2">
      <c r="A7895">
        <v>2021</v>
      </c>
      <c r="B7895">
        <v>11</v>
      </c>
      <c r="C7895" t="s">
        <v>49</v>
      </c>
      <c r="D7895" t="s">
        <v>427</v>
      </c>
      <c r="E7895">
        <v>40118000</v>
      </c>
      <c r="F7895">
        <v>61157</v>
      </c>
      <c r="G7895">
        <v>27000029</v>
      </c>
      <c r="H7895">
        <v>112</v>
      </c>
      <c r="I7895">
        <v>55</v>
      </c>
      <c r="J7895">
        <v>112560</v>
      </c>
      <c r="K7895">
        <v>4</v>
      </c>
      <c r="L7895" t="s">
        <v>581</v>
      </c>
      <c r="M7895" t="s">
        <v>585</v>
      </c>
    </row>
    <row r="7896" spans="1:13" x14ac:dyDescent="0.2">
      <c r="A7896">
        <v>2021</v>
      </c>
      <c r="B7896">
        <v>11</v>
      </c>
      <c r="C7896" t="s">
        <v>39</v>
      </c>
      <c r="D7896" t="s">
        <v>430</v>
      </c>
      <c r="E7896">
        <v>40118000</v>
      </c>
      <c r="F7896">
        <v>0</v>
      </c>
      <c r="G7896">
        <v>0</v>
      </c>
      <c r="H7896">
        <v>0</v>
      </c>
      <c r="I7896">
        <v>5710</v>
      </c>
      <c r="J7896">
        <v>2426639</v>
      </c>
      <c r="K7896">
        <v>22</v>
      </c>
      <c r="L7896" t="s">
        <v>581</v>
      </c>
      <c r="M7896" t="s">
        <v>585</v>
      </c>
    </row>
    <row r="7897" spans="1:13" x14ac:dyDescent="0.2">
      <c r="A7897">
        <v>2021</v>
      </c>
      <c r="B7897">
        <v>11</v>
      </c>
      <c r="C7897" t="s">
        <v>240</v>
      </c>
      <c r="D7897" t="s">
        <v>442</v>
      </c>
      <c r="E7897">
        <v>40118000</v>
      </c>
      <c r="F7897">
        <v>0</v>
      </c>
      <c r="G7897">
        <v>0</v>
      </c>
      <c r="H7897">
        <v>0</v>
      </c>
      <c r="I7897">
        <v>46934</v>
      </c>
      <c r="J7897">
        <v>14813003</v>
      </c>
      <c r="K7897">
        <v>21</v>
      </c>
      <c r="L7897" t="s">
        <v>581</v>
      </c>
      <c r="M7897" t="s">
        <v>585</v>
      </c>
    </row>
    <row r="7898" spans="1:13" x14ac:dyDescent="0.2">
      <c r="A7898">
        <v>2021</v>
      </c>
      <c r="B7898">
        <v>11</v>
      </c>
      <c r="C7898" t="s">
        <v>42</v>
      </c>
      <c r="D7898" t="s">
        <v>455</v>
      </c>
      <c r="E7898">
        <v>40118000</v>
      </c>
      <c r="F7898">
        <v>0</v>
      </c>
      <c r="G7898">
        <v>0</v>
      </c>
      <c r="H7898">
        <v>0</v>
      </c>
      <c r="I7898">
        <v>126891</v>
      </c>
      <c r="J7898">
        <v>45635828</v>
      </c>
      <c r="K7898">
        <v>264</v>
      </c>
      <c r="L7898" t="s">
        <v>581</v>
      </c>
      <c r="M7898" t="s">
        <v>585</v>
      </c>
    </row>
    <row r="7899" spans="1:13" x14ac:dyDescent="0.2">
      <c r="A7899">
        <v>2021</v>
      </c>
      <c r="B7899">
        <v>11</v>
      </c>
      <c r="C7899" t="s">
        <v>213</v>
      </c>
      <c r="D7899" t="s">
        <v>457</v>
      </c>
      <c r="E7899">
        <v>40118000</v>
      </c>
      <c r="F7899">
        <v>0</v>
      </c>
      <c r="G7899">
        <v>0</v>
      </c>
      <c r="H7899">
        <v>0</v>
      </c>
      <c r="I7899">
        <v>186335</v>
      </c>
      <c r="J7899">
        <v>56417905</v>
      </c>
      <c r="K7899">
        <v>41</v>
      </c>
      <c r="L7899" t="s">
        <v>581</v>
      </c>
      <c r="M7899" t="s">
        <v>585</v>
      </c>
    </row>
    <row r="7900" spans="1:13" x14ac:dyDescent="0.2">
      <c r="A7900">
        <v>2021</v>
      </c>
      <c r="B7900">
        <v>11</v>
      </c>
      <c r="C7900" t="s">
        <v>235</v>
      </c>
      <c r="D7900" t="s">
        <v>458</v>
      </c>
      <c r="E7900">
        <v>40118000</v>
      </c>
      <c r="F7900">
        <v>0</v>
      </c>
      <c r="G7900">
        <v>0</v>
      </c>
      <c r="H7900">
        <v>0</v>
      </c>
      <c r="I7900">
        <v>3869</v>
      </c>
      <c r="J7900">
        <v>1371738</v>
      </c>
      <c r="K7900">
        <v>1</v>
      </c>
      <c r="L7900" t="s">
        <v>581</v>
      </c>
      <c r="M7900" t="s">
        <v>585</v>
      </c>
    </row>
    <row r="7901" spans="1:13" x14ac:dyDescent="0.2">
      <c r="A7901">
        <v>2021</v>
      </c>
      <c r="B7901">
        <v>11</v>
      </c>
      <c r="C7901" t="s">
        <v>253</v>
      </c>
      <c r="D7901" t="s">
        <v>460</v>
      </c>
      <c r="E7901">
        <v>40118000</v>
      </c>
      <c r="F7901">
        <v>0</v>
      </c>
      <c r="G7901">
        <v>0</v>
      </c>
      <c r="H7901">
        <v>0</v>
      </c>
      <c r="I7901">
        <v>9569</v>
      </c>
      <c r="J7901">
        <v>3990042</v>
      </c>
      <c r="K7901">
        <v>4</v>
      </c>
      <c r="L7901" t="s">
        <v>581</v>
      </c>
      <c r="M7901" t="s">
        <v>585</v>
      </c>
    </row>
    <row r="7902" spans="1:13" x14ac:dyDescent="0.2">
      <c r="A7902">
        <v>2021</v>
      </c>
      <c r="B7902">
        <v>11</v>
      </c>
      <c r="C7902" t="s">
        <v>101</v>
      </c>
      <c r="D7902" t="s">
        <v>463</v>
      </c>
      <c r="E7902">
        <v>40118000</v>
      </c>
      <c r="F7902">
        <v>0</v>
      </c>
      <c r="G7902">
        <v>0</v>
      </c>
      <c r="H7902">
        <v>0</v>
      </c>
      <c r="I7902">
        <v>14642</v>
      </c>
      <c r="J7902">
        <v>4431207</v>
      </c>
      <c r="K7902">
        <v>12</v>
      </c>
      <c r="L7902" t="s">
        <v>581</v>
      </c>
      <c r="M7902" t="s">
        <v>585</v>
      </c>
    </row>
    <row r="7903" spans="1:13" x14ac:dyDescent="0.2">
      <c r="A7903">
        <v>2021</v>
      </c>
      <c r="B7903">
        <v>11</v>
      </c>
      <c r="C7903" t="s">
        <v>43</v>
      </c>
      <c r="D7903" t="s">
        <v>465</v>
      </c>
      <c r="E7903">
        <v>40118000</v>
      </c>
      <c r="F7903">
        <v>30384</v>
      </c>
      <c r="G7903">
        <v>34728840</v>
      </c>
      <c r="H7903">
        <v>724</v>
      </c>
      <c r="I7903">
        <v>29125</v>
      </c>
      <c r="J7903">
        <v>11796520</v>
      </c>
      <c r="K7903">
        <v>135</v>
      </c>
      <c r="L7903" t="s">
        <v>581</v>
      </c>
      <c r="M7903" t="s">
        <v>585</v>
      </c>
    </row>
    <row r="7904" spans="1:13" x14ac:dyDescent="0.2">
      <c r="A7904">
        <v>2021</v>
      </c>
      <c r="B7904">
        <v>11</v>
      </c>
      <c r="C7904" t="s">
        <v>44</v>
      </c>
      <c r="D7904" t="s">
        <v>466</v>
      </c>
      <c r="E7904">
        <v>40118000</v>
      </c>
      <c r="F7904">
        <v>0</v>
      </c>
      <c r="G7904">
        <v>0</v>
      </c>
      <c r="H7904">
        <v>0</v>
      </c>
      <c r="I7904">
        <v>45</v>
      </c>
      <c r="J7904">
        <v>27120</v>
      </c>
      <c r="K7904">
        <v>1</v>
      </c>
      <c r="L7904" t="s">
        <v>581</v>
      </c>
      <c r="M7904" t="s">
        <v>585</v>
      </c>
    </row>
    <row r="7905" spans="1:13" x14ac:dyDescent="0.2">
      <c r="A7905">
        <v>2021</v>
      </c>
      <c r="B7905">
        <v>11</v>
      </c>
      <c r="C7905" t="s">
        <v>222</v>
      </c>
      <c r="D7905" t="s">
        <v>473</v>
      </c>
      <c r="E7905">
        <v>40118000</v>
      </c>
      <c r="F7905">
        <v>0</v>
      </c>
      <c r="G7905">
        <v>0</v>
      </c>
      <c r="H7905">
        <v>0</v>
      </c>
      <c r="I7905">
        <v>6536</v>
      </c>
      <c r="J7905">
        <v>2043914</v>
      </c>
      <c r="K7905">
        <v>12</v>
      </c>
      <c r="L7905" t="s">
        <v>581</v>
      </c>
      <c r="M7905" t="s">
        <v>585</v>
      </c>
    </row>
    <row r="7906" spans="1:13" x14ac:dyDescent="0.2">
      <c r="A7906">
        <v>2021</v>
      </c>
      <c r="B7906">
        <v>11</v>
      </c>
      <c r="C7906" t="s">
        <v>0</v>
      </c>
      <c r="D7906" t="s">
        <v>474</v>
      </c>
      <c r="E7906">
        <v>40118000</v>
      </c>
      <c r="F7906">
        <v>0</v>
      </c>
      <c r="G7906">
        <v>0</v>
      </c>
      <c r="H7906">
        <v>0</v>
      </c>
      <c r="I7906">
        <v>14910</v>
      </c>
      <c r="J7906">
        <v>5052968</v>
      </c>
      <c r="K7906">
        <v>24</v>
      </c>
      <c r="L7906" t="s">
        <v>581</v>
      </c>
      <c r="M7906" t="s">
        <v>585</v>
      </c>
    </row>
    <row r="7907" spans="1:13" x14ac:dyDescent="0.2">
      <c r="A7907">
        <v>2021</v>
      </c>
      <c r="B7907">
        <v>11</v>
      </c>
      <c r="C7907" t="s">
        <v>15</v>
      </c>
      <c r="D7907" t="s">
        <v>475</v>
      </c>
      <c r="E7907">
        <v>40118000</v>
      </c>
      <c r="F7907">
        <v>0</v>
      </c>
      <c r="G7907">
        <v>0</v>
      </c>
      <c r="H7907">
        <v>0</v>
      </c>
      <c r="I7907">
        <v>84625</v>
      </c>
      <c r="J7907">
        <v>27513246</v>
      </c>
      <c r="K7907">
        <v>91</v>
      </c>
      <c r="L7907" t="s">
        <v>581</v>
      </c>
      <c r="M7907" t="s">
        <v>585</v>
      </c>
    </row>
    <row r="7908" spans="1:13" x14ac:dyDescent="0.2">
      <c r="A7908">
        <v>2021</v>
      </c>
      <c r="B7908">
        <v>11</v>
      </c>
      <c r="C7908" t="s">
        <v>95</v>
      </c>
      <c r="D7908" t="s">
        <v>479</v>
      </c>
      <c r="E7908">
        <v>40118000</v>
      </c>
      <c r="F7908">
        <v>0</v>
      </c>
      <c r="G7908">
        <v>0</v>
      </c>
      <c r="H7908">
        <v>0</v>
      </c>
      <c r="I7908">
        <v>37090</v>
      </c>
      <c r="J7908">
        <v>12650664</v>
      </c>
      <c r="K7908">
        <v>18</v>
      </c>
      <c r="L7908" t="s">
        <v>581</v>
      </c>
      <c r="M7908" t="s">
        <v>585</v>
      </c>
    </row>
    <row r="7909" spans="1:13" x14ac:dyDescent="0.2">
      <c r="A7909">
        <v>2021</v>
      </c>
      <c r="B7909">
        <v>11</v>
      </c>
      <c r="C7909" t="s">
        <v>16</v>
      </c>
      <c r="D7909" t="s">
        <v>480</v>
      </c>
      <c r="E7909">
        <v>40118000</v>
      </c>
      <c r="F7909">
        <v>301</v>
      </c>
      <c r="G7909">
        <v>90000</v>
      </c>
      <c r="H7909">
        <v>3</v>
      </c>
      <c r="I7909">
        <v>17687</v>
      </c>
      <c r="J7909">
        <v>6387500</v>
      </c>
      <c r="K7909">
        <v>43</v>
      </c>
      <c r="L7909" t="s">
        <v>581</v>
      </c>
      <c r="M7909" t="s">
        <v>585</v>
      </c>
    </row>
    <row r="7910" spans="1:13" x14ac:dyDescent="0.2">
      <c r="A7910">
        <v>2021</v>
      </c>
      <c r="B7910">
        <v>11</v>
      </c>
      <c r="C7910" t="s">
        <v>17</v>
      </c>
      <c r="D7910" t="s">
        <v>489</v>
      </c>
      <c r="E7910">
        <v>40118000</v>
      </c>
      <c r="F7910">
        <v>25690</v>
      </c>
      <c r="G7910">
        <v>11625196</v>
      </c>
      <c r="H7910">
        <v>198</v>
      </c>
      <c r="I7910">
        <v>79166</v>
      </c>
      <c r="J7910">
        <v>51145226</v>
      </c>
      <c r="K7910">
        <v>1632</v>
      </c>
      <c r="L7910" t="s">
        <v>581</v>
      </c>
      <c r="M7910" t="s">
        <v>585</v>
      </c>
    </row>
    <row r="7911" spans="1:13" x14ac:dyDescent="0.2">
      <c r="A7911">
        <v>2021</v>
      </c>
      <c r="B7911">
        <v>11</v>
      </c>
      <c r="C7911" t="s">
        <v>29</v>
      </c>
      <c r="D7911" t="s">
        <v>496</v>
      </c>
      <c r="E7911">
        <v>40118000</v>
      </c>
      <c r="F7911">
        <v>6712</v>
      </c>
      <c r="G7911">
        <v>4196600</v>
      </c>
      <c r="H7911">
        <v>222</v>
      </c>
      <c r="I7911">
        <v>181</v>
      </c>
      <c r="J7911">
        <v>135800</v>
      </c>
      <c r="K7911">
        <v>4</v>
      </c>
      <c r="L7911" t="s">
        <v>581</v>
      </c>
      <c r="M7911" t="s">
        <v>585</v>
      </c>
    </row>
    <row r="7912" spans="1:13" x14ac:dyDescent="0.2">
      <c r="A7912">
        <v>2021</v>
      </c>
      <c r="B7912">
        <v>11</v>
      </c>
      <c r="C7912" t="s">
        <v>45</v>
      </c>
      <c r="D7912" t="s">
        <v>499</v>
      </c>
      <c r="E7912">
        <v>40118000</v>
      </c>
      <c r="F7912">
        <v>0</v>
      </c>
      <c r="G7912">
        <v>0</v>
      </c>
      <c r="H7912">
        <v>0</v>
      </c>
      <c r="I7912">
        <v>1675259</v>
      </c>
      <c r="J7912">
        <v>530331572</v>
      </c>
      <c r="K7912">
        <v>939</v>
      </c>
      <c r="L7912" t="s">
        <v>581</v>
      </c>
      <c r="M7912" t="s">
        <v>585</v>
      </c>
    </row>
    <row r="7913" spans="1:13" x14ac:dyDescent="0.2">
      <c r="A7913">
        <v>2021</v>
      </c>
      <c r="B7913">
        <v>11</v>
      </c>
      <c r="C7913" t="s">
        <v>64</v>
      </c>
      <c r="D7913" t="s">
        <v>501</v>
      </c>
      <c r="E7913">
        <v>40118000</v>
      </c>
      <c r="F7913">
        <v>0</v>
      </c>
      <c r="G7913">
        <v>0</v>
      </c>
      <c r="H7913">
        <v>0</v>
      </c>
      <c r="I7913">
        <v>45198</v>
      </c>
      <c r="J7913">
        <v>21724920</v>
      </c>
      <c r="K7913">
        <v>42</v>
      </c>
      <c r="L7913" t="s">
        <v>581</v>
      </c>
      <c r="M7913" t="s">
        <v>585</v>
      </c>
    </row>
    <row r="7914" spans="1:13" x14ac:dyDescent="0.2">
      <c r="A7914">
        <v>2021</v>
      </c>
      <c r="B7914">
        <v>11</v>
      </c>
      <c r="C7914" t="s">
        <v>52</v>
      </c>
      <c r="D7914" t="s">
        <v>506</v>
      </c>
      <c r="E7914">
        <v>40118000</v>
      </c>
      <c r="F7914">
        <v>0</v>
      </c>
      <c r="G7914">
        <v>0</v>
      </c>
      <c r="H7914">
        <v>0</v>
      </c>
      <c r="I7914">
        <v>292940</v>
      </c>
      <c r="J7914">
        <v>106666800</v>
      </c>
      <c r="K7914">
        <v>471</v>
      </c>
      <c r="L7914" t="s">
        <v>581</v>
      </c>
      <c r="M7914" t="s">
        <v>585</v>
      </c>
    </row>
    <row r="7915" spans="1:13" x14ac:dyDescent="0.2">
      <c r="A7915">
        <v>2021</v>
      </c>
      <c r="B7915">
        <v>11</v>
      </c>
      <c r="C7915" t="s">
        <v>77</v>
      </c>
      <c r="D7915" t="s">
        <v>517</v>
      </c>
      <c r="E7915">
        <v>40118000</v>
      </c>
      <c r="F7915">
        <v>0</v>
      </c>
      <c r="G7915">
        <v>0</v>
      </c>
      <c r="H7915">
        <v>0</v>
      </c>
      <c r="I7915">
        <v>1864</v>
      </c>
      <c r="J7915">
        <v>659176</v>
      </c>
      <c r="K7915">
        <v>3</v>
      </c>
      <c r="L7915" t="s">
        <v>581</v>
      </c>
      <c r="M7915" t="s">
        <v>585</v>
      </c>
    </row>
    <row r="7916" spans="1:13" x14ac:dyDescent="0.2">
      <c r="A7916">
        <v>2021</v>
      </c>
      <c r="B7916">
        <v>11</v>
      </c>
      <c r="C7916" t="s">
        <v>214</v>
      </c>
      <c r="D7916" t="s">
        <v>519</v>
      </c>
      <c r="E7916">
        <v>40118000</v>
      </c>
      <c r="F7916">
        <v>0</v>
      </c>
      <c r="G7916">
        <v>0</v>
      </c>
      <c r="H7916">
        <v>0</v>
      </c>
      <c r="I7916">
        <v>10309</v>
      </c>
      <c r="J7916">
        <v>3252960</v>
      </c>
      <c r="K7916">
        <v>4</v>
      </c>
      <c r="L7916" t="s">
        <v>581</v>
      </c>
      <c r="M7916" t="s">
        <v>585</v>
      </c>
    </row>
    <row r="7917" spans="1:13" x14ac:dyDescent="0.2">
      <c r="A7917">
        <v>2021</v>
      </c>
      <c r="B7917">
        <v>11</v>
      </c>
      <c r="C7917" t="s">
        <v>19</v>
      </c>
      <c r="D7917" t="s">
        <v>531</v>
      </c>
      <c r="E7917">
        <v>40118000</v>
      </c>
      <c r="F7917">
        <v>13693</v>
      </c>
      <c r="G7917">
        <v>5121439</v>
      </c>
      <c r="H7917">
        <v>403</v>
      </c>
      <c r="I7917">
        <v>0</v>
      </c>
      <c r="J7917">
        <v>0</v>
      </c>
      <c r="K7917">
        <v>0</v>
      </c>
      <c r="L7917" t="s">
        <v>581</v>
      </c>
      <c r="M7917" t="s">
        <v>585</v>
      </c>
    </row>
    <row r="7918" spans="1:13" x14ac:dyDescent="0.2">
      <c r="A7918">
        <v>2021</v>
      </c>
      <c r="B7918">
        <v>11</v>
      </c>
      <c r="C7918" t="s">
        <v>32</v>
      </c>
      <c r="D7918" t="s">
        <v>540</v>
      </c>
      <c r="E7918">
        <v>40118000</v>
      </c>
      <c r="F7918">
        <v>0</v>
      </c>
      <c r="G7918">
        <v>0</v>
      </c>
      <c r="H7918">
        <v>0</v>
      </c>
      <c r="I7918">
        <v>32134</v>
      </c>
      <c r="J7918">
        <v>10456552</v>
      </c>
      <c r="K7918">
        <v>12</v>
      </c>
      <c r="L7918" t="s">
        <v>581</v>
      </c>
      <c r="M7918" t="s">
        <v>585</v>
      </c>
    </row>
    <row r="7919" spans="1:13" x14ac:dyDescent="0.2">
      <c r="A7919">
        <v>2021</v>
      </c>
      <c r="B7919">
        <v>11</v>
      </c>
      <c r="C7919" t="s">
        <v>65</v>
      </c>
      <c r="D7919" t="s">
        <v>543</v>
      </c>
      <c r="E7919">
        <v>40118000</v>
      </c>
      <c r="F7919">
        <v>20340</v>
      </c>
      <c r="G7919">
        <v>5170431</v>
      </c>
      <c r="H7919">
        <v>240</v>
      </c>
      <c r="I7919">
        <v>214306</v>
      </c>
      <c r="J7919">
        <v>70116267</v>
      </c>
      <c r="K7919">
        <v>147</v>
      </c>
      <c r="L7919" t="s">
        <v>581</v>
      </c>
      <c r="M7919" t="s">
        <v>585</v>
      </c>
    </row>
    <row r="7920" spans="1:13" x14ac:dyDescent="0.2">
      <c r="A7920">
        <v>2021</v>
      </c>
      <c r="B7920">
        <v>11</v>
      </c>
      <c r="C7920" t="s">
        <v>58</v>
      </c>
      <c r="D7920" t="s">
        <v>548</v>
      </c>
      <c r="E7920">
        <v>40118000</v>
      </c>
      <c r="F7920">
        <v>0</v>
      </c>
      <c r="G7920">
        <v>0</v>
      </c>
      <c r="H7920">
        <v>0</v>
      </c>
      <c r="I7920">
        <v>170056</v>
      </c>
      <c r="J7920">
        <v>54117027</v>
      </c>
      <c r="K7920">
        <v>68</v>
      </c>
      <c r="L7920" t="s">
        <v>581</v>
      </c>
      <c r="M7920" t="s">
        <v>585</v>
      </c>
    </row>
    <row r="7921" spans="1:13" x14ac:dyDescent="0.2">
      <c r="A7921">
        <v>2021</v>
      </c>
      <c r="B7921">
        <v>11</v>
      </c>
      <c r="C7921" t="s">
        <v>46</v>
      </c>
      <c r="D7921" t="s">
        <v>550</v>
      </c>
      <c r="E7921">
        <v>40118000</v>
      </c>
      <c r="F7921">
        <v>15711</v>
      </c>
      <c r="G7921">
        <v>9477648</v>
      </c>
      <c r="H7921">
        <v>7</v>
      </c>
      <c r="I7921">
        <v>964243</v>
      </c>
      <c r="J7921">
        <v>324204000</v>
      </c>
      <c r="K7921">
        <v>1310</v>
      </c>
      <c r="L7921" t="s">
        <v>581</v>
      </c>
      <c r="M7921" t="s">
        <v>585</v>
      </c>
    </row>
    <row r="7922" spans="1:13" x14ac:dyDescent="0.2">
      <c r="A7922">
        <v>2021</v>
      </c>
      <c r="B7922">
        <v>11</v>
      </c>
      <c r="C7922" t="s">
        <v>202</v>
      </c>
      <c r="D7922" t="s">
        <v>557</v>
      </c>
      <c r="E7922">
        <v>40118000</v>
      </c>
      <c r="F7922">
        <v>0</v>
      </c>
      <c r="G7922">
        <v>0</v>
      </c>
      <c r="H7922">
        <v>0</v>
      </c>
      <c r="I7922">
        <v>13198</v>
      </c>
      <c r="J7922">
        <v>4425877</v>
      </c>
      <c r="K7922">
        <v>24</v>
      </c>
      <c r="L7922" t="s">
        <v>581</v>
      </c>
      <c r="M7922" t="s">
        <v>585</v>
      </c>
    </row>
    <row r="7923" spans="1:13" x14ac:dyDescent="0.2">
      <c r="A7923">
        <v>2021</v>
      </c>
      <c r="B7923">
        <v>11</v>
      </c>
      <c r="C7923" t="s">
        <v>66</v>
      </c>
      <c r="D7923" t="s">
        <v>562</v>
      </c>
      <c r="E7923">
        <v>40118000</v>
      </c>
      <c r="F7923">
        <v>0</v>
      </c>
      <c r="G7923">
        <v>0</v>
      </c>
      <c r="H7923">
        <v>0</v>
      </c>
      <c r="I7923">
        <v>42833</v>
      </c>
      <c r="J7923">
        <v>14014971</v>
      </c>
      <c r="K7923">
        <v>54</v>
      </c>
      <c r="L7923" t="s">
        <v>581</v>
      </c>
      <c r="M7923" t="s">
        <v>585</v>
      </c>
    </row>
    <row r="7924" spans="1:13" x14ac:dyDescent="0.2">
      <c r="A7924">
        <v>2021</v>
      </c>
      <c r="B7924">
        <v>11</v>
      </c>
      <c r="C7924" t="s">
        <v>78</v>
      </c>
      <c r="D7924" t="s">
        <v>572</v>
      </c>
      <c r="E7924">
        <v>40118000</v>
      </c>
      <c r="F7924">
        <v>0</v>
      </c>
      <c r="G7924">
        <v>0</v>
      </c>
      <c r="H7924">
        <v>0</v>
      </c>
      <c r="I7924">
        <v>195281</v>
      </c>
      <c r="J7924">
        <v>74025870</v>
      </c>
      <c r="K7924">
        <v>154</v>
      </c>
      <c r="L7924" t="s">
        <v>581</v>
      </c>
      <c r="M7924" t="s">
        <v>585</v>
      </c>
    </row>
    <row r="7925" spans="1:13" x14ac:dyDescent="0.2">
      <c r="A7925">
        <v>2021</v>
      </c>
      <c r="B7925">
        <v>11</v>
      </c>
      <c r="C7925" t="s">
        <v>211</v>
      </c>
      <c r="D7925" t="e">
        <v>#N/A</v>
      </c>
      <c r="E7925">
        <v>40118000</v>
      </c>
      <c r="F7925">
        <v>0</v>
      </c>
      <c r="G7925">
        <v>0</v>
      </c>
      <c r="H7925">
        <v>0</v>
      </c>
      <c r="I7925">
        <v>109289</v>
      </c>
      <c r="J7925">
        <v>36411028</v>
      </c>
      <c r="K7925">
        <v>32</v>
      </c>
      <c r="L7925" t="s">
        <v>581</v>
      </c>
      <c r="M7925" t="s">
        <v>585</v>
      </c>
    </row>
    <row r="7926" spans="1:13" x14ac:dyDescent="0.2">
      <c r="A7926">
        <v>2021</v>
      </c>
      <c r="B7926">
        <v>12</v>
      </c>
      <c r="C7926" t="s">
        <v>33</v>
      </c>
      <c r="D7926" t="s">
        <v>258</v>
      </c>
      <c r="E7926" s="11">
        <v>40117000</v>
      </c>
      <c r="F7926">
        <v>0</v>
      </c>
      <c r="G7926">
        <v>0</v>
      </c>
      <c r="H7926">
        <v>0</v>
      </c>
      <c r="I7926">
        <v>513</v>
      </c>
      <c r="J7926">
        <v>242550</v>
      </c>
      <c r="K7926">
        <v>14</v>
      </c>
      <c r="L7926" t="s">
        <v>581</v>
      </c>
      <c r="M7926" t="s">
        <v>584</v>
      </c>
    </row>
    <row r="7927" spans="1:13" x14ac:dyDescent="0.2">
      <c r="A7927">
        <v>2021</v>
      </c>
      <c r="B7927">
        <v>12</v>
      </c>
      <c r="C7927" t="s">
        <v>20</v>
      </c>
      <c r="D7927" t="s">
        <v>271</v>
      </c>
      <c r="E7927" s="11">
        <v>40117000</v>
      </c>
      <c r="F7927">
        <v>0</v>
      </c>
      <c r="G7927">
        <v>0</v>
      </c>
      <c r="H7927">
        <v>0</v>
      </c>
      <c r="I7927">
        <v>7378</v>
      </c>
      <c r="J7927">
        <v>2652526</v>
      </c>
      <c r="K7927">
        <v>23</v>
      </c>
      <c r="L7927" t="s">
        <v>581</v>
      </c>
      <c r="M7927" t="s">
        <v>584</v>
      </c>
    </row>
    <row r="7928" spans="1:13" x14ac:dyDescent="0.2">
      <c r="A7928">
        <v>2021</v>
      </c>
      <c r="B7928">
        <v>12</v>
      </c>
      <c r="C7928" t="s">
        <v>21</v>
      </c>
      <c r="D7928" t="s">
        <v>274</v>
      </c>
      <c r="E7928" s="11">
        <v>40117000</v>
      </c>
      <c r="F7928">
        <v>0</v>
      </c>
      <c r="G7928">
        <v>0</v>
      </c>
      <c r="H7928">
        <v>0</v>
      </c>
      <c r="I7928">
        <v>53432</v>
      </c>
      <c r="J7928">
        <v>20548400</v>
      </c>
      <c r="K7928">
        <v>147</v>
      </c>
      <c r="L7928" t="s">
        <v>581</v>
      </c>
      <c r="M7928" t="s">
        <v>584</v>
      </c>
    </row>
    <row r="7929" spans="1:13" x14ac:dyDescent="0.2">
      <c r="A7929">
        <v>2021</v>
      </c>
      <c r="B7929">
        <v>12</v>
      </c>
      <c r="C7929" t="s">
        <v>62</v>
      </c>
      <c r="D7929" t="s">
        <v>275</v>
      </c>
      <c r="E7929" s="11">
        <v>40117000</v>
      </c>
      <c r="F7929">
        <v>0</v>
      </c>
      <c r="G7929">
        <v>0</v>
      </c>
      <c r="H7929">
        <v>0</v>
      </c>
      <c r="I7929">
        <v>97405</v>
      </c>
      <c r="J7929">
        <v>38000742</v>
      </c>
      <c r="K7929">
        <v>357</v>
      </c>
      <c r="L7929" t="s">
        <v>581</v>
      </c>
      <c r="M7929" t="s">
        <v>584</v>
      </c>
    </row>
    <row r="7930" spans="1:13" x14ac:dyDescent="0.2">
      <c r="A7930">
        <v>2021</v>
      </c>
      <c r="B7930">
        <v>12</v>
      </c>
      <c r="C7930" t="s">
        <v>8</v>
      </c>
      <c r="D7930" t="s">
        <v>283</v>
      </c>
      <c r="E7930" s="11">
        <v>40117000</v>
      </c>
      <c r="F7930">
        <v>2901</v>
      </c>
      <c r="G7930">
        <v>1398847</v>
      </c>
      <c r="H7930">
        <v>64</v>
      </c>
      <c r="I7930">
        <v>125313</v>
      </c>
      <c r="J7930">
        <v>39823300</v>
      </c>
      <c r="K7930">
        <v>630</v>
      </c>
      <c r="L7930" t="s">
        <v>581</v>
      </c>
      <c r="M7930" t="s">
        <v>584</v>
      </c>
    </row>
    <row r="7931" spans="1:13" x14ac:dyDescent="0.2">
      <c r="A7931">
        <v>2021</v>
      </c>
      <c r="B7931">
        <v>12</v>
      </c>
      <c r="C7931" t="s">
        <v>10</v>
      </c>
      <c r="D7931" t="s">
        <v>295</v>
      </c>
      <c r="E7931" s="11">
        <v>40117000</v>
      </c>
      <c r="F7931">
        <v>0</v>
      </c>
      <c r="G7931">
        <v>0</v>
      </c>
      <c r="H7931">
        <v>0</v>
      </c>
      <c r="I7931">
        <v>29080</v>
      </c>
      <c r="J7931">
        <v>11554498</v>
      </c>
      <c r="K7931">
        <v>158</v>
      </c>
      <c r="L7931" t="s">
        <v>581</v>
      </c>
      <c r="M7931" t="s">
        <v>584</v>
      </c>
    </row>
    <row r="7932" spans="1:13" x14ac:dyDescent="0.2">
      <c r="A7932">
        <v>2021</v>
      </c>
      <c r="B7932">
        <v>12</v>
      </c>
      <c r="C7932" t="s">
        <v>50</v>
      </c>
      <c r="D7932" t="s">
        <v>305</v>
      </c>
      <c r="E7932" s="11">
        <v>40117000</v>
      </c>
      <c r="F7932">
        <v>0</v>
      </c>
      <c r="G7932">
        <v>0</v>
      </c>
      <c r="H7932">
        <v>0</v>
      </c>
      <c r="I7932">
        <v>24362</v>
      </c>
      <c r="J7932">
        <v>9096830</v>
      </c>
      <c r="K7932">
        <v>77</v>
      </c>
      <c r="L7932" t="s">
        <v>581</v>
      </c>
      <c r="M7932" t="s">
        <v>584</v>
      </c>
    </row>
    <row r="7933" spans="1:13" x14ac:dyDescent="0.2">
      <c r="A7933">
        <v>2021</v>
      </c>
      <c r="B7933">
        <v>12</v>
      </c>
      <c r="C7933" t="s">
        <v>11</v>
      </c>
      <c r="D7933" t="s">
        <v>316</v>
      </c>
      <c r="E7933" s="11">
        <v>40117000</v>
      </c>
      <c r="F7933">
        <v>179420</v>
      </c>
      <c r="G7933">
        <v>61565323</v>
      </c>
      <c r="H7933">
        <v>2995</v>
      </c>
      <c r="I7933">
        <v>2960</v>
      </c>
      <c r="J7933">
        <v>1001057</v>
      </c>
      <c r="K7933">
        <v>8</v>
      </c>
      <c r="L7933" t="s">
        <v>581</v>
      </c>
      <c r="M7933" t="s">
        <v>584</v>
      </c>
    </row>
    <row r="7934" spans="1:13" x14ac:dyDescent="0.2">
      <c r="A7934">
        <v>2021</v>
      </c>
      <c r="B7934">
        <v>12</v>
      </c>
      <c r="C7934" t="s">
        <v>81</v>
      </c>
      <c r="D7934" t="s">
        <v>318</v>
      </c>
      <c r="E7934" s="11">
        <v>40117000</v>
      </c>
      <c r="F7934">
        <v>0</v>
      </c>
      <c r="G7934">
        <v>0</v>
      </c>
      <c r="H7934">
        <v>0</v>
      </c>
      <c r="I7934">
        <v>24445</v>
      </c>
      <c r="J7934">
        <v>8364400</v>
      </c>
      <c r="K7934">
        <v>196</v>
      </c>
      <c r="L7934" t="s">
        <v>581</v>
      </c>
      <c r="M7934" t="s">
        <v>584</v>
      </c>
    </row>
    <row r="7935" spans="1:13" x14ac:dyDescent="0.2">
      <c r="A7935">
        <v>2021</v>
      </c>
      <c r="B7935">
        <v>12</v>
      </c>
      <c r="C7935" t="s">
        <v>22</v>
      </c>
      <c r="D7935" t="s">
        <v>324</v>
      </c>
      <c r="E7935" s="11">
        <v>40117000</v>
      </c>
      <c r="F7935">
        <v>29332</v>
      </c>
      <c r="G7935">
        <v>12050699</v>
      </c>
      <c r="H7935">
        <v>359</v>
      </c>
      <c r="I7935">
        <v>103778</v>
      </c>
      <c r="J7935">
        <v>34512800</v>
      </c>
      <c r="K7935">
        <v>828</v>
      </c>
      <c r="L7935" t="s">
        <v>581</v>
      </c>
      <c r="M7935" t="s">
        <v>584</v>
      </c>
    </row>
    <row r="7936" spans="1:13" x14ac:dyDescent="0.2">
      <c r="A7936">
        <v>2021</v>
      </c>
      <c r="B7936">
        <v>12</v>
      </c>
      <c r="C7936" t="s">
        <v>23</v>
      </c>
      <c r="D7936" t="s">
        <v>325</v>
      </c>
      <c r="E7936" s="11">
        <v>40117000</v>
      </c>
      <c r="F7936">
        <v>31690</v>
      </c>
      <c r="G7936">
        <v>20988069</v>
      </c>
      <c r="H7936">
        <v>183</v>
      </c>
      <c r="I7936">
        <v>808919</v>
      </c>
      <c r="J7936">
        <v>259530449</v>
      </c>
      <c r="K7936">
        <v>4645</v>
      </c>
      <c r="L7936" t="s">
        <v>581</v>
      </c>
      <c r="M7936" t="s">
        <v>584</v>
      </c>
    </row>
    <row r="7937" spans="1:13" x14ac:dyDescent="0.2">
      <c r="A7937">
        <v>2021</v>
      </c>
      <c r="B7937">
        <v>12</v>
      </c>
      <c r="C7937" t="s">
        <v>24</v>
      </c>
      <c r="D7937" t="s">
        <v>342</v>
      </c>
      <c r="E7937" s="11">
        <v>40117000</v>
      </c>
      <c r="F7937">
        <v>0</v>
      </c>
      <c r="G7937">
        <v>0</v>
      </c>
      <c r="H7937">
        <v>0</v>
      </c>
      <c r="I7937">
        <v>1232</v>
      </c>
      <c r="J7937">
        <v>340700</v>
      </c>
      <c r="K7937">
        <v>8</v>
      </c>
      <c r="L7937" t="s">
        <v>581</v>
      </c>
      <c r="M7937" t="s">
        <v>584</v>
      </c>
    </row>
    <row r="7938" spans="1:13" x14ac:dyDescent="0.2">
      <c r="A7938">
        <v>2021</v>
      </c>
      <c r="B7938">
        <v>12</v>
      </c>
      <c r="C7938" t="s">
        <v>12</v>
      </c>
      <c r="D7938" t="s">
        <v>351</v>
      </c>
      <c r="E7938" s="11">
        <v>40117000</v>
      </c>
      <c r="F7938">
        <v>156676</v>
      </c>
      <c r="G7938">
        <v>63213164</v>
      </c>
      <c r="H7938">
        <v>1349</v>
      </c>
      <c r="I7938">
        <v>782632</v>
      </c>
      <c r="J7938">
        <v>338086141</v>
      </c>
      <c r="K7938">
        <v>4056</v>
      </c>
      <c r="L7938" t="s">
        <v>581</v>
      </c>
      <c r="M7938" t="s">
        <v>584</v>
      </c>
    </row>
    <row r="7939" spans="1:13" x14ac:dyDescent="0.2">
      <c r="A7939">
        <v>2021</v>
      </c>
      <c r="B7939">
        <v>12</v>
      </c>
      <c r="C7939" t="s">
        <v>25</v>
      </c>
      <c r="D7939" t="s">
        <v>353</v>
      </c>
      <c r="E7939" s="11">
        <v>40117000</v>
      </c>
      <c r="F7939">
        <v>0</v>
      </c>
      <c r="G7939">
        <v>0</v>
      </c>
      <c r="H7939">
        <v>0</v>
      </c>
      <c r="I7939">
        <v>479117</v>
      </c>
      <c r="J7939">
        <v>170278443</v>
      </c>
      <c r="K7939">
        <v>3327</v>
      </c>
      <c r="L7939" t="s">
        <v>581</v>
      </c>
      <c r="M7939" t="s">
        <v>584</v>
      </c>
    </row>
    <row r="7940" spans="1:13" x14ac:dyDescent="0.2">
      <c r="A7940">
        <v>2021</v>
      </c>
      <c r="B7940">
        <v>12</v>
      </c>
      <c r="C7940" t="s">
        <v>26</v>
      </c>
      <c r="D7940" t="s">
        <v>383</v>
      </c>
      <c r="E7940" s="11">
        <v>40117000</v>
      </c>
      <c r="F7940">
        <v>0</v>
      </c>
      <c r="G7940">
        <v>0</v>
      </c>
      <c r="H7940">
        <v>0</v>
      </c>
      <c r="I7940">
        <v>40338</v>
      </c>
      <c r="J7940">
        <v>15767300</v>
      </c>
      <c r="K7940">
        <v>206</v>
      </c>
      <c r="L7940" t="s">
        <v>581</v>
      </c>
      <c r="M7940" t="s">
        <v>584</v>
      </c>
    </row>
    <row r="7941" spans="1:13" x14ac:dyDescent="0.2">
      <c r="A7941">
        <v>2021</v>
      </c>
      <c r="B7941">
        <v>12</v>
      </c>
      <c r="C7941" t="s">
        <v>13</v>
      </c>
      <c r="D7941" t="s">
        <v>384</v>
      </c>
      <c r="E7941" s="11">
        <v>40117000</v>
      </c>
      <c r="F7941">
        <v>30692</v>
      </c>
      <c r="G7941">
        <v>10972005</v>
      </c>
      <c r="H7941">
        <v>6846</v>
      </c>
      <c r="I7941">
        <v>0</v>
      </c>
      <c r="J7941">
        <v>0</v>
      </c>
      <c r="K7941">
        <v>0</v>
      </c>
      <c r="L7941" t="s">
        <v>581</v>
      </c>
      <c r="M7941" t="s">
        <v>584</v>
      </c>
    </row>
    <row r="7942" spans="1:13" x14ac:dyDescent="0.2">
      <c r="A7942">
        <v>2021</v>
      </c>
      <c r="B7942">
        <v>12</v>
      </c>
      <c r="C7942" t="s">
        <v>63</v>
      </c>
      <c r="D7942" t="s">
        <v>385</v>
      </c>
      <c r="E7942" s="11">
        <v>40117000</v>
      </c>
      <c r="F7942">
        <v>0</v>
      </c>
      <c r="G7942">
        <v>0</v>
      </c>
      <c r="H7942">
        <v>0</v>
      </c>
      <c r="I7942">
        <v>43154</v>
      </c>
      <c r="J7942">
        <v>12567300</v>
      </c>
      <c r="K7942">
        <v>360</v>
      </c>
      <c r="L7942" t="s">
        <v>581</v>
      </c>
      <c r="M7942" t="s">
        <v>584</v>
      </c>
    </row>
    <row r="7943" spans="1:13" x14ac:dyDescent="0.2">
      <c r="A7943">
        <v>2021</v>
      </c>
      <c r="B7943">
        <v>12</v>
      </c>
      <c r="C7943" t="s">
        <v>71</v>
      </c>
      <c r="D7943" t="s">
        <v>386</v>
      </c>
      <c r="E7943" s="11">
        <v>40117000</v>
      </c>
      <c r="F7943">
        <v>54838</v>
      </c>
      <c r="G7943">
        <v>31588182</v>
      </c>
      <c r="H7943">
        <v>419</v>
      </c>
      <c r="I7943">
        <v>0</v>
      </c>
      <c r="J7943">
        <v>0</v>
      </c>
      <c r="K7943">
        <v>0</v>
      </c>
      <c r="L7943" t="s">
        <v>581</v>
      </c>
      <c r="M7943" t="s">
        <v>584</v>
      </c>
    </row>
    <row r="7944" spans="1:13" x14ac:dyDescent="0.2">
      <c r="A7944">
        <v>2021</v>
      </c>
      <c r="B7944">
        <v>12</v>
      </c>
      <c r="C7944" t="s">
        <v>47</v>
      </c>
      <c r="D7944" t="s">
        <v>389</v>
      </c>
      <c r="E7944" s="11">
        <v>40117000</v>
      </c>
      <c r="F7944">
        <v>555423</v>
      </c>
      <c r="G7944">
        <v>177849449</v>
      </c>
      <c r="H7944">
        <v>11070</v>
      </c>
      <c r="I7944">
        <v>0</v>
      </c>
      <c r="J7944">
        <v>0</v>
      </c>
      <c r="K7944">
        <v>0</v>
      </c>
      <c r="L7944" t="s">
        <v>581</v>
      </c>
      <c r="M7944" t="s">
        <v>584</v>
      </c>
    </row>
    <row r="7945" spans="1:13" x14ac:dyDescent="0.2">
      <c r="A7945">
        <v>2021</v>
      </c>
      <c r="B7945">
        <v>12</v>
      </c>
      <c r="C7945" t="s">
        <v>27</v>
      </c>
      <c r="D7945" t="s">
        <v>395</v>
      </c>
      <c r="E7945" s="11">
        <v>40117000</v>
      </c>
      <c r="F7945">
        <v>37240</v>
      </c>
      <c r="G7945">
        <v>19621699</v>
      </c>
      <c r="H7945">
        <v>343</v>
      </c>
      <c r="I7945">
        <v>169547</v>
      </c>
      <c r="J7945">
        <v>52677400</v>
      </c>
      <c r="K7945">
        <v>1633</v>
      </c>
      <c r="L7945" t="s">
        <v>581</v>
      </c>
      <c r="M7945" t="s">
        <v>584</v>
      </c>
    </row>
    <row r="7946" spans="1:13" x14ac:dyDescent="0.2">
      <c r="A7946">
        <v>2021</v>
      </c>
      <c r="B7946">
        <v>12</v>
      </c>
      <c r="C7946" t="s">
        <v>38</v>
      </c>
      <c r="D7946" t="s">
        <v>400</v>
      </c>
      <c r="E7946" s="11">
        <v>40117000</v>
      </c>
      <c r="F7946">
        <v>0</v>
      </c>
      <c r="G7946">
        <v>0</v>
      </c>
      <c r="H7946">
        <v>0</v>
      </c>
      <c r="I7946">
        <v>22232</v>
      </c>
      <c r="J7946">
        <v>9324085</v>
      </c>
      <c r="K7946">
        <v>303</v>
      </c>
      <c r="L7946" t="s">
        <v>581</v>
      </c>
      <c r="M7946" t="s">
        <v>584</v>
      </c>
    </row>
    <row r="7947" spans="1:13" x14ac:dyDescent="0.2">
      <c r="A7947">
        <v>2021</v>
      </c>
      <c r="B7947">
        <v>12</v>
      </c>
      <c r="C7947" t="s">
        <v>56</v>
      </c>
      <c r="D7947" t="s">
        <v>411</v>
      </c>
      <c r="E7947" s="11">
        <v>40117000</v>
      </c>
      <c r="F7947">
        <v>0</v>
      </c>
      <c r="G7947">
        <v>0</v>
      </c>
      <c r="H7947">
        <v>0</v>
      </c>
      <c r="I7947">
        <v>5670</v>
      </c>
      <c r="J7947">
        <v>2048945</v>
      </c>
      <c r="K7947">
        <v>17</v>
      </c>
      <c r="L7947" t="s">
        <v>581</v>
      </c>
      <c r="M7947" t="s">
        <v>584</v>
      </c>
    </row>
    <row r="7948" spans="1:13" x14ac:dyDescent="0.2">
      <c r="A7948">
        <v>2021</v>
      </c>
      <c r="B7948">
        <v>12</v>
      </c>
      <c r="C7948" t="s">
        <v>204</v>
      </c>
      <c r="D7948" t="s">
        <v>422</v>
      </c>
      <c r="E7948" s="11">
        <v>40117000</v>
      </c>
      <c r="F7948">
        <v>14664</v>
      </c>
      <c r="G7948">
        <v>8070087</v>
      </c>
      <c r="H7948">
        <v>1334</v>
      </c>
      <c r="I7948">
        <v>0</v>
      </c>
      <c r="J7948">
        <v>0</v>
      </c>
      <c r="K7948">
        <v>0</v>
      </c>
      <c r="L7948" t="s">
        <v>581</v>
      </c>
      <c r="M7948" t="s">
        <v>584</v>
      </c>
    </row>
    <row r="7949" spans="1:13" x14ac:dyDescent="0.2">
      <c r="A7949">
        <v>2021</v>
      </c>
      <c r="B7949">
        <v>12</v>
      </c>
      <c r="C7949" t="s">
        <v>42</v>
      </c>
      <c r="D7949" t="s">
        <v>455</v>
      </c>
      <c r="E7949" s="11">
        <v>40117000</v>
      </c>
      <c r="F7949">
        <v>0</v>
      </c>
      <c r="G7949">
        <v>0</v>
      </c>
      <c r="H7949">
        <v>0</v>
      </c>
      <c r="I7949">
        <v>15033</v>
      </c>
      <c r="J7949">
        <v>5335205</v>
      </c>
      <c r="K7949">
        <v>93</v>
      </c>
      <c r="L7949" t="s">
        <v>581</v>
      </c>
      <c r="M7949" t="s">
        <v>584</v>
      </c>
    </row>
    <row r="7950" spans="1:13" x14ac:dyDescent="0.2">
      <c r="A7950">
        <v>2021</v>
      </c>
      <c r="B7950">
        <v>12</v>
      </c>
      <c r="C7950" t="s">
        <v>43</v>
      </c>
      <c r="D7950" t="s">
        <v>465</v>
      </c>
      <c r="E7950" s="11">
        <v>40117000</v>
      </c>
      <c r="F7950">
        <v>89</v>
      </c>
      <c r="G7950">
        <v>824998</v>
      </c>
      <c r="H7950">
        <v>7</v>
      </c>
      <c r="I7950">
        <v>0</v>
      </c>
      <c r="J7950">
        <v>0</v>
      </c>
      <c r="K7950">
        <v>0</v>
      </c>
      <c r="L7950" t="s">
        <v>581</v>
      </c>
      <c r="M7950" t="s">
        <v>584</v>
      </c>
    </row>
    <row r="7951" spans="1:13" x14ac:dyDescent="0.2">
      <c r="A7951">
        <v>2021</v>
      </c>
      <c r="B7951">
        <v>12</v>
      </c>
      <c r="C7951" t="s">
        <v>80</v>
      </c>
      <c r="D7951" t="s">
        <v>472</v>
      </c>
      <c r="E7951" s="11">
        <v>40117000</v>
      </c>
      <c r="F7951">
        <v>0</v>
      </c>
      <c r="G7951">
        <v>0</v>
      </c>
      <c r="H7951">
        <v>0</v>
      </c>
      <c r="I7951">
        <v>26030</v>
      </c>
      <c r="J7951">
        <v>9307020</v>
      </c>
      <c r="K7951">
        <v>170</v>
      </c>
      <c r="L7951" t="s">
        <v>581</v>
      </c>
      <c r="M7951" t="s">
        <v>584</v>
      </c>
    </row>
    <row r="7952" spans="1:13" x14ac:dyDescent="0.2">
      <c r="A7952">
        <v>2021</v>
      </c>
      <c r="B7952">
        <v>12</v>
      </c>
      <c r="C7952" t="s">
        <v>16</v>
      </c>
      <c r="D7952" t="s">
        <v>480</v>
      </c>
      <c r="E7952" s="11">
        <v>40117000</v>
      </c>
      <c r="F7952">
        <v>150881</v>
      </c>
      <c r="G7952">
        <v>59361045</v>
      </c>
      <c r="H7952">
        <v>2127</v>
      </c>
      <c r="I7952">
        <v>94361</v>
      </c>
      <c r="J7952">
        <v>32151000</v>
      </c>
      <c r="K7952">
        <v>519</v>
      </c>
      <c r="L7952" t="s">
        <v>581</v>
      </c>
      <c r="M7952" t="s">
        <v>584</v>
      </c>
    </row>
    <row r="7953" spans="1:13" x14ac:dyDescent="0.2">
      <c r="A7953">
        <v>2021</v>
      </c>
      <c r="B7953">
        <v>12</v>
      </c>
      <c r="C7953" t="s">
        <v>17</v>
      </c>
      <c r="D7953" t="s">
        <v>489</v>
      </c>
      <c r="E7953" s="11">
        <v>40117000</v>
      </c>
      <c r="F7953">
        <v>104848</v>
      </c>
      <c r="G7953">
        <v>77806242</v>
      </c>
      <c r="H7953">
        <v>2775</v>
      </c>
      <c r="I7953">
        <v>67480</v>
      </c>
      <c r="J7953">
        <v>41824373</v>
      </c>
      <c r="K7953">
        <v>1250</v>
      </c>
      <c r="L7953" t="s">
        <v>581</v>
      </c>
      <c r="M7953" t="s">
        <v>584</v>
      </c>
    </row>
    <row r="7954" spans="1:13" x14ac:dyDescent="0.2">
      <c r="A7954">
        <v>2021</v>
      </c>
      <c r="B7954">
        <v>12</v>
      </c>
      <c r="C7954" t="s">
        <v>29</v>
      </c>
      <c r="D7954" t="s">
        <v>496</v>
      </c>
      <c r="E7954" s="11">
        <v>40117000</v>
      </c>
      <c r="F7954">
        <v>24</v>
      </c>
      <c r="G7954">
        <v>7749</v>
      </c>
      <c r="H7954">
        <v>2</v>
      </c>
      <c r="I7954">
        <v>420</v>
      </c>
      <c r="J7954">
        <v>71500</v>
      </c>
      <c r="K7954">
        <v>1</v>
      </c>
      <c r="L7954" t="s">
        <v>581</v>
      </c>
      <c r="M7954" t="s">
        <v>584</v>
      </c>
    </row>
    <row r="7955" spans="1:13" x14ac:dyDescent="0.2">
      <c r="A7955">
        <v>2021</v>
      </c>
      <c r="B7955">
        <v>12</v>
      </c>
      <c r="C7955" t="s">
        <v>45</v>
      </c>
      <c r="D7955" t="s">
        <v>499</v>
      </c>
      <c r="E7955" s="11">
        <v>40117000</v>
      </c>
      <c r="F7955">
        <v>0</v>
      </c>
      <c r="G7955">
        <v>0</v>
      </c>
      <c r="H7955">
        <v>0</v>
      </c>
      <c r="I7955">
        <v>50437</v>
      </c>
      <c r="J7955">
        <v>18796318</v>
      </c>
      <c r="K7955">
        <v>174</v>
      </c>
      <c r="L7955" t="s">
        <v>581</v>
      </c>
      <c r="M7955" t="s">
        <v>584</v>
      </c>
    </row>
    <row r="7956" spans="1:13" x14ac:dyDescent="0.2">
      <c r="A7956">
        <v>2021</v>
      </c>
      <c r="B7956">
        <v>12</v>
      </c>
      <c r="C7956" t="s">
        <v>57</v>
      </c>
      <c r="D7956" t="s">
        <v>510</v>
      </c>
      <c r="E7956" s="11">
        <v>40117000</v>
      </c>
      <c r="F7956">
        <v>30</v>
      </c>
      <c r="G7956">
        <v>11157</v>
      </c>
      <c r="H7956">
        <v>2</v>
      </c>
      <c r="I7956">
        <v>0</v>
      </c>
      <c r="J7956">
        <v>0</v>
      </c>
      <c r="K7956">
        <v>0</v>
      </c>
      <c r="L7956" t="s">
        <v>581</v>
      </c>
      <c r="M7956" t="s">
        <v>584</v>
      </c>
    </row>
    <row r="7957" spans="1:13" x14ac:dyDescent="0.2">
      <c r="A7957">
        <v>2021</v>
      </c>
      <c r="B7957">
        <v>12</v>
      </c>
      <c r="C7957" t="s">
        <v>19</v>
      </c>
      <c r="D7957" t="s">
        <v>531</v>
      </c>
      <c r="E7957" s="11">
        <v>40117000</v>
      </c>
      <c r="F7957">
        <v>3296</v>
      </c>
      <c r="G7957">
        <v>1058552</v>
      </c>
      <c r="H7957">
        <v>392</v>
      </c>
      <c r="I7957">
        <v>0</v>
      </c>
      <c r="J7957">
        <v>0</v>
      </c>
      <c r="K7957">
        <v>0</v>
      </c>
      <c r="L7957" t="s">
        <v>581</v>
      </c>
      <c r="M7957" t="s">
        <v>584</v>
      </c>
    </row>
    <row r="7958" spans="1:13" x14ac:dyDescent="0.2">
      <c r="A7958">
        <v>2021</v>
      </c>
      <c r="B7958">
        <v>12</v>
      </c>
      <c r="C7958" t="s">
        <v>65</v>
      </c>
      <c r="D7958" t="s">
        <v>543</v>
      </c>
      <c r="E7958" s="11">
        <v>40117000</v>
      </c>
      <c r="F7958">
        <v>73105</v>
      </c>
      <c r="G7958">
        <v>23613699</v>
      </c>
      <c r="H7958">
        <v>1602</v>
      </c>
      <c r="I7958">
        <v>3141</v>
      </c>
      <c r="J7958">
        <v>2619658</v>
      </c>
      <c r="K7958">
        <v>100</v>
      </c>
      <c r="L7958" t="s">
        <v>581</v>
      </c>
      <c r="M7958" t="s">
        <v>584</v>
      </c>
    </row>
    <row r="7959" spans="1:13" x14ac:dyDescent="0.2">
      <c r="A7959">
        <v>2021</v>
      </c>
      <c r="B7959">
        <v>12</v>
      </c>
      <c r="C7959" t="s">
        <v>30</v>
      </c>
      <c r="D7959" t="s">
        <v>547</v>
      </c>
      <c r="E7959" s="11">
        <v>40117000</v>
      </c>
      <c r="F7959">
        <v>14</v>
      </c>
      <c r="G7959">
        <v>15150</v>
      </c>
      <c r="H7959">
        <v>1</v>
      </c>
      <c r="I7959">
        <v>0</v>
      </c>
      <c r="J7959">
        <v>0</v>
      </c>
      <c r="K7959">
        <v>0</v>
      </c>
      <c r="L7959" t="s">
        <v>581</v>
      </c>
      <c r="M7959" t="s">
        <v>584</v>
      </c>
    </row>
    <row r="7960" spans="1:13" x14ac:dyDescent="0.2">
      <c r="A7960">
        <v>2021</v>
      </c>
      <c r="B7960">
        <v>12</v>
      </c>
      <c r="C7960" t="s">
        <v>58</v>
      </c>
      <c r="D7960" t="s">
        <v>548</v>
      </c>
      <c r="E7960" s="11">
        <v>40117000</v>
      </c>
      <c r="F7960">
        <v>0</v>
      </c>
      <c r="G7960">
        <v>0</v>
      </c>
      <c r="H7960">
        <v>0</v>
      </c>
      <c r="I7960">
        <v>45868</v>
      </c>
      <c r="J7960">
        <v>17350100</v>
      </c>
      <c r="K7960">
        <v>211</v>
      </c>
      <c r="L7960" t="s">
        <v>581</v>
      </c>
      <c r="M7960" t="s">
        <v>584</v>
      </c>
    </row>
    <row r="7961" spans="1:13" x14ac:dyDescent="0.2">
      <c r="A7961">
        <v>2021</v>
      </c>
      <c r="B7961">
        <v>12</v>
      </c>
      <c r="C7961" t="s">
        <v>46</v>
      </c>
      <c r="D7961" t="s">
        <v>550</v>
      </c>
      <c r="E7961" s="11">
        <v>40117000</v>
      </c>
      <c r="F7961">
        <v>2106</v>
      </c>
      <c r="G7961">
        <v>1069328</v>
      </c>
      <c r="H7961">
        <v>75</v>
      </c>
      <c r="I7961">
        <v>650636</v>
      </c>
      <c r="J7961">
        <v>239316293</v>
      </c>
      <c r="K7961">
        <v>2181</v>
      </c>
      <c r="L7961" t="s">
        <v>581</v>
      </c>
      <c r="M7961" t="s">
        <v>584</v>
      </c>
    </row>
    <row r="7962" spans="1:13" x14ac:dyDescent="0.2">
      <c r="A7962">
        <v>2021</v>
      </c>
      <c r="B7962">
        <v>12</v>
      </c>
      <c r="C7962" t="s">
        <v>78</v>
      </c>
      <c r="D7962" t="s">
        <v>572</v>
      </c>
      <c r="E7962" s="11">
        <v>40117000</v>
      </c>
      <c r="F7962">
        <v>0</v>
      </c>
      <c r="G7962">
        <v>0</v>
      </c>
      <c r="H7962">
        <v>0</v>
      </c>
      <c r="I7962">
        <v>77328</v>
      </c>
      <c r="J7962">
        <v>24740283</v>
      </c>
      <c r="K7962">
        <v>599</v>
      </c>
      <c r="L7962" t="s">
        <v>581</v>
      </c>
      <c r="M7962" t="s">
        <v>584</v>
      </c>
    </row>
    <row r="7963" spans="1:13" x14ac:dyDescent="0.2">
      <c r="A7963">
        <v>2021</v>
      </c>
      <c r="B7963">
        <v>12</v>
      </c>
      <c r="C7963" t="s">
        <v>20</v>
      </c>
      <c r="D7963" t="s">
        <v>271</v>
      </c>
      <c r="E7963" s="11">
        <v>40118000</v>
      </c>
      <c r="F7963">
        <v>0</v>
      </c>
      <c r="G7963">
        <v>0</v>
      </c>
      <c r="H7963">
        <v>0</v>
      </c>
      <c r="I7963">
        <v>4349</v>
      </c>
      <c r="J7963">
        <v>1450799</v>
      </c>
      <c r="K7963">
        <v>7</v>
      </c>
      <c r="L7963" t="s">
        <v>581</v>
      </c>
      <c r="M7963" t="s">
        <v>585</v>
      </c>
    </row>
    <row r="7964" spans="1:13" x14ac:dyDescent="0.2">
      <c r="A7964">
        <v>2021</v>
      </c>
      <c r="B7964">
        <v>12</v>
      </c>
      <c r="C7964" t="s">
        <v>21</v>
      </c>
      <c r="D7964" t="s">
        <v>274</v>
      </c>
      <c r="E7964" s="11">
        <v>40118000</v>
      </c>
      <c r="F7964">
        <v>0</v>
      </c>
      <c r="G7964">
        <v>0</v>
      </c>
      <c r="H7964">
        <v>0</v>
      </c>
      <c r="I7964">
        <v>731</v>
      </c>
      <c r="J7964">
        <v>372678</v>
      </c>
      <c r="K7964">
        <v>11</v>
      </c>
      <c r="L7964" t="s">
        <v>581</v>
      </c>
      <c r="M7964" t="s">
        <v>585</v>
      </c>
    </row>
    <row r="7965" spans="1:13" x14ac:dyDescent="0.2">
      <c r="A7965">
        <v>2021</v>
      </c>
      <c r="B7965">
        <v>12</v>
      </c>
      <c r="C7965" t="s">
        <v>62</v>
      </c>
      <c r="D7965" t="s">
        <v>275</v>
      </c>
      <c r="E7965" s="11">
        <v>40118000</v>
      </c>
      <c r="F7965">
        <v>0</v>
      </c>
      <c r="G7965">
        <v>0</v>
      </c>
      <c r="H7965">
        <v>0</v>
      </c>
      <c r="I7965">
        <v>369182</v>
      </c>
      <c r="J7965">
        <v>126070846</v>
      </c>
      <c r="K7965">
        <v>357</v>
      </c>
      <c r="L7965" t="s">
        <v>581</v>
      </c>
      <c r="M7965" t="s">
        <v>585</v>
      </c>
    </row>
    <row r="7966" spans="1:13" x14ac:dyDescent="0.2">
      <c r="A7966">
        <v>2021</v>
      </c>
      <c r="B7966">
        <v>12</v>
      </c>
      <c r="C7966" t="s">
        <v>8</v>
      </c>
      <c r="D7966" t="s">
        <v>283</v>
      </c>
      <c r="E7966" s="11">
        <v>40118000</v>
      </c>
      <c r="F7966">
        <v>13146</v>
      </c>
      <c r="G7966">
        <v>4751815</v>
      </c>
      <c r="H7966">
        <v>321</v>
      </c>
      <c r="I7966">
        <v>55479</v>
      </c>
      <c r="J7966">
        <v>18264900</v>
      </c>
      <c r="K7966">
        <v>86</v>
      </c>
      <c r="L7966" t="s">
        <v>581</v>
      </c>
      <c r="M7966" t="s">
        <v>585</v>
      </c>
    </row>
    <row r="7967" spans="1:13" x14ac:dyDescent="0.2">
      <c r="A7967">
        <v>2021</v>
      </c>
      <c r="B7967">
        <v>12</v>
      </c>
      <c r="C7967" t="s">
        <v>90</v>
      </c>
      <c r="D7967" t="s">
        <v>284</v>
      </c>
      <c r="E7967" s="11">
        <v>40118000</v>
      </c>
      <c r="F7967">
        <v>0</v>
      </c>
      <c r="G7967">
        <v>0</v>
      </c>
      <c r="H7967">
        <v>0</v>
      </c>
      <c r="I7967">
        <v>46934</v>
      </c>
      <c r="J7967">
        <v>14834463</v>
      </c>
      <c r="K7967">
        <v>21</v>
      </c>
      <c r="L7967" t="s">
        <v>581</v>
      </c>
      <c r="M7967" t="s">
        <v>585</v>
      </c>
    </row>
    <row r="7968" spans="1:13" x14ac:dyDescent="0.2">
      <c r="A7968">
        <v>2021</v>
      </c>
      <c r="B7968">
        <v>12</v>
      </c>
      <c r="C7968" t="s">
        <v>10</v>
      </c>
      <c r="D7968" t="s">
        <v>295</v>
      </c>
      <c r="E7968" s="11">
        <v>40118000</v>
      </c>
      <c r="F7968">
        <v>38005</v>
      </c>
      <c r="G7968">
        <v>21050900</v>
      </c>
      <c r="H7968">
        <v>496</v>
      </c>
      <c r="I7968">
        <v>139186</v>
      </c>
      <c r="J7968">
        <v>44779828</v>
      </c>
      <c r="K7968">
        <v>54</v>
      </c>
      <c r="L7968" t="s">
        <v>581</v>
      </c>
      <c r="M7968" t="s">
        <v>585</v>
      </c>
    </row>
    <row r="7969" spans="1:13" x14ac:dyDescent="0.2">
      <c r="A7969">
        <v>2021</v>
      </c>
      <c r="B7969">
        <v>12</v>
      </c>
      <c r="C7969" t="s">
        <v>50</v>
      </c>
      <c r="D7969" t="s">
        <v>305</v>
      </c>
      <c r="E7969" s="11">
        <v>40118000</v>
      </c>
      <c r="F7969">
        <v>0</v>
      </c>
      <c r="G7969">
        <v>0</v>
      </c>
      <c r="H7969">
        <v>0</v>
      </c>
      <c r="I7969">
        <v>35689</v>
      </c>
      <c r="J7969">
        <v>11613126</v>
      </c>
      <c r="K7969">
        <v>28</v>
      </c>
      <c r="L7969" t="s">
        <v>581</v>
      </c>
      <c r="M7969" t="s">
        <v>585</v>
      </c>
    </row>
    <row r="7970" spans="1:13" x14ac:dyDescent="0.2">
      <c r="A7970">
        <v>2021</v>
      </c>
      <c r="B7970">
        <v>12</v>
      </c>
      <c r="C7970" t="s">
        <v>55</v>
      </c>
      <c r="D7970" t="s">
        <v>311</v>
      </c>
      <c r="E7970" s="11">
        <v>40118000</v>
      </c>
      <c r="F7970">
        <v>0</v>
      </c>
      <c r="G7970">
        <v>0</v>
      </c>
      <c r="H7970">
        <v>0</v>
      </c>
      <c r="I7970">
        <v>12426</v>
      </c>
      <c r="J7970">
        <v>6798598</v>
      </c>
      <c r="K7970">
        <v>18</v>
      </c>
      <c r="L7970" t="s">
        <v>581</v>
      </c>
      <c r="M7970" t="s">
        <v>585</v>
      </c>
    </row>
    <row r="7971" spans="1:13" x14ac:dyDescent="0.2">
      <c r="A7971">
        <v>2021</v>
      </c>
      <c r="B7971">
        <v>12</v>
      </c>
      <c r="C7971" t="s">
        <v>73</v>
      </c>
      <c r="D7971" t="s">
        <v>314</v>
      </c>
      <c r="E7971" s="11">
        <v>40118000</v>
      </c>
      <c r="F7971">
        <v>0</v>
      </c>
      <c r="G7971">
        <v>0</v>
      </c>
      <c r="H7971">
        <v>0</v>
      </c>
      <c r="I7971">
        <v>123433</v>
      </c>
      <c r="J7971">
        <v>37988102</v>
      </c>
      <c r="K7971">
        <v>54</v>
      </c>
      <c r="L7971" t="s">
        <v>581</v>
      </c>
      <c r="M7971" t="s">
        <v>585</v>
      </c>
    </row>
    <row r="7972" spans="1:13" x14ac:dyDescent="0.2">
      <c r="A7972">
        <v>2021</v>
      </c>
      <c r="B7972">
        <v>12</v>
      </c>
      <c r="C7972" t="s">
        <v>11</v>
      </c>
      <c r="D7972" t="s">
        <v>316</v>
      </c>
      <c r="E7972" s="11">
        <v>40118000</v>
      </c>
      <c r="F7972">
        <v>436250</v>
      </c>
      <c r="G7972">
        <v>140811070</v>
      </c>
      <c r="H7972">
        <v>3130</v>
      </c>
      <c r="I7972">
        <v>336289</v>
      </c>
      <c r="J7972">
        <v>110244096</v>
      </c>
      <c r="K7972">
        <v>174</v>
      </c>
      <c r="L7972" t="s">
        <v>581</v>
      </c>
      <c r="M7972" t="s">
        <v>585</v>
      </c>
    </row>
    <row r="7973" spans="1:13" x14ac:dyDescent="0.2">
      <c r="A7973">
        <v>2021</v>
      </c>
      <c r="B7973">
        <v>12</v>
      </c>
      <c r="C7973" t="s">
        <v>40</v>
      </c>
      <c r="D7973" t="s">
        <v>317</v>
      </c>
      <c r="E7973" s="11">
        <v>40118000</v>
      </c>
      <c r="F7973">
        <v>0</v>
      </c>
      <c r="G7973">
        <v>0</v>
      </c>
      <c r="H7973">
        <v>0</v>
      </c>
      <c r="I7973">
        <v>18894</v>
      </c>
      <c r="J7973">
        <v>12837412</v>
      </c>
      <c r="K7973">
        <v>6</v>
      </c>
      <c r="L7973" t="s">
        <v>581</v>
      </c>
      <c r="M7973" t="s">
        <v>585</v>
      </c>
    </row>
    <row r="7974" spans="1:13" x14ac:dyDescent="0.2">
      <c r="A7974">
        <v>2021</v>
      </c>
      <c r="B7974">
        <v>12</v>
      </c>
      <c r="C7974" t="s">
        <v>22</v>
      </c>
      <c r="D7974" t="s">
        <v>324</v>
      </c>
      <c r="E7974" s="11">
        <v>40118000</v>
      </c>
      <c r="F7974">
        <v>29641</v>
      </c>
      <c r="G7974">
        <v>12020800</v>
      </c>
      <c r="H7974">
        <v>637</v>
      </c>
      <c r="I7974">
        <v>0</v>
      </c>
      <c r="J7974">
        <v>0</v>
      </c>
      <c r="K7974">
        <v>0</v>
      </c>
      <c r="L7974" t="s">
        <v>581</v>
      </c>
      <c r="M7974" t="s">
        <v>585</v>
      </c>
    </row>
    <row r="7975" spans="1:13" x14ac:dyDescent="0.2">
      <c r="A7975">
        <v>2021</v>
      </c>
      <c r="B7975">
        <v>12</v>
      </c>
      <c r="C7975" t="s">
        <v>23</v>
      </c>
      <c r="D7975" t="s">
        <v>325</v>
      </c>
      <c r="E7975" s="11">
        <v>40118000</v>
      </c>
      <c r="F7975">
        <v>56954</v>
      </c>
      <c r="G7975">
        <v>42618847</v>
      </c>
      <c r="H7975">
        <v>30504</v>
      </c>
      <c r="I7975">
        <v>11566</v>
      </c>
      <c r="J7975">
        <v>4323400</v>
      </c>
      <c r="K7975">
        <v>61</v>
      </c>
      <c r="L7975" t="s">
        <v>581</v>
      </c>
      <c r="M7975" t="s">
        <v>585</v>
      </c>
    </row>
    <row r="7976" spans="1:13" x14ac:dyDescent="0.2">
      <c r="A7976">
        <v>2021</v>
      </c>
      <c r="B7976">
        <v>12</v>
      </c>
      <c r="C7976" t="s">
        <v>41</v>
      </c>
      <c r="D7976" t="s">
        <v>327</v>
      </c>
      <c r="E7976" s="11">
        <v>40118000</v>
      </c>
      <c r="F7976">
        <v>0</v>
      </c>
      <c r="G7976">
        <v>0</v>
      </c>
      <c r="H7976">
        <v>0</v>
      </c>
      <c r="I7976">
        <v>35</v>
      </c>
      <c r="J7976">
        <v>55230</v>
      </c>
      <c r="K7976">
        <v>2</v>
      </c>
      <c r="L7976" t="s">
        <v>581</v>
      </c>
      <c r="M7976" t="s">
        <v>585</v>
      </c>
    </row>
    <row r="7977" spans="1:13" x14ac:dyDescent="0.2">
      <c r="A7977">
        <v>2021</v>
      </c>
      <c r="B7977">
        <v>12</v>
      </c>
      <c r="C7977" t="s">
        <v>75</v>
      </c>
      <c r="D7977" t="s">
        <v>334</v>
      </c>
      <c r="E7977" s="11">
        <v>40118000</v>
      </c>
      <c r="F7977">
        <v>0</v>
      </c>
      <c r="G7977">
        <v>0</v>
      </c>
      <c r="H7977">
        <v>0</v>
      </c>
      <c r="I7977">
        <v>113391</v>
      </c>
      <c r="J7977">
        <v>34403472</v>
      </c>
      <c r="K7977">
        <v>64</v>
      </c>
      <c r="L7977" t="s">
        <v>581</v>
      </c>
      <c r="M7977" t="s">
        <v>585</v>
      </c>
    </row>
    <row r="7978" spans="1:13" x14ac:dyDescent="0.2">
      <c r="A7978">
        <v>2021</v>
      </c>
      <c r="B7978">
        <v>12</v>
      </c>
      <c r="C7978" t="s">
        <v>24</v>
      </c>
      <c r="D7978" t="s">
        <v>342</v>
      </c>
      <c r="E7978" s="11">
        <v>40118000</v>
      </c>
      <c r="F7978">
        <v>0</v>
      </c>
      <c r="G7978">
        <v>0</v>
      </c>
      <c r="H7978">
        <v>0</v>
      </c>
      <c r="I7978">
        <v>35045</v>
      </c>
      <c r="J7978">
        <v>22079000</v>
      </c>
      <c r="K7978">
        <v>12</v>
      </c>
      <c r="L7978" t="s">
        <v>581</v>
      </c>
      <c r="M7978" t="s">
        <v>585</v>
      </c>
    </row>
    <row r="7979" spans="1:13" x14ac:dyDescent="0.2">
      <c r="A7979">
        <v>2021</v>
      </c>
      <c r="B7979">
        <v>12</v>
      </c>
      <c r="C7979" t="s">
        <v>12</v>
      </c>
      <c r="D7979" t="s">
        <v>351</v>
      </c>
      <c r="E7979" s="11">
        <v>40118000</v>
      </c>
      <c r="F7979">
        <v>104299</v>
      </c>
      <c r="G7979">
        <v>40730792</v>
      </c>
      <c r="H7979">
        <v>252</v>
      </c>
      <c r="I7979">
        <v>474375</v>
      </c>
      <c r="J7979">
        <v>164210090</v>
      </c>
      <c r="K7979">
        <v>881</v>
      </c>
      <c r="L7979" t="s">
        <v>581</v>
      </c>
      <c r="M7979" t="s">
        <v>585</v>
      </c>
    </row>
    <row r="7980" spans="1:13" x14ac:dyDescent="0.2">
      <c r="A7980">
        <v>2021</v>
      </c>
      <c r="B7980">
        <v>12</v>
      </c>
      <c r="C7980" t="s">
        <v>25</v>
      </c>
      <c r="D7980" t="s">
        <v>353</v>
      </c>
      <c r="E7980" s="11">
        <v>40118000</v>
      </c>
      <c r="F7980">
        <v>0</v>
      </c>
      <c r="G7980">
        <v>0</v>
      </c>
      <c r="H7980">
        <v>0</v>
      </c>
      <c r="I7980">
        <v>173940</v>
      </c>
      <c r="J7980">
        <v>63720806</v>
      </c>
      <c r="K7980">
        <v>1565</v>
      </c>
      <c r="L7980" t="s">
        <v>581</v>
      </c>
      <c r="M7980" t="s">
        <v>585</v>
      </c>
    </row>
    <row r="7981" spans="1:13" x14ac:dyDescent="0.2">
      <c r="A7981">
        <v>2021</v>
      </c>
      <c r="B7981">
        <v>12</v>
      </c>
      <c r="C7981" t="s">
        <v>97</v>
      </c>
      <c r="D7981" t="s">
        <v>361</v>
      </c>
      <c r="E7981" s="11">
        <v>40118000</v>
      </c>
      <c r="F7981">
        <v>0</v>
      </c>
      <c r="G7981">
        <v>0</v>
      </c>
      <c r="H7981">
        <v>0</v>
      </c>
      <c r="I7981">
        <v>15626</v>
      </c>
      <c r="J7981">
        <v>4760161</v>
      </c>
      <c r="K7981">
        <v>7</v>
      </c>
      <c r="L7981" t="s">
        <v>581</v>
      </c>
      <c r="M7981" t="s">
        <v>585</v>
      </c>
    </row>
    <row r="7982" spans="1:13" x14ac:dyDescent="0.2">
      <c r="A7982">
        <v>2021</v>
      </c>
      <c r="B7982">
        <v>12</v>
      </c>
      <c r="C7982" t="s">
        <v>35</v>
      </c>
      <c r="D7982" t="s">
        <v>362</v>
      </c>
      <c r="E7982" s="11">
        <v>40118000</v>
      </c>
      <c r="F7982">
        <v>0</v>
      </c>
      <c r="G7982">
        <v>0</v>
      </c>
      <c r="H7982">
        <v>0</v>
      </c>
      <c r="I7982">
        <v>10</v>
      </c>
      <c r="J7982">
        <v>7500</v>
      </c>
      <c r="K7982">
        <v>1</v>
      </c>
      <c r="L7982" t="s">
        <v>581</v>
      </c>
      <c r="M7982" t="s">
        <v>585</v>
      </c>
    </row>
    <row r="7983" spans="1:13" x14ac:dyDescent="0.2">
      <c r="A7983">
        <v>2021</v>
      </c>
      <c r="B7983">
        <v>12</v>
      </c>
      <c r="C7983" t="s">
        <v>207</v>
      </c>
      <c r="D7983" t="s">
        <v>365</v>
      </c>
      <c r="E7983" s="11">
        <v>40118000</v>
      </c>
      <c r="F7983">
        <v>0</v>
      </c>
      <c r="G7983">
        <v>0</v>
      </c>
      <c r="H7983">
        <v>0</v>
      </c>
      <c r="I7983">
        <v>28366</v>
      </c>
      <c r="J7983">
        <v>8708368</v>
      </c>
      <c r="K7983">
        <v>12</v>
      </c>
      <c r="L7983" t="s">
        <v>581</v>
      </c>
      <c r="M7983" t="s">
        <v>585</v>
      </c>
    </row>
    <row r="7984" spans="1:13" x14ac:dyDescent="0.2">
      <c r="A7984">
        <v>2021</v>
      </c>
      <c r="B7984">
        <v>12</v>
      </c>
      <c r="C7984" t="s">
        <v>201</v>
      </c>
      <c r="D7984" t="s">
        <v>377</v>
      </c>
      <c r="E7984" s="11">
        <v>40118000</v>
      </c>
      <c r="F7984">
        <v>0</v>
      </c>
      <c r="G7984">
        <v>0</v>
      </c>
      <c r="H7984">
        <v>0</v>
      </c>
      <c r="I7984">
        <v>4349</v>
      </c>
      <c r="J7984">
        <v>1487674</v>
      </c>
      <c r="K7984">
        <v>7</v>
      </c>
      <c r="L7984" t="s">
        <v>581</v>
      </c>
      <c r="M7984" t="s">
        <v>585</v>
      </c>
    </row>
    <row r="7985" spans="1:13" x14ac:dyDescent="0.2">
      <c r="A7985">
        <v>2021</v>
      </c>
      <c r="B7985">
        <v>12</v>
      </c>
      <c r="C7985" t="s">
        <v>13</v>
      </c>
      <c r="D7985" t="s">
        <v>384</v>
      </c>
      <c r="E7985" s="11">
        <v>40118000</v>
      </c>
      <c r="F7985">
        <v>28463</v>
      </c>
      <c r="G7985">
        <v>9604408</v>
      </c>
      <c r="H7985">
        <v>400</v>
      </c>
      <c r="I7985">
        <v>71946</v>
      </c>
      <c r="J7985">
        <v>23482825</v>
      </c>
      <c r="K7985">
        <v>40</v>
      </c>
      <c r="L7985" t="s">
        <v>581</v>
      </c>
      <c r="M7985" t="s">
        <v>585</v>
      </c>
    </row>
    <row r="7986" spans="1:13" x14ac:dyDescent="0.2">
      <c r="A7986">
        <v>2021</v>
      </c>
      <c r="B7986">
        <v>12</v>
      </c>
      <c r="C7986" t="s">
        <v>47</v>
      </c>
      <c r="D7986" t="s">
        <v>389</v>
      </c>
      <c r="E7986" s="11">
        <v>40118000</v>
      </c>
      <c r="F7986">
        <v>227107</v>
      </c>
      <c r="G7986">
        <v>70664285</v>
      </c>
      <c r="H7986">
        <v>4876</v>
      </c>
      <c r="I7986">
        <v>0</v>
      </c>
      <c r="J7986">
        <v>0</v>
      </c>
      <c r="K7986">
        <v>0</v>
      </c>
      <c r="L7986" t="s">
        <v>581</v>
      </c>
      <c r="M7986" t="s">
        <v>585</v>
      </c>
    </row>
    <row r="7987" spans="1:13" x14ac:dyDescent="0.2">
      <c r="A7987">
        <v>2021</v>
      </c>
      <c r="B7987">
        <v>12</v>
      </c>
      <c r="C7987" t="s">
        <v>27</v>
      </c>
      <c r="D7987" t="s">
        <v>395</v>
      </c>
      <c r="E7987" s="11">
        <v>40118000</v>
      </c>
      <c r="F7987">
        <v>3863</v>
      </c>
      <c r="G7987">
        <v>1470515</v>
      </c>
      <c r="H7987">
        <v>37</v>
      </c>
      <c r="I7987">
        <v>21625</v>
      </c>
      <c r="J7987">
        <v>8654700</v>
      </c>
      <c r="K7987">
        <v>72</v>
      </c>
      <c r="L7987" t="s">
        <v>581</v>
      </c>
      <c r="M7987" t="s">
        <v>585</v>
      </c>
    </row>
    <row r="7988" spans="1:13" x14ac:dyDescent="0.2">
      <c r="A7988">
        <v>2021</v>
      </c>
      <c r="B7988">
        <v>12</v>
      </c>
      <c r="C7988" t="s">
        <v>38</v>
      </c>
      <c r="D7988" t="s">
        <v>400</v>
      </c>
      <c r="E7988" s="11">
        <v>40118000</v>
      </c>
      <c r="F7988">
        <v>0</v>
      </c>
      <c r="G7988">
        <v>0</v>
      </c>
      <c r="H7988">
        <v>0</v>
      </c>
      <c r="I7988">
        <v>61161</v>
      </c>
      <c r="J7988">
        <v>20462164</v>
      </c>
      <c r="K7988">
        <v>93</v>
      </c>
      <c r="L7988" t="s">
        <v>581</v>
      </c>
      <c r="M7988" t="s">
        <v>585</v>
      </c>
    </row>
    <row r="7989" spans="1:13" x14ac:dyDescent="0.2">
      <c r="A7989">
        <v>2021</v>
      </c>
      <c r="B7989">
        <v>12</v>
      </c>
      <c r="C7989" t="s">
        <v>118</v>
      </c>
      <c r="D7989" t="s">
        <v>402</v>
      </c>
      <c r="E7989" s="11">
        <v>40118000</v>
      </c>
      <c r="F7989">
        <v>0</v>
      </c>
      <c r="G7989">
        <v>0</v>
      </c>
      <c r="H7989">
        <v>0</v>
      </c>
      <c r="I7989">
        <v>45196</v>
      </c>
      <c r="J7989">
        <v>15613632</v>
      </c>
      <c r="K7989">
        <v>12</v>
      </c>
      <c r="L7989" t="s">
        <v>581</v>
      </c>
      <c r="M7989" t="s">
        <v>585</v>
      </c>
    </row>
    <row r="7990" spans="1:13" x14ac:dyDescent="0.2">
      <c r="A7990">
        <v>2021</v>
      </c>
      <c r="B7990">
        <v>12</v>
      </c>
      <c r="C7990" t="s">
        <v>56</v>
      </c>
      <c r="D7990" t="s">
        <v>411</v>
      </c>
      <c r="E7990" s="11">
        <v>40118000</v>
      </c>
      <c r="F7990">
        <v>0</v>
      </c>
      <c r="G7990">
        <v>0</v>
      </c>
      <c r="H7990">
        <v>0</v>
      </c>
      <c r="I7990">
        <v>2391</v>
      </c>
      <c r="J7990">
        <v>799562</v>
      </c>
      <c r="K7990">
        <v>3</v>
      </c>
      <c r="L7990" t="s">
        <v>581</v>
      </c>
      <c r="M7990" t="s">
        <v>585</v>
      </c>
    </row>
    <row r="7991" spans="1:13" x14ac:dyDescent="0.2">
      <c r="A7991">
        <v>2021</v>
      </c>
      <c r="B7991">
        <v>12</v>
      </c>
      <c r="C7991" t="s">
        <v>204</v>
      </c>
      <c r="D7991" t="s">
        <v>422</v>
      </c>
      <c r="E7991" s="11">
        <v>40118000</v>
      </c>
      <c r="F7991">
        <v>32139</v>
      </c>
      <c r="G7991">
        <v>12011116</v>
      </c>
      <c r="H7991">
        <v>1099</v>
      </c>
      <c r="I7991">
        <v>0</v>
      </c>
      <c r="J7991">
        <v>0</v>
      </c>
      <c r="K7991">
        <v>0</v>
      </c>
      <c r="L7991" t="s">
        <v>581</v>
      </c>
      <c r="M7991" t="s">
        <v>585</v>
      </c>
    </row>
    <row r="7992" spans="1:13" x14ac:dyDescent="0.2">
      <c r="A7992">
        <v>2021</v>
      </c>
      <c r="B7992">
        <v>12</v>
      </c>
      <c r="C7992" t="s">
        <v>49</v>
      </c>
      <c r="D7992" t="s">
        <v>427</v>
      </c>
      <c r="E7992" s="11">
        <v>40118000</v>
      </c>
      <c r="F7992">
        <v>50392</v>
      </c>
      <c r="G7992">
        <v>22288537</v>
      </c>
      <c r="H7992">
        <v>88</v>
      </c>
      <c r="I7992">
        <v>0</v>
      </c>
      <c r="J7992">
        <v>0</v>
      </c>
      <c r="K7992">
        <v>0</v>
      </c>
      <c r="L7992" t="s">
        <v>581</v>
      </c>
      <c r="M7992" t="s">
        <v>585</v>
      </c>
    </row>
    <row r="7993" spans="1:13" x14ac:dyDescent="0.2">
      <c r="A7993">
        <v>2021</v>
      </c>
      <c r="B7993">
        <v>12</v>
      </c>
      <c r="C7993" t="s">
        <v>102</v>
      </c>
      <c r="D7993" t="s">
        <v>439</v>
      </c>
      <c r="E7993" s="11">
        <v>40118000</v>
      </c>
      <c r="F7993">
        <v>0</v>
      </c>
      <c r="G7993">
        <v>0</v>
      </c>
      <c r="H7993">
        <v>0</v>
      </c>
      <c r="I7993">
        <v>11804</v>
      </c>
      <c r="J7993">
        <v>4076078</v>
      </c>
      <c r="K7993">
        <v>19</v>
      </c>
      <c r="L7993" t="s">
        <v>581</v>
      </c>
      <c r="M7993" t="s">
        <v>585</v>
      </c>
    </row>
    <row r="7994" spans="1:13" x14ac:dyDescent="0.2">
      <c r="A7994">
        <v>2021</v>
      </c>
      <c r="B7994">
        <v>12</v>
      </c>
      <c r="C7994" t="s">
        <v>240</v>
      </c>
      <c r="D7994" t="s">
        <v>442</v>
      </c>
      <c r="E7994" s="11">
        <v>40118000</v>
      </c>
      <c r="F7994">
        <v>0</v>
      </c>
      <c r="G7994">
        <v>0</v>
      </c>
      <c r="H7994">
        <v>0</v>
      </c>
      <c r="I7994">
        <v>61896</v>
      </c>
      <c r="J7994">
        <v>20523722</v>
      </c>
      <c r="K7994">
        <v>50</v>
      </c>
      <c r="L7994" t="s">
        <v>581</v>
      </c>
      <c r="M7994" t="s">
        <v>585</v>
      </c>
    </row>
    <row r="7995" spans="1:13" x14ac:dyDescent="0.2">
      <c r="A7995">
        <v>2021</v>
      </c>
      <c r="B7995">
        <v>12</v>
      </c>
      <c r="C7995" t="s">
        <v>42</v>
      </c>
      <c r="D7995" t="s">
        <v>455</v>
      </c>
      <c r="E7995" s="11">
        <v>40118000</v>
      </c>
      <c r="F7995">
        <v>0</v>
      </c>
      <c r="G7995">
        <v>0</v>
      </c>
      <c r="H7995">
        <v>0</v>
      </c>
      <c r="I7995">
        <v>163210</v>
      </c>
      <c r="J7995">
        <v>59219217</v>
      </c>
      <c r="K7995">
        <v>339</v>
      </c>
      <c r="L7995" t="s">
        <v>581</v>
      </c>
      <c r="M7995" t="s">
        <v>585</v>
      </c>
    </row>
    <row r="7996" spans="1:13" x14ac:dyDescent="0.2">
      <c r="A7996">
        <v>2021</v>
      </c>
      <c r="B7996">
        <v>12</v>
      </c>
      <c r="C7996" t="s">
        <v>213</v>
      </c>
      <c r="D7996" t="s">
        <v>457</v>
      </c>
      <c r="E7996" s="11">
        <v>40118000</v>
      </c>
      <c r="F7996">
        <v>0</v>
      </c>
      <c r="G7996">
        <v>0</v>
      </c>
      <c r="H7996">
        <v>0</v>
      </c>
      <c r="I7996">
        <v>134171</v>
      </c>
      <c r="J7996">
        <v>43740726</v>
      </c>
      <c r="K7996">
        <v>31</v>
      </c>
      <c r="L7996" t="s">
        <v>581</v>
      </c>
      <c r="M7996" t="s">
        <v>585</v>
      </c>
    </row>
    <row r="7997" spans="1:13" x14ac:dyDescent="0.2">
      <c r="A7997">
        <v>2021</v>
      </c>
      <c r="B7997">
        <v>12</v>
      </c>
      <c r="C7997" t="s">
        <v>43</v>
      </c>
      <c r="D7997" t="s">
        <v>465</v>
      </c>
      <c r="E7997" s="11">
        <v>40118000</v>
      </c>
      <c r="F7997">
        <v>3166</v>
      </c>
      <c r="G7997">
        <v>7097018</v>
      </c>
      <c r="H7997">
        <v>20</v>
      </c>
      <c r="I7997">
        <v>33234</v>
      </c>
      <c r="J7997">
        <v>11688300</v>
      </c>
      <c r="K7997">
        <v>135</v>
      </c>
      <c r="L7997" t="s">
        <v>581</v>
      </c>
      <c r="M7997" t="s">
        <v>585</v>
      </c>
    </row>
    <row r="7998" spans="1:13" x14ac:dyDescent="0.2">
      <c r="A7998">
        <v>2021</v>
      </c>
      <c r="B7998">
        <v>12</v>
      </c>
      <c r="C7998" t="s">
        <v>0</v>
      </c>
      <c r="D7998" t="s">
        <v>474</v>
      </c>
      <c r="E7998" s="11">
        <v>40118000</v>
      </c>
      <c r="F7998">
        <v>0</v>
      </c>
      <c r="G7998">
        <v>0</v>
      </c>
      <c r="H7998">
        <v>0</v>
      </c>
      <c r="I7998">
        <v>356207</v>
      </c>
      <c r="J7998">
        <v>119492126</v>
      </c>
      <c r="K7998">
        <v>110</v>
      </c>
      <c r="L7998" t="s">
        <v>581</v>
      </c>
      <c r="M7998" t="s">
        <v>585</v>
      </c>
    </row>
    <row r="7999" spans="1:13" x14ac:dyDescent="0.2">
      <c r="A7999">
        <v>2021</v>
      </c>
      <c r="B7999">
        <v>12</v>
      </c>
      <c r="C7999" t="s">
        <v>15</v>
      </c>
      <c r="D7999" t="s">
        <v>475</v>
      </c>
      <c r="E7999" s="11">
        <v>40118000</v>
      </c>
      <c r="F7999">
        <v>0</v>
      </c>
      <c r="G7999">
        <v>0</v>
      </c>
      <c r="H7999">
        <v>0</v>
      </c>
      <c r="I7999">
        <v>15633</v>
      </c>
      <c r="J7999">
        <v>5470629</v>
      </c>
      <c r="K7999">
        <v>29</v>
      </c>
      <c r="L7999" t="s">
        <v>581</v>
      </c>
      <c r="M7999" t="s">
        <v>585</v>
      </c>
    </row>
    <row r="8000" spans="1:13" x14ac:dyDescent="0.2">
      <c r="A8000">
        <v>2021</v>
      </c>
      <c r="B8000">
        <v>12</v>
      </c>
      <c r="C8000" t="s">
        <v>95</v>
      </c>
      <c r="D8000" t="s">
        <v>479</v>
      </c>
      <c r="E8000" s="11">
        <v>40118000</v>
      </c>
      <c r="F8000">
        <v>0</v>
      </c>
      <c r="G8000">
        <v>0</v>
      </c>
      <c r="H8000">
        <v>0</v>
      </c>
      <c r="I8000">
        <v>95434</v>
      </c>
      <c r="J8000">
        <v>31839576</v>
      </c>
      <c r="K8000">
        <v>66</v>
      </c>
      <c r="L8000" t="s">
        <v>581</v>
      </c>
      <c r="M8000" t="s">
        <v>585</v>
      </c>
    </row>
    <row r="8001" spans="1:13" x14ac:dyDescent="0.2">
      <c r="A8001">
        <v>2021</v>
      </c>
      <c r="B8001">
        <v>12</v>
      </c>
      <c r="C8001" t="s">
        <v>16</v>
      </c>
      <c r="D8001" t="s">
        <v>480</v>
      </c>
      <c r="E8001" s="11">
        <v>40118000</v>
      </c>
      <c r="F8001">
        <v>7669</v>
      </c>
      <c r="G8001">
        <v>3017600</v>
      </c>
      <c r="H8001">
        <v>111</v>
      </c>
      <c r="I8001">
        <v>0</v>
      </c>
      <c r="J8001">
        <v>0</v>
      </c>
      <c r="K8001">
        <v>0</v>
      </c>
      <c r="L8001" t="s">
        <v>581</v>
      </c>
      <c r="M8001" t="s">
        <v>585</v>
      </c>
    </row>
    <row r="8002" spans="1:13" x14ac:dyDescent="0.2">
      <c r="A8002">
        <v>2021</v>
      </c>
      <c r="B8002">
        <v>12</v>
      </c>
      <c r="C8002" t="s">
        <v>17</v>
      </c>
      <c r="D8002" t="s">
        <v>489</v>
      </c>
      <c r="E8002" s="11">
        <v>40118000</v>
      </c>
      <c r="F8002">
        <v>32714</v>
      </c>
      <c r="G8002">
        <v>11123512</v>
      </c>
      <c r="H8002">
        <v>174</v>
      </c>
      <c r="I8002">
        <v>108558</v>
      </c>
      <c r="J8002">
        <v>78404708</v>
      </c>
      <c r="K8002">
        <v>1813</v>
      </c>
      <c r="L8002" t="s">
        <v>581</v>
      </c>
      <c r="M8002" t="s">
        <v>585</v>
      </c>
    </row>
    <row r="8003" spans="1:13" x14ac:dyDescent="0.2">
      <c r="A8003">
        <v>2021</v>
      </c>
      <c r="B8003">
        <v>12</v>
      </c>
      <c r="C8003" t="s">
        <v>86</v>
      </c>
      <c r="D8003" t="s">
        <v>493</v>
      </c>
      <c r="E8003" s="11">
        <v>40118000</v>
      </c>
      <c r="F8003">
        <v>0</v>
      </c>
      <c r="G8003">
        <v>0</v>
      </c>
      <c r="H8003">
        <v>0</v>
      </c>
      <c r="I8003">
        <v>795</v>
      </c>
      <c r="J8003">
        <v>304430</v>
      </c>
      <c r="K8003">
        <v>40</v>
      </c>
      <c r="L8003" t="s">
        <v>581</v>
      </c>
      <c r="M8003" t="s">
        <v>585</v>
      </c>
    </row>
    <row r="8004" spans="1:13" x14ac:dyDescent="0.2">
      <c r="A8004">
        <v>2021</v>
      </c>
      <c r="B8004">
        <v>12</v>
      </c>
      <c r="C8004" t="s">
        <v>29</v>
      </c>
      <c r="D8004" t="s">
        <v>496</v>
      </c>
      <c r="E8004" s="11">
        <v>40118000</v>
      </c>
      <c r="F8004">
        <v>6414</v>
      </c>
      <c r="G8004">
        <v>3991500</v>
      </c>
      <c r="H8004">
        <v>182</v>
      </c>
      <c r="I8004">
        <v>55</v>
      </c>
      <c r="J8004">
        <v>47126</v>
      </c>
      <c r="K8004">
        <v>2</v>
      </c>
      <c r="L8004" t="s">
        <v>581</v>
      </c>
      <c r="M8004" t="s">
        <v>585</v>
      </c>
    </row>
    <row r="8005" spans="1:13" x14ac:dyDescent="0.2">
      <c r="A8005">
        <v>2021</v>
      </c>
      <c r="B8005">
        <v>12</v>
      </c>
      <c r="C8005" t="s">
        <v>45</v>
      </c>
      <c r="D8005" t="s">
        <v>499</v>
      </c>
      <c r="E8005" s="11">
        <v>40118000</v>
      </c>
      <c r="F8005">
        <v>0</v>
      </c>
      <c r="G8005">
        <v>0</v>
      </c>
      <c r="H8005">
        <v>0</v>
      </c>
      <c r="I8005">
        <v>807291</v>
      </c>
      <c r="J8005">
        <v>258376845</v>
      </c>
      <c r="K8005">
        <v>474</v>
      </c>
      <c r="L8005" t="s">
        <v>581</v>
      </c>
      <c r="M8005" t="s">
        <v>585</v>
      </c>
    </row>
    <row r="8006" spans="1:13" x14ac:dyDescent="0.2">
      <c r="A8006">
        <v>2021</v>
      </c>
      <c r="B8006">
        <v>12</v>
      </c>
      <c r="C8006" t="s">
        <v>64</v>
      </c>
      <c r="D8006" t="s">
        <v>501</v>
      </c>
      <c r="E8006" s="11">
        <v>40118000</v>
      </c>
      <c r="F8006">
        <v>0</v>
      </c>
      <c r="G8006">
        <v>0</v>
      </c>
      <c r="H8006">
        <v>0</v>
      </c>
      <c r="I8006">
        <v>41223</v>
      </c>
      <c r="J8006">
        <v>13745366</v>
      </c>
      <c r="K8006">
        <v>59</v>
      </c>
      <c r="L8006" t="s">
        <v>581</v>
      </c>
      <c r="M8006" t="s">
        <v>585</v>
      </c>
    </row>
    <row r="8007" spans="1:13" x14ac:dyDescent="0.2">
      <c r="A8007">
        <v>2021</v>
      </c>
      <c r="B8007">
        <v>12</v>
      </c>
      <c r="C8007" t="s">
        <v>52</v>
      </c>
      <c r="D8007" t="s">
        <v>506</v>
      </c>
      <c r="E8007" s="11">
        <v>40118000</v>
      </c>
      <c r="F8007">
        <v>0</v>
      </c>
      <c r="G8007">
        <v>0</v>
      </c>
      <c r="H8007">
        <v>0</v>
      </c>
      <c r="I8007">
        <v>189388</v>
      </c>
      <c r="J8007">
        <v>69219200</v>
      </c>
      <c r="K8007">
        <v>294</v>
      </c>
      <c r="L8007" t="s">
        <v>581</v>
      </c>
      <c r="M8007" t="s">
        <v>585</v>
      </c>
    </row>
    <row r="8008" spans="1:13" x14ac:dyDescent="0.2">
      <c r="A8008">
        <v>2021</v>
      </c>
      <c r="B8008">
        <v>12</v>
      </c>
      <c r="C8008" t="s">
        <v>19</v>
      </c>
      <c r="D8008" t="s">
        <v>531</v>
      </c>
      <c r="E8008" s="11">
        <v>40118000</v>
      </c>
      <c r="F8008">
        <v>24784</v>
      </c>
      <c r="G8008">
        <v>8305238</v>
      </c>
      <c r="H8008">
        <v>3630</v>
      </c>
      <c r="I8008">
        <v>9567</v>
      </c>
      <c r="J8008">
        <v>3158613</v>
      </c>
      <c r="K8008">
        <v>4</v>
      </c>
      <c r="L8008" t="s">
        <v>581</v>
      </c>
      <c r="M8008" t="s">
        <v>585</v>
      </c>
    </row>
    <row r="8009" spans="1:13" x14ac:dyDescent="0.2">
      <c r="A8009">
        <v>2021</v>
      </c>
      <c r="B8009">
        <v>12</v>
      </c>
      <c r="C8009" t="s">
        <v>65</v>
      </c>
      <c r="D8009" t="s">
        <v>543</v>
      </c>
      <c r="E8009" s="11">
        <v>40118000</v>
      </c>
      <c r="F8009">
        <v>27417</v>
      </c>
      <c r="G8009">
        <v>11837974</v>
      </c>
      <c r="H8009">
        <v>635</v>
      </c>
      <c r="I8009">
        <v>85078</v>
      </c>
      <c r="J8009">
        <v>27987864</v>
      </c>
      <c r="K8009">
        <v>34</v>
      </c>
      <c r="L8009" t="s">
        <v>581</v>
      </c>
      <c r="M8009" t="s">
        <v>585</v>
      </c>
    </row>
    <row r="8010" spans="1:13" x14ac:dyDescent="0.2">
      <c r="A8010">
        <v>2021</v>
      </c>
      <c r="B8010">
        <v>12</v>
      </c>
      <c r="C8010" t="s">
        <v>111</v>
      </c>
      <c r="D8010" t="e">
        <v>#N/A</v>
      </c>
      <c r="E8010" s="11">
        <v>40118000</v>
      </c>
      <c r="F8010">
        <v>0</v>
      </c>
      <c r="G8010">
        <v>0</v>
      </c>
      <c r="H8010">
        <v>0</v>
      </c>
      <c r="I8010">
        <v>5843</v>
      </c>
      <c r="J8010">
        <v>1873581</v>
      </c>
      <c r="K8010">
        <v>3</v>
      </c>
      <c r="L8010" t="s">
        <v>581</v>
      </c>
      <c r="M8010" t="s">
        <v>585</v>
      </c>
    </row>
    <row r="8011" spans="1:13" x14ac:dyDescent="0.2">
      <c r="A8011">
        <v>2021</v>
      </c>
      <c r="B8011">
        <v>12</v>
      </c>
      <c r="C8011" t="s">
        <v>58</v>
      </c>
      <c r="D8011" t="s">
        <v>548</v>
      </c>
      <c r="E8011" s="11">
        <v>40118000</v>
      </c>
      <c r="F8011">
        <v>0</v>
      </c>
      <c r="G8011">
        <v>0</v>
      </c>
      <c r="H8011">
        <v>0</v>
      </c>
      <c r="I8011">
        <v>146700</v>
      </c>
      <c r="J8011">
        <v>46542105</v>
      </c>
      <c r="K8011">
        <v>312</v>
      </c>
      <c r="L8011" t="s">
        <v>581</v>
      </c>
      <c r="M8011" t="s">
        <v>585</v>
      </c>
    </row>
    <row r="8012" spans="1:13" x14ac:dyDescent="0.2">
      <c r="A8012">
        <v>2021</v>
      </c>
      <c r="B8012">
        <v>12</v>
      </c>
      <c r="C8012" t="s">
        <v>46</v>
      </c>
      <c r="D8012" t="s">
        <v>550</v>
      </c>
      <c r="E8012" s="11">
        <v>40118000</v>
      </c>
      <c r="F8012">
        <v>9943</v>
      </c>
      <c r="G8012">
        <v>5213159</v>
      </c>
      <c r="H8012">
        <v>17</v>
      </c>
      <c r="I8012">
        <v>441933</v>
      </c>
      <c r="J8012">
        <v>148168789</v>
      </c>
      <c r="K8012">
        <v>607</v>
      </c>
      <c r="L8012" t="s">
        <v>581</v>
      </c>
      <c r="M8012" t="s">
        <v>585</v>
      </c>
    </row>
    <row r="8013" spans="1:13" x14ac:dyDescent="0.2">
      <c r="A8013">
        <v>2021</v>
      </c>
      <c r="B8013">
        <v>12</v>
      </c>
      <c r="C8013" t="s">
        <v>78</v>
      </c>
      <c r="D8013" t="s">
        <v>572</v>
      </c>
      <c r="E8013" s="11">
        <v>40118000</v>
      </c>
      <c r="F8013">
        <v>0</v>
      </c>
      <c r="G8013">
        <v>0</v>
      </c>
      <c r="H8013">
        <v>0</v>
      </c>
      <c r="I8013">
        <v>308695</v>
      </c>
      <c r="J8013">
        <v>103379449</v>
      </c>
      <c r="K8013">
        <v>149</v>
      </c>
      <c r="L8013" t="s">
        <v>581</v>
      </c>
      <c r="M8013" t="s">
        <v>585</v>
      </c>
    </row>
    <row r="8014" spans="1:13" x14ac:dyDescent="0.2">
      <c r="A8014">
        <v>2021</v>
      </c>
      <c r="B8014">
        <v>12</v>
      </c>
      <c r="C8014" t="s">
        <v>211</v>
      </c>
      <c r="D8014" t="e">
        <v>#N/A</v>
      </c>
      <c r="E8014" s="11">
        <v>40118000</v>
      </c>
      <c r="F8014">
        <v>0</v>
      </c>
      <c r="G8014">
        <v>0</v>
      </c>
      <c r="H8014">
        <v>0</v>
      </c>
      <c r="I8014">
        <v>193533</v>
      </c>
      <c r="J8014">
        <v>67250226</v>
      </c>
      <c r="K8014">
        <v>51</v>
      </c>
      <c r="L8014" t="s">
        <v>581</v>
      </c>
      <c r="M8014" t="s">
        <v>585</v>
      </c>
    </row>
    <row r="8015" spans="1:13" x14ac:dyDescent="0.2">
      <c r="A8015">
        <v>2022</v>
      </c>
      <c r="B8015">
        <v>1</v>
      </c>
      <c r="C8015" t="s">
        <v>20</v>
      </c>
      <c r="D8015" t="s">
        <v>271</v>
      </c>
      <c r="E8015" s="11">
        <v>40117000</v>
      </c>
      <c r="F8015">
        <v>0</v>
      </c>
      <c r="G8015">
        <v>0</v>
      </c>
      <c r="H8015">
        <v>0</v>
      </c>
      <c r="I8015">
        <v>14430</v>
      </c>
      <c r="J8015">
        <v>4724307</v>
      </c>
      <c r="K8015">
        <v>59</v>
      </c>
      <c r="L8015" t="s">
        <v>581</v>
      </c>
      <c r="M8015" t="s">
        <v>584</v>
      </c>
    </row>
    <row r="8016" spans="1:13" x14ac:dyDescent="0.2">
      <c r="A8016">
        <v>2022</v>
      </c>
      <c r="B8016">
        <v>1</v>
      </c>
      <c r="C8016" t="s">
        <v>21</v>
      </c>
      <c r="D8016" t="s">
        <v>274</v>
      </c>
      <c r="E8016" s="11">
        <v>40117000</v>
      </c>
      <c r="F8016">
        <v>0</v>
      </c>
      <c r="G8016">
        <v>0</v>
      </c>
      <c r="H8016">
        <v>0</v>
      </c>
      <c r="I8016">
        <v>64766</v>
      </c>
      <c r="J8016">
        <v>26136477</v>
      </c>
      <c r="K8016">
        <v>194</v>
      </c>
      <c r="L8016" t="s">
        <v>581</v>
      </c>
      <c r="M8016" t="s">
        <v>584</v>
      </c>
    </row>
    <row r="8017" spans="1:13" x14ac:dyDescent="0.2">
      <c r="A8017">
        <v>2022</v>
      </c>
      <c r="B8017">
        <v>1</v>
      </c>
      <c r="C8017" t="s">
        <v>62</v>
      </c>
      <c r="D8017" t="s">
        <v>275</v>
      </c>
      <c r="E8017" s="11">
        <v>40117000</v>
      </c>
      <c r="F8017">
        <v>0</v>
      </c>
      <c r="G8017">
        <v>0</v>
      </c>
      <c r="H8017">
        <v>0</v>
      </c>
      <c r="I8017">
        <v>82974</v>
      </c>
      <c r="J8017">
        <v>31603211</v>
      </c>
      <c r="K8017">
        <v>284</v>
      </c>
      <c r="L8017" t="s">
        <v>581</v>
      </c>
      <c r="M8017" t="s">
        <v>584</v>
      </c>
    </row>
    <row r="8018" spans="1:13" x14ac:dyDescent="0.2">
      <c r="A8018">
        <v>2022</v>
      </c>
      <c r="B8018">
        <v>1</v>
      </c>
      <c r="C8018" t="s">
        <v>8</v>
      </c>
      <c r="D8018" t="s">
        <v>283</v>
      </c>
      <c r="E8018" s="11">
        <v>40117000</v>
      </c>
      <c r="F8018">
        <v>546</v>
      </c>
      <c r="G8018">
        <v>364018</v>
      </c>
      <c r="H8018">
        <v>7</v>
      </c>
      <c r="I8018">
        <v>57791</v>
      </c>
      <c r="J8018">
        <v>15584600</v>
      </c>
      <c r="K8018">
        <v>248</v>
      </c>
      <c r="L8018" t="s">
        <v>581</v>
      </c>
      <c r="M8018" t="s">
        <v>584</v>
      </c>
    </row>
    <row r="8019" spans="1:13" x14ac:dyDescent="0.2">
      <c r="A8019">
        <v>2022</v>
      </c>
      <c r="B8019">
        <v>1</v>
      </c>
      <c r="C8019" t="s">
        <v>10</v>
      </c>
      <c r="D8019" t="s">
        <v>295</v>
      </c>
      <c r="E8019" s="11">
        <v>40117000</v>
      </c>
      <c r="F8019">
        <v>0</v>
      </c>
      <c r="G8019">
        <v>0</v>
      </c>
      <c r="H8019">
        <v>0</v>
      </c>
      <c r="I8019">
        <v>15743</v>
      </c>
      <c r="J8019">
        <v>6463630</v>
      </c>
      <c r="K8019">
        <v>105</v>
      </c>
      <c r="L8019" t="s">
        <v>581</v>
      </c>
      <c r="M8019" t="s">
        <v>584</v>
      </c>
    </row>
    <row r="8020" spans="1:13" x14ac:dyDescent="0.2">
      <c r="A8020">
        <v>2022</v>
      </c>
      <c r="B8020">
        <v>1</v>
      </c>
      <c r="C8020" t="s">
        <v>50</v>
      </c>
      <c r="D8020" t="s">
        <v>305</v>
      </c>
      <c r="E8020" s="11">
        <v>40117000</v>
      </c>
      <c r="F8020">
        <v>0</v>
      </c>
      <c r="G8020">
        <v>0</v>
      </c>
      <c r="H8020">
        <v>0</v>
      </c>
      <c r="I8020">
        <v>94623</v>
      </c>
      <c r="J8020">
        <v>38392143</v>
      </c>
      <c r="K8020">
        <v>335</v>
      </c>
      <c r="L8020" t="s">
        <v>581</v>
      </c>
      <c r="M8020" t="s">
        <v>584</v>
      </c>
    </row>
    <row r="8021" spans="1:13" x14ac:dyDescent="0.2">
      <c r="A8021">
        <v>2022</v>
      </c>
      <c r="B8021">
        <v>1</v>
      </c>
      <c r="C8021" t="s">
        <v>73</v>
      </c>
      <c r="D8021" t="s">
        <v>314</v>
      </c>
      <c r="E8021" s="11">
        <v>40117000</v>
      </c>
      <c r="F8021">
        <v>0</v>
      </c>
      <c r="G8021">
        <v>0</v>
      </c>
      <c r="H8021">
        <v>0</v>
      </c>
      <c r="I8021">
        <v>6014</v>
      </c>
      <c r="J8021">
        <v>1931800</v>
      </c>
      <c r="K8021">
        <v>32</v>
      </c>
      <c r="L8021" t="s">
        <v>581</v>
      </c>
      <c r="M8021" t="s">
        <v>584</v>
      </c>
    </row>
    <row r="8022" spans="1:13" x14ac:dyDescent="0.2">
      <c r="A8022">
        <v>2022</v>
      </c>
      <c r="B8022">
        <v>1</v>
      </c>
      <c r="C8022" t="s">
        <v>11</v>
      </c>
      <c r="D8022" t="s">
        <v>316</v>
      </c>
      <c r="E8022" s="11">
        <v>40117000</v>
      </c>
      <c r="F8022">
        <v>178848</v>
      </c>
      <c r="G8022">
        <v>62430405</v>
      </c>
      <c r="H8022">
        <v>3149</v>
      </c>
      <c r="I8022">
        <v>20217</v>
      </c>
      <c r="J8022">
        <v>7652225</v>
      </c>
      <c r="K8022">
        <v>63</v>
      </c>
      <c r="L8022" t="s">
        <v>581</v>
      </c>
      <c r="M8022" t="s">
        <v>584</v>
      </c>
    </row>
    <row r="8023" spans="1:13" x14ac:dyDescent="0.2">
      <c r="A8023">
        <v>2022</v>
      </c>
      <c r="B8023">
        <v>1</v>
      </c>
      <c r="C8023" t="s">
        <v>22</v>
      </c>
      <c r="D8023" t="s">
        <v>324</v>
      </c>
      <c r="E8023" s="11">
        <v>40117000</v>
      </c>
      <c r="F8023">
        <v>70069</v>
      </c>
      <c r="G8023">
        <v>33625624</v>
      </c>
      <c r="H8023">
        <v>524</v>
      </c>
      <c r="I8023">
        <v>296162</v>
      </c>
      <c r="J8023">
        <v>114524100</v>
      </c>
      <c r="K8023">
        <v>2208</v>
      </c>
      <c r="L8023" t="s">
        <v>581</v>
      </c>
      <c r="M8023" t="s">
        <v>584</v>
      </c>
    </row>
    <row r="8024" spans="1:13" x14ac:dyDescent="0.2">
      <c r="A8024">
        <v>2022</v>
      </c>
      <c r="B8024">
        <v>1</v>
      </c>
      <c r="C8024" t="s">
        <v>23</v>
      </c>
      <c r="D8024" t="s">
        <v>325</v>
      </c>
      <c r="E8024" s="11">
        <v>40117000</v>
      </c>
      <c r="F8024">
        <v>6414</v>
      </c>
      <c r="G8024">
        <v>4399648</v>
      </c>
      <c r="H8024">
        <v>115</v>
      </c>
      <c r="I8024">
        <v>566810</v>
      </c>
      <c r="J8024">
        <v>174690946</v>
      </c>
      <c r="K8024">
        <v>4365</v>
      </c>
      <c r="L8024" t="s">
        <v>581</v>
      </c>
      <c r="M8024" t="s">
        <v>584</v>
      </c>
    </row>
    <row r="8025" spans="1:13" x14ac:dyDescent="0.2">
      <c r="A8025">
        <v>2022</v>
      </c>
      <c r="B8025">
        <v>1</v>
      </c>
      <c r="C8025" t="s">
        <v>59</v>
      </c>
      <c r="D8025" t="s">
        <v>330</v>
      </c>
      <c r="E8025" s="11">
        <v>40117000</v>
      </c>
      <c r="F8025">
        <v>0</v>
      </c>
      <c r="G8025">
        <v>0</v>
      </c>
      <c r="H8025">
        <v>0</v>
      </c>
      <c r="I8025">
        <v>3449</v>
      </c>
      <c r="J8025">
        <v>1441000</v>
      </c>
      <c r="K8025">
        <v>55</v>
      </c>
      <c r="L8025" t="s">
        <v>581</v>
      </c>
      <c r="M8025" t="s">
        <v>584</v>
      </c>
    </row>
    <row r="8026" spans="1:13" x14ac:dyDescent="0.2">
      <c r="A8026">
        <v>2022</v>
      </c>
      <c r="B8026">
        <v>1</v>
      </c>
      <c r="C8026" t="s">
        <v>24</v>
      </c>
      <c r="D8026" t="s">
        <v>342</v>
      </c>
      <c r="E8026" s="11">
        <v>40117000</v>
      </c>
      <c r="F8026">
        <v>793</v>
      </c>
      <c r="G8026">
        <v>449500</v>
      </c>
      <c r="H8026">
        <v>2</v>
      </c>
      <c r="I8026">
        <v>34061</v>
      </c>
      <c r="J8026">
        <v>13581200</v>
      </c>
      <c r="K8026">
        <v>266</v>
      </c>
      <c r="L8026" t="s">
        <v>581</v>
      </c>
      <c r="M8026" t="s">
        <v>584</v>
      </c>
    </row>
    <row r="8027" spans="1:13" x14ac:dyDescent="0.2">
      <c r="A8027">
        <v>2022</v>
      </c>
      <c r="B8027">
        <v>1</v>
      </c>
      <c r="C8027" t="s">
        <v>12</v>
      </c>
      <c r="D8027" t="s">
        <v>351</v>
      </c>
      <c r="E8027" s="11">
        <v>40117000</v>
      </c>
      <c r="F8027">
        <v>101286</v>
      </c>
      <c r="G8027">
        <v>41979632</v>
      </c>
      <c r="H8027">
        <v>789</v>
      </c>
      <c r="I8027">
        <v>1612727</v>
      </c>
      <c r="J8027">
        <v>686715953</v>
      </c>
      <c r="K8027">
        <v>7609</v>
      </c>
      <c r="L8027" t="s">
        <v>581</v>
      </c>
      <c r="M8027" t="s">
        <v>584</v>
      </c>
    </row>
    <row r="8028" spans="1:13" x14ac:dyDescent="0.2">
      <c r="A8028">
        <v>2022</v>
      </c>
      <c r="B8028">
        <v>1</v>
      </c>
      <c r="C8028" t="s">
        <v>25</v>
      </c>
      <c r="D8028" t="s">
        <v>353</v>
      </c>
      <c r="E8028" s="11">
        <v>40117000</v>
      </c>
      <c r="F8028">
        <v>0</v>
      </c>
      <c r="G8028">
        <v>0</v>
      </c>
      <c r="H8028">
        <v>0</v>
      </c>
      <c r="I8028">
        <v>576193</v>
      </c>
      <c r="J8028">
        <v>235380065</v>
      </c>
      <c r="K8028">
        <v>7664</v>
      </c>
      <c r="L8028" t="s">
        <v>581</v>
      </c>
      <c r="M8028" t="s">
        <v>584</v>
      </c>
    </row>
    <row r="8029" spans="1:13" x14ac:dyDescent="0.2">
      <c r="A8029">
        <v>2022</v>
      </c>
      <c r="B8029">
        <v>1</v>
      </c>
      <c r="C8029" t="s">
        <v>36</v>
      </c>
      <c r="D8029" t="s">
        <v>369</v>
      </c>
      <c r="E8029" s="11">
        <v>40117000</v>
      </c>
      <c r="F8029">
        <v>0</v>
      </c>
      <c r="G8029">
        <v>0</v>
      </c>
      <c r="H8029">
        <v>0</v>
      </c>
      <c r="I8029">
        <v>42938</v>
      </c>
      <c r="J8029">
        <v>16153700</v>
      </c>
      <c r="K8029">
        <v>412</v>
      </c>
      <c r="L8029" t="s">
        <v>581</v>
      </c>
      <c r="M8029" t="s">
        <v>584</v>
      </c>
    </row>
    <row r="8030" spans="1:13" x14ac:dyDescent="0.2">
      <c r="A8030">
        <v>2022</v>
      </c>
      <c r="B8030">
        <v>1</v>
      </c>
      <c r="C8030" t="s">
        <v>26</v>
      </c>
      <c r="D8030" t="s">
        <v>383</v>
      </c>
      <c r="E8030" s="11">
        <v>40117000</v>
      </c>
      <c r="F8030">
        <v>0</v>
      </c>
      <c r="G8030">
        <v>0</v>
      </c>
      <c r="H8030">
        <v>0</v>
      </c>
      <c r="I8030">
        <v>142</v>
      </c>
      <c r="J8030">
        <v>46200</v>
      </c>
      <c r="K8030">
        <v>2</v>
      </c>
      <c r="L8030" t="s">
        <v>581</v>
      </c>
      <c r="M8030" t="s">
        <v>584</v>
      </c>
    </row>
    <row r="8031" spans="1:13" x14ac:dyDescent="0.2">
      <c r="A8031">
        <v>2022</v>
      </c>
      <c r="B8031">
        <v>1</v>
      </c>
      <c r="C8031" t="s">
        <v>13</v>
      </c>
      <c r="D8031" t="s">
        <v>384</v>
      </c>
      <c r="E8031" s="11">
        <v>40117000</v>
      </c>
      <c r="F8031">
        <v>13912</v>
      </c>
      <c r="G8031">
        <v>4511397</v>
      </c>
      <c r="H8031">
        <v>187</v>
      </c>
      <c r="I8031">
        <v>0</v>
      </c>
      <c r="J8031">
        <v>0</v>
      </c>
      <c r="K8031">
        <v>0</v>
      </c>
      <c r="L8031" t="s">
        <v>581</v>
      </c>
      <c r="M8031" t="s">
        <v>584</v>
      </c>
    </row>
    <row r="8032" spans="1:13" x14ac:dyDescent="0.2">
      <c r="A8032">
        <v>2022</v>
      </c>
      <c r="B8032">
        <v>1</v>
      </c>
      <c r="C8032" t="s">
        <v>63</v>
      </c>
      <c r="D8032" t="s">
        <v>385</v>
      </c>
      <c r="E8032" s="11">
        <v>40117000</v>
      </c>
      <c r="F8032">
        <v>0</v>
      </c>
      <c r="G8032">
        <v>0</v>
      </c>
      <c r="H8032">
        <v>0</v>
      </c>
      <c r="I8032">
        <v>83568</v>
      </c>
      <c r="J8032">
        <v>28220200</v>
      </c>
      <c r="K8032">
        <v>585</v>
      </c>
      <c r="L8032" t="s">
        <v>581</v>
      </c>
      <c r="M8032" t="s">
        <v>584</v>
      </c>
    </row>
    <row r="8033" spans="1:13" x14ac:dyDescent="0.2">
      <c r="A8033">
        <v>2022</v>
      </c>
      <c r="B8033">
        <v>1</v>
      </c>
      <c r="C8033" t="s">
        <v>71</v>
      </c>
      <c r="D8033" t="s">
        <v>386</v>
      </c>
      <c r="E8033" s="11">
        <v>40117000</v>
      </c>
      <c r="F8033">
        <v>36849</v>
      </c>
      <c r="G8033">
        <v>20509451</v>
      </c>
      <c r="H8033">
        <v>343</v>
      </c>
      <c r="I8033">
        <v>0</v>
      </c>
      <c r="J8033">
        <v>0</v>
      </c>
      <c r="K8033">
        <v>0</v>
      </c>
      <c r="L8033" t="s">
        <v>581</v>
      </c>
      <c r="M8033" t="s">
        <v>584</v>
      </c>
    </row>
    <row r="8034" spans="1:13" x14ac:dyDescent="0.2">
      <c r="A8034">
        <v>2022</v>
      </c>
      <c r="B8034">
        <v>1</v>
      </c>
      <c r="C8034" t="s">
        <v>47</v>
      </c>
      <c r="D8034" t="s">
        <v>389</v>
      </c>
      <c r="E8034" s="11">
        <v>40117000</v>
      </c>
      <c r="F8034">
        <v>606853</v>
      </c>
      <c r="G8034">
        <v>193547145</v>
      </c>
      <c r="H8034">
        <v>11795</v>
      </c>
      <c r="I8034">
        <v>0</v>
      </c>
      <c r="J8034">
        <v>0</v>
      </c>
      <c r="K8034">
        <v>0</v>
      </c>
      <c r="L8034" t="s">
        <v>581</v>
      </c>
      <c r="M8034" t="s">
        <v>584</v>
      </c>
    </row>
    <row r="8035" spans="1:13" x14ac:dyDescent="0.2">
      <c r="A8035">
        <v>2022</v>
      </c>
      <c r="B8035">
        <v>1</v>
      </c>
      <c r="C8035" t="s">
        <v>27</v>
      </c>
      <c r="D8035" t="s">
        <v>395</v>
      </c>
      <c r="E8035" s="11">
        <v>40117000</v>
      </c>
      <c r="F8035">
        <v>46993</v>
      </c>
      <c r="G8035">
        <v>27534480</v>
      </c>
      <c r="H8035">
        <v>413</v>
      </c>
      <c r="I8035">
        <v>117291</v>
      </c>
      <c r="J8035">
        <v>41097300</v>
      </c>
      <c r="K8035">
        <v>1179</v>
      </c>
      <c r="L8035" t="s">
        <v>581</v>
      </c>
      <c r="M8035" t="s">
        <v>584</v>
      </c>
    </row>
    <row r="8036" spans="1:13" x14ac:dyDescent="0.2">
      <c r="A8036">
        <v>2022</v>
      </c>
      <c r="B8036">
        <v>1</v>
      </c>
      <c r="C8036" t="s">
        <v>38</v>
      </c>
      <c r="D8036" t="s">
        <v>400</v>
      </c>
      <c r="E8036" s="11">
        <v>40117000</v>
      </c>
      <c r="F8036">
        <v>20</v>
      </c>
      <c r="G8036">
        <v>15494</v>
      </c>
      <c r="H8036">
        <v>2</v>
      </c>
      <c r="I8036">
        <v>30500</v>
      </c>
      <c r="J8036">
        <v>14251441</v>
      </c>
      <c r="K8036">
        <v>451</v>
      </c>
      <c r="L8036" t="s">
        <v>581</v>
      </c>
      <c r="M8036" t="s">
        <v>584</v>
      </c>
    </row>
    <row r="8037" spans="1:13" x14ac:dyDescent="0.2">
      <c r="A8037">
        <v>2022</v>
      </c>
      <c r="B8037">
        <v>1</v>
      </c>
      <c r="C8037" t="s">
        <v>204</v>
      </c>
      <c r="D8037" t="s">
        <v>422</v>
      </c>
      <c r="E8037" s="11">
        <v>40117000</v>
      </c>
      <c r="F8037">
        <v>11341</v>
      </c>
      <c r="G8037">
        <v>5682926</v>
      </c>
      <c r="H8037">
        <v>767</v>
      </c>
      <c r="I8037">
        <v>0</v>
      </c>
      <c r="J8037">
        <v>0</v>
      </c>
      <c r="K8037">
        <v>0</v>
      </c>
      <c r="L8037" t="s">
        <v>581</v>
      </c>
      <c r="M8037" t="s">
        <v>584</v>
      </c>
    </row>
    <row r="8038" spans="1:13" x14ac:dyDescent="0.2">
      <c r="A8038">
        <v>2022</v>
      </c>
      <c r="B8038">
        <v>1</v>
      </c>
      <c r="C8038" t="s">
        <v>68</v>
      </c>
      <c r="D8038" t="s">
        <v>428</v>
      </c>
      <c r="E8038" s="11">
        <v>40117000</v>
      </c>
      <c r="F8038">
        <v>0</v>
      </c>
      <c r="G8038">
        <v>0</v>
      </c>
      <c r="H8038">
        <v>0</v>
      </c>
      <c r="I8038">
        <v>15973</v>
      </c>
      <c r="J8038">
        <v>7965300</v>
      </c>
      <c r="K8038">
        <v>142</v>
      </c>
      <c r="L8038" t="s">
        <v>581</v>
      </c>
      <c r="M8038" t="s">
        <v>584</v>
      </c>
    </row>
    <row r="8039" spans="1:13" x14ac:dyDescent="0.2">
      <c r="A8039">
        <v>2022</v>
      </c>
      <c r="B8039">
        <v>1</v>
      </c>
      <c r="C8039" t="s">
        <v>42</v>
      </c>
      <c r="D8039" t="s">
        <v>455</v>
      </c>
      <c r="E8039" s="11">
        <v>40117000</v>
      </c>
      <c r="F8039">
        <v>0</v>
      </c>
      <c r="G8039">
        <v>0</v>
      </c>
      <c r="H8039">
        <v>0</v>
      </c>
      <c r="I8039">
        <v>14146</v>
      </c>
      <c r="J8039">
        <v>4848524</v>
      </c>
      <c r="K8039">
        <v>88</v>
      </c>
      <c r="L8039" t="s">
        <v>581</v>
      </c>
      <c r="M8039" t="s">
        <v>584</v>
      </c>
    </row>
    <row r="8040" spans="1:13" x14ac:dyDescent="0.2">
      <c r="A8040">
        <v>2022</v>
      </c>
      <c r="B8040">
        <v>1</v>
      </c>
      <c r="C8040" t="s">
        <v>101</v>
      </c>
      <c r="D8040" t="s">
        <v>463</v>
      </c>
      <c r="E8040" s="11">
        <v>40117000</v>
      </c>
      <c r="F8040">
        <v>0</v>
      </c>
      <c r="G8040">
        <v>0</v>
      </c>
      <c r="H8040">
        <v>0</v>
      </c>
      <c r="I8040">
        <v>13440</v>
      </c>
      <c r="J8040">
        <v>5253996</v>
      </c>
      <c r="K8040">
        <v>40</v>
      </c>
      <c r="L8040" t="s">
        <v>581</v>
      </c>
      <c r="M8040" t="s">
        <v>584</v>
      </c>
    </row>
    <row r="8041" spans="1:13" x14ac:dyDescent="0.2">
      <c r="A8041">
        <v>2022</v>
      </c>
      <c r="B8041">
        <v>1</v>
      </c>
      <c r="C8041" t="s">
        <v>43</v>
      </c>
      <c r="D8041" t="s">
        <v>465</v>
      </c>
      <c r="E8041" s="11">
        <v>40117000</v>
      </c>
      <c r="F8041">
        <v>3513</v>
      </c>
      <c r="G8041">
        <v>24735104</v>
      </c>
      <c r="H8041">
        <v>2040</v>
      </c>
      <c r="I8041">
        <v>376</v>
      </c>
      <c r="J8041">
        <v>157800</v>
      </c>
      <c r="K8041">
        <v>2</v>
      </c>
      <c r="L8041" t="s">
        <v>581</v>
      </c>
      <c r="M8041" t="s">
        <v>584</v>
      </c>
    </row>
    <row r="8042" spans="1:13" x14ac:dyDescent="0.2">
      <c r="A8042">
        <v>2022</v>
      </c>
      <c r="B8042">
        <v>1</v>
      </c>
      <c r="C8042" t="s">
        <v>80</v>
      </c>
      <c r="D8042" t="s">
        <v>472</v>
      </c>
      <c r="E8042" s="11">
        <v>40117000</v>
      </c>
      <c r="F8042">
        <v>0</v>
      </c>
      <c r="G8042">
        <v>0</v>
      </c>
      <c r="H8042">
        <v>0</v>
      </c>
      <c r="I8042">
        <v>13923</v>
      </c>
      <c r="J8042">
        <v>4865800</v>
      </c>
      <c r="K8042">
        <v>132</v>
      </c>
      <c r="L8042" t="s">
        <v>581</v>
      </c>
      <c r="M8042" t="s">
        <v>584</v>
      </c>
    </row>
    <row r="8043" spans="1:13" x14ac:dyDescent="0.2">
      <c r="A8043">
        <v>2022</v>
      </c>
      <c r="B8043">
        <v>1</v>
      </c>
      <c r="C8043" t="s">
        <v>16</v>
      </c>
      <c r="D8043" t="s">
        <v>480</v>
      </c>
      <c r="E8043" s="11">
        <v>40117000</v>
      </c>
      <c r="F8043">
        <v>114420</v>
      </c>
      <c r="G8043">
        <v>37069382</v>
      </c>
      <c r="H8043">
        <v>1315</v>
      </c>
      <c r="I8043">
        <v>124777</v>
      </c>
      <c r="J8043">
        <v>52327700</v>
      </c>
      <c r="K8043">
        <v>1127</v>
      </c>
      <c r="L8043" t="s">
        <v>581</v>
      </c>
      <c r="M8043" t="s">
        <v>584</v>
      </c>
    </row>
    <row r="8044" spans="1:13" x14ac:dyDescent="0.2">
      <c r="A8044">
        <v>2022</v>
      </c>
      <c r="B8044">
        <v>1</v>
      </c>
      <c r="C8044" t="s">
        <v>17</v>
      </c>
      <c r="D8044" t="s">
        <v>489</v>
      </c>
      <c r="E8044" s="11">
        <v>40117000</v>
      </c>
      <c r="F8044">
        <v>422690</v>
      </c>
      <c r="G8044">
        <v>100833130</v>
      </c>
      <c r="H8044">
        <v>3912</v>
      </c>
      <c r="I8044">
        <v>51406</v>
      </c>
      <c r="J8044">
        <v>28866676</v>
      </c>
      <c r="K8044">
        <v>1157</v>
      </c>
      <c r="L8044" t="s">
        <v>581</v>
      </c>
      <c r="M8044" t="s">
        <v>584</v>
      </c>
    </row>
    <row r="8045" spans="1:13" x14ac:dyDescent="0.2">
      <c r="A8045">
        <v>2022</v>
      </c>
      <c r="B8045">
        <v>1</v>
      </c>
      <c r="C8045" t="s">
        <v>29</v>
      </c>
      <c r="D8045" t="s">
        <v>496</v>
      </c>
      <c r="E8045" s="11">
        <v>40117000</v>
      </c>
      <c r="F8045">
        <v>0</v>
      </c>
      <c r="G8045">
        <v>0</v>
      </c>
      <c r="H8045">
        <v>0</v>
      </c>
      <c r="I8045">
        <v>3109</v>
      </c>
      <c r="J8045">
        <v>894600</v>
      </c>
      <c r="K8045">
        <v>22</v>
      </c>
      <c r="L8045" t="s">
        <v>581</v>
      </c>
      <c r="M8045" t="s">
        <v>584</v>
      </c>
    </row>
    <row r="8046" spans="1:13" x14ac:dyDescent="0.2">
      <c r="A8046">
        <v>2022</v>
      </c>
      <c r="B8046">
        <v>1</v>
      </c>
      <c r="C8046" t="s">
        <v>45</v>
      </c>
      <c r="D8046" t="s">
        <v>499</v>
      </c>
      <c r="E8046" s="11">
        <v>40117000</v>
      </c>
      <c r="F8046">
        <v>15643</v>
      </c>
      <c r="G8046">
        <v>7672517</v>
      </c>
      <c r="H8046">
        <v>73</v>
      </c>
      <c r="I8046">
        <v>105434</v>
      </c>
      <c r="J8046">
        <v>38236251</v>
      </c>
      <c r="K8046">
        <v>336</v>
      </c>
      <c r="L8046" t="s">
        <v>581</v>
      </c>
      <c r="M8046" t="s">
        <v>584</v>
      </c>
    </row>
    <row r="8047" spans="1:13" x14ac:dyDescent="0.2">
      <c r="A8047">
        <v>2022</v>
      </c>
      <c r="B8047">
        <v>1</v>
      </c>
      <c r="C8047" t="s">
        <v>52</v>
      </c>
      <c r="D8047" t="s">
        <v>506</v>
      </c>
      <c r="E8047" s="11">
        <v>40117000</v>
      </c>
      <c r="F8047">
        <v>1</v>
      </c>
      <c r="G8047">
        <v>14557</v>
      </c>
      <c r="H8047">
        <v>1</v>
      </c>
      <c r="I8047">
        <v>265</v>
      </c>
      <c r="J8047">
        <v>73700</v>
      </c>
      <c r="K8047">
        <v>2</v>
      </c>
      <c r="L8047" t="s">
        <v>581</v>
      </c>
      <c r="M8047" t="s">
        <v>584</v>
      </c>
    </row>
    <row r="8048" spans="1:13" x14ac:dyDescent="0.2">
      <c r="A8048">
        <v>2022</v>
      </c>
      <c r="B8048">
        <v>1</v>
      </c>
      <c r="C8048" t="s">
        <v>57</v>
      </c>
      <c r="D8048" t="s">
        <v>510</v>
      </c>
      <c r="E8048" s="11">
        <v>40117000</v>
      </c>
      <c r="F8048">
        <v>68</v>
      </c>
      <c r="G8048">
        <v>28241</v>
      </c>
      <c r="H8048">
        <v>4</v>
      </c>
      <c r="I8048">
        <v>0</v>
      </c>
      <c r="J8048">
        <v>0</v>
      </c>
      <c r="K8048">
        <v>0</v>
      </c>
      <c r="L8048" t="s">
        <v>581</v>
      </c>
      <c r="M8048" t="s">
        <v>584</v>
      </c>
    </row>
    <row r="8049" spans="1:13" x14ac:dyDescent="0.2">
      <c r="A8049">
        <v>2022</v>
      </c>
      <c r="B8049">
        <v>1</v>
      </c>
      <c r="C8049" t="s">
        <v>53</v>
      </c>
      <c r="D8049" t="s">
        <v>513</v>
      </c>
      <c r="E8049" s="11">
        <v>40117000</v>
      </c>
      <c r="F8049">
        <v>0</v>
      </c>
      <c r="G8049">
        <v>0</v>
      </c>
      <c r="H8049">
        <v>0</v>
      </c>
      <c r="I8049">
        <v>30387</v>
      </c>
      <c r="J8049">
        <v>16682000</v>
      </c>
      <c r="K8049">
        <v>258</v>
      </c>
      <c r="L8049" t="s">
        <v>581</v>
      </c>
      <c r="M8049" t="s">
        <v>584</v>
      </c>
    </row>
    <row r="8050" spans="1:13" x14ac:dyDescent="0.2">
      <c r="A8050">
        <v>2022</v>
      </c>
      <c r="B8050">
        <v>1</v>
      </c>
      <c r="C8050" t="s">
        <v>77</v>
      </c>
      <c r="D8050" t="s">
        <v>517</v>
      </c>
      <c r="E8050" s="11">
        <v>40117000</v>
      </c>
      <c r="F8050">
        <v>0</v>
      </c>
      <c r="G8050">
        <v>0</v>
      </c>
      <c r="H8050">
        <v>0</v>
      </c>
      <c r="I8050">
        <v>900</v>
      </c>
      <c r="J8050">
        <v>358800</v>
      </c>
      <c r="K8050">
        <v>8</v>
      </c>
      <c r="L8050" t="s">
        <v>581</v>
      </c>
      <c r="M8050" t="s">
        <v>584</v>
      </c>
    </row>
    <row r="8051" spans="1:13" x14ac:dyDescent="0.2">
      <c r="A8051">
        <v>2022</v>
      </c>
      <c r="B8051">
        <v>1</v>
      </c>
      <c r="C8051" t="s">
        <v>19</v>
      </c>
      <c r="D8051" t="s">
        <v>531</v>
      </c>
      <c r="E8051" s="11">
        <v>40117000</v>
      </c>
      <c r="F8051">
        <v>1726</v>
      </c>
      <c r="G8051">
        <v>440961</v>
      </c>
      <c r="H8051">
        <v>31</v>
      </c>
      <c r="I8051">
        <v>0</v>
      </c>
      <c r="J8051">
        <v>0</v>
      </c>
      <c r="K8051">
        <v>0</v>
      </c>
      <c r="L8051" t="s">
        <v>581</v>
      </c>
      <c r="M8051" t="s">
        <v>584</v>
      </c>
    </row>
    <row r="8052" spans="1:13" x14ac:dyDescent="0.2">
      <c r="A8052">
        <v>2022</v>
      </c>
      <c r="B8052">
        <v>1</v>
      </c>
      <c r="C8052" t="s">
        <v>65</v>
      </c>
      <c r="D8052" t="s">
        <v>543</v>
      </c>
      <c r="E8052" s="11">
        <v>40117000</v>
      </c>
      <c r="F8052">
        <v>146480</v>
      </c>
      <c r="G8052">
        <v>48232349</v>
      </c>
      <c r="H8052">
        <v>2933</v>
      </c>
      <c r="I8052">
        <v>0</v>
      </c>
      <c r="J8052">
        <v>0</v>
      </c>
      <c r="K8052">
        <v>0</v>
      </c>
      <c r="L8052" t="s">
        <v>581</v>
      </c>
      <c r="M8052" t="s">
        <v>584</v>
      </c>
    </row>
    <row r="8053" spans="1:13" x14ac:dyDescent="0.2">
      <c r="A8053">
        <v>2022</v>
      </c>
      <c r="B8053">
        <v>1</v>
      </c>
      <c r="C8053" t="s">
        <v>58</v>
      </c>
      <c r="D8053" t="s">
        <v>548</v>
      </c>
      <c r="E8053" s="11">
        <v>40117000</v>
      </c>
      <c r="F8053">
        <v>0</v>
      </c>
      <c r="G8053">
        <v>0</v>
      </c>
      <c r="H8053">
        <v>0</v>
      </c>
      <c r="I8053">
        <v>38242</v>
      </c>
      <c r="J8053">
        <v>15409000</v>
      </c>
      <c r="K8053">
        <v>124</v>
      </c>
      <c r="L8053" t="s">
        <v>581</v>
      </c>
      <c r="M8053" t="s">
        <v>584</v>
      </c>
    </row>
    <row r="8054" spans="1:13" x14ac:dyDescent="0.2">
      <c r="A8054">
        <v>2022</v>
      </c>
      <c r="B8054">
        <v>1</v>
      </c>
      <c r="C8054" t="s">
        <v>46</v>
      </c>
      <c r="D8054" t="s">
        <v>550</v>
      </c>
      <c r="E8054" s="11">
        <v>40117000</v>
      </c>
      <c r="F8054">
        <v>8294</v>
      </c>
      <c r="G8054">
        <v>4893313</v>
      </c>
      <c r="H8054">
        <v>76</v>
      </c>
      <c r="I8054">
        <v>704993</v>
      </c>
      <c r="J8054">
        <v>273967910</v>
      </c>
      <c r="K8054">
        <v>2551</v>
      </c>
      <c r="L8054" t="s">
        <v>581</v>
      </c>
      <c r="M8054" t="s">
        <v>584</v>
      </c>
    </row>
    <row r="8055" spans="1:13" x14ac:dyDescent="0.2">
      <c r="A8055">
        <v>2022</v>
      </c>
      <c r="B8055">
        <v>1</v>
      </c>
      <c r="C8055" t="s">
        <v>66</v>
      </c>
      <c r="D8055" t="s">
        <v>562</v>
      </c>
      <c r="E8055" s="11">
        <v>40117000</v>
      </c>
      <c r="F8055">
        <v>8290</v>
      </c>
      <c r="G8055">
        <v>3106364</v>
      </c>
      <c r="H8055">
        <v>2848</v>
      </c>
      <c r="I8055">
        <v>0</v>
      </c>
      <c r="J8055">
        <v>0</v>
      </c>
      <c r="K8055">
        <v>0</v>
      </c>
      <c r="L8055" t="s">
        <v>581</v>
      </c>
      <c r="M8055" t="s">
        <v>584</v>
      </c>
    </row>
    <row r="8056" spans="1:13" x14ac:dyDescent="0.2">
      <c r="A8056">
        <v>2022</v>
      </c>
      <c r="B8056">
        <v>1</v>
      </c>
      <c r="C8056" t="s">
        <v>78</v>
      </c>
      <c r="D8056" t="s">
        <v>572</v>
      </c>
      <c r="E8056" s="11">
        <v>40117000</v>
      </c>
      <c r="F8056">
        <v>0</v>
      </c>
      <c r="G8056">
        <v>0</v>
      </c>
      <c r="H8056">
        <v>0</v>
      </c>
      <c r="I8056">
        <v>49959</v>
      </c>
      <c r="J8056">
        <v>16298994</v>
      </c>
      <c r="K8056">
        <v>278</v>
      </c>
      <c r="L8056" t="s">
        <v>581</v>
      </c>
      <c r="M8056" t="s">
        <v>584</v>
      </c>
    </row>
    <row r="8057" spans="1:13" x14ac:dyDescent="0.2">
      <c r="A8057">
        <v>2022</v>
      </c>
      <c r="B8057">
        <v>1</v>
      </c>
      <c r="C8057" t="s">
        <v>33</v>
      </c>
      <c r="D8057" t="s">
        <v>258</v>
      </c>
      <c r="E8057" s="11">
        <v>40118000</v>
      </c>
      <c r="F8057">
        <v>0</v>
      </c>
      <c r="G8057">
        <v>0</v>
      </c>
      <c r="H8057">
        <v>0</v>
      </c>
      <c r="I8057">
        <v>27635</v>
      </c>
      <c r="J8057">
        <v>9946661</v>
      </c>
      <c r="K8057">
        <v>79</v>
      </c>
      <c r="L8057" t="s">
        <v>581</v>
      </c>
      <c r="M8057" t="s">
        <v>585</v>
      </c>
    </row>
    <row r="8058" spans="1:13" x14ac:dyDescent="0.2">
      <c r="A8058">
        <v>2022</v>
      </c>
      <c r="B8058">
        <v>1</v>
      </c>
      <c r="C8058" t="s">
        <v>105</v>
      </c>
      <c r="D8058" t="s">
        <v>268</v>
      </c>
      <c r="E8058" s="11">
        <v>40118000</v>
      </c>
      <c r="F8058">
        <v>0</v>
      </c>
      <c r="G8058">
        <v>0</v>
      </c>
      <c r="H8058">
        <v>0</v>
      </c>
      <c r="I8058">
        <v>15144</v>
      </c>
      <c r="J8058">
        <v>5127143</v>
      </c>
      <c r="K8058">
        <v>30</v>
      </c>
      <c r="L8058" t="s">
        <v>581</v>
      </c>
      <c r="M8058" t="s">
        <v>585</v>
      </c>
    </row>
    <row r="8059" spans="1:13" x14ac:dyDescent="0.2">
      <c r="A8059">
        <v>2022</v>
      </c>
      <c r="B8059">
        <v>1</v>
      </c>
      <c r="C8059" t="s">
        <v>20</v>
      </c>
      <c r="D8059" t="s">
        <v>271</v>
      </c>
      <c r="E8059" s="11">
        <v>40118000</v>
      </c>
      <c r="F8059">
        <v>0</v>
      </c>
      <c r="G8059">
        <v>0</v>
      </c>
      <c r="H8059">
        <v>0</v>
      </c>
      <c r="I8059">
        <v>14947</v>
      </c>
      <c r="J8059">
        <v>5053433</v>
      </c>
      <c r="K8059">
        <v>7</v>
      </c>
      <c r="L8059" t="s">
        <v>581</v>
      </c>
      <c r="M8059" t="s">
        <v>585</v>
      </c>
    </row>
    <row r="8060" spans="1:13" x14ac:dyDescent="0.2">
      <c r="A8060">
        <v>2022</v>
      </c>
      <c r="B8060">
        <v>1</v>
      </c>
      <c r="C8060" t="s">
        <v>21</v>
      </c>
      <c r="D8060" t="s">
        <v>274</v>
      </c>
      <c r="E8060" s="11">
        <v>40118000</v>
      </c>
      <c r="F8060">
        <v>0</v>
      </c>
      <c r="G8060">
        <v>0</v>
      </c>
      <c r="H8060">
        <v>0</v>
      </c>
      <c r="I8060">
        <v>548</v>
      </c>
      <c r="J8060">
        <v>281549</v>
      </c>
      <c r="K8060">
        <v>8</v>
      </c>
      <c r="L8060" t="s">
        <v>581</v>
      </c>
      <c r="M8060" t="s">
        <v>585</v>
      </c>
    </row>
    <row r="8061" spans="1:13" x14ac:dyDescent="0.2">
      <c r="A8061">
        <v>2022</v>
      </c>
      <c r="B8061">
        <v>1</v>
      </c>
      <c r="C8061" t="s">
        <v>62</v>
      </c>
      <c r="D8061" t="s">
        <v>275</v>
      </c>
      <c r="E8061" s="11">
        <v>40118000</v>
      </c>
      <c r="F8061">
        <v>0</v>
      </c>
      <c r="G8061">
        <v>0</v>
      </c>
      <c r="H8061">
        <v>0</v>
      </c>
      <c r="I8061">
        <v>550688</v>
      </c>
      <c r="J8061">
        <v>196606217</v>
      </c>
      <c r="K8061">
        <v>320</v>
      </c>
      <c r="L8061" t="s">
        <v>581</v>
      </c>
      <c r="M8061" t="s">
        <v>585</v>
      </c>
    </row>
    <row r="8062" spans="1:13" x14ac:dyDescent="0.2">
      <c r="A8062">
        <v>2022</v>
      </c>
      <c r="B8062">
        <v>1</v>
      </c>
      <c r="C8062" t="s">
        <v>8</v>
      </c>
      <c r="D8062" t="s">
        <v>283</v>
      </c>
      <c r="E8062" s="11">
        <v>40118000</v>
      </c>
      <c r="F8062">
        <v>12124</v>
      </c>
      <c r="G8062">
        <v>5790551</v>
      </c>
      <c r="H8062">
        <v>193</v>
      </c>
      <c r="I8062">
        <v>57</v>
      </c>
      <c r="J8062">
        <v>87710</v>
      </c>
      <c r="K8062">
        <v>3</v>
      </c>
      <c r="L8062" t="s">
        <v>581</v>
      </c>
      <c r="M8062" t="s">
        <v>585</v>
      </c>
    </row>
    <row r="8063" spans="1:13" x14ac:dyDescent="0.2">
      <c r="A8063">
        <v>2022</v>
      </c>
      <c r="B8063">
        <v>1</v>
      </c>
      <c r="C8063" t="s">
        <v>90</v>
      </c>
      <c r="D8063" t="s">
        <v>284</v>
      </c>
      <c r="E8063" s="11">
        <v>40118000</v>
      </c>
      <c r="F8063">
        <v>0</v>
      </c>
      <c r="G8063">
        <v>0</v>
      </c>
      <c r="H8063">
        <v>0</v>
      </c>
      <c r="I8063">
        <v>13747</v>
      </c>
      <c r="J8063">
        <v>3967816</v>
      </c>
      <c r="K8063">
        <v>4</v>
      </c>
      <c r="L8063" t="s">
        <v>581</v>
      </c>
      <c r="M8063" t="s">
        <v>585</v>
      </c>
    </row>
    <row r="8064" spans="1:13" x14ac:dyDescent="0.2">
      <c r="A8064">
        <v>2022</v>
      </c>
      <c r="B8064">
        <v>1</v>
      </c>
      <c r="C8064" t="s">
        <v>10</v>
      </c>
      <c r="D8064" t="s">
        <v>295</v>
      </c>
      <c r="E8064" s="11">
        <v>40118000</v>
      </c>
      <c r="F8064">
        <v>4904</v>
      </c>
      <c r="G8064">
        <v>934000</v>
      </c>
      <c r="H8064">
        <v>64</v>
      </c>
      <c r="I8064">
        <v>209541</v>
      </c>
      <c r="J8064">
        <v>68181150</v>
      </c>
      <c r="K8064">
        <v>79</v>
      </c>
      <c r="L8064" t="s">
        <v>581</v>
      </c>
      <c r="M8064" t="s">
        <v>585</v>
      </c>
    </row>
    <row r="8065" spans="1:13" x14ac:dyDescent="0.2">
      <c r="A8065">
        <v>2022</v>
      </c>
      <c r="B8065">
        <v>1</v>
      </c>
      <c r="C8065" t="s">
        <v>50</v>
      </c>
      <c r="D8065" t="s">
        <v>305</v>
      </c>
      <c r="E8065" s="11">
        <v>40118000</v>
      </c>
      <c r="F8065">
        <v>2618</v>
      </c>
      <c r="G8065">
        <v>1304000</v>
      </c>
      <c r="H8065">
        <v>21</v>
      </c>
      <c r="I8065">
        <v>23696</v>
      </c>
      <c r="J8065">
        <v>8102208</v>
      </c>
      <c r="K8065">
        <v>26</v>
      </c>
      <c r="L8065" t="s">
        <v>581</v>
      </c>
      <c r="M8065" t="s">
        <v>585</v>
      </c>
    </row>
    <row r="8066" spans="1:13" x14ac:dyDescent="0.2">
      <c r="A8066">
        <v>2022</v>
      </c>
      <c r="B8066">
        <v>1</v>
      </c>
      <c r="C8066" t="s">
        <v>55</v>
      </c>
      <c r="D8066" t="s">
        <v>311</v>
      </c>
      <c r="E8066" s="11">
        <v>40118000</v>
      </c>
      <c r="F8066">
        <v>0</v>
      </c>
      <c r="G8066">
        <v>0</v>
      </c>
      <c r="H8066">
        <v>0</v>
      </c>
      <c r="I8066">
        <v>1242</v>
      </c>
      <c r="J8066">
        <v>415090</v>
      </c>
      <c r="K8066">
        <v>2</v>
      </c>
      <c r="L8066" t="s">
        <v>581</v>
      </c>
      <c r="M8066" t="s">
        <v>585</v>
      </c>
    </row>
    <row r="8067" spans="1:13" x14ac:dyDescent="0.2">
      <c r="A8067">
        <v>2022</v>
      </c>
      <c r="B8067">
        <v>1</v>
      </c>
      <c r="C8067" t="s">
        <v>73</v>
      </c>
      <c r="D8067" t="s">
        <v>314</v>
      </c>
      <c r="E8067" s="11">
        <v>40118000</v>
      </c>
      <c r="F8067">
        <v>0</v>
      </c>
      <c r="G8067">
        <v>0</v>
      </c>
      <c r="H8067">
        <v>0</v>
      </c>
      <c r="I8067">
        <v>207926</v>
      </c>
      <c r="J8067">
        <v>64258494</v>
      </c>
      <c r="K8067">
        <v>74</v>
      </c>
      <c r="L8067" t="s">
        <v>581</v>
      </c>
      <c r="M8067" t="s">
        <v>585</v>
      </c>
    </row>
    <row r="8068" spans="1:13" x14ac:dyDescent="0.2">
      <c r="A8068">
        <v>2022</v>
      </c>
      <c r="B8068">
        <v>1</v>
      </c>
      <c r="C8068" t="s">
        <v>11</v>
      </c>
      <c r="D8068" t="s">
        <v>316</v>
      </c>
      <c r="E8068" s="11">
        <v>40118000</v>
      </c>
      <c r="F8068">
        <v>538728</v>
      </c>
      <c r="G8068">
        <v>160809765</v>
      </c>
      <c r="H8068">
        <v>12359</v>
      </c>
      <c r="I8068">
        <v>839452</v>
      </c>
      <c r="J8068">
        <v>281999222</v>
      </c>
      <c r="K8068">
        <v>309</v>
      </c>
      <c r="L8068" t="s">
        <v>581</v>
      </c>
      <c r="M8068" t="s">
        <v>585</v>
      </c>
    </row>
    <row r="8069" spans="1:13" x14ac:dyDescent="0.2">
      <c r="A8069">
        <v>2022</v>
      </c>
      <c r="B8069">
        <v>1</v>
      </c>
      <c r="C8069" t="s">
        <v>40</v>
      </c>
      <c r="D8069" t="s">
        <v>317</v>
      </c>
      <c r="E8069" s="11">
        <v>40118000</v>
      </c>
      <c r="F8069">
        <v>0</v>
      </c>
      <c r="G8069">
        <v>0</v>
      </c>
      <c r="H8069">
        <v>0</v>
      </c>
      <c r="I8069">
        <v>121110</v>
      </c>
      <c r="J8069">
        <v>60140075</v>
      </c>
      <c r="K8069">
        <v>54</v>
      </c>
      <c r="L8069" t="s">
        <v>581</v>
      </c>
      <c r="M8069" t="s">
        <v>585</v>
      </c>
    </row>
    <row r="8070" spans="1:13" x14ac:dyDescent="0.2">
      <c r="A8070">
        <v>2022</v>
      </c>
      <c r="B8070">
        <v>1</v>
      </c>
      <c r="C8070" t="s">
        <v>31</v>
      </c>
      <c r="D8070" t="s">
        <v>319</v>
      </c>
      <c r="E8070" s="11">
        <v>40118000</v>
      </c>
      <c r="F8070">
        <v>0</v>
      </c>
      <c r="G8070">
        <v>0</v>
      </c>
      <c r="H8070">
        <v>0</v>
      </c>
      <c r="I8070">
        <v>3388</v>
      </c>
      <c r="J8070">
        <v>1984752</v>
      </c>
      <c r="K8070">
        <v>4</v>
      </c>
      <c r="L8070" t="s">
        <v>581</v>
      </c>
      <c r="M8070" t="s">
        <v>585</v>
      </c>
    </row>
    <row r="8071" spans="1:13" x14ac:dyDescent="0.2">
      <c r="A8071">
        <v>2022</v>
      </c>
      <c r="B8071">
        <v>1</v>
      </c>
      <c r="C8071" t="s">
        <v>22</v>
      </c>
      <c r="D8071" t="s">
        <v>324</v>
      </c>
      <c r="E8071" s="11">
        <v>40118000</v>
      </c>
      <c r="F8071">
        <v>25109</v>
      </c>
      <c r="G8071">
        <v>13131502</v>
      </c>
      <c r="H8071">
        <v>833</v>
      </c>
      <c r="I8071">
        <v>0</v>
      </c>
      <c r="J8071">
        <v>0</v>
      </c>
      <c r="K8071">
        <v>0</v>
      </c>
      <c r="L8071" t="s">
        <v>581</v>
      </c>
      <c r="M8071" t="s">
        <v>585</v>
      </c>
    </row>
    <row r="8072" spans="1:13" x14ac:dyDescent="0.2">
      <c r="A8072">
        <v>2022</v>
      </c>
      <c r="B8072">
        <v>1</v>
      </c>
      <c r="C8072" t="s">
        <v>23</v>
      </c>
      <c r="D8072" t="s">
        <v>325</v>
      </c>
      <c r="E8072" s="11">
        <v>40118000</v>
      </c>
      <c r="F8072">
        <v>65479</v>
      </c>
      <c r="G8072">
        <v>53682632</v>
      </c>
      <c r="H8072">
        <v>25888</v>
      </c>
      <c r="I8072">
        <v>2096</v>
      </c>
      <c r="J8072">
        <v>1685454</v>
      </c>
      <c r="K8072">
        <v>238</v>
      </c>
      <c r="L8072" t="s">
        <v>581</v>
      </c>
      <c r="M8072" t="s">
        <v>585</v>
      </c>
    </row>
    <row r="8073" spans="1:13" x14ac:dyDescent="0.2">
      <c r="A8073">
        <v>2022</v>
      </c>
      <c r="B8073">
        <v>1</v>
      </c>
      <c r="C8073" t="s">
        <v>12</v>
      </c>
      <c r="D8073" t="s">
        <v>351</v>
      </c>
      <c r="E8073" s="11">
        <v>40118000</v>
      </c>
      <c r="F8073">
        <v>142062</v>
      </c>
      <c r="G8073">
        <v>56566914</v>
      </c>
      <c r="H8073">
        <v>260</v>
      </c>
      <c r="I8073">
        <v>783201</v>
      </c>
      <c r="J8073">
        <v>284490630</v>
      </c>
      <c r="K8073">
        <v>1530</v>
      </c>
      <c r="L8073" t="s">
        <v>581</v>
      </c>
      <c r="M8073" t="s">
        <v>585</v>
      </c>
    </row>
    <row r="8074" spans="1:13" x14ac:dyDescent="0.2">
      <c r="A8074">
        <v>2022</v>
      </c>
      <c r="B8074">
        <v>1</v>
      </c>
      <c r="C8074" t="s">
        <v>25</v>
      </c>
      <c r="D8074" t="s">
        <v>353</v>
      </c>
      <c r="E8074" s="11">
        <v>40118000</v>
      </c>
      <c r="F8074">
        <v>0</v>
      </c>
      <c r="G8074">
        <v>0</v>
      </c>
      <c r="H8074">
        <v>0</v>
      </c>
      <c r="I8074">
        <v>256470</v>
      </c>
      <c r="J8074">
        <v>90068759</v>
      </c>
      <c r="K8074">
        <v>1815</v>
      </c>
      <c r="L8074" t="s">
        <v>581</v>
      </c>
      <c r="M8074" t="s">
        <v>585</v>
      </c>
    </row>
    <row r="8075" spans="1:13" x14ac:dyDescent="0.2">
      <c r="A8075">
        <v>2022</v>
      </c>
      <c r="B8075">
        <v>1</v>
      </c>
      <c r="C8075" t="s">
        <v>97</v>
      </c>
      <c r="D8075" t="s">
        <v>361</v>
      </c>
      <c r="E8075" s="11">
        <v>40118000</v>
      </c>
      <c r="F8075">
        <v>0</v>
      </c>
      <c r="G8075">
        <v>0</v>
      </c>
      <c r="H8075">
        <v>0</v>
      </c>
      <c r="I8075">
        <v>38702</v>
      </c>
      <c r="J8075">
        <v>12333751</v>
      </c>
      <c r="K8075">
        <v>28</v>
      </c>
      <c r="L8075" t="s">
        <v>581</v>
      </c>
      <c r="M8075" t="s">
        <v>585</v>
      </c>
    </row>
    <row r="8076" spans="1:13" x14ac:dyDescent="0.2">
      <c r="A8076">
        <v>2022</v>
      </c>
      <c r="B8076">
        <v>1</v>
      </c>
      <c r="C8076" t="s">
        <v>35</v>
      </c>
      <c r="D8076" t="s">
        <v>362</v>
      </c>
      <c r="E8076" s="11">
        <v>40118000</v>
      </c>
      <c r="F8076">
        <v>0</v>
      </c>
      <c r="G8076">
        <v>0</v>
      </c>
      <c r="H8076">
        <v>0</v>
      </c>
      <c r="I8076">
        <v>150</v>
      </c>
      <c r="J8076">
        <v>99716</v>
      </c>
      <c r="K8076">
        <v>2</v>
      </c>
      <c r="L8076" t="s">
        <v>581</v>
      </c>
      <c r="M8076" t="s">
        <v>585</v>
      </c>
    </row>
    <row r="8077" spans="1:13" x14ac:dyDescent="0.2">
      <c r="A8077">
        <v>2022</v>
      </c>
      <c r="B8077">
        <v>1</v>
      </c>
      <c r="C8077" t="s">
        <v>207</v>
      </c>
      <c r="D8077" t="s">
        <v>365</v>
      </c>
      <c r="E8077" s="11">
        <v>40118000</v>
      </c>
      <c r="F8077">
        <v>0</v>
      </c>
      <c r="G8077">
        <v>0</v>
      </c>
      <c r="H8077">
        <v>0</v>
      </c>
      <c r="I8077">
        <v>48050</v>
      </c>
      <c r="J8077">
        <v>15754009</v>
      </c>
      <c r="K8077">
        <v>26</v>
      </c>
      <c r="L8077" t="s">
        <v>581</v>
      </c>
      <c r="M8077" t="s">
        <v>585</v>
      </c>
    </row>
    <row r="8078" spans="1:13" x14ac:dyDescent="0.2">
      <c r="A8078">
        <v>2022</v>
      </c>
      <c r="B8078">
        <v>1</v>
      </c>
      <c r="C8078" t="s">
        <v>13</v>
      </c>
      <c r="D8078" t="s">
        <v>384</v>
      </c>
      <c r="E8078" s="11">
        <v>40118000</v>
      </c>
      <c r="F8078">
        <v>0</v>
      </c>
      <c r="G8078">
        <v>0</v>
      </c>
      <c r="H8078">
        <v>0</v>
      </c>
      <c r="I8078">
        <v>103722</v>
      </c>
      <c r="J8078">
        <v>33799732</v>
      </c>
      <c r="K8078">
        <v>80</v>
      </c>
      <c r="L8078" t="s">
        <v>581</v>
      </c>
      <c r="M8078" t="s">
        <v>585</v>
      </c>
    </row>
    <row r="8079" spans="1:13" x14ac:dyDescent="0.2">
      <c r="A8079">
        <v>2022</v>
      </c>
      <c r="B8079">
        <v>1</v>
      </c>
      <c r="C8079" t="s">
        <v>71</v>
      </c>
      <c r="D8079" t="s">
        <v>386</v>
      </c>
      <c r="E8079" s="11">
        <v>40118000</v>
      </c>
      <c r="F8079">
        <v>0</v>
      </c>
      <c r="G8079">
        <v>0</v>
      </c>
      <c r="H8079">
        <v>0</v>
      </c>
      <c r="I8079">
        <v>200</v>
      </c>
      <c r="J8079">
        <v>81085</v>
      </c>
      <c r="K8079">
        <v>1</v>
      </c>
      <c r="L8079" t="s">
        <v>581</v>
      </c>
      <c r="M8079" t="s">
        <v>585</v>
      </c>
    </row>
    <row r="8080" spans="1:13" x14ac:dyDescent="0.2">
      <c r="A8080">
        <v>2022</v>
      </c>
      <c r="B8080">
        <v>1</v>
      </c>
      <c r="C8080" t="s">
        <v>47</v>
      </c>
      <c r="D8080" t="s">
        <v>389</v>
      </c>
      <c r="E8080" s="11">
        <v>40118000</v>
      </c>
      <c r="F8080">
        <v>196834</v>
      </c>
      <c r="G8080">
        <v>61775672</v>
      </c>
      <c r="H8080">
        <v>4319</v>
      </c>
      <c r="I8080">
        <v>0</v>
      </c>
      <c r="J8080">
        <v>0</v>
      </c>
      <c r="K8080">
        <v>0</v>
      </c>
      <c r="L8080" t="s">
        <v>581</v>
      </c>
      <c r="M8080" t="s">
        <v>585</v>
      </c>
    </row>
    <row r="8081" spans="1:13" x14ac:dyDescent="0.2">
      <c r="A8081">
        <v>2022</v>
      </c>
      <c r="B8081">
        <v>1</v>
      </c>
      <c r="C8081" t="s">
        <v>27</v>
      </c>
      <c r="D8081" t="s">
        <v>395</v>
      </c>
      <c r="E8081" s="11">
        <v>40118000</v>
      </c>
      <c r="F8081">
        <v>1641</v>
      </c>
      <c r="G8081">
        <v>586100</v>
      </c>
      <c r="H8081">
        <v>19</v>
      </c>
      <c r="I8081">
        <v>14121</v>
      </c>
      <c r="J8081">
        <v>6791100</v>
      </c>
      <c r="K8081">
        <v>42</v>
      </c>
      <c r="L8081" t="s">
        <v>581</v>
      </c>
      <c r="M8081" t="s">
        <v>585</v>
      </c>
    </row>
    <row r="8082" spans="1:13" x14ac:dyDescent="0.2">
      <c r="A8082">
        <v>2022</v>
      </c>
      <c r="B8082">
        <v>1</v>
      </c>
      <c r="C8082" t="s">
        <v>38</v>
      </c>
      <c r="D8082" t="s">
        <v>400</v>
      </c>
      <c r="E8082" s="11">
        <v>40118000</v>
      </c>
      <c r="F8082">
        <v>0</v>
      </c>
      <c r="G8082">
        <v>0</v>
      </c>
      <c r="H8082">
        <v>0</v>
      </c>
      <c r="I8082">
        <v>30314</v>
      </c>
      <c r="J8082">
        <v>10850771</v>
      </c>
      <c r="K8082">
        <v>68</v>
      </c>
      <c r="L8082" t="s">
        <v>581</v>
      </c>
      <c r="M8082" t="s">
        <v>585</v>
      </c>
    </row>
    <row r="8083" spans="1:13" x14ac:dyDescent="0.2">
      <c r="A8083">
        <v>2022</v>
      </c>
      <c r="B8083">
        <v>1</v>
      </c>
      <c r="C8083" t="s">
        <v>93</v>
      </c>
      <c r="D8083" t="s">
        <v>415</v>
      </c>
      <c r="E8083" s="11">
        <v>40118000</v>
      </c>
      <c r="F8083">
        <v>0</v>
      </c>
      <c r="G8083">
        <v>0</v>
      </c>
      <c r="H8083">
        <v>0</v>
      </c>
      <c r="I8083">
        <v>107817</v>
      </c>
      <c r="J8083">
        <v>36527059</v>
      </c>
      <c r="K8083">
        <v>130</v>
      </c>
      <c r="L8083" t="s">
        <v>581</v>
      </c>
      <c r="M8083" t="s">
        <v>585</v>
      </c>
    </row>
    <row r="8084" spans="1:13" x14ac:dyDescent="0.2">
      <c r="A8084">
        <v>2022</v>
      </c>
      <c r="B8084">
        <v>1</v>
      </c>
      <c r="C8084" t="s">
        <v>204</v>
      </c>
      <c r="D8084" t="s">
        <v>422</v>
      </c>
      <c r="E8084" s="11">
        <v>40118000</v>
      </c>
      <c r="F8084">
        <v>57516</v>
      </c>
      <c r="G8084">
        <v>20267426</v>
      </c>
      <c r="H8084">
        <v>1420</v>
      </c>
      <c r="I8084">
        <v>0</v>
      </c>
      <c r="J8084">
        <v>0</v>
      </c>
      <c r="K8084">
        <v>0</v>
      </c>
      <c r="L8084" t="s">
        <v>581</v>
      </c>
      <c r="M8084" t="s">
        <v>585</v>
      </c>
    </row>
    <row r="8085" spans="1:13" x14ac:dyDescent="0.2">
      <c r="A8085">
        <v>2022</v>
      </c>
      <c r="B8085">
        <v>1</v>
      </c>
      <c r="C8085" t="s">
        <v>49</v>
      </c>
      <c r="D8085" t="s">
        <v>427</v>
      </c>
      <c r="E8085" s="11">
        <v>40118000</v>
      </c>
      <c r="F8085">
        <v>35369</v>
      </c>
      <c r="G8085">
        <v>15457795</v>
      </c>
      <c r="H8085">
        <v>77</v>
      </c>
      <c r="I8085">
        <v>0</v>
      </c>
      <c r="J8085">
        <v>0</v>
      </c>
      <c r="K8085">
        <v>0</v>
      </c>
      <c r="L8085" t="s">
        <v>581</v>
      </c>
      <c r="M8085" t="s">
        <v>585</v>
      </c>
    </row>
    <row r="8086" spans="1:13" x14ac:dyDescent="0.2">
      <c r="A8086">
        <v>2022</v>
      </c>
      <c r="B8086">
        <v>1</v>
      </c>
      <c r="C8086" t="s">
        <v>39</v>
      </c>
      <c r="D8086" t="s">
        <v>430</v>
      </c>
      <c r="E8086" s="11">
        <v>40118000</v>
      </c>
      <c r="F8086">
        <v>0</v>
      </c>
      <c r="G8086">
        <v>0</v>
      </c>
      <c r="H8086">
        <v>0</v>
      </c>
      <c r="I8086">
        <v>4850</v>
      </c>
      <c r="J8086">
        <v>2044560</v>
      </c>
      <c r="K8086">
        <v>28</v>
      </c>
      <c r="L8086" t="s">
        <v>581</v>
      </c>
      <c r="M8086" t="s">
        <v>585</v>
      </c>
    </row>
    <row r="8087" spans="1:13" x14ac:dyDescent="0.2">
      <c r="A8087">
        <v>2022</v>
      </c>
      <c r="B8087">
        <v>1</v>
      </c>
      <c r="C8087" t="s">
        <v>89</v>
      </c>
      <c r="D8087" t="s">
        <v>438</v>
      </c>
      <c r="E8087" s="11">
        <v>40118000</v>
      </c>
      <c r="F8087">
        <v>0</v>
      </c>
      <c r="G8087">
        <v>0</v>
      </c>
      <c r="H8087">
        <v>0</v>
      </c>
      <c r="I8087">
        <v>34817</v>
      </c>
      <c r="J8087">
        <v>11300928</v>
      </c>
      <c r="K8087">
        <v>25</v>
      </c>
      <c r="L8087" t="s">
        <v>581</v>
      </c>
      <c r="M8087" t="s">
        <v>585</v>
      </c>
    </row>
    <row r="8088" spans="1:13" x14ac:dyDescent="0.2">
      <c r="A8088">
        <v>2022</v>
      </c>
      <c r="B8088">
        <v>1</v>
      </c>
      <c r="C8088" t="s">
        <v>102</v>
      </c>
      <c r="D8088" t="s">
        <v>439</v>
      </c>
      <c r="E8088" s="11">
        <v>40118000</v>
      </c>
      <c r="F8088">
        <v>0</v>
      </c>
      <c r="G8088">
        <v>0</v>
      </c>
      <c r="H8088">
        <v>0</v>
      </c>
      <c r="I8088">
        <v>17328</v>
      </c>
      <c r="J8088">
        <v>5326539</v>
      </c>
      <c r="K8088">
        <v>8</v>
      </c>
      <c r="L8088" t="s">
        <v>581</v>
      </c>
      <c r="M8088" t="s">
        <v>585</v>
      </c>
    </row>
    <row r="8089" spans="1:13" x14ac:dyDescent="0.2">
      <c r="A8089">
        <v>2022</v>
      </c>
      <c r="B8089">
        <v>1</v>
      </c>
      <c r="C8089" t="s">
        <v>240</v>
      </c>
      <c r="D8089" t="s">
        <v>442</v>
      </c>
      <c r="E8089" s="11">
        <v>40118000</v>
      </c>
      <c r="F8089">
        <v>0</v>
      </c>
      <c r="G8089">
        <v>0</v>
      </c>
      <c r="H8089">
        <v>0</v>
      </c>
      <c r="I8089">
        <v>16295</v>
      </c>
      <c r="J8089">
        <v>5756883</v>
      </c>
      <c r="K8089">
        <v>18</v>
      </c>
      <c r="L8089" t="s">
        <v>581</v>
      </c>
      <c r="M8089" t="s">
        <v>585</v>
      </c>
    </row>
    <row r="8090" spans="1:13" x14ac:dyDescent="0.2">
      <c r="A8090">
        <v>2022</v>
      </c>
      <c r="B8090">
        <v>1</v>
      </c>
      <c r="C8090" t="s">
        <v>85</v>
      </c>
      <c r="D8090" t="s">
        <v>447</v>
      </c>
      <c r="E8090" s="11">
        <v>40118000</v>
      </c>
      <c r="F8090">
        <v>0</v>
      </c>
      <c r="G8090">
        <v>0</v>
      </c>
      <c r="H8090">
        <v>0</v>
      </c>
      <c r="I8090">
        <v>1081</v>
      </c>
      <c r="J8090">
        <v>375804</v>
      </c>
      <c r="K8090">
        <v>18</v>
      </c>
      <c r="L8090" t="s">
        <v>581</v>
      </c>
      <c r="M8090" t="s">
        <v>585</v>
      </c>
    </row>
    <row r="8091" spans="1:13" x14ac:dyDescent="0.2">
      <c r="A8091">
        <v>2022</v>
      </c>
      <c r="B8091">
        <v>1</v>
      </c>
      <c r="C8091" t="s">
        <v>42</v>
      </c>
      <c r="D8091" t="s">
        <v>455</v>
      </c>
      <c r="E8091" s="11">
        <v>40118000</v>
      </c>
      <c r="F8091">
        <v>0</v>
      </c>
      <c r="G8091">
        <v>0</v>
      </c>
      <c r="H8091">
        <v>0</v>
      </c>
      <c r="I8091">
        <v>116071</v>
      </c>
      <c r="J8091">
        <v>42508152</v>
      </c>
      <c r="K8091">
        <v>229</v>
      </c>
      <c r="L8091" t="s">
        <v>581</v>
      </c>
      <c r="M8091" t="s">
        <v>585</v>
      </c>
    </row>
    <row r="8092" spans="1:13" x14ac:dyDescent="0.2">
      <c r="A8092">
        <v>2022</v>
      </c>
      <c r="B8092">
        <v>1</v>
      </c>
      <c r="C8092" t="s">
        <v>14</v>
      </c>
      <c r="D8092" t="s">
        <v>456</v>
      </c>
      <c r="E8092" s="11">
        <v>40118000</v>
      </c>
      <c r="F8092">
        <v>19305</v>
      </c>
      <c r="G8092">
        <v>7337761</v>
      </c>
      <c r="H8092">
        <v>50</v>
      </c>
      <c r="I8092">
        <v>0</v>
      </c>
      <c r="J8092">
        <v>0</v>
      </c>
      <c r="K8092">
        <v>0</v>
      </c>
      <c r="L8092" t="s">
        <v>581</v>
      </c>
      <c r="M8092" t="s">
        <v>585</v>
      </c>
    </row>
    <row r="8093" spans="1:13" x14ac:dyDescent="0.2">
      <c r="A8093">
        <v>2022</v>
      </c>
      <c r="B8093">
        <v>1</v>
      </c>
      <c r="C8093" t="s">
        <v>101</v>
      </c>
      <c r="D8093" t="s">
        <v>463</v>
      </c>
      <c r="E8093" s="11">
        <v>40118000</v>
      </c>
      <c r="F8093">
        <v>0</v>
      </c>
      <c r="G8093">
        <v>0</v>
      </c>
      <c r="H8093">
        <v>0</v>
      </c>
      <c r="I8093">
        <v>3275</v>
      </c>
      <c r="J8093">
        <v>1253362</v>
      </c>
      <c r="K8093">
        <v>9</v>
      </c>
      <c r="L8093" t="s">
        <v>581</v>
      </c>
      <c r="M8093" t="s">
        <v>585</v>
      </c>
    </row>
    <row r="8094" spans="1:13" x14ac:dyDescent="0.2">
      <c r="A8094">
        <v>2022</v>
      </c>
      <c r="B8094">
        <v>1</v>
      </c>
      <c r="C8094" t="s">
        <v>43</v>
      </c>
      <c r="D8094" t="s">
        <v>465</v>
      </c>
      <c r="E8094" s="11">
        <v>40118000</v>
      </c>
      <c r="F8094">
        <v>32</v>
      </c>
      <c r="G8094">
        <v>770000</v>
      </c>
      <c r="H8094">
        <v>4</v>
      </c>
      <c r="I8094">
        <v>36167</v>
      </c>
      <c r="J8094">
        <v>11318080</v>
      </c>
      <c r="K8094">
        <v>40</v>
      </c>
      <c r="L8094" t="s">
        <v>581</v>
      </c>
      <c r="M8094" t="s">
        <v>585</v>
      </c>
    </row>
    <row r="8095" spans="1:13" x14ac:dyDescent="0.2">
      <c r="A8095">
        <v>2022</v>
      </c>
      <c r="B8095">
        <v>1</v>
      </c>
      <c r="C8095" t="s">
        <v>44</v>
      </c>
      <c r="D8095" t="s">
        <v>466</v>
      </c>
      <c r="E8095" s="11">
        <v>40118000</v>
      </c>
      <c r="F8095">
        <v>0</v>
      </c>
      <c r="G8095">
        <v>0</v>
      </c>
      <c r="H8095">
        <v>0</v>
      </c>
      <c r="I8095">
        <v>3577</v>
      </c>
      <c r="J8095">
        <v>1347319</v>
      </c>
      <c r="K8095">
        <v>3</v>
      </c>
      <c r="L8095" t="s">
        <v>581</v>
      </c>
      <c r="M8095" t="s">
        <v>585</v>
      </c>
    </row>
    <row r="8096" spans="1:13" x14ac:dyDescent="0.2">
      <c r="A8096">
        <v>2022</v>
      </c>
      <c r="B8096">
        <v>1</v>
      </c>
      <c r="C8096" t="s">
        <v>0</v>
      </c>
      <c r="D8096" t="s">
        <v>474</v>
      </c>
      <c r="E8096" s="11">
        <v>40118000</v>
      </c>
      <c r="F8096">
        <v>0</v>
      </c>
      <c r="G8096">
        <v>0</v>
      </c>
      <c r="H8096">
        <v>0</v>
      </c>
      <c r="I8096">
        <v>27168</v>
      </c>
      <c r="J8096">
        <v>9218101</v>
      </c>
      <c r="K8096">
        <v>45</v>
      </c>
      <c r="L8096" t="s">
        <v>581</v>
      </c>
      <c r="M8096" t="s">
        <v>585</v>
      </c>
    </row>
    <row r="8097" spans="1:13" x14ac:dyDescent="0.2">
      <c r="A8097">
        <v>2022</v>
      </c>
      <c r="B8097">
        <v>1</v>
      </c>
      <c r="C8097" t="s">
        <v>15</v>
      </c>
      <c r="D8097" t="s">
        <v>475</v>
      </c>
      <c r="E8097" s="11">
        <v>40118000</v>
      </c>
      <c r="F8097">
        <v>0</v>
      </c>
      <c r="G8097">
        <v>0</v>
      </c>
      <c r="H8097">
        <v>0</v>
      </c>
      <c r="I8097">
        <v>67300</v>
      </c>
      <c r="J8097">
        <v>33811948</v>
      </c>
      <c r="K8097">
        <v>26</v>
      </c>
      <c r="L8097" t="s">
        <v>581</v>
      </c>
      <c r="M8097" t="s">
        <v>585</v>
      </c>
    </row>
    <row r="8098" spans="1:13" x14ac:dyDescent="0.2">
      <c r="A8098">
        <v>2022</v>
      </c>
      <c r="B8098">
        <v>1</v>
      </c>
      <c r="C8098" t="s">
        <v>16</v>
      </c>
      <c r="D8098" t="s">
        <v>480</v>
      </c>
      <c r="E8098" s="11">
        <v>40118000</v>
      </c>
      <c r="F8098">
        <v>3216</v>
      </c>
      <c r="G8098">
        <v>1028300</v>
      </c>
      <c r="H8098">
        <v>37</v>
      </c>
      <c r="I8098">
        <v>0</v>
      </c>
      <c r="J8098">
        <v>0</v>
      </c>
      <c r="K8098">
        <v>0</v>
      </c>
      <c r="L8098" t="s">
        <v>581</v>
      </c>
      <c r="M8098" t="s">
        <v>585</v>
      </c>
    </row>
    <row r="8099" spans="1:13" x14ac:dyDescent="0.2">
      <c r="A8099">
        <v>2022</v>
      </c>
      <c r="B8099">
        <v>1</v>
      </c>
      <c r="C8099" t="s">
        <v>17</v>
      </c>
      <c r="D8099" t="s">
        <v>489</v>
      </c>
      <c r="E8099" s="11">
        <v>40118000</v>
      </c>
      <c r="F8099">
        <v>27823</v>
      </c>
      <c r="G8099">
        <v>12149354</v>
      </c>
      <c r="H8099">
        <v>135</v>
      </c>
      <c r="I8099">
        <v>40403</v>
      </c>
      <c r="J8099">
        <v>30063107</v>
      </c>
      <c r="K8099">
        <v>1465</v>
      </c>
      <c r="L8099" t="s">
        <v>581</v>
      </c>
      <c r="M8099" t="s">
        <v>585</v>
      </c>
    </row>
    <row r="8100" spans="1:13" x14ac:dyDescent="0.2">
      <c r="A8100">
        <v>2022</v>
      </c>
      <c r="B8100">
        <v>1</v>
      </c>
      <c r="C8100" t="s">
        <v>29</v>
      </c>
      <c r="D8100" t="s">
        <v>496</v>
      </c>
      <c r="E8100" s="11">
        <v>40118000</v>
      </c>
      <c r="F8100">
        <v>5301</v>
      </c>
      <c r="G8100">
        <v>2157800</v>
      </c>
      <c r="H8100">
        <v>167</v>
      </c>
      <c r="I8100">
        <v>0</v>
      </c>
      <c r="J8100">
        <v>0</v>
      </c>
      <c r="K8100">
        <v>0</v>
      </c>
      <c r="L8100" t="s">
        <v>581</v>
      </c>
      <c r="M8100" t="s">
        <v>585</v>
      </c>
    </row>
    <row r="8101" spans="1:13" x14ac:dyDescent="0.2">
      <c r="A8101">
        <v>2022</v>
      </c>
      <c r="B8101">
        <v>1</v>
      </c>
      <c r="C8101" t="s">
        <v>45</v>
      </c>
      <c r="D8101" t="s">
        <v>499</v>
      </c>
      <c r="E8101" s="11">
        <v>40118000</v>
      </c>
      <c r="F8101">
        <v>0</v>
      </c>
      <c r="G8101">
        <v>0</v>
      </c>
      <c r="H8101">
        <v>0</v>
      </c>
      <c r="I8101">
        <v>1420041</v>
      </c>
      <c r="J8101">
        <v>467457732</v>
      </c>
      <c r="K8101">
        <v>881</v>
      </c>
      <c r="L8101" t="s">
        <v>581</v>
      </c>
      <c r="M8101" t="s">
        <v>585</v>
      </c>
    </row>
    <row r="8102" spans="1:13" x14ac:dyDescent="0.2">
      <c r="A8102">
        <v>2022</v>
      </c>
      <c r="B8102">
        <v>1</v>
      </c>
      <c r="C8102" t="s">
        <v>64</v>
      </c>
      <c r="D8102" t="s">
        <v>501</v>
      </c>
      <c r="E8102" s="11">
        <v>40118000</v>
      </c>
      <c r="F8102">
        <v>0</v>
      </c>
      <c r="G8102">
        <v>0</v>
      </c>
      <c r="H8102">
        <v>0</v>
      </c>
      <c r="I8102">
        <v>35063</v>
      </c>
      <c r="J8102">
        <v>19513935</v>
      </c>
      <c r="K8102">
        <v>45</v>
      </c>
      <c r="L8102" t="s">
        <v>581</v>
      </c>
      <c r="M8102" t="s">
        <v>585</v>
      </c>
    </row>
    <row r="8103" spans="1:13" x14ac:dyDescent="0.2">
      <c r="A8103">
        <v>2022</v>
      </c>
      <c r="B8103">
        <v>1</v>
      </c>
      <c r="C8103" t="s">
        <v>77</v>
      </c>
      <c r="D8103" t="s">
        <v>517</v>
      </c>
      <c r="E8103" s="11">
        <v>40118000</v>
      </c>
      <c r="F8103">
        <v>0</v>
      </c>
      <c r="G8103">
        <v>0</v>
      </c>
      <c r="H8103">
        <v>0</v>
      </c>
      <c r="I8103">
        <v>26514</v>
      </c>
      <c r="J8103">
        <v>9221462</v>
      </c>
      <c r="K8103">
        <v>52</v>
      </c>
      <c r="L8103" t="s">
        <v>581</v>
      </c>
      <c r="M8103" t="s">
        <v>585</v>
      </c>
    </row>
    <row r="8104" spans="1:13" x14ac:dyDescent="0.2">
      <c r="A8104">
        <v>2022</v>
      </c>
      <c r="B8104">
        <v>1</v>
      </c>
      <c r="C8104" t="s">
        <v>223</v>
      </c>
      <c r="D8104" t="s">
        <v>530</v>
      </c>
      <c r="E8104" s="11">
        <v>40118000</v>
      </c>
      <c r="F8104">
        <v>0</v>
      </c>
      <c r="G8104">
        <v>0</v>
      </c>
      <c r="H8104">
        <v>0</v>
      </c>
      <c r="I8104">
        <v>140</v>
      </c>
      <c r="J8104">
        <v>78912</v>
      </c>
      <c r="K8104">
        <v>1</v>
      </c>
      <c r="L8104" t="s">
        <v>581</v>
      </c>
      <c r="M8104" t="s">
        <v>585</v>
      </c>
    </row>
    <row r="8105" spans="1:13" x14ac:dyDescent="0.2">
      <c r="A8105">
        <v>2022</v>
      </c>
      <c r="B8105">
        <v>1</v>
      </c>
      <c r="C8105" t="s">
        <v>19</v>
      </c>
      <c r="D8105" t="s">
        <v>531</v>
      </c>
      <c r="E8105" s="11">
        <v>40118000</v>
      </c>
      <c r="F8105">
        <v>1641</v>
      </c>
      <c r="G8105">
        <v>370570</v>
      </c>
      <c r="H8105">
        <v>31</v>
      </c>
      <c r="I8105">
        <v>0</v>
      </c>
      <c r="J8105">
        <v>0</v>
      </c>
      <c r="K8105">
        <v>0</v>
      </c>
      <c r="L8105" t="s">
        <v>581</v>
      </c>
      <c r="M8105" t="s">
        <v>585</v>
      </c>
    </row>
    <row r="8106" spans="1:13" x14ac:dyDescent="0.2">
      <c r="A8106">
        <v>2022</v>
      </c>
      <c r="B8106">
        <v>1</v>
      </c>
      <c r="C8106" t="s">
        <v>32</v>
      </c>
      <c r="D8106" t="s">
        <v>540</v>
      </c>
      <c r="E8106" s="11">
        <v>40118000</v>
      </c>
      <c r="F8106">
        <v>0</v>
      </c>
      <c r="G8106">
        <v>0</v>
      </c>
      <c r="H8106">
        <v>0</v>
      </c>
      <c r="I8106">
        <v>16640</v>
      </c>
      <c r="J8106">
        <v>5610768</v>
      </c>
      <c r="K8106">
        <v>12</v>
      </c>
      <c r="L8106" t="s">
        <v>581</v>
      </c>
      <c r="M8106" t="s">
        <v>585</v>
      </c>
    </row>
    <row r="8107" spans="1:13" x14ac:dyDescent="0.2">
      <c r="A8107">
        <v>2022</v>
      </c>
      <c r="B8107">
        <v>1</v>
      </c>
      <c r="C8107" t="s">
        <v>65</v>
      </c>
      <c r="D8107" t="s">
        <v>543</v>
      </c>
      <c r="E8107" s="11">
        <v>40118000</v>
      </c>
      <c r="F8107">
        <v>37349</v>
      </c>
      <c r="G8107">
        <v>11988808</v>
      </c>
      <c r="H8107">
        <v>556</v>
      </c>
      <c r="I8107">
        <v>94754</v>
      </c>
      <c r="J8107">
        <v>30929429</v>
      </c>
      <c r="K8107">
        <v>47</v>
      </c>
      <c r="L8107" t="s">
        <v>581</v>
      </c>
      <c r="M8107" t="s">
        <v>585</v>
      </c>
    </row>
    <row r="8108" spans="1:13" x14ac:dyDescent="0.2">
      <c r="A8108">
        <v>2022</v>
      </c>
      <c r="B8108">
        <v>1</v>
      </c>
      <c r="C8108" t="s">
        <v>58</v>
      </c>
      <c r="D8108" t="s">
        <v>548</v>
      </c>
      <c r="E8108" s="11">
        <v>40118000</v>
      </c>
      <c r="F8108">
        <v>0</v>
      </c>
      <c r="G8108">
        <v>0</v>
      </c>
      <c r="H8108">
        <v>0</v>
      </c>
      <c r="I8108">
        <v>13394</v>
      </c>
      <c r="J8108">
        <v>4213284</v>
      </c>
      <c r="K8108">
        <v>6</v>
      </c>
      <c r="L8108" t="s">
        <v>581</v>
      </c>
      <c r="M8108" t="s">
        <v>585</v>
      </c>
    </row>
    <row r="8109" spans="1:13" x14ac:dyDescent="0.2">
      <c r="A8109">
        <v>2022</v>
      </c>
      <c r="B8109">
        <v>1</v>
      </c>
      <c r="C8109" t="s">
        <v>46</v>
      </c>
      <c r="D8109" t="s">
        <v>550</v>
      </c>
      <c r="E8109" s="11">
        <v>40118000</v>
      </c>
      <c r="F8109">
        <v>32299</v>
      </c>
      <c r="G8109">
        <v>16035764</v>
      </c>
      <c r="H8109">
        <v>16</v>
      </c>
      <c r="I8109">
        <v>339976</v>
      </c>
      <c r="J8109">
        <v>114049866</v>
      </c>
      <c r="K8109">
        <v>433</v>
      </c>
      <c r="L8109" t="s">
        <v>581</v>
      </c>
      <c r="M8109" t="s">
        <v>585</v>
      </c>
    </row>
    <row r="8110" spans="1:13" x14ac:dyDescent="0.2">
      <c r="A8110">
        <v>2022</v>
      </c>
      <c r="B8110">
        <v>1</v>
      </c>
      <c r="C8110" t="s">
        <v>66</v>
      </c>
      <c r="D8110" t="s">
        <v>562</v>
      </c>
      <c r="E8110" s="11">
        <v>40118000</v>
      </c>
      <c r="F8110">
        <v>0</v>
      </c>
      <c r="G8110">
        <v>0</v>
      </c>
      <c r="H8110">
        <v>0</v>
      </c>
      <c r="I8110">
        <v>14349</v>
      </c>
      <c r="J8110">
        <v>4841355</v>
      </c>
      <c r="K8110">
        <v>18</v>
      </c>
      <c r="L8110" t="s">
        <v>581</v>
      </c>
      <c r="M8110" t="s">
        <v>585</v>
      </c>
    </row>
    <row r="8111" spans="1:13" x14ac:dyDescent="0.2">
      <c r="A8111">
        <v>2022</v>
      </c>
      <c r="B8111">
        <v>1</v>
      </c>
      <c r="C8111" t="s">
        <v>78</v>
      </c>
      <c r="D8111" t="s">
        <v>572</v>
      </c>
      <c r="E8111" s="11">
        <v>40118000</v>
      </c>
      <c r="F8111">
        <v>0</v>
      </c>
      <c r="G8111">
        <v>0</v>
      </c>
      <c r="H8111">
        <v>0</v>
      </c>
      <c r="I8111">
        <v>126898</v>
      </c>
      <c r="J8111">
        <v>43861700</v>
      </c>
      <c r="K8111">
        <v>151</v>
      </c>
      <c r="L8111" t="s">
        <v>581</v>
      </c>
      <c r="M8111" t="s">
        <v>585</v>
      </c>
    </row>
    <row r="8112" spans="1:13" x14ac:dyDescent="0.2">
      <c r="A8112">
        <v>2022</v>
      </c>
      <c r="B8112">
        <v>1</v>
      </c>
      <c r="C8112" t="s">
        <v>211</v>
      </c>
      <c r="D8112" t="e">
        <v>#N/A</v>
      </c>
      <c r="E8112" s="11">
        <v>40118000</v>
      </c>
      <c r="F8112">
        <v>0</v>
      </c>
      <c r="G8112">
        <v>0</v>
      </c>
      <c r="H8112">
        <v>0</v>
      </c>
      <c r="I8112">
        <v>338057</v>
      </c>
      <c r="J8112">
        <v>119904182</v>
      </c>
      <c r="K8112">
        <v>79</v>
      </c>
      <c r="L8112" t="s">
        <v>581</v>
      </c>
      <c r="M8112" t="s">
        <v>585</v>
      </c>
    </row>
    <row r="8113" spans="1:13" x14ac:dyDescent="0.2">
      <c r="A8113">
        <v>2022</v>
      </c>
      <c r="B8113">
        <v>2</v>
      </c>
      <c r="C8113" t="s">
        <v>20</v>
      </c>
      <c r="D8113" t="s">
        <v>271</v>
      </c>
      <c r="E8113" s="11">
        <v>40117000</v>
      </c>
      <c r="F8113">
        <v>0</v>
      </c>
      <c r="G8113">
        <v>0</v>
      </c>
      <c r="H8113">
        <v>0</v>
      </c>
      <c r="I8113">
        <v>2484</v>
      </c>
      <c r="J8113">
        <v>899526</v>
      </c>
      <c r="K8113">
        <v>7</v>
      </c>
      <c r="L8113" t="s">
        <v>581</v>
      </c>
      <c r="M8113" t="s">
        <v>584</v>
      </c>
    </row>
    <row r="8114" spans="1:13" x14ac:dyDescent="0.2">
      <c r="A8114">
        <v>2022</v>
      </c>
      <c r="B8114">
        <v>2</v>
      </c>
      <c r="C8114" t="s">
        <v>21</v>
      </c>
      <c r="D8114" t="s">
        <v>274</v>
      </c>
      <c r="E8114" s="11">
        <v>40117000</v>
      </c>
      <c r="F8114">
        <v>0</v>
      </c>
      <c r="G8114">
        <v>0</v>
      </c>
      <c r="H8114">
        <v>0</v>
      </c>
      <c r="I8114">
        <v>58710</v>
      </c>
      <c r="J8114">
        <v>24178724</v>
      </c>
      <c r="K8114">
        <v>247</v>
      </c>
      <c r="L8114" t="s">
        <v>581</v>
      </c>
      <c r="M8114" t="s">
        <v>584</v>
      </c>
    </row>
    <row r="8115" spans="1:13" x14ac:dyDescent="0.2">
      <c r="A8115">
        <v>2022</v>
      </c>
      <c r="B8115">
        <v>2</v>
      </c>
      <c r="C8115" t="s">
        <v>62</v>
      </c>
      <c r="D8115" t="s">
        <v>275</v>
      </c>
      <c r="E8115" s="11">
        <v>40117000</v>
      </c>
      <c r="F8115">
        <v>0</v>
      </c>
      <c r="G8115">
        <v>0</v>
      </c>
      <c r="H8115">
        <v>0</v>
      </c>
      <c r="I8115">
        <v>11056</v>
      </c>
      <c r="J8115">
        <v>4390539</v>
      </c>
      <c r="K8115">
        <v>45</v>
      </c>
      <c r="L8115" t="s">
        <v>581</v>
      </c>
      <c r="M8115" t="s">
        <v>584</v>
      </c>
    </row>
    <row r="8116" spans="1:13" x14ac:dyDescent="0.2">
      <c r="A8116">
        <v>2022</v>
      </c>
      <c r="B8116">
        <v>2</v>
      </c>
      <c r="C8116" t="s">
        <v>8</v>
      </c>
      <c r="D8116" t="s">
        <v>283</v>
      </c>
      <c r="E8116" s="11">
        <v>40117000</v>
      </c>
      <c r="F8116">
        <v>2310</v>
      </c>
      <c r="G8116">
        <v>906229</v>
      </c>
      <c r="H8116">
        <v>16</v>
      </c>
      <c r="I8116">
        <v>179418</v>
      </c>
      <c r="J8116">
        <v>59555158</v>
      </c>
      <c r="K8116">
        <v>827</v>
      </c>
      <c r="L8116" t="s">
        <v>581</v>
      </c>
      <c r="M8116" t="s">
        <v>584</v>
      </c>
    </row>
    <row r="8117" spans="1:13" x14ac:dyDescent="0.2">
      <c r="A8117">
        <v>2022</v>
      </c>
      <c r="B8117">
        <v>2</v>
      </c>
      <c r="C8117" t="s">
        <v>10</v>
      </c>
      <c r="D8117" t="s">
        <v>295</v>
      </c>
      <c r="E8117" s="11">
        <v>40117000</v>
      </c>
      <c r="F8117">
        <v>8208</v>
      </c>
      <c r="G8117">
        <v>4921737</v>
      </c>
      <c r="H8117">
        <v>48</v>
      </c>
      <c r="I8117">
        <v>0</v>
      </c>
      <c r="J8117">
        <v>0</v>
      </c>
      <c r="K8117">
        <v>0</v>
      </c>
      <c r="L8117" t="s">
        <v>581</v>
      </c>
      <c r="M8117" t="s">
        <v>584</v>
      </c>
    </row>
    <row r="8118" spans="1:13" x14ac:dyDescent="0.2">
      <c r="A8118">
        <v>2022</v>
      </c>
      <c r="B8118">
        <v>2</v>
      </c>
      <c r="C8118" t="s">
        <v>50</v>
      </c>
      <c r="D8118" t="s">
        <v>305</v>
      </c>
      <c r="E8118" s="11">
        <v>40117000</v>
      </c>
      <c r="F8118">
        <v>0</v>
      </c>
      <c r="G8118">
        <v>0</v>
      </c>
      <c r="H8118">
        <v>0</v>
      </c>
      <c r="I8118">
        <v>23433</v>
      </c>
      <c r="J8118">
        <v>9052721</v>
      </c>
      <c r="K8118">
        <v>74</v>
      </c>
      <c r="L8118" t="s">
        <v>581</v>
      </c>
      <c r="M8118" t="s">
        <v>584</v>
      </c>
    </row>
    <row r="8119" spans="1:13" x14ac:dyDescent="0.2">
      <c r="A8119">
        <v>2022</v>
      </c>
      <c r="B8119">
        <v>2</v>
      </c>
      <c r="C8119" t="s">
        <v>11</v>
      </c>
      <c r="D8119" t="s">
        <v>316</v>
      </c>
      <c r="E8119" s="11">
        <v>40117000</v>
      </c>
      <c r="F8119">
        <v>277925</v>
      </c>
      <c r="G8119">
        <v>84017480</v>
      </c>
      <c r="H8119">
        <v>8905</v>
      </c>
      <c r="I8119">
        <v>2495</v>
      </c>
      <c r="J8119">
        <v>990842</v>
      </c>
      <c r="K8119">
        <v>11</v>
      </c>
      <c r="L8119" t="s">
        <v>581</v>
      </c>
      <c r="M8119" t="s">
        <v>584</v>
      </c>
    </row>
    <row r="8120" spans="1:13" x14ac:dyDescent="0.2">
      <c r="A8120">
        <v>2022</v>
      </c>
      <c r="B8120">
        <v>2</v>
      </c>
      <c r="C8120" t="s">
        <v>22</v>
      </c>
      <c r="D8120" t="s">
        <v>324</v>
      </c>
      <c r="E8120" s="11">
        <v>40117000</v>
      </c>
      <c r="F8120">
        <v>73199</v>
      </c>
      <c r="G8120">
        <v>39848735</v>
      </c>
      <c r="H8120">
        <v>672</v>
      </c>
      <c r="I8120">
        <v>270673</v>
      </c>
      <c r="J8120">
        <v>127387198</v>
      </c>
      <c r="K8120">
        <v>1685</v>
      </c>
      <c r="L8120" t="s">
        <v>581</v>
      </c>
      <c r="M8120" t="s">
        <v>584</v>
      </c>
    </row>
    <row r="8121" spans="1:13" x14ac:dyDescent="0.2">
      <c r="A8121">
        <v>2022</v>
      </c>
      <c r="B8121">
        <v>2</v>
      </c>
      <c r="C8121" t="s">
        <v>23</v>
      </c>
      <c r="D8121" t="s">
        <v>325</v>
      </c>
      <c r="E8121" s="11">
        <v>40117000</v>
      </c>
      <c r="F8121">
        <v>2605</v>
      </c>
      <c r="G8121">
        <v>1511216</v>
      </c>
      <c r="H8121">
        <v>145</v>
      </c>
      <c r="I8121">
        <v>1114313</v>
      </c>
      <c r="J8121">
        <v>389406420</v>
      </c>
      <c r="K8121">
        <v>6054</v>
      </c>
      <c r="L8121" t="s">
        <v>581</v>
      </c>
      <c r="M8121" t="s">
        <v>584</v>
      </c>
    </row>
    <row r="8122" spans="1:13" x14ac:dyDescent="0.2">
      <c r="A8122">
        <v>2022</v>
      </c>
      <c r="B8122">
        <v>2</v>
      </c>
      <c r="C8122" t="s">
        <v>60</v>
      </c>
      <c r="D8122" t="s">
        <v>333</v>
      </c>
      <c r="E8122" s="11">
        <v>40117000</v>
      </c>
      <c r="F8122">
        <v>0</v>
      </c>
      <c r="G8122">
        <v>0</v>
      </c>
      <c r="H8122">
        <v>0</v>
      </c>
      <c r="I8122">
        <v>19036</v>
      </c>
      <c r="J8122">
        <v>9948400</v>
      </c>
      <c r="K8122">
        <v>153</v>
      </c>
      <c r="L8122" t="s">
        <v>581</v>
      </c>
      <c r="M8122" t="s">
        <v>584</v>
      </c>
    </row>
    <row r="8123" spans="1:13" x14ac:dyDescent="0.2">
      <c r="A8123">
        <v>2022</v>
      </c>
      <c r="B8123">
        <v>2</v>
      </c>
      <c r="C8123" t="s">
        <v>24</v>
      </c>
      <c r="D8123" t="s">
        <v>342</v>
      </c>
      <c r="E8123" s="11">
        <v>40117000</v>
      </c>
      <c r="F8123">
        <v>0</v>
      </c>
      <c r="G8123">
        <v>0</v>
      </c>
      <c r="H8123">
        <v>0</v>
      </c>
      <c r="I8123">
        <v>56458</v>
      </c>
      <c r="J8123">
        <v>25659400</v>
      </c>
      <c r="K8123">
        <v>393</v>
      </c>
      <c r="L8123" t="s">
        <v>581</v>
      </c>
      <c r="M8123" t="s">
        <v>584</v>
      </c>
    </row>
    <row r="8124" spans="1:13" x14ac:dyDescent="0.2">
      <c r="A8124">
        <v>2022</v>
      </c>
      <c r="B8124">
        <v>2</v>
      </c>
      <c r="C8124" t="s">
        <v>12</v>
      </c>
      <c r="D8124" t="s">
        <v>351</v>
      </c>
      <c r="E8124" s="11">
        <v>40117000</v>
      </c>
      <c r="F8124">
        <v>89763</v>
      </c>
      <c r="G8124">
        <v>39456357</v>
      </c>
      <c r="H8124">
        <v>878</v>
      </c>
      <c r="I8124">
        <v>885809</v>
      </c>
      <c r="J8124">
        <v>398968525</v>
      </c>
      <c r="K8124">
        <v>5139</v>
      </c>
      <c r="L8124" t="s">
        <v>581</v>
      </c>
      <c r="M8124" t="s">
        <v>584</v>
      </c>
    </row>
    <row r="8125" spans="1:13" x14ac:dyDescent="0.2">
      <c r="A8125">
        <v>2022</v>
      </c>
      <c r="B8125">
        <v>2</v>
      </c>
      <c r="C8125" t="s">
        <v>25</v>
      </c>
      <c r="D8125" t="s">
        <v>353</v>
      </c>
      <c r="E8125" s="11">
        <v>40117000</v>
      </c>
      <c r="F8125">
        <v>0</v>
      </c>
      <c r="G8125">
        <v>19921</v>
      </c>
      <c r="H8125">
        <v>3</v>
      </c>
      <c r="I8125">
        <v>285861</v>
      </c>
      <c r="J8125">
        <v>105585187</v>
      </c>
      <c r="K8125">
        <v>1873</v>
      </c>
      <c r="L8125" t="s">
        <v>581</v>
      </c>
      <c r="M8125" t="s">
        <v>584</v>
      </c>
    </row>
    <row r="8126" spans="1:13" x14ac:dyDescent="0.2">
      <c r="A8126">
        <v>2022</v>
      </c>
      <c r="B8126">
        <v>2</v>
      </c>
      <c r="C8126" t="s">
        <v>36</v>
      </c>
      <c r="D8126" t="s">
        <v>369</v>
      </c>
      <c r="E8126" s="11">
        <v>40117000</v>
      </c>
      <c r="F8126">
        <v>0</v>
      </c>
      <c r="G8126">
        <v>0</v>
      </c>
      <c r="H8126">
        <v>0</v>
      </c>
      <c r="I8126">
        <v>7036</v>
      </c>
      <c r="J8126">
        <v>2564100</v>
      </c>
      <c r="K8126">
        <v>60</v>
      </c>
      <c r="L8126" t="s">
        <v>581</v>
      </c>
      <c r="M8126" t="s">
        <v>584</v>
      </c>
    </row>
    <row r="8127" spans="1:13" x14ac:dyDescent="0.2">
      <c r="A8127">
        <v>2022</v>
      </c>
      <c r="B8127">
        <v>2</v>
      </c>
      <c r="C8127" t="s">
        <v>26</v>
      </c>
      <c r="D8127" t="s">
        <v>383</v>
      </c>
      <c r="E8127" s="11">
        <v>40117000</v>
      </c>
      <c r="F8127">
        <v>0</v>
      </c>
      <c r="G8127">
        <v>0</v>
      </c>
      <c r="H8127">
        <v>0</v>
      </c>
      <c r="I8127">
        <v>44985</v>
      </c>
      <c r="J8127">
        <v>18260900</v>
      </c>
      <c r="K8127">
        <v>223</v>
      </c>
      <c r="L8127" t="s">
        <v>581</v>
      </c>
      <c r="M8127" t="s">
        <v>584</v>
      </c>
    </row>
    <row r="8128" spans="1:13" x14ac:dyDescent="0.2">
      <c r="A8128">
        <v>2022</v>
      </c>
      <c r="B8128">
        <v>2</v>
      </c>
      <c r="C8128" t="s">
        <v>63</v>
      </c>
      <c r="D8128" t="s">
        <v>385</v>
      </c>
      <c r="E8128" s="11">
        <v>40117000</v>
      </c>
      <c r="F8128">
        <v>0</v>
      </c>
      <c r="G8128">
        <v>0</v>
      </c>
      <c r="H8128">
        <v>0</v>
      </c>
      <c r="I8128">
        <v>82287</v>
      </c>
      <c r="J8128">
        <v>25417400</v>
      </c>
      <c r="K8128">
        <v>601</v>
      </c>
      <c r="L8128" t="s">
        <v>581</v>
      </c>
      <c r="M8128" t="s">
        <v>584</v>
      </c>
    </row>
    <row r="8129" spans="1:13" x14ac:dyDescent="0.2">
      <c r="A8129">
        <v>2022</v>
      </c>
      <c r="B8129">
        <v>2</v>
      </c>
      <c r="C8129" t="s">
        <v>71</v>
      </c>
      <c r="D8129" t="s">
        <v>386</v>
      </c>
      <c r="E8129" s="11">
        <v>40117000</v>
      </c>
      <c r="F8129">
        <v>37343</v>
      </c>
      <c r="G8129">
        <v>20184082</v>
      </c>
      <c r="H8129">
        <v>361</v>
      </c>
      <c r="I8129">
        <v>0</v>
      </c>
      <c r="J8129">
        <v>0</v>
      </c>
      <c r="K8129">
        <v>0</v>
      </c>
      <c r="L8129" t="s">
        <v>581</v>
      </c>
      <c r="M8129" t="s">
        <v>584</v>
      </c>
    </row>
    <row r="8130" spans="1:13" x14ac:dyDescent="0.2">
      <c r="A8130">
        <v>2022</v>
      </c>
      <c r="B8130">
        <v>2</v>
      </c>
      <c r="C8130" t="s">
        <v>47</v>
      </c>
      <c r="D8130" t="s">
        <v>389</v>
      </c>
      <c r="E8130" s="11">
        <v>40117000</v>
      </c>
      <c r="F8130">
        <v>569139</v>
      </c>
      <c r="G8130">
        <v>197035625</v>
      </c>
      <c r="H8130">
        <v>10676</v>
      </c>
      <c r="I8130">
        <v>0</v>
      </c>
      <c r="J8130">
        <v>0</v>
      </c>
      <c r="K8130">
        <v>0</v>
      </c>
      <c r="L8130" t="s">
        <v>581</v>
      </c>
      <c r="M8130" t="s">
        <v>584</v>
      </c>
    </row>
    <row r="8131" spans="1:13" x14ac:dyDescent="0.2">
      <c r="A8131">
        <v>2022</v>
      </c>
      <c r="B8131">
        <v>2</v>
      </c>
      <c r="C8131" t="s">
        <v>27</v>
      </c>
      <c r="D8131" t="s">
        <v>395</v>
      </c>
      <c r="E8131" s="11">
        <v>40117000</v>
      </c>
      <c r="F8131">
        <v>77720</v>
      </c>
      <c r="G8131">
        <v>43626089</v>
      </c>
      <c r="H8131">
        <v>1296</v>
      </c>
      <c r="I8131">
        <v>283066</v>
      </c>
      <c r="J8131">
        <v>100215122</v>
      </c>
      <c r="K8131">
        <v>2738</v>
      </c>
      <c r="L8131" t="s">
        <v>581</v>
      </c>
      <c r="M8131" t="s">
        <v>584</v>
      </c>
    </row>
    <row r="8132" spans="1:13" x14ac:dyDescent="0.2">
      <c r="A8132">
        <v>2022</v>
      </c>
      <c r="B8132">
        <v>2</v>
      </c>
      <c r="C8132" t="s">
        <v>38</v>
      </c>
      <c r="D8132" t="s">
        <v>400</v>
      </c>
      <c r="E8132" s="11">
        <v>40117000</v>
      </c>
      <c r="F8132">
        <v>0</v>
      </c>
      <c r="G8132">
        <v>0</v>
      </c>
      <c r="H8132">
        <v>0</v>
      </c>
      <c r="I8132">
        <v>6959</v>
      </c>
      <c r="J8132">
        <v>3242965</v>
      </c>
      <c r="K8132">
        <v>110</v>
      </c>
      <c r="L8132" t="s">
        <v>581</v>
      </c>
      <c r="M8132" t="s">
        <v>584</v>
      </c>
    </row>
    <row r="8133" spans="1:13" x14ac:dyDescent="0.2">
      <c r="A8133">
        <v>2022</v>
      </c>
      <c r="B8133">
        <v>2</v>
      </c>
      <c r="C8133" t="s">
        <v>204</v>
      </c>
      <c r="D8133" t="s">
        <v>422</v>
      </c>
      <c r="E8133" s="11">
        <v>40117000</v>
      </c>
      <c r="F8133">
        <v>35246</v>
      </c>
      <c r="G8133">
        <v>12897826</v>
      </c>
      <c r="H8133">
        <v>410</v>
      </c>
      <c r="I8133">
        <v>0</v>
      </c>
      <c r="J8133">
        <v>0</v>
      </c>
      <c r="K8133">
        <v>0</v>
      </c>
      <c r="L8133" t="s">
        <v>581</v>
      </c>
      <c r="M8133" t="s">
        <v>584</v>
      </c>
    </row>
    <row r="8134" spans="1:13" x14ac:dyDescent="0.2">
      <c r="A8134">
        <v>2022</v>
      </c>
      <c r="B8134">
        <v>2</v>
      </c>
      <c r="C8134" t="s">
        <v>76</v>
      </c>
      <c r="D8134" t="s">
        <v>426</v>
      </c>
      <c r="E8134" s="11">
        <v>40117000</v>
      </c>
      <c r="F8134">
        <v>0</v>
      </c>
      <c r="G8134">
        <v>0</v>
      </c>
      <c r="H8134">
        <v>0</v>
      </c>
      <c r="I8134">
        <v>10842</v>
      </c>
      <c r="J8134">
        <v>5712100</v>
      </c>
      <c r="K8134">
        <v>85</v>
      </c>
      <c r="L8134" t="s">
        <v>581</v>
      </c>
      <c r="M8134" t="s">
        <v>584</v>
      </c>
    </row>
    <row r="8135" spans="1:13" x14ac:dyDescent="0.2">
      <c r="A8135">
        <v>2022</v>
      </c>
      <c r="B8135">
        <v>2</v>
      </c>
      <c r="C8135" t="s">
        <v>68</v>
      </c>
      <c r="D8135" t="s">
        <v>428</v>
      </c>
      <c r="E8135" s="11">
        <v>40117000</v>
      </c>
      <c r="F8135">
        <v>0</v>
      </c>
      <c r="G8135">
        <v>0</v>
      </c>
      <c r="H8135">
        <v>0</v>
      </c>
      <c r="I8135">
        <v>9989</v>
      </c>
      <c r="J8135">
        <v>5759500</v>
      </c>
      <c r="K8135">
        <v>97</v>
      </c>
      <c r="L8135" t="s">
        <v>581</v>
      </c>
      <c r="M8135" t="s">
        <v>584</v>
      </c>
    </row>
    <row r="8136" spans="1:13" x14ac:dyDescent="0.2">
      <c r="A8136">
        <v>2022</v>
      </c>
      <c r="B8136">
        <v>2</v>
      </c>
      <c r="C8136" t="s">
        <v>39</v>
      </c>
      <c r="D8136" t="s">
        <v>430</v>
      </c>
      <c r="E8136" s="11">
        <v>40117000</v>
      </c>
      <c r="F8136">
        <v>0</v>
      </c>
      <c r="G8136">
        <v>0</v>
      </c>
      <c r="H8136">
        <v>0</v>
      </c>
      <c r="I8136">
        <v>3112</v>
      </c>
      <c r="J8136">
        <v>1516000</v>
      </c>
      <c r="K8136">
        <v>104</v>
      </c>
      <c r="L8136" t="s">
        <v>581</v>
      </c>
      <c r="M8136" t="s">
        <v>584</v>
      </c>
    </row>
    <row r="8137" spans="1:13" x14ac:dyDescent="0.2">
      <c r="A8137">
        <v>2022</v>
      </c>
      <c r="B8137">
        <v>2</v>
      </c>
      <c r="C8137" t="s">
        <v>452</v>
      </c>
      <c r="D8137" t="s">
        <v>453</v>
      </c>
      <c r="E8137" s="11">
        <v>40117000</v>
      </c>
      <c r="F8137">
        <v>0</v>
      </c>
      <c r="G8137">
        <v>0</v>
      </c>
      <c r="H8137">
        <v>0</v>
      </c>
      <c r="I8137">
        <v>10</v>
      </c>
      <c r="J8137">
        <v>50000</v>
      </c>
      <c r="K8137">
        <v>2</v>
      </c>
      <c r="L8137" t="s">
        <v>581</v>
      </c>
      <c r="M8137" t="s">
        <v>584</v>
      </c>
    </row>
    <row r="8138" spans="1:13" x14ac:dyDescent="0.2">
      <c r="A8138">
        <v>2022</v>
      </c>
      <c r="B8138">
        <v>2</v>
      </c>
      <c r="C8138" t="s">
        <v>42</v>
      </c>
      <c r="D8138" t="s">
        <v>455</v>
      </c>
      <c r="E8138" s="11">
        <v>40117000</v>
      </c>
      <c r="F8138">
        <v>4</v>
      </c>
      <c r="G8138">
        <v>6252</v>
      </c>
      <c r="H8138">
        <v>4</v>
      </c>
      <c r="I8138">
        <v>0</v>
      </c>
      <c r="J8138">
        <v>0</v>
      </c>
      <c r="K8138">
        <v>0</v>
      </c>
      <c r="L8138" t="s">
        <v>581</v>
      </c>
      <c r="M8138" t="s">
        <v>584</v>
      </c>
    </row>
    <row r="8139" spans="1:13" x14ac:dyDescent="0.2">
      <c r="A8139">
        <v>2022</v>
      </c>
      <c r="B8139">
        <v>2</v>
      </c>
      <c r="C8139" t="s">
        <v>43</v>
      </c>
      <c r="D8139" t="s">
        <v>465</v>
      </c>
      <c r="E8139" s="11">
        <v>40117000</v>
      </c>
      <c r="F8139">
        <v>22</v>
      </c>
      <c r="G8139">
        <v>9813</v>
      </c>
      <c r="H8139">
        <v>1</v>
      </c>
      <c r="I8139">
        <v>2976</v>
      </c>
      <c r="J8139">
        <v>1430078</v>
      </c>
      <c r="K8139">
        <v>24</v>
      </c>
      <c r="L8139" t="s">
        <v>581</v>
      </c>
      <c r="M8139" t="s">
        <v>584</v>
      </c>
    </row>
    <row r="8140" spans="1:13" x14ac:dyDescent="0.2">
      <c r="A8140">
        <v>2022</v>
      </c>
      <c r="B8140">
        <v>2</v>
      </c>
      <c r="C8140" t="s">
        <v>80</v>
      </c>
      <c r="D8140" t="s">
        <v>472</v>
      </c>
      <c r="E8140" s="11">
        <v>40117000</v>
      </c>
      <c r="F8140">
        <v>0</v>
      </c>
      <c r="G8140">
        <v>0</v>
      </c>
      <c r="H8140">
        <v>0</v>
      </c>
      <c r="I8140">
        <v>8194</v>
      </c>
      <c r="J8140">
        <v>4835313</v>
      </c>
      <c r="K8140">
        <v>86</v>
      </c>
      <c r="L8140" t="s">
        <v>581</v>
      </c>
      <c r="M8140" t="s">
        <v>584</v>
      </c>
    </row>
    <row r="8141" spans="1:13" x14ac:dyDescent="0.2">
      <c r="A8141">
        <v>2022</v>
      </c>
      <c r="B8141">
        <v>2</v>
      </c>
      <c r="C8141" t="s">
        <v>16</v>
      </c>
      <c r="D8141" t="s">
        <v>480</v>
      </c>
      <c r="E8141" s="11">
        <v>40117000</v>
      </c>
      <c r="F8141">
        <v>110436</v>
      </c>
      <c r="G8141">
        <v>35151322</v>
      </c>
      <c r="H8141">
        <v>1547</v>
      </c>
      <c r="I8141">
        <v>166509</v>
      </c>
      <c r="J8141">
        <v>70394800</v>
      </c>
      <c r="K8141">
        <v>1127</v>
      </c>
      <c r="L8141" t="s">
        <v>581</v>
      </c>
      <c r="M8141" t="s">
        <v>584</v>
      </c>
    </row>
    <row r="8142" spans="1:13" x14ac:dyDescent="0.2">
      <c r="A8142">
        <v>2022</v>
      </c>
      <c r="B8142">
        <v>2</v>
      </c>
      <c r="C8142" t="s">
        <v>17</v>
      </c>
      <c r="D8142" t="s">
        <v>489</v>
      </c>
      <c r="E8142" s="11">
        <v>40117000</v>
      </c>
      <c r="F8142">
        <v>36957</v>
      </c>
      <c r="G8142">
        <v>55446533</v>
      </c>
      <c r="H8142">
        <v>2375</v>
      </c>
      <c r="I8142">
        <v>74532</v>
      </c>
      <c r="J8142">
        <v>42731829</v>
      </c>
      <c r="K8142">
        <v>1355</v>
      </c>
      <c r="L8142" t="s">
        <v>581</v>
      </c>
      <c r="M8142" t="s">
        <v>584</v>
      </c>
    </row>
    <row r="8143" spans="1:13" x14ac:dyDescent="0.2">
      <c r="A8143">
        <v>2022</v>
      </c>
      <c r="B8143">
        <v>2</v>
      </c>
      <c r="C8143" t="s">
        <v>29</v>
      </c>
      <c r="D8143" t="s">
        <v>496</v>
      </c>
      <c r="E8143" s="11">
        <v>40117000</v>
      </c>
      <c r="F8143">
        <v>0</v>
      </c>
      <c r="G8143">
        <v>0</v>
      </c>
      <c r="H8143">
        <v>0</v>
      </c>
      <c r="I8143">
        <v>20210</v>
      </c>
      <c r="J8143">
        <v>6034500</v>
      </c>
      <c r="K8143">
        <v>130</v>
      </c>
      <c r="L8143" t="s">
        <v>581</v>
      </c>
      <c r="M8143" t="s">
        <v>584</v>
      </c>
    </row>
    <row r="8144" spans="1:13" x14ac:dyDescent="0.2">
      <c r="A8144">
        <v>2022</v>
      </c>
      <c r="B8144">
        <v>2</v>
      </c>
      <c r="C8144" t="s">
        <v>45</v>
      </c>
      <c r="D8144" t="s">
        <v>499</v>
      </c>
      <c r="E8144" s="11">
        <v>40117000</v>
      </c>
      <c r="F8144">
        <v>0</v>
      </c>
      <c r="G8144">
        <v>0</v>
      </c>
      <c r="H8144">
        <v>0</v>
      </c>
      <c r="I8144">
        <v>123063</v>
      </c>
      <c r="J8144">
        <v>45145352</v>
      </c>
      <c r="K8144">
        <v>364</v>
      </c>
      <c r="L8144" t="s">
        <v>581</v>
      </c>
      <c r="M8144" t="s">
        <v>584</v>
      </c>
    </row>
    <row r="8145" spans="1:13" x14ac:dyDescent="0.2">
      <c r="A8145">
        <v>2022</v>
      </c>
      <c r="B8145">
        <v>2</v>
      </c>
      <c r="C8145" t="s">
        <v>52</v>
      </c>
      <c r="D8145" t="s">
        <v>506</v>
      </c>
      <c r="E8145" s="11">
        <v>40117000</v>
      </c>
      <c r="F8145">
        <v>0</v>
      </c>
      <c r="G8145">
        <v>0</v>
      </c>
      <c r="H8145">
        <v>0</v>
      </c>
      <c r="I8145">
        <v>8213</v>
      </c>
      <c r="J8145">
        <v>3229400</v>
      </c>
      <c r="K8145">
        <v>39</v>
      </c>
      <c r="L8145" t="s">
        <v>581</v>
      </c>
      <c r="M8145" t="s">
        <v>584</v>
      </c>
    </row>
    <row r="8146" spans="1:13" x14ac:dyDescent="0.2">
      <c r="A8146">
        <v>2022</v>
      </c>
      <c r="B8146">
        <v>2</v>
      </c>
      <c r="C8146" t="s">
        <v>57</v>
      </c>
      <c r="D8146" t="s">
        <v>510</v>
      </c>
      <c r="E8146" s="11">
        <v>40117000</v>
      </c>
      <c r="F8146">
        <v>92</v>
      </c>
      <c r="G8146">
        <v>26755</v>
      </c>
      <c r="H8146">
        <v>8</v>
      </c>
      <c r="I8146">
        <v>26</v>
      </c>
      <c r="J8146">
        <v>22340</v>
      </c>
      <c r="K8146">
        <v>4</v>
      </c>
      <c r="L8146" t="s">
        <v>581</v>
      </c>
      <c r="M8146" t="s">
        <v>584</v>
      </c>
    </row>
    <row r="8147" spans="1:13" x14ac:dyDescent="0.2">
      <c r="A8147">
        <v>2022</v>
      </c>
      <c r="B8147">
        <v>2</v>
      </c>
      <c r="C8147" t="s">
        <v>53</v>
      </c>
      <c r="D8147" t="s">
        <v>513</v>
      </c>
      <c r="E8147" s="11">
        <v>40117000</v>
      </c>
      <c r="F8147">
        <v>0</v>
      </c>
      <c r="G8147">
        <v>0</v>
      </c>
      <c r="H8147">
        <v>0</v>
      </c>
      <c r="I8147">
        <v>5050</v>
      </c>
      <c r="J8147">
        <v>2829300</v>
      </c>
      <c r="K8147">
        <v>30</v>
      </c>
      <c r="L8147" t="s">
        <v>581</v>
      </c>
      <c r="M8147" t="s">
        <v>584</v>
      </c>
    </row>
    <row r="8148" spans="1:13" x14ac:dyDescent="0.2">
      <c r="A8148">
        <v>2022</v>
      </c>
      <c r="B8148">
        <v>2</v>
      </c>
      <c r="C8148" t="s">
        <v>77</v>
      </c>
      <c r="D8148" t="s">
        <v>517</v>
      </c>
      <c r="E8148" s="11">
        <v>40117000</v>
      </c>
      <c r="F8148">
        <v>0</v>
      </c>
      <c r="G8148">
        <v>0</v>
      </c>
      <c r="H8148">
        <v>0</v>
      </c>
      <c r="I8148">
        <v>1603</v>
      </c>
      <c r="J8148">
        <v>1057145</v>
      </c>
      <c r="K8148">
        <v>19</v>
      </c>
      <c r="L8148" t="s">
        <v>581</v>
      </c>
      <c r="M8148" t="s">
        <v>584</v>
      </c>
    </row>
    <row r="8149" spans="1:13" x14ac:dyDescent="0.2">
      <c r="A8149">
        <v>2022</v>
      </c>
      <c r="B8149">
        <v>2</v>
      </c>
      <c r="C8149" t="s">
        <v>19</v>
      </c>
      <c r="D8149" t="s">
        <v>531</v>
      </c>
      <c r="E8149" s="11">
        <v>40117000</v>
      </c>
      <c r="F8149">
        <v>560</v>
      </c>
      <c r="G8149">
        <v>189584</v>
      </c>
      <c r="H8149">
        <v>28</v>
      </c>
      <c r="I8149">
        <v>0</v>
      </c>
      <c r="J8149">
        <v>0</v>
      </c>
      <c r="K8149">
        <v>0</v>
      </c>
      <c r="L8149" t="s">
        <v>581</v>
      </c>
      <c r="M8149" t="s">
        <v>584</v>
      </c>
    </row>
    <row r="8150" spans="1:13" x14ac:dyDescent="0.2">
      <c r="A8150">
        <v>2022</v>
      </c>
      <c r="B8150">
        <v>2</v>
      </c>
      <c r="C8150" t="s">
        <v>65</v>
      </c>
      <c r="D8150" t="s">
        <v>543</v>
      </c>
      <c r="E8150" s="11">
        <v>40117000</v>
      </c>
      <c r="F8150">
        <v>78008</v>
      </c>
      <c r="G8150">
        <v>25373617</v>
      </c>
      <c r="H8150">
        <v>2746</v>
      </c>
      <c r="I8150">
        <v>1764</v>
      </c>
      <c r="J8150">
        <v>593700</v>
      </c>
      <c r="K8150">
        <v>5</v>
      </c>
      <c r="L8150" t="s">
        <v>581</v>
      </c>
      <c r="M8150" t="s">
        <v>584</v>
      </c>
    </row>
    <row r="8151" spans="1:13" x14ac:dyDescent="0.2">
      <c r="A8151">
        <v>2022</v>
      </c>
      <c r="B8151">
        <v>2</v>
      </c>
      <c r="C8151" t="s">
        <v>58</v>
      </c>
      <c r="D8151" t="s">
        <v>548</v>
      </c>
      <c r="E8151" s="11">
        <v>40117000</v>
      </c>
      <c r="F8151">
        <v>0</v>
      </c>
      <c r="G8151">
        <v>0</v>
      </c>
      <c r="H8151">
        <v>0</v>
      </c>
      <c r="I8151">
        <v>41123</v>
      </c>
      <c r="J8151">
        <v>16327200</v>
      </c>
      <c r="K8151">
        <v>140</v>
      </c>
      <c r="L8151" t="s">
        <v>581</v>
      </c>
      <c r="M8151" t="s">
        <v>584</v>
      </c>
    </row>
    <row r="8152" spans="1:13" x14ac:dyDescent="0.2">
      <c r="A8152">
        <v>2022</v>
      </c>
      <c r="B8152">
        <v>2</v>
      </c>
      <c r="C8152" t="s">
        <v>46</v>
      </c>
      <c r="D8152" t="s">
        <v>550</v>
      </c>
      <c r="E8152" s="11">
        <v>40117000</v>
      </c>
      <c r="F8152">
        <v>2240</v>
      </c>
      <c r="G8152">
        <v>1034185</v>
      </c>
      <c r="H8152">
        <v>107</v>
      </c>
      <c r="I8152">
        <v>348063</v>
      </c>
      <c r="J8152">
        <v>134661300</v>
      </c>
      <c r="K8152">
        <v>1021</v>
      </c>
      <c r="L8152" t="s">
        <v>581</v>
      </c>
      <c r="M8152" t="s">
        <v>584</v>
      </c>
    </row>
    <row r="8153" spans="1:13" x14ac:dyDescent="0.2">
      <c r="A8153">
        <v>2022</v>
      </c>
      <c r="B8153">
        <v>2</v>
      </c>
      <c r="C8153" t="s">
        <v>67</v>
      </c>
      <c r="D8153" t="e">
        <v>#N/A</v>
      </c>
      <c r="E8153" s="11">
        <v>40117000</v>
      </c>
      <c r="F8153">
        <v>288</v>
      </c>
      <c r="G8153">
        <v>124821</v>
      </c>
      <c r="H8153">
        <v>53</v>
      </c>
      <c r="I8153">
        <v>0</v>
      </c>
      <c r="J8153">
        <v>0</v>
      </c>
      <c r="K8153">
        <v>0</v>
      </c>
      <c r="L8153" t="s">
        <v>581</v>
      </c>
      <c r="M8153" t="s">
        <v>584</v>
      </c>
    </row>
    <row r="8154" spans="1:13" x14ac:dyDescent="0.2">
      <c r="A8154">
        <v>2022</v>
      </c>
      <c r="B8154">
        <v>2</v>
      </c>
      <c r="C8154" t="s">
        <v>78</v>
      </c>
      <c r="D8154" t="s">
        <v>572</v>
      </c>
      <c r="E8154" s="11">
        <v>40117000</v>
      </c>
      <c r="F8154">
        <v>0</v>
      </c>
      <c r="G8154">
        <v>0</v>
      </c>
      <c r="H8154">
        <v>0</v>
      </c>
      <c r="I8154">
        <v>53884</v>
      </c>
      <c r="J8154">
        <v>19959733</v>
      </c>
      <c r="K8154">
        <v>413</v>
      </c>
      <c r="L8154" t="s">
        <v>581</v>
      </c>
      <c r="M8154" t="s">
        <v>584</v>
      </c>
    </row>
    <row r="8155" spans="1:13" x14ac:dyDescent="0.2">
      <c r="A8155">
        <v>2022</v>
      </c>
      <c r="B8155">
        <v>2</v>
      </c>
      <c r="C8155" t="s">
        <v>33</v>
      </c>
      <c r="D8155" t="s">
        <v>258</v>
      </c>
      <c r="E8155" s="11">
        <v>40118000</v>
      </c>
      <c r="F8155">
        <v>0</v>
      </c>
      <c r="G8155">
        <v>0</v>
      </c>
      <c r="H8155">
        <v>0</v>
      </c>
      <c r="I8155">
        <v>1740</v>
      </c>
      <c r="J8155">
        <v>675563</v>
      </c>
      <c r="K8155">
        <v>7</v>
      </c>
      <c r="L8155" t="s">
        <v>581</v>
      </c>
      <c r="M8155" t="s">
        <v>585</v>
      </c>
    </row>
    <row r="8156" spans="1:13" x14ac:dyDescent="0.2">
      <c r="A8156">
        <v>2022</v>
      </c>
      <c r="B8156">
        <v>2</v>
      </c>
      <c r="C8156" t="s">
        <v>20</v>
      </c>
      <c r="D8156" t="s">
        <v>271</v>
      </c>
      <c r="E8156" s="11">
        <v>40118000</v>
      </c>
      <c r="F8156">
        <v>0</v>
      </c>
      <c r="G8156">
        <v>0</v>
      </c>
      <c r="H8156">
        <v>0</v>
      </c>
      <c r="I8156">
        <v>25949</v>
      </c>
      <c r="J8156">
        <v>8838797</v>
      </c>
      <c r="K8156">
        <v>28</v>
      </c>
      <c r="L8156" t="s">
        <v>581</v>
      </c>
      <c r="M8156" t="s">
        <v>585</v>
      </c>
    </row>
    <row r="8157" spans="1:13" x14ac:dyDescent="0.2">
      <c r="A8157">
        <v>2022</v>
      </c>
      <c r="B8157">
        <v>2</v>
      </c>
      <c r="C8157" t="s">
        <v>21</v>
      </c>
      <c r="D8157" t="s">
        <v>274</v>
      </c>
      <c r="E8157" s="11">
        <v>40118000</v>
      </c>
      <c r="F8157">
        <v>0</v>
      </c>
      <c r="G8157">
        <v>0</v>
      </c>
      <c r="H8157">
        <v>0</v>
      </c>
      <c r="I8157">
        <v>468</v>
      </c>
      <c r="J8157">
        <v>380967</v>
      </c>
      <c r="K8157">
        <v>11</v>
      </c>
      <c r="L8157" t="s">
        <v>581</v>
      </c>
      <c r="M8157" t="s">
        <v>585</v>
      </c>
    </row>
    <row r="8158" spans="1:13" x14ac:dyDescent="0.2">
      <c r="A8158">
        <v>2022</v>
      </c>
      <c r="B8158">
        <v>2</v>
      </c>
      <c r="C8158" t="s">
        <v>62</v>
      </c>
      <c r="D8158" t="s">
        <v>275</v>
      </c>
      <c r="E8158" s="11">
        <v>40118000</v>
      </c>
      <c r="F8158">
        <v>0</v>
      </c>
      <c r="G8158">
        <v>0</v>
      </c>
      <c r="H8158">
        <v>0</v>
      </c>
      <c r="I8158">
        <v>589919</v>
      </c>
      <c r="J8158">
        <v>201864764</v>
      </c>
      <c r="K8158">
        <v>413</v>
      </c>
      <c r="L8158" t="s">
        <v>581</v>
      </c>
      <c r="M8158" t="s">
        <v>585</v>
      </c>
    </row>
    <row r="8159" spans="1:13" x14ac:dyDescent="0.2">
      <c r="A8159">
        <v>2022</v>
      </c>
      <c r="B8159">
        <v>2</v>
      </c>
      <c r="C8159" t="s">
        <v>8</v>
      </c>
      <c r="D8159" t="s">
        <v>283</v>
      </c>
      <c r="E8159" s="11">
        <v>40118000</v>
      </c>
      <c r="F8159">
        <v>7723</v>
      </c>
      <c r="G8159">
        <v>2791803</v>
      </c>
      <c r="H8159">
        <v>625</v>
      </c>
      <c r="I8159">
        <v>48977</v>
      </c>
      <c r="J8159">
        <v>18542800</v>
      </c>
      <c r="K8159">
        <v>77</v>
      </c>
      <c r="L8159" t="s">
        <v>581</v>
      </c>
      <c r="M8159" t="s">
        <v>585</v>
      </c>
    </row>
    <row r="8160" spans="1:13" x14ac:dyDescent="0.2">
      <c r="A8160">
        <v>2022</v>
      </c>
      <c r="B8160">
        <v>2</v>
      </c>
      <c r="C8160" t="s">
        <v>10</v>
      </c>
      <c r="D8160" t="s">
        <v>295</v>
      </c>
      <c r="E8160" s="11">
        <v>40118000</v>
      </c>
      <c r="F8160">
        <v>3138</v>
      </c>
      <c r="G8160">
        <v>953000</v>
      </c>
      <c r="H8160">
        <v>41</v>
      </c>
      <c r="I8160">
        <v>153400</v>
      </c>
      <c r="J8160">
        <v>51189584</v>
      </c>
      <c r="K8160">
        <v>48</v>
      </c>
      <c r="L8160" t="s">
        <v>581</v>
      </c>
      <c r="M8160" t="s">
        <v>585</v>
      </c>
    </row>
    <row r="8161" spans="1:13" x14ac:dyDescent="0.2">
      <c r="A8161">
        <v>2022</v>
      </c>
      <c r="B8161">
        <v>2</v>
      </c>
      <c r="C8161" t="s">
        <v>50</v>
      </c>
      <c r="D8161" t="s">
        <v>305</v>
      </c>
      <c r="E8161" s="11">
        <v>40118000</v>
      </c>
      <c r="F8161">
        <v>3502</v>
      </c>
      <c r="G8161">
        <v>1772400</v>
      </c>
      <c r="H8161">
        <v>30</v>
      </c>
      <c r="I8161">
        <v>143421</v>
      </c>
      <c r="J8161">
        <v>53705981</v>
      </c>
      <c r="K8161">
        <v>825</v>
      </c>
      <c r="L8161" t="s">
        <v>581</v>
      </c>
      <c r="M8161" t="s">
        <v>585</v>
      </c>
    </row>
    <row r="8162" spans="1:13" x14ac:dyDescent="0.2">
      <c r="A8162">
        <v>2022</v>
      </c>
      <c r="B8162">
        <v>2</v>
      </c>
      <c r="C8162" t="s">
        <v>73</v>
      </c>
      <c r="D8162" t="s">
        <v>314</v>
      </c>
      <c r="E8162" s="11">
        <v>40118000</v>
      </c>
      <c r="F8162">
        <v>0</v>
      </c>
      <c r="G8162">
        <v>0</v>
      </c>
      <c r="H8162">
        <v>0</v>
      </c>
      <c r="I8162">
        <v>255992</v>
      </c>
      <c r="J8162">
        <v>83267828</v>
      </c>
      <c r="K8162">
        <v>176</v>
      </c>
      <c r="L8162" t="s">
        <v>581</v>
      </c>
      <c r="M8162" t="s">
        <v>585</v>
      </c>
    </row>
    <row r="8163" spans="1:13" x14ac:dyDescent="0.2">
      <c r="A8163">
        <v>2022</v>
      </c>
      <c r="B8163">
        <v>2</v>
      </c>
      <c r="C8163" t="s">
        <v>11</v>
      </c>
      <c r="D8163" t="s">
        <v>316</v>
      </c>
      <c r="E8163" s="11">
        <v>40118000</v>
      </c>
      <c r="F8163">
        <v>122370</v>
      </c>
      <c r="G8163">
        <v>41796261</v>
      </c>
      <c r="H8163">
        <v>902</v>
      </c>
      <c r="I8163">
        <v>378463</v>
      </c>
      <c r="J8163">
        <v>123220933</v>
      </c>
      <c r="K8163">
        <v>203</v>
      </c>
      <c r="L8163" t="s">
        <v>581</v>
      </c>
      <c r="M8163" t="s">
        <v>585</v>
      </c>
    </row>
    <row r="8164" spans="1:13" x14ac:dyDescent="0.2">
      <c r="A8164">
        <v>2022</v>
      </c>
      <c r="B8164">
        <v>2</v>
      </c>
      <c r="C8164" t="s">
        <v>40</v>
      </c>
      <c r="D8164" t="s">
        <v>317</v>
      </c>
      <c r="E8164" s="11">
        <v>40118000</v>
      </c>
      <c r="F8164">
        <v>0</v>
      </c>
      <c r="G8164">
        <v>0</v>
      </c>
      <c r="H8164">
        <v>0</v>
      </c>
      <c r="I8164">
        <v>50190</v>
      </c>
      <c r="J8164">
        <v>21248590</v>
      </c>
      <c r="K8164">
        <v>256</v>
      </c>
      <c r="L8164" t="s">
        <v>581</v>
      </c>
      <c r="M8164" t="s">
        <v>585</v>
      </c>
    </row>
    <row r="8165" spans="1:13" x14ac:dyDescent="0.2">
      <c r="A8165">
        <v>2022</v>
      </c>
      <c r="B8165">
        <v>2</v>
      </c>
      <c r="C8165" t="s">
        <v>22</v>
      </c>
      <c r="D8165" t="s">
        <v>324</v>
      </c>
      <c r="E8165" s="11">
        <v>40118000</v>
      </c>
      <c r="F8165">
        <v>22894</v>
      </c>
      <c r="G8165">
        <v>11122786</v>
      </c>
      <c r="H8165">
        <v>640</v>
      </c>
      <c r="I8165">
        <v>0</v>
      </c>
      <c r="J8165">
        <v>0</v>
      </c>
      <c r="K8165">
        <v>0</v>
      </c>
      <c r="L8165" t="s">
        <v>581</v>
      </c>
      <c r="M8165" t="s">
        <v>585</v>
      </c>
    </row>
    <row r="8166" spans="1:13" x14ac:dyDescent="0.2">
      <c r="A8166">
        <v>2022</v>
      </c>
      <c r="B8166">
        <v>2</v>
      </c>
      <c r="C8166" t="s">
        <v>23</v>
      </c>
      <c r="D8166" t="s">
        <v>325</v>
      </c>
      <c r="E8166" s="11">
        <v>40118000</v>
      </c>
      <c r="F8166">
        <v>38306</v>
      </c>
      <c r="G8166">
        <v>34604981</v>
      </c>
      <c r="H8166">
        <v>16715</v>
      </c>
      <c r="I8166">
        <v>47851</v>
      </c>
      <c r="J8166">
        <v>17389067</v>
      </c>
      <c r="K8166">
        <v>121</v>
      </c>
      <c r="L8166" t="s">
        <v>581</v>
      </c>
      <c r="M8166" t="s">
        <v>585</v>
      </c>
    </row>
    <row r="8167" spans="1:13" x14ac:dyDescent="0.2">
      <c r="A8167">
        <v>2022</v>
      </c>
      <c r="B8167">
        <v>2</v>
      </c>
      <c r="C8167" t="s">
        <v>41</v>
      </c>
      <c r="D8167" t="s">
        <v>327</v>
      </c>
      <c r="E8167" s="11">
        <v>40118000</v>
      </c>
      <c r="F8167">
        <v>0</v>
      </c>
      <c r="G8167">
        <v>0</v>
      </c>
      <c r="H8167">
        <v>0</v>
      </c>
      <c r="I8167">
        <v>0</v>
      </c>
      <c r="J8167">
        <v>287700</v>
      </c>
      <c r="K8167">
        <v>6</v>
      </c>
      <c r="L8167" t="s">
        <v>581</v>
      </c>
      <c r="M8167" t="s">
        <v>585</v>
      </c>
    </row>
    <row r="8168" spans="1:13" x14ac:dyDescent="0.2">
      <c r="A8168">
        <v>2022</v>
      </c>
      <c r="B8168">
        <v>2</v>
      </c>
      <c r="C8168" t="s">
        <v>24</v>
      </c>
      <c r="D8168" t="s">
        <v>342</v>
      </c>
      <c r="E8168" s="11">
        <v>40118000</v>
      </c>
      <c r="F8168">
        <v>0</v>
      </c>
      <c r="G8168">
        <v>0</v>
      </c>
      <c r="H8168">
        <v>0</v>
      </c>
      <c r="I8168">
        <v>41998</v>
      </c>
      <c r="J8168">
        <v>16576200</v>
      </c>
      <c r="K8168">
        <v>11</v>
      </c>
      <c r="L8168" t="s">
        <v>581</v>
      </c>
      <c r="M8168" t="s">
        <v>585</v>
      </c>
    </row>
    <row r="8169" spans="1:13" x14ac:dyDescent="0.2">
      <c r="A8169">
        <v>2022</v>
      </c>
      <c r="B8169">
        <v>2</v>
      </c>
      <c r="C8169" t="s">
        <v>12</v>
      </c>
      <c r="D8169" t="s">
        <v>351</v>
      </c>
      <c r="E8169" s="11">
        <v>40118000</v>
      </c>
      <c r="F8169">
        <v>136836</v>
      </c>
      <c r="G8169">
        <v>55562678</v>
      </c>
      <c r="H8169">
        <v>343</v>
      </c>
      <c r="I8169">
        <v>381779</v>
      </c>
      <c r="J8169">
        <v>131051929</v>
      </c>
      <c r="K8169">
        <v>983</v>
      </c>
      <c r="L8169" t="s">
        <v>581</v>
      </c>
      <c r="M8169" t="s">
        <v>585</v>
      </c>
    </row>
    <row r="8170" spans="1:13" x14ac:dyDescent="0.2">
      <c r="A8170">
        <v>2022</v>
      </c>
      <c r="B8170">
        <v>2</v>
      </c>
      <c r="C8170" t="s">
        <v>25</v>
      </c>
      <c r="D8170" t="s">
        <v>353</v>
      </c>
      <c r="E8170" s="11">
        <v>40118000</v>
      </c>
      <c r="F8170">
        <v>0</v>
      </c>
      <c r="G8170">
        <v>0</v>
      </c>
      <c r="H8170">
        <v>0</v>
      </c>
      <c r="I8170">
        <v>167409</v>
      </c>
      <c r="J8170">
        <v>56998626</v>
      </c>
      <c r="K8170">
        <v>422</v>
      </c>
      <c r="L8170" t="s">
        <v>581</v>
      </c>
      <c r="M8170" t="s">
        <v>585</v>
      </c>
    </row>
    <row r="8171" spans="1:13" x14ac:dyDescent="0.2">
      <c r="A8171">
        <v>2022</v>
      </c>
      <c r="B8171">
        <v>2</v>
      </c>
      <c r="C8171" t="s">
        <v>97</v>
      </c>
      <c r="D8171" t="s">
        <v>361</v>
      </c>
      <c r="E8171" s="11">
        <v>40118000</v>
      </c>
      <c r="F8171">
        <v>0</v>
      </c>
      <c r="G8171">
        <v>0</v>
      </c>
      <c r="H8171">
        <v>0</v>
      </c>
      <c r="I8171">
        <v>11804</v>
      </c>
      <c r="J8171">
        <v>3911435</v>
      </c>
      <c r="K8171">
        <v>19</v>
      </c>
      <c r="L8171" t="s">
        <v>581</v>
      </c>
      <c r="M8171" t="s">
        <v>585</v>
      </c>
    </row>
    <row r="8172" spans="1:13" x14ac:dyDescent="0.2">
      <c r="A8172">
        <v>2022</v>
      </c>
      <c r="B8172">
        <v>2</v>
      </c>
      <c r="C8172" t="s">
        <v>13</v>
      </c>
      <c r="D8172" t="s">
        <v>384</v>
      </c>
      <c r="E8172" s="11">
        <v>40118000</v>
      </c>
      <c r="F8172">
        <v>0</v>
      </c>
      <c r="G8172">
        <v>0</v>
      </c>
      <c r="H8172">
        <v>0</v>
      </c>
      <c r="I8172">
        <v>14910</v>
      </c>
      <c r="J8172">
        <v>5033420</v>
      </c>
      <c r="K8172">
        <v>24</v>
      </c>
      <c r="L8172" t="s">
        <v>581</v>
      </c>
      <c r="M8172" t="s">
        <v>585</v>
      </c>
    </row>
    <row r="8173" spans="1:13" x14ac:dyDescent="0.2">
      <c r="A8173">
        <v>2022</v>
      </c>
      <c r="B8173">
        <v>2</v>
      </c>
      <c r="C8173" t="s">
        <v>47</v>
      </c>
      <c r="D8173" t="s">
        <v>389</v>
      </c>
      <c r="E8173" s="11">
        <v>40118000</v>
      </c>
      <c r="F8173">
        <v>214064</v>
      </c>
      <c r="G8173">
        <v>70807288</v>
      </c>
      <c r="H8173">
        <v>4590</v>
      </c>
      <c r="I8173">
        <v>77731</v>
      </c>
      <c r="J8173">
        <v>26687426</v>
      </c>
      <c r="K8173">
        <v>102</v>
      </c>
      <c r="L8173" t="s">
        <v>581</v>
      </c>
      <c r="M8173" t="s">
        <v>585</v>
      </c>
    </row>
    <row r="8174" spans="1:13" x14ac:dyDescent="0.2">
      <c r="A8174">
        <v>2022</v>
      </c>
      <c r="B8174">
        <v>2</v>
      </c>
      <c r="C8174" t="s">
        <v>27</v>
      </c>
      <c r="D8174" t="s">
        <v>395</v>
      </c>
      <c r="E8174" s="11">
        <v>40118000</v>
      </c>
      <c r="F8174">
        <v>11395</v>
      </c>
      <c r="G8174">
        <v>4165800</v>
      </c>
      <c r="H8174">
        <v>154</v>
      </c>
      <c r="I8174">
        <v>19182</v>
      </c>
      <c r="J8174">
        <v>8268620</v>
      </c>
      <c r="K8174">
        <v>75</v>
      </c>
      <c r="L8174" t="s">
        <v>581</v>
      </c>
      <c r="M8174" t="s">
        <v>585</v>
      </c>
    </row>
    <row r="8175" spans="1:13" x14ac:dyDescent="0.2">
      <c r="A8175">
        <v>2022</v>
      </c>
      <c r="B8175">
        <v>2</v>
      </c>
      <c r="C8175" t="s">
        <v>38</v>
      </c>
      <c r="D8175" t="s">
        <v>400</v>
      </c>
      <c r="E8175" s="11">
        <v>40118000</v>
      </c>
      <c r="F8175">
        <v>0</v>
      </c>
      <c r="G8175">
        <v>0</v>
      </c>
      <c r="H8175">
        <v>0</v>
      </c>
      <c r="I8175">
        <v>33780</v>
      </c>
      <c r="J8175">
        <v>12054648</v>
      </c>
      <c r="K8175">
        <v>24</v>
      </c>
      <c r="L8175" t="s">
        <v>581</v>
      </c>
      <c r="M8175" t="s">
        <v>585</v>
      </c>
    </row>
    <row r="8176" spans="1:13" x14ac:dyDescent="0.2">
      <c r="A8176">
        <v>2022</v>
      </c>
      <c r="B8176">
        <v>2</v>
      </c>
      <c r="C8176" t="s">
        <v>56</v>
      </c>
      <c r="D8176" t="s">
        <v>411</v>
      </c>
      <c r="E8176" s="11">
        <v>40118000</v>
      </c>
      <c r="F8176">
        <v>0</v>
      </c>
      <c r="G8176">
        <v>0</v>
      </c>
      <c r="H8176">
        <v>0</v>
      </c>
      <c r="I8176">
        <v>30023</v>
      </c>
      <c r="J8176">
        <v>10218255</v>
      </c>
      <c r="K8176">
        <v>50</v>
      </c>
      <c r="L8176" t="s">
        <v>581</v>
      </c>
      <c r="M8176" t="s">
        <v>585</v>
      </c>
    </row>
    <row r="8177" spans="1:13" x14ac:dyDescent="0.2">
      <c r="A8177">
        <v>2022</v>
      </c>
      <c r="B8177">
        <v>2</v>
      </c>
      <c r="C8177" t="s">
        <v>93</v>
      </c>
      <c r="D8177" t="s">
        <v>415</v>
      </c>
      <c r="E8177" s="11">
        <v>40118000</v>
      </c>
      <c r="F8177">
        <v>0</v>
      </c>
      <c r="G8177">
        <v>0</v>
      </c>
      <c r="H8177">
        <v>0</v>
      </c>
      <c r="I8177">
        <v>48015</v>
      </c>
      <c r="J8177">
        <v>16317126</v>
      </c>
      <c r="K8177">
        <v>55</v>
      </c>
      <c r="L8177" t="s">
        <v>581</v>
      </c>
      <c r="M8177" t="s">
        <v>585</v>
      </c>
    </row>
    <row r="8178" spans="1:13" x14ac:dyDescent="0.2">
      <c r="A8178">
        <v>2022</v>
      </c>
      <c r="B8178">
        <v>2</v>
      </c>
      <c r="C8178" t="s">
        <v>204</v>
      </c>
      <c r="D8178" t="s">
        <v>422</v>
      </c>
      <c r="E8178" s="11">
        <v>40118000</v>
      </c>
      <c r="F8178">
        <v>62137</v>
      </c>
      <c r="G8178">
        <v>23315203</v>
      </c>
      <c r="H8178">
        <v>1506</v>
      </c>
      <c r="I8178">
        <v>0</v>
      </c>
      <c r="J8178">
        <v>0</v>
      </c>
      <c r="K8178">
        <v>0</v>
      </c>
      <c r="L8178" t="s">
        <v>581</v>
      </c>
      <c r="M8178" t="s">
        <v>585</v>
      </c>
    </row>
    <row r="8179" spans="1:13" x14ac:dyDescent="0.2">
      <c r="A8179">
        <v>2022</v>
      </c>
      <c r="B8179">
        <v>2</v>
      </c>
      <c r="C8179" t="s">
        <v>49</v>
      </c>
      <c r="D8179" t="s">
        <v>427</v>
      </c>
      <c r="E8179" s="11">
        <v>40118000</v>
      </c>
      <c r="F8179">
        <v>58332</v>
      </c>
      <c r="G8179">
        <v>29046656</v>
      </c>
      <c r="H8179">
        <v>100</v>
      </c>
      <c r="I8179">
        <v>0</v>
      </c>
      <c r="J8179">
        <v>0</v>
      </c>
      <c r="K8179">
        <v>0</v>
      </c>
      <c r="L8179" t="s">
        <v>581</v>
      </c>
      <c r="M8179" t="s">
        <v>585</v>
      </c>
    </row>
    <row r="8180" spans="1:13" x14ac:dyDescent="0.2">
      <c r="A8180">
        <v>2022</v>
      </c>
      <c r="B8180">
        <v>2</v>
      </c>
      <c r="C8180" t="s">
        <v>216</v>
      </c>
      <c r="D8180" t="s">
        <v>435</v>
      </c>
      <c r="E8180" s="11">
        <v>40118000</v>
      </c>
      <c r="F8180">
        <v>0</v>
      </c>
      <c r="G8180">
        <v>0</v>
      </c>
      <c r="H8180">
        <v>0</v>
      </c>
      <c r="I8180">
        <v>9567</v>
      </c>
      <c r="J8180">
        <v>3089656</v>
      </c>
      <c r="K8180">
        <v>4</v>
      </c>
      <c r="L8180" t="s">
        <v>581</v>
      </c>
      <c r="M8180" t="s">
        <v>585</v>
      </c>
    </row>
    <row r="8181" spans="1:13" x14ac:dyDescent="0.2">
      <c r="A8181">
        <v>2022</v>
      </c>
      <c r="B8181">
        <v>2</v>
      </c>
      <c r="C8181" t="s">
        <v>102</v>
      </c>
      <c r="D8181" t="s">
        <v>439</v>
      </c>
      <c r="E8181" s="11">
        <v>40118000</v>
      </c>
      <c r="F8181">
        <v>0</v>
      </c>
      <c r="G8181">
        <v>0</v>
      </c>
      <c r="H8181">
        <v>0</v>
      </c>
      <c r="I8181">
        <v>12887</v>
      </c>
      <c r="J8181">
        <v>4151035</v>
      </c>
      <c r="K8181">
        <v>5</v>
      </c>
      <c r="L8181" t="s">
        <v>581</v>
      </c>
      <c r="M8181" t="s">
        <v>585</v>
      </c>
    </row>
    <row r="8182" spans="1:13" x14ac:dyDescent="0.2">
      <c r="A8182">
        <v>2022</v>
      </c>
      <c r="B8182">
        <v>2</v>
      </c>
      <c r="C8182" t="s">
        <v>42</v>
      </c>
      <c r="D8182" t="s">
        <v>455</v>
      </c>
      <c r="E8182" s="11">
        <v>40118000</v>
      </c>
      <c r="F8182">
        <v>0</v>
      </c>
      <c r="G8182">
        <v>0</v>
      </c>
      <c r="H8182">
        <v>0</v>
      </c>
      <c r="I8182">
        <v>139081</v>
      </c>
      <c r="J8182">
        <v>64125183</v>
      </c>
      <c r="K8182">
        <v>293</v>
      </c>
      <c r="L8182" t="s">
        <v>581</v>
      </c>
      <c r="M8182" t="s">
        <v>585</v>
      </c>
    </row>
    <row r="8183" spans="1:13" x14ac:dyDescent="0.2">
      <c r="A8183">
        <v>2022</v>
      </c>
      <c r="B8183">
        <v>2</v>
      </c>
      <c r="C8183" t="s">
        <v>14</v>
      </c>
      <c r="D8183" t="s">
        <v>456</v>
      </c>
      <c r="E8183" s="11">
        <v>40118000</v>
      </c>
      <c r="F8183">
        <v>13921</v>
      </c>
      <c r="G8183">
        <v>6241021</v>
      </c>
      <c r="H8183">
        <v>57</v>
      </c>
      <c r="I8183">
        <v>0</v>
      </c>
      <c r="J8183">
        <v>0</v>
      </c>
      <c r="K8183">
        <v>0</v>
      </c>
      <c r="L8183" t="s">
        <v>581</v>
      </c>
      <c r="M8183" t="s">
        <v>585</v>
      </c>
    </row>
    <row r="8184" spans="1:13" x14ac:dyDescent="0.2">
      <c r="A8184">
        <v>2022</v>
      </c>
      <c r="B8184">
        <v>2</v>
      </c>
      <c r="C8184" t="s">
        <v>213</v>
      </c>
      <c r="D8184" t="s">
        <v>457</v>
      </c>
      <c r="E8184" s="11">
        <v>40118000</v>
      </c>
      <c r="F8184">
        <v>0</v>
      </c>
      <c r="G8184">
        <v>0</v>
      </c>
      <c r="H8184">
        <v>0</v>
      </c>
      <c r="I8184">
        <v>58269</v>
      </c>
      <c r="J8184">
        <v>19308411</v>
      </c>
      <c r="K8184">
        <v>48</v>
      </c>
      <c r="L8184" t="s">
        <v>581</v>
      </c>
      <c r="M8184" t="s">
        <v>585</v>
      </c>
    </row>
    <row r="8185" spans="1:13" x14ac:dyDescent="0.2">
      <c r="A8185">
        <v>2022</v>
      </c>
      <c r="B8185">
        <v>2</v>
      </c>
      <c r="C8185" t="s">
        <v>235</v>
      </c>
      <c r="D8185" t="s">
        <v>458</v>
      </c>
      <c r="E8185" s="11">
        <v>40118000</v>
      </c>
      <c r="F8185">
        <v>0</v>
      </c>
      <c r="G8185">
        <v>0</v>
      </c>
      <c r="H8185">
        <v>0</v>
      </c>
      <c r="I8185">
        <v>82500</v>
      </c>
      <c r="J8185">
        <v>28877560</v>
      </c>
      <c r="K8185">
        <v>15</v>
      </c>
      <c r="L8185" t="s">
        <v>581</v>
      </c>
      <c r="M8185" t="s">
        <v>585</v>
      </c>
    </row>
    <row r="8186" spans="1:13" x14ac:dyDescent="0.2">
      <c r="A8186">
        <v>2022</v>
      </c>
      <c r="B8186">
        <v>2</v>
      </c>
      <c r="C8186" t="s">
        <v>54</v>
      </c>
      <c r="D8186" t="s">
        <v>459</v>
      </c>
      <c r="E8186" s="11">
        <v>40118000</v>
      </c>
      <c r="F8186">
        <v>0</v>
      </c>
      <c r="G8186">
        <v>0</v>
      </c>
      <c r="H8186">
        <v>0</v>
      </c>
      <c r="I8186">
        <v>47833</v>
      </c>
      <c r="J8186">
        <v>16101420</v>
      </c>
      <c r="K8186">
        <v>20</v>
      </c>
      <c r="L8186" t="s">
        <v>581</v>
      </c>
      <c r="M8186" t="s">
        <v>585</v>
      </c>
    </row>
    <row r="8187" spans="1:13" x14ac:dyDescent="0.2">
      <c r="A8187">
        <v>2022</v>
      </c>
      <c r="B8187">
        <v>2</v>
      </c>
      <c r="C8187" t="s">
        <v>101</v>
      </c>
      <c r="D8187" t="s">
        <v>463</v>
      </c>
      <c r="E8187" s="11">
        <v>40118000</v>
      </c>
      <c r="F8187">
        <v>0</v>
      </c>
      <c r="G8187">
        <v>0</v>
      </c>
      <c r="H8187">
        <v>0</v>
      </c>
      <c r="I8187">
        <v>3201</v>
      </c>
      <c r="J8187">
        <v>1230443</v>
      </c>
      <c r="K8187">
        <v>16</v>
      </c>
      <c r="L8187" t="s">
        <v>581</v>
      </c>
      <c r="M8187" t="s">
        <v>585</v>
      </c>
    </row>
    <row r="8188" spans="1:13" x14ac:dyDescent="0.2">
      <c r="A8188">
        <v>2022</v>
      </c>
      <c r="B8188">
        <v>2</v>
      </c>
      <c r="C8188" t="s">
        <v>43</v>
      </c>
      <c r="D8188" t="s">
        <v>465</v>
      </c>
      <c r="E8188" s="11">
        <v>40118000</v>
      </c>
      <c r="F8188">
        <v>4422</v>
      </c>
      <c r="G8188">
        <v>1500000</v>
      </c>
      <c r="H8188">
        <v>6</v>
      </c>
      <c r="I8188">
        <v>30608</v>
      </c>
      <c r="J8188">
        <v>11595520</v>
      </c>
      <c r="K8188">
        <v>92</v>
      </c>
      <c r="L8188" t="s">
        <v>581</v>
      </c>
      <c r="M8188" t="s">
        <v>585</v>
      </c>
    </row>
    <row r="8189" spans="1:13" x14ac:dyDescent="0.2">
      <c r="A8189">
        <v>2022</v>
      </c>
      <c r="B8189">
        <v>2</v>
      </c>
      <c r="C8189" t="s">
        <v>0</v>
      </c>
      <c r="D8189" t="s">
        <v>474</v>
      </c>
      <c r="E8189" s="11">
        <v>40118000</v>
      </c>
      <c r="F8189">
        <v>0</v>
      </c>
      <c r="G8189">
        <v>0</v>
      </c>
      <c r="H8189">
        <v>0</v>
      </c>
      <c r="I8189">
        <v>29820</v>
      </c>
      <c r="J8189">
        <v>10039120</v>
      </c>
      <c r="K8189">
        <v>48</v>
      </c>
      <c r="L8189" t="s">
        <v>581</v>
      </c>
      <c r="M8189" t="s">
        <v>585</v>
      </c>
    </row>
    <row r="8190" spans="1:13" x14ac:dyDescent="0.2">
      <c r="A8190">
        <v>2022</v>
      </c>
      <c r="B8190">
        <v>2</v>
      </c>
      <c r="C8190" t="s">
        <v>15</v>
      </c>
      <c r="D8190" t="s">
        <v>475</v>
      </c>
      <c r="E8190" s="11">
        <v>40118000</v>
      </c>
      <c r="F8190">
        <v>0</v>
      </c>
      <c r="G8190">
        <v>0</v>
      </c>
      <c r="H8190">
        <v>0</v>
      </c>
      <c r="I8190">
        <v>49006</v>
      </c>
      <c r="J8190">
        <v>16933234</v>
      </c>
      <c r="K8190">
        <v>56</v>
      </c>
      <c r="L8190" t="s">
        <v>581</v>
      </c>
      <c r="M8190" t="s">
        <v>585</v>
      </c>
    </row>
    <row r="8191" spans="1:13" x14ac:dyDescent="0.2">
      <c r="A8191">
        <v>2022</v>
      </c>
      <c r="B8191">
        <v>2</v>
      </c>
      <c r="C8191" t="s">
        <v>16</v>
      </c>
      <c r="D8191" t="s">
        <v>480</v>
      </c>
      <c r="E8191" s="11">
        <v>40118000</v>
      </c>
      <c r="F8191">
        <v>10745</v>
      </c>
      <c r="G8191">
        <v>3459900</v>
      </c>
      <c r="H8191">
        <v>119</v>
      </c>
      <c r="I8191">
        <v>21402</v>
      </c>
      <c r="J8191">
        <v>8026200</v>
      </c>
      <c r="K8191">
        <v>49</v>
      </c>
      <c r="L8191" t="s">
        <v>581</v>
      </c>
      <c r="M8191" t="s">
        <v>585</v>
      </c>
    </row>
    <row r="8192" spans="1:13" x14ac:dyDescent="0.2">
      <c r="A8192">
        <v>2022</v>
      </c>
      <c r="B8192">
        <v>2</v>
      </c>
      <c r="C8192" t="s">
        <v>17</v>
      </c>
      <c r="D8192" t="s">
        <v>489</v>
      </c>
      <c r="E8192" s="11">
        <v>40118000</v>
      </c>
      <c r="F8192">
        <v>10018</v>
      </c>
      <c r="G8192">
        <v>5068294</v>
      </c>
      <c r="H8192">
        <v>145</v>
      </c>
      <c r="I8192">
        <v>36363</v>
      </c>
      <c r="J8192">
        <v>26136556</v>
      </c>
      <c r="K8192">
        <v>1321</v>
      </c>
      <c r="L8192" t="s">
        <v>581</v>
      </c>
      <c r="M8192" t="s">
        <v>585</v>
      </c>
    </row>
    <row r="8193" spans="1:13" x14ac:dyDescent="0.2">
      <c r="A8193">
        <v>2022</v>
      </c>
      <c r="B8193">
        <v>2</v>
      </c>
      <c r="C8193" t="s">
        <v>29</v>
      </c>
      <c r="D8193" t="s">
        <v>496</v>
      </c>
      <c r="E8193" s="11">
        <v>40118000</v>
      </c>
      <c r="F8193">
        <v>11890</v>
      </c>
      <c r="G8193">
        <v>4585000</v>
      </c>
      <c r="H8193">
        <v>238</v>
      </c>
      <c r="I8193">
        <v>0</v>
      </c>
      <c r="J8193">
        <v>0</v>
      </c>
      <c r="K8193">
        <v>0</v>
      </c>
      <c r="L8193" t="s">
        <v>581</v>
      </c>
      <c r="M8193" t="s">
        <v>585</v>
      </c>
    </row>
    <row r="8194" spans="1:13" x14ac:dyDescent="0.2">
      <c r="A8194">
        <v>2022</v>
      </c>
      <c r="B8194">
        <v>2</v>
      </c>
      <c r="C8194" t="s">
        <v>45</v>
      </c>
      <c r="D8194" t="s">
        <v>499</v>
      </c>
      <c r="E8194" s="11">
        <v>40118000</v>
      </c>
      <c r="F8194">
        <v>0</v>
      </c>
      <c r="G8194">
        <v>0</v>
      </c>
      <c r="H8194">
        <v>0</v>
      </c>
      <c r="I8194">
        <v>798065</v>
      </c>
      <c r="J8194">
        <v>265927180</v>
      </c>
      <c r="K8194">
        <v>437</v>
      </c>
      <c r="L8194" t="s">
        <v>581</v>
      </c>
      <c r="M8194" t="s">
        <v>585</v>
      </c>
    </row>
    <row r="8195" spans="1:13" x14ac:dyDescent="0.2">
      <c r="A8195">
        <v>2022</v>
      </c>
      <c r="B8195">
        <v>2</v>
      </c>
      <c r="C8195" t="s">
        <v>64</v>
      </c>
      <c r="D8195" t="s">
        <v>501</v>
      </c>
      <c r="E8195" s="11">
        <v>40118000</v>
      </c>
      <c r="F8195">
        <v>0</v>
      </c>
      <c r="G8195">
        <v>0</v>
      </c>
      <c r="H8195">
        <v>0</v>
      </c>
      <c r="I8195">
        <v>39039</v>
      </c>
      <c r="J8195">
        <v>20361321</v>
      </c>
      <c r="K8195">
        <v>39</v>
      </c>
      <c r="L8195" t="s">
        <v>581</v>
      </c>
      <c r="M8195" t="s">
        <v>585</v>
      </c>
    </row>
    <row r="8196" spans="1:13" x14ac:dyDescent="0.2">
      <c r="A8196">
        <v>2022</v>
      </c>
      <c r="B8196">
        <v>2</v>
      </c>
      <c r="C8196" t="s">
        <v>52</v>
      </c>
      <c r="D8196" t="s">
        <v>506</v>
      </c>
      <c r="E8196" s="11">
        <v>40118000</v>
      </c>
      <c r="F8196">
        <v>0</v>
      </c>
      <c r="G8196">
        <v>0</v>
      </c>
      <c r="H8196">
        <v>0</v>
      </c>
      <c r="I8196">
        <v>236272</v>
      </c>
      <c r="J8196">
        <v>88933900</v>
      </c>
      <c r="K8196">
        <v>356</v>
      </c>
      <c r="L8196" t="s">
        <v>581</v>
      </c>
      <c r="M8196" t="s">
        <v>585</v>
      </c>
    </row>
    <row r="8197" spans="1:13" x14ac:dyDescent="0.2">
      <c r="A8197">
        <v>2022</v>
      </c>
      <c r="B8197">
        <v>2</v>
      </c>
      <c r="C8197" t="s">
        <v>18</v>
      </c>
      <c r="D8197" t="s">
        <v>507</v>
      </c>
      <c r="E8197" s="11">
        <v>40118000</v>
      </c>
      <c r="F8197">
        <v>0</v>
      </c>
      <c r="G8197">
        <v>0</v>
      </c>
      <c r="H8197">
        <v>0</v>
      </c>
      <c r="I8197">
        <v>6418</v>
      </c>
      <c r="J8197">
        <v>4555500</v>
      </c>
      <c r="K8197">
        <v>6</v>
      </c>
      <c r="L8197" t="s">
        <v>581</v>
      </c>
      <c r="M8197" t="s">
        <v>585</v>
      </c>
    </row>
    <row r="8198" spans="1:13" x14ac:dyDescent="0.2">
      <c r="A8198">
        <v>2022</v>
      </c>
      <c r="B8198">
        <v>2</v>
      </c>
      <c r="C8198" t="s">
        <v>77</v>
      </c>
      <c r="D8198" t="s">
        <v>517</v>
      </c>
      <c r="E8198" s="11">
        <v>40118000</v>
      </c>
      <c r="F8198">
        <v>0</v>
      </c>
      <c r="G8198">
        <v>0</v>
      </c>
      <c r="H8198">
        <v>0</v>
      </c>
      <c r="I8198">
        <v>16019</v>
      </c>
      <c r="J8198">
        <v>7097365</v>
      </c>
      <c r="K8198">
        <v>30</v>
      </c>
      <c r="L8198" t="s">
        <v>581</v>
      </c>
      <c r="M8198" t="s">
        <v>585</v>
      </c>
    </row>
    <row r="8199" spans="1:13" x14ac:dyDescent="0.2">
      <c r="A8199">
        <v>2022</v>
      </c>
      <c r="B8199">
        <v>2</v>
      </c>
      <c r="C8199" t="s">
        <v>19</v>
      </c>
      <c r="D8199" t="s">
        <v>531</v>
      </c>
      <c r="E8199" s="11">
        <v>40118000</v>
      </c>
      <c r="F8199">
        <v>23893</v>
      </c>
      <c r="G8199">
        <v>11840236</v>
      </c>
      <c r="H8199">
        <v>150</v>
      </c>
      <c r="I8199">
        <v>0</v>
      </c>
      <c r="J8199">
        <v>0</v>
      </c>
      <c r="K8199">
        <v>0</v>
      </c>
      <c r="L8199" t="s">
        <v>581</v>
      </c>
      <c r="M8199" t="s">
        <v>585</v>
      </c>
    </row>
    <row r="8200" spans="1:13" x14ac:dyDescent="0.2">
      <c r="A8200">
        <v>2022</v>
      </c>
      <c r="B8200">
        <v>2</v>
      </c>
      <c r="C8200" t="s">
        <v>32</v>
      </c>
      <c r="D8200" t="s">
        <v>540</v>
      </c>
      <c r="E8200" s="11">
        <v>40118000</v>
      </c>
      <c r="F8200">
        <v>0</v>
      </c>
      <c r="G8200">
        <v>0</v>
      </c>
      <c r="H8200">
        <v>0</v>
      </c>
      <c r="I8200">
        <v>32017</v>
      </c>
      <c r="J8200">
        <v>11057302</v>
      </c>
      <c r="K8200">
        <v>24</v>
      </c>
      <c r="L8200" t="s">
        <v>581</v>
      </c>
      <c r="M8200" t="s">
        <v>585</v>
      </c>
    </row>
    <row r="8201" spans="1:13" x14ac:dyDescent="0.2">
      <c r="A8201">
        <v>2022</v>
      </c>
      <c r="B8201">
        <v>2</v>
      </c>
      <c r="C8201" t="s">
        <v>65</v>
      </c>
      <c r="D8201" t="s">
        <v>543</v>
      </c>
      <c r="E8201" s="11">
        <v>40118000</v>
      </c>
      <c r="F8201">
        <v>38475</v>
      </c>
      <c r="G8201">
        <v>13306548</v>
      </c>
      <c r="H8201">
        <v>842</v>
      </c>
      <c r="I8201">
        <v>167571</v>
      </c>
      <c r="J8201">
        <v>56274274</v>
      </c>
      <c r="K8201">
        <v>48</v>
      </c>
      <c r="L8201" t="s">
        <v>581</v>
      </c>
      <c r="M8201" t="s">
        <v>585</v>
      </c>
    </row>
    <row r="8202" spans="1:13" x14ac:dyDescent="0.2">
      <c r="A8202">
        <v>2022</v>
      </c>
      <c r="B8202">
        <v>2</v>
      </c>
      <c r="C8202" t="s">
        <v>58</v>
      </c>
      <c r="D8202" t="s">
        <v>548</v>
      </c>
      <c r="E8202" s="11">
        <v>40118000</v>
      </c>
      <c r="F8202">
        <v>0</v>
      </c>
      <c r="G8202">
        <v>0</v>
      </c>
      <c r="H8202">
        <v>0</v>
      </c>
      <c r="I8202">
        <v>66970</v>
      </c>
      <c r="J8202">
        <v>21066435</v>
      </c>
      <c r="K8202">
        <v>30</v>
      </c>
      <c r="L8202" t="s">
        <v>581</v>
      </c>
      <c r="M8202" t="s">
        <v>585</v>
      </c>
    </row>
    <row r="8203" spans="1:13" x14ac:dyDescent="0.2">
      <c r="A8203">
        <v>2022</v>
      </c>
      <c r="B8203">
        <v>2</v>
      </c>
      <c r="C8203" t="s">
        <v>46</v>
      </c>
      <c r="D8203" t="s">
        <v>550</v>
      </c>
      <c r="E8203" s="11">
        <v>40118000</v>
      </c>
      <c r="F8203">
        <v>39312</v>
      </c>
      <c r="G8203">
        <v>19406603</v>
      </c>
      <c r="H8203">
        <v>8</v>
      </c>
      <c r="I8203">
        <v>685731</v>
      </c>
      <c r="J8203">
        <v>223262005</v>
      </c>
      <c r="K8203">
        <v>648</v>
      </c>
      <c r="L8203" t="s">
        <v>581</v>
      </c>
      <c r="M8203" t="s">
        <v>585</v>
      </c>
    </row>
    <row r="8204" spans="1:13" x14ac:dyDescent="0.2">
      <c r="A8204">
        <v>2022</v>
      </c>
      <c r="B8204">
        <v>2</v>
      </c>
      <c r="C8204" t="s">
        <v>107</v>
      </c>
      <c r="D8204" t="s">
        <v>552</v>
      </c>
      <c r="E8204" s="11">
        <v>40118000</v>
      </c>
      <c r="F8204">
        <v>0</v>
      </c>
      <c r="G8204">
        <v>0</v>
      </c>
      <c r="H8204">
        <v>0</v>
      </c>
      <c r="I8204">
        <v>3149</v>
      </c>
      <c r="J8204">
        <v>968690</v>
      </c>
      <c r="K8204">
        <v>1</v>
      </c>
      <c r="L8204" t="s">
        <v>581</v>
      </c>
      <c r="M8204" t="s">
        <v>585</v>
      </c>
    </row>
    <row r="8205" spans="1:13" x14ac:dyDescent="0.2">
      <c r="A8205">
        <v>2022</v>
      </c>
      <c r="B8205">
        <v>2</v>
      </c>
      <c r="C8205" t="s">
        <v>66</v>
      </c>
      <c r="D8205" t="s">
        <v>562</v>
      </c>
      <c r="E8205" s="11">
        <v>40118000</v>
      </c>
      <c r="F8205">
        <v>0</v>
      </c>
      <c r="G8205">
        <v>0</v>
      </c>
      <c r="H8205">
        <v>0</v>
      </c>
      <c r="I8205">
        <v>14349</v>
      </c>
      <c r="J8205">
        <v>4841355</v>
      </c>
      <c r="K8205">
        <v>18</v>
      </c>
      <c r="L8205" t="s">
        <v>581</v>
      </c>
      <c r="M8205" t="s">
        <v>585</v>
      </c>
    </row>
    <row r="8206" spans="1:13" x14ac:dyDescent="0.2">
      <c r="A8206">
        <v>2022</v>
      </c>
      <c r="B8206">
        <v>2</v>
      </c>
      <c r="C8206" t="s">
        <v>67</v>
      </c>
      <c r="D8206" t="e">
        <v>#N/A</v>
      </c>
      <c r="E8206" s="11">
        <v>40118000</v>
      </c>
      <c r="F8206">
        <v>707</v>
      </c>
      <c r="G8206">
        <v>283465</v>
      </c>
      <c r="H8206">
        <v>110</v>
      </c>
      <c r="I8206">
        <v>0</v>
      </c>
      <c r="J8206">
        <v>0</v>
      </c>
      <c r="K8206">
        <v>0</v>
      </c>
      <c r="L8206" t="s">
        <v>581</v>
      </c>
      <c r="M8206" t="s">
        <v>585</v>
      </c>
    </row>
    <row r="8207" spans="1:13" x14ac:dyDescent="0.2">
      <c r="A8207">
        <v>2022</v>
      </c>
      <c r="B8207">
        <v>2</v>
      </c>
      <c r="C8207" t="s">
        <v>78</v>
      </c>
      <c r="D8207" t="s">
        <v>572</v>
      </c>
      <c r="E8207" s="11">
        <v>40118000</v>
      </c>
      <c r="F8207">
        <v>0</v>
      </c>
      <c r="G8207">
        <v>0</v>
      </c>
      <c r="H8207">
        <v>0</v>
      </c>
      <c r="I8207">
        <v>206116</v>
      </c>
      <c r="J8207">
        <v>74394150</v>
      </c>
      <c r="K8207">
        <v>134</v>
      </c>
      <c r="L8207" t="s">
        <v>581</v>
      </c>
      <c r="M8207" t="s">
        <v>585</v>
      </c>
    </row>
    <row r="8208" spans="1:13" x14ac:dyDescent="0.2">
      <c r="A8208">
        <v>2022</v>
      </c>
      <c r="B8208">
        <v>2</v>
      </c>
      <c r="C8208" t="s">
        <v>211</v>
      </c>
      <c r="D8208" t="e">
        <v>#N/A</v>
      </c>
      <c r="E8208" s="11">
        <v>40118000</v>
      </c>
      <c r="F8208">
        <v>0</v>
      </c>
      <c r="G8208">
        <v>0</v>
      </c>
      <c r="H8208">
        <v>0</v>
      </c>
      <c r="I8208">
        <v>275405</v>
      </c>
      <c r="J8208">
        <v>99800568</v>
      </c>
      <c r="K8208">
        <v>58</v>
      </c>
      <c r="L8208" t="s">
        <v>581</v>
      </c>
      <c r="M8208" t="s">
        <v>585</v>
      </c>
    </row>
    <row r="8209" spans="1:13" x14ac:dyDescent="0.2">
      <c r="A8209">
        <v>2022</v>
      </c>
      <c r="B8209">
        <v>3</v>
      </c>
      <c r="C8209" t="s">
        <v>20</v>
      </c>
      <c r="D8209" t="s">
        <v>271</v>
      </c>
      <c r="E8209" s="11">
        <v>40117000</v>
      </c>
      <c r="F8209">
        <v>0</v>
      </c>
      <c r="G8209">
        <v>0</v>
      </c>
      <c r="H8209">
        <v>0</v>
      </c>
      <c r="I8209">
        <v>1400</v>
      </c>
      <c r="J8209">
        <v>509628</v>
      </c>
      <c r="K8209">
        <v>4</v>
      </c>
      <c r="L8209" t="s">
        <v>581</v>
      </c>
      <c r="M8209" t="s">
        <v>584</v>
      </c>
    </row>
    <row r="8210" spans="1:13" x14ac:dyDescent="0.2">
      <c r="A8210">
        <v>2022</v>
      </c>
      <c r="B8210">
        <v>3</v>
      </c>
      <c r="C8210" t="s">
        <v>21</v>
      </c>
      <c r="D8210" t="s">
        <v>274</v>
      </c>
      <c r="E8210" s="11">
        <v>40117000</v>
      </c>
      <c r="F8210">
        <v>0</v>
      </c>
      <c r="G8210">
        <v>0</v>
      </c>
      <c r="H8210">
        <v>0</v>
      </c>
      <c r="I8210">
        <v>53929</v>
      </c>
      <c r="J8210">
        <v>21826875</v>
      </c>
      <c r="K8210">
        <v>154</v>
      </c>
      <c r="L8210" t="s">
        <v>581</v>
      </c>
      <c r="M8210" t="s">
        <v>584</v>
      </c>
    </row>
    <row r="8211" spans="1:13" x14ac:dyDescent="0.2">
      <c r="A8211">
        <v>2022</v>
      </c>
      <c r="B8211">
        <v>3</v>
      </c>
      <c r="C8211" t="s">
        <v>62</v>
      </c>
      <c r="D8211" t="s">
        <v>275</v>
      </c>
      <c r="E8211" s="11">
        <v>40117000</v>
      </c>
      <c r="F8211">
        <v>0</v>
      </c>
      <c r="G8211">
        <v>0</v>
      </c>
      <c r="H8211">
        <v>0</v>
      </c>
      <c r="I8211">
        <v>11340</v>
      </c>
      <c r="J8211">
        <v>4133772</v>
      </c>
      <c r="K8211">
        <v>35</v>
      </c>
      <c r="L8211" t="s">
        <v>581</v>
      </c>
      <c r="M8211" t="s">
        <v>584</v>
      </c>
    </row>
    <row r="8212" spans="1:13" x14ac:dyDescent="0.2">
      <c r="A8212">
        <v>2022</v>
      </c>
      <c r="B8212">
        <v>3</v>
      </c>
      <c r="C8212" t="s">
        <v>8</v>
      </c>
      <c r="D8212" t="s">
        <v>283</v>
      </c>
      <c r="E8212" s="11">
        <v>40117000</v>
      </c>
      <c r="F8212">
        <v>2749</v>
      </c>
      <c r="G8212">
        <v>1871585</v>
      </c>
      <c r="H8212">
        <v>49</v>
      </c>
      <c r="I8212">
        <v>80061</v>
      </c>
      <c r="J8212">
        <v>25122428</v>
      </c>
      <c r="K8212">
        <v>507</v>
      </c>
      <c r="L8212" t="s">
        <v>581</v>
      </c>
      <c r="M8212" t="s">
        <v>584</v>
      </c>
    </row>
    <row r="8213" spans="1:13" x14ac:dyDescent="0.2">
      <c r="A8213">
        <v>2022</v>
      </c>
      <c r="B8213">
        <v>3</v>
      </c>
      <c r="C8213" t="s">
        <v>51</v>
      </c>
      <c r="D8213" t="s">
        <v>285</v>
      </c>
      <c r="E8213" s="11">
        <v>40117000</v>
      </c>
      <c r="F8213">
        <v>0</v>
      </c>
      <c r="G8213">
        <v>0</v>
      </c>
      <c r="H8213">
        <v>0</v>
      </c>
      <c r="I8213">
        <v>10286</v>
      </c>
      <c r="J8213">
        <v>7529100</v>
      </c>
      <c r="K8213">
        <v>52</v>
      </c>
      <c r="L8213" t="s">
        <v>581</v>
      </c>
      <c r="M8213" t="s">
        <v>584</v>
      </c>
    </row>
    <row r="8214" spans="1:13" x14ac:dyDescent="0.2">
      <c r="A8214">
        <v>2022</v>
      </c>
      <c r="B8214">
        <v>3</v>
      </c>
      <c r="C8214" t="s">
        <v>10</v>
      </c>
      <c r="D8214" t="s">
        <v>295</v>
      </c>
      <c r="E8214" s="11">
        <v>40117000</v>
      </c>
      <c r="F8214">
        <v>5066</v>
      </c>
      <c r="G8214">
        <v>2069717</v>
      </c>
      <c r="H8214">
        <v>31</v>
      </c>
      <c r="I8214">
        <v>55659</v>
      </c>
      <c r="J8214">
        <v>23562274</v>
      </c>
      <c r="K8214">
        <v>265</v>
      </c>
      <c r="L8214" t="s">
        <v>581</v>
      </c>
      <c r="M8214" t="s">
        <v>584</v>
      </c>
    </row>
    <row r="8215" spans="1:13" x14ac:dyDescent="0.2">
      <c r="A8215">
        <v>2022</v>
      </c>
      <c r="B8215">
        <v>3</v>
      </c>
      <c r="C8215" t="s">
        <v>50</v>
      </c>
      <c r="D8215" t="s">
        <v>305</v>
      </c>
      <c r="E8215" s="11">
        <v>40117000</v>
      </c>
      <c r="F8215">
        <v>0</v>
      </c>
      <c r="G8215">
        <v>0</v>
      </c>
      <c r="H8215">
        <v>0</v>
      </c>
      <c r="I8215">
        <v>17222</v>
      </c>
      <c r="J8215">
        <v>4307555</v>
      </c>
      <c r="K8215">
        <v>55</v>
      </c>
      <c r="L8215" t="s">
        <v>581</v>
      </c>
      <c r="M8215" t="s">
        <v>584</v>
      </c>
    </row>
    <row r="8216" spans="1:13" x14ac:dyDescent="0.2">
      <c r="A8216">
        <v>2022</v>
      </c>
      <c r="B8216">
        <v>3</v>
      </c>
      <c r="C8216" t="s">
        <v>11</v>
      </c>
      <c r="D8216" t="s">
        <v>316</v>
      </c>
      <c r="E8216" s="11">
        <v>40117000</v>
      </c>
      <c r="F8216">
        <v>68493</v>
      </c>
      <c r="G8216">
        <v>24764576</v>
      </c>
      <c r="H8216">
        <v>1000</v>
      </c>
      <c r="I8216">
        <v>5555</v>
      </c>
      <c r="J8216">
        <v>2120291</v>
      </c>
      <c r="K8216">
        <v>14</v>
      </c>
      <c r="L8216" t="s">
        <v>581</v>
      </c>
      <c r="M8216" t="s">
        <v>584</v>
      </c>
    </row>
    <row r="8217" spans="1:13" x14ac:dyDescent="0.2">
      <c r="A8217">
        <v>2022</v>
      </c>
      <c r="B8217">
        <v>3</v>
      </c>
      <c r="C8217" t="s">
        <v>22</v>
      </c>
      <c r="D8217" t="s">
        <v>324</v>
      </c>
      <c r="E8217" s="11">
        <v>40117000</v>
      </c>
      <c r="F8217">
        <v>78630</v>
      </c>
      <c r="G8217">
        <v>41336668</v>
      </c>
      <c r="H8217">
        <v>580</v>
      </c>
      <c r="I8217">
        <v>285948</v>
      </c>
      <c r="J8217">
        <v>116387500</v>
      </c>
      <c r="K8217">
        <v>2040</v>
      </c>
      <c r="L8217" t="s">
        <v>581</v>
      </c>
      <c r="M8217" t="s">
        <v>584</v>
      </c>
    </row>
    <row r="8218" spans="1:13" x14ac:dyDescent="0.2">
      <c r="A8218">
        <v>2022</v>
      </c>
      <c r="B8218">
        <v>3</v>
      </c>
      <c r="C8218" t="s">
        <v>23</v>
      </c>
      <c r="D8218" t="s">
        <v>325</v>
      </c>
      <c r="E8218" s="11">
        <v>40117000</v>
      </c>
      <c r="F8218">
        <v>2433</v>
      </c>
      <c r="G8218">
        <v>1586883</v>
      </c>
      <c r="H8218">
        <v>94</v>
      </c>
      <c r="I8218">
        <v>540301</v>
      </c>
      <c r="J8218">
        <v>179325983</v>
      </c>
      <c r="K8218">
        <v>3979</v>
      </c>
      <c r="L8218" t="s">
        <v>581</v>
      </c>
      <c r="M8218" t="s">
        <v>584</v>
      </c>
    </row>
    <row r="8219" spans="1:13" x14ac:dyDescent="0.2">
      <c r="A8219">
        <v>2022</v>
      </c>
      <c r="B8219">
        <v>3</v>
      </c>
      <c r="C8219" t="s">
        <v>24</v>
      </c>
      <c r="D8219" t="s">
        <v>342</v>
      </c>
      <c r="E8219" s="11">
        <v>40117000</v>
      </c>
      <c r="F8219">
        <v>0</v>
      </c>
      <c r="G8219">
        <v>0</v>
      </c>
      <c r="H8219">
        <v>0</v>
      </c>
      <c r="I8219">
        <v>20350</v>
      </c>
      <c r="J8219">
        <v>9639400</v>
      </c>
      <c r="K8219">
        <v>165</v>
      </c>
      <c r="L8219" t="s">
        <v>581</v>
      </c>
      <c r="M8219" t="s">
        <v>584</v>
      </c>
    </row>
    <row r="8220" spans="1:13" x14ac:dyDescent="0.2">
      <c r="A8220">
        <v>2022</v>
      </c>
      <c r="B8220">
        <v>3</v>
      </c>
      <c r="C8220" t="s">
        <v>12</v>
      </c>
      <c r="D8220" t="s">
        <v>351</v>
      </c>
      <c r="E8220" s="11">
        <v>40117000</v>
      </c>
      <c r="F8220">
        <v>121253</v>
      </c>
      <c r="G8220">
        <v>46665525</v>
      </c>
      <c r="H8220">
        <v>971</v>
      </c>
      <c r="I8220">
        <v>1864767</v>
      </c>
      <c r="J8220">
        <v>785407055</v>
      </c>
      <c r="K8220">
        <v>8833</v>
      </c>
      <c r="L8220" t="s">
        <v>581</v>
      </c>
      <c r="M8220" t="s">
        <v>584</v>
      </c>
    </row>
    <row r="8221" spans="1:13" x14ac:dyDescent="0.2">
      <c r="A8221">
        <v>2022</v>
      </c>
      <c r="B8221">
        <v>3</v>
      </c>
      <c r="C8221" t="s">
        <v>25</v>
      </c>
      <c r="D8221" t="s">
        <v>353</v>
      </c>
      <c r="E8221" s="11">
        <v>40117000</v>
      </c>
      <c r="F8221">
        <v>0</v>
      </c>
      <c r="G8221">
        <v>0</v>
      </c>
      <c r="H8221">
        <v>0</v>
      </c>
      <c r="I8221">
        <v>570639</v>
      </c>
      <c r="J8221">
        <v>223606924</v>
      </c>
      <c r="K8221">
        <v>4718</v>
      </c>
      <c r="L8221" t="s">
        <v>581</v>
      </c>
      <c r="M8221" t="s">
        <v>584</v>
      </c>
    </row>
    <row r="8222" spans="1:13" x14ac:dyDescent="0.2">
      <c r="A8222">
        <v>2022</v>
      </c>
      <c r="B8222">
        <v>3</v>
      </c>
      <c r="C8222" t="s">
        <v>26</v>
      </c>
      <c r="D8222" t="s">
        <v>383</v>
      </c>
      <c r="E8222" s="11">
        <v>40117000</v>
      </c>
      <c r="F8222">
        <v>0</v>
      </c>
      <c r="G8222">
        <v>0</v>
      </c>
      <c r="H8222">
        <v>0</v>
      </c>
      <c r="I8222">
        <v>11018</v>
      </c>
      <c r="J8222">
        <v>4797700</v>
      </c>
      <c r="K8222">
        <v>90</v>
      </c>
      <c r="L8222" t="s">
        <v>581</v>
      </c>
      <c r="M8222" t="s">
        <v>584</v>
      </c>
    </row>
    <row r="8223" spans="1:13" x14ac:dyDescent="0.2">
      <c r="A8223">
        <v>2022</v>
      </c>
      <c r="B8223">
        <v>3</v>
      </c>
      <c r="C8223" t="s">
        <v>13</v>
      </c>
      <c r="D8223" t="s">
        <v>384</v>
      </c>
      <c r="E8223" s="11">
        <v>40117000</v>
      </c>
      <c r="F8223">
        <v>16551</v>
      </c>
      <c r="G8223">
        <v>6396243</v>
      </c>
      <c r="H8223">
        <v>3731</v>
      </c>
      <c r="I8223">
        <v>0</v>
      </c>
      <c r="J8223">
        <v>0</v>
      </c>
      <c r="K8223">
        <v>0</v>
      </c>
      <c r="L8223" t="s">
        <v>581</v>
      </c>
      <c r="M8223" t="s">
        <v>584</v>
      </c>
    </row>
    <row r="8224" spans="1:13" x14ac:dyDescent="0.2">
      <c r="A8224">
        <v>2022</v>
      </c>
      <c r="B8224">
        <v>3</v>
      </c>
      <c r="C8224" t="s">
        <v>63</v>
      </c>
      <c r="D8224" t="s">
        <v>385</v>
      </c>
      <c r="E8224" s="11">
        <v>40117000</v>
      </c>
      <c r="F8224">
        <v>0</v>
      </c>
      <c r="G8224">
        <v>0</v>
      </c>
      <c r="H8224">
        <v>0</v>
      </c>
      <c r="I8224">
        <v>53445</v>
      </c>
      <c r="J8224">
        <v>16321000</v>
      </c>
      <c r="K8224">
        <v>368</v>
      </c>
      <c r="L8224" t="s">
        <v>581</v>
      </c>
      <c r="M8224" t="s">
        <v>584</v>
      </c>
    </row>
    <row r="8225" spans="1:13" x14ac:dyDescent="0.2">
      <c r="A8225">
        <v>2022</v>
      </c>
      <c r="B8225">
        <v>3</v>
      </c>
      <c r="C8225" t="s">
        <v>71</v>
      </c>
      <c r="D8225" t="s">
        <v>386</v>
      </c>
      <c r="E8225" s="11">
        <v>40117000</v>
      </c>
      <c r="F8225">
        <v>46712</v>
      </c>
      <c r="G8225">
        <v>26018759</v>
      </c>
      <c r="H8225">
        <v>451</v>
      </c>
      <c r="I8225">
        <v>0</v>
      </c>
      <c r="J8225">
        <v>0</v>
      </c>
      <c r="K8225">
        <v>0</v>
      </c>
      <c r="L8225" t="s">
        <v>581</v>
      </c>
      <c r="M8225" t="s">
        <v>584</v>
      </c>
    </row>
    <row r="8226" spans="1:13" x14ac:dyDescent="0.2">
      <c r="A8226">
        <v>2022</v>
      </c>
      <c r="B8226">
        <v>3</v>
      </c>
      <c r="C8226" t="s">
        <v>47</v>
      </c>
      <c r="D8226" t="s">
        <v>389</v>
      </c>
      <c r="E8226" s="11">
        <v>40117000</v>
      </c>
      <c r="F8226">
        <v>477146</v>
      </c>
      <c r="G8226">
        <v>162941841</v>
      </c>
      <c r="H8226">
        <v>9197</v>
      </c>
      <c r="I8226">
        <v>0</v>
      </c>
      <c r="J8226">
        <v>0</v>
      </c>
      <c r="K8226">
        <v>0</v>
      </c>
      <c r="L8226" t="s">
        <v>581</v>
      </c>
      <c r="M8226" t="s">
        <v>584</v>
      </c>
    </row>
    <row r="8227" spans="1:13" x14ac:dyDescent="0.2">
      <c r="A8227">
        <v>2022</v>
      </c>
      <c r="B8227">
        <v>3</v>
      </c>
      <c r="C8227" t="s">
        <v>27</v>
      </c>
      <c r="D8227" t="s">
        <v>395</v>
      </c>
      <c r="E8227" s="11">
        <v>40117000</v>
      </c>
      <c r="F8227">
        <v>23932</v>
      </c>
      <c r="G8227">
        <v>13218702</v>
      </c>
      <c r="H8227">
        <v>581</v>
      </c>
      <c r="I8227">
        <v>299966</v>
      </c>
      <c r="J8227">
        <v>102273490</v>
      </c>
      <c r="K8227">
        <v>3083</v>
      </c>
      <c r="L8227" t="s">
        <v>581</v>
      </c>
      <c r="M8227" t="s">
        <v>584</v>
      </c>
    </row>
    <row r="8228" spans="1:13" x14ac:dyDescent="0.2">
      <c r="A8228">
        <v>2022</v>
      </c>
      <c r="B8228">
        <v>3</v>
      </c>
      <c r="C8228" t="s">
        <v>38</v>
      </c>
      <c r="D8228" t="s">
        <v>400</v>
      </c>
      <c r="E8228" s="11">
        <v>40117000</v>
      </c>
      <c r="F8228">
        <v>0</v>
      </c>
      <c r="G8228">
        <v>0</v>
      </c>
      <c r="H8228">
        <v>0</v>
      </c>
      <c r="I8228">
        <v>15268</v>
      </c>
      <c r="J8228">
        <v>5861600</v>
      </c>
      <c r="K8228">
        <v>130</v>
      </c>
      <c r="L8228" t="s">
        <v>581</v>
      </c>
      <c r="M8228" t="s">
        <v>584</v>
      </c>
    </row>
    <row r="8229" spans="1:13" x14ac:dyDescent="0.2">
      <c r="A8229">
        <v>2022</v>
      </c>
      <c r="B8229">
        <v>3</v>
      </c>
      <c r="C8229" t="s">
        <v>204</v>
      </c>
      <c r="D8229" t="s">
        <v>422</v>
      </c>
      <c r="E8229" s="11">
        <v>40117000</v>
      </c>
      <c r="F8229">
        <v>15586</v>
      </c>
      <c r="G8229">
        <v>6099773</v>
      </c>
      <c r="H8229">
        <v>177</v>
      </c>
      <c r="I8229">
        <v>0</v>
      </c>
      <c r="J8229">
        <v>0</v>
      </c>
      <c r="K8229">
        <v>0</v>
      </c>
      <c r="L8229" t="s">
        <v>581</v>
      </c>
      <c r="M8229" t="s">
        <v>584</v>
      </c>
    </row>
    <row r="8230" spans="1:13" x14ac:dyDescent="0.2">
      <c r="A8230">
        <v>2022</v>
      </c>
      <c r="B8230">
        <v>3</v>
      </c>
      <c r="C8230" t="s">
        <v>68</v>
      </c>
      <c r="D8230" t="s">
        <v>428</v>
      </c>
      <c r="E8230" s="11">
        <v>40117000</v>
      </c>
      <c r="F8230">
        <v>0</v>
      </c>
      <c r="G8230">
        <v>0</v>
      </c>
      <c r="H8230">
        <v>0</v>
      </c>
      <c r="I8230">
        <v>14656</v>
      </c>
      <c r="J8230">
        <v>7683900</v>
      </c>
      <c r="K8230">
        <v>112</v>
      </c>
      <c r="L8230" t="s">
        <v>581</v>
      </c>
      <c r="M8230" t="s">
        <v>584</v>
      </c>
    </row>
    <row r="8231" spans="1:13" x14ac:dyDescent="0.2">
      <c r="A8231">
        <v>2022</v>
      </c>
      <c r="B8231">
        <v>3</v>
      </c>
      <c r="C8231" t="s">
        <v>39</v>
      </c>
      <c r="D8231" t="s">
        <v>430</v>
      </c>
      <c r="E8231" s="11">
        <v>40117000</v>
      </c>
      <c r="F8231">
        <v>0</v>
      </c>
      <c r="G8231">
        <v>0</v>
      </c>
      <c r="H8231">
        <v>0</v>
      </c>
      <c r="I8231">
        <v>9040</v>
      </c>
      <c r="J8231">
        <v>949357</v>
      </c>
      <c r="K8231">
        <v>904</v>
      </c>
      <c r="L8231" t="s">
        <v>581</v>
      </c>
      <c r="M8231" t="s">
        <v>584</v>
      </c>
    </row>
    <row r="8232" spans="1:13" x14ac:dyDescent="0.2">
      <c r="A8232">
        <v>2022</v>
      </c>
      <c r="B8232">
        <v>3</v>
      </c>
      <c r="C8232" t="s">
        <v>42</v>
      </c>
      <c r="D8232" t="s">
        <v>455</v>
      </c>
      <c r="E8232" s="11">
        <v>40117000</v>
      </c>
      <c r="F8232">
        <v>0</v>
      </c>
      <c r="G8232">
        <v>0</v>
      </c>
      <c r="H8232">
        <v>0</v>
      </c>
      <c r="I8232">
        <v>7156</v>
      </c>
      <c r="J8232">
        <v>2530000</v>
      </c>
      <c r="K8232">
        <v>58</v>
      </c>
      <c r="L8232" t="s">
        <v>581</v>
      </c>
      <c r="M8232" t="s">
        <v>584</v>
      </c>
    </row>
    <row r="8233" spans="1:13" x14ac:dyDescent="0.2">
      <c r="A8233">
        <v>2022</v>
      </c>
      <c r="B8233">
        <v>3</v>
      </c>
      <c r="C8233" t="s">
        <v>43</v>
      </c>
      <c r="D8233" t="s">
        <v>465</v>
      </c>
      <c r="E8233" s="11">
        <v>40117000</v>
      </c>
      <c r="F8233">
        <v>760</v>
      </c>
      <c r="G8233">
        <v>346190</v>
      </c>
      <c r="H8233">
        <v>6</v>
      </c>
      <c r="I8233">
        <v>8353</v>
      </c>
      <c r="J8233">
        <v>4283896</v>
      </c>
      <c r="K8233">
        <v>68</v>
      </c>
      <c r="L8233" t="s">
        <v>581</v>
      </c>
      <c r="M8233" t="s">
        <v>584</v>
      </c>
    </row>
    <row r="8234" spans="1:13" x14ac:dyDescent="0.2">
      <c r="A8234">
        <v>2022</v>
      </c>
      <c r="B8234">
        <v>3</v>
      </c>
      <c r="C8234" t="s">
        <v>44</v>
      </c>
      <c r="D8234" t="s">
        <v>466</v>
      </c>
      <c r="E8234" s="11">
        <v>40117000</v>
      </c>
      <c r="F8234">
        <v>0</v>
      </c>
      <c r="G8234">
        <v>0</v>
      </c>
      <c r="H8234">
        <v>0</v>
      </c>
      <c r="I8234">
        <v>6610</v>
      </c>
      <c r="J8234">
        <v>3316506</v>
      </c>
      <c r="K8234">
        <v>35</v>
      </c>
      <c r="L8234" t="s">
        <v>581</v>
      </c>
      <c r="M8234" t="s">
        <v>584</v>
      </c>
    </row>
    <row r="8235" spans="1:13" x14ac:dyDescent="0.2">
      <c r="A8235">
        <v>2022</v>
      </c>
      <c r="B8235">
        <v>3</v>
      </c>
      <c r="C8235" t="s">
        <v>80</v>
      </c>
      <c r="D8235" t="s">
        <v>472</v>
      </c>
      <c r="E8235" s="11">
        <v>40117000</v>
      </c>
      <c r="F8235">
        <v>0</v>
      </c>
      <c r="G8235">
        <v>0</v>
      </c>
      <c r="H8235">
        <v>0</v>
      </c>
      <c r="I8235">
        <v>21535</v>
      </c>
      <c r="J8235">
        <v>8088500</v>
      </c>
      <c r="K8235">
        <v>180</v>
      </c>
      <c r="L8235" t="s">
        <v>581</v>
      </c>
      <c r="M8235" t="s">
        <v>584</v>
      </c>
    </row>
    <row r="8236" spans="1:13" x14ac:dyDescent="0.2">
      <c r="A8236">
        <v>2022</v>
      </c>
      <c r="B8236">
        <v>3</v>
      </c>
      <c r="C8236" t="s">
        <v>16</v>
      </c>
      <c r="D8236" t="s">
        <v>480</v>
      </c>
      <c r="E8236" s="11">
        <v>40117000</v>
      </c>
      <c r="F8236">
        <v>227173</v>
      </c>
      <c r="G8236">
        <v>74281533</v>
      </c>
      <c r="H8236">
        <v>4426</v>
      </c>
      <c r="I8236">
        <v>138237</v>
      </c>
      <c r="J8236">
        <v>57214314</v>
      </c>
      <c r="K8236">
        <v>1349</v>
      </c>
      <c r="L8236" t="s">
        <v>581</v>
      </c>
      <c r="M8236" t="s">
        <v>584</v>
      </c>
    </row>
    <row r="8237" spans="1:13" x14ac:dyDescent="0.2">
      <c r="A8237">
        <v>2022</v>
      </c>
      <c r="B8237">
        <v>3</v>
      </c>
      <c r="C8237" t="s">
        <v>17</v>
      </c>
      <c r="D8237" t="s">
        <v>489</v>
      </c>
      <c r="E8237" s="11">
        <v>40117000</v>
      </c>
      <c r="F8237">
        <v>107695</v>
      </c>
      <c r="G8237">
        <v>81640216</v>
      </c>
      <c r="H8237">
        <v>3061</v>
      </c>
      <c r="I8237">
        <v>100033</v>
      </c>
      <c r="J8237">
        <v>61742472</v>
      </c>
      <c r="K8237">
        <v>1824</v>
      </c>
      <c r="L8237" t="s">
        <v>581</v>
      </c>
      <c r="M8237" t="s">
        <v>584</v>
      </c>
    </row>
    <row r="8238" spans="1:13" x14ac:dyDescent="0.2">
      <c r="A8238">
        <v>2022</v>
      </c>
      <c r="B8238">
        <v>3</v>
      </c>
      <c r="C8238" t="s">
        <v>29</v>
      </c>
      <c r="D8238" t="s">
        <v>496</v>
      </c>
      <c r="E8238" s="11">
        <v>40117000</v>
      </c>
      <c r="F8238">
        <v>13</v>
      </c>
      <c r="G8238">
        <v>5145</v>
      </c>
      <c r="H8238">
        <v>1</v>
      </c>
      <c r="I8238">
        <v>17444</v>
      </c>
      <c r="J8238">
        <v>5588793</v>
      </c>
      <c r="K8238">
        <v>155</v>
      </c>
      <c r="L8238" t="s">
        <v>581</v>
      </c>
      <c r="M8238" t="s">
        <v>584</v>
      </c>
    </row>
    <row r="8239" spans="1:13" x14ac:dyDescent="0.2">
      <c r="A8239">
        <v>2022</v>
      </c>
      <c r="B8239">
        <v>3</v>
      </c>
      <c r="C8239" t="s">
        <v>45</v>
      </c>
      <c r="D8239" t="s">
        <v>499</v>
      </c>
      <c r="E8239" s="11">
        <v>40117000</v>
      </c>
      <c r="F8239">
        <v>0</v>
      </c>
      <c r="G8239">
        <v>0</v>
      </c>
      <c r="H8239">
        <v>0</v>
      </c>
      <c r="I8239">
        <v>18281</v>
      </c>
      <c r="J8239">
        <v>6556375</v>
      </c>
      <c r="K8239">
        <v>69</v>
      </c>
      <c r="L8239" t="s">
        <v>581</v>
      </c>
      <c r="M8239" t="s">
        <v>584</v>
      </c>
    </row>
    <row r="8240" spans="1:13" x14ac:dyDescent="0.2">
      <c r="A8240">
        <v>2022</v>
      </c>
      <c r="B8240">
        <v>3</v>
      </c>
      <c r="C8240" t="s">
        <v>57</v>
      </c>
      <c r="D8240" t="s">
        <v>510</v>
      </c>
      <c r="E8240" s="11">
        <v>40117000</v>
      </c>
      <c r="F8240">
        <v>48</v>
      </c>
      <c r="G8240">
        <v>16730</v>
      </c>
      <c r="H8240">
        <v>7</v>
      </c>
      <c r="I8240">
        <v>0</v>
      </c>
      <c r="J8240">
        <v>0</v>
      </c>
      <c r="K8240">
        <v>0</v>
      </c>
      <c r="L8240" t="s">
        <v>581</v>
      </c>
      <c r="M8240" t="s">
        <v>584</v>
      </c>
    </row>
    <row r="8241" spans="1:13" x14ac:dyDescent="0.2">
      <c r="A8241">
        <v>2022</v>
      </c>
      <c r="B8241">
        <v>3</v>
      </c>
      <c r="C8241" t="s">
        <v>65</v>
      </c>
      <c r="D8241" t="s">
        <v>543</v>
      </c>
      <c r="E8241" s="11">
        <v>40117000</v>
      </c>
      <c r="F8241">
        <v>74250</v>
      </c>
      <c r="G8241">
        <v>24507943</v>
      </c>
      <c r="H8241">
        <v>2146</v>
      </c>
      <c r="I8241">
        <v>3600</v>
      </c>
      <c r="J8241">
        <v>1418168</v>
      </c>
      <c r="K8241">
        <v>16</v>
      </c>
      <c r="L8241" t="s">
        <v>581</v>
      </c>
      <c r="M8241" t="s">
        <v>584</v>
      </c>
    </row>
    <row r="8242" spans="1:13" x14ac:dyDescent="0.2">
      <c r="A8242">
        <v>2022</v>
      </c>
      <c r="B8242">
        <v>3</v>
      </c>
      <c r="C8242" t="s">
        <v>30</v>
      </c>
      <c r="D8242" t="s">
        <v>547</v>
      </c>
      <c r="E8242" s="11">
        <v>40117000</v>
      </c>
      <c r="F8242">
        <v>43</v>
      </c>
      <c r="G8242">
        <v>45450</v>
      </c>
      <c r="H8242">
        <v>3</v>
      </c>
      <c r="I8242">
        <v>0</v>
      </c>
      <c r="J8242">
        <v>0</v>
      </c>
      <c r="K8242">
        <v>0</v>
      </c>
      <c r="L8242" t="s">
        <v>581</v>
      </c>
      <c r="M8242" t="s">
        <v>584</v>
      </c>
    </row>
    <row r="8243" spans="1:13" x14ac:dyDescent="0.2">
      <c r="A8243">
        <v>2022</v>
      </c>
      <c r="B8243">
        <v>3</v>
      </c>
      <c r="C8243" t="s">
        <v>58</v>
      </c>
      <c r="D8243" t="s">
        <v>548</v>
      </c>
      <c r="E8243" s="11">
        <v>40117000</v>
      </c>
      <c r="F8243">
        <v>0</v>
      </c>
      <c r="G8243">
        <v>0</v>
      </c>
      <c r="H8243">
        <v>0</v>
      </c>
      <c r="I8243">
        <v>31255</v>
      </c>
      <c r="J8243">
        <v>12486800</v>
      </c>
      <c r="K8243">
        <v>114</v>
      </c>
      <c r="L8243" t="s">
        <v>581</v>
      </c>
      <c r="M8243" t="s">
        <v>584</v>
      </c>
    </row>
    <row r="8244" spans="1:13" x14ac:dyDescent="0.2">
      <c r="A8244">
        <v>2022</v>
      </c>
      <c r="B8244">
        <v>3</v>
      </c>
      <c r="C8244" t="s">
        <v>46</v>
      </c>
      <c r="D8244" t="s">
        <v>550</v>
      </c>
      <c r="E8244" s="11">
        <v>40117000</v>
      </c>
      <c r="F8244">
        <v>5040</v>
      </c>
      <c r="G8244">
        <v>2160496</v>
      </c>
      <c r="H8244">
        <v>162</v>
      </c>
      <c r="I8244">
        <v>529910</v>
      </c>
      <c r="J8244">
        <v>207382141</v>
      </c>
      <c r="K8244">
        <v>1873</v>
      </c>
      <c r="L8244" t="s">
        <v>581</v>
      </c>
      <c r="M8244" t="s">
        <v>584</v>
      </c>
    </row>
    <row r="8245" spans="1:13" x14ac:dyDescent="0.2">
      <c r="A8245">
        <v>2022</v>
      </c>
      <c r="B8245">
        <v>3</v>
      </c>
      <c r="C8245" t="s">
        <v>66</v>
      </c>
      <c r="D8245" t="s">
        <v>562</v>
      </c>
      <c r="E8245" s="11">
        <v>40117000</v>
      </c>
      <c r="F8245">
        <v>933</v>
      </c>
      <c r="G8245">
        <v>359347</v>
      </c>
      <c r="H8245">
        <v>250</v>
      </c>
      <c r="I8245">
        <v>0</v>
      </c>
      <c r="J8245">
        <v>0</v>
      </c>
      <c r="K8245">
        <v>0</v>
      </c>
      <c r="L8245" t="s">
        <v>581</v>
      </c>
      <c r="M8245" t="s">
        <v>584</v>
      </c>
    </row>
    <row r="8246" spans="1:13" x14ac:dyDescent="0.2">
      <c r="A8246">
        <v>2022</v>
      </c>
      <c r="B8246">
        <v>3</v>
      </c>
      <c r="C8246" t="s">
        <v>78</v>
      </c>
      <c r="D8246" t="s">
        <v>572</v>
      </c>
      <c r="E8246" s="11">
        <v>40117000</v>
      </c>
      <c r="F8246">
        <v>0</v>
      </c>
      <c r="G8246">
        <v>0</v>
      </c>
      <c r="H8246">
        <v>0</v>
      </c>
      <c r="I8246">
        <v>31452</v>
      </c>
      <c r="J8246">
        <v>7620615</v>
      </c>
      <c r="K8246">
        <v>786</v>
      </c>
      <c r="L8246" t="s">
        <v>581</v>
      </c>
      <c r="M8246" t="s">
        <v>584</v>
      </c>
    </row>
    <row r="8247" spans="1:13" x14ac:dyDescent="0.2">
      <c r="A8247">
        <v>2022</v>
      </c>
      <c r="B8247">
        <v>3</v>
      </c>
      <c r="C8247" t="s">
        <v>20</v>
      </c>
      <c r="D8247" t="s">
        <v>271</v>
      </c>
      <c r="E8247" s="11">
        <v>40118000</v>
      </c>
      <c r="F8247">
        <v>0</v>
      </c>
      <c r="G8247">
        <v>0</v>
      </c>
      <c r="H8247">
        <v>0</v>
      </c>
      <c r="I8247">
        <v>3875</v>
      </c>
      <c r="J8247">
        <v>1585401</v>
      </c>
      <c r="K8247">
        <v>23</v>
      </c>
      <c r="L8247" t="s">
        <v>581</v>
      </c>
      <c r="M8247" t="s">
        <v>585</v>
      </c>
    </row>
    <row r="8248" spans="1:13" x14ac:dyDescent="0.2">
      <c r="A8248">
        <v>2022</v>
      </c>
      <c r="B8248">
        <v>3</v>
      </c>
      <c r="C8248" t="s">
        <v>21</v>
      </c>
      <c r="D8248" t="s">
        <v>274</v>
      </c>
      <c r="E8248" s="11">
        <v>40118000</v>
      </c>
      <c r="F8248">
        <v>0</v>
      </c>
      <c r="G8248">
        <v>0</v>
      </c>
      <c r="H8248">
        <v>0</v>
      </c>
      <c r="I8248">
        <v>75902</v>
      </c>
      <c r="J8248">
        <v>25281535</v>
      </c>
      <c r="K8248">
        <v>59</v>
      </c>
      <c r="L8248" t="s">
        <v>581</v>
      </c>
      <c r="M8248" t="s">
        <v>585</v>
      </c>
    </row>
    <row r="8249" spans="1:13" x14ac:dyDescent="0.2">
      <c r="A8249">
        <v>2022</v>
      </c>
      <c r="B8249">
        <v>3</v>
      </c>
      <c r="C8249" t="s">
        <v>62</v>
      </c>
      <c r="D8249" t="s">
        <v>275</v>
      </c>
      <c r="E8249" s="11">
        <v>40118000</v>
      </c>
      <c r="F8249">
        <v>0</v>
      </c>
      <c r="G8249">
        <v>0</v>
      </c>
      <c r="H8249">
        <v>0</v>
      </c>
      <c r="I8249">
        <v>337415</v>
      </c>
      <c r="J8249">
        <v>116038059</v>
      </c>
      <c r="K8249">
        <v>152</v>
      </c>
      <c r="L8249" t="s">
        <v>581</v>
      </c>
      <c r="M8249" t="s">
        <v>585</v>
      </c>
    </row>
    <row r="8250" spans="1:13" x14ac:dyDescent="0.2">
      <c r="A8250">
        <v>2022</v>
      </c>
      <c r="B8250">
        <v>3</v>
      </c>
      <c r="C8250" t="s">
        <v>8</v>
      </c>
      <c r="D8250" t="s">
        <v>283</v>
      </c>
      <c r="E8250" s="11">
        <v>40118000</v>
      </c>
      <c r="F8250">
        <v>31804</v>
      </c>
      <c r="G8250">
        <v>12195330</v>
      </c>
      <c r="H8250">
        <v>693</v>
      </c>
      <c r="I8250">
        <v>0</v>
      </c>
      <c r="J8250">
        <v>0</v>
      </c>
      <c r="K8250">
        <v>0</v>
      </c>
      <c r="L8250" t="s">
        <v>581</v>
      </c>
      <c r="M8250" t="s">
        <v>585</v>
      </c>
    </row>
    <row r="8251" spans="1:13" x14ac:dyDescent="0.2">
      <c r="A8251">
        <v>2022</v>
      </c>
      <c r="B8251">
        <v>3</v>
      </c>
      <c r="C8251" t="s">
        <v>10</v>
      </c>
      <c r="D8251" t="s">
        <v>295</v>
      </c>
      <c r="E8251" s="11">
        <v>40118000</v>
      </c>
      <c r="F8251">
        <v>4904</v>
      </c>
      <c r="G8251">
        <v>949000</v>
      </c>
      <c r="H8251">
        <v>64</v>
      </c>
      <c r="I8251">
        <v>166692</v>
      </c>
      <c r="J8251">
        <v>57199686</v>
      </c>
      <c r="K8251">
        <v>51</v>
      </c>
      <c r="L8251" t="s">
        <v>581</v>
      </c>
      <c r="M8251" t="s">
        <v>585</v>
      </c>
    </row>
    <row r="8252" spans="1:13" x14ac:dyDescent="0.2">
      <c r="A8252">
        <v>2022</v>
      </c>
      <c r="B8252">
        <v>3</v>
      </c>
      <c r="C8252" t="s">
        <v>50</v>
      </c>
      <c r="D8252" t="s">
        <v>305</v>
      </c>
      <c r="E8252" s="11">
        <v>40118000</v>
      </c>
      <c r="F8252">
        <v>3634</v>
      </c>
      <c r="G8252">
        <v>1793400</v>
      </c>
      <c r="H8252">
        <v>31</v>
      </c>
      <c r="I8252">
        <v>0</v>
      </c>
      <c r="J8252">
        <v>0</v>
      </c>
      <c r="K8252">
        <v>0</v>
      </c>
      <c r="L8252" t="s">
        <v>581</v>
      </c>
      <c r="M8252" t="s">
        <v>585</v>
      </c>
    </row>
    <row r="8253" spans="1:13" x14ac:dyDescent="0.2">
      <c r="A8253">
        <v>2022</v>
      </c>
      <c r="B8253">
        <v>3</v>
      </c>
      <c r="C8253" t="s">
        <v>55</v>
      </c>
      <c r="D8253" t="s">
        <v>311</v>
      </c>
      <c r="E8253" s="11">
        <v>40118000</v>
      </c>
      <c r="F8253">
        <v>0</v>
      </c>
      <c r="G8253">
        <v>0</v>
      </c>
      <c r="H8253">
        <v>0</v>
      </c>
      <c r="I8253">
        <v>2750</v>
      </c>
      <c r="J8253">
        <v>1548138</v>
      </c>
      <c r="K8253">
        <v>14</v>
      </c>
      <c r="L8253" t="s">
        <v>581</v>
      </c>
      <c r="M8253" t="s">
        <v>585</v>
      </c>
    </row>
    <row r="8254" spans="1:13" x14ac:dyDescent="0.2">
      <c r="A8254">
        <v>2022</v>
      </c>
      <c r="B8254">
        <v>3</v>
      </c>
      <c r="C8254" t="s">
        <v>73</v>
      </c>
      <c r="D8254" t="s">
        <v>314</v>
      </c>
      <c r="E8254" s="11">
        <v>40118000</v>
      </c>
      <c r="F8254">
        <v>0</v>
      </c>
      <c r="G8254">
        <v>0</v>
      </c>
      <c r="H8254">
        <v>0</v>
      </c>
      <c r="I8254">
        <v>323291</v>
      </c>
      <c r="J8254">
        <v>101914440</v>
      </c>
      <c r="K8254">
        <v>144</v>
      </c>
      <c r="L8254" t="s">
        <v>581</v>
      </c>
      <c r="M8254" t="s">
        <v>585</v>
      </c>
    </row>
    <row r="8255" spans="1:13" x14ac:dyDescent="0.2">
      <c r="A8255">
        <v>2022</v>
      </c>
      <c r="B8255">
        <v>3</v>
      </c>
      <c r="C8255" t="s">
        <v>11</v>
      </c>
      <c r="D8255" t="s">
        <v>316</v>
      </c>
      <c r="E8255" s="11">
        <v>40118000</v>
      </c>
      <c r="F8255">
        <v>183997</v>
      </c>
      <c r="G8255">
        <v>60962906</v>
      </c>
      <c r="H8255">
        <v>1815</v>
      </c>
      <c r="I8255">
        <v>150068</v>
      </c>
      <c r="J8255">
        <v>52632248</v>
      </c>
      <c r="K8255">
        <v>34</v>
      </c>
      <c r="L8255" t="s">
        <v>581</v>
      </c>
      <c r="M8255" t="s">
        <v>585</v>
      </c>
    </row>
    <row r="8256" spans="1:13" x14ac:dyDescent="0.2">
      <c r="A8256">
        <v>2022</v>
      </c>
      <c r="B8256">
        <v>3</v>
      </c>
      <c r="C8256" t="s">
        <v>40</v>
      </c>
      <c r="D8256" t="s">
        <v>317</v>
      </c>
      <c r="E8256" s="11">
        <v>40118000</v>
      </c>
      <c r="F8256">
        <v>0</v>
      </c>
      <c r="G8256">
        <v>0</v>
      </c>
      <c r="H8256">
        <v>0</v>
      </c>
      <c r="I8256">
        <v>70680</v>
      </c>
      <c r="J8256">
        <v>22738035</v>
      </c>
      <c r="K8256">
        <v>35</v>
      </c>
      <c r="L8256" t="s">
        <v>581</v>
      </c>
      <c r="M8256" t="s">
        <v>585</v>
      </c>
    </row>
    <row r="8257" spans="1:13" x14ac:dyDescent="0.2">
      <c r="A8257">
        <v>2022</v>
      </c>
      <c r="B8257">
        <v>3</v>
      </c>
      <c r="C8257" t="s">
        <v>31</v>
      </c>
      <c r="D8257" t="s">
        <v>319</v>
      </c>
      <c r="E8257" s="11">
        <v>40118000</v>
      </c>
      <c r="F8257">
        <v>0</v>
      </c>
      <c r="G8257">
        <v>0</v>
      </c>
      <c r="H8257">
        <v>0</v>
      </c>
      <c r="I8257">
        <v>21</v>
      </c>
      <c r="J8257">
        <v>85000</v>
      </c>
      <c r="K8257">
        <v>5</v>
      </c>
      <c r="L8257" t="s">
        <v>581</v>
      </c>
      <c r="M8257" t="s">
        <v>585</v>
      </c>
    </row>
    <row r="8258" spans="1:13" x14ac:dyDescent="0.2">
      <c r="A8258">
        <v>2022</v>
      </c>
      <c r="B8258">
        <v>3</v>
      </c>
      <c r="C8258" t="s">
        <v>22</v>
      </c>
      <c r="D8258" t="s">
        <v>324</v>
      </c>
      <c r="E8258" s="11">
        <v>40118000</v>
      </c>
      <c r="F8258">
        <v>20389</v>
      </c>
      <c r="G8258">
        <v>11583250</v>
      </c>
      <c r="H8258">
        <v>496</v>
      </c>
      <c r="I8258">
        <v>0</v>
      </c>
      <c r="J8258">
        <v>0</v>
      </c>
      <c r="K8258">
        <v>0</v>
      </c>
      <c r="L8258" t="s">
        <v>581</v>
      </c>
      <c r="M8258" t="s">
        <v>585</v>
      </c>
    </row>
    <row r="8259" spans="1:13" x14ac:dyDescent="0.2">
      <c r="A8259">
        <v>2022</v>
      </c>
      <c r="B8259">
        <v>3</v>
      </c>
      <c r="C8259" t="s">
        <v>23</v>
      </c>
      <c r="D8259" t="s">
        <v>325</v>
      </c>
      <c r="E8259" s="11">
        <v>40118000</v>
      </c>
      <c r="F8259">
        <v>96378</v>
      </c>
      <c r="G8259">
        <v>46722967</v>
      </c>
      <c r="H8259">
        <v>33039</v>
      </c>
      <c r="I8259">
        <v>1672</v>
      </c>
      <c r="J8259">
        <v>1834633</v>
      </c>
      <c r="K8259">
        <v>47</v>
      </c>
      <c r="L8259" t="s">
        <v>581</v>
      </c>
      <c r="M8259" t="s">
        <v>585</v>
      </c>
    </row>
    <row r="8260" spans="1:13" x14ac:dyDescent="0.2">
      <c r="A8260">
        <v>2022</v>
      </c>
      <c r="B8260">
        <v>3</v>
      </c>
      <c r="C8260" t="s">
        <v>79</v>
      </c>
      <c r="D8260" t="s">
        <v>331</v>
      </c>
      <c r="E8260" s="11">
        <v>40118000</v>
      </c>
      <c r="F8260">
        <v>0</v>
      </c>
      <c r="G8260">
        <v>0</v>
      </c>
      <c r="H8260">
        <v>0</v>
      </c>
      <c r="I8260">
        <v>26928</v>
      </c>
      <c r="J8260">
        <v>8968554</v>
      </c>
      <c r="K8260">
        <v>34</v>
      </c>
      <c r="L8260" t="s">
        <v>581</v>
      </c>
      <c r="M8260" t="s">
        <v>585</v>
      </c>
    </row>
    <row r="8261" spans="1:13" x14ac:dyDescent="0.2">
      <c r="A8261">
        <v>2022</v>
      </c>
      <c r="B8261">
        <v>3</v>
      </c>
      <c r="C8261" t="s">
        <v>74</v>
      </c>
      <c r="D8261" t="s">
        <v>332</v>
      </c>
      <c r="E8261" s="11">
        <v>40118000</v>
      </c>
      <c r="F8261">
        <v>0</v>
      </c>
      <c r="G8261">
        <v>0</v>
      </c>
      <c r="H8261">
        <v>0</v>
      </c>
      <c r="I8261">
        <v>16739</v>
      </c>
      <c r="J8261">
        <v>7021249</v>
      </c>
      <c r="K8261">
        <v>13</v>
      </c>
      <c r="L8261" t="s">
        <v>581</v>
      </c>
      <c r="M8261" t="s">
        <v>585</v>
      </c>
    </row>
    <row r="8262" spans="1:13" x14ac:dyDescent="0.2">
      <c r="A8262">
        <v>2022</v>
      </c>
      <c r="B8262">
        <v>3</v>
      </c>
      <c r="C8262" t="s">
        <v>12</v>
      </c>
      <c r="D8262" t="s">
        <v>351</v>
      </c>
      <c r="E8262" s="11">
        <v>40118000</v>
      </c>
      <c r="F8262">
        <v>140350</v>
      </c>
      <c r="G8262">
        <v>56105101</v>
      </c>
      <c r="H8262">
        <v>1342</v>
      </c>
      <c r="I8262">
        <v>1114031</v>
      </c>
      <c r="J8262">
        <v>396371749</v>
      </c>
      <c r="K8262">
        <v>2666</v>
      </c>
      <c r="L8262" t="s">
        <v>581</v>
      </c>
      <c r="M8262" t="s">
        <v>585</v>
      </c>
    </row>
    <row r="8263" spans="1:13" x14ac:dyDescent="0.2">
      <c r="A8263">
        <v>2022</v>
      </c>
      <c r="B8263">
        <v>3</v>
      </c>
      <c r="C8263" t="s">
        <v>25</v>
      </c>
      <c r="D8263" t="s">
        <v>353</v>
      </c>
      <c r="E8263" s="11">
        <v>40118000</v>
      </c>
      <c r="F8263">
        <v>0</v>
      </c>
      <c r="G8263">
        <v>0</v>
      </c>
      <c r="H8263">
        <v>0</v>
      </c>
      <c r="I8263">
        <v>204985</v>
      </c>
      <c r="J8263">
        <v>70193601</v>
      </c>
      <c r="K8263">
        <v>513</v>
      </c>
      <c r="L8263" t="s">
        <v>581</v>
      </c>
      <c r="M8263" t="s">
        <v>585</v>
      </c>
    </row>
    <row r="8264" spans="1:13" x14ac:dyDescent="0.2">
      <c r="A8264">
        <v>2022</v>
      </c>
      <c r="B8264">
        <v>3</v>
      </c>
      <c r="C8264" t="s">
        <v>97</v>
      </c>
      <c r="D8264" t="s">
        <v>361</v>
      </c>
      <c r="E8264" s="11">
        <v>40118000</v>
      </c>
      <c r="F8264">
        <v>0</v>
      </c>
      <c r="G8264">
        <v>0</v>
      </c>
      <c r="H8264">
        <v>0</v>
      </c>
      <c r="I8264">
        <v>14567</v>
      </c>
      <c r="J8264">
        <v>4782288</v>
      </c>
      <c r="K8264">
        <v>12</v>
      </c>
      <c r="L8264" t="s">
        <v>581</v>
      </c>
      <c r="M8264" t="s">
        <v>585</v>
      </c>
    </row>
    <row r="8265" spans="1:13" x14ac:dyDescent="0.2">
      <c r="A8265">
        <v>2022</v>
      </c>
      <c r="B8265">
        <v>3</v>
      </c>
      <c r="C8265" t="s">
        <v>103</v>
      </c>
      <c r="D8265" t="s">
        <v>364</v>
      </c>
      <c r="E8265" s="11">
        <v>40118000</v>
      </c>
      <c r="F8265">
        <v>0</v>
      </c>
      <c r="G8265">
        <v>0</v>
      </c>
      <c r="H8265">
        <v>0</v>
      </c>
      <c r="I8265">
        <v>1460</v>
      </c>
      <c r="J8265">
        <v>203950</v>
      </c>
      <c r="K8265">
        <v>14</v>
      </c>
      <c r="L8265" t="s">
        <v>581</v>
      </c>
      <c r="M8265" t="s">
        <v>585</v>
      </c>
    </row>
    <row r="8266" spans="1:13" x14ac:dyDescent="0.2">
      <c r="A8266">
        <v>2022</v>
      </c>
      <c r="B8266">
        <v>3</v>
      </c>
      <c r="C8266" t="s">
        <v>13</v>
      </c>
      <c r="D8266" t="s">
        <v>384</v>
      </c>
      <c r="E8266" s="11">
        <v>40118000</v>
      </c>
      <c r="F8266">
        <v>0</v>
      </c>
      <c r="G8266">
        <v>0</v>
      </c>
      <c r="H8266">
        <v>0</v>
      </c>
      <c r="I8266">
        <v>80918</v>
      </c>
      <c r="J8266">
        <v>29658656</v>
      </c>
      <c r="K8266">
        <v>61</v>
      </c>
      <c r="L8266" t="s">
        <v>581</v>
      </c>
      <c r="M8266" t="s">
        <v>585</v>
      </c>
    </row>
    <row r="8267" spans="1:13" x14ac:dyDescent="0.2">
      <c r="A8267">
        <v>2022</v>
      </c>
      <c r="B8267">
        <v>3</v>
      </c>
      <c r="C8267" t="s">
        <v>63</v>
      </c>
      <c r="D8267" t="s">
        <v>385</v>
      </c>
      <c r="E8267" s="11">
        <v>40118000</v>
      </c>
      <c r="F8267">
        <v>0</v>
      </c>
      <c r="G8267">
        <v>0</v>
      </c>
      <c r="H8267">
        <v>0</v>
      </c>
      <c r="I8267">
        <v>27</v>
      </c>
      <c r="J8267">
        <v>25770</v>
      </c>
      <c r="K8267">
        <v>1</v>
      </c>
      <c r="L8267" t="s">
        <v>581</v>
      </c>
      <c r="M8267" t="s">
        <v>585</v>
      </c>
    </row>
    <row r="8268" spans="1:13" x14ac:dyDescent="0.2">
      <c r="A8268">
        <v>2022</v>
      </c>
      <c r="B8268">
        <v>3</v>
      </c>
      <c r="C8268" t="s">
        <v>47</v>
      </c>
      <c r="D8268" t="s">
        <v>389</v>
      </c>
      <c r="E8268" s="11">
        <v>40118000</v>
      </c>
      <c r="F8268">
        <v>297858</v>
      </c>
      <c r="G8268">
        <v>95329479</v>
      </c>
      <c r="H8268">
        <v>4356</v>
      </c>
      <c r="I8268">
        <v>11955</v>
      </c>
      <c r="J8268">
        <v>4120494</v>
      </c>
      <c r="K8268">
        <v>21</v>
      </c>
      <c r="L8268" t="s">
        <v>581</v>
      </c>
      <c r="M8268" t="s">
        <v>585</v>
      </c>
    </row>
    <row r="8269" spans="1:13" x14ac:dyDescent="0.2">
      <c r="A8269">
        <v>2022</v>
      </c>
      <c r="B8269">
        <v>3</v>
      </c>
      <c r="C8269" t="s">
        <v>27</v>
      </c>
      <c r="D8269" t="s">
        <v>395</v>
      </c>
      <c r="E8269" s="11">
        <v>40118000</v>
      </c>
      <c r="F8269">
        <v>13988</v>
      </c>
      <c r="G8269">
        <v>5061496</v>
      </c>
      <c r="H8269">
        <v>161</v>
      </c>
      <c r="I8269">
        <v>75</v>
      </c>
      <c r="J8269">
        <v>38106</v>
      </c>
      <c r="K8269">
        <v>1</v>
      </c>
      <c r="L8269" t="s">
        <v>581</v>
      </c>
      <c r="M8269" t="s">
        <v>585</v>
      </c>
    </row>
    <row r="8270" spans="1:13" x14ac:dyDescent="0.2">
      <c r="A8270">
        <v>2022</v>
      </c>
      <c r="B8270">
        <v>3</v>
      </c>
      <c r="C8270" t="s">
        <v>38</v>
      </c>
      <c r="D8270" t="s">
        <v>400</v>
      </c>
      <c r="E8270" s="11">
        <v>40118000</v>
      </c>
      <c r="F8270">
        <v>16697</v>
      </c>
      <c r="G8270">
        <v>6983191</v>
      </c>
      <c r="H8270">
        <v>16</v>
      </c>
      <c r="I8270">
        <v>0</v>
      </c>
      <c r="J8270">
        <v>0</v>
      </c>
      <c r="K8270">
        <v>0</v>
      </c>
      <c r="L8270" t="s">
        <v>581</v>
      </c>
      <c r="M8270" t="s">
        <v>585</v>
      </c>
    </row>
    <row r="8271" spans="1:13" x14ac:dyDescent="0.2">
      <c r="A8271">
        <v>2022</v>
      </c>
      <c r="B8271">
        <v>3</v>
      </c>
      <c r="C8271" t="s">
        <v>204</v>
      </c>
      <c r="D8271" t="s">
        <v>422</v>
      </c>
      <c r="E8271" s="11">
        <v>40118000</v>
      </c>
      <c r="F8271">
        <v>54307</v>
      </c>
      <c r="G8271">
        <v>20680190</v>
      </c>
      <c r="H8271">
        <v>1463</v>
      </c>
      <c r="I8271">
        <v>0</v>
      </c>
      <c r="J8271">
        <v>0</v>
      </c>
      <c r="K8271">
        <v>0</v>
      </c>
      <c r="L8271" t="s">
        <v>581</v>
      </c>
      <c r="M8271" t="s">
        <v>585</v>
      </c>
    </row>
    <row r="8272" spans="1:13" x14ac:dyDescent="0.2">
      <c r="A8272">
        <v>2022</v>
      </c>
      <c r="B8272">
        <v>3</v>
      </c>
      <c r="C8272" t="s">
        <v>49</v>
      </c>
      <c r="D8272" t="s">
        <v>427</v>
      </c>
      <c r="E8272" s="11">
        <v>40118000</v>
      </c>
      <c r="F8272">
        <v>68378</v>
      </c>
      <c r="G8272">
        <v>33696822</v>
      </c>
      <c r="H8272">
        <v>111</v>
      </c>
      <c r="I8272">
        <v>0</v>
      </c>
      <c r="J8272">
        <v>0</v>
      </c>
      <c r="K8272">
        <v>0</v>
      </c>
      <c r="L8272" t="s">
        <v>581</v>
      </c>
      <c r="M8272" t="s">
        <v>585</v>
      </c>
    </row>
    <row r="8273" spans="1:13" x14ac:dyDescent="0.2">
      <c r="A8273">
        <v>2022</v>
      </c>
      <c r="B8273">
        <v>3</v>
      </c>
      <c r="C8273" t="s">
        <v>89</v>
      </c>
      <c r="D8273" t="s">
        <v>438</v>
      </c>
      <c r="E8273" s="11">
        <v>40118000</v>
      </c>
      <c r="F8273">
        <v>0</v>
      </c>
      <c r="G8273">
        <v>0</v>
      </c>
      <c r="H8273">
        <v>0</v>
      </c>
      <c r="I8273">
        <v>15153</v>
      </c>
      <c r="J8273">
        <v>4908890</v>
      </c>
      <c r="K8273">
        <v>11</v>
      </c>
      <c r="L8273" t="s">
        <v>581</v>
      </c>
      <c r="M8273" t="s">
        <v>585</v>
      </c>
    </row>
    <row r="8274" spans="1:13" x14ac:dyDescent="0.2">
      <c r="A8274">
        <v>2022</v>
      </c>
      <c r="B8274">
        <v>3</v>
      </c>
      <c r="C8274" t="s">
        <v>240</v>
      </c>
      <c r="D8274" t="s">
        <v>442</v>
      </c>
      <c r="E8274" s="11">
        <v>40118000</v>
      </c>
      <c r="F8274">
        <v>0</v>
      </c>
      <c r="G8274">
        <v>0</v>
      </c>
      <c r="H8274">
        <v>0</v>
      </c>
      <c r="I8274">
        <v>16640</v>
      </c>
      <c r="J8274">
        <v>5489036</v>
      </c>
      <c r="K8274">
        <v>12</v>
      </c>
      <c r="L8274" t="s">
        <v>581</v>
      </c>
      <c r="M8274" t="s">
        <v>585</v>
      </c>
    </row>
    <row r="8275" spans="1:13" x14ac:dyDescent="0.2">
      <c r="A8275">
        <v>2022</v>
      </c>
      <c r="B8275">
        <v>3</v>
      </c>
      <c r="C8275" t="s">
        <v>42</v>
      </c>
      <c r="D8275" t="s">
        <v>455</v>
      </c>
      <c r="E8275" s="11">
        <v>40118000</v>
      </c>
      <c r="F8275">
        <v>0</v>
      </c>
      <c r="G8275">
        <v>0</v>
      </c>
      <c r="H8275">
        <v>0</v>
      </c>
      <c r="I8275">
        <v>32551</v>
      </c>
      <c r="J8275">
        <v>15220331</v>
      </c>
      <c r="K8275">
        <v>46</v>
      </c>
      <c r="L8275" t="s">
        <v>581</v>
      </c>
      <c r="M8275" t="s">
        <v>585</v>
      </c>
    </row>
    <row r="8276" spans="1:13" x14ac:dyDescent="0.2">
      <c r="A8276">
        <v>2022</v>
      </c>
      <c r="B8276">
        <v>3</v>
      </c>
      <c r="C8276" t="s">
        <v>14</v>
      </c>
      <c r="D8276" t="s">
        <v>456</v>
      </c>
      <c r="E8276" s="11">
        <v>40118000</v>
      </c>
      <c r="F8276">
        <v>17904</v>
      </c>
      <c r="G8276">
        <v>7603431</v>
      </c>
      <c r="H8276">
        <v>50</v>
      </c>
      <c r="I8276">
        <v>0</v>
      </c>
      <c r="J8276">
        <v>0</v>
      </c>
      <c r="K8276">
        <v>0</v>
      </c>
      <c r="L8276" t="s">
        <v>581</v>
      </c>
      <c r="M8276" t="s">
        <v>585</v>
      </c>
    </row>
    <row r="8277" spans="1:13" x14ac:dyDescent="0.2">
      <c r="A8277">
        <v>2022</v>
      </c>
      <c r="B8277">
        <v>3</v>
      </c>
      <c r="C8277" t="s">
        <v>54</v>
      </c>
      <c r="D8277" t="s">
        <v>459</v>
      </c>
      <c r="E8277" s="11">
        <v>40118000</v>
      </c>
      <c r="F8277">
        <v>0</v>
      </c>
      <c r="G8277">
        <v>0</v>
      </c>
      <c r="H8277">
        <v>0</v>
      </c>
      <c r="I8277">
        <v>5536</v>
      </c>
      <c r="J8277">
        <v>1836387</v>
      </c>
      <c r="K8277">
        <v>8</v>
      </c>
      <c r="L8277" t="s">
        <v>581</v>
      </c>
      <c r="M8277" t="s">
        <v>585</v>
      </c>
    </row>
    <row r="8278" spans="1:13" x14ac:dyDescent="0.2">
      <c r="A8278">
        <v>2022</v>
      </c>
      <c r="B8278">
        <v>3</v>
      </c>
      <c r="C8278" t="s">
        <v>43</v>
      </c>
      <c r="D8278" t="s">
        <v>465</v>
      </c>
      <c r="E8278" s="11">
        <v>40118000</v>
      </c>
      <c r="F8278">
        <v>1841</v>
      </c>
      <c r="G8278">
        <v>1025637</v>
      </c>
      <c r="H8278">
        <v>6</v>
      </c>
      <c r="I8278">
        <v>33344</v>
      </c>
      <c r="J8278">
        <v>12657374</v>
      </c>
      <c r="K8278">
        <v>77</v>
      </c>
      <c r="L8278" t="s">
        <v>581</v>
      </c>
      <c r="M8278" t="s">
        <v>585</v>
      </c>
    </row>
    <row r="8279" spans="1:13" x14ac:dyDescent="0.2">
      <c r="A8279">
        <v>2022</v>
      </c>
      <c r="B8279">
        <v>3</v>
      </c>
      <c r="C8279" t="s">
        <v>0</v>
      </c>
      <c r="D8279" t="s">
        <v>474</v>
      </c>
      <c r="E8279" s="11">
        <v>40118000</v>
      </c>
      <c r="F8279">
        <v>0</v>
      </c>
      <c r="G8279">
        <v>0</v>
      </c>
      <c r="H8279">
        <v>0</v>
      </c>
      <c r="I8279">
        <v>14910</v>
      </c>
      <c r="J8279">
        <v>5035760</v>
      </c>
      <c r="K8279">
        <v>24</v>
      </c>
      <c r="L8279" t="s">
        <v>581</v>
      </c>
      <c r="M8279" t="s">
        <v>585</v>
      </c>
    </row>
    <row r="8280" spans="1:13" x14ac:dyDescent="0.2">
      <c r="A8280">
        <v>2022</v>
      </c>
      <c r="B8280">
        <v>3</v>
      </c>
      <c r="C8280" t="s">
        <v>15</v>
      </c>
      <c r="D8280" t="s">
        <v>475</v>
      </c>
      <c r="E8280" s="11">
        <v>40118000</v>
      </c>
      <c r="F8280">
        <v>0</v>
      </c>
      <c r="G8280">
        <v>0</v>
      </c>
      <c r="H8280">
        <v>0</v>
      </c>
      <c r="I8280">
        <v>60109</v>
      </c>
      <c r="J8280">
        <v>21620673</v>
      </c>
      <c r="K8280">
        <v>105</v>
      </c>
      <c r="L8280" t="s">
        <v>581</v>
      </c>
      <c r="M8280" t="s">
        <v>585</v>
      </c>
    </row>
    <row r="8281" spans="1:13" x14ac:dyDescent="0.2">
      <c r="A8281">
        <v>2022</v>
      </c>
      <c r="B8281">
        <v>3</v>
      </c>
      <c r="C8281" t="s">
        <v>95</v>
      </c>
      <c r="D8281" t="s">
        <v>479</v>
      </c>
      <c r="E8281" s="11">
        <v>40118000</v>
      </c>
      <c r="F8281">
        <v>0</v>
      </c>
      <c r="G8281">
        <v>0</v>
      </c>
      <c r="H8281">
        <v>0</v>
      </c>
      <c r="I8281">
        <v>65194</v>
      </c>
      <c r="J8281">
        <v>21556712</v>
      </c>
      <c r="K8281">
        <v>24</v>
      </c>
      <c r="L8281" t="s">
        <v>581</v>
      </c>
      <c r="M8281" t="s">
        <v>585</v>
      </c>
    </row>
    <row r="8282" spans="1:13" x14ac:dyDescent="0.2">
      <c r="A8282">
        <v>2022</v>
      </c>
      <c r="B8282">
        <v>3</v>
      </c>
      <c r="C8282" t="s">
        <v>16</v>
      </c>
      <c r="D8282" t="s">
        <v>480</v>
      </c>
      <c r="E8282" s="11">
        <v>40118000</v>
      </c>
      <c r="F8282">
        <v>3731</v>
      </c>
      <c r="G8282">
        <v>1199500</v>
      </c>
      <c r="H8282">
        <v>44</v>
      </c>
      <c r="I8282">
        <v>0</v>
      </c>
      <c r="J8282">
        <v>0</v>
      </c>
      <c r="K8282">
        <v>0</v>
      </c>
      <c r="L8282" t="s">
        <v>581</v>
      </c>
      <c r="M8282" t="s">
        <v>585</v>
      </c>
    </row>
    <row r="8283" spans="1:13" x14ac:dyDescent="0.2">
      <c r="A8283">
        <v>2022</v>
      </c>
      <c r="B8283">
        <v>3</v>
      </c>
      <c r="C8283" t="s">
        <v>17</v>
      </c>
      <c r="D8283" t="s">
        <v>489</v>
      </c>
      <c r="E8283" s="11">
        <v>40118000</v>
      </c>
      <c r="F8283">
        <v>13970</v>
      </c>
      <c r="G8283">
        <v>9511506</v>
      </c>
      <c r="H8283">
        <v>94</v>
      </c>
      <c r="I8283">
        <v>109956</v>
      </c>
      <c r="J8283">
        <v>75563786</v>
      </c>
      <c r="K8283">
        <v>1727</v>
      </c>
      <c r="L8283" t="s">
        <v>581</v>
      </c>
      <c r="M8283" t="s">
        <v>585</v>
      </c>
    </row>
    <row r="8284" spans="1:13" x14ac:dyDescent="0.2">
      <c r="A8284">
        <v>2022</v>
      </c>
      <c r="B8284">
        <v>3</v>
      </c>
      <c r="C8284" t="s">
        <v>29</v>
      </c>
      <c r="D8284" t="s">
        <v>496</v>
      </c>
      <c r="E8284" s="11">
        <v>40118000</v>
      </c>
      <c r="F8284">
        <v>14594</v>
      </c>
      <c r="G8284">
        <v>5652500</v>
      </c>
      <c r="H8284">
        <v>359</v>
      </c>
      <c r="I8284">
        <v>0</v>
      </c>
      <c r="J8284">
        <v>0</v>
      </c>
      <c r="K8284">
        <v>0</v>
      </c>
      <c r="L8284" t="s">
        <v>581</v>
      </c>
      <c r="M8284" t="s">
        <v>585</v>
      </c>
    </row>
    <row r="8285" spans="1:13" x14ac:dyDescent="0.2">
      <c r="A8285">
        <v>2022</v>
      </c>
      <c r="B8285">
        <v>3</v>
      </c>
      <c r="C8285" t="s">
        <v>64</v>
      </c>
      <c r="D8285" t="s">
        <v>501</v>
      </c>
      <c r="E8285" s="11">
        <v>40118000</v>
      </c>
      <c r="F8285">
        <v>0</v>
      </c>
      <c r="G8285">
        <v>0</v>
      </c>
      <c r="H8285">
        <v>0</v>
      </c>
      <c r="I8285">
        <v>74306</v>
      </c>
      <c r="J8285">
        <v>37092385</v>
      </c>
      <c r="K8285">
        <v>91</v>
      </c>
      <c r="L8285" t="s">
        <v>581</v>
      </c>
      <c r="M8285" t="s">
        <v>585</v>
      </c>
    </row>
    <row r="8286" spans="1:13" x14ac:dyDescent="0.2">
      <c r="A8286">
        <v>2022</v>
      </c>
      <c r="B8286">
        <v>3</v>
      </c>
      <c r="C8286" t="s">
        <v>52</v>
      </c>
      <c r="D8286" t="s">
        <v>506</v>
      </c>
      <c r="E8286" s="11">
        <v>40118000</v>
      </c>
      <c r="F8286">
        <v>0</v>
      </c>
      <c r="G8286">
        <v>0</v>
      </c>
      <c r="H8286">
        <v>0</v>
      </c>
      <c r="I8286">
        <v>5547</v>
      </c>
      <c r="J8286">
        <v>3435900</v>
      </c>
      <c r="K8286">
        <v>4</v>
      </c>
      <c r="L8286" t="s">
        <v>581</v>
      </c>
      <c r="M8286" t="s">
        <v>585</v>
      </c>
    </row>
    <row r="8287" spans="1:13" x14ac:dyDescent="0.2">
      <c r="A8287">
        <v>2022</v>
      </c>
      <c r="B8287">
        <v>3</v>
      </c>
      <c r="C8287" t="s">
        <v>18</v>
      </c>
      <c r="D8287" t="s">
        <v>507</v>
      </c>
      <c r="E8287" s="11">
        <v>40118000</v>
      </c>
      <c r="F8287">
        <v>0</v>
      </c>
      <c r="G8287">
        <v>0</v>
      </c>
      <c r="H8287">
        <v>0</v>
      </c>
      <c r="I8287">
        <v>76260</v>
      </c>
      <c r="J8287">
        <v>29314250</v>
      </c>
      <c r="K8287">
        <v>60</v>
      </c>
      <c r="L8287" t="s">
        <v>581</v>
      </c>
      <c r="M8287" t="s">
        <v>585</v>
      </c>
    </row>
    <row r="8288" spans="1:13" x14ac:dyDescent="0.2">
      <c r="A8288">
        <v>2022</v>
      </c>
      <c r="B8288">
        <v>3</v>
      </c>
      <c r="C8288" t="s">
        <v>77</v>
      </c>
      <c r="D8288" t="s">
        <v>517</v>
      </c>
      <c r="E8288" s="11">
        <v>40118000</v>
      </c>
      <c r="F8288">
        <v>0</v>
      </c>
      <c r="G8288">
        <v>0</v>
      </c>
      <c r="H8288">
        <v>0</v>
      </c>
      <c r="I8288">
        <v>98</v>
      </c>
      <c r="J8288">
        <v>208092</v>
      </c>
      <c r="K8288">
        <v>4</v>
      </c>
      <c r="L8288" t="s">
        <v>581</v>
      </c>
      <c r="M8288" t="s">
        <v>585</v>
      </c>
    </row>
    <row r="8289" spans="1:13" x14ac:dyDescent="0.2">
      <c r="A8289">
        <v>2022</v>
      </c>
      <c r="B8289">
        <v>3</v>
      </c>
      <c r="C8289" t="s">
        <v>223</v>
      </c>
      <c r="D8289" t="s">
        <v>530</v>
      </c>
      <c r="E8289" s="11">
        <v>40118000</v>
      </c>
      <c r="F8289">
        <v>0</v>
      </c>
      <c r="G8289">
        <v>0</v>
      </c>
      <c r="H8289">
        <v>0</v>
      </c>
      <c r="I8289">
        <v>640</v>
      </c>
      <c r="J8289">
        <v>218373</v>
      </c>
      <c r="K8289">
        <v>2</v>
      </c>
      <c r="L8289" t="s">
        <v>581</v>
      </c>
      <c r="M8289" t="s">
        <v>585</v>
      </c>
    </row>
    <row r="8290" spans="1:13" x14ac:dyDescent="0.2">
      <c r="A8290">
        <v>2022</v>
      </c>
      <c r="B8290">
        <v>3</v>
      </c>
      <c r="C8290" t="s">
        <v>19</v>
      </c>
      <c r="D8290" t="s">
        <v>531</v>
      </c>
      <c r="E8290" s="11">
        <v>40118000</v>
      </c>
      <c r="F8290">
        <v>7918</v>
      </c>
      <c r="G8290">
        <v>7775089</v>
      </c>
      <c r="H8290">
        <v>140</v>
      </c>
      <c r="I8290">
        <v>0</v>
      </c>
      <c r="J8290">
        <v>0</v>
      </c>
      <c r="K8290">
        <v>0</v>
      </c>
      <c r="L8290" t="s">
        <v>581</v>
      </c>
      <c r="M8290" t="s">
        <v>585</v>
      </c>
    </row>
    <row r="8291" spans="1:13" x14ac:dyDescent="0.2">
      <c r="A8291">
        <v>2022</v>
      </c>
      <c r="B8291">
        <v>3</v>
      </c>
      <c r="C8291" t="s">
        <v>65</v>
      </c>
      <c r="D8291" t="s">
        <v>543</v>
      </c>
      <c r="E8291" s="11">
        <v>40118000</v>
      </c>
      <c r="F8291">
        <v>21241</v>
      </c>
      <c r="G8291">
        <v>6898687</v>
      </c>
      <c r="H8291">
        <v>379</v>
      </c>
      <c r="I8291">
        <v>63688</v>
      </c>
      <c r="J8291">
        <v>21818827</v>
      </c>
      <c r="K8291">
        <v>89</v>
      </c>
      <c r="L8291" t="s">
        <v>581</v>
      </c>
      <c r="M8291" t="s">
        <v>585</v>
      </c>
    </row>
    <row r="8292" spans="1:13" x14ac:dyDescent="0.2">
      <c r="A8292">
        <v>2022</v>
      </c>
      <c r="B8292">
        <v>3</v>
      </c>
      <c r="C8292" t="s">
        <v>46</v>
      </c>
      <c r="D8292" t="s">
        <v>550</v>
      </c>
      <c r="E8292" s="11">
        <v>40118000</v>
      </c>
      <c r="F8292">
        <v>2222</v>
      </c>
      <c r="G8292">
        <v>1045400</v>
      </c>
      <c r="H8292">
        <v>69</v>
      </c>
      <c r="I8292">
        <v>378837</v>
      </c>
      <c r="J8292">
        <v>118049390</v>
      </c>
      <c r="K8292">
        <v>445</v>
      </c>
      <c r="L8292" t="s">
        <v>581</v>
      </c>
      <c r="M8292" t="s">
        <v>585</v>
      </c>
    </row>
    <row r="8293" spans="1:13" x14ac:dyDescent="0.2">
      <c r="A8293">
        <v>2022</v>
      </c>
      <c r="B8293">
        <v>3</v>
      </c>
      <c r="C8293" t="s">
        <v>78</v>
      </c>
      <c r="D8293" t="s">
        <v>572</v>
      </c>
      <c r="E8293" s="11">
        <v>40118000</v>
      </c>
      <c r="F8293">
        <v>0</v>
      </c>
      <c r="G8293">
        <v>0</v>
      </c>
      <c r="H8293">
        <v>0</v>
      </c>
      <c r="I8293">
        <v>422936</v>
      </c>
      <c r="J8293">
        <v>154627085</v>
      </c>
      <c r="K8293">
        <v>271</v>
      </c>
      <c r="L8293" t="s">
        <v>581</v>
      </c>
      <c r="M8293" t="s">
        <v>585</v>
      </c>
    </row>
    <row r="8294" spans="1:13" x14ac:dyDescent="0.2">
      <c r="A8294">
        <v>2022</v>
      </c>
      <c r="B8294">
        <v>3</v>
      </c>
      <c r="C8294" t="s">
        <v>211</v>
      </c>
      <c r="D8294" t="e">
        <v>#N/A</v>
      </c>
      <c r="E8294" s="11">
        <v>40118000</v>
      </c>
      <c r="F8294">
        <v>0</v>
      </c>
      <c r="G8294">
        <v>0</v>
      </c>
      <c r="H8294">
        <v>0</v>
      </c>
      <c r="I8294">
        <v>28853</v>
      </c>
      <c r="J8294">
        <v>10346724</v>
      </c>
      <c r="K8294">
        <v>6</v>
      </c>
      <c r="L8294" t="s">
        <v>581</v>
      </c>
      <c r="M8294" t="s">
        <v>585</v>
      </c>
    </row>
    <row r="8295" spans="1:13" x14ac:dyDescent="0.2">
      <c r="A8295">
        <v>2022</v>
      </c>
      <c r="B8295">
        <v>4</v>
      </c>
      <c r="C8295" t="s">
        <v>20</v>
      </c>
      <c r="D8295" t="s">
        <v>271</v>
      </c>
      <c r="E8295" s="11">
        <v>40117000</v>
      </c>
      <c r="F8295">
        <v>0</v>
      </c>
      <c r="G8295">
        <v>0</v>
      </c>
      <c r="H8295">
        <v>0</v>
      </c>
      <c r="I8295">
        <v>8894</v>
      </c>
      <c r="J8295">
        <v>3427012</v>
      </c>
      <c r="K8295">
        <v>27</v>
      </c>
      <c r="L8295" t="s">
        <v>581</v>
      </c>
      <c r="M8295" t="s">
        <v>584</v>
      </c>
    </row>
    <row r="8296" spans="1:13" x14ac:dyDescent="0.2">
      <c r="A8296">
        <v>2022</v>
      </c>
      <c r="B8296">
        <v>4</v>
      </c>
      <c r="C8296" t="s">
        <v>21</v>
      </c>
      <c r="D8296" t="s">
        <v>274</v>
      </c>
      <c r="E8296" s="11">
        <v>40117000</v>
      </c>
      <c r="F8296">
        <v>0</v>
      </c>
      <c r="G8296">
        <v>0</v>
      </c>
      <c r="H8296">
        <v>0</v>
      </c>
      <c r="I8296">
        <v>53089</v>
      </c>
      <c r="J8296">
        <v>23228992</v>
      </c>
      <c r="K8296">
        <v>154</v>
      </c>
      <c r="L8296" t="s">
        <v>581</v>
      </c>
      <c r="M8296" t="s">
        <v>584</v>
      </c>
    </row>
    <row r="8297" spans="1:13" x14ac:dyDescent="0.2">
      <c r="A8297">
        <v>2022</v>
      </c>
      <c r="B8297">
        <v>4</v>
      </c>
      <c r="C8297" t="s">
        <v>62</v>
      </c>
      <c r="D8297" t="s">
        <v>275</v>
      </c>
      <c r="E8297" s="11">
        <v>40117000</v>
      </c>
      <c r="F8297">
        <v>0</v>
      </c>
      <c r="G8297">
        <v>0</v>
      </c>
      <c r="H8297">
        <v>0</v>
      </c>
      <c r="I8297">
        <v>41144</v>
      </c>
      <c r="J8297">
        <v>17060060</v>
      </c>
      <c r="K8297">
        <v>137</v>
      </c>
      <c r="L8297" t="s">
        <v>581</v>
      </c>
      <c r="M8297" t="s">
        <v>584</v>
      </c>
    </row>
    <row r="8298" spans="1:13" x14ac:dyDescent="0.2">
      <c r="A8298">
        <v>2022</v>
      </c>
      <c r="B8298">
        <v>4</v>
      </c>
      <c r="C8298" t="s">
        <v>8</v>
      </c>
      <c r="D8298" t="s">
        <v>283</v>
      </c>
      <c r="E8298" s="11">
        <v>40117000</v>
      </c>
      <c r="F8298">
        <v>1482</v>
      </c>
      <c r="G8298">
        <v>776783</v>
      </c>
      <c r="H8298">
        <v>27</v>
      </c>
      <c r="I8298">
        <v>124353</v>
      </c>
      <c r="J8298">
        <v>46305076</v>
      </c>
      <c r="K8298">
        <v>634</v>
      </c>
      <c r="L8298" t="s">
        <v>581</v>
      </c>
      <c r="M8298" t="s">
        <v>584</v>
      </c>
    </row>
    <row r="8299" spans="1:13" x14ac:dyDescent="0.2">
      <c r="A8299">
        <v>2022</v>
      </c>
      <c r="B8299">
        <v>4</v>
      </c>
      <c r="C8299" t="s">
        <v>51</v>
      </c>
      <c r="D8299" t="s">
        <v>285</v>
      </c>
      <c r="E8299" s="11">
        <v>40117000</v>
      </c>
      <c r="F8299">
        <v>0</v>
      </c>
      <c r="G8299">
        <v>0</v>
      </c>
      <c r="H8299">
        <v>0</v>
      </c>
      <c r="I8299">
        <v>6552</v>
      </c>
      <c r="J8299">
        <v>3957100</v>
      </c>
      <c r="K8299">
        <v>61</v>
      </c>
      <c r="L8299" t="s">
        <v>581</v>
      </c>
      <c r="M8299" t="s">
        <v>584</v>
      </c>
    </row>
    <row r="8300" spans="1:13" x14ac:dyDescent="0.2">
      <c r="A8300">
        <v>2022</v>
      </c>
      <c r="B8300">
        <v>4</v>
      </c>
      <c r="C8300" t="s">
        <v>10</v>
      </c>
      <c r="D8300" t="s">
        <v>295</v>
      </c>
      <c r="E8300" s="11">
        <v>40117000</v>
      </c>
      <c r="F8300">
        <v>31187</v>
      </c>
      <c r="G8300">
        <v>14075231</v>
      </c>
      <c r="H8300">
        <v>239</v>
      </c>
      <c r="I8300">
        <v>12560</v>
      </c>
      <c r="J8300">
        <v>6047810</v>
      </c>
      <c r="K8300">
        <v>85</v>
      </c>
      <c r="L8300" t="s">
        <v>581</v>
      </c>
      <c r="M8300" t="s">
        <v>584</v>
      </c>
    </row>
    <row r="8301" spans="1:13" x14ac:dyDescent="0.2">
      <c r="A8301">
        <v>2022</v>
      </c>
      <c r="B8301">
        <v>4</v>
      </c>
      <c r="C8301" t="s">
        <v>50</v>
      </c>
      <c r="D8301" t="s">
        <v>305</v>
      </c>
      <c r="E8301" s="11">
        <v>40117000</v>
      </c>
      <c r="F8301">
        <v>0</v>
      </c>
      <c r="G8301">
        <v>0</v>
      </c>
      <c r="H8301">
        <v>0</v>
      </c>
      <c r="I8301">
        <v>94036</v>
      </c>
      <c r="J8301">
        <v>39796126</v>
      </c>
      <c r="K8301">
        <v>311</v>
      </c>
      <c r="L8301" t="s">
        <v>581</v>
      </c>
      <c r="M8301" t="s">
        <v>584</v>
      </c>
    </row>
    <row r="8302" spans="1:13" x14ac:dyDescent="0.2">
      <c r="A8302">
        <v>2022</v>
      </c>
      <c r="B8302">
        <v>4</v>
      </c>
      <c r="C8302" t="s">
        <v>11</v>
      </c>
      <c r="D8302" t="s">
        <v>316</v>
      </c>
      <c r="E8302" s="11">
        <v>40117000</v>
      </c>
      <c r="F8302">
        <v>165923</v>
      </c>
      <c r="G8302">
        <v>52766884</v>
      </c>
      <c r="H8302">
        <v>4632</v>
      </c>
      <c r="I8302">
        <v>0</v>
      </c>
      <c r="J8302">
        <v>0</v>
      </c>
      <c r="K8302">
        <v>0</v>
      </c>
      <c r="L8302" t="s">
        <v>581</v>
      </c>
      <c r="M8302" t="s">
        <v>584</v>
      </c>
    </row>
    <row r="8303" spans="1:13" x14ac:dyDescent="0.2">
      <c r="A8303">
        <v>2022</v>
      </c>
      <c r="B8303">
        <v>4</v>
      </c>
      <c r="C8303" t="s">
        <v>81</v>
      </c>
      <c r="D8303" t="s">
        <v>318</v>
      </c>
      <c r="E8303" s="11">
        <v>40117000</v>
      </c>
      <c r="F8303">
        <v>0</v>
      </c>
      <c r="G8303">
        <v>0</v>
      </c>
      <c r="H8303">
        <v>0</v>
      </c>
      <c r="I8303">
        <v>14680</v>
      </c>
      <c r="J8303">
        <v>5151700</v>
      </c>
      <c r="K8303">
        <v>120</v>
      </c>
      <c r="L8303" t="s">
        <v>581</v>
      </c>
      <c r="M8303" t="s">
        <v>584</v>
      </c>
    </row>
    <row r="8304" spans="1:13" x14ac:dyDescent="0.2">
      <c r="A8304">
        <v>2022</v>
      </c>
      <c r="B8304">
        <v>4</v>
      </c>
      <c r="C8304" t="s">
        <v>22</v>
      </c>
      <c r="D8304" t="s">
        <v>324</v>
      </c>
      <c r="E8304" s="11">
        <v>40117000</v>
      </c>
      <c r="F8304">
        <v>98976</v>
      </c>
      <c r="G8304">
        <v>53330520</v>
      </c>
      <c r="H8304">
        <v>800</v>
      </c>
      <c r="I8304">
        <v>200124</v>
      </c>
      <c r="J8304">
        <v>62656034</v>
      </c>
      <c r="K8304">
        <v>1431</v>
      </c>
      <c r="L8304" t="s">
        <v>581</v>
      </c>
      <c r="M8304" t="s">
        <v>584</v>
      </c>
    </row>
    <row r="8305" spans="1:13" x14ac:dyDescent="0.2">
      <c r="A8305">
        <v>2022</v>
      </c>
      <c r="B8305">
        <v>4</v>
      </c>
      <c r="C8305" t="s">
        <v>23</v>
      </c>
      <c r="D8305" t="s">
        <v>325</v>
      </c>
      <c r="E8305" s="11">
        <v>40117000</v>
      </c>
      <c r="F8305">
        <v>2290</v>
      </c>
      <c r="G8305">
        <v>1454900</v>
      </c>
      <c r="H8305">
        <v>153</v>
      </c>
      <c r="I8305">
        <v>1129992</v>
      </c>
      <c r="J8305">
        <v>425047759</v>
      </c>
      <c r="K8305">
        <v>6226</v>
      </c>
      <c r="L8305" t="s">
        <v>581</v>
      </c>
      <c r="M8305" t="s">
        <v>584</v>
      </c>
    </row>
    <row r="8306" spans="1:13" x14ac:dyDescent="0.2">
      <c r="A8306">
        <v>2022</v>
      </c>
      <c r="B8306">
        <v>4</v>
      </c>
      <c r="C8306" t="s">
        <v>79</v>
      </c>
      <c r="D8306" t="s">
        <v>331</v>
      </c>
      <c r="E8306" s="11">
        <v>40117000</v>
      </c>
      <c r="F8306">
        <v>0</v>
      </c>
      <c r="G8306">
        <v>0</v>
      </c>
      <c r="H8306">
        <v>0</v>
      </c>
      <c r="I8306">
        <v>8085</v>
      </c>
      <c r="J8306">
        <v>8189754</v>
      </c>
      <c r="K8306">
        <v>84</v>
      </c>
      <c r="L8306" t="s">
        <v>581</v>
      </c>
      <c r="M8306" t="s">
        <v>584</v>
      </c>
    </row>
    <row r="8307" spans="1:13" x14ac:dyDescent="0.2">
      <c r="A8307">
        <v>2022</v>
      </c>
      <c r="B8307">
        <v>4</v>
      </c>
      <c r="C8307" t="s">
        <v>24</v>
      </c>
      <c r="D8307" t="s">
        <v>342</v>
      </c>
      <c r="E8307" s="11">
        <v>40117000</v>
      </c>
      <c r="F8307">
        <v>2117</v>
      </c>
      <c r="G8307">
        <v>1726200</v>
      </c>
      <c r="H8307">
        <v>10</v>
      </c>
      <c r="I8307">
        <v>22889</v>
      </c>
      <c r="J8307">
        <v>8211500</v>
      </c>
      <c r="K8307">
        <v>105</v>
      </c>
      <c r="L8307" t="s">
        <v>581</v>
      </c>
      <c r="M8307" t="s">
        <v>584</v>
      </c>
    </row>
    <row r="8308" spans="1:13" x14ac:dyDescent="0.2">
      <c r="A8308">
        <v>2022</v>
      </c>
      <c r="B8308">
        <v>4</v>
      </c>
      <c r="C8308" t="s">
        <v>12</v>
      </c>
      <c r="D8308" t="s">
        <v>351</v>
      </c>
      <c r="E8308" s="11">
        <v>40117000</v>
      </c>
      <c r="F8308">
        <v>118479</v>
      </c>
      <c r="G8308">
        <v>53322857</v>
      </c>
      <c r="H8308">
        <v>768</v>
      </c>
      <c r="I8308">
        <v>946189</v>
      </c>
      <c r="J8308">
        <v>465877183</v>
      </c>
      <c r="K8308">
        <v>5559</v>
      </c>
      <c r="L8308" t="s">
        <v>581</v>
      </c>
      <c r="M8308" t="s">
        <v>584</v>
      </c>
    </row>
    <row r="8309" spans="1:13" x14ac:dyDescent="0.2">
      <c r="A8309">
        <v>2022</v>
      </c>
      <c r="B8309">
        <v>4</v>
      </c>
      <c r="C8309" t="s">
        <v>25</v>
      </c>
      <c r="D8309" t="s">
        <v>353</v>
      </c>
      <c r="E8309" s="11">
        <v>40117000</v>
      </c>
      <c r="F8309">
        <v>0</v>
      </c>
      <c r="G8309">
        <v>0</v>
      </c>
      <c r="H8309">
        <v>0</v>
      </c>
      <c r="I8309">
        <v>377485</v>
      </c>
      <c r="J8309">
        <v>157887137</v>
      </c>
      <c r="K8309">
        <v>3743</v>
      </c>
      <c r="L8309" t="s">
        <v>581</v>
      </c>
      <c r="M8309" t="s">
        <v>584</v>
      </c>
    </row>
    <row r="8310" spans="1:13" x14ac:dyDescent="0.2">
      <c r="A8310">
        <v>2022</v>
      </c>
      <c r="B8310">
        <v>4</v>
      </c>
      <c r="C8310" t="s">
        <v>35</v>
      </c>
      <c r="D8310" t="s">
        <v>362</v>
      </c>
      <c r="E8310" s="11">
        <v>40117000</v>
      </c>
      <c r="F8310">
        <v>0</v>
      </c>
      <c r="G8310">
        <v>0</v>
      </c>
      <c r="H8310">
        <v>0</v>
      </c>
      <c r="I8310">
        <v>3</v>
      </c>
      <c r="J8310">
        <v>12750</v>
      </c>
      <c r="K8310">
        <v>1</v>
      </c>
      <c r="L8310" t="s">
        <v>581</v>
      </c>
      <c r="M8310" t="s">
        <v>584</v>
      </c>
    </row>
    <row r="8311" spans="1:13" x14ac:dyDescent="0.2">
      <c r="A8311">
        <v>2022</v>
      </c>
      <c r="B8311">
        <v>4</v>
      </c>
      <c r="C8311" t="s">
        <v>36</v>
      </c>
      <c r="D8311" t="s">
        <v>369</v>
      </c>
      <c r="E8311" s="11">
        <v>40117000</v>
      </c>
      <c r="F8311">
        <v>0</v>
      </c>
      <c r="G8311">
        <v>0</v>
      </c>
      <c r="H8311">
        <v>0</v>
      </c>
      <c r="I8311">
        <v>29347</v>
      </c>
      <c r="J8311">
        <v>11804500</v>
      </c>
      <c r="K8311">
        <v>308</v>
      </c>
      <c r="L8311" t="s">
        <v>581</v>
      </c>
      <c r="M8311" t="s">
        <v>584</v>
      </c>
    </row>
    <row r="8312" spans="1:13" x14ac:dyDescent="0.2">
      <c r="A8312">
        <v>2022</v>
      </c>
      <c r="B8312">
        <v>4</v>
      </c>
      <c r="C8312" t="s">
        <v>26</v>
      </c>
      <c r="D8312" t="s">
        <v>383</v>
      </c>
      <c r="E8312" s="11">
        <v>40117000</v>
      </c>
      <c r="F8312">
        <v>53203</v>
      </c>
      <c r="G8312">
        <v>22108029</v>
      </c>
      <c r="H8312">
        <v>2656</v>
      </c>
      <c r="I8312">
        <v>33531</v>
      </c>
      <c r="J8312">
        <v>14972700</v>
      </c>
      <c r="K8312">
        <v>109</v>
      </c>
      <c r="L8312" t="s">
        <v>581</v>
      </c>
      <c r="M8312" t="s">
        <v>584</v>
      </c>
    </row>
    <row r="8313" spans="1:13" x14ac:dyDescent="0.2">
      <c r="A8313">
        <v>2022</v>
      </c>
      <c r="B8313">
        <v>4</v>
      </c>
      <c r="C8313" t="s">
        <v>63</v>
      </c>
      <c r="D8313" t="s">
        <v>385</v>
      </c>
      <c r="E8313" s="11">
        <v>40117000</v>
      </c>
      <c r="F8313">
        <v>0</v>
      </c>
      <c r="G8313">
        <v>0</v>
      </c>
      <c r="H8313">
        <v>0</v>
      </c>
      <c r="I8313">
        <v>70041</v>
      </c>
      <c r="J8313">
        <v>23521400</v>
      </c>
      <c r="K8313">
        <v>554</v>
      </c>
      <c r="L8313" t="s">
        <v>581</v>
      </c>
      <c r="M8313" t="s">
        <v>584</v>
      </c>
    </row>
    <row r="8314" spans="1:13" x14ac:dyDescent="0.2">
      <c r="A8314">
        <v>2022</v>
      </c>
      <c r="B8314">
        <v>4</v>
      </c>
      <c r="C8314" t="s">
        <v>71</v>
      </c>
      <c r="D8314" t="s">
        <v>386</v>
      </c>
      <c r="E8314" s="11">
        <v>40117000</v>
      </c>
      <c r="F8314">
        <v>28407</v>
      </c>
      <c r="G8314">
        <v>17632553</v>
      </c>
      <c r="H8314">
        <v>273</v>
      </c>
      <c r="I8314">
        <v>940</v>
      </c>
      <c r="J8314">
        <v>458512</v>
      </c>
      <c r="K8314">
        <v>4</v>
      </c>
      <c r="L8314" t="s">
        <v>581</v>
      </c>
      <c r="M8314" t="s">
        <v>584</v>
      </c>
    </row>
    <row r="8315" spans="1:13" x14ac:dyDescent="0.2">
      <c r="A8315">
        <v>2022</v>
      </c>
      <c r="B8315">
        <v>4</v>
      </c>
      <c r="C8315" t="s">
        <v>47</v>
      </c>
      <c r="D8315" t="s">
        <v>389</v>
      </c>
      <c r="E8315" s="11">
        <v>40117000</v>
      </c>
      <c r="F8315">
        <v>663914</v>
      </c>
      <c r="G8315">
        <v>225597022</v>
      </c>
      <c r="H8315">
        <v>13846</v>
      </c>
      <c r="I8315">
        <v>0</v>
      </c>
      <c r="J8315">
        <v>0</v>
      </c>
      <c r="K8315">
        <v>0</v>
      </c>
      <c r="L8315" t="s">
        <v>581</v>
      </c>
      <c r="M8315" t="s">
        <v>584</v>
      </c>
    </row>
    <row r="8316" spans="1:13" x14ac:dyDescent="0.2">
      <c r="A8316">
        <v>2022</v>
      </c>
      <c r="B8316">
        <v>4</v>
      </c>
      <c r="C8316" t="s">
        <v>27</v>
      </c>
      <c r="D8316" t="s">
        <v>395</v>
      </c>
      <c r="E8316" s="11">
        <v>40117000</v>
      </c>
      <c r="F8316">
        <v>56216</v>
      </c>
      <c r="G8316">
        <v>34164447</v>
      </c>
      <c r="H8316">
        <v>976</v>
      </c>
      <c r="I8316">
        <v>174236</v>
      </c>
      <c r="J8316">
        <v>62126150</v>
      </c>
      <c r="K8316">
        <v>1544</v>
      </c>
      <c r="L8316" t="s">
        <v>581</v>
      </c>
      <c r="M8316" t="s">
        <v>584</v>
      </c>
    </row>
    <row r="8317" spans="1:13" x14ac:dyDescent="0.2">
      <c r="A8317">
        <v>2022</v>
      </c>
      <c r="B8317">
        <v>4</v>
      </c>
      <c r="C8317" t="s">
        <v>38</v>
      </c>
      <c r="D8317" t="s">
        <v>400</v>
      </c>
      <c r="E8317" s="11">
        <v>40117000</v>
      </c>
      <c r="F8317">
        <v>0</v>
      </c>
      <c r="G8317">
        <v>0</v>
      </c>
      <c r="H8317">
        <v>0</v>
      </c>
      <c r="I8317">
        <v>30373</v>
      </c>
      <c r="J8317">
        <v>13075220</v>
      </c>
      <c r="K8317">
        <v>329</v>
      </c>
      <c r="L8317" t="s">
        <v>581</v>
      </c>
      <c r="M8317" t="s">
        <v>584</v>
      </c>
    </row>
    <row r="8318" spans="1:13" x14ac:dyDescent="0.2">
      <c r="A8318">
        <v>2022</v>
      </c>
      <c r="B8318">
        <v>4</v>
      </c>
      <c r="C8318" t="s">
        <v>56</v>
      </c>
      <c r="D8318" t="s">
        <v>411</v>
      </c>
      <c r="E8318" s="11">
        <v>40117000</v>
      </c>
      <c r="F8318">
        <v>0</v>
      </c>
      <c r="G8318">
        <v>0</v>
      </c>
      <c r="H8318">
        <v>0</v>
      </c>
      <c r="I8318">
        <v>5202</v>
      </c>
      <c r="J8318">
        <v>4324359</v>
      </c>
      <c r="K8318">
        <v>67</v>
      </c>
      <c r="L8318" t="s">
        <v>581</v>
      </c>
      <c r="M8318" t="s">
        <v>584</v>
      </c>
    </row>
    <row r="8319" spans="1:13" x14ac:dyDescent="0.2">
      <c r="A8319">
        <v>2022</v>
      </c>
      <c r="B8319">
        <v>4</v>
      </c>
      <c r="C8319" t="s">
        <v>204</v>
      </c>
      <c r="D8319" t="s">
        <v>422</v>
      </c>
      <c r="E8319" s="11">
        <v>40117000</v>
      </c>
      <c r="F8319">
        <v>33013</v>
      </c>
      <c r="G8319">
        <v>13305466</v>
      </c>
      <c r="H8319">
        <v>635</v>
      </c>
      <c r="I8319">
        <v>0</v>
      </c>
      <c r="J8319">
        <v>0</v>
      </c>
      <c r="K8319">
        <v>0</v>
      </c>
      <c r="L8319" t="s">
        <v>581</v>
      </c>
      <c r="M8319" t="s">
        <v>584</v>
      </c>
    </row>
    <row r="8320" spans="1:13" x14ac:dyDescent="0.2">
      <c r="A8320">
        <v>2022</v>
      </c>
      <c r="B8320">
        <v>4</v>
      </c>
      <c r="C8320" t="s">
        <v>109</v>
      </c>
      <c r="D8320" t="s">
        <v>433</v>
      </c>
      <c r="E8320" s="11">
        <v>40117000</v>
      </c>
      <c r="F8320">
        <v>0</v>
      </c>
      <c r="G8320">
        <v>0</v>
      </c>
      <c r="H8320">
        <v>0</v>
      </c>
      <c r="I8320">
        <v>9342</v>
      </c>
      <c r="J8320">
        <v>4014400</v>
      </c>
      <c r="K8320">
        <v>50</v>
      </c>
      <c r="L8320" t="s">
        <v>581</v>
      </c>
      <c r="M8320" t="s">
        <v>584</v>
      </c>
    </row>
    <row r="8321" spans="1:13" x14ac:dyDescent="0.2">
      <c r="A8321">
        <v>2022</v>
      </c>
      <c r="B8321">
        <v>4</v>
      </c>
      <c r="C8321" t="s">
        <v>43</v>
      </c>
      <c r="D8321" t="s">
        <v>465</v>
      </c>
      <c r="E8321" s="11">
        <v>40117000</v>
      </c>
      <c r="F8321">
        <v>13</v>
      </c>
      <c r="G8321">
        <v>145000</v>
      </c>
      <c r="H8321">
        <v>2</v>
      </c>
      <c r="I8321">
        <v>15112</v>
      </c>
      <c r="J8321">
        <v>6300952</v>
      </c>
      <c r="K8321">
        <v>59</v>
      </c>
      <c r="L8321" t="s">
        <v>581</v>
      </c>
      <c r="M8321" t="s">
        <v>584</v>
      </c>
    </row>
    <row r="8322" spans="1:13" x14ac:dyDescent="0.2">
      <c r="A8322">
        <v>2022</v>
      </c>
      <c r="B8322">
        <v>4</v>
      </c>
      <c r="C8322" t="s">
        <v>44</v>
      </c>
      <c r="D8322" t="s">
        <v>466</v>
      </c>
      <c r="E8322" s="11">
        <v>40117000</v>
      </c>
      <c r="F8322">
        <v>0</v>
      </c>
      <c r="G8322">
        <v>0</v>
      </c>
      <c r="H8322">
        <v>0</v>
      </c>
      <c r="I8322">
        <v>4890</v>
      </c>
      <c r="J8322">
        <v>2198776</v>
      </c>
      <c r="K8322">
        <v>25</v>
      </c>
      <c r="L8322" t="s">
        <v>581</v>
      </c>
      <c r="M8322" t="s">
        <v>584</v>
      </c>
    </row>
    <row r="8323" spans="1:13" x14ac:dyDescent="0.2">
      <c r="A8323">
        <v>2022</v>
      </c>
      <c r="B8323">
        <v>4</v>
      </c>
      <c r="C8323" t="s">
        <v>16</v>
      </c>
      <c r="D8323" t="s">
        <v>480</v>
      </c>
      <c r="E8323" s="11">
        <v>40117000</v>
      </c>
      <c r="F8323">
        <v>98968</v>
      </c>
      <c r="G8323">
        <v>39570414</v>
      </c>
      <c r="H8323">
        <v>1047</v>
      </c>
      <c r="I8323">
        <v>207210</v>
      </c>
      <c r="J8323">
        <v>90949600</v>
      </c>
      <c r="K8323">
        <v>1366</v>
      </c>
      <c r="L8323" t="s">
        <v>581</v>
      </c>
      <c r="M8323" t="s">
        <v>584</v>
      </c>
    </row>
    <row r="8324" spans="1:13" x14ac:dyDescent="0.2">
      <c r="A8324">
        <v>2022</v>
      </c>
      <c r="B8324">
        <v>4</v>
      </c>
      <c r="C8324" t="s">
        <v>17</v>
      </c>
      <c r="D8324" t="s">
        <v>489</v>
      </c>
      <c r="E8324" s="11">
        <v>40117000</v>
      </c>
      <c r="F8324">
        <v>96596</v>
      </c>
      <c r="G8324">
        <v>46340490</v>
      </c>
      <c r="H8324">
        <v>1887</v>
      </c>
      <c r="I8324">
        <v>62705</v>
      </c>
      <c r="J8324">
        <v>39062798</v>
      </c>
      <c r="K8324">
        <v>1306</v>
      </c>
      <c r="L8324" t="s">
        <v>581</v>
      </c>
      <c r="M8324" t="s">
        <v>584</v>
      </c>
    </row>
    <row r="8325" spans="1:13" x14ac:dyDescent="0.2">
      <c r="A8325">
        <v>2022</v>
      </c>
      <c r="B8325">
        <v>4</v>
      </c>
      <c r="C8325" t="s">
        <v>29</v>
      </c>
      <c r="D8325" t="s">
        <v>496</v>
      </c>
      <c r="E8325" s="11">
        <v>40117000</v>
      </c>
      <c r="F8325">
        <v>0</v>
      </c>
      <c r="G8325">
        <v>0</v>
      </c>
      <c r="H8325">
        <v>0</v>
      </c>
      <c r="I8325">
        <v>676</v>
      </c>
      <c r="J8325">
        <v>225800</v>
      </c>
      <c r="K8325">
        <v>7</v>
      </c>
      <c r="L8325" t="s">
        <v>581</v>
      </c>
      <c r="M8325" t="s">
        <v>584</v>
      </c>
    </row>
    <row r="8326" spans="1:13" x14ac:dyDescent="0.2">
      <c r="A8326">
        <v>2022</v>
      </c>
      <c r="B8326">
        <v>4</v>
      </c>
      <c r="C8326" t="s">
        <v>45</v>
      </c>
      <c r="D8326" t="s">
        <v>499</v>
      </c>
      <c r="E8326" s="11">
        <v>40117000</v>
      </c>
      <c r="F8326">
        <v>3759</v>
      </c>
      <c r="G8326">
        <v>2433557</v>
      </c>
      <c r="H8326">
        <v>25</v>
      </c>
      <c r="I8326">
        <v>0</v>
      </c>
      <c r="J8326">
        <v>0</v>
      </c>
      <c r="K8326">
        <v>0</v>
      </c>
      <c r="L8326" t="s">
        <v>581</v>
      </c>
      <c r="M8326" t="s">
        <v>584</v>
      </c>
    </row>
    <row r="8327" spans="1:13" x14ac:dyDescent="0.2">
      <c r="A8327">
        <v>2022</v>
      </c>
      <c r="B8327">
        <v>4</v>
      </c>
      <c r="C8327" t="s">
        <v>64</v>
      </c>
      <c r="D8327" t="s">
        <v>501</v>
      </c>
      <c r="E8327" s="11">
        <v>40117000</v>
      </c>
      <c r="F8327">
        <v>0</v>
      </c>
      <c r="G8327">
        <v>0</v>
      </c>
      <c r="H8327">
        <v>0</v>
      </c>
      <c r="I8327">
        <v>110</v>
      </c>
      <c r="J8327">
        <v>145885</v>
      </c>
      <c r="K8327">
        <v>2</v>
      </c>
      <c r="L8327" t="s">
        <v>581</v>
      </c>
      <c r="M8327" t="s">
        <v>584</v>
      </c>
    </row>
    <row r="8328" spans="1:13" x14ac:dyDescent="0.2">
      <c r="A8328">
        <v>2022</v>
      </c>
      <c r="B8328">
        <v>4</v>
      </c>
      <c r="C8328" t="s">
        <v>52</v>
      </c>
      <c r="D8328" t="s">
        <v>506</v>
      </c>
      <c r="E8328" s="11">
        <v>40117000</v>
      </c>
      <c r="F8328">
        <v>0</v>
      </c>
      <c r="G8328">
        <v>0</v>
      </c>
      <c r="H8328">
        <v>0</v>
      </c>
      <c r="I8328">
        <v>14419</v>
      </c>
      <c r="J8328">
        <v>6073800</v>
      </c>
      <c r="K8328">
        <v>91</v>
      </c>
      <c r="L8328" t="s">
        <v>581</v>
      </c>
      <c r="M8328" t="s">
        <v>584</v>
      </c>
    </row>
    <row r="8329" spans="1:13" x14ac:dyDescent="0.2">
      <c r="A8329">
        <v>2022</v>
      </c>
      <c r="B8329">
        <v>4</v>
      </c>
      <c r="C8329" t="s">
        <v>77</v>
      </c>
      <c r="D8329" t="s">
        <v>517</v>
      </c>
      <c r="E8329" s="11">
        <v>40117000</v>
      </c>
      <c r="F8329">
        <v>0</v>
      </c>
      <c r="G8329">
        <v>0</v>
      </c>
      <c r="H8329">
        <v>0</v>
      </c>
      <c r="I8329">
        <v>17856</v>
      </c>
      <c r="J8329">
        <v>2404077</v>
      </c>
      <c r="K8329">
        <v>270</v>
      </c>
      <c r="L8329" t="s">
        <v>581</v>
      </c>
      <c r="M8329" t="s">
        <v>584</v>
      </c>
    </row>
    <row r="8330" spans="1:13" x14ac:dyDescent="0.2">
      <c r="A8330">
        <v>2022</v>
      </c>
      <c r="B8330">
        <v>4</v>
      </c>
      <c r="C8330" t="s">
        <v>19</v>
      </c>
      <c r="D8330" t="s">
        <v>531</v>
      </c>
      <c r="E8330" s="11">
        <v>40117000</v>
      </c>
      <c r="F8330">
        <v>28</v>
      </c>
      <c r="G8330">
        <v>19366</v>
      </c>
      <c r="H8330">
        <v>2</v>
      </c>
      <c r="I8330">
        <v>0</v>
      </c>
      <c r="J8330">
        <v>0</v>
      </c>
      <c r="K8330">
        <v>0</v>
      </c>
      <c r="L8330" t="s">
        <v>581</v>
      </c>
      <c r="M8330" t="s">
        <v>584</v>
      </c>
    </row>
    <row r="8331" spans="1:13" x14ac:dyDescent="0.2">
      <c r="A8331">
        <v>2022</v>
      </c>
      <c r="B8331">
        <v>4</v>
      </c>
      <c r="C8331" t="s">
        <v>65</v>
      </c>
      <c r="D8331" t="s">
        <v>543</v>
      </c>
      <c r="E8331" s="11">
        <v>40117000</v>
      </c>
      <c r="F8331">
        <v>180298</v>
      </c>
      <c r="G8331">
        <v>59519877</v>
      </c>
      <c r="H8331">
        <v>4537</v>
      </c>
      <c r="I8331">
        <v>5666</v>
      </c>
      <c r="J8331">
        <v>3226369</v>
      </c>
      <c r="K8331">
        <v>88</v>
      </c>
      <c r="L8331" t="s">
        <v>581</v>
      </c>
      <c r="M8331" t="s">
        <v>584</v>
      </c>
    </row>
    <row r="8332" spans="1:13" x14ac:dyDescent="0.2">
      <c r="A8332">
        <v>2022</v>
      </c>
      <c r="B8332">
        <v>4</v>
      </c>
      <c r="C8332" t="s">
        <v>30</v>
      </c>
      <c r="D8332" t="s">
        <v>547</v>
      </c>
      <c r="E8332" s="11">
        <v>40117000</v>
      </c>
      <c r="F8332">
        <v>43</v>
      </c>
      <c r="G8332">
        <v>47700</v>
      </c>
      <c r="H8332">
        <v>3</v>
      </c>
      <c r="I8332">
        <v>0</v>
      </c>
      <c r="J8332">
        <v>0</v>
      </c>
      <c r="K8332">
        <v>0</v>
      </c>
      <c r="L8332" t="s">
        <v>581</v>
      </c>
      <c r="M8332" t="s">
        <v>584</v>
      </c>
    </row>
    <row r="8333" spans="1:13" x14ac:dyDescent="0.2">
      <c r="A8333">
        <v>2022</v>
      </c>
      <c r="B8333">
        <v>4</v>
      </c>
      <c r="C8333" t="s">
        <v>58</v>
      </c>
      <c r="D8333" t="s">
        <v>548</v>
      </c>
      <c r="E8333" s="11">
        <v>40117000</v>
      </c>
      <c r="F8333">
        <v>0</v>
      </c>
      <c r="G8333">
        <v>0</v>
      </c>
      <c r="H8333">
        <v>0</v>
      </c>
      <c r="I8333">
        <v>10979</v>
      </c>
      <c r="J8333">
        <v>4612500</v>
      </c>
      <c r="K8333">
        <v>35</v>
      </c>
      <c r="L8333" t="s">
        <v>581</v>
      </c>
      <c r="M8333" t="s">
        <v>584</v>
      </c>
    </row>
    <row r="8334" spans="1:13" x14ac:dyDescent="0.2">
      <c r="A8334">
        <v>2022</v>
      </c>
      <c r="B8334">
        <v>4</v>
      </c>
      <c r="C8334" t="s">
        <v>46</v>
      </c>
      <c r="D8334" t="s">
        <v>550</v>
      </c>
      <c r="E8334" s="11">
        <v>40117000</v>
      </c>
      <c r="F8334">
        <v>5103</v>
      </c>
      <c r="G8334">
        <v>3046919</v>
      </c>
      <c r="H8334">
        <v>59</v>
      </c>
      <c r="I8334">
        <v>337965</v>
      </c>
      <c r="J8334">
        <v>142595855</v>
      </c>
      <c r="K8334">
        <v>1568</v>
      </c>
      <c r="L8334" t="s">
        <v>581</v>
      </c>
      <c r="M8334" t="s">
        <v>584</v>
      </c>
    </row>
    <row r="8335" spans="1:13" x14ac:dyDescent="0.2">
      <c r="A8335">
        <v>2022</v>
      </c>
      <c r="B8335">
        <v>4</v>
      </c>
      <c r="C8335" t="s">
        <v>78</v>
      </c>
      <c r="D8335" t="s">
        <v>572</v>
      </c>
      <c r="E8335" s="11">
        <v>40117000</v>
      </c>
      <c r="F8335">
        <v>0</v>
      </c>
      <c r="G8335">
        <v>0</v>
      </c>
      <c r="H8335">
        <v>0</v>
      </c>
      <c r="I8335">
        <v>26740</v>
      </c>
      <c r="J8335">
        <v>9998541</v>
      </c>
      <c r="K8335">
        <v>189</v>
      </c>
      <c r="L8335" t="s">
        <v>581</v>
      </c>
      <c r="M8335" t="s">
        <v>584</v>
      </c>
    </row>
    <row r="8336" spans="1:13" x14ac:dyDescent="0.2">
      <c r="A8336">
        <v>2022</v>
      </c>
      <c r="B8336">
        <v>4</v>
      </c>
      <c r="C8336" t="s">
        <v>21</v>
      </c>
      <c r="D8336" t="s">
        <v>274</v>
      </c>
      <c r="E8336" s="11">
        <v>40118000</v>
      </c>
      <c r="F8336">
        <v>0</v>
      </c>
      <c r="G8336">
        <v>0</v>
      </c>
      <c r="H8336">
        <v>0</v>
      </c>
      <c r="I8336">
        <v>15716</v>
      </c>
      <c r="J8336">
        <v>6136548</v>
      </c>
      <c r="K8336">
        <v>9</v>
      </c>
      <c r="L8336" t="s">
        <v>581</v>
      </c>
      <c r="M8336" t="s">
        <v>585</v>
      </c>
    </row>
    <row r="8337" spans="1:13" x14ac:dyDescent="0.2">
      <c r="A8337">
        <v>2022</v>
      </c>
      <c r="B8337">
        <v>4</v>
      </c>
      <c r="C8337" t="s">
        <v>62</v>
      </c>
      <c r="D8337" t="s">
        <v>275</v>
      </c>
      <c r="E8337" s="11">
        <v>40118000</v>
      </c>
      <c r="F8337">
        <v>0</v>
      </c>
      <c r="G8337">
        <v>0</v>
      </c>
      <c r="H8337">
        <v>0</v>
      </c>
      <c r="I8337">
        <v>261299</v>
      </c>
      <c r="J8337">
        <v>102126319</v>
      </c>
      <c r="K8337">
        <v>171</v>
      </c>
      <c r="L8337" t="s">
        <v>581</v>
      </c>
      <c r="M8337" t="s">
        <v>585</v>
      </c>
    </row>
    <row r="8338" spans="1:13" x14ac:dyDescent="0.2">
      <c r="A8338">
        <v>2022</v>
      </c>
      <c r="B8338">
        <v>4</v>
      </c>
      <c r="C8338" t="s">
        <v>8</v>
      </c>
      <c r="D8338" t="s">
        <v>283</v>
      </c>
      <c r="E8338" s="11">
        <v>40118000</v>
      </c>
      <c r="F8338">
        <v>16405</v>
      </c>
      <c r="G8338">
        <v>9488847</v>
      </c>
      <c r="H8338">
        <v>232</v>
      </c>
      <c r="I8338">
        <v>88155</v>
      </c>
      <c r="J8338">
        <v>36345300</v>
      </c>
      <c r="K8338">
        <v>108</v>
      </c>
      <c r="L8338" t="s">
        <v>581</v>
      </c>
      <c r="M8338" t="s">
        <v>585</v>
      </c>
    </row>
    <row r="8339" spans="1:13" x14ac:dyDescent="0.2">
      <c r="A8339">
        <v>2022</v>
      </c>
      <c r="B8339">
        <v>4</v>
      </c>
      <c r="C8339" t="s">
        <v>51</v>
      </c>
      <c r="D8339" t="s">
        <v>285</v>
      </c>
      <c r="E8339" s="11">
        <v>40118000</v>
      </c>
      <c r="F8339">
        <v>0</v>
      </c>
      <c r="G8339">
        <v>0</v>
      </c>
      <c r="H8339">
        <v>0</v>
      </c>
      <c r="I8339">
        <v>67128</v>
      </c>
      <c r="J8339">
        <v>38915200</v>
      </c>
      <c r="K8339">
        <v>30</v>
      </c>
      <c r="L8339" t="s">
        <v>581</v>
      </c>
      <c r="M8339" t="s">
        <v>585</v>
      </c>
    </row>
    <row r="8340" spans="1:13" x14ac:dyDescent="0.2">
      <c r="A8340">
        <v>2022</v>
      </c>
      <c r="B8340">
        <v>4</v>
      </c>
      <c r="C8340" t="s">
        <v>10</v>
      </c>
      <c r="D8340" t="s">
        <v>295</v>
      </c>
      <c r="E8340" s="11">
        <v>40118000</v>
      </c>
      <c r="F8340">
        <v>641</v>
      </c>
      <c r="G8340">
        <v>265300</v>
      </c>
      <c r="H8340">
        <v>2</v>
      </c>
      <c r="I8340">
        <v>128241</v>
      </c>
      <c r="J8340">
        <v>51480134</v>
      </c>
      <c r="K8340">
        <v>31</v>
      </c>
      <c r="L8340" t="s">
        <v>581</v>
      </c>
      <c r="M8340" t="s">
        <v>585</v>
      </c>
    </row>
    <row r="8341" spans="1:13" x14ac:dyDescent="0.2">
      <c r="A8341">
        <v>2022</v>
      </c>
      <c r="B8341">
        <v>4</v>
      </c>
      <c r="C8341" t="s">
        <v>50</v>
      </c>
      <c r="D8341" t="s">
        <v>305</v>
      </c>
      <c r="E8341" s="11">
        <v>40118000</v>
      </c>
      <c r="F8341">
        <v>1751</v>
      </c>
      <c r="G8341">
        <v>1176100</v>
      </c>
      <c r="H8341">
        <v>15</v>
      </c>
      <c r="I8341">
        <v>14396</v>
      </c>
      <c r="J8341">
        <v>5983211</v>
      </c>
      <c r="K8341">
        <v>19</v>
      </c>
      <c r="L8341" t="s">
        <v>581</v>
      </c>
      <c r="M8341" t="s">
        <v>585</v>
      </c>
    </row>
    <row r="8342" spans="1:13" x14ac:dyDescent="0.2">
      <c r="A8342">
        <v>2022</v>
      </c>
      <c r="B8342">
        <v>4</v>
      </c>
      <c r="C8342" t="s">
        <v>55</v>
      </c>
      <c r="D8342" t="s">
        <v>311</v>
      </c>
      <c r="E8342" s="11">
        <v>40118000</v>
      </c>
      <c r="F8342">
        <v>0</v>
      </c>
      <c r="G8342">
        <v>0</v>
      </c>
      <c r="H8342">
        <v>0</v>
      </c>
      <c r="I8342">
        <v>26722</v>
      </c>
      <c r="J8342">
        <v>11868456</v>
      </c>
      <c r="K8342">
        <v>16</v>
      </c>
      <c r="L8342" t="s">
        <v>581</v>
      </c>
      <c r="M8342" t="s">
        <v>585</v>
      </c>
    </row>
    <row r="8343" spans="1:13" x14ac:dyDescent="0.2">
      <c r="A8343">
        <v>2022</v>
      </c>
      <c r="B8343">
        <v>4</v>
      </c>
      <c r="C8343" t="s">
        <v>73</v>
      </c>
      <c r="D8343" t="s">
        <v>314</v>
      </c>
      <c r="E8343" s="11">
        <v>40118000</v>
      </c>
      <c r="F8343">
        <v>0</v>
      </c>
      <c r="G8343">
        <v>0</v>
      </c>
      <c r="H8343">
        <v>0</v>
      </c>
      <c r="I8343">
        <v>85055</v>
      </c>
      <c r="J8343">
        <v>34531623</v>
      </c>
      <c r="K8343">
        <v>79</v>
      </c>
      <c r="L8343" t="s">
        <v>581</v>
      </c>
      <c r="M8343" t="s">
        <v>585</v>
      </c>
    </row>
    <row r="8344" spans="1:13" x14ac:dyDescent="0.2">
      <c r="A8344">
        <v>2022</v>
      </c>
      <c r="B8344">
        <v>4</v>
      </c>
      <c r="C8344" t="s">
        <v>11</v>
      </c>
      <c r="D8344" t="s">
        <v>316</v>
      </c>
      <c r="E8344" s="11">
        <v>40118000</v>
      </c>
      <c r="F8344">
        <v>541749</v>
      </c>
      <c r="G8344">
        <v>155988995</v>
      </c>
      <c r="H8344">
        <v>6492</v>
      </c>
      <c r="I8344">
        <v>343476</v>
      </c>
      <c r="J8344">
        <v>145957780</v>
      </c>
      <c r="K8344">
        <v>225</v>
      </c>
      <c r="L8344" t="s">
        <v>581</v>
      </c>
      <c r="M8344" t="s">
        <v>585</v>
      </c>
    </row>
    <row r="8345" spans="1:13" x14ac:dyDescent="0.2">
      <c r="A8345">
        <v>2022</v>
      </c>
      <c r="B8345">
        <v>4</v>
      </c>
      <c r="C8345" t="s">
        <v>40</v>
      </c>
      <c r="D8345" t="s">
        <v>317</v>
      </c>
      <c r="E8345" s="11">
        <v>40118000</v>
      </c>
      <c r="F8345">
        <v>0</v>
      </c>
      <c r="G8345">
        <v>0</v>
      </c>
      <c r="H8345">
        <v>0</v>
      </c>
      <c r="I8345">
        <v>57202</v>
      </c>
      <c r="J8345">
        <v>22197953</v>
      </c>
      <c r="K8345">
        <v>20</v>
      </c>
      <c r="L8345" t="s">
        <v>581</v>
      </c>
      <c r="M8345" t="s">
        <v>585</v>
      </c>
    </row>
    <row r="8346" spans="1:13" x14ac:dyDescent="0.2">
      <c r="A8346">
        <v>2022</v>
      </c>
      <c r="B8346">
        <v>4</v>
      </c>
      <c r="C8346" t="s">
        <v>22</v>
      </c>
      <c r="D8346" t="s">
        <v>324</v>
      </c>
      <c r="E8346" s="11">
        <v>40118000</v>
      </c>
      <c r="F8346">
        <v>28146</v>
      </c>
      <c r="G8346">
        <v>13414130</v>
      </c>
      <c r="H8346">
        <v>669</v>
      </c>
      <c r="I8346">
        <v>0</v>
      </c>
      <c r="J8346">
        <v>0</v>
      </c>
      <c r="K8346">
        <v>0</v>
      </c>
      <c r="L8346" t="s">
        <v>581</v>
      </c>
      <c r="M8346" t="s">
        <v>585</v>
      </c>
    </row>
    <row r="8347" spans="1:13" x14ac:dyDescent="0.2">
      <c r="A8347">
        <v>2022</v>
      </c>
      <c r="B8347">
        <v>4</v>
      </c>
      <c r="C8347" t="s">
        <v>23</v>
      </c>
      <c r="D8347" t="s">
        <v>325</v>
      </c>
      <c r="E8347" s="11">
        <v>40118000</v>
      </c>
      <c r="F8347">
        <v>51794</v>
      </c>
      <c r="G8347">
        <v>25473043</v>
      </c>
      <c r="H8347">
        <v>21955</v>
      </c>
      <c r="I8347">
        <v>44223</v>
      </c>
      <c r="J8347">
        <v>20235869</v>
      </c>
      <c r="K8347">
        <v>181</v>
      </c>
      <c r="L8347" t="s">
        <v>581</v>
      </c>
      <c r="M8347" t="s">
        <v>585</v>
      </c>
    </row>
    <row r="8348" spans="1:13" x14ac:dyDescent="0.2">
      <c r="A8348">
        <v>2022</v>
      </c>
      <c r="B8348">
        <v>4</v>
      </c>
      <c r="C8348" t="s">
        <v>59</v>
      </c>
      <c r="D8348" t="s">
        <v>330</v>
      </c>
      <c r="E8348" s="11">
        <v>40118000</v>
      </c>
      <c r="F8348">
        <v>0</v>
      </c>
      <c r="G8348">
        <v>0</v>
      </c>
      <c r="H8348">
        <v>0</v>
      </c>
      <c r="I8348">
        <v>15721</v>
      </c>
      <c r="J8348">
        <v>5674839</v>
      </c>
      <c r="K8348">
        <v>3</v>
      </c>
      <c r="L8348" t="s">
        <v>581</v>
      </c>
      <c r="M8348" t="s">
        <v>585</v>
      </c>
    </row>
    <row r="8349" spans="1:13" x14ac:dyDescent="0.2">
      <c r="A8349">
        <v>2022</v>
      </c>
      <c r="B8349">
        <v>4</v>
      </c>
      <c r="C8349" t="s">
        <v>79</v>
      </c>
      <c r="D8349" t="s">
        <v>331</v>
      </c>
      <c r="E8349" s="11">
        <v>40118000</v>
      </c>
      <c r="F8349">
        <v>0</v>
      </c>
      <c r="G8349">
        <v>0</v>
      </c>
      <c r="H8349">
        <v>0</v>
      </c>
      <c r="I8349">
        <v>17525</v>
      </c>
      <c r="J8349">
        <v>7110445</v>
      </c>
      <c r="K8349">
        <v>24</v>
      </c>
      <c r="L8349" t="s">
        <v>581</v>
      </c>
      <c r="M8349" t="s">
        <v>585</v>
      </c>
    </row>
    <row r="8350" spans="1:13" x14ac:dyDescent="0.2">
      <c r="A8350">
        <v>2022</v>
      </c>
      <c r="B8350">
        <v>4</v>
      </c>
      <c r="C8350" t="s">
        <v>24</v>
      </c>
      <c r="D8350" t="s">
        <v>342</v>
      </c>
      <c r="E8350" s="11">
        <v>40118000</v>
      </c>
      <c r="F8350">
        <v>207</v>
      </c>
      <c r="G8350">
        <v>67440</v>
      </c>
      <c r="H8350">
        <v>1</v>
      </c>
      <c r="I8350">
        <v>80240</v>
      </c>
      <c r="J8350">
        <v>43111100</v>
      </c>
      <c r="K8350">
        <v>24</v>
      </c>
      <c r="L8350" t="s">
        <v>581</v>
      </c>
      <c r="M8350" t="s">
        <v>585</v>
      </c>
    </row>
    <row r="8351" spans="1:13" x14ac:dyDescent="0.2">
      <c r="A8351">
        <v>2022</v>
      </c>
      <c r="B8351">
        <v>4</v>
      </c>
      <c r="C8351" t="s">
        <v>12</v>
      </c>
      <c r="D8351" t="s">
        <v>351</v>
      </c>
      <c r="E8351" s="11">
        <v>40118000</v>
      </c>
      <c r="F8351">
        <v>80747</v>
      </c>
      <c r="G8351">
        <v>38755418</v>
      </c>
      <c r="H8351">
        <v>289</v>
      </c>
      <c r="I8351">
        <v>434972</v>
      </c>
      <c r="J8351">
        <v>172110350</v>
      </c>
      <c r="K8351">
        <v>1630</v>
      </c>
      <c r="L8351" t="s">
        <v>581</v>
      </c>
      <c r="M8351" t="s">
        <v>585</v>
      </c>
    </row>
    <row r="8352" spans="1:13" x14ac:dyDescent="0.2">
      <c r="A8352">
        <v>2022</v>
      </c>
      <c r="B8352">
        <v>4</v>
      </c>
      <c r="C8352" t="s">
        <v>25</v>
      </c>
      <c r="D8352" t="s">
        <v>353</v>
      </c>
      <c r="E8352" s="11">
        <v>40118000</v>
      </c>
      <c r="F8352">
        <v>202</v>
      </c>
      <c r="G8352">
        <v>137768</v>
      </c>
      <c r="H8352">
        <v>2</v>
      </c>
      <c r="I8352">
        <v>128951</v>
      </c>
      <c r="J8352">
        <v>53970228</v>
      </c>
      <c r="K8352">
        <v>331</v>
      </c>
      <c r="L8352" t="s">
        <v>581</v>
      </c>
      <c r="M8352" t="s">
        <v>585</v>
      </c>
    </row>
    <row r="8353" spans="1:13" x14ac:dyDescent="0.2">
      <c r="A8353">
        <v>2022</v>
      </c>
      <c r="B8353">
        <v>4</v>
      </c>
      <c r="C8353" t="s">
        <v>13</v>
      </c>
      <c r="D8353" t="s">
        <v>384</v>
      </c>
      <c r="E8353" s="11">
        <v>40118000</v>
      </c>
      <c r="F8353">
        <v>0</v>
      </c>
      <c r="G8353">
        <v>0</v>
      </c>
      <c r="H8353">
        <v>0</v>
      </c>
      <c r="I8353">
        <v>43519</v>
      </c>
      <c r="J8353">
        <v>17775990</v>
      </c>
      <c r="K8353">
        <v>44</v>
      </c>
      <c r="L8353" t="s">
        <v>581</v>
      </c>
      <c r="M8353" t="s">
        <v>585</v>
      </c>
    </row>
    <row r="8354" spans="1:13" x14ac:dyDescent="0.2">
      <c r="A8354">
        <v>2022</v>
      </c>
      <c r="B8354">
        <v>4</v>
      </c>
      <c r="C8354" t="s">
        <v>71</v>
      </c>
      <c r="D8354" t="s">
        <v>386</v>
      </c>
      <c r="E8354" s="11">
        <v>40118000</v>
      </c>
      <c r="F8354">
        <v>0</v>
      </c>
      <c r="G8354">
        <v>0</v>
      </c>
      <c r="H8354">
        <v>0</v>
      </c>
      <c r="I8354">
        <v>3720</v>
      </c>
      <c r="J8354">
        <v>1375177</v>
      </c>
      <c r="K8354">
        <v>7</v>
      </c>
      <c r="L8354" t="s">
        <v>581</v>
      </c>
      <c r="M8354" t="s">
        <v>585</v>
      </c>
    </row>
    <row r="8355" spans="1:13" x14ac:dyDescent="0.2">
      <c r="A8355">
        <v>2022</v>
      </c>
      <c r="B8355">
        <v>4</v>
      </c>
      <c r="C8355" t="s">
        <v>47</v>
      </c>
      <c r="D8355" t="s">
        <v>389</v>
      </c>
      <c r="E8355" s="11">
        <v>40118000</v>
      </c>
      <c r="F8355">
        <v>366627</v>
      </c>
      <c r="G8355">
        <v>118789057</v>
      </c>
      <c r="H8355">
        <v>4735</v>
      </c>
      <c r="I8355">
        <v>68053</v>
      </c>
      <c r="J8355">
        <v>28027841</v>
      </c>
      <c r="K8355">
        <v>93</v>
      </c>
      <c r="L8355" t="s">
        <v>581</v>
      </c>
      <c r="M8355" t="s">
        <v>585</v>
      </c>
    </row>
    <row r="8356" spans="1:13" x14ac:dyDescent="0.2">
      <c r="A8356">
        <v>2022</v>
      </c>
      <c r="B8356">
        <v>4</v>
      </c>
      <c r="C8356" t="s">
        <v>27</v>
      </c>
      <c r="D8356" t="s">
        <v>395</v>
      </c>
      <c r="E8356" s="11">
        <v>40118000</v>
      </c>
      <c r="F8356">
        <v>3497</v>
      </c>
      <c r="G8356">
        <v>1410512</v>
      </c>
      <c r="H8356">
        <v>48</v>
      </c>
      <c r="I8356">
        <v>13491</v>
      </c>
      <c r="J8356">
        <v>8835342</v>
      </c>
      <c r="K8356">
        <v>66</v>
      </c>
      <c r="L8356" t="s">
        <v>581</v>
      </c>
      <c r="M8356" t="s">
        <v>585</v>
      </c>
    </row>
    <row r="8357" spans="1:13" x14ac:dyDescent="0.2">
      <c r="A8357">
        <v>2022</v>
      </c>
      <c r="B8357">
        <v>4</v>
      </c>
      <c r="C8357" t="s">
        <v>38</v>
      </c>
      <c r="D8357" t="s">
        <v>400</v>
      </c>
      <c r="E8357" s="11">
        <v>40118000</v>
      </c>
      <c r="F8357">
        <v>3036</v>
      </c>
      <c r="G8357">
        <v>1052891</v>
      </c>
      <c r="H8357">
        <v>4</v>
      </c>
      <c r="I8357">
        <v>53172</v>
      </c>
      <c r="J8357">
        <v>21080012</v>
      </c>
      <c r="K8357">
        <v>53</v>
      </c>
      <c r="L8357" t="s">
        <v>581</v>
      </c>
      <c r="M8357" t="s">
        <v>585</v>
      </c>
    </row>
    <row r="8358" spans="1:13" x14ac:dyDescent="0.2">
      <c r="A8358">
        <v>2022</v>
      </c>
      <c r="B8358">
        <v>4</v>
      </c>
      <c r="C8358" t="s">
        <v>93</v>
      </c>
      <c r="D8358" t="s">
        <v>415</v>
      </c>
      <c r="E8358" s="11">
        <v>40118000</v>
      </c>
      <c r="F8358">
        <v>0</v>
      </c>
      <c r="G8358">
        <v>0</v>
      </c>
      <c r="H8358">
        <v>0</v>
      </c>
      <c r="I8358">
        <v>162093</v>
      </c>
      <c r="J8358">
        <v>57457240</v>
      </c>
      <c r="K8358">
        <v>44</v>
      </c>
      <c r="L8358" t="s">
        <v>581</v>
      </c>
      <c r="M8358" t="s">
        <v>585</v>
      </c>
    </row>
    <row r="8359" spans="1:13" x14ac:dyDescent="0.2">
      <c r="A8359">
        <v>2022</v>
      </c>
      <c r="B8359">
        <v>4</v>
      </c>
      <c r="C8359" t="s">
        <v>204</v>
      </c>
      <c r="D8359" t="s">
        <v>422</v>
      </c>
      <c r="E8359" s="11">
        <v>40118000</v>
      </c>
      <c r="F8359">
        <v>25603</v>
      </c>
      <c r="G8359">
        <v>9584122</v>
      </c>
      <c r="H8359">
        <v>572</v>
      </c>
      <c r="I8359">
        <v>0</v>
      </c>
      <c r="J8359">
        <v>0</v>
      </c>
      <c r="K8359">
        <v>0</v>
      </c>
      <c r="L8359" t="s">
        <v>581</v>
      </c>
      <c r="M8359" t="s">
        <v>585</v>
      </c>
    </row>
    <row r="8360" spans="1:13" x14ac:dyDescent="0.2">
      <c r="A8360">
        <v>2022</v>
      </c>
      <c r="B8360">
        <v>4</v>
      </c>
      <c r="C8360" t="s">
        <v>49</v>
      </c>
      <c r="D8360" t="s">
        <v>427</v>
      </c>
      <c r="E8360" s="11">
        <v>40118000</v>
      </c>
      <c r="F8360">
        <v>67132</v>
      </c>
      <c r="G8360">
        <v>34290212</v>
      </c>
      <c r="H8360">
        <v>125</v>
      </c>
      <c r="I8360">
        <v>0</v>
      </c>
      <c r="J8360">
        <v>0</v>
      </c>
      <c r="K8360">
        <v>0</v>
      </c>
      <c r="L8360" t="s">
        <v>581</v>
      </c>
      <c r="M8360" t="s">
        <v>585</v>
      </c>
    </row>
    <row r="8361" spans="1:13" x14ac:dyDescent="0.2">
      <c r="A8361">
        <v>2022</v>
      </c>
      <c r="B8361">
        <v>4</v>
      </c>
      <c r="C8361" t="s">
        <v>39</v>
      </c>
      <c r="D8361" t="s">
        <v>430</v>
      </c>
      <c r="E8361" s="11">
        <v>40118000</v>
      </c>
      <c r="F8361">
        <v>0</v>
      </c>
      <c r="G8361">
        <v>0</v>
      </c>
      <c r="H8361">
        <v>0</v>
      </c>
      <c r="I8361">
        <v>4972</v>
      </c>
      <c r="J8361">
        <v>2349342</v>
      </c>
      <c r="K8361">
        <v>28</v>
      </c>
      <c r="L8361" t="s">
        <v>581</v>
      </c>
      <c r="M8361" t="s">
        <v>585</v>
      </c>
    </row>
    <row r="8362" spans="1:13" x14ac:dyDescent="0.2">
      <c r="A8362">
        <v>2022</v>
      </c>
      <c r="B8362">
        <v>4</v>
      </c>
      <c r="C8362" t="s">
        <v>85</v>
      </c>
      <c r="D8362" t="s">
        <v>447</v>
      </c>
      <c r="E8362" s="11">
        <v>40118000</v>
      </c>
      <c r="F8362">
        <v>0</v>
      </c>
      <c r="G8362">
        <v>0</v>
      </c>
      <c r="H8362">
        <v>0</v>
      </c>
      <c r="I8362">
        <v>32451</v>
      </c>
      <c r="J8362">
        <v>12032712</v>
      </c>
      <c r="K8362">
        <v>15</v>
      </c>
      <c r="L8362" t="s">
        <v>581</v>
      </c>
      <c r="M8362" t="s">
        <v>585</v>
      </c>
    </row>
    <row r="8363" spans="1:13" x14ac:dyDescent="0.2">
      <c r="A8363">
        <v>2022</v>
      </c>
      <c r="B8363">
        <v>4</v>
      </c>
      <c r="C8363" t="s">
        <v>213</v>
      </c>
      <c r="D8363" t="s">
        <v>457</v>
      </c>
      <c r="E8363" s="11">
        <v>40118000</v>
      </c>
      <c r="F8363">
        <v>0</v>
      </c>
      <c r="G8363">
        <v>0</v>
      </c>
      <c r="H8363">
        <v>0</v>
      </c>
      <c r="I8363">
        <v>244622</v>
      </c>
      <c r="J8363">
        <v>95715393</v>
      </c>
      <c r="K8363">
        <v>51</v>
      </c>
      <c r="L8363" t="s">
        <v>581</v>
      </c>
      <c r="M8363" t="s">
        <v>585</v>
      </c>
    </row>
    <row r="8364" spans="1:13" x14ac:dyDescent="0.2">
      <c r="A8364">
        <v>2022</v>
      </c>
      <c r="B8364">
        <v>4</v>
      </c>
      <c r="C8364" t="s">
        <v>235</v>
      </c>
      <c r="D8364" t="s">
        <v>458</v>
      </c>
      <c r="E8364" s="11">
        <v>40118000</v>
      </c>
      <c r="F8364">
        <v>0</v>
      </c>
      <c r="G8364">
        <v>0</v>
      </c>
      <c r="H8364">
        <v>0</v>
      </c>
      <c r="I8364">
        <v>33000</v>
      </c>
      <c r="J8364">
        <v>13431976</v>
      </c>
      <c r="K8364">
        <v>6</v>
      </c>
      <c r="L8364" t="s">
        <v>581</v>
      </c>
      <c r="M8364" t="s">
        <v>585</v>
      </c>
    </row>
    <row r="8365" spans="1:13" x14ac:dyDescent="0.2">
      <c r="A8365">
        <v>2022</v>
      </c>
      <c r="B8365">
        <v>4</v>
      </c>
      <c r="C8365" t="s">
        <v>54</v>
      </c>
      <c r="D8365" t="s">
        <v>459</v>
      </c>
      <c r="E8365" s="11">
        <v>40118000</v>
      </c>
      <c r="F8365">
        <v>0</v>
      </c>
      <c r="G8365">
        <v>0</v>
      </c>
      <c r="H8365">
        <v>0</v>
      </c>
      <c r="I8365">
        <v>37871</v>
      </c>
      <c r="J8365">
        <v>14767667</v>
      </c>
      <c r="K8365">
        <v>31</v>
      </c>
      <c r="L8365" t="s">
        <v>581</v>
      </c>
      <c r="M8365" t="s">
        <v>585</v>
      </c>
    </row>
    <row r="8366" spans="1:13" x14ac:dyDescent="0.2">
      <c r="A8366">
        <v>2022</v>
      </c>
      <c r="B8366">
        <v>4</v>
      </c>
      <c r="C8366" t="s">
        <v>101</v>
      </c>
      <c r="D8366" t="s">
        <v>463</v>
      </c>
      <c r="E8366" s="11">
        <v>40118000</v>
      </c>
      <c r="F8366">
        <v>0</v>
      </c>
      <c r="G8366">
        <v>0</v>
      </c>
      <c r="H8366">
        <v>0</v>
      </c>
      <c r="I8366">
        <v>2773</v>
      </c>
      <c r="J8366">
        <v>1458566</v>
      </c>
      <c r="K8366">
        <v>20</v>
      </c>
      <c r="L8366" t="s">
        <v>581</v>
      </c>
      <c r="M8366" t="s">
        <v>585</v>
      </c>
    </row>
    <row r="8367" spans="1:13" x14ac:dyDescent="0.2">
      <c r="A8367">
        <v>2022</v>
      </c>
      <c r="B8367">
        <v>4</v>
      </c>
      <c r="C8367" t="s">
        <v>43</v>
      </c>
      <c r="D8367" t="s">
        <v>465</v>
      </c>
      <c r="E8367" s="11">
        <v>40118000</v>
      </c>
      <c r="F8367">
        <v>4101</v>
      </c>
      <c r="G8367">
        <v>12318600</v>
      </c>
      <c r="H8367">
        <v>74</v>
      </c>
      <c r="I8367">
        <v>15210</v>
      </c>
      <c r="J8367">
        <v>21089440</v>
      </c>
      <c r="K8367">
        <v>53</v>
      </c>
      <c r="L8367" t="s">
        <v>581</v>
      </c>
      <c r="M8367" t="s">
        <v>585</v>
      </c>
    </row>
    <row r="8368" spans="1:13" x14ac:dyDescent="0.2">
      <c r="A8368">
        <v>2022</v>
      </c>
      <c r="B8368">
        <v>4</v>
      </c>
      <c r="C8368" t="s">
        <v>0</v>
      </c>
      <c r="D8368" t="s">
        <v>474</v>
      </c>
      <c r="E8368" s="11">
        <v>40118000</v>
      </c>
      <c r="F8368">
        <v>0</v>
      </c>
      <c r="G8368">
        <v>0</v>
      </c>
      <c r="H8368">
        <v>0</v>
      </c>
      <c r="I8368">
        <v>29198</v>
      </c>
      <c r="J8368">
        <v>11384255</v>
      </c>
      <c r="K8368">
        <v>47</v>
      </c>
      <c r="L8368" t="s">
        <v>581</v>
      </c>
      <c r="M8368" t="s">
        <v>585</v>
      </c>
    </row>
    <row r="8369" spans="1:13" x14ac:dyDescent="0.2">
      <c r="A8369">
        <v>2022</v>
      </c>
      <c r="B8369">
        <v>4</v>
      </c>
      <c r="C8369" t="s">
        <v>95</v>
      </c>
      <c r="D8369" t="s">
        <v>479</v>
      </c>
      <c r="E8369" s="11">
        <v>40118000</v>
      </c>
      <c r="F8369">
        <v>0</v>
      </c>
      <c r="G8369">
        <v>0</v>
      </c>
      <c r="H8369">
        <v>0</v>
      </c>
      <c r="I8369">
        <v>14567</v>
      </c>
      <c r="J8369">
        <v>5896626</v>
      </c>
      <c r="K8369">
        <v>12</v>
      </c>
      <c r="L8369" t="s">
        <v>581</v>
      </c>
      <c r="M8369" t="s">
        <v>585</v>
      </c>
    </row>
    <row r="8370" spans="1:13" x14ac:dyDescent="0.2">
      <c r="A8370">
        <v>2022</v>
      </c>
      <c r="B8370">
        <v>4</v>
      </c>
      <c r="C8370" t="s">
        <v>16</v>
      </c>
      <c r="D8370" t="s">
        <v>480</v>
      </c>
      <c r="E8370" s="11">
        <v>40118000</v>
      </c>
      <c r="F8370">
        <v>3551</v>
      </c>
      <c r="G8370">
        <v>1421300</v>
      </c>
      <c r="H8370">
        <v>50</v>
      </c>
      <c r="I8370">
        <v>0</v>
      </c>
      <c r="J8370">
        <v>0</v>
      </c>
      <c r="K8370">
        <v>0</v>
      </c>
      <c r="L8370" t="s">
        <v>581</v>
      </c>
      <c r="M8370" t="s">
        <v>585</v>
      </c>
    </row>
    <row r="8371" spans="1:13" x14ac:dyDescent="0.2">
      <c r="A8371">
        <v>2022</v>
      </c>
      <c r="B8371">
        <v>4</v>
      </c>
      <c r="C8371" t="s">
        <v>17</v>
      </c>
      <c r="D8371" t="s">
        <v>489</v>
      </c>
      <c r="E8371" s="11">
        <v>40118000</v>
      </c>
      <c r="F8371">
        <v>2241</v>
      </c>
      <c r="G8371">
        <v>931671</v>
      </c>
      <c r="H8371">
        <v>207</v>
      </c>
      <c r="I8371">
        <v>37760</v>
      </c>
      <c r="J8371">
        <v>26539387</v>
      </c>
      <c r="K8371">
        <v>1439</v>
      </c>
      <c r="L8371" t="s">
        <v>581</v>
      </c>
      <c r="M8371" t="s">
        <v>585</v>
      </c>
    </row>
    <row r="8372" spans="1:13" x14ac:dyDescent="0.2">
      <c r="A8372">
        <v>2022</v>
      </c>
      <c r="B8372">
        <v>4</v>
      </c>
      <c r="C8372" t="s">
        <v>106</v>
      </c>
      <c r="D8372" t="s">
        <v>492</v>
      </c>
      <c r="E8372" s="11">
        <v>40118000</v>
      </c>
      <c r="F8372">
        <v>0</v>
      </c>
      <c r="G8372">
        <v>0</v>
      </c>
      <c r="H8372">
        <v>0</v>
      </c>
      <c r="I8372">
        <v>11558</v>
      </c>
      <c r="J8372">
        <v>11069300</v>
      </c>
      <c r="K8372">
        <v>36</v>
      </c>
      <c r="L8372" t="s">
        <v>581</v>
      </c>
      <c r="M8372" t="s">
        <v>585</v>
      </c>
    </row>
    <row r="8373" spans="1:13" x14ac:dyDescent="0.2">
      <c r="A8373">
        <v>2022</v>
      </c>
      <c r="B8373">
        <v>4</v>
      </c>
      <c r="C8373" t="s">
        <v>29</v>
      </c>
      <c r="D8373" t="s">
        <v>496</v>
      </c>
      <c r="E8373" s="11">
        <v>40118000</v>
      </c>
      <c r="F8373">
        <v>20173</v>
      </c>
      <c r="G8373">
        <v>13893800</v>
      </c>
      <c r="H8373">
        <v>307</v>
      </c>
      <c r="I8373">
        <v>262</v>
      </c>
      <c r="J8373">
        <v>162000</v>
      </c>
      <c r="K8373">
        <v>4</v>
      </c>
      <c r="L8373" t="s">
        <v>581</v>
      </c>
      <c r="M8373" t="s">
        <v>585</v>
      </c>
    </row>
    <row r="8374" spans="1:13" x14ac:dyDescent="0.2">
      <c r="A8374">
        <v>2022</v>
      </c>
      <c r="B8374">
        <v>4</v>
      </c>
      <c r="C8374" t="s">
        <v>45</v>
      </c>
      <c r="D8374" t="s">
        <v>499</v>
      </c>
      <c r="E8374" s="11">
        <v>40118000</v>
      </c>
      <c r="F8374">
        <v>1154</v>
      </c>
      <c r="G8374">
        <v>864695</v>
      </c>
      <c r="H8374">
        <v>7</v>
      </c>
      <c r="I8374">
        <v>0</v>
      </c>
      <c r="J8374">
        <v>0</v>
      </c>
      <c r="K8374">
        <v>0</v>
      </c>
      <c r="L8374" t="s">
        <v>581</v>
      </c>
      <c r="M8374" t="s">
        <v>585</v>
      </c>
    </row>
    <row r="8375" spans="1:13" x14ac:dyDescent="0.2">
      <c r="A8375">
        <v>2022</v>
      </c>
      <c r="B8375">
        <v>4</v>
      </c>
      <c r="C8375" t="s">
        <v>64</v>
      </c>
      <c r="D8375" t="s">
        <v>501</v>
      </c>
      <c r="E8375" s="11">
        <v>40118000</v>
      </c>
      <c r="F8375">
        <v>0</v>
      </c>
      <c r="G8375">
        <v>0</v>
      </c>
      <c r="H8375">
        <v>0</v>
      </c>
      <c r="I8375">
        <v>62576</v>
      </c>
      <c r="J8375">
        <v>24896744</v>
      </c>
      <c r="K8375">
        <v>50</v>
      </c>
      <c r="L8375" t="s">
        <v>581</v>
      </c>
      <c r="M8375" t="s">
        <v>585</v>
      </c>
    </row>
    <row r="8376" spans="1:13" x14ac:dyDescent="0.2">
      <c r="A8376">
        <v>2022</v>
      </c>
      <c r="B8376">
        <v>4</v>
      </c>
      <c r="C8376" t="s">
        <v>52</v>
      </c>
      <c r="D8376" t="s">
        <v>506</v>
      </c>
      <c r="E8376" s="11">
        <v>40118000</v>
      </c>
      <c r="F8376">
        <v>0</v>
      </c>
      <c r="G8376">
        <v>0</v>
      </c>
      <c r="H8376">
        <v>0</v>
      </c>
      <c r="I8376">
        <v>261745</v>
      </c>
      <c r="J8376">
        <v>116911900</v>
      </c>
      <c r="K8376">
        <v>464</v>
      </c>
      <c r="L8376" t="s">
        <v>581</v>
      </c>
      <c r="M8376" t="s">
        <v>585</v>
      </c>
    </row>
    <row r="8377" spans="1:13" x14ac:dyDescent="0.2">
      <c r="A8377">
        <v>2022</v>
      </c>
      <c r="B8377">
        <v>4</v>
      </c>
      <c r="C8377" t="s">
        <v>77</v>
      </c>
      <c r="D8377" t="s">
        <v>517</v>
      </c>
      <c r="E8377" s="11">
        <v>40118000</v>
      </c>
      <c r="F8377">
        <v>0</v>
      </c>
      <c r="G8377">
        <v>0</v>
      </c>
      <c r="H8377">
        <v>0</v>
      </c>
      <c r="I8377">
        <v>56770</v>
      </c>
      <c r="J8377">
        <v>22091002</v>
      </c>
      <c r="K8377">
        <v>40</v>
      </c>
      <c r="L8377" t="s">
        <v>581</v>
      </c>
      <c r="M8377" t="s">
        <v>585</v>
      </c>
    </row>
    <row r="8378" spans="1:13" x14ac:dyDescent="0.2">
      <c r="A8378">
        <v>2022</v>
      </c>
      <c r="B8378">
        <v>4</v>
      </c>
      <c r="C8378" t="s">
        <v>19</v>
      </c>
      <c r="D8378" t="s">
        <v>531</v>
      </c>
      <c r="E8378" s="11">
        <v>40118000</v>
      </c>
      <c r="F8378">
        <v>651</v>
      </c>
      <c r="G8378">
        <v>338874</v>
      </c>
      <c r="H8378">
        <v>8</v>
      </c>
      <c r="I8378">
        <v>0</v>
      </c>
      <c r="J8378">
        <v>0</v>
      </c>
      <c r="K8378">
        <v>0</v>
      </c>
      <c r="L8378" t="s">
        <v>581</v>
      </c>
      <c r="M8378" t="s">
        <v>585</v>
      </c>
    </row>
    <row r="8379" spans="1:13" x14ac:dyDescent="0.2">
      <c r="A8379">
        <v>2022</v>
      </c>
      <c r="B8379">
        <v>4</v>
      </c>
      <c r="C8379" t="s">
        <v>65</v>
      </c>
      <c r="D8379" t="s">
        <v>543</v>
      </c>
      <c r="E8379" s="11">
        <v>40118000</v>
      </c>
      <c r="F8379">
        <v>16390</v>
      </c>
      <c r="G8379">
        <v>5789875</v>
      </c>
      <c r="H8379">
        <v>332</v>
      </c>
      <c r="I8379">
        <v>27953</v>
      </c>
      <c r="J8379">
        <v>11881588</v>
      </c>
      <c r="K8379">
        <v>66</v>
      </c>
      <c r="L8379" t="s">
        <v>581</v>
      </c>
      <c r="M8379" t="s">
        <v>585</v>
      </c>
    </row>
    <row r="8380" spans="1:13" x14ac:dyDescent="0.2">
      <c r="A8380">
        <v>2022</v>
      </c>
      <c r="B8380">
        <v>4</v>
      </c>
      <c r="C8380" t="s">
        <v>46</v>
      </c>
      <c r="D8380" t="s">
        <v>550</v>
      </c>
      <c r="E8380" s="11">
        <v>40118000</v>
      </c>
      <c r="F8380">
        <v>12128</v>
      </c>
      <c r="G8380">
        <v>8067409</v>
      </c>
      <c r="H8380">
        <v>37</v>
      </c>
      <c r="I8380">
        <v>418012</v>
      </c>
      <c r="J8380">
        <v>164266832</v>
      </c>
      <c r="K8380">
        <v>475</v>
      </c>
      <c r="L8380" t="s">
        <v>581</v>
      </c>
      <c r="M8380" t="s">
        <v>585</v>
      </c>
    </row>
    <row r="8381" spans="1:13" x14ac:dyDescent="0.2">
      <c r="A8381">
        <v>2022</v>
      </c>
      <c r="B8381">
        <v>4</v>
      </c>
      <c r="C8381" t="s">
        <v>78</v>
      </c>
      <c r="D8381" t="s">
        <v>572</v>
      </c>
      <c r="E8381" s="11">
        <v>40118000</v>
      </c>
      <c r="F8381">
        <v>0</v>
      </c>
      <c r="G8381">
        <v>0</v>
      </c>
      <c r="H8381">
        <v>0</v>
      </c>
      <c r="I8381">
        <v>88211</v>
      </c>
      <c r="J8381">
        <v>37328412</v>
      </c>
      <c r="K8381">
        <v>113</v>
      </c>
      <c r="L8381" t="s">
        <v>581</v>
      </c>
      <c r="M8381" t="s">
        <v>585</v>
      </c>
    </row>
    <row r="8382" spans="1:13" x14ac:dyDescent="0.2">
      <c r="A8382">
        <v>2022</v>
      </c>
      <c r="B8382">
        <v>4</v>
      </c>
      <c r="C8382" t="s">
        <v>211</v>
      </c>
      <c r="D8382" t="e">
        <v>#N/A</v>
      </c>
      <c r="E8382" s="11">
        <v>40118000</v>
      </c>
      <c r="F8382">
        <v>0</v>
      </c>
      <c r="G8382">
        <v>0</v>
      </c>
      <c r="H8382">
        <v>0</v>
      </c>
      <c r="I8382">
        <v>120775</v>
      </c>
      <c r="J8382">
        <v>49991055</v>
      </c>
      <c r="K8382">
        <v>28</v>
      </c>
      <c r="L8382" t="s">
        <v>581</v>
      </c>
      <c r="M8382" t="s">
        <v>585</v>
      </c>
    </row>
    <row r="8383" spans="1:13" x14ac:dyDescent="0.2">
      <c r="A8383">
        <v>2022</v>
      </c>
      <c r="B8383">
        <v>5</v>
      </c>
      <c r="C8383" t="s">
        <v>20</v>
      </c>
      <c r="D8383" t="s">
        <v>271</v>
      </c>
      <c r="E8383" s="11">
        <v>40117000</v>
      </c>
      <c r="F8383">
        <v>0</v>
      </c>
      <c r="G8383">
        <v>0</v>
      </c>
      <c r="H8383">
        <v>0</v>
      </c>
      <c r="I8383">
        <v>17944</v>
      </c>
      <c r="J8383">
        <v>6752645</v>
      </c>
      <c r="K8383">
        <v>73</v>
      </c>
      <c r="L8383" t="s">
        <v>581</v>
      </c>
      <c r="M8383" t="s">
        <v>584</v>
      </c>
    </row>
    <row r="8384" spans="1:13" x14ac:dyDescent="0.2">
      <c r="A8384">
        <v>2022</v>
      </c>
      <c r="B8384">
        <v>5</v>
      </c>
      <c r="C8384" t="s">
        <v>21</v>
      </c>
      <c r="D8384" t="s">
        <v>274</v>
      </c>
      <c r="E8384" s="11">
        <v>40117000</v>
      </c>
      <c r="F8384">
        <v>0</v>
      </c>
      <c r="G8384">
        <v>0</v>
      </c>
      <c r="H8384">
        <v>0</v>
      </c>
      <c r="I8384">
        <v>44099</v>
      </c>
      <c r="J8384">
        <v>19649649</v>
      </c>
      <c r="K8384">
        <v>137</v>
      </c>
      <c r="L8384" t="s">
        <v>581</v>
      </c>
      <c r="M8384" t="s">
        <v>584</v>
      </c>
    </row>
    <row r="8385" spans="1:13" x14ac:dyDescent="0.2">
      <c r="A8385">
        <v>2022</v>
      </c>
      <c r="B8385">
        <v>5</v>
      </c>
      <c r="C8385" t="s">
        <v>62</v>
      </c>
      <c r="D8385" t="s">
        <v>275</v>
      </c>
      <c r="E8385" s="11">
        <v>40117000</v>
      </c>
      <c r="F8385">
        <v>0</v>
      </c>
      <c r="G8385">
        <v>0</v>
      </c>
      <c r="H8385">
        <v>0</v>
      </c>
      <c r="I8385">
        <v>99080</v>
      </c>
      <c r="J8385">
        <v>38263622</v>
      </c>
      <c r="K8385">
        <v>292</v>
      </c>
      <c r="L8385" t="s">
        <v>581</v>
      </c>
      <c r="M8385" t="s">
        <v>584</v>
      </c>
    </row>
    <row r="8386" spans="1:13" x14ac:dyDescent="0.2">
      <c r="A8386">
        <v>2022</v>
      </c>
      <c r="B8386">
        <v>5</v>
      </c>
      <c r="C8386" t="s">
        <v>8</v>
      </c>
      <c r="D8386" t="s">
        <v>283</v>
      </c>
      <c r="E8386" s="11">
        <v>40117000</v>
      </c>
      <c r="F8386">
        <v>2356</v>
      </c>
      <c r="G8386">
        <v>1196942</v>
      </c>
      <c r="H8386">
        <v>66</v>
      </c>
      <c r="I8386">
        <v>127279</v>
      </c>
      <c r="J8386">
        <v>46669994</v>
      </c>
      <c r="K8386">
        <v>530</v>
      </c>
      <c r="L8386" t="s">
        <v>581</v>
      </c>
      <c r="M8386" t="s">
        <v>584</v>
      </c>
    </row>
    <row r="8387" spans="1:13" x14ac:dyDescent="0.2">
      <c r="A8387">
        <v>2022</v>
      </c>
      <c r="B8387">
        <v>5</v>
      </c>
      <c r="C8387" t="s">
        <v>51</v>
      </c>
      <c r="D8387" t="s">
        <v>285</v>
      </c>
      <c r="E8387" s="11">
        <v>40117000</v>
      </c>
      <c r="F8387">
        <v>0</v>
      </c>
      <c r="G8387">
        <v>0</v>
      </c>
      <c r="H8387">
        <v>0</v>
      </c>
      <c r="I8387">
        <v>3512</v>
      </c>
      <c r="J8387">
        <v>2857300</v>
      </c>
      <c r="K8387">
        <v>13</v>
      </c>
      <c r="L8387" t="s">
        <v>581</v>
      </c>
      <c r="M8387" t="s">
        <v>584</v>
      </c>
    </row>
    <row r="8388" spans="1:13" x14ac:dyDescent="0.2">
      <c r="A8388">
        <v>2022</v>
      </c>
      <c r="B8388">
        <v>5</v>
      </c>
      <c r="C8388" t="s">
        <v>10</v>
      </c>
      <c r="D8388" t="s">
        <v>295</v>
      </c>
      <c r="E8388" s="11">
        <v>40117000</v>
      </c>
      <c r="F8388">
        <v>0</v>
      </c>
      <c r="G8388">
        <v>0</v>
      </c>
      <c r="H8388">
        <v>0</v>
      </c>
      <c r="I8388">
        <v>38160</v>
      </c>
      <c r="J8388">
        <v>15752728</v>
      </c>
      <c r="K8388">
        <v>175</v>
      </c>
      <c r="L8388" t="s">
        <v>581</v>
      </c>
      <c r="M8388" t="s">
        <v>584</v>
      </c>
    </row>
    <row r="8389" spans="1:13" x14ac:dyDescent="0.2">
      <c r="A8389">
        <v>2022</v>
      </c>
      <c r="B8389">
        <v>5</v>
      </c>
      <c r="C8389" t="s">
        <v>50</v>
      </c>
      <c r="D8389" t="s">
        <v>305</v>
      </c>
      <c r="E8389" s="11">
        <v>40117000</v>
      </c>
      <c r="F8389">
        <v>0</v>
      </c>
      <c r="G8389">
        <v>0</v>
      </c>
      <c r="H8389">
        <v>0</v>
      </c>
      <c r="I8389">
        <v>33546</v>
      </c>
      <c r="J8389">
        <v>15197655</v>
      </c>
      <c r="K8389">
        <v>139</v>
      </c>
      <c r="L8389" t="s">
        <v>581</v>
      </c>
      <c r="M8389" t="s">
        <v>584</v>
      </c>
    </row>
    <row r="8390" spans="1:13" x14ac:dyDescent="0.2">
      <c r="A8390">
        <v>2022</v>
      </c>
      <c r="B8390">
        <v>5</v>
      </c>
      <c r="C8390" t="s">
        <v>11</v>
      </c>
      <c r="D8390" t="s">
        <v>316</v>
      </c>
      <c r="E8390" s="11">
        <v>40117000</v>
      </c>
      <c r="F8390">
        <v>157842</v>
      </c>
      <c r="G8390">
        <v>55742802</v>
      </c>
      <c r="H8390">
        <v>6214</v>
      </c>
      <c r="I8390">
        <v>28066</v>
      </c>
      <c r="J8390">
        <v>11401923</v>
      </c>
      <c r="K8390">
        <v>85</v>
      </c>
      <c r="L8390" t="s">
        <v>581</v>
      </c>
      <c r="M8390" t="s">
        <v>584</v>
      </c>
    </row>
    <row r="8391" spans="1:13" x14ac:dyDescent="0.2">
      <c r="A8391">
        <v>2022</v>
      </c>
      <c r="B8391">
        <v>5</v>
      </c>
      <c r="C8391" t="s">
        <v>81</v>
      </c>
      <c r="D8391" t="s">
        <v>318</v>
      </c>
      <c r="E8391" s="11">
        <v>40117000</v>
      </c>
      <c r="F8391">
        <v>0</v>
      </c>
      <c r="G8391">
        <v>0</v>
      </c>
      <c r="H8391">
        <v>0</v>
      </c>
      <c r="I8391">
        <v>72200</v>
      </c>
      <c r="J8391">
        <v>24870200</v>
      </c>
      <c r="K8391">
        <v>483</v>
      </c>
      <c r="L8391" t="s">
        <v>581</v>
      </c>
      <c r="M8391" t="s">
        <v>584</v>
      </c>
    </row>
    <row r="8392" spans="1:13" x14ac:dyDescent="0.2">
      <c r="A8392">
        <v>2022</v>
      </c>
      <c r="B8392">
        <v>5</v>
      </c>
      <c r="C8392" t="s">
        <v>31</v>
      </c>
      <c r="D8392" t="s">
        <v>319</v>
      </c>
      <c r="E8392" s="11">
        <v>40117000</v>
      </c>
      <c r="F8392">
        <v>0</v>
      </c>
      <c r="G8392">
        <v>0</v>
      </c>
      <c r="H8392">
        <v>0</v>
      </c>
      <c r="I8392">
        <v>10578</v>
      </c>
      <c r="J8392">
        <v>7447576</v>
      </c>
      <c r="K8392">
        <v>205</v>
      </c>
      <c r="L8392" t="s">
        <v>581</v>
      </c>
      <c r="M8392" t="s">
        <v>584</v>
      </c>
    </row>
    <row r="8393" spans="1:13" x14ac:dyDescent="0.2">
      <c r="A8393">
        <v>2022</v>
      </c>
      <c r="B8393">
        <v>5</v>
      </c>
      <c r="C8393" t="s">
        <v>22</v>
      </c>
      <c r="D8393" t="s">
        <v>324</v>
      </c>
      <c r="E8393" s="11">
        <v>40117000</v>
      </c>
      <c r="F8393">
        <v>103777</v>
      </c>
      <c r="G8393">
        <v>50166869</v>
      </c>
      <c r="H8393">
        <v>812</v>
      </c>
      <c r="I8393">
        <v>225676</v>
      </c>
      <c r="J8393">
        <v>73133231</v>
      </c>
      <c r="K8393">
        <v>1461</v>
      </c>
      <c r="L8393" t="s">
        <v>581</v>
      </c>
      <c r="M8393" t="s">
        <v>584</v>
      </c>
    </row>
    <row r="8394" spans="1:13" x14ac:dyDescent="0.2">
      <c r="A8394">
        <v>2022</v>
      </c>
      <c r="B8394">
        <v>5</v>
      </c>
      <c r="C8394" t="s">
        <v>23</v>
      </c>
      <c r="D8394" t="s">
        <v>325</v>
      </c>
      <c r="E8394" s="11">
        <v>40117000</v>
      </c>
      <c r="F8394">
        <v>1967</v>
      </c>
      <c r="G8394">
        <v>1606537</v>
      </c>
      <c r="H8394">
        <v>202</v>
      </c>
      <c r="I8394">
        <v>1051407</v>
      </c>
      <c r="J8394">
        <v>377332844</v>
      </c>
      <c r="K8394">
        <v>5779</v>
      </c>
      <c r="L8394" t="s">
        <v>581</v>
      </c>
      <c r="M8394" t="s">
        <v>584</v>
      </c>
    </row>
    <row r="8395" spans="1:13" x14ac:dyDescent="0.2">
      <c r="A8395">
        <v>2022</v>
      </c>
      <c r="B8395">
        <v>5</v>
      </c>
      <c r="C8395" t="s">
        <v>24</v>
      </c>
      <c r="D8395" t="s">
        <v>342</v>
      </c>
      <c r="E8395" s="11">
        <v>40117000</v>
      </c>
      <c r="F8395">
        <v>2520</v>
      </c>
      <c r="G8395">
        <v>2324000</v>
      </c>
      <c r="H8395">
        <v>12</v>
      </c>
      <c r="I8395">
        <v>27140</v>
      </c>
      <c r="J8395">
        <v>9286500</v>
      </c>
      <c r="K8395">
        <v>160</v>
      </c>
      <c r="L8395" t="s">
        <v>581</v>
      </c>
      <c r="M8395" t="s">
        <v>584</v>
      </c>
    </row>
    <row r="8396" spans="1:13" x14ac:dyDescent="0.2">
      <c r="A8396">
        <v>2022</v>
      </c>
      <c r="B8396">
        <v>5</v>
      </c>
      <c r="C8396" t="s">
        <v>12</v>
      </c>
      <c r="D8396" t="s">
        <v>351</v>
      </c>
      <c r="E8396" s="11">
        <v>40117000</v>
      </c>
      <c r="F8396">
        <v>84345</v>
      </c>
      <c r="G8396">
        <v>39797414</v>
      </c>
      <c r="H8396">
        <v>741</v>
      </c>
      <c r="I8396">
        <v>1128187</v>
      </c>
      <c r="J8396">
        <v>569354029</v>
      </c>
      <c r="K8396">
        <v>6491</v>
      </c>
      <c r="L8396" t="s">
        <v>581</v>
      </c>
      <c r="M8396" t="s">
        <v>584</v>
      </c>
    </row>
    <row r="8397" spans="1:13" x14ac:dyDescent="0.2">
      <c r="A8397">
        <v>2022</v>
      </c>
      <c r="B8397">
        <v>5</v>
      </c>
      <c r="C8397" t="s">
        <v>25</v>
      </c>
      <c r="D8397" t="s">
        <v>353</v>
      </c>
      <c r="E8397" s="11">
        <v>40117000</v>
      </c>
      <c r="F8397">
        <v>0</v>
      </c>
      <c r="G8397">
        <v>0</v>
      </c>
      <c r="H8397">
        <v>0</v>
      </c>
      <c r="I8397">
        <v>562334</v>
      </c>
      <c r="J8397">
        <v>224165240</v>
      </c>
      <c r="K8397">
        <v>4743</v>
      </c>
      <c r="L8397" t="s">
        <v>581</v>
      </c>
      <c r="M8397" t="s">
        <v>584</v>
      </c>
    </row>
    <row r="8398" spans="1:13" x14ac:dyDescent="0.2">
      <c r="A8398">
        <v>2022</v>
      </c>
      <c r="B8398">
        <v>5</v>
      </c>
      <c r="C8398" t="s">
        <v>103</v>
      </c>
      <c r="D8398" t="s">
        <v>364</v>
      </c>
      <c r="E8398" s="11">
        <v>40117000</v>
      </c>
      <c r="F8398">
        <v>0</v>
      </c>
      <c r="G8398">
        <v>0</v>
      </c>
      <c r="H8398">
        <v>0</v>
      </c>
      <c r="I8398">
        <v>2450</v>
      </c>
      <c r="J8398">
        <v>126462</v>
      </c>
      <c r="K8398">
        <v>6</v>
      </c>
      <c r="L8398" t="s">
        <v>581</v>
      </c>
      <c r="M8398" t="s">
        <v>584</v>
      </c>
    </row>
    <row r="8399" spans="1:13" x14ac:dyDescent="0.2">
      <c r="A8399">
        <v>2022</v>
      </c>
      <c r="B8399">
        <v>5</v>
      </c>
      <c r="C8399" t="s">
        <v>36</v>
      </c>
      <c r="D8399" t="s">
        <v>369</v>
      </c>
      <c r="E8399" s="11">
        <v>40117000</v>
      </c>
      <c r="F8399">
        <v>0</v>
      </c>
      <c r="G8399">
        <v>0</v>
      </c>
      <c r="H8399">
        <v>0</v>
      </c>
      <c r="I8399">
        <v>3077</v>
      </c>
      <c r="J8399">
        <v>1330000</v>
      </c>
      <c r="K8399">
        <v>28</v>
      </c>
      <c r="L8399" t="s">
        <v>581</v>
      </c>
      <c r="M8399" t="s">
        <v>584</v>
      </c>
    </row>
    <row r="8400" spans="1:13" x14ac:dyDescent="0.2">
      <c r="A8400">
        <v>2022</v>
      </c>
      <c r="B8400">
        <v>5</v>
      </c>
      <c r="C8400" t="s">
        <v>26</v>
      </c>
      <c r="D8400" t="s">
        <v>383</v>
      </c>
      <c r="E8400" s="11">
        <v>40117000</v>
      </c>
      <c r="F8400">
        <v>0</v>
      </c>
      <c r="G8400">
        <v>0</v>
      </c>
      <c r="H8400">
        <v>0</v>
      </c>
      <c r="I8400">
        <v>91086</v>
      </c>
      <c r="J8400">
        <v>43368500</v>
      </c>
      <c r="K8400">
        <v>494</v>
      </c>
      <c r="L8400" t="s">
        <v>581</v>
      </c>
      <c r="M8400" t="s">
        <v>584</v>
      </c>
    </row>
    <row r="8401" spans="1:13" x14ac:dyDescent="0.2">
      <c r="A8401">
        <v>2022</v>
      </c>
      <c r="B8401">
        <v>5</v>
      </c>
      <c r="C8401" t="s">
        <v>13</v>
      </c>
      <c r="D8401" t="s">
        <v>384</v>
      </c>
      <c r="E8401" s="11">
        <v>40117000</v>
      </c>
      <c r="F8401">
        <v>29973</v>
      </c>
      <c r="G8401">
        <v>12224066</v>
      </c>
      <c r="H8401">
        <v>10066</v>
      </c>
      <c r="I8401">
        <v>0</v>
      </c>
      <c r="J8401">
        <v>0</v>
      </c>
      <c r="K8401">
        <v>0</v>
      </c>
      <c r="L8401" t="s">
        <v>581</v>
      </c>
      <c r="M8401" t="s">
        <v>584</v>
      </c>
    </row>
    <row r="8402" spans="1:13" x14ac:dyDescent="0.2">
      <c r="A8402">
        <v>2022</v>
      </c>
      <c r="B8402">
        <v>5</v>
      </c>
      <c r="C8402" t="s">
        <v>63</v>
      </c>
      <c r="D8402" t="s">
        <v>385</v>
      </c>
      <c r="E8402" s="11">
        <v>40117000</v>
      </c>
      <c r="F8402">
        <v>0</v>
      </c>
      <c r="G8402">
        <v>0</v>
      </c>
      <c r="H8402">
        <v>0</v>
      </c>
      <c r="I8402">
        <v>64473</v>
      </c>
      <c r="J8402">
        <v>20407900</v>
      </c>
      <c r="K8402">
        <v>513</v>
      </c>
      <c r="L8402" t="s">
        <v>581</v>
      </c>
      <c r="M8402" t="s">
        <v>584</v>
      </c>
    </row>
    <row r="8403" spans="1:13" x14ac:dyDescent="0.2">
      <c r="A8403">
        <v>2022</v>
      </c>
      <c r="B8403">
        <v>5</v>
      </c>
      <c r="C8403" t="s">
        <v>71</v>
      </c>
      <c r="D8403" t="s">
        <v>386</v>
      </c>
      <c r="E8403" s="11">
        <v>40117000</v>
      </c>
      <c r="F8403">
        <v>39295</v>
      </c>
      <c r="G8403">
        <v>23700108</v>
      </c>
      <c r="H8403">
        <v>309</v>
      </c>
      <c r="I8403">
        <v>0</v>
      </c>
      <c r="J8403">
        <v>0</v>
      </c>
      <c r="K8403">
        <v>0</v>
      </c>
      <c r="L8403" t="s">
        <v>581</v>
      </c>
      <c r="M8403" t="s">
        <v>584</v>
      </c>
    </row>
    <row r="8404" spans="1:13" x14ac:dyDescent="0.2">
      <c r="A8404">
        <v>2022</v>
      </c>
      <c r="B8404">
        <v>5</v>
      </c>
      <c r="C8404" t="s">
        <v>47</v>
      </c>
      <c r="D8404" t="s">
        <v>389</v>
      </c>
      <c r="E8404" s="11">
        <v>40117000</v>
      </c>
      <c r="F8404">
        <v>583351</v>
      </c>
      <c r="G8404">
        <v>213848612</v>
      </c>
      <c r="H8404">
        <v>10385</v>
      </c>
      <c r="I8404">
        <v>0</v>
      </c>
      <c r="J8404">
        <v>0</v>
      </c>
      <c r="K8404">
        <v>0</v>
      </c>
      <c r="L8404" t="s">
        <v>581</v>
      </c>
      <c r="M8404" t="s">
        <v>584</v>
      </c>
    </row>
    <row r="8405" spans="1:13" x14ac:dyDescent="0.2">
      <c r="A8405">
        <v>2022</v>
      </c>
      <c r="B8405">
        <v>5</v>
      </c>
      <c r="C8405" t="s">
        <v>27</v>
      </c>
      <c r="D8405" t="s">
        <v>395</v>
      </c>
      <c r="E8405" s="11">
        <v>40117000</v>
      </c>
      <c r="F8405">
        <v>73075</v>
      </c>
      <c r="G8405">
        <v>46441164</v>
      </c>
      <c r="H8405">
        <v>856</v>
      </c>
      <c r="I8405">
        <v>251947</v>
      </c>
      <c r="J8405">
        <v>92111700</v>
      </c>
      <c r="K8405">
        <v>2401</v>
      </c>
      <c r="L8405" t="s">
        <v>581</v>
      </c>
      <c r="M8405" t="s">
        <v>584</v>
      </c>
    </row>
    <row r="8406" spans="1:13" x14ac:dyDescent="0.2">
      <c r="A8406">
        <v>2022</v>
      </c>
      <c r="B8406">
        <v>5</v>
      </c>
      <c r="C8406" t="s">
        <v>38</v>
      </c>
      <c r="D8406" t="s">
        <v>400</v>
      </c>
      <c r="E8406" s="11">
        <v>40117000</v>
      </c>
      <c r="F8406">
        <v>0</v>
      </c>
      <c r="G8406">
        <v>0</v>
      </c>
      <c r="H8406">
        <v>0</v>
      </c>
      <c r="I8406">
        <v>45185</v>
      </c>
      <c r="J8406">
        <v>22011366</v>
      </c>
      <c r="K8406">
        <v>782</v>
      </c>
      <c r="L8406" t="s">
        <v>581</v>
      </c>
      <c r="M8406" t="s">
        <v>584</v>
      </c>
    </row>
    <row r="8407" spans="1:13" x14ac:dyDescent="0.2">
      <c r="A8407">
        <v>2022</v>
      </c>
      <c r="B8407">
        <v>5</v>
      </c>
      <c r="C8407" t="s">
        <v>56</v>
      </c>
      <c r="D8407" t="s">
        <v>411</v>
      </c>
      <c r="E8407" s="11">
        <v>40117000</v>
      </c>
      <c r="F8407">
        <v>8917</v>
      </c>
      <c r="G8407">
        <v>3360012</v>
      </c>
      <c r="H8407">
        <v>107</v>
      </c>
      <c r="I8407">
        <v>0</v>
      </c>
      <c r="J8407">
        <v>0</v>
      </c>
      <c r="K8407">
        <v>0</v>
      </c>
      <c r="L8407" t="s">
        <v>581</v>
      </c>
      <c r="M8407" t="s">
        <v>584</v>
      </c>
    </row>
    <row r="8408" spans="1:13" x14ac:dyDescent="0.2">
      <c r="A8408">
        <v>2022</v>
      </c>
      <c r="B8408">
        <v>5</v>
      </c>
      <c r="C8408" t="s">
        <v>204</v>
      </c>
      <c r="D8408" t="s">
        <v>422</v>
      </c>
      <c r="E8408" s="11">
        <v>40117000</v>
      </c>
      <c r="F8408">
        <v>31298</v>
      </c>
      <c r="G8408">
        <v>17686757</v>
      </c>
      <c r="H8408">
        <v>2955</v>
      </c>
      <c r="I8408">
        <v>0</v>
      </c>
      <c r="J8408">
        <v>0</v>
      </c>
      <c r="K8408">
        <v>0</v>
      </c>
      <c r="L8408" t="s">
        <v>581</v>
      </c>
      <c r="M8408" t="s">
        <v>584</v>
      </c>
    </row>
    <row r="8409" spans="1:13" x14ac:dyDescent="0.2">
      <c r="A8409">
        <v>2022</v>
      </c>
      <c r="B8409">
        <v>5</v>
      </c>
      <c r="C8409" t="s">
        <v>49</v>
      </c>
      <c r="D8409" t="s">
        <v>427</v>
      </c>
      <c r="E8409" s="11">
        <v>40117000</v>
      </c>
      <c r="F8409">
        <v>311</v>
      </c>
      <c r="G8409">
        <v>167808</v>
      </c>
      <c r="H8409">
        <v>2</v>
      </c>
      <c r="I8409">
        <v>0</v>
      </c>
      <c r="J8409">
        <v>0</v>
      </c>
      <c r="K8409">
        <v>0</v>
      </c>
      <c r="L8409" t="s">
        <v>581</v>
      </c>
      <c r="M8409" t="s">
        <v>584</v>
      </c>
    </row>
    <row r="8410" spans="1:13" x14ac:dyDescent="0.2">
      <c r="A8410">
        <v>2022</v>
      </c>
      <c r="B8410">
        <v>5</v>
      </c>
      <c r="C8410" t="s">
        <v>42</v>
      </c>
      <c r="D8410" t="s">
        <v>455</v>
      </c>
      <c r="E8410" s="11">
        <v>40117000</v>
      </c>
      <c r="F8410">
        <v>0</v>
      </c>
      <c r="G8410">
        <v>0</v>
      </c>
      <c r="H8410">
        <v>0</v>
      </c>
      <c r="I8410">
        <v>3859</v>
      </c>
      <c r="J8410">
        <v>1498815</v>
      </c>
      <c r="K8410">
        <v>25</v>
      </c>
      <c r="L8410" t="s">
        <v>581</v>
      </c>
      <c r="M8410" t="s">
        <v>584</v>
      </c>
    </row>
    <row r="8411" spans="1:13" x14ac:dyDescent="0.2">
      <c r="A8411">
        <v>2022</v>
      </c>
      <c r="B8411">
        <v>5</v>
      </c>
      <c r="C8411" t="s">
        <v>43</v>
      </c>
      <c r="D8411" t="s">
        <v>465</v>
      </c>
      <c r="E8411" s="11">
        <v>40117000</v>
      </c>
      <c r="F8411">
        <v>64708</v>
      </c>
      <c r="G8411">
        <v>29266592</v>
      </c>
      <c r="H8411">
        <v>2033</v>
      </c>
      <c r="I8411">
        <v>9386</v>
      </c>
      <c r="J8411">
        <v>6554658</v>
      </c>
      <c r="K8411">
        <v>63</v>
      </c>
      <c r="L8411" t="s">
        <v>581</v>
      </c>
      <c r="M8411" t="s">
        <v>584</v>
      </c>
    </row>
    <row r="8412" spans="1:13" x14ac:dyDescent="0.2">
      <c r="A8412">
        <v>2022</v>
      </c>
      <c r="B8412">
        <v>5</v>
      </c>
      <c r="C8412" t="s">
        <v>44</v>
      </c>
      <c r="D8412" t="s">
        <v>466</v>
      </c>
      <c r="E8412" s="11">
        <v>40117000</v>
      </c>
      <c r="F8412">
        <v>0</v>
      </c>
      <c r="G8412">
        <v>0</v>
      </c>
      <c r="H8412">
        <v>0</v>
      </c>
      <c r="I8412">
        <v>7079</v>
      </c>
      <c r="J8412">
        <v>3725055</v>
      </c>
      <c r="K8412">
        <v>40</v>
      </c>
      <c r="L8412" t="s">
        <v>581</v>
      </c>
      <c r="M8412" t="s">
        <v>584</v>
      </c>
    </row>
    <row r="8413" spans="1:13" x14ac:dyDescent="0.2">
      <c r="A8413">
        <v>2022</v>
      </c>
      <c r="B8413">
        <v>5</v>
      </c>
      <c r="C8413" t="s">
        <v>80</v>
      </c>
      <c r="D8413" t="s">
        <v>472</v>
      </c>
      <c r="E8413" s="11">
        <v>40117000</v>
      </c>
      <c r="F8413">
        <v>0</v>
      </c>
      <c r="G8413">
        <v>0</v>
      </c>
      <c r="H8413">
        <v>0</v>
      </c>
      <c r="I8413">
        <v>42357</v>
      </c>
      <c r="J8413">
        <v>19535156</v>
      </c>
      <c r="K8413">
        <v>316</v>
      </c>
      <c r="L8413" t="s">
        <v>581</v>
      </c>
      <c r="M8413" t="s">
        <v>584</v>
      </c>
    </row>
    <row r="8414" spans="1:13" x14ac:dyDescent="0.2">
      <c r="A8414">
        <v>2022</v>
      </c>
      <c r="B8414">
        <v>5</v>
      </c>
      <c r="C8414" t="s">
        <v>15</v>
      </c>
      <c r="D8414" t="s">
        <v>475</v>
      </c>
      <c r="E8414" s="11">
        <v>40117000</v>
      </c>
      <c r="F8414">
        <v>0</v>
      </c>
      <c r="G8414">
        <v>0</v>
      </c>
      <c r="H8414">
        <v>0</v>
      </c>
      <c r="I8414">
        <v>430</v>
      </c>
      <c r="J8414">
        <v>173100</v>
      </c>
      <c r="K8414">
        <v>36</v>
      </c>
      <c r="L8414" t="s">
        <v>581</v>
      </c>
      <c r="M8414" t="s">
        <v>584</v>
      </c>
    </row>
    <row r="8415" spans="1:13" x14ac:dyDescent="0.2">
      <c r="A8415">
        <v>2022</v>
      </c>
      <c r="B8415">
        <v>5</v>
      </c>
      <c r="C8415" t="s">
        <v>16</v>
      </c>
      <c r="D8415" t="s">
        <v>480</v>
      </c>
      <c r="E8415" s="11">
        <v>40117000</v>
      </c>
      <c r="F8415">
        <v>99605</v>
      </c>
      <c r="G8415">
        <v>41072327</v>
      </c>
      <c r="H8415">
        <v>1184</v>
      </c>
      <c r="I8415">
        <v>100240</v>
      </c>
      <c r="J8415">
        <v>43041200</v>
      </c>
      <c r="K8415">
        <v>551</v>
      </c>
      <c r="L8415" t="s">
        <v>581</v>
      </c>
      <c r="M8415" t="s">
        <v>584</v>
      </c>
    </row>
    <row r="8416" spans="1:13" x14ac:dyDescent="0.2">
      <c r="A8416">
        <v>2022</v>
      </c>
      <c r="B8416">
        <v>5</v>
      </c>
      <c r="C8416" t="s">
        <v>17</v>
      </c>
      <c r="D8416" t="s">
        <v>489</v>
      </c>
      <c r="E8416" s="11">
        <v>40117000</v>
      </c>
      <c r="F8416">
        <v>53329</v>
      </c>
      <c r="G8416">
        <v>56413740</v>
      </c>
      <c r="H8416">
        <v>1894</v>
      </c>
      <c r="I8416">
        <v>54958</v>
      </c>
      <c r="J8416">
        <v>37711344</v>
      </c>
      <c r="K8416">
        <v>1166</v>
      </c>
      <c r="L8416" t="s">
        <v>581</v>
      </c>
      <c r="M8416" t="s">
        <v>584</v>
      </c>
    </row>
    <row r="8417" spans="1:13" x14ac:dyDescent="0.2">
      <c r="A8417">
        <v>2022</v>
      </c>
      <c r="B8417">
        <v>5</v>
      </c>
      <c r="C8417" t="s">
        <v>106</v>
      </c>
      <c r="D8417" t="s">
        <v>492</v>
      </c>
      <c r="E8417" s="11">
        <v>40117000</v>
      </c>
      <c r="F8417">
        <v>0</v>
      </c>
      <c r="G8417">
        <v>0</v>
      </c>
      <c r="H8417">
        <v>0</v>
      </c>
      <c r="I8417">
        <v>6912</v>
      </c>
      <c r="J8417">
        <v>3032112</v>
      </c>
      <c r="K8417">
        <v>18</v>
      </c>
      <c r="L8417" t="s">
        <v>581</v>
      </c>
      <c r="M8417" t="s">
        <v>584</v>
      </c>
    </row>
    <row r="8418" spans="1:13" x14ac:dyDescent="0.2">
      <c r="A8418">
        <v>2022</v>
      </c>
      <c r="B8418">
        <v>5</v>
      </c>
      <c r="C8418" t="s">
        <v>29</v>
      </c>
      <c r="D8418" t="s">
        <v>496</v>
      </c>
      <c r="E8418" s="11">
        <v>40117000</v>
      </c>
      <c r="F8418">
        <v>0</v>
      </c>
      <c r="G8418">
        <v>0</v>
      </c>
      <c r="H8418">
        <v>0</v>
      </c>
      <c r="I8418">
        <v>431</v>
      </c>
      <c r="J8418">
        <v>223640</v>
      </c>
      <c r="K8418">
        <v>8</v>
      </c>
      <c r="L8418" t="s">
        <v>581</v>
      </c>
      <c r="M8418" t="s">
        <v>584</v>
      </c>
    </row>
    <row r="8419" spans="1:13" x14ac:dyDescent="0.2">
      <c r="A8419">
        <v>2022</v>
      </c>
      <c r="B8419">
        <v>5</v>
      </c>
      <c r="C8419" t="s">
        <v>52</v>
      </c>
      <c r="D8419" t="s">
        <v>506</v>
      </c>
      <c r="E8419" s="11">
        <v>40117000</v>
      </c>
      <c r="F8419">
        <v>0</v>
      </c>
      <c r="G8419">
        <v>0</v>
      </c>
      <c r="H8419">
        <v>0</v>
      </c>
      <c r="I8419">
        <v>6420</v>
      </c>
      <c r="J8419">
        <v>3207000</v>
      </c>
      <c r="K8419">
        <v>48</v>
      </c>
      <c r="L8419" t="s">
        <v>581</v>
      </c>
      <c r="M8419" t="s">
        <v>584</v>
      </c>
    </row>
    <row r="8420" spans="1:13" x14ac:dyDescent="0.2">
      <c r="A8420">
        <v>2022</v>
      </c>
      <c r="B8420">
        <v>5</v>
      </c>
      <c r="C8420" t="s">
        <v>57</v>
      </c>
      <c r="D8420" t="s">
        <v>510</v>
      </c>
      <c r="E8420" s="11">
        <v>40117000</v>
      </c>
      <c r="F8420">
        <v>15</v>
      </c>
      <c r="G8420">
        <v>5487</v>
      </c>
      <c r="H8420">
        <v>1</v>
      </c>
      <c r="I8420">
        <v>0</v>
      </c>
      <c r="J8420">
        <v>0</v>
      </c>
      <c r="K8420">
        <v>0</v>
      </c>
      <c r="L8420" t="s">
        <v>581</v>
      </c>
      <c r="M8420" t="s">
        <v>584</v>
      </c>
    </row>
    <row r="8421" spans="1:13" x14ac:dyDescent="0.2">
      <c r="A8421">
        <v>2022</v>
      </c>
      <c r="B8421">
        <v>5</v>
      </c>
      <c r="C8421" t="s">
        <v>19</v>
      </c>
      <c r="D8421" t="s">
        <v>531</v>
      </c>
      <c r="E8421" s="11">
        <v>40117000</v>
      </c>
      <c r="F8421">
        <v>4245</v>
      </c>
      <c r="G8421">
        <v>1908865</v>
      </c>
      <c r="H8421">
        <v>558</v>
      </c>
      <c r="I8421">
        <v>0</v>
      </c>
      <c r="J8421">
        <v>0</v>
      </c>
      <c r="K8421">
        <v>0</v>
      </c>
      <c r="L8421" t="s">
        <v>581</v>
      </c>
      <c r="M8421" t="s">
        <v>584</v>
      </c>
    </row>
    <row r="8422" spans="1:13" x14ac:dyDescent="0.2">
      <c r="A8422">
        <v>2022</v>
      </c>
      <c r="B8422">
        <v>5</v>
      </c>
      <c r="C8422" t="s">
        <v>65</v>
      </c>
      <c r="D8422" t="s">
        <v>543</v>
      </c>
      <c r="E8422" s="11">
        <v>40117000</v>
      </c>
      <c r="F8422">
        <v>36532</v>
      </c>
      <c r="G8422">
        <v>12158690</v>
      </c>
      <c r="H8422">
        <v>612</v>
      </c>
      <c r="I8422">
        <v>752</v>
      </c>
      <c r="J8422">
        <v>334826</v>
      </c>
      <c r="K8422">
        <v>4</v>
      </c>
      <c r="L8422" t="s">
        <v>581</v>
      </c>
      <c r="M8422" t="s">
        <v>584</v>
      </c>
    </row>
    <row r="8423" spans="1:13" x14ac:dyDescent="0.2">
      <c r="A8423">
        <v>2022</v>
      </c>
      <c r="B8423">
        <v>5</v>
      </c>
      <c r="C8423" t="s">
        <v>58</v>
      </c>
      <c r="D8423" t="s">
        <v>548</v>
      </c>
      <c r="E8423" s="11">
        <v>40117000</v>
      </c>
      <c r="F8423">
        <v>0</v>
      </c>
      <c r="G8423">
        <v>0</v>
      </c>
      <c r="H8423">
        <v>0</v>
      </c>
      <c r="I8423">
        <v>11652</v>
      </c>
      <c r="J8423">
        <v>4933400</v>
      </c>
      <c r="K8423">
        <v>38</v>
      </c>
      <c r="L8423" t="s">
        <v>581</v>
      </c>
      <c r="M8423" t="s">
        <v>584</v>
      </c>
    </row>
    <row r="8424" spans="1:13" x14ac:dyDescent="0.2">
      <c r="A8424">
        <v>2022</v>
      </c>
      <c r="B8424">
        <v>5</v>
      </c>
      <c r="C8424" t="s">
        <v>46</v>
      </c>
      <c r="D8424" t="s">
        <v>550</v>
      </c>
      <c r="E8424" s="11">
        <v>40117000</v>
      </c>
      <c r="F8424">
        <v>307</v>
      </c>
      <c r="G8424">
        <v>221096</v>
      </c>
      <c r="H8424">
        <v>30</v>
      </c>
      <c r="I8424">
        <v>631681</v>
      </c>
      <c r="J8424">
        <v>266029753</v>
      </c>
      <c r="K8424">
        <v>2825</v>
      </c>
      <c r="L8424" t="s">
        <v>581</v>
      </c>
      <c r="M8424" t="s">
        <v>584</v>
      </c>
    </row>
    <row r="8425" spans="1:13" x14ac:dyDescent="0.2">
      <c r="A8425">
        <v>2022</v>
      </c>
      <c r="B8425">
        <v>5</v>
      </c>
      <c r="C8425" t="s">
        <v>66</v>
      </c>
      <c r="D8425" t="s">
        <v>562</v>
      </c>
      <c r="E8425" s="11">
        <v>40117000</v>
      </c>
      <c r="F8425">
        <v>23222</v>
      </c>
      <c r="G8425">
        <v>9732351</v>
      </c>
      <c r="H8425">
        <v>65</v>
      </c>
      <c r="I8425">
        <v>0</v>
      </c>
      <c r="J8425">
        <v>0</v>
      </c>
      <c r="K8425">
        <v>0</v>
      </c>
      <c r="L8425" t="s">
        <v>581</v>
      </c>
      <c r="M8425" t="s">
        <v>584</v>
      </c>
    </row>
    <row r="8426" spans="1:13" x14ac:dyDescent="0.2">
      <c r="A8426">
        <v>2022</v>
      </c>
      <c r="B8426">
        <v>5</v>
      </c>
      <c r="C8426" t="s">
        <v>78</v>
      </c>
      <c r="D8426" t="s">
        <v>572</v>
      </c>
      <c r="E8426" s="11">
        <v>40117000</v>
      </c>
      <c r="F8426">
        <v>0</v>
      </c>
      <c r="G8426">
        <v>0</v>
      </c>
      <c r="H8426">
        <v>0</v>
      </c>
      <c r="I8426">
        <v>97638</v>
      </c>
      <c r="J8426">
        <v>37664186</v>
      </c>
      <c r="K8426">
        <v>639</v>
      </c>
      <c r="L8426" t="s">
        <v>581</v>
      </c>
      <c r="M8426" t="s">
        <v>584</v>
      </c>
    </row>
    <row r="8427" spans="1:13" x14ac:dyDescent="0.2">
      <c r="A8427">
        <v>2022</v>
      </c>
      <c r="B8427">
        <v>5</v>
      </c>
      <c r="C8427" t="s">
        <v>20</v>
      </c>
      <c r="D8427" t="s">
        <v>271</v>
      </c>
      <c r="E8427" s="11">
        <v>40118000</v>
      </c>
      <c r="F8427">
        <v>0</v>
      </c>
      <c r="G8427">
        <v>0</v>
      </c>
      <c r="H8427">
        <v>0</v>
      </c>
      <c r="I8427">
        <v>29519</v>
      </c>
      <c r="J8427">
        <v>14069013</v>
      </c>
      <c r="K8427">
        <v>117</v>
      </c>
      <c r="L8427" t="s">
        <v>581</v>
      </c>
      <c r="M8427" t="s">
        <v>585</v>
      </c>
    </row>
    <row r="8428" spans="1:13" x14ac:dyDescent="0.2">
      <c r="A8428">
        <v>2022</v>
      </c>
      <c r="B8428">
        <v>5</v>
      </c>
      <c r="C8428" t="s">
        <v>21</v>
      </c>
      <c r="D8428" t="s">
        <v>274</v>
      </c>
      <c r="E8428" s="11">
        <v>40118000</v>
      </c>
      <c r="F8428">
        <v>0</v>
      </c>
      <c r="G8428">
        <v>0</v>
      </c>
      <c r="H8428">
        <v>0</v>
      </c>
      <c r="I8428">
        <v>371</v>
      </c>
      <c r="J8428">
        <v>294425</v>
      </c>
      <c r="K8428">
        <v>8</v>
      </c>
      <c r="L8428" t="s">
        <v>581</v>
      </c>
      <c r="M8428" t="s">
        <v>585</v>
      </c>
    </row>
    <row r="8429" spans="1:13" x14ac:dyDescent="0.2">
      <c r="A8429">
        <v>2022</v>
      </c>
      <c r="B8429">
        <v>5</v>
      </c>
      <c r="C8429" t="s">
        <v>62</v>
      </c>
      <c r="D8429" t="s">
        <v>275</v>
      </c>
      <c r="E8429" s="11">
        <v>40118000</v>
      </c>
      <c r="F8429">
        <v>0</v>
      </c>
      <c r="G8429">
        <v>0</v>
      </c>
      <c r="H8429">
        <v>0</v>
      </c>
      <c r="I8429">
        <v>1151084</v>
      </c>
      <c r="J8429">
        <v>465230554</v>
      </c>
      <c r="K8429">
        <v>703</v>
      </c>
      <c r="L8429" t="s">
        <v>581</v>
      </c>
      <c r="M8429" t="s">
        <v>585</v>
      </c>
    </row>
    <row r="8430" spans="1:13" x14ac:dyDescent="0.2">
      <c r="A8430">
        <v>2022</v>
      </c>
      <c r="B8430">
        <v>5</v>
      </c>
      <c r="C8430" t="s">
        <v>8</v>
      </c>
      <c r="D8430" t="s">
        <v>283</v>
      </c>
      <c r="E8430" s="11">
        <v>40118000</v>
      </c>
      <c r="F8430">
        <v>9475</v>
      </c>
      <c r="G8430">
        <v>3974253</v>
      </c>
      <c r="H8430">
        <v>189</v>
      </c>
      <c r="I8430">
        <v>119804</v>
      </c>
      <c r="J8430">
        <v>46942500</v>
      </c>
      <c r="K8430">
        <v>146</v>
      </c>
      <c r="L8430" t="s">
        <v>581</v>
      </c>
      <c r="M8430" t="s">
        <v>585</v>
      </c>
    </row>
    <row r="8431" spans="1:13" x14ac:dyDescent="0.2">
      <c r="A8431">
        <v>2022</v>
      </c>
      <c r="B8431">
        <v>5</v>
      </c>
      <c r="C8431" t="s">
        <v>90</v>
      </c>
      <c r="D8431" t="s">
        <v>284</v>
      </c>
      <c r="E8431" s="11">
        <v>40118000</v>
      </c>
      <c r="F8431">
        <v>0</v>
      </c>
      <c r="G8431">
        <v>0</v>
      </c>
      <c r="H8431">
        <v>0</v>
      </c>
      <c r="I8431">
        <v>16783</v>
      </c>
      <c r="J8431">
        <v>6537176</v>
      </c>
      <c r="K8431">
        <v>12</v>
      </c>
      <c r="L8431" t="s">
        <v>581</v>
      </c>
      <c r="M8431" t="s">
        <v>585</v>
      </c>
    </row>
    <row r="8432" spans="1:13" x14ac:dyDescent="0.2">
      <c r="A8432">
        <v>2022</v>
      </c>
      <c r="B8432">
        <v>5</v>
      </c>
      <c r="C8432" t="s">
        <v>51</v>
      </c>
      <c r="D8432" t="s">
        <v>285</v>
      </c>
      <c r="E8432" s="11">
        <v>40118000</v>
      </c>
      <c r="F8432">
        <v>0</v>
      </c>
      <c r="G8432">
        <v>0</v>
      </c>
      <c r="H8432">
        <v>0</v>
      </c>
      <c r="I8432">
        <v>17874</v>
      </c>
      <c r="J8432">
        <v>6838400</v>
      </c>
      <c r="K8432">
        <v>16</v>
      </c>
      <c r="L8432" t="s">
        <v>581</v>
      </c>
      <c r="M8432" t="s">
        <v>585</v>
      </c>
    </row>
    <row r="8433" spans="1:13" x14ac:dyDescent="0.2">
      <c r="A8433">
        <v>2022</v>
      </c>
      <c r="B8433">
        <v>5</v>
      </c>
      <c r="C8433" t="s">
        <v>10</v>
      </c>
      <c r="D8433" t="s">
        <v>295</v>
      </c>
      <c r="E8433" s="11">
        <v>40118000</v>
      </c>
      <c r="F8433">
        <v>77</v>
      </c>
      <c r="G8433">
        <v>50600</v>
      </c>
      <c r="H8433">
        <v>1</v>
      </c>
      <c r="I8433">
        <v>273340</v>
      </c>
      <c r="J8433">
        <v>107978950</v>
      </c>
      <c r="K8433">
        <v>167</v>
      </c>
      <c r="L8433" t="s">
        <v>581</v>
      </c>
      <c r="M8433" t="s">
        <v>585</v>
      </c>
    </row>
    <row r="8434" spans="1:13" x14ac:dyDescent="0.2">
      <c r="A8434">
        <v>2022</v>
      </c>
      <c r="B8434">
        <v>5</v>
      </c>
      <c r="C8434" t="s">
        <v>50</v>
      </c>
      <c r="D8434" t="s">
        <v>305</v>
      </c>
      <c r="E8434" s="11">
        <v>40118000</v>
      </c>
      <c r="F8434">
        <v>233</v>
      </c>
      <c r="G8434">
        <v>156200</v>
      </c>
      <c r="H8434">
        <v>2</v>
      </c>
      <c r="I8434">
        <v>293360</v>
      </c>
      <c r="J8434">
        <v>117428880</v>
      </c>
      <c r="K8434">
        <v>370</v>
      </c>
      <c r="L8434" t="s">
        <v>581</v>
      </c>
      <c r="M8434" t="s">
        <v>585</v>
      </c>
    </row>
    <row r="8435" spans="1:13" x14ac:dyDescent="0.2">
      <c r="A8435">
        <v>2022</v>
      </c>
      <c r="B8435">
        <v>5</v>
      </c>
      <c r="C8435" t="s">
        <v>73</v>
      </c>
      <c r="D8435" t="s">
        <v>314</v>
      </c>
      <c r="E8435" s="11">
        <v>40118000</v>
      </c>
      <c r="F8435">
        <v>0</v>
      </c>
      <c r="G8435">
        <v>0</v>
      </c>
      <c r="H8435">
        <v>0</v>
      </c>
      <c r="I8435">
        <v>233641</v>
      </c>
      <c r="J8435">
        <v>86754853</v>
      </c>
      <c r="K8435">
        <v>96</v>
      </c>
      <c r="L8435" t="s">
        <v>581</v>
      </c>
      <c r="M8435" t="s">
        <v>585</v>
      </c>
    </row>
    <row r="8436" spans="1:13" x14ac:dyDescent="0.2">
      <c r="A8436">
        <v>2022</v>
      </c>
      <c r="B8436">
        <v>5</v>
      </c>
      <c r="C8436" t="s">
        <v>11</v>
      </c>
      <c r="D8436" t="s">
        <v>316</v>
      </c>
      <c r="E8436" s="11">
        <v>40118000</v>
      </c>
      <c r="F8436">
        <v>332611</v>
      </c>
      <c r="G8436">
        <v>99616366</v>
      </c>
      <c r="H8436">
        <v>3425</v>
      </c>
      <c r="I8436">
        <v>1118035</v>
      </c>
      <c r="J8436">
        <v>442512646</v>
      </c>
      <c r="K8436">
        <v>347</v>
      </c>
      <c r="L8436" t="s">
        <v>581</v>
      </c>
      <c r="M8436" t="s">
        <v>585</v>
      </c>
    </row>
    <row r="8437" spans="1:13" x14ac:dyDescent="0.2">
      <c r="A8437">
        <v>2022</v>
      </c>
      <c r="B8437">
        <v>5</v>
      </c>
      <c r="C8437" t="s">
        <v>40</v>
      </c>
      <c r="D8437" t="s">
        <v>317</v>
      </c>
      <c r="E8437" s="11">
        <v>40118000</v>
      </c>
      <c r="F8437">
        <v>0</v>
      </c>
      <c r="G8437">
        <v>0</v>
      </c>
      <c r="H8437">
        <v>0</v>
      </c>
      <c r="I8437">
        <v>38100</v>
      </c>
      <c r="J8437">
        <v>15337679</v>
      </c>
      <c r="K8437">
        <v>33</v>
      </c>
      <c r="L8437" t="s">
        <v>581</v>
      </c>
      <c r="M8437" t="s">
        <v>585</v>
      </c>
    </row>
    <row r="8438" spans="1:13" x14ac:dyDescent="0.2">
      <c r="A8438">
        <v>2022</v>
      </c>
      <c r="B8438">
        <v>5</v>
      </c>
      <c r="C8438" t="s">
        <v>31</v>
      </c>
      <c r="D8438" t="s">
        <v>319</v>
      </c>
      <c r="E8438" s="11">
        <v>40118000</v>
      </c>
      <c r="F8438">
        <v>0</v>
      </c>
      <c r="G8438">
        <v>0</v>
      </c>
      <c r="H8438">
        <v>0</v>
      </c>
      <c r="I8438">
        <v>1128</v>
      </c>
      <c r="J8438">
        <v>1085255</v>
      </c>
      <c r="K8438">
        <v>18</v>
      </c>
      <c r="L8438" t="s">
        <v>581</v>
      </c>
      <c r="M8438" t="s">
        <v>585</v>
      </c>
    </row>
    <row r="8439" spans="1:13" x14ac:dyDescent="0.2">
      <c r="A8439">
        <v>2022</v>
      </c>
      <c r="B8439">
        <v>5</v>
      </c>
      <c r="C8439" t="s">
        <v>22</v>
      </c>
      <c r="D8439" t="s">
        <v>324</v>
      </c>
      <c r="E8439" s="11">
        <v>40118000</v>
      </c>
      <c r="F8439">
        <v>39726</v>
      </c>
      <c r="G8439">
        <v>21044908</v>
      </c>
      <c r="H8439">
        <v>765</v>
      </c>
      <c r="I8439">
        <v>0</v>
      </c>
      <c r="J8439">
        <v>0</v>
      </c>
      <c r="K8439">
        <v>0</v>
      </c>
      <c r="L8439" t="s">
        <v>581</v>
      </c>
      <c r="M8439" t="s">
        <v>585</v>
      </c>
    </row>
    <row r="8440" spans="1:13" x14ac:dyDescent="0.2">
      <c r="A8440">
        <v>2022</v>
      </c>
      <c r="B8440">
        <v>5</v>
      </c>
      <c r="C8440" t="s">
        <v>23</v>
      </c>
      <c r="D8440" t="s">
        <v>325</v>
      </c>
      <c r="E8440" s="11">
        <v>40118000</v>
      </c>
      <c r="F8440">
        <v>64863</v>
      </c>
      <c r="G8440">
        <v>35713959</v>
      </c>
      <c r="H8440">
        <v>29467</v>
      </c>
      <c r="I8440">
        <v>69945</v>
      </c>
      <c r="J8440">
        <v>33612172</v>
      </c>
      <c r="K8440">
        <v>289</v>
      </c>
      <c r="L8440" t="s">
        <v>581</v>
      </c>
      <c r="M8440" t="s">
        <v>585</v>
      </c>
    </row>
    <row r="8441" spans="1:13" x14ac:dyDescent="0.2">
      <c r="A8441">
        <v>2022</v>
      </c>
      <c r="B8441">
        <v>5</v>
      </c>
      <c r="C8441" t="s">
        <v>79</v>
      </c>
      <c r="D8441" t="s">
        <v>331</v>
      </c>
      <c r="E8441" s="11">
        <v>40118000</v>
      </c>
      <c r="F8441">
        <v>0</v>
      </c>
      <c r="G8441">
        <v>0</v>
      </c>
      <c r="H8441">
        <v>0</v>
      </c>
      <c r="I8441">
        <v>246</v>
      </c>
      <c r="J8441">
        <v>172200</v>
      </c>
      <c r="K8441">
        <v>12</v>
      </c>
      <c r="L8441" t="s">
        <v>581</v>
      </c>
      <c r="M8441" t="s">
        <v>585</v>
      </c>
    </row>
    <row r="8442" spans="1:13" x14ac:dyDescent="0.2">
      <c r="A8442">
        <v>2022</v>
      </c>
      <c r="B8442">
        <v>5</v>
      </c>
      <c r="C8442" t="s">
        <v>12</v>
      </c>
      <c r="D8442" t="s">
        <v>351</v>
      </c>
      <c r="E8442" s="11">
        <v>40118000</v>
      </c>
      <c r="F8442">
        <v>83336</v>
      </c>
      <c r="G8442">
        <v>40292676</v>
      </c>
      <c r="H8442">
        <v>1392</v>
      </c>
      <c r="I8442">
        <v>463593</v>
      </c>
      <c r="J8442">
        <v>184239671</v>
      </c>
      <c r="K8442">
        <v>1943</v>
      </c>
      <c r="L8442" t="s">
        <v>581</v>
      </c>
      <c r="M8442" t="s">
        <v>585</v>
      </c>
    </row>
    <row r="8443" spans="1:13" x14ac:dyDescent="0.2">
      <c r="A8443">
        <v>2022</v>
      </c>
      <c r="B8443">
        <v>5</v>
      </c>
      <c r="C8443" t="s">
        <v>25</v>
      </c>
      <c r="D8443" t="s">
        <v>353</v>
      </c>
      <c r="E8443" s="11">
        <v>40118000</v>
      </c>
      <c r="F8443">
        <v>0</v>
      </c>
      <c r="G8443">
        <v>0</v>
      </c>
      <c r="H8443">
        <v>0</v>
      </c>
      <c r="I8443">
        <v>129056</v>
      </c>
      <c r="J8443">
        <v>54446979</v>
      </c>
      <c r="K8443">
        <v>408</v>
      </c>
      <c r="L8443" t="s">
        <v>581</v>
      </c>
      <c r="M8443" t="s">
        <v>585</v>
      </c>
    </row>
    <row r="8444" spans="1:13" x14ac:dyDescent="0.2">
      <c r="A8444">
        <v>2022</v>
      </c>
      <c r="B8444">
        <v>5</v>
      </c>
      <c r="C8444" t="s">
        <v>97</v>
      </c>
      <c r="D8444" t="s">
        <v>361</v>
      </c>
      <c r="E8444" s="11">
        <v>40118000</v>
      </c>
      <c r="F8444">
        <v>0</v>
      </c>
      <c r="G8444">
        <v>0</v>
      </c>
      <c r="H8444">
        <v>0</v>
      </c>
      <c r="I8444">
        <v>115966</v>
      </c>
      <c r="J8444">
        <v>45741963</v>
      </c>
      <c r="K8444">
        <v>93</v>
      </c>
      <c r="L8444" t="s">
        <v>581</v>
      </c>
      <c r="M8444" t="s">
        <v>585</v>
      </c>
    </row>
    <row r="8445" spans="1:13" x14ac:dyDescent="0.2">
      <c r="A8445">
        <v>2022</v>
      </c>
      <c r="B8445">
        <v>5</v>
      </c>
      <c r="C8445" t="s">
        <v>207</v>
      </c>
      <c r="D8445" t="s">
        <v>365</v>
      </c>
      <c r="E8445" s="11">
        <v>40118000</v>
      </c>
      <c r="F8445">
        <v>0</v>
      </c>
      <c r="G8445">
        <v>0</v>
      </c>
      <c r="H8445">
        <v>0</v>
      </c>
      <c r="I8445">
        <v>27708</v>
      </c>
      <c r="J8445">
        <v>10846280</v>
      </c>
      <c r="K8445">
        <v>20</v>
      </c>
      <c r="L8445" t="s">
        <v>581</v>
      </c>
      <c r="M8445" t="s">
        <v>585</v>
      </c>
    </row>
    <row r="8446" spans="1:13" x14ac:dyDescent="0.2">
      <c r="A8446">
        <v>2022</v>
      </c>
      <c r="B8446">
        <v>5</v>
      </c>
      <c r="C8446" t="s">
        <v>13</v>
      </c>
      <c r="D8446" t="s">
        <v>384</v>
      </c>
      <c r="E8446" s="11">
        <v>40118000</v>
      </c>
      <c r="F8446">
        <v>0</v>
      </c>
      <c r="G8446">
        <v>0</v>
      </c>
      <c r="H8446">
        <v>0</v>
      </c>
      <c r="I8446">
        <v>119710</v>
      </c>
      <c r="J8446">
        <v>49139575</v>
      </c>
      <c r="K8446">
        <v>60</v>
      </c>
      <c r="L8446" t="s">
        <v>581</v>
      </c>
      <c r="M8446" t="s">
        <v>585</v>
      </c>
    </row>
    <row r="8447" spans="1:13" x14ac:dyDescent="0.2">
      <c r="A8447">
        <v>2022</v>
      </c>
      <c r="B8447">
        <v>5</v>
      </c>
      <c r="C8447" t="s">
        <v>47</v>
      </c>
      <c r="D8447" t="s">
        <v>389</v>
      </c>
      <c r="E8447" s="11">
        <v>40118000</v>
      </c>
      <c r="F8447">
        <v>314235</v>
      </c>
      <c r="G8447">
        <v>104300593</v>
      </c>
      <c r="H8447">
        <v>5501</v>
      </c>
      <c r="I8447">
        <v>57240</v>
      </c>
      <c r="J8447">
        <v>23680529</v>
      </c>
      <c r="K8447">
        <v>77</v>
      </c>
      <c r="L8447" t="s">
        <v>581</v>
      </c>
      <c r="M8447" t="s">
        <v>585</v>
      </c>
    </row>
    <row r="8448" spans="1:13" x14ac:dyDescent="0.2">
      <c r="A8448">
        <v>2022</v>
      </c>
      <c r="B8448">
        <v>5</v>
      </c>
      <c r="C8448" t="s">
        <v>27</v>
      </c>
      <c r="D8448" t="s">
        <v>395</v>
      </c>
      <c r="E8448" s="11">
        <v>40118000</v>
      </c>
      <c r="F8448">
        <v>7848</v>
      </c>
      <c r="G8448">
        <v>3425838</v>
      </c>
      <c r="H8448">
        <v>1329</v>
      </c>
      <c r="I8448">
        <v>2848</v>
      </c>
      <c r="J8448">
        <v>1500074</v>
      </c>
      <c r="K8448">
        <v>21</v>
      </c>
      <c r="L8448" t="s">
        <v>581</v>
      </c>
      <c r="M8448" t="s">
        <v>585</v>
      </c>
    </row>
    <row r="8449" spans="1:13" x14ac:dyDescent="0.2">
      <c r="A8449">
        <v>2022</v>
      </c>
      <c r="B8449">
        <v>5</v>
      </c>
      <c r="C8449" t="s">
        <v>38</v>
      </c>
      <c r="D8449" t="s">
        <v>400</v>
      </c>
      <c r="E8449" s="11">
        <v>40118000</v>
      </c>
      <c r="F8449">
        <v>0</v>
      </c>
      <c r="G8449">
        <v>0</v>
      </c>
      <c r="H8449">
        <v>0</v>
      </c>
      <c r="I8449">
        <v>28147</v>
      </c>
      <c r="J8449">
        <v>11272654</v>
      </c>
      <c r="K8449">
        <v>43</v>
      </c>
      <c r="L8449" t="s">
        <v>581</v>
      </c>
      <c r="M8449" t="s">
        <v>585</v>
      </c>
    </row>
    <row r="8450" spans="1:13" x14ac:dyDescent="0.2">
      <c r="A8450">
        <v>2022</v>
      </c>
      <c r="B8450">
        <v>5</v>
      </c>
      <c r="C8450" t="s">
        <v>118</v>
      </c>
      <c r="D8450" t="s">
        <v>402</v>
      </c>
      <c r="E8450" s="11">
        <v>40118000</v>
      </c>
      <c r="F8450">
        <v>0</v>
      </c>
      <c r="G8450">
        <v>0</v>
      </c>
      <c r="H8450">
        <v>0</v>
      </c>
      <c r="I8450">
        <v>79402</v>
      </c>
      <c r="J8450">
        <v>29801952</v>
      </c>
      <c r="K8450">
        <v>24</v>
      </c>
      <c r="L8450" t="s">
        <v>581</v>
      </c>
      <c r="M8450" t="s">
        <v>585</v>
      </c>
    </row>
    <row r="8451" spans="1:13" x14ac:dyDescent="0.2">
      <c r="A8451">
        <v>2022</v>
      </c>
      <c r="B8451">
        <v>5</v>
      </c>
      <c r="C8451" t="s">
        <v>56</v>
      </c>
      <c r="D8451" t="s">
        <v>411</v>
      </c>
      <c r="E8451" s="11">
        <v>40118000</v>
      </c>
      <c r="F8451">
        <v>0</v>
      </c>
      <c r="G8451">
        <v>0</v>
      </c>
      <c r="H8451">
        <v>0</v>
      </c>
      <c r="I8451">
        <v>7965</v>
      </c>
      <c r="J8451">
        <v>3154073</v>
      </c>
      <c r="K8451">
        <v>7</v>
      </c>
      <c r="L8451" t="s">
        <v>581</v>
      </c>
      <c r="M8451" t="s">
        <v>585</v>
      </c>
    </row>
    <row r="8452" spans="1:13" x14ac:dyDescent="0.2">
      <c r="A8452">
        <v>2022</v>
      </c>
      <c r="B8452">
        <v>5</v>
      </c>
      <c r="C8452" t="s">
        <v>93</v>
      </c>
      <c r="D8452" t="s">
        <v>415</v>
      </c>
      <c r="E8452" s="11">
        <v>40118000</v>
      </c>
      <c r="F8452">
        <v>0</v>
      </c>
      <c r="G8452">
        <v>0</v>
      </c>
      <c r="H8452">
        <v>0</v>
      </c>
      <c r="I8452">
        <v>364866</v>
      </c>
      <c r="J8452">
        <v>147221288</v>
      </c>
      <c r="K8452">
        <v>212</v>
      </c>
      <c r="L8452" t="s">
        <v>581</v>
      </c>
      <c r="M8452" t="s">
        <v>585</v>
      </c>
    </row>
    <row r="8453" spans="1:13" x14ac:dyDescent="0.2">
      <c r="A8453">
        <v>2022</v>
      </c>
      <c r="B8453">
        <v>5</v>
      </c>
      <c r="C8453" t="s">
        <v>204</v>
      </c>
      <c r="D8453" t="s">
        <v>422</v>
      </c>
      <c r="E8453" s="11">
        <v>40118000</v>
      </c>
      <c r="F8453">
        <v>57466</v>
      </c>
      <c r="G8453">
        <v>20570905</v>
      </c>
      <c r="H8453">
        <v>1485</v>
      </c>
      <c r="I8453">
        <v>0</v>
      </c>
      <c r="J8453">
        <v>0</v>
      </c>
      <c r="K8453">
        <v>0</v>
      </c>
      <c r="L8453" t="s">
        <v>581</v>
      </c>
      <c r="M8453" t="s">
        <v>585</v>
      </c>
    </row>
    <row r="8454" spans="1:13" x14ac:dyDescent="0.2">
      <c r="A8454">
        <v>2022</v>
      </c>
      <c r="B8454">
        <v>5</v>
      </c>
      <c r="C8454" t="s">
        <v>49</v>
      </c>
      <c r="D8454" t="s">
        <v>427</v>
      </c>
      <c r="E8454" s="11">
        <v>40118000</v>
      </c>
      <c r="F8454">
        <v>36393</v>
      </c>
      <c r="G8454">
        <v>17819438</v>
      </c>
      <c r="H8454">
        <v>70</v>
      </c>
      <c r="I8454">
        <v>0</v>
      </c>
      <c r="J8454">
        <v>0</v>
      </c>
      <c r="K8454">
        <v>0</v>
      </c>
      <c r="L8454" t="s">
        <v>581</v>
      </c>
      <c r="M8454" t="s">
        <v>585</v>
      </c>
    </row>
    <row r="8455" spans="1:13" x14ac:dyDescent="0.2">
      <c r="A8455">
        <v>2022</v>
      </c>
      <c r="B8455">
        <v>5</v>
      </c>
      <c r="C8455" t="s">
        <v>240</v>
      </c>
      <c r="D8455" t="s">
        <v>442</v>
      </c>
      <c r="E8455" s="11">
        <v>40118000</v>
      </c>
      <c r="F8455">
        <v>0</v>
      </c>
      <c r="G8455">
        <v>0</v>
      </c>
      <c r="H8455">
        <v>0</v>
      </c>
      <c r="I8455">
        <v>17854</v>
      </c>
      <c r="J8455">
        <v>6707129</v>
      </c>
      <c r="K8455">
        <v>21</v>
      </c>
      <c r="L8455" t="s">
        <v>581</v>
      </c>
      <c r="M8455" t="s">
        <v>585</v>
      </c>
    </row>
    <row r="8456" spans="1:13" x14ac:dyDescent="0.2">
      <c r="A8456">
        <v>2022</v>
      </c>
      <c r="B8456">
        <v>5</v>
      </c>
      <c r="C8456" t="s">
        <v>85</v>
      </c>
      <c r="D8456" t="s">
        <v>447</v>
      </c>
      <c r="E8456" s="11">
        <v>40118000</v>
      </c>
      <c r="F8456">
        <v>0</v>
      </c>
      <c r="G8456">
        <v>0</v>
      </c>
      <c r="H8456">
        <v>0</v>
      </c>
      <c r="I8456">
        <v>31253</v>
      </c>
      <c r="J8456">
        <v>12025748</v>
      </c>
      <c r="K8456">
        <v>14</v>
      </c>
      <c r="L8456" t="s">
        <v>581</v>
      </c>
      <c r="M8456" t="s">
        <v>585</v>
      </c>
    </row>
    <row r="8457" spans="1:13" x14ac:dyDescent="0.2">
      <c r="A8457">
        <v>2022</v>
      </c>
      <c r="B8457">
        <v>5</v>
      </c>
      <c r="C8457" t="s">
        <v>42</v>
      </c>
      <c r="D8457" t="s">
        <v>455</v>
      </c>
      <c r="E8457" s="11">
        <v>40118000</v>
      </c>
      <c r="F8457">
        <v>0</v>
      </c>
      <c r="G8457">
        <v>0</v>
      </c>
      <c r="H8457">
        <v>0</v>
      </c>
      <c r="I8457">
        <v>94956</v>
      </c>
      <c r="J8457">
        <v>41982216</v>
      </c>
      <c r="K8457">
        <v>185</v>
      </c>
      <c r="L8457" t="s">
        <v>581</v>
      </c>
      <c r="M8457" t="s">
        <v>585</v>
      </c>
    </row>
    <row r="8458" spans="1:13" x14ac:dyDescent="0.2">
      <c r="A8458">
        <v>2022</v>
      </c>
      <c r="B8458">
        <v>5</v>
      </c>
      <c r="C8458" t="s">
        <v>14</v>
      </c>
      <c r="D8458" t="s">
        <v>456</v>
      </c>
      <c r="E8458" s="11">
        <v>40118000</v>
      </c>
      <c r="F8458">
        <v>17087</v>
      </c>
      <c r="G8458">
        <v>6940645</v>
      </c>
      <c r="H8458">
        <v>42</v>
      </c>
      <c r="I8458">
        <v>0</v>
      </c>
      <c r="J8458">
        <v>0</v>
      </c>
      <c r="K8458">
        <v>0</v>
      </c>
      <c r="L8458" t="s">
        <v>581</v>
      </c>
      <c r="M8458" t="s">
        <v>585</v>
      </c>
    </row>
    <row r="8459" spans="1:13" x14ac:dyDescent="0.2">
      <c r="A8459">
        <v>2022</v>
      </c>
      <c r="B8459">
        <v>5</v>
      </c>
      <c r="C8459" t="s">
        <v>213</v>
      </c>
      <c r="D8459" t="s">
        <v>457</v>
      </c>
      <c r="E8459" s="11">
        <v>40118000</v>
      </c>
      <c r="F8459">
        <v>0</v>
      </c>
      <c r="G8459">
        <v>0</v>
      </c>
      <c r="H8459">
        <v>0</v>
      </c>
      <c r="I8459">
        <v>224627</v>
      </c>
      <c r="J8459">
        <v>82536595</v>
      </c>
      <c r="K8459">
        <v>48</v>
      </c>
      <c r="L8459" t="s">
        <v>581</v>
      </c>
      <c r="M8459" t="s">
        <v>585</v>
      </c>
    </row>
    <row r="8460" spans="1:13" x14ac:dyDescent="0.2">
      <c r="A8460">
        <v>2022</v>
      </c>
      <c r="B8460">
        <v>5</v>
      </c>
      <c r="C8460" t="s">
        <v>235</v>
      </c>
      <c r="D8460" t="s">
        <v>458</v>
      </c>
      <c r="E8460" s="11">
        <v>40118000</v>
      </c>
      <c r="F8460">
        <v>0</v>
      </c>
      <c r="G8460">
        <v>0</v>
      </c>
      <c r="H8460">
        <v>0</v>
      </c>
      <c r="I8460">
        <v>82322</v>
      </c>
      <c r="J8460">
        <v>33582940</v>
      </c>
      <c r="K8460">
        <v>15</v>
      </c>
      <c r="L8460" t="s">
        <v>581</v>
      </c>
      <c r="M8460" t="s">
        <v>585</v>
      </c>
    </row>
    <row r="8461" spans="1:13" x14ac:dyDescent="0.2">
      <c r="A8461">
        <v>2022</v>
      </c>
      <c r="B8461">
        <v>5</v>
      </c>
      <c r="C8461" t="s">
        <v>54</v>
      </c>
      <c r="D8461" t="s">
        <v>459</v>
      </c>
      <c r="E8461" s="11">
        <v>40118000</v>
      </c>
      <c r="F8461">
        <v>0</v>
      </c>
      <c r="G8461">
        <v>0</v>
      </c>
      <c r="H8461">
        <v>0</v>
      </c>
      <c r="I8461">
        <v>37117</v>
      </c>
      <c r="J8461">
        <v>14632330</v>
      </c>
      <c r="K8461">
        <v>17</v>
      </c>
      <c r="L8461" t="s">
        <v>581</v>
      </c>
      <c r="M8461" t="s">
        <v>585</v>
      </c>
    </row>
    <row r="8462" spans="1:13" x14ac:dyDescent="0.2">
      <c r="A8462">
        <v>2022</v>
      </c>
      <c r="B8462">
        <v>5</v>
      </c>
      <c r="C8462" t="s">
        <v>101</v>
      </c>
      <c r="D8462" t="s">
        <v>463</v>
      </c>
      <c r="E8462" s="11">
        <v>40118000</v>
      </c>
      <c r="F8462">
        <v>0</v>
      </c>
      <c r="G8462">
        <v>0</v>
      </c>
      <c r="H8462">
        <v>0</v>
      </c>
      <c r="I8462">
        <v>36320</v>
      </c>
      <c r="J8462">
        <v>13895565</v>
      </c>
      <c r="K8462">
        <v>61</v>
      </c>
      <c r="L8462" t="s">
        <v>581</v>
      </c>
      <c r="M8462" t="s">
        <v>585</v>
      </c>
    </row>
    <row r="8463" spans="1:13" x14ac:dyDescent="0.2">
      <c r="A8463">
        <v>2022</v>
      </c>
      <c r="B8463">
        <v>5</v>
      </c>
      <c r="C8463" t="s">
        <v>43</v>
      </c>
      <c r="D8463" t="s">
        <v>465</v>
      </c>
      <c r="E8463" s="11">
        <v>40118000</v>
      </c>
      <c r="F8463">
        <v>1773</v>
      </c>
      <c r="G8463">
        <v>1711000</v>
      </c>
      <c r="H8463">
        <v>15</v>
      </c>
      <c r="I8463">
        <v>22221</v>
      </c>
      <c r="J8463">
        <v>9471800</v>
      </c>
      <c r="K8463">
        <v>52</v>
      </c>
      <c r="L8463" t="s">
        <v>581</v>
      </c>
      <c r="M8463" t="s">
        <v>585</v>
      </c>
    </row>
    <row r="8464" spans="1:13" x14ac:dyDescent="0.2">
      <c r="A8464">
        <v>2022</v>
      </c>
      <c r="B8464">
        <v>5</v>
      </c>
      <c r="C8464" t="s">
        <v>80</v>
      </c>
      <c r="D8464" t="s">
        <v>472</v>
      </c>
      <c r="E8464" s="11">
        <v>40118000</v>
      </c>
      <c r="F8464">
        <v>0</v>
      </c>
      <c r="G8464">
        <v>0</v>
      </c>
      <c r="H8464">
        <v>0</v>
      </c>
      <c r="I8464">
        <v>2277</v>
      </c>
      <c r="J8464">
        <v>1022263</v>
      </c>
      <c r="K8464">
        <v>4</v>
      </c>
      <c r="L8464" t="s">
        <v>581</v>
      </c>
      <c r="M8464" t="s">
        <v>585</v>
      </c>
    </row>
    <row r="8465" spans="1:13" x14ac:dyDescent="0.2">
      <c r="A8465">
        <v>2022</v>
      </c>
      <c r="B8465">
        <v>5</v>
      </c>
      <c r="C8465" t="s">
        <v>0</v>
      </c>
      <c r="D8465" t="s">
        <v>474</v>
      </c>
      <c r="E8465" s="11">
        <v>40118000</v>
      </c>
      <c r="F8465">
        <v>0</v>
      </c>
      <c r="G8465">
        <v>0</v>
      </c>
      <c r="H8465">
        <v>0</v>
      </c>
      <c r="I8465">
        <v>94696</v>
      </c>
      <c r="J8465">
        <v>39179148</v>
      </c>
      <c r="K8465">
        <v>60</v>
      </c>
      <c r="L8465" t="s">
        <v>581</v>
      </c>
      <c r="M8465" t="s">
        <v>585</v>
      </c>
    </row>
    <row r="8466" spans="1:13" x14ac:dyDescent="0.2">
      <c r="A8466">
        <v>2022</v>
      </c>
      <c r="B8466">
        <v>5</v>
      </c>
      <c r="C8466" t="s">
        <v>15</v>
      </c>
      <c r="D8466" t="s">
        <v>475</v>
      </c>
      <c r="E8466" s="11">
        <v>40118000</v>
      </c>
      <c r="F8466">
        <v>0</v>
      </c>
      <c r="G8466">
        <v>0</v>
      </c>
      <c r="H8466">
        <v>0</v>
      </c>
      <c r="I8466">
        <v>190304</v>
      </c>
      <c r="J8466">
        <v>82132027</v>
      </c>
      <c r="K8466">
        <v>163</v>
      </c>
      <c r="L8466" t="s">
        <v>581</v>
      </c>
      <c r="M8466" t="s">
        <v>585</v>
      </c>
    </row>
    <row r="8467" spans="1:13" x14ac:dyDescent="0.2">
      <c r="A8467">
        <v>2022</v>
      </c>
      <c r="B8467">
        <v>5</v>
      </c>
      <c r="C8467" t="s">
        <v>95</v>
      </c>
      <c r="D8467" t="s">
        <v>479</v>
      </c>
      <c r="E8467" s="11">
        <v>40118000</v>
      </c>
      <c r="F8467">
        <v>0</v>
      </c>
      <c r="G8467">
        <v>0</v>
      </c>
      <c r="H8467">
        <v>0</v>
      </c>
      <c r="I8467">
        <v>29135</v>
      </c>
      <c r="J8467">
        <v>12019776</v>
      </c>
      <c r="K8467">
        <v>24</v>
      </c>
      <c r="L8467" t="s">
        <v>581</v>
      </c>
      <c r="M8467" t="s">
        <v>585</v>
      </c>
    </row>
    <row r="8468" spans="1:13" x14ac:dyDescent="0.2">
      <c r="A8468">
        <v>2022</v>
      </c>
      <c r="B8468">
        <v>5</v>
      </c>
      <c r="C8468" t="s">
        <v>16</v>
      </c>
      <c r="D8468" t="s">
        <v>480</v>
      </c>
      <c r="E8468" s="11">
        <v>40118000</v>
      </c>
      <c r="F8468">
        <v>4616</v>
      </c>
      <c r="G8468">
        <v>1527700</v>
      </c>
      <c r="H8468">
        <v>46</v>
      </c>
      <c r="I8468">
        <v>56291</v>
      </c>
      <c r="J8468">
        <v>24865300</v>
      </c>
      <c r="K8468">
        <v>148</v>
      </c>
      <c r="L8468" t="s">
        <v>581</v>
      </c>
      <c r="M8468" t="s">
        <v>585</v>
      </c>
    </row>
    <row r="8469" spans="1:13" x14ac:dyDescent="0.2">
      <c r="A8469">
        <v>2022</v>
      </c>
      <c r="B8469">
        <v>5</v>
      </c>
      <c r="C8469" t="s">
        <v>17</v>
      </c>
      <c r="D8469" t="s">
        <v>489</v>
      </c>
      <c r="E8469" s="11">
        <v>40118000</v>
      </c>
      <c r="F8469">
        <v>44937</v>
      </c>
      <c r="G8469">
        <v>17853478</v>
      </c>
      <c r="H8469">
        <v>273</v>
      </c>
      <c r="I8469">
        <v>57946</v>
      </c>
      <c r="J8469">
        <v>42901149</v>
      </c>
      <c r="K8469">
        <v>1573</v>
      </c>
      <c r="L8469" t="s">
        <v>581</v>
      </c>
      <c r="M8469" t="s">
        <v>585</v>
      </c>
    </row>
    <row r="8470" spans="1:13" x14ac:dyDescent="0.2">
      <c r="A8470">
        <v>2022</v>
      </c>
      <c r="B8470">
        <v>5</v>
      </c>
      <c r="C8470" t="s">
        <v>29</v>
      </c>
      <c r="D8470" t="s">
        <v>496</v>
      </c>
      <c r="E8470" s="11">
        <v>40118000</v>
      </c>
      <c r="F8470">
        <v>5495</v>
      </c>
      <c r="G8470">
        <v>3779700</v>
      </c>
      <c r="H8470">
        <v>164</v>
      </c>
      <c r="I8470">
        <v>0</v>
      </c>
      <c r="J8470">
        <v>0</v>
      </c>
      <c r="K8470">
        <v>0</v>
      </c>
      <c r="L8470" t="s">
        <v>581</v>
      </c>
      <c r="M8470" t="s">
        <v>585</v>
      </c>
    </row>
    <row r="8471" spans="1:13" x14ac:dyDescent="0.2">
      <c r="A8471">
        <v>2022</v>
      </c>
      <c r="B8471">
        <v>5</v>
      </c>
      <c r="C8471" t="s">
        <v>64</v>
      </c>
      <c r="D8471" t="s">
        <v>501</v>
      </c>
      <c r="E8471" s="11">
        <v>40118000</v>
      </c>
      <c r="F8471">
        <v>0</v>
      </c>
      <c r="G8471">
        <v>0</v>
      </c>
      <c r="H8471">
        <v>0</v>
      </c>
      <c r="I8471">
        <v>43932</v>
      </c>
      <c r="J8471">
        <v>17830986</v>
      </c>
      <c r="K8471">
        <v>42</v>
      </c>
      <c r="L8471" t="s">
        <v>581</v>
      </c>
      <c r="M8471" t="s">
        <v>585</v>
      </c>
    </row>
    <row r="8472" spans="1:13" x14ac:dyDescent="0.2">
      <c r="A8472">
        <v>2022</v>
      </c>
      <c r="B8472">
        <v>5</v>
      </c>
      <c r="C8472" t="s">
        <v>52</v>
      </c>
      <c r="D8472" t="s">
        <v>506</v>
      </c>
      <c r="E8472" s="11">
        <v>40118000</v>
      </c>
      <c r="F8472">
        <v>0</v>
      </c>
      <c r="G8472">
        <v>0</v>
      </c>
      <c r="H8472">
        <v>0</v>
      </c>
      <c r="I8472">
        <v>269502</v>
      </c>
      <c r="J8472">
        <v>119537100</v>
      </c>
      <c r="K8472">
        <v>488</v>
      </c>
      <c r="L8472" t="s">
        <v>581</v>
      </c>
      <c r="M8472" t="s">
        <v>585</v>
      </c>
    </row>
    <row r="8473" spans="1:13" x14ac:dyDescent="0.2">
      <c r="A8473">
        <v>2022</v>
      </c>
      <c r="B8473">
        <v>5</v>
      </c>
      <c r="C8473" t="s">
        <v>18</v>
      </c>
      <c r="D8473" t="s">
        <v>507</v>
      </c>
      <c r="E8473" s="11">
        <v>40118000</v>
      </c>
      <c r="F8473">
        <v>0</v>
      </c>
      <c r="G8473">
        <v>0</v>
      </c>
      <c r="H8473">
        <v>0</v>
      </c>
      <c r="I8473">
        <v>41059</v>
      </c>
      <c r="J8473">
        <v>17553952</v>
      </c>
      <c r="K8473">
        <v>38</v>
      </c>
      <c r="L8473" t="s">
        <v>581</v>
      </c>
      <c r="M8473" t="s">
        <v>585</v>
      </c>
    </row>
    <row r="8474" spans="1:13" x14ac:dyDescent="0.2">
      <c r="A8474">
        <v>2022</v>
      </c>
      <c r="B8474">
        <v>5</v>
      </c>
      <c r="C8474" t="s">
        <v>77</v>
      </c>
      <c r="D8474" t="s">
        <v>517</v>
      </c>
      <c r="E8474" s="11">
        <v>40118000</v>
      </c>
      <c r="F8474">
        <v>0</v>
      </c>
      <c r="G8474">
        <v>0</v>
      </c>
      <c r="H8474">
        <v>0</v>
      </c>
      <c r="I8474">
        <v>97284</v>
      </c>
      <c r="J8474">
        <v>37760176</v>
      </c>
      <c r="K8474">
        <v>57</v>
      </c>
      <c r="L8474" t="s">
        <v>581</v>
      </c>
      <c r="M8474" t="s">
        <v>585</v>
      </c>
    </row>
    <row r="8475" spans="1:13" x14ac:dyDescent="0.2">
      <c r="A8475">
        <v>2022</v>
      </c>
      <c r="B8475">
        <v>5</v>
      </c>
      <c r="C8475" t="s">
        <v>19</v>
      </c>
      <c r="D8475" t="s">
        <v>531</v>
      </c>
      <c r="E8475" s="11">
        <v>40118000</v>
      </c>
      <c r="F8475">
        <v>251</v>
      </c>
      <c r="G8475">
        <v>267544</v>
      </c>
      <c r="H8475">
        <v>14</v>
      </c>
      <c r="I8475">
        <v>16783</v>
      </c>
      <c r="J8475">
        <v>6649996</v>
      </c>
      <c r="K8475">
        <v>12</v>
      </c>
      <c r="L8475" t="s">
        <v>581</v>
      </c>
      <c r="M8475" t="s">
        <v>585</v>
      </c>
    </row>
    <row r="8476" spans="1:13" x14ac:dyDescent="0.2">
      <c r="A8476">
        <v>2022</v>
      </c>
      <c r="B8476">
        <v>5</v>
      </c>
      <c r="C8476" t="s">
        <v>32</v>
      </c>
      <c r="D8476" t="s">
        <v>540</v>
      </c>
      <c r="E8476" s="11">
        <v>40118000</v>
      </c>
      <c r="F8476">
        <v>0</v>
      </c>
      <c r="G8476">
        <v>0</v>
      </c>
      <c r="H8476">
        <v>0</v>
      </c>
      <c r="I8476">
        <v>1281</v>
      </c>
      <c r="J8476">
        <v>529924</v>
      </c>
      <c r="K8476">
        <v>4</v>
      </c>
      <c r="L8476" t="s">
        <v>581</v>
      </c>
      <c r="M8476" t="s">
        <v>585</v>
      </c>
    </row>
    <row r="8477" spans="1:13" x14ac:dyDescent="0.2">
      <c r="A8477">
        <v>2022</v>
      </c>
      <c r="B8477">
        <v>5</v>
      </c>
      <c r="C8477" t="s">
        <v>65</v>
      </c>
      <c r="D8477" t="s">
        <v>543</v>
      </c>
      <c r="E8477" s="11">
        <v>40118000</v>
      </c>
      <c r="F8477">
        <v>1273</v>
      </c>
      <c r="G8477">
        <v>399238</v>
      </c>
      <c r="H8477">
        <v>20</v>
      </c>
      <c r="I8477">
        <v>179614</v>
      </c>
      <c r="J8477">
        <v>72286507</v>
      </c>
      <c r="K8477">
        <v>123</v>
      </c>
      <c r="L8477" t="s">
        <v>581</v>
      </c>
      <c r="M8477" t="s">
        <v>585</v>
      </c>
    </row>
    <row r="8478" spans="1:13" x14ac:dyDescent="0.2">
      <c r="A8478">
        <v>2022</v>
      </c>
      <c r="B8478">
        <v>5</v>
      </c>
      <c r="C8478" t="s">
        <v>30</v>
      </c>
      <c r="D8478" t="s">
        <v>547</v>
      </c>
      <c r="E8478" s="11">
        <v>40118000</v>
      </c>
      <c r="F8478">
        <v>0</v>
      </c>
      <c r="G8478">
        <v>0</v>
      </c>
      <c r="H8478">
        <v>0</v>
      </c>
      <c r="I8478">
        <v>4783</v>
      </c>
      <c r="J8478">
        <v>2024968</v>
      </c>
      <c r="K8478">
        <v>2</v>
      </c>
      <c r="L8478" t="s">
        <v>581</v>
      </c>
      <c r="M8478" t="s">
        <v>585</v>
      </c>
    </row>
    <row r="8479" spans="1:13" x14ac:dyDescent="0.2">
      <c r="A8479">
        <v>2022</v>
      </c>
      <c r="B8479">
        <v>5</v>
      </c>
      <c r="C8479" t="s">
        <v>58</v>
      </c>
      <c r="D8479" t="s">
        <v>548</v>
      </c>
      <c r="E8479" s="11">
        <v>40118000</v>
      </c>
      <c r="F8479">
        <v>0</v>
      </c>
      <c r="G8479">
        <v>0</v>
      </c>
      <c r="H8479">
        <v>0</v>
      </c>
      <c r="I8479">
        <v>17902</v>
      </c>
      <c r="J8479">
        <v>6876075</v>
      </c>
      <c r="K8479">
        <v>8</v>
      </c>
      <c r="L8479" t="s">
        <v>581</v>
      </c>
      <c r="M8479" t="s">
        <v>585</v>
      </c>
    </row>
    <row r="8480" spans="1:13" x14ac:dyDescent="0.2">
      <c r="A8480">
        <v>2022</v>
      </c>
      <c r="B8480">
        <v>5</v>
      </c>
      <c r="C8480" t="s">
        <v>46</v>
      </c>
      <c r="D8480" t="s">
        <v>550</v>
      </c>
      <c r="E8480" s="11">
        <v>40118000</v>
      </c>
      <c r="F8480">
        <v>0</v>
      </c>
      <c r="G8480">
        <v>0</v>
      </c>
      <c r="H8480">
        <v>0</v>
      </c>
      <c r="I8480">
        <v>933800</v>
      </c>
      <c r="J8480">
        <v>370490492</v>
      </c>
      <c r="K8480">
        <v>1003</v>
      </c>
      <c r="L8480" t="s">
        <v>581</v>
      </c>
      <c r="M8480" t="s">
        <v>585</v>
      </c>
    </row>
    <row r="8481" spans="1:13" x14ac:dyDescent="0.2">
      <c r="A8481">
        <v>2022</v>
      </c>
      <c r="B8481">
        <v>5</v>
      </c>
      <c r="C8481" t="s">
        <v>66</v>
      </c>
      <c r="D8481" t="s">
        <v>562</v>
      </c>
      <c r="E8481" s="11">
        <v>40118000</v>
      </c>
      <c r="F8481">
        <v>0</v>
      </c>
      <c r="G8481">
        <v>0</v>
      </c>
      <c r="H8481">
        <v>0</v>
      </c>
      <c r="I8481">
        <v>72405</v>
      </c>
      <c r="J8481">
        <v>29470920</v>
      </c>
      <c r="K8481">
        <v>90</v>
      </c>
      <c r="L8481" t="s">
        <v>581</v>
      </c>
      <c r="M8481" t="s">
        <v>585</v>
      </c>
    </row>
    <row r="8482" spans="1:13" x14ac:dyDescent="0.2">
      <c r="A8482">
        <v>2022</v>
      </c>
      <c r="B8482">
        <v>5</v>
      </c>
      <c r="C8482" t="s">
        <v>78</v>
      </c>
      <c r="D8482" t="s">
        <v>572</v>
      </c>
      <c r="E8482" s="11">
        <v>40118000</v>
      </c>
      <c r="F8482">
        <v>0</v>
      </c>
      <c r="G8482">
        <v>0</v>
      </c>
      <c r="H8482">
        <v>0</v>
      </c>
      <c r="I8482">
        <v>439232</v>
      </c>
      <c r="J8482">
        <v>181738535</v>
      </c>
      <c r="K8482">
        <v>373</v>
      </c>
      <c r="L8482" t="s">
        <v>581</v>
      </c>
      <c r="M8482" t="s">
        <v>585</v>
      </c>
    </row>
    <row r="8483" spans="1:13" x14ac:dyDescent="0.2">
      <c r="A8483">
        <v>2022</v>
      </c>
      <c r="B8483">
        <v>5</v>
      </c>
      <c r="C8483" t="s">
        <v>211</v>
      </c>
      <c r="D8483" t="e">
        <v>#N/A</v>
      </c>
      <c r="E8483" s="11">
        <v>40118000</v>
      </c>
      <c r="F8483">
        <v>0</v>
      </c>
      <c r="G8483">
        <v>0</v>
      </c>
      <c r="H8483">
        <v>0</v>
      </c>
      <c r="I8483">
        <v>221844</v>
      </c>
      <c r="J8483">
        <v>89552826</v>
      </c>
      <c r="K8483">
        <v>66</v>
      </c>
      <c r="L8483" t="s">
        <v>581</v>
      </c>
      <c r="M8483" t="s">
        <v>585</v>
      </c>
    </row>
    <row r="8484" spans="1:13" x14ac:dyDescent="0.2">
      <c r="A8484">
        <v>2022</v>
      </c>
      <c r="B8484">
        <v>6</v>
      </c>
      <c r="C8484" t="s">
        <v>20</v>
      </c>
      <c r="D8484" t="s">
        <v>271</v>
      </c>
      <c r="E8484" s="11">
        <v>40117000</v>
      </c>
      <c r="F8484">
        <v>0</v>
      </c>
      <c r="G8484">
        <v>0</v>
      </c>
      <c r="H8484">
        <v>0</v>
      </c>
      <c r="I8484">
        <v>17088</v>
      </c>
      <c r="J8484">
        <v>5749927</v>
      </c>
      <c r="K8484">
        <v>53</v>
      </c>
      <c r="L8484" t="s">
        <v>581</v>
      </c>
      <c r="M8484" t="s">
        <v>584</v>
      </c>
    </row>
    <row r="8485" spans="1:13" x14ac:dyDescent="0.2">
      <c r="A8485">
        <v>2022</v>
      </c>
      <c r="B8485">
        <v>6</v>
      </c>
      <c r="C8485" t="s">
        <v>21</v>
      </c>
      <c r="D8485" t="s">
        <v>274</v>
      </c>
      <c r="E8485" s="11">
        <v>40117000</v>
      </c>
      <c r="F8485">
        <v>162</v>
      </c>
      <c r="G8485">
        <v>78899</v>
      </c>
      <c r="H8485">
        <v>3</v>
      </c>
      <c r="I8485">
        <v>39676</v>
      </c>
      <c r="J8485">
        <v>18039467</v>
      </c>
      <c r="K8485">
        <v>121</v>
      </c>
      <c r="L8485" t="s">
        <v>581</v>
      </c>
      <c r="M8485" t="s">
        <v>584</v>
      </c>
    </row>
    <row r="8486" spans="1:13" x14ac:dyDescent="0.2">
      <c r="A8486">
        <v>2022</v>
      </c>
      <c r="B8486">
        <v>6</v>
      </c>
      <c r="C8486" t="s">
        <v>62</v>
      </c>
      <c r="D8486" t="s">
        <v>275</v>
      </c>
      <c r="E8486" s="11">
        <v>40117000</v>
      </c>
      <c r="F8486">
        <v>0</v>
      </c>
      <c r="G8486">
        <v>0</v>
      </c>
      <c r="H8486">
        <v>0</v>
      </c>
      <c r="I8486">
        <v>56722</v>
      </c>
      <c r="J8486">
        <v>22888679</v>
      </c>
      <c r="K8486">
        <v>195</v>
      </c>
      <c r="L8486" t="s">
        <v>581</v>
      </c>
      <c r="M8486" t="s">
        <v>584</v>
      </c>
    </row>
    <row r="8487" spans="1:13" x14ac:dyDescent="0.2">
      <c r="A8487">
        <v>2022</v>
      </c>
      <c r="B8487">
        <v>6</v>
      </c>
      <c r="C8487" t="s">
        <v>8</v>
      </c>
      <c r="D8487" t="s">
        <v>283</v>
      </c>
      <c r="E8487" s="11">
        <v>40117000</v>
      </c>
      <c r="F8487">
        <v>838</v>
      </c>
      <c r="G8487">
        <v>379852</v>
      </c>
      <c r="H8487">
        <v>25</v>
      </c>
      <c r="I8487">
        <v>248240</v>
      </c>
      <c r="J8487">
        <v>104278206</v>
      </c>
      <c r="K8487">
        <v>1067</v>
      </c>
      <c r="L8487" t="s">
        <v>581</v>
      </c>
      <c r="M8487" t="s">
        <v>584</v>
      </c>
    </row>
    <row r="8488" spans="1:13" x14ac:dyDescent="0.2">
      <c r="A8488">
        <v>2022</v>
      </c>
      <c r="B8488">
        <v>6</v>
      </c>
      <c r="C8488" t="s">
        <v>51</v>
      </c>
      <c r="D8488" t="s">
        <v>285</v>
      </c>
      <c r="E8488" s="11">
        <v>40117000</v>
      </c>
      <c r="F8488">
        <v>0</v>
      </c>
      <c r="G8488">
        <v>0</v>
      </c>
      <c r="H8488">
        <v>0</v>
      </c>
      <c r="I8488">
        <v>7117</v>
      </c>
      <c r="J8488">
        <v>4907200</v>
      </c>
      <c r="K8488">
        <v>43</v>
      </c>
      <c r="L8488" t="s">
        <v>581</v>
      </c>
      <c r="M8488" t="s">
        <v>584</v>
      </c>
    </row>
    <row r="8489" spans="1:13" x14ac:dyDescent="0.2">
      <c r="A8489">
        <v>2022</v>
      </c>
      <c r="B8489">
        <v>6</v>
      </c>
      <c r="C8489" t="s">
        <v>10</v>
      </c>
      <c r="D8489" t="s">
        <v>295</v>
      </c>
      <c r="E8489" s="11">
        <v>40117000</v>
      </c>
      <c r="F8489">
        <v>17285</v>
      </c>
      <c r="G8489">
        <v>7029321</v>
      </c>
      <c r="H8489">
        <v>124</v>
      </c>
      <c r="I8489">
        <v>75493</v>
      </c>
      <c r="J8489">
        <v>33377282</v>
      </c>
      <c r="K8489">
        <v>396</v>
      </c>
      <c r="L8489" t="s">
        <v>581</v>
      </c>
      <c r="M8489" t="s">
        <v>584</v>
      </c>
    </row>
    <row r="8490" spans="1:13" x14ac:dyDescent="0.2">
      <c r="A8490">
        <v>2022</v>
      </c>
      <c r="B8490">
        <v>6</v>
      </c>
      <c r="C8490" t="s">
        <v>50</v>
      </c>
      <c r="D8490" t="s">
        <v>305</v>
      </c>
      <c r="E8490" s="11">
        <v>40117000</v>
      </c>
      <c r="F8490">
        <v>0</v>
      </c>
      <c r="G8490">
        <v>0</v>
      </c>
      <c r="H8490">
        <v>0</v>
      </c>
      <c r="I8490">
        <v>12701</v>
      </c>
      <c r="J8490">
        <v>5681162</v>
      </c>
      <c r="K8490">
        <v>56</v>
      </c>
      <c r="L8490" t="s">
        <v>581</v>
      </c>
      <c r="M8490" t="s">
        <v>584</v>
      </c>
    </row>
    <row r="8491" spans="1:13" x14ac:dyDescent="0.2">
      <c r="A8491">
        <v>2022</v>
      </c>
      <c r="B8491">
        <v>6</v>
      </c>
      <c r="C8491" t="s">
        <v>11</v>
      </c>
      <c r="D8491" t="s">
        <v>316</v>
      </c>
      <c r="E8491" s="11">
        <v>40117000</v>
      </c>
      <c r="F8491">
        <v>110515</v>
      </c>
      <c r="G8491">
        <v>38345503</v>
      </c>
      <c r="H8491">
        <v>3001</v>
      </c>
      <c r="I8491">
        <v>14366</v>
      </c>
      <c r="J8491">
        <v>6064464</v>
      </c>
      <c r="K8491">
        <v>44</v>
      </c>
      <c r="L8491" t="s">
        <v>581</v>
      </c>
      <c r="M8491" t="s">
        <v>584</v>
      </c>
    </row>
    <row r="8492" spans="1:13" x14ac:dyDescent="0.2">
      <c r="A8492">
        <v>2022</v>
      </c>
      <c r="B8492">
        <v>6</v>
      </c>
      <c r="C8492" t="s">
        <v>31</v>
      </c>
      <c r="D8492" t="s">
        <v>319</v>
      </c>
      <c r="E8492" s="11">
        <v>40117000</v>
      </c>
      <c r="F8492">
        <v>0</v>
      </c>
      <c r="G8492">
        <v>0</v>
      </c>
      <c r="H8492">
        <v>0</v>
      </c>
      <c r="I8492">
        <v>8460</v>
      </c>
      <c r="J8492">
        <v>4569380</v>
      </c>
      <c r="K8492">
        <v>90</v>
      </c>
      <c r="L8492" t="s">
        <v>581</v>
      </c>
      <c r="M8492" t="s">
        <v>584</v>
      </c>
    </row>
    <row r="8493" spans="1:13" x14ac:dyDescent="0.2">
      <c r="A8493">
        <v>2022</v>
      </c>
      <c r="B8493">
        <v>6</v>
      </c>
      <c r="C8493" t="s">
        <v>22</v>
      </c>
      <c r="D8493" t="s">
        <v>324</v>
      </c>
      <c r="E8493" s="11">
        <v>40117000</v>
      </c>
      <c r="F8493">
        <v>132357</v>
      </c>
      <c r="G8493">
        <v>59751987</v>
      </c>
      <c r="H8493">
        <v>1131</v>
      </c>
      <c r="I8493">
        <v>262117</v>
      </c>
      <c r="J8493">
        <v>77890800</v>
      </c>
      <c r="K8493">
        <v>1606</v>
      </c>
      <c r="L8493" t="s">
        <v>581</v>
      </c>
      <c r="M8493" t="s">
        <v>584</v>
      </c>
    </row>
    <row r="8494" spans="1:13" x14ac:dyDescent="0.2">
      <c r="A8494">
        <v>2022</v>
      </c>
      <c r="B8494">
        <v>6</v>
      </c>
      <c r="C8494" t="s">
        <v>23</v>
      </c>
      <c r="D8494" t="s">
        <v>325</v>
      </c>
      <c r="E8494" s="11">
        <v>40117000</v>
      </c>
      <c r="F8494">
        <v>3422</v>
      </c>
      <c r="G8494">
        <v>2039456</v>
      </c>
      <c r="H8494">
        <v>232</v>
      </c>
      <c r="I8494">
        <v>1235664</v>
      </c>
      <c r="J8494">
        <v>453471847</v>
      </c>
      <c r="K8494">
        <v>6721</v>
      </c>
      <c r="L8494" t="s">
        <v>581</v>
      </c>
      <c r="M8494" t="s">
        <v>584</v>
      </c>
    </row>
    <row r="8495" spans="1:13" x14ac:dyDescent="0.2">
      <c r="A8495">
        <v>2022</v>
      </c>
      <c r="B8495">
        <v>6</v>
      </c>
      <c r="C8495" t="s">
        <v>24</v>
      </c>
      <c r="D8495" t="s">
        <v>342</v>
      </c>
      <c r="E8495" s="11">
        <v>40117000</v>
      </c>
      <c r="F8495">
        <v>5809</v>
      </c>
      <c r="G8495">
        <v>4254600</v>
      </c>
      <c r="H8495">
        <v>24</v>
      </c>
      <c r="I8495">
        <v>44681</v>
      </c>
      <c r="J8495">
        <v>14478400</v>
      </c>
      <c r="K8495">
        <v>251</v>
      </c>
      <c r="L8495" t="s">
        <v>581</v>
      </c>
      <c r="M8495" t="s">
        <v>584</v>
      </c>
    </row>
    <row r="8496" spans="1:13" x14ac:dyDescent="0.2">
      <c r="A8496">
        <v>2022</v>
      </c>
      <c r="B8496">
        <v>6</v>
      </c>
      <c r="C8496" t="s">
        <v>12</v>
      </c>
      <c r="D8496" t="s">
        <v>351</v>
      </c>
      <c r="E8496" s="11">
        <v>40117000</v>
      </c>
      <c r="F8496">
        <v>113490</v>
      </c>
      <c r="G8496">
        <v>51655870</v>
      </c>
      <c r="H8496">
        <v>730</v>
      </c>
      <c r="I8496">
        <v>1002461</v>
      </c>
      <c r="J8496">
        <v>482351056</v>
      </c>
      <c r="K8496">
        <v>5207</v>
      </c>
      <c r="L8496" t="s">
        <v>581</v>
      </c>
      <c r="M8496" t="s">
        <v>584</v>
      </c>
    </row>
    <row r="8497" spans="1:13" x14ac:dyDescent="0.2">
      <c r="A8497">
        <v>2022</v>
      </c>
      <c r="B8497">
        <v>6</v>
      </c>
      <c r="C8497" t="s">
        <v>25</v>
      </c>
      <c r="D8497" t="s">
        <v>353</v>
      </c>
      <c r="E8497" s="11">
        <v>40117000</v>
      </c>
      <c r="F8497">
        <v>0</v>
      </c>
      <c r="G8497">
        <v>0</v>
      </c>
      <c r="H8497">
        <v>0</v>
      </c>
      <c r="I8497">
        <v>453737</v>
      </c>
      <c r="J8497">
        <v>181889463</v>
      </c>
      <c r="K8497">
        <v>3838</v>
      </c>
      <c r="L8497" t="s">
        <v>581</v>
      </c>
      <c r="M8497" t="s">
        <v>584</v>
      </c>
    </row>
    <row r="8498" spans="1:13" x14ac:dyDescent="0.2">
      <c r="A8498">
        <v>2022</v>
      </c>
      <c r="B8498">
        <v>6</v>
      </c>
      <c r="C8498" t="s">
        <v>112</v>
      </c>
      <c r="D8498" t="s">
        <v>356</v>
      </c>
      <c r="E8498" s="11">
        <v>40117000</v>
      </c>
      <c r="F8498">
        <v>0</v>
      </c>
      <c r="G8498">
        <v>0</v>
      </c>
      <c r="H8498">
        <v>0</v>
      </c>
      <c r="I8498">
        <v>240</v>
      </c>
      <c r="J8498">
        <v>169400</v>
      </c>
      <c r="K8498">
        <v>4</v>
      </c>
      <c r="L8498" t="s">
        <v>581</v>
      </c>
      <c r="M8498" t="s">
        <v>584</v>
      </c>
    </row>
    <row r="8499" spans="1:13" x14ac:dyDescent="0.2">
      <c r="A8499">
        <v>2022</v>
      </c>
      <c r="B8499">
        <v>6</v>
      </c>
      <c r="C8499" t="s">
        <v>36</v>
      </c>
      <c r="D8499" t="s">
        <v>369</v>
      </c>
      <c r="E8499" s="11">
        <v>40117000</v>
      </c>
      <c r="F8499">
        <v>0</v>
      </c>
      <c r="G8499">
        <v>0</v>
      </c>
      <c r="H8499">
        <v>0</v>
      </c>
      <c r="I8499">
        <v>21561</v>
      </c>
      <c r="J8499">
        <v>10280100</v>
      </c>
      <c r="K8499">
        <v>246</v>
      </c>
      <c r="L8499" t="s">
        <v>581</v>
      </c>
      <c r="M8499" t="s">
        <v>584</v>
      </c>
    </row>
    <row r="8500" spans="1:13" x14ac:dyDescent="0.2">
      <c r="A8500">
        <v>2022</v>
      </c>
      <c r="B8500">
        <v>6</v>
      </c>
      <c r="C8500" t="s">
        <v>26</v>
      </c>
      <c r="D8500" t="s">
        <v>383</v>
      </c>
      <c r="E8500" s="11">
        <v>40117000</v>
      </c>
      <c r="F8500">
        <v>0</v>
      </c>
      <c r="G8500">
        <v>0</v>
      </c>
      <c r="H8500">
        <v>0</v>
      </c>
      <c r="I8500">
        <v>69196</v>
      </c>
      <c r="J8500">
        <v>31091300</v>
      </c>
      <c r="K8500">
        <v>357</v>
      </c>
      <c r="L8500" t="s">
        <v>581</v>
      </c>
      <c r="M8500" t="s">
        <v>584</v>
      </c>
    </row>
    <row r="8501" spans="1:13" x14ac:dyDescent="0.2">
      <c r="A8501">
        <v>2022</v>
      </c>
      <c r="B8501">
        <v>6</v>
      </c>
      <c r="C8501" t="s">
        <v>63</v>
      </c>
      <c r="D8501" t="s">
        <v>385</v>
      </c>
      <c r="E8501" s="11">
        <v>40117000</v>
      </c>
      <c r="F8501">
        <v>0</v>
      </c>
      <c r="G8501">
        <v>0</v>
      </c>
      <c r="H8501">
        <v>0</v>
      </c>
      <c r="I8501">
        <v>75340</v>
      </c>
      <c r="J8501">
        <v>23566600</v>
      </c>
      <c r="K8501">
        <v>580</v>
      </c>
      <c r="L8501" t="s">
        <v>581</v>
      </c>
      <c r="M8501" t="s">
        <v>584</v>
      </c>
    </row>
    <row r="8502" spans="1:13" x14ac:dyDescent="0.2">
      <c r="A8502">
        <v>2022</v>
      </c>
      <c r="B8502">
        <v>6</v>
      </c>
      <c r="C8502" t="s">
        <v>71</v>
      </c>
      <c r="D8502" t="s">
        <v>386</v>
      </c>
      <c r="E8502" s="11">
        <v>40117000</v>
      </c>
      <c r="F8502">
        <v>39044</v>
      </c>
      <c r="G8502">
        <v>24747012</v>
      </c>
      <c r="H8502">
        <v>315</v>
      </c>
      <c r="I8502">
        <v>0</v>
      </c>
      <c r="J8502">
        <v>0</v>
      </c>
      <c r="K8502">
        <v>0</v>
      </c>
      <c r="L8502" t="s">
        <v>581</v>
      </c>
      <c r="M8502" t="s">
        <v>584</v>
      </c>
    </row>
    <row r="8503" spans="1:13" x14ac:dyDescent="0.2">
      <c r="A8503">
        <v>2022</v>
      </c>
      <c r="B8503">
        <v>6</v>
      </c>
      <c r="C8503" t="s">
        <v>47</v>
      </c>
      <c r="D8503" t="s">
        <v>389</v>
      </c>
      <c r="E8503" s="11">
        <v>40117000</v>
      </c>
      <c r="F8503">
        <v>449012</v>
      </c>
      <c r="G8503">
        <v>170025694</v>
      </c>
      <c r="H8503">
        <v>7373</v>
      </c>
      <c r="I8503">
        <v>0</v>
      </c>
      <c r="J8503">
        <v>0</v>
      </c>
      <c r="K8503">
        <v>0</v>
      </c>
      <c r="L8503" t="s">
        <v>581</v>
      </c>
      <c r="M8503" t="s">
        <v>584</v>
      </c>
    </row>
    <row r="8504" spans="1:13" x14ac:dyDescent="0.2">
      <c r="A8504">
        <v>2022</v>
      </c>
      <c r="B8504">
        <v>6</v>
      </c>
      <c r="C8504" t="s">
        <v>27</v>
      </c>
      <c r="D8504" t="s">
        <v>395</v>
      </c>
      <c r="E8504" s="11">
        <v>40117000</v>
      </c>
      <c r="F8504">
        <v>48837</v>
      </c>
      <c r="G8504">
        <v>31933464</v>
      </c>
      <c r="H8504">
        <v>575</v>
      </c>
      <c r="I8504">
        <v>208333</v>
      </c>
      <c r="J8504">
        <v>72024969</v>
      </c>
      <c r="K8504">
        <v>1664</v>
      </c>
      <c r="L8504" t="s">
        <v>581</v>
      </c>
      <c r="M8504" t="s">
        <v>584</v>
      </c>
    </row>
    <row r="8505" spans="1:13" x14ac:dyDescent="0.2">
      <c r="A8505">
        <v>2022</v>
      </c>
      <c r="B8505">
        <v>6</v>
      </c>
      <c r="C8505" t="s">
        <v>38</v>
      </c>
      <c r="D8505" t="s">
        <v>400</v>
      </c>
      <c r="E8505" s="11">
        <v>40117000</v>
      </c>
      <c r="F8505">
        <v>0</v>
      </c>
      <c r="G8505">
        <v>0</v>
      </c>
      <c r="H8505">
        <v>0</v>
      </c>
      <c r="I8505">
        <v>38986</v>
      </c>
      <c r="J8505">
        <v>17414538</v>
      </c>
      <c r="K8505">
        <v>470</v>
      </c>
      <c r="L8505" t="s">
        <v>581</v>
      </c>
      <c r="M8505" t="s">
        <v>584</v>
      </c>
    </row>
    <row r="8506" spans="1:13" x14ac:dyDescent="0.2">
      <c r="A8506">
        <v>2022</v>
      </c>
      <c r="B8506">
        <v>6</v>
      </c>
      <c r="C8506" t="s">
        <v>204</v>
      </c>
      <c r="D8506" t="s">
        <v>422</v>
      </c>
      <c r="E8506" s="11">
        <v>40117000</v>
      </c>
      <c r="F8506">
        <v>31806</v>
      </c>
      <c r="G8506">
        <v>17247343</v>
      </c>
      <c r="H8506">
        <v>2852</v>
      </c>
      <c r="I8506">
        <v>0</v>
      </c>
      <c r="J8506">
        <v>0</v>
      </c>
      <c r="K8506">
        <v>0</v>
      </c>
      <c r="L8506" t="s">
        <v>581</v>
      </c>
      <c r="M8506" t="s">
        <v>584</v>
      </c>
    </row>
    <row r="8507" spans="1:13" x14ac:dyDescent="0.2">
      <c r="A8507">
        <v>2022</v>
      </c>
      <c r="B8507">
        <v>6</v>
      </c>
      <c r="C8507" t="s">
        <v>68</v>
      </c>
      <c r="D8507" t="s">
        <v>428</v>
      </c>
      <c r="E8507" s="11">
        <v>40117000</v>
      </c>
      <c r="F8507">
        <v>0</v>
      </c>
      <c r="G8507">
        <v>0</v>
      </c>
      <c r="H8507">
        <v>0</v>
      </c>
      <c r="I8507">
        <v>930</v>
      </c>
      <c r="J8507">
        <v>705350</v>
      </c>
      <c r="K8507">
        <v>50</v>
      </c>
      <c r="L8507" t="s">
        <v>581</v>
      </c>
      <c r="M8507" t="s">
        <v>584</v>
      </c>
    </row>
    <row r="8508" spans="1:13" x14ac:dyDescent="0.2">
      <c r="A8508">
        <v>2022</v>
      </c>
      <c r="B8508">
        <v>6</v>
      </c>
      <c r="C8508" t="s">
        <v>42</v>
      </c>
      <c r="D8508" t="s">
        <v>455</v>
      </c>
      <c r="E8508" s="11">
        <v>40117000</v>
      </c>
      <c r="F8508">
        <v>0</v>
      </c>
      <c r="G8508">
        <v>0</v>
      </c>
      <c r="H8508">
        <v>0</v>
      </c>
      <c r="I8508">
        <v>1877</v>
      </c>
      <c r="J8508">
        <v>880474</v>
      </c>
      <c r="K8508">
        <v>8</v>
      </c>
      <c r="L8508" t="s">
        <v>581</v>
      </c>
      <c r="M8508" t="s">
        <v>584</v>
      </c>
    </row>
    <row r="8509" spans="1:13" x14ac:dyDescent="0.2">
      <c r="A8509">
        <v>2022</v>
      </c>
      <c r="B8509">
        <v>6</v>
      </c>
      <c r="C8509" t="s">
        <v>43</v>
      </c>
      <c r="D8509" t="s">
        <v>465</v>
      </c>
      <c r="E8509" s="11">
        <v>40117000</v>
      </c>
      <c r="F8509">
        <v>12</v>
      </c>
      <c r="G8509">
        <v>8450</v>
      </c>
      <c r="H8509">
        <v>2</v>
      </c>
      <c r="I8509">
        <v>5997</v>
      </c>
      <c r="J8509">
        <v>3093800</v>
      </c>
      <c r="K8509">
        <v>21</v>
      </c>
      <c r="L8509" t="s">
        <v>581</v>
      </c>
      <c r="M8509" t="s">
        <v>584</v>
      </c>
    </row>
    <row r="8510" spans="1:13" x14ac:dyDescent="0.2">
      <c r="A8510">
        <v>2022</v>
      </c>
      <c r="B8510">
        <v>6</v>
      </c>
      <c r="C8510" t="s">
        <v>80</v>
      </c>
      <c r="D8510" t="s">
        <v>472</v>
      </c>
      <c r="E8510" s="11">
        <v>40117000</v>
      </c>
      <c r="F8510">
        <v>0</v>
      </c>
      <c r="G8510">
        <v>0</v>
      </c>
      <c r="H8510">
        <v>0</v>
      </c>
      <c r="I8510">
        <v>52788</v>
      </c>
      <c r="J8510">
        <v>22541500</v>
      </c>
      <c r="K8510">
        <v>441</v>
      </c>
      <c r="L8510" t="s">
        <v>581</v>
      </c>
      <c r="M8510" t="s">
        <v>584</v>
      </c>
    </row>
    <row r="8511" spans="1:13" x14ac:dyDescent="0.2">
      <c r="A8511">
        <v>2022</v>
      </c>
      <c r="B8511">
        <v>6</v>
      </c>
      <c r="C8511" t="s">
        <v>16</v>
      </c>
      <c r="D8511" t="s">
        <v>480</v>
      </c>
      <c r="E8511" s="11">
        <v>40117000</v>
      </c>
      <c r="F8511">
        <v>112809</v>
      </c>
      <c r="G8511">
        <v>45733826</v>
      </c>
      <c r="H8511">
        <v>1267</v>
      </c>
      <c r="I8511">
        <v>194891</v>
      </c>
      <c r="J8511">
        <v>80775701</v>
      </c>
      <c r="K8511">
        <v>1037</v>
      </c>
      <c r="L8511" t="s">
        <v>581</v>
      </c>
      <c r="M8511" t="s">
        <v>584</v>
      </c>
    </row>
    <row r="8512" spans="1:13" x14ac:dyDescent="0.2">
      <c r="A8512">
        <v>2022</v>
      </c>
      <c r="B8512">
        <v>6</v>
      </c>
      <c r="C8512" t="s">
        <v>17</v>
      </c>
      <c r="D8512" t="s">
        <v>489</v>
      </c>
      <c r="E8512" s="11">
        <v>40117000</v>
      </c>
      <c r="F8512">
        <v>84647</v>
      </c>
      <c r="G8512">
        <v>75994285</v>
      </c>
      <c r="H8512">
        <v>2655</v>
      </c>
      <c r="I8512">
        <v>78172</v>
      </c>
      <c r="J8512">
        <v>49787970</v>
      </c>
      <c r="K8512">
        <v>1289</v>
      </c>
      <c r="L8512" t="s">
        <v>581</v>
      </c>
      <c r="M8512" t="s">
        <v>584</v>
      </c>
    </row>
    <row r="8513" spans="1:13" x14ac:dyDescent="0.2">
      <c r="A8513">
        <v>2022</v>
      </c>
      <c r="B8513">
        <v>6</v>
      </c>
      <c r="C8513" t="s">
        <v>106</v>
      </c>
      <c r="D8513" t="s">
        <v>492</v>
      </c>
      <c r="E8513" s="11">
        <v>40117000</v>
      </c>
      <c r="F8513">
        <v>0</v>
      </c>
      <c r="G8513">
        <v>0</v>
      </c>
      <c r="H8513">
        <v>0</v>
      </c>
      <c r="I8513">
        <v>2478</v>
      </c>
      <c r="J8513">
        <v>990090</v>
      </c>
      <c r="K8513">
        <v>9</v>
      </c>
      <c r="L8513" t="s">
        <v>581</v>
      </c>
      <c r="M8513" t="s">
        <v>584</v>
      </c>
    </row>
    <row r="8514" spans="1:13" x14ac:dyDescent="0.2">
      <c r="A8514">
        <v>2022</v>
      </c>
      <c r="B8514">
        <v>6</v>
      </c>
      <c r="C8514" t="s">
        <v>582</v>
      </c>
      <c r="D8514" t="e">
        <v>#N/A</v>
      </c>
      <c r="E8514" s="11">
        <v>40117000</v>
      </c>
      <c r="F8514">
        <v>1267</v>
      </c>
      <c r="G8514">
        <v>892200</v>
      </c>
      <c r="H8514">
        <v>6</v>
      </c>
      <c r="I8514">
        <v>0</v>
      </c>
      <c r="J8514">
        <v>0</v>
      </c>
      <c r="K8514">
        <v>0</v>
      </c>
      <c r="L8514" t="s">
        <v>581</v>
      </c>
      <c r="M8514" t="s">
        <v>584</v>
      </c>
    </row>
    <row r="8515" spans="1:13" x14ac:dyDescent="0.2">
      <c r="A8515">
        <v>2022</v>
      </c>
      <c r="B8515">
        <v>6</v>
      </c>
      <c r="C8515" t="s">
        <v>29</v>
      </c>
      <c r="D8515" t="s">
        <v>496</v>
      </c>
      <c r="E8515" s="11">
        <v>40117000</v>
      </c>
      <c r="F8515">
        <v>12</v>
      </c>
      <c r="G8515">
        <v>6858</v>
      </c>
      <c r="H8515">
        <v>1</v>
      </c>
      <c r="I8515">
        <v>17135</v>
      </c>
      <c r="J8515">
        <v>5264700</v>
      </c>
      <c r="K8515">
        <v>125</v>
      </c>
      <c r="L8515" t="s">
        <v>581</v>
      </c>
      <c r="M8515" t="s">
        <v>584</v>
      </c>
    </row>
    <row r="8516" spans="1:13" x14ac:dyDescent="0.2">
      <c r="A8516">
        <v>2022</v>
      </c>
      <c r="B8516">
        <v>6</v>
      </c>
      <c r="C8516" t="s">
        <v>52</v>
      </c>
      <c r="D8516" t="s">
        <v>506</v>
      </c>
      <c r="E8516" s="11">
        <v>40117000</v>
      </c>
      <c r="F8516">
        <v>0</v>
      </c>
      <c r="G8516">
        <v>0</v>
      </c>
      <c r="H8516">
        <v>0</v>
      </c>
      <c r="I8516">
        <v>11387</v>
      </c>
      <c r="J8516">
        <v>4391200</v>
      </c>
      <c r="K8516">
        <v>55</v>
      </c>
      <c r="L8516" t="s">
        <v>581</v>
      </c>
      <c r="M8516" t="s">
        <v>584</v>
      </c>
    </row>
    <row r="8517" spans="1:13" x14ac:dyDescent="0.2">
      <c r="A8517">
        <v>2022</v>
      </c>
      <c r="B8517">
        <v>6</v>
      </c>
      <c r="C8517" t="s">
        <v>57</v>
      </c>
      <c r="D8517" t="s">
        <v>510</v>
      </c>
      <c r="E8517" s="11">
        <v>40117000</v>
      </c>
      <c r="F8517">
        <v>28</v>
      </c>
      <c r="G8517">
        <v>13968</v>
      </c>
      <c r="H8517">
        <v>5</v>
      </c>
      <c r="I8517">
        <v>0</v>
      </c>
      <c r="J8517">
        <v>0</v>
      </c>
      <c r="K8517">
        <v>0</v>
      </c>
      <c r="L8517" t="s">
        <v>581</v>
      </c>
      <c r="M8517" t="s">
        <v>584</v>
      </c>
    </row>
    <row r="8518" spans="1:13" x14ac:dyDescent="0.2">
      <c r="A8518">
        <v>2022</v>
      </c>
      <c r="B8518">
        <v>6</v>
      </c>
      <c r="C8518" t="s">
        <v>77</v>
      </c>
      <c r="D8518" t="s">
        <v>517</v>
      </c>
      <c r="E8518" s="11">
        <v>40117000</v>
      </c>
      <c r="F8518">
        <v>0</v>
      </c>
      <c r="G8518">
        <v>0</v>
      </c>
      <c r="H8518">
        <v>0</v>
      </c>
      <c r="I8518">
        <v>680</v>
      </c>
      <c r="J8518">
        <v>371000</v>
      </c>
      <c r="K8518">
        <v>6</v>
      </c>
      <c r="L8518" t="s">
        <v>581</v>
      </c>
      <c r="M8518" t="s">
        <v>584</v>
      </c>
    </row>
    <row r="8519" spans="1:13" x14ac:dyDescent="0.2">
      <c r="A8519">
        <v>2022</v>
      </c>
      <c r="B8519">
        <v>6</v>
      </c>
      <c r="C8519" t="s">
        <v>32</v>
      </c>
      <c r="D8519" t="s">
        <v>540</v>
      </c>
      <c r="E8519" s="11">
        <v>40117000</v>
      </c>
      <c r="F8519">
        <v>0</v>
      </c>
      <c r="G8519">
        <v>0</v>
      </c>
      <c r="H8519">
        <v>0</v>
      </c>
      <c r="I8519">
        <v>9980</v>
      </c>
      <c r="J8519">
        <v>4168152</v>
      </c>
      <c r="K8519">
        <v>126</v>
      </c>
      <c r="L8519" t="s">
        <v>581</v>
      </c>
      <c r="M8519" t="s">
        <v>584</v>
      </c>
    </row>
    <row r="8520" spans="1:13" x14ac:dyDescent="0.2">
      <c r="A8520">
        <v>2022</v>
      </c>
      <c r="B8520">
        <v>6</v>
      </c>
      <c r="C8520" t="s">
        <v>65</v>
      </c>
      <c r="D8520" t="s">
        <v>543</v>
      </c>
      <c r="E8520" s="11">
        <v>40117000</v>
      </c>
      <c r="F8520">
        <v>188706</v>
      </c>
      <c r="G8520">
        <v>62568170</v>
      </c>
      <c r="H8520">
        <v>4009</v>
      </c>
      <c r="I8520">
        <v>11224</v>
      </c>
      <c r="J8520">
        <v>9730773</v>
      </c>
      <c r="K8520">
        <v>380</v>
      </c>
      <c r="L8520" t="s">
        <v>581</v>
      </c>
      <c r="M8520" t="s">
        <v>584</v>
      </c>
    </row>
    <row r="8521" spans="1:13" x14ac:dyDescent="0.2">
      <c r="A8521">
        <v>2022</v>
      </c>
      <c r="B8521">
        <v>6</v>
      </c>
      <c r="C8521" t="s">
        <v>58</v>
      </c>
      <c r="D8521" t="s">
        <v>548</v>
      </c>
      <c r="E8521" s="11">
        <v>40117000</v>
      </c>
      <c r="F8521">
        <v>0</v>
      </c>
      <c r="G8521">
        <v>0</v>
      </c>
      <c r="H8521">
        <v>0</v>
      </c>
      <c r="I8521">
        <v>30788</v>
      </c>
      <c r="J8521">
        <v>13419400</v>
      </c>
      <c r="K8521">
        <v>114</v>
      </c>
      <c r="L8521" t="s">
        <v>581</v>
      </c>
      <c r="M8521" t="s">
        <v>584</v>
      </c>
    </row>
    <row r="8522" spans="1:13" x14ac:dyDescent="0.2">
      <c r="A8522">
        <v>2022</v>
      </c>
      <c r="B8522">
        <v>6</v>
      </c>
      <c r="C8522" t="s">
        <v>46</v>
      </c>
      <c r="D8522" t="s">
        <v>550</v>
      </c>
      <c r="E8522" s="11">
        <v>40117000</v>
      </c>
      <c r="F8522">
        <v>1854</v>
      </c>
      <c r="G8522">
        <v>1022692</v>
      </c>
      <c r="H8522">
        <v>71</v>
      </c>
      <c r="I8522">
        <v>955715</v>
      </c>
      <c r="J8522">
        <v>447215499</v>
      </c>
      <c r="K8522">
        <v>6153</v>
      </c>
      <c r="L8522" t="s">
        <v>581</v>
      </c>
      <c r="M8522" t="s">
        <v>584</v>
      </c>
    </row>
    <row r="8523" spans="1:13" x14ac:dyDescent="0.2">
      <c r="A8523">
        <v>2022</v>
      </c>
      <c r="B8523">
        <v>6</v>
      </c>
      <c r="C8523" t="s">
        <v>78</v>
      </c>
      <c r="D8523" t="s">
        <v>572</v>
      </c>
      <c r="E8523" s="11">
        <v>40117000</v>
      </c>
      <c r="F8523">
        <v>0</v>
      </c>
      <c r="G8523">
        <v>0</v>
      </c>
      <c r="H8523">
        <v>0</v>
      </c>
      <c r="I8523">
        <v>55897</v>
      </c>
      <c r="J8523">
        <v>21233999</v>
      </c>
      <c r="K8523">
        <v>423</v>
      </c>
      <c r="L8523" t="s">
        <v>581</v>
      </c>
      <c r="M8523" t="s">
        <v>584</v>
      </c>
    </row>
    <row r="8524" spans="1:13" x14ac:dyDescent="0.2">
      <c r="A8524">
        <v>2022</v>
      </c>
      <c r="B8524">
        <v>6</v>
      </c>
      <c r="C8524" t="s">
        <v>33</v>
      </c>
      <c r="D8524" t="s">
        <v>258</v>
      </c>
      <c r="E8524" s="11">
        <v>40118000</v>
      </c>
      <c r="F8524">
        <v>0</v>
      </c>
      <c r="G8524">
        <v>0</v>
      </c>
      <c r="H8524">
        <v>0</v>
      </c>
      <c r="I8524">
        <v>46111</v>
      </c>
      <c r="J8524">
        <v>18318651</v>
      </c>
      <c r="K8524">
        <v>37</v>
      </c>
      <c r="L8524" t="s">
        <v>581</v>
      </c>
      <c r="M8524" t="s">
        <v>585</v>
      </c>
    </row>
    <row r="8525" spans="1:13" x14ac:dyDescent="0.2">
      <c r="A8525">
        <v>2022</v>
      </c>
      <c r="B8525">
        <v>6</v>
      </c>
      <c r="C8525" t="s">
        <v>113</v>
      </c>
      <c r="D8525" t="s">
        <v>265</v>
      </c>
      <c r="E8525" s="11">
        <v>40118000</v>
      </c>
      <c r="F8525">
        <v>0</v>
      </c>
      <c r="G8525">
        <v>0</v>
      </c>
      <c r="H8525">
        <v>0</v>
      </c>
      <c r="I8525">
        <v>13486</v>
      </c>
      <c r="J8525">
        <v>6520756</v>
      </c>
      <c r="K8525">
        <v>44</v>
      </c>
      <c r="L8525" t="s">
        <v>581</v>
      </c>
      <c r="M8525" t="s">
        <v>585</v>
      </c>
    </row>
    <row r="8526" spans="1:13" x14ac:dyDescent="0.2">
      <c r="A8526">
        <v>2022</v>
      </c>
      <c r="B8526">
        <v>6</v>
      </c>
      <c r="C8526" t="s">
        <v>105</v>
      </c>
      <c r="D8526" t="s">
        <v>268</v>
      </c>
      <c r="E8526" s="11">
        <v>40118000</v>
      </c>
      <c r="F8526">
        <v>0</v>
      </c>
      <c r="G8526">
        <v>0</v>
      </c>
      <c r="H8526">
        <v>0</v>
      </c>
      <c r="I8526">
        <v>905</v>
      </c>
      <c r="J8526">
        <v>13712</v>
      </c>
      <c r="K8526">
        <v>2</v>
      </c>
      <c r="L8526" t="s">
        <v>581</v>
      </c>
      <c r="M8526" t="s">
        <v>585</v>
      </c>
    </row>
    <row r="8527" spans="1:13" x14ac:dyDescent="0.2">
      <c r="A8527">
        <v>2022</v>
      </c>
      <c r="B8527">
        <v>6</v>
      </c>
      <c r="C8527" t="s">
        <v>20</v>
      </c>
      <c r="D8527" t="s">
        <v>271</v>
      </c>
      <c r="E8527" s="11">
        <v>40118000</v>
      </c>
      <c r="F8527">
        <v>0</v>
      </c>
      <c r="G8527">
        <v>0</v>
      </c>
      <c r="H8527">
        <v>0</v>
      </c>
      <c r="I8527">
        <v>21544</v>
      </c>
      <c r="J8527">
        <v>8791248</v>
      </c>
      <c r="K8527">
        <v>28</v>
      </c>
      <c r="L8527" t="s">
        <v>581</v>
      </c>
      <c r="M8527" t="s">
        <v>585</v>
      </c>
    </row>
    <row r="8528" spans="1:13" x14ac:dyDescent="0.2">
      <c r="A8528">
        <v>2022</v>
      </c>
      <c r="B8528">
        <v>6</v>
      </c>
      <c r="C8528" t="s">
        <v>21</v>
      </c>
      <c r="D8528" t="s">
        <v>274</v>
      </c>
      <c r="E8528" s="11">
        <v>40118000</v>
      </c>
      <c r="F8528">
        <v>0</v>
      </c>
      <c r="G8528">
        <v>0</v>
      </c>
      <c r="H8528">
        <v>0</v>
      </c>
      <c r="I8528">
        <v>15690</v>
      </c>
      <c r="J8528">
        <v>6187724</v>
      </c>
      <c r="K8528">
        <v>9</v>
      </c>
      <c r="L8528" t="s">
        <v>581</v>
      </c>
      <c r="M8528" t="s">
        <v>585</v>
      </c>
    </row>
    <row r="8529" spans="1:13" x14ac:dyDescent="0.2">
      <c r="A8529">
        <v>2022</v>
      </c>
      <c r="B8529">
        <v>6</v>
      </c>
      <c r="C8529" t="s">
        <v>62</v>
      </c>
      <c r="D8529" t="s">
        <v>275</v>
      </c>
      <c r="E8529" s="11">
        <v>40118000</v>
      </c>
      <c r="F8529">
        <v>0</v>
      </c>
      <c r="G8529">
        <v>0</v>
      </c>
      <c r="H8529">
        <v>0</v>
      </c>
      <c r="I8529">
        <v>1279209</v>
      </c>
      <c r="J8529">
        <v>510121614</v>
      </c>
      <c r="K8529">
        <v>471</v>
      </c>
      <c r="L8529" t="s">
        <v>581</v>
      </c>
      <c r="M8529" t="s">
        <v>585</v>
      </c>
    </row>
    <row r="8530" spans="1:13" x14ac:dyDescent="0.2">
      <c r="A8530">
        <v>2022</v>
      </c>
      <c r="B8530">
        <v>6</v>
      </c>
      <c r="C8530" t="s">
        <v>8</v>
      </c>
      <c r="D8530" t="s">
        <v>283</v>
      </c>
      <c r="E8530" s="11">
        <v>40118000</v>
      </c>
      <c r="F8530">
        <v>8144</v>
      </c>
      <c r="G8530">
        <v>3984976</v>
      </c>
      <c r="H8530">
        <v>92</v>
      </c>
      <c r="I8530">
        <v>56481</v>
      </c>
      <c r="J8530">
        <v>23033661</v>
      </c>
      <c r="K8530">
        <v>70</v>
      </c>
      <c r="L8530" t="s">
        <v>581</v>
      </c>
      <c r="M8530" t="s">
        <v>585</v>
      </c>
    </row>
    <row r="8531" spans="1:13" x14ac:dyDescent="0.2">
      <c r="A8531">
        <v>2022</v>
      </c>
      <c r="B8531">
        <v>6</v>
      </c>
      <c r="C8531" t="s">
        <v>51</v>
      </c>
      <c r="D8531" t="s">
        <v>285</v>
      </c>
      <c r="E8531" s="11">
        <v>40118000</v>
      </c>
      <c r="F8531">
        <v>0</v>
      </c>
      <c r="G8531">
        <v>0</v>
      </c>
      <c r="H8531">
        <v>0</v>
      </c>
      <c r="I8531">
        <v>13394</v>
      </c>
      <c r="J8531">
        <v>7898400</v>
      </c>
      <c r="K8531">
        <v>6</v>
      </c>
      <c r="L8531" t="s">
        <v>581</v>
      </c>
      <c r="M8531" t="s">
        <v>585</v>
      </c>
    </row>
    <row r="8532" spans="1:13" x14ac:dyDescent="0.2">
      <c r="A8532">
        <v>2022</v>
      </c>
      <c r="B8532">
        <v>6</v>
      </c>
      <c r="C8532" t="s">
        <v>10</v>
      </c>
      <c r="D8532" t="s">
        <v>295</v>
      </c>
      <c r="E8532" s="11">
        <v>40118000</v>
      </c>
      <c r="F8532">
        <v>0</v>
      </c>
      <c r="G8532">
        <v>0</v>
      </c>
      <c r="H8532">
        <v>0</v>
      </c>
      <c r="I8532">
        <v>333226</v>
      </c>
      <c r="J8532">
        <v>135072580</v>
      </c>
      <c r="K8532">
        <v>196</v>
      </c>
      <c r="L8532" t="s">
        <v>581</v>
      </c>
      <c r="M8532" t="s">
        <v>585</v>
      </c>
    </row>
    <row r="8533" spans="1:13" x14ac:dyDescent="0.2">
      <c r="A8533">
        <v>2022</v>
      </c>
      <c r="B8533">
        <v>6</v>
      </c>
      <c r="C8533" t="s">
        <v>50</v>
      </c>
      <c r="D8533" t="s">
        <v>305</v>
      </c>
      <c r="E8533" s="11">
        <v>40118000</v>
      </c>
      <c r="F8533">
        <v>2880</v>
      </c>
      <c r="G8533">
        <v>1625300</v>
      </c>
      <c r="H8533">
        <v>21</v>
      </c>
      <c r="I8533">
        <v>178206</v>
      </c>
      <c r="J8533">
        <v>72084656</v>
      </c>
      <c r="K8533">
        <v>152</v>
      </c>
      <c r="L8533" t="s">
        <v>581</v>
      </c>
      <c r="M8533" t="s">
        <v>585</v>
      </c>
    </row>
    <row r="8534" spans="1:13" x14ac:dyDescent="0.2">
      <c r="A8534">
        <v>2022</v>
      </c>
      <c r="B8534">
        <v>6</v>
      </c>
      <c r="C8534" t="s">
        <v>55</v>
      </c>
      <c r="D8534" t="s">
        <v>311</v>
      </c>
      <c r="E8534" s="11">
        <v>40118000</v>
      </c>
      <c r="F8534">
        <v>0</v>
      </c>
      <c r="G8534">
        <v>0</v>
      </c>
      <c r="H8534">
        <v>0</v>
      </c>
      <c r="I8534">
        <v>16625</v>
      </c>
      <c r="J8534">
        <v>6509214</v>
      </c>
      <c r="K8534">
        <v>12</v>
      </c>
      <c r="L8534" t="s">
        <v>581</v>
      </c>
      <c r="M8534" t="s">
        <v>585</v>
      </c>
    </row>
    <row r="8535" spans="1:13" x14ac:dyDescent="0.2">
      <c r="A8535">
        <v>2022</v>
      </c>
      <c r="B8535">
        <v>6</v>
      </c>
      <c r="C8535" t="s">
        <v>73</v>
      </c>
      <c r="D8535" t="s">
        <v>314</v>
      </c>
      <c r="E8535" s="11">
        <v>40118000</v>
      </c>
      <c r="F8535">
        <v>0</v>
      </c>
      <c r="G8535">
        <v>0</v>
      </c>
      <c r="H8535">
        <v>0</v>
      </c>
      <c r="I8535">
        <v>586916</v>
      </c>
      <c r="J8535">
        <v>210420180</v>
      </c>
      <c r="K8535">
        <v>190</v>
      </c>
      <c r="L8535" t="s">
        <v>581</v>
      </c>
      <c r="M8535" t="s">
        <v>585</v>
      </c>
    </row>
    <row r="8536" spans="1:13" x14ac:dyDescent="0.2">
      <c r="A8536">
        <v>2022</v>
      </c>
      <c r="B8536">
        <v>6</v>
      </c>
      <c r="C8536" t="s">
        <v>11</v>
      </c>
      <c r="D8536" t="s">
        <v>316</v>
      </c>
      <c r="E8536" s="11">
        <v>40118000</v>
      </c>
      <c r="F8536">
        <v>108099</v>
      </c>
      <c r="G8536">
        <v>37342445</v>
      </c>
      <c r="H8536">
        <v>867</v>
      </c>
      <c r="I8536">
        <v>627131</v>
      </c>
      <c r="J8536">
        <v>248706693</v>
      </c>
      <c r="K8536">
        <v>351</v>
      </c>
      <c r="L8536" t="s">
        <v>581</v>
      </c>
      <c r="M8536" t="s">
        <v>585</v>
      </c>
    </row>
    <row r="8537" spans="1:13" x14ac:dyDescent="0.2">
      <c r="A8537">
        <v>2022</v>
      </c>
      <c r="B8537">
        <v>6</v>
      </c>
      <c r="C8537" t="s">
        <v>40</v>
      </c>
      <c r="D8537" t="s">
        <v>317</v>
      </c>
      <c r="E8537" s="11">
        <v>40118000</v>
      </c>
      <c r="F8537">
        <v>0</v>
      </c>
      <c r="G8537">
        <v>0</v>
      </c>
      <c r="H8537">
        <v>0</v>
      </c>
      <c r="I8537">
        <v>19703</v>
      </c>
      <c r="J8537">
        <v>8326876</v>
      </c>
      <c r="K8537">
        <v>24</v>
      </c>
      <c r="L8537" t="s">
        <v>581</v>
      </c>
      <c r="M8537" t="s">
        <v>585</v>
      </c>
    </row>
    <row r="8538" spans="1:13" x14ac:dyDescent="0.2">
      <c r="A8538">
        <v>2022</v>
      </c>
      <c r="B8538">
        <v>6</v>
      </c>
      <c r="C8538" t="s">
        <v>31</v>
      </c>
      <c r="D8538" t="s">
        <v>319</v>
      </c>
      <c r="E8538" s="11">
        <v>40118000</v>
      </c>
      <c r="F8538">
        <v>0</v>
      </c>
      <c r="G8538">
        <v>0</v>
      </c>
      <c r="H8538">
        <v>0</v>
      </c>
      <c r="I8538">
        <v>1720</v>
      </c>
      <c r="J8538">
        <v>1521073</v>
      </c>
      <c r="K8538">
        <v>57</v>
      </c>
      <c r="L8538" t="s">
        <v>581</v>
      </c>
      <c r="M8538" t="s">
        <v>585</v>
      </c>
    </row>
    <row r="8539" spans="1:13" x14ac:dyDescent="0.2">
      <c r="A8539">
        <v>2022</v>
      </c>
      <c r="B8539">
        <v>6</v>
      </c>
      <c r="C8539" t="s">
        <v>82</v>
      </c>
      <c r="D8539" t="s">
        <v>320</v>
      </c>
      <c r="E8539" s="11">
        <v>40118000</v>
      </c>
      <c r="F8539">
        <v>0</v>
      </c>
      <c r="G8539">
        <v>0</v>
      </c>
      <c r="H8539">
        <v>0</v>
      </c>
      <c r="I8539">
        <v>2378</v>
      </c>
      <c r="J8539">
        <v>1232800</v>
      </c>
      <c r="K8539">
        <v>43</v>
      </c>
      <c r="L8539" t="s">
        <v>581</v>
      </c>
      <c r="M8539" t="s">
        <v>585</v>
      </c>
    </row>
    <row r="8540" spans="1:13" x14ac:dyDescent="0.2">
      <c r="A8540">
        <v>2022</v>
      </c>
      <c r="B8540">
        <v>6</v>
      </c>
      <c r="C8540" t="s">
        <v>22</v>
      </c>
      <c r="D8540" t="s">
        <v>324</v>
      </c>
      <c r="E8540" s="11">
        <v>40118000</v>
      </c>
      <c r="F8540">
        <v>33048</v>
      </c>
      <c r="G8540">
        <v>15888630</v>
      </c>
      <c r="H8540">
        <v>817</v>
      </c>
      <c r="I8540">
        <v>0</v>
      </c>
      <c r="J8540">
        <v>0</v>
      </c>
      <c r="K8540">
        <v>0</v>
      </c>
      <c r="L8540" t="s">
        <v>581</v>
      </c>
      <c r="M8540" t="s">
        <v>585</v>
      </c>
    </row>
    <row r="8541" spans="1:13" x14ac:dyDescent="0.2">
      <c r="A8541">
        <v>2022</v>
      </c>
      <c r="B8541">
        <v>6</v>
      </c>
      <c r="C8541" t="s">
        <v>23</v>
      </c>
      <c r="D8541" t="s">
        <v>325</v>
      </c>
      <c r="E8541" s="11">
        <v>40118000</v>
      </c>
      <c r="F8541">
        <v>88686</v>
      </c>
      <c r="G8541">
        <v>50536582</v>
      </c>
      <c r="H8541">
        <v>38720</v>
      </c>
      <c r="I8541">
        <v>71164</v>
      </c>
      <c r="J8541">
        <v>32894535</v>
      </c>
      <c r="K8541">
        <v>281</v>
      </c>
      <c r="L8541" t="s">
        <v>581</v>
      </c>
      <c r="M8541" t="s">
        <v>585</v>
      </c>
    </row>
    <row r="8542" spans="1:13" x14ac:dyDescent="0.2">
      <c r="A8542">
        <v>2022</v>
      </c>
      <c r="B8542">
        <v>6</v>
      </c>
      <c r="C8542" t="s">
        <v>59</v>
      </c>
      <c r="D8542" t="s">
        <v>330</v>
      </c>
      <c r="E8542" s="11">
        <v>40118000</v>
      </c>
      <c r="F8542">
        <v>0</v>
      </c>
      <c r="G8542">
        <v>0</v>
      </c>
      <c r="H8542">
        <v>0</v>
      </c>
      <c r="I8542">
        <v>14910</v>
      </c>
      <c r="J8542">
        <v>5952860</v>
      </c>
      <c r="K8542">
        <v>24</v>
      </c>
      <c r="L8542" t="s">
        <v>581</v>
      </c>
      <c r="M8542" t="s">
        <v>585</v>
      </c>
    </row>
    <row r="8543" spans="1:13" x14ac:dyDescent="0.2">
      <c r="A8543">
        <v>2022</v>
      </c>
      <c r="B8543">
        <v>6</v>
      </c>
      <c r="C8543" t="s">
        <v>75</v>
      </c>
      <c r="D8543" t="s">
        <v>334</v>
      </c>
      <c r="E8543" s="11">
        <v>40118000</v>
      </c>
      <c r="F8543">
        <v>0</v>
      </c>
      <c r="G8543">
        <v>0</v>
      </c>
      <c r="H8543">
        <v>0</v>
      </c>
      <c r="I8543">
        <v>13675</v>
      </c>
      <c r="J8543">
        <v>5523489</v>
      </c>
      <c r="K8543">
        <v>15</v>
      </c>
      <c r="L8543" t="s">
        <v>581</v>
      </c>
      <c r="M8543" t="s">
        <v>585</v>
      </c>
    </row>
    <row r="8544" spans="1:13" x14ac:dyDescent="0.2">
      <c r="A8544">
        <v>2022</v>
      </c>
      <c r="B8544">
        <v>6</v>
      </c>
      <c r="C8544" t="s">
        <v>24</v>
      </c>
      <c r="D8544" t="s">
        <v>342</v>
      </c>
      <c r="E8544" s="11">
        <v>40118000</v>
      </c>
      <c r="F8544">
        <v>0</v>
      </c>
      <c r="G8544">
        <v>0</v>
      </c>
      <c r="H8544">
        <v>0</v>
      </c>
      <c r="I8544">
        <v>42043</v>
      </c>
      <c r="J8544">
        <v>20483880</v>
      </c>
      <c r="K8544">
        <v>13</v>
      </c>
      <c r="L8544" t="s">
        <v>581</v>
      </c>
      <c r="M8544" t="s">
        <v>585</v>
      </c>
    </row>
    <row r="8545" spans="1:13" x14ac:dyDescent="0.2">
      <c r="A8545">
        <v>2022</v>
      </c>
      <c r="B8545">
        <v>6</v>
      </c>
      <c r="C8545" t="s">
        <v>12</v>
      </c>
      <c r="D8545" t="s">
        <v>351</v>
      </c>
      <c r="E8545" s="11">
        <v>40118000</v>
      </c>
      <c r="F8545">
        <v>101918</v>
      </c>
      <c r="G8545">
        <v>48903286</v>
      </c>
      <c r="H8545">
        <v>250</v>
      </c>
      <c r="I8545">
        <v>351083</v>
      </c>
      <c r="J8545">
        <v>147610899</v>
      </c>
      <c r="K8545">
        <v>768</v>
      </c>
      <c r="L8545" t="s">
        <v>581</v>
      </c>
      <c r="M8545" t="s">
        <v>585</v>
      </c>
    </row>
    <row r="8546" spans="1:13" x14ac:dyDescent="0.2">
      <c r="A8546">
        <v>2022</v>
      </c>
      <c r="B8546">
        <v>6</v>
      </c>
      <c r="C8546" t="s">
        <v>234</v>
      </c>
      <c r="D8546" t="s">
        <v>352</v>
      </c>
      <c r="E8546" s="11">
        <v>40118000</v>
      </c>
      <c r="F8546">
        <v>0</v>
      </c>
      <c r="G8546">
        <v>0</v>
      </c>
      <c r="H8546">
        <v>0</v>
      </c>
      <c r="I8546">
        <v>32986</v>
      </c>
      <c r="J8546">
        <v>12848685</v>
      </c>
      <c r="K8546">
        <v>25</v>
      </c>
      <c r="L8546" t="s">
        <v>581</v>
      </c>
      <c r="M8546" t="s">
        <v>585</v>
      </c>
    </row>
    <row r="8547" spans="1:13" x14ac:dyDescent="0.2">
      <c r="A8547">
        <v>2022</v>
      </c>
      <c r="B8547">
        <v>6</v>
      </c>
      <c r="C8547" t="s">
        <v>25</v>
      </c>
      <c r="D8547" t="s">
        <v>353</v>
      </c>
      <c r="E8547" s="11">
        <v>40118000</v>
      </c>
      <c r="F8547">
        <v>0</v>
      </c>
      <c r="G8547">
        <v>0</v>
      </c>
      <c r="H8547">
        <v>0</v>
      </c>
      <c r="I8547">
        <v>164048</v>
      </c>
      <c r="J8547">
        <v>67430582</v>
      </c>
      <c r="K8547">
        <v>385</v>
      </c>
      <c r="L8547" t="s">
        <v>581</v>
      </c>
      <c r="M8547" t="s">
        <v>585</v>
      </c>
    </row>
    <row r="8548" spans="1:13" x14ac:dyDescent="0.2">
      <c r="A8548">
        <v>2022</v>
      </c>
      <c r="B8548">
        <v>6</v>
      </c>
      <c r="C8548" t="s">
        <v>97</v>
      </c>
      <c r="D8548" t="s">
        <v>361</v>
      </c>
      <c r="E8548" s="11">
        <v>40118000</v>
      </c>
      <c r="F8548">
        <v>0</v>
      </c>
      <c r="G8548">
        <v>0</v>
      </c>
      <c r="H8548">
        <v>0</v>
      </c>
      <c r="I8548">
        <v>23916</v>
      </c>
      <c r="J8548">
        <v>9341340</v>
      </c>
      <c r="K8548">
        <v>10</v>
      </c>
      <c r="L8548" t="s">
        <v>581</v>
      </c>
      <c r="M8548" t="s">
        <v>585</v>
      </c>
    </row>
    <row r="8549" spans="1:13" x14ac:dyDescent="0.2">
      <c r="A8549">
        <v>2022</v>
      </c>
      <c r="B8549">
        <v>6</v>
      </c>
      <c r="C8549" t="s">
        <v>13</v>
      </c>
      <c r="D8549" t="s">
        <v>384</v>
      </c>
      <c r="E8549" s="11">
        <v>40118000</v>
      </c>
      <c r="F8549">
        <v>0</v>
      </c>
      <c r="G8549">
        <v>0</v>
      </c>
      <c r="H8549">
        <v>0</v>
      </c>
      <c r="I8549">
        <v>104776</v>
      </c>
      <c r="J8549">
        <v>46677987</v>
      </c>
      <c r="K8549">
        <v>81</v>
      </c>
      <c r="L8549" t="s">
        <v>581</v>
      </c>
      <c r="M8549" t="s">
        <v>585</v>
      </c>
    </row>
    <row r="8550" spans="1:13" x14ac:dyDescent="0.2">
      <c r="A8550">
        <v>2022</v>
      </c>
      <c r="B8550">
        <v>6</v>
      </c>
      <c r="C8550" t="s">
        <v>47</v>
      </c>
      <c r="D8550" t="s">
        <v>389</v>
      </c>
      <c r="E8550" s="11">
        <v>40118000</v>
      </c>
      <c r="F8550">
        <v>199969</v>
      </c>
      <c r="G8550">
        <v>67705286</v>
      </c>
      <c r="H8550">
        <v>3500</v>
      </c>
      <c r="I8550">
        <v>11561</v>
      </c>
      <c r="J8550">
        <v>4655529</v>
      </c>
      <c r="K8550">
        <v>20</v>
      </c>
      <c r="L8550" t="s">
        <v>581</v>
      </c>
      <c r="M8550" t="s">
        <v>585</v>
      </c>
    </row>
    <row r="8551" spans="1:13" x14ac:dyDescent="0.2">
      <c r="A8551">
        <v>2022</v>
      </c>
      <c r="B8551">
        <v>6</v>
      </c>
      <c r="C8551" t="s">
        <v>27</v>
      </c>
      <c r="D8551" t="s">
        <v>395</v>
      </c>
      <c r="E8551" s="11">
        <v>40118000</v>
      </c>
      <c r="F8551">
        <v>1468</v>
      </c>
      <c r="G8551">
        <v>651296</v>
      </c>
      <c r="H8551">
        <v>13</v>
      </c>
      <c r="I8551">
        <v>8459</v>
      </c>
      <c r="J8551">
        <v>4974909</v>
      </c>
      <c r="K8551">
        <v>65</v>
      </c>
      <c r="L8551" t="s">
        <v>581</v>
      </c>
      <c r="M8551" t="s">
        <v>585</v>
      </c>
    </row>
    <row r="8552" spans="1:13" x14ac:dyDescent="0.2">
      <c r="A8552">
        <v>2022</v>
      </c>
      <c r="B8552">
        <v>6</v>
      </c>
      <c r="C8552" t="s">
        <v>38</v>
      </c>
      <c r="D8552" t="s">
        <v>400</v>
      </c>
      <c r="E8552" s="11">
        <v>40118000</v>
      </c>
      <c r="F8552">
        <v>97248</v>
      </c>
      <c r="G8552">
        <v>42014128</v>
      </c>
      <c r="H8552">
        <v>163</v>
      </c>
      <c r="I8552">
        <v>53526</v>
      </c>
      <c r="J8552">
        <v>21075798</v>
      </c>
      <c r="K8552">
        <v>79</v>
      </c>
      <c r="L8552" t="s">
        <v>581</v>
      </c>
      <c r="M8552" t="s">
        <v>585</v>
      </c>
    </row>
    <row r="8553" spans="1:13" x14ac:dyDescent="0.2">
      <c r="A8553">
        <v>2022</v>
      </c>
      <c r="B8553">
        <v>6</v>
      </c>
      <c r="C8553" t="s">
        <v>118</v>
      </c>
      <c r="D8553" t="s">
        <v>402</v>
      </c>
      <c r="E8553" s="11">
        <v>40118000</v>
      </c>
      <c r="F8553">
        <v>0</v>
      </c>
      <c r="G8553">
        <v>0</v>
      </c>
      <c r="H8553">
        <v>0</v>
      </c>
      <c r="I8553">
        <v>102000</v>
      </c>
      <c r="J8553">
        <v>39154518</v>
      </c>
      <c r="K8553">
        <v>30</v>
      </c>
      <c r="L8553" t="s">
        <v>581</v>
      </c>
      <c r="M8553" t="s">
        <v>585</v>
      </c>
    </row>
    <row r="8554" spans="1:13" x14ac:dyDescent="0.2">
      <c r="A8554">
        <v>2022</v>
      </c>
      <c r="B8554">
        <v>6</v>
      </c>
      <c r="C8554" t="s">
        <v>56</v>
      </c>
      <c r="D8554" t="s">
        <v>411</v>
      </c>
      <c r="E8554" s="11">
        <v>40118000</v>
      </c>
      <c r="F8554">
        <v>0</v>
      </c>
      <c r="G8554">
        <v>0</v>
      </c>
      <c r="H8554">
        <v>0</v>
      </c>
      <c r="I8554">
        <v>2179</v>
      </c>
      <c r="J8554">
        <v>952084</v>
      </c>
      <c r="K8554">
        <v>4</v>
      </c>
      <c r="L8554" t="s">
        <v>581</v>
      </c>
      <c r="M8554" t="s">
        <v>585</v>
      </c>
    </row>
    <row r="8555" spans="1:13" x14ac:dyDescent="0.2">
      <c r="A8555">
        <v>2022</v>
      </c>
      <c r="B8555">
        <v>6</v>
      </c>
      <c r="C8555" t="s">
        <v>93</v>
      </c>
      <c r="D8555" t="s">
        <v>415</v>
      </c>
      <c r="E8555" s="11">
        <v>40118000</v>
      </c>
      <c r="F8555">
        <v>0</v>
      </c>
      <c r="G8555">
        <v>0</v>
      </c>
      <c r="H8555">
        <v>0</v>
      </c>
      <c r="I8555">
        <v>785851</v>
      </c>
      <c r="J8555">
        <v>303682029</v>
      </c>
      <c r="K8555">
        <v>500</v>
      </c>
      <c r="L8555" t="s">
        <v>581</v>
      </c>
      <c r="M8555" t="s">
        <v>585</v>
      </c>
    </row>
    <row r="8556" spans="1:13" x14ac:dyDescent="0.2">
      <c r="A8556">
        <v>2022</v>
      </c>
      <c r="B8556">
        <v>6</v>
      </c>
      <c r="C8556" t="s">
        <v>204</v>
      </c>
      <c r="D8556" t="s">
        <v>422</v>
      </c>
      <c r="E8556" s="11">
        <v>40118000</v>
      </c>
      <c r="F8556">
        <v>73022</v>
      </c>
      <c r="G8556">
        <v>28679895</v>
      </c>
      <c r="H8556">
        <v>2197</v>
      </c>
      <c r="I8556">
        <v>0</v>
      </c>
      <c r="J8556">
        <v>0</v>
      </c>
      <c r="K8556">
        <v>0</v>
      </c>
      <c r="L8556" t="s">
        <v>581</v>
      </c>
      <c r="M8556" t="s">
        <v>585</v>
      </c>
    </row>
    <row r="8557" spans="1:13" x14ac:dyDescent="0.2">
      <c r="A8557">
        <v>2022</v>
      </c>
      <c r="B8557">
        <v>6</v>
      </c>
      <c r="C8557" t="s">
        <v>49</v>
      </c>
      <c r="D8557" t="s">
        <v>427</v>
      </c>
      <c r="E8557" s="11">
        <v>40118000</v>
      </c>
      <c r="F8557">
        <v>88123</v>
      </c>
      <c r="G8557">
        <v>45138711</v>
      </c>
      <c r="H8557">
        <v>157</v>
      </c>
      <c r="I8557">
        <v>1543</v>
      </c>
      <c r="J8557">
        <v>508800</v>
      </c>
      <c r="K8557">
        <v>2</v>
      </c>
      <c r="L8557" t="s">
        <v>581</v>
      </c>
      <c r="M8557" t="s">
        <v>585</v>
      </c>
    </row>
    <row r="8558" spans="1:13" x14ac:dyDescent="0.2">
      <c r="A8558">
        <v>2022</v>
      </c>
      <c r="B8558">
        <v>6</v>
      </c>
      <c r="C8558" t="s">
        <v>39</v>
      </c>
      <c r="D8558" t="s">
        <v>430</v>
      </c>
      <c r="E8558" s="11">
        <v>40118000</v>
      </c>
      <c r="F8558">
        <v>0</v>
      </c>
      <c r="G8558">
        <v>0</v>
      </c>
      <c r="H8558">
        <v>0</v>
      </c>
      <c r="I8558">
        <v>9584</v>
      </c>
      <c r="J8558">
        <v>4185417</v>
      </c>
      <c r="K8558">
        <v>30</v>
      </c>
      <c r="L8558" t="s">
        <v>581</v>
      </c>
      <c r="M8558" t="s">
        <v>585</v>
      </c>
    </row>
    <row r="8559" spans="1:13" x14ac:dyDescent="0.2">
      <c r="A8559">
        <v>2022</v>
      </c>
      <c r="B8559">
        <v>6</v>
      </c>
      <c r="C8559" t="s">
        <v>102</v>
      </c>
      <c r="D8559" t="s">
        <v>439</v>
      </c>
      <c r="E8559" s="11">
        <v>40118000</v>
      </c>
      <c r="F8559">
        <v>0</v>
      </c>
      <c r="G8559">
        <v>0</v>
      </c>
      <c r="H8559">
        <v>0</v>
      </c>
      <c r="I8559">
        <v>129580</v>
      </c>
      <c r="J8559">
        <v>51058898</v>
      </c>
      <c r="K8559">
        <v>58</v>
      </c>
      <c r="L8559" t="s">
        <v>581</v>
      </c>
      <c r="M8559" t="s">
        <v>585</v>
      </c>
    </row>
    <row r="8560" spans="1:13" x14ac:dyDescent="0.2">
      <c r="A8560">
        <v>2022</v>
      </c>
      <c r="B8560">
        <v>6</v>
      </c>
      <c r="C8560" t="s">
        <v>85</v>
      </c>
      <c r="D8560" t="s">
        <v>447</v>
      </c>
      <c r="E8560" s="11">
        <v>40118000</v>
      </c>
      <c r="F8560">
        <v>0</v>
      </c>
      <c r="G8560">
        <v>0</v>
      </c>
      <c r="H8560">
        <v>0</v>
      </c>
      <c r="I8560">
        <v>62506</v>
      </c>
      <c r="J8560">
        <v>24082436</v>
      </c>
      <c r="K8560">
        <v>28</v>
      </c>
      <c r="L8560" t="s">
        <v>581</v>
      </c>
      <c r="M8560" t="s">
        <v>585</v>
      </c>
    </row>
    <row r="8561" spans="1:13" x14ac:dyDescent="0.2">
      <c r="A8561">
        <v>2022</v>
      </c>
      <c r="B8561">
        <v>6</v>
      </c>
      <c r="C8561" t="s">
        <v>42</v>
      </c>
      <c r="D8561" t="s">
        <v>455</v>
      </c>
      <c r="E8561" s="11">
        <v>40118000</v>
      </c>
      <c r="F8561">
        <v>0</v>
      </c>
      <c r="G8561">
        <v>0</v>
      </c>
      <c r="H8561">
        <v>0</v>
      </c>
      <c r="I8561">
        <v>58314</v>
      </c>
      <c r="J8561">
        <v>26641692</v>
      </c>
      <c r="K8561">
        <v>93</v>
      </c>
      <c r="L8561" t="s">
        <v>581</v>
      </c>
      <c r="M8561" t="s">
        <v>585</v>
      </c>
    </row>
    <row r="8562" spans="1:13" x14ac:dyDescent="0.2">
      <c r="A8562">
        <v>2022</v>
      </c>
      <c r="B8562">
        <v>6</v>
      </c>
      <c r="C8562" t="s">
        <v>213</v>
      </c>
      <c r="D8562" t="s">
        <v>457</v>
      </c>
      <c r="E8562" s="11">
        <v>40118000</v>
      </c>
      <c r="F8562">
        <v>0</v>
      </c>
      <c r="G8562">
        <v>0</v>
      </c>
      <c r="H8562">
        <v>0</v>
      </c>
      <c r="I8562">
        <v>268342</v>
      </c>
      <c r="J8562">
        <v>107415904</v>
      </c>
      <c r="K8562">
        <v>76</v>
      </c>
      <c r="L8562" t="s">
        <v>581</v>
      </c>
      <c r="M8562" t="s">
        <v>585</v>
      </c>
    </row>
    <row r="8563" spans="1:13" x14ac:dyDescent="0.2">
      <c r="A8563">
        <v>2022</v>
      </c>
      <c r="B8563">
        <v>6</v>
      </c>
      <c r="C8563" t="s">
        <v>235</v>
      </c>
      <c r="D8563" t="s">
        <v>458</v>
      </c>
      <c r="E8563" s="11">
        <v>40118000</v>
      </c>
      <c r="F8563">
        <v>0</v>
      </c>
      <c r="G8563">
        <v>0</v>
      </c>
      <c r="H8563">
        <v>0</v>
      </c>
      <c r="I8563">
        <v>49180</v>
      </c>
      <c r="J8563">
        <v>20152464</v>
      </c>
      <c r="K8563">
        <v>9</v>
      </c>
      <c r="L8563" t="s">
        <v>581</v>
      </c>
      <c r="M8563" t="s">
        <v>585</v>
      </c>
    </row>
    <row r="8564" spans="1:13" x14ac:dyDescent="0.2">
      <c r="A8564">
        <v>2022</v>
      </c>
      <c r="B8564">
        <v>6</v>
      </c>
      <c r="C8564" t="s">
        <v>54</v>
      </c>
      <c r="D8564" t="s">
        <v>459</v>
      </c>
      <c r="E8564" s="11">
        <v>40118000</v>
      </c>
      <c r="F8564">
        <v>0</v>
      </c>
      <c r="G8564">
        <v>0</v>
      </c>
      <c r="H8564">
        <v>0</v>
      </c>
      <c r="I8564">
        <v>33680</v>
      </c>
      <c r="J8564">
        <v>13307064</v>
      </c>
      <c r="K8564">
        <v>24</v>
      </c>
      <c r="L8564" t="s">
        <v>581</v>
      </c>
      <c r="M8564" t="s">
        <v>585</v>
      </c>
    </row>
    <row r="8565" spans="1:13" x14ac:dyDescent="0.2">
      <c r="A8565">
        <v>2022</v>
      </c>
      <c r="B8565">
        <v>6</v>
      </c>
      <c r="C8565" t="s">
        <v>43</v>
      </c>
      <c r="D8565" t="s">
        <v>465</v>
      </c>
      <c r="E8565" s="11">
        <v>40118000</v>
      </c>
      <c r="F8565">
        <v>0</v>
      </c>
      <c r="G8565">
        <v>0</v>
      </c>
      <c r="H8565">
        <v>0</v>
      </c>
      <c r="I8565">
        <v>10264</v>
      </c>
      <c r="J8565">
        <v>4374228</v>
      </c>
      <c r="K8565">
        <v>29</v>
      </c>
      <c r="L8565" t="s">
        <v>581</v>
      </c>
      <c r="M8565" t="s">
        <v>585</v>
      </c>
    </row>
    <row r="8566" spans="1:13" x14ac:dyDescent="0.2">
      <c r="A8566">
        <v>2022</v>
      </c>
      <c r="B8566">
        <v>6</v>
      </c>
      <c r="C8566" t="s">
        <v>44</v>
      </c>
      <c r="D8566" t="s">
        <v>466</v>
      </c>
      <c r="E8566" s="11">
        <v>40118000</v>
      </c>
      <c r="F8566">
        <v>0</v>
      </c>
      <c r="G8566">
        <v>0</v>
      </c>
      <c r="H8566">
        <v>0</v>
      </c>
      <c r="I8566">
        <v>2778</v>
      </c>
      <c r="J8566">
        <v>1084649</v>
      </c>
      <c r="K8566">
        <v>2</v>
      </c>
      <c r="L8566" t="s">
        <v>581</v>
      </c>
      <c r="M8566" t="s">
        <v>585</v>
      </c>
    </row>
    <row r="8567" spans="1:13" x14ac:dyDescent="0.2">
      <c r="A8567">
        <v>2022</v>
      </c>
      <c r="B8567">
        <v>6</v>
      </c>
      <c r="C8567" t="s">
        <v>0</v>
      </c>
      <c r="D8567" t="s">
        <v>474</v>
      </c>
      <c r="E8567" s="11">
        <v>40118000</v>
      </c>
      <c r="F8567">
        <v>0</v>
      </c>
      <c r="G8567">
        <v>0</v>
      </c>
      <c r="H8567">
        <v>0</v>
      </c>
      <c r="I8567">
        <v>30590</v>
      </c>
      <c r="J8567">
        <v>12746650</v>
      </c>
      <c r="K8567">
        <v>29</v>
      </c>
      <c r="L8567" t="s">
        <v>581</v>
      </c>
      <c r="M8567" t="s">
        <v>585</v>
      </c>
    </row>
    <row r="8568" spans="1:13" x14ac:dyDescent="0.2">
      <c r="A8568">
        <v>2022</v>
      </c>
      <c r="B8568">
        <v>6</v>
      </c>
      <c r="C8568" t="s">
        <v>15</v>
      </c>
      <c r="D8568" t="s">
        <v>475</v>
      </c>
      <c r="E8568" s="11">
        <v>40118000</v>
      </c>
      <c r="F8568">
        <v>0</v>
      </c>
      <c r="G8568">
        <v>0</v>
      </c>
      <c r="H8568">
        <v>0</v>
      </c>
      <c r="I8568">
        <v>77777</v>
      </c>
      <c r="J8568">
        <v>31674504</v>
      </c>
      <c r="K8568">
        <v>77</v>
      </c>
      <c r="L8568" t="s">
        <v>581</v>
      </c>
      <c r="M8568" t="s">
        <v>585</v>
      </c>
    </row>
    <row r="8569" spans="1:13" x14ac:dyDescent="0.2">
      <c r="A8569">
        <v>2022</v>
      </c>
      <c r="B8569">
        <v>6</v>
      </c>
      <c r="C8569" t="s">
        <v>95</v>
      </c>
      <c r="D8569" t="s">
        <v>479</v>
      </c>
      <c r="E8569" s="11">
        <v>40118000</v>
      </c>
      <c r="F8569">
        <v>0</v>
      </c>
      <c r="G8569">
        <v>0</v>
      </c>
      <c r="H8569">
        <v>0</v>
      </c>
      <c r="I8569">
        <v>44822</v>
      </c>
      <c r="J8569">
        <v>17701480</v>
      </c>
      <c r="K8569">
        <v>19</v>
      </c>
      <c r="L8569" t="s">
        <v>581</v>
      </c>
      <c r="M8569" t="s">
        <v>585</v>
      </c>
    </row>
    <row r="8570" spans="1:13" x14ac:dyDescent="0.2">
      <c r="A8570">
        <v>2022</v>
      </c>
      <c r="B8570">
        <v>6</v>
      </c>
      <c r="C8570" t="s">
        <v>16</v>
      </c>
      <c r="D8570" t="s">
        <v>480</v>
      </c>
      <c r="E8570" s="11">
        <v>40118000</v>
      </c>
      <c r="F8570">
        <v>7512</v>
      </c>
      <c r="G8570">
        <v>2886900</v>
      </c>
      <c r="H8570">
        <v>73</v>
      </c>
      <c r="I8570">
        <v>87627</v>
      </c>
      <c r="J8570">
        <v>38121400</v>
      </c>
      <c r="K8570">
        <v>222</v>
      </c>
      <c r="L8570" t="s">
        <v>581</v>
      </c>
      <c r="M8570" t="s">
        <v>585</v>
      </c>
    </row>
    <row r="8571" spans="1:13" x14ac:dyDescent="0.2">
      <c r="A8571">
        <v>2022</v>
      </c>
      <c r="B8571">
        <v>6</v>
      </c>
      <c r="C8571" t="s">
        <v>17</v>
      </c>
      <c r="D8571" t="s">
        <v>489</v>
      </c>
      <c r="E8571" s="11">
        <v>40118000</v>
      </c>
      <c r="F8571">
        <v>11523</v>
      </c>
      <c r="G8571">
        <v>8593718</v>
      </c>
      <c r="H8571">
        <v>304</v>
      </c>
      <c r="I8571">
        <v>58958</v>
      </c>
      <c r="J8571">
        <v>47320192</v>
      </c>
      <c r="K8571">
        <v>3461</v>
      </c>
      <c r="L8571" t="s">
        <v>581</v>
      </c>
      <c r="M8571" t="s">
        <v>585</v>
      </c>
    </row>
    <row r="8572" spans="1:13" x14ac:dyDescent="0.2">
      <c r="A8572">
        <v>2022</v>
      </c>
      <c r="B8572">
        <v>6</v>
      </c>
      <c r="C8572" t="s">
        <v>582</v>
      </c>
      <c r="D8572" t="e">
        <v>#N/A</v>
      </c>
      <c r="E8572" s="11">
        <v>40118000</v>
      </c>
      <c r="F8572">
        <v>51685</v>
      </c>
      <c r="G8572">
        <v>20070324</v>
      </c>
      <c r="H8572">
        <v>48</v>
      </c>
      <c r="I8572">
        <v>0</v>
      </c>
      <c r="J8572">
        <v>0</v>
      </c>
      <c r="K8572">
        <v>0</v>
      </c>
      <c r="L8572" t="s">
        <v>581</v>
      </c>
      <c r="M8572" t="s">
        <v>585</v>
      </c>
    </row>
    <row r="8573" spans="1:13" x14ac:dyDescent="0.2">
      <c r="A8573">
        <v>2022</v>
      </c>
      <c r="B8573">
        <v>6</v>
      </c>
      <c r="C8573" t="s">
        <v>29</v>
      </c>
      <c r="D8573" t="s">
        <v>496</v>
      </c>
      <c r="E8573" s="11">
        <v>40118000</v>
      </c>
      <c r="F8573">
        <v>12761</v>
      </c>
      <c r="G8573">
        <v>9310100</v>
      </c>
      <c r="H8573">
        <v>256</v>
      </c>
      <c r="I8573">
        <v>27</v>
      </c>
      <c r="J8573">
        <v>138374</v>
      </c>
      <c r="K8573">
        <v>1</v>
      </c>
      <c r="L8573" t="s">
        <v>581</v>
      </c>
      <c r="M8573" t="s">
        <v>585</v>
      </c>
    </row>
    <row r="8574" spans="1:13" x14ac:dyDescent="0.2">
      <c r="A8574">
        <v>2022</v>
      </c>
      <c r="B8574">
        <v>6</v>
      </c>
      <c r="C8574" t="s">
        <v>45</v>
      </c>
      <c r="D8574" t="s">
        <v>499</v>
      </c>
      <c r="E8574" s="11">
        <v>40118000</v>
      </c>
      <c r="F8574">
        <v>0</v>
      </c>
      <c r="G8574">
        <v>0</v>
      </c>
      <c r="H8574">
        <v>0</v>
      </c>
      <c r="I8574">
        <v>13394</v>
      </c>
      <c r="J8574">
        <v>4177062</v>
      </c>
      <c r="K8574">
        <v>6</v>
      </c>
      <c r="L8574" t="s">
        <v>581</v>
      </c>
      <c r="M8574" t="s">
        <v>585</v>
      </c>
    </row>
    <row r="8575" spans="1:13" x14ac:dyDescent="0.2">
      <c r="A8575">
        <v>2022</v>
      </c>
      <c r="B8575">
        <v>6</v>
      </c>
      <c r="C8575" t="s">
        <v>64</v>
      </c>
      <c r="D8575" t="s">
        <v>501</v>
      </c>
      <c r="E8575" s="11">
        <v>40118000</v>
      </c>
      <c r="F8575">
        <v>0</v>
      </c>
      <c r="G8575">
        <v>0</v>
      </c>
      <c r="H8575">
        <v>0</v>
      </c>
      <c r="I8575">
        <v>121249</v>
      </c>
      <c r="J8575">
        <v>48053158</v>
      </c>
      <c r="K8575">
        <v>128</v>
      </c>
      <c r="L8575" t="s">
        <v>581</v>
      </c>
      <c r="M8575" t="s">
        <v>585</v>
      </c>
    </row>
    <row r="8576" spans="1:13" x14ac:dyDescent="0.2">
      <c r="A8576">
        <v>2022</v>
      </c>
      <c r="B8576">
        <v>6</v>
      </c>
      <c r="C8576" t="s">
        <v>52</v>
      </c>
      <c r="D8576" t="s">
        <v>506</v>
      </c>
      <c r="E8576" s="11">
        <v>40118000</v>
      </c>
      <c r="F8576">
        <v>0</v>
      </c>
      <c r="G8576">
        <v>0</v>
      </c>
      <c r="H8576">
        <v>0</v>
      </c>
      <c r="I8576">
        <v>423545</v>
      </c>
      <c r="J8576">
        <v>187334400</v>
      </c>
      <c r="K8576">
        <v>628</v>
      </c>
      <c r="L8576" t="s">
        <v>581</v>
      </c>
      <c r="M8576" t="s">
        <v>585</v>
      </c>
    </row>
    <row r="8577" spans="1:13" x14ac:dyDescent="0.2">
      <c r="A8577">
        <v>2022</v>
      </c>
      <c r="B8577">
        <v>6</v>
      </c>
      <c r="C8577" t="s">
        <v>18</v>
      </c>
      <c r="D8577" t="s">
        <v>507</v>
      </c>
      <c r="E8577" s="11">
        <v>40118000</v>
      </c>
      <c r="F8577">
        <v>0</v>
      </c>
      <c r="G8577">
        <v>0</v>
      </c>
      <c r="H8577">
        <v>0</v>
      </c>
      <c r="I8577">
        <v>209881</v>
      </c>
      <c r="J8577">
        <v>92914347</v>
      </c>
      <c r="K8577">
        <v>164</v>
      </c>
      <c r="L8577" t="s">
        <v>581</v>
      </c>
      <c r="M8577" t="s">
        <v>585</v>
      </c>
    </row>
    <row r="8578" spans="1:13" x14ac:dyDescent="0.2">
      <c r="A8578">
        <v>2022</v>
      </c>
      <c r="B8578">
        <v>6</v>
      </c>
      <c r="C8578" t="s">
        <v>77</v>
      </c>
      <c r="D8578" t="s">
        <v>517</v>
      </c>
      <c r="E8578" s="11">
        <v>40118000</v>
      </c>
      <c r="F8578">
        <v>0</v>
      </c>
      <c r="G8578">
        <v>0</v>
      </c>
      <c r="H8578">
        <v>0</v>
      </c>
      <c r="I8578">
        <v>79119</v>
      </c>
      <c r="J8578">
        <v>31583318</v>
      </c>
      <c r="K8578">
        <v>89</v>
      </c>
      <c r="L8578" t="s">
        <v>581</v>
      </c>
      <c r="M8578" t="s">
        <v>585</v>
      </c>
    </row>
    <row r="8579" spans="1:13" x14ac:dyDescent="0.2">
      <c r="A8579">
        <v>2022</v>
      </c>
      <c r="B8579">
        <v>6</v>
      </c>
      <c r="C8579" t="s">
        <v>19</v>
      </c>
      <c r="D8579" t="s">
        <v>531</v>
      </c>
      <c r="E8579" s="11">
        <v>40118000</v>
      </c>
      <c r="F8579">
        <v>2986</v>
      </c>
      <c r="G8579">
        <v>1137305</v>
      </c>
      <c r="H8579">
        <v>37</v>
      </c>
      <c r="I8579">
        <v>0</v>
      </c>
      <c r="J8579">
        <v>0</v>
      </c>
      <c r="K8579">
        <v>0</v>
      </c>
      <c r="L8579" t="s">
        <v>581</v>
      </c>
      <c r="M8579" t="s">
        <v>585</v>
      </c>
    </row>
    <row r="8580" spans="1:13" x14ac:dyDescent="0.2">
      <c r="A8580">
        <v>2022</v>
      </c>
      <c r="B8580">
        <v>6</v>
      </c>
      <c r="C8580" t="s">
        <v>32</v>
      </c>
      <c r="D8580" t="s">
        <v>540</v>
      </c>
      <c r="E8580" s="11">
        <v>40118000</v>
      </c>
      <c r="F8580">
        <v>0</v>
      </c>
      <c r="G8580">
        <v>0</v>
      </c>
      <c r="H8580">
        <v>0</v>
      </c>
      <c r="I8580">
        <v>1730</v>
      </c>
      <c r="J8580">
        <v>717468</v>
      </c>
      <c r="K8580">
        <v>4</v>
      </c>
      <c r="L8580" t="s">
        <v>581</v>
      </c>
      <c r="M8580" t="s">
        <v>585</v>
      </c>
    </row>
    <row r="8581" spans="1:13" x14ac:dyDescent="0.2">
      <c r="A8581">
        <v>2022</v>
      </c>
      <c r="B8581">
        <v>6</v>
      </c>
      <c r="C8581" t="s">
        <v>65</v>
      </c>
      <c r="D8581" t="s">
        <v>543</v>
      </c>
      <c r="E8581" s="11">
        <v>40118000</v>
      </c>
      <c r="F8581">
        <v>46008</v>
      </c>
      <c r="G8581">
        <v>16143428</v>
      </c>
      <c r="H8581">
        <v>771</v>
      </c>
      <c r="I8581">
        <v>65307</v>
      </c>
      <c r="J8581">
        <v>28114190</v>
      </c>
      <c r="K8581">
        <v>192</v>
      </c>
      <c r="L8581" t="s">
        <v>581</v>
      </c>
      <c r="M8581" t="s">
        <v>585</v>
      </c>
    </row>
    <row r="8582" spans="1:13" x14ac:dyDescent="0.2">
      <c r="A8582">
        <v>2022</v>
      </c>
      <c r="B8582">
        <v>6</v>
      </c>
      <c r="C8582" t="s">
        <v>58</v>
      </c>
      <c r="D8582" t="s">
        <v>548</v>
      </c>
      <c r="E8582" s="11">
        <v>40118000</v>
      </c>
      <c r="F8582">
        <v>0</v>
      </c>
      <c r="G8582">
        <v>0</v>
      </c>
      <c r="H8582">
        <v>0</v>
      </c>
      <c r="I8582">
        <v>192157</v>
      </c>
      <c r="J8582">
        <v>73917010</v>
      </c>
      <c r="K8582">
        <v>86</v>
      </c>
      <c r="L8582" t="s">
        <v>581</v>
      </c>
      <c r="M8582" t="s">
        <v>585</v>
      </c>
    </row>
    <row r="8583" spans="1:13" x14ac:dyDescent="0.2">
      <c r="A8583">
        <v>2022</v>
      </c>
      <c r="B8583">
        <v>6</v>
      </c>
      <c r="C8583" t="s">
        <v>46</v>
      </c>
      <c r="D8583" t="s">
        <v>550</v>
      </c>
      <c r="E8583" s="11">
        <v>40118000</v>
      </c>
      <c r="F8583">
        <v>16336</v>
      </c>
      <c r="G8583">
        <v>6728883</v>
      </c>
      <c r="H8583">
        <v>12</v>
      </c>
      <c r="I8583">
        <v>1101953</v>
      </c>
      <c r="J8583">
        <v>426000594</v>
      </c>
      <c r="K8583">
        <v>1028</v>
      </c>
      <c r="L8583" t="s">
        <v>581</v>
      </c>
      <c r="M8583" t="s">
        <v>585</v>
      </c>
    </row>
    <row r="8584" spans="1:13" x14ac:dyDescent="0.2">
      <c r="A8584">
        <v>2022</v>
      </c>
      <c r="B8584">
        <v>6</v>
      </c>
      <c r="C8584" t="s">
        <v>66</v>
      </c>
      <c r="D8584" t="s">
        <v>562</v>
      </c>
      <c r="E8584" s="11">
        <v>40118000</v>
      </c>
      <c r="F8584">
        <v>13763</v>
      </c>
      <c r="G8584">
        <v>4589434</v>
      </c>
      <c r="H8584">
        <v>1931</v>
      </c>
      <c r="I8584">
        <v>143356</v>
      </c>
      <c r="J8584">
        <v>58691588</v>
      </c>
      <c r="K8584">
        <v>180</v>
      </c>
      <c r="L8584" t="s">
        <v>581</v>
      </c>
      <c r="M8584" t="s">
        <v>585</v>
      </c>
    </row>
    <row r="8585" spans="1:13" x14ac:dyDescent="0.2">
      <c r="A8585">
        <v>2022</v>
      </c>
      <c r="B8585">
        <v>6</v>
      </c>
      <c r="C8585" t="s">
        <v>78</v>
      </c>
      <c r="D8585" t="s">
        <v>572</v>
      </c>
      <c r="E8585" s="11">
        <v>40118000</v>
      </c>
      <c r="F8585">
        <v>0</v>
      </c>
      <c r="G8585">
        <v>0</v>
      </c>
      <c r="H8585">
        <v>0</v>
      </c>
      <c r="I8585">
        <v>404925</v>
      </c>
      <c r="J8585">
        <v>148395103</v>
      </c>
      <c r="K8585">
        <v>222</v>
      </c>
      <c r="L8585" t="s">
        <v>581</v>
      </c>
      <c r="M8585" t="s">
        <v>585</v>
      </c>
    </row>
    <row r="8586" spans="1:13" x14ac:dyDescent="0.2">
      <c r="A8586">
        <v>2022</v>
      </c>
      <c r="B8586">
        <v>6</v>
      </c>
      <c r="C8586" t="s">
        <v>211</v>
      </c>
      <c r="D8586" t="e">
        <v>#N/A</v>
      </c>
      <c r="E8586" s="11">
        <v>40118000</v>
      </c>
      <c r="F8586">
        <v>0</v>
      </c>
      <c r="G8586">
        <v>0</v>
      </c>
      <c r="H8586">
        <v>0</v>
      </c>
      <c r="I8586">
        <v>22571</v>
      </c>
      <c r="J8586">
        <v>9209337</v>
      </c>
      <c r="K8586">
        <v>6</v>
      </c>
      <c r="L8586" t="s">
        <v>581</v>
      </c>
      <c r="M8586" t="s">
        <v>585</v>
      </c>
    </row>
    <row r="8587" spans="1:13" x14ac:dyDescent="0.2">
      <c r="A8587">
        <v>2022</v>
      </c>
      <c r="B8587">
        <v>7</v>
      </c>
      <c r="C8587" t="s">
        <v>20</v>
      </c>
      <c r="D8587" t="s">
        <v>271</v>
      </c>
      <c r="E8587" s="11">
        <v>40117000</v>
      </c>
      <c r="F8587">
        <v>0</v>
      </c>
      <c r="G8587">
        <v>0</v>
      </c>
      <c r="H8587">
        <v>0</v>
      </c>
      <c r="I8587">
        <v>1360</v>
      </c>
      <c r="J8587">
        <v>496281</v>
      </c>
      <c r="K8587">
        <v>5</v>
      </c>
      <c r="L8587" t="s">
        <v>581</v>
      </c>
      <c r="M8587" t="s">
        <v>584</v>
      </c>
    </row>
    <row r="8588" spans="1:13" x14ac:dyDescent="0.2">
      <c r="A8588">
        <v>2022</v>
      </c>
      <c r="B8588">
        <v>7</v>
      </c>
      <c r="C8588" t="s">
        <v>21</v>
      </c>
      <c r="D8588" t="s">
        <v>274</v>
      </c>
      <c r="E8588" s="11">
        <v>40117000</v>
      </c>
      <c r="F8588">
        <v>0</v>
      </c>
      <c r="G8588">
        <v>0</v>
      </c>
      <c r="H8588">
        <v>0</v>
      </c>
      <c r="I8588">
        <v>41650</v>
      </c>
      <c r="J8588">
        <v>19014031</v>
      </c>
      <c r="K8588">
        <v>132</v>
      </c>
      <c r="L8588" t="s">
        <v>581</v>
      </c>
      <c r="M8588" t="s">
        <v>584</v>
      </c>
    </row>
    <row r="8589" spans="1:13" x14ac:dyDescent="0.2">
      <c r="A8589">
        <v>2022</v>
      </c>
      <c r="B8589">
        <v>7</v>
      </c>
      <c r="C8589" t="s">
        <v>62</v>
      </c>
      <c r="D8589" t="s">
        <v>275</v>
      </c>
      <c r="E8589" s="11">
        <v>40117000</v>
      </c>
      <c r="F8589">
        <v>0</v>
      </c>
      <c r="G8589">
        <v>0</v>
      </c>
      <c r="H8589">
        <v>0</v>
      </c>
      <c r="I8589">
        <v>85465</v>
      </c>
      <c r="J8589">
        <v>35159263</v>
      </c>
      <c r="K8589">
        <v>284</v>
      </c>
      <c r="L8589" t="s">
        <v>581</v>
      </c>
      <c r="M8589" t="s">
        <v>584</v>
      </c>
    </row>
    <row r="8590" spans="1:13" x14ac:dyDescent="0.2">
      <c r="A8590">
        <v>2022</v>
      </c>
      <c r="B8590">
        <v>7</v>
      </c>
      <c r="C8590" t="s">
        <v>8</v>
      </c>
      <c r="D8590" t="s">
        <v>283</v>
      </c>
      <c r="E8590" s="11">
        <v>40117000</v>
      </c>
      <c r="F8590">
        <v>674</v>
      </c>
      <c r="G8590">
        <v>258433</v>
      </c>
      <c r="H8590">
        <v>5</v>
      </c>
      <c r="I8590">
        <v>111843</v>
      </c>
      <c r="J8590">
        <v>47079974</v>
      </c>
      <c r="K8590">
        <v>452</v>
      </c>
      <c r="L8590" t="s">
        <v>581</v>
      </c>
      <c r="M8590" t="s">
        <v>584</v>
      </c>
    </row>
    <row r="8591" spans="1:13" x14ac:dyDescent="0.2">
      <c r="A8591">
        <v>2022</v>
      </c>
      <c r="B8591">
        <v>7</v>
      </c>
      <c r="C8591" t="s">
        <v>10</v>
      </c>
      <c r="D8591" t="s">
        <v>295</v>
      </c>
      <c r="E8591" s="11">
        <v>40117000</v>
      </c>
      <c r="F8591">
        <v>5828</v>
      </c>
      <c r="G8591">
        <v>2900206</v>
      </c>
      <c r="H8591">
        <v>23</v>
      </c>
      <c r="I8591">
        <v>81110</v>
      </c>
      <c r="J8591">
        <v>35852618</v>
      </c>
      <c r="K8591">
        <v>278</v>
      </c>
      <c r="L8591" t="s">
        <v>581</v>
      </c>
      <c r="M8591" t="s">
        <v>584</v>
      </c>
    </row>
    <row r="8592" spans="1:13" x14ac:dyDescent="0.2">
      <c r="A8592">
        <v>2022</v>
      </c>
      <c r="B8592">
        <v>7</v>
      </c>
      <c r="C8592" t="s">
        <v>50</v>
      </c>
      <c r="D8592" t="s">
        <v>305</v>
      </c>
      <c r="E8592" s="11">
        <v>40117000</v>
      </c>
      <c r="F8592">
        <v>0</v>
      </c>
      <c r="G8592">
        <v>0</v>
      </c>
      <c r="H8592">
        <v>0</v>
      </c>
      <c r="I8592">
        <v>66062</v>
      </c>
      <c r="J8592">
        <v>28886888</v>
      </c>
      <c r="K8592">
        <v>233</v>
      </c>
      <c r="L8592" t="s">
        <v>581</v>
      </c>
      <c r="M8592" t="s">
        <v>584</v>
      </c>
    </row>
    <row r="8593" spans="1:13" x14ac:dyDescent="0.2">
      <c r="A8593">
        <v>2022</v>
      </c>
      <c r="B8593">
        <v>7</v>
      </c>
      <c r="C8593" t="s">
        <v>11</v>
      </c>
      <c r="D8593" t="s">
        <v>316</v>
      </c>
      <c r="E8593" s="11">
        <v>40117000</v>
      </c>
      <c r="F8593">
        <v>99783</v>
      </c>
      <c r="G8593">
        <v>35168665</v>
      </c>
      <c r="H8593">
        <v>6083</v>
      </c>
      <c r="I8593">
        <v>12364</v>
      </c>
      <c r="J8593">
        <v>5419044</v>
      </c>
      <c r="K8593">
        <v>38</v>
      </c>
      <c r="L8593" t="s">
        <v>581</v>
      </c>
      <c r="M8593" t="s">
        <v>584</v>
      </c>
    </row>
    <row r="8594" spans="1:13" x14ac:dyDescent="0.2">
      <c r="A8594">
        <v>2022</v>
      </c>
      <c r="B8594">
        <v>7</v>
      </c>
      <c r="C8594" t="s">
        <v>81</v>
      </c>
      <c r="D8594" t="s">
        <v>318</v>
      </c>
      <c r="E8594" s="11">
        <v>40117000</v>
      </c>
      <c r="F8594">
        <v>0</v>
      </c>
      <c r="G8594">
        <v>0</v>
      </c>
      <c r="H8594">
        <v>0</v>
      </c>
      <c r="I8594">
        <v>5141</v>
      </c>
      <c r="J8594">
        <v>2140900</v>
      </c>
      <c r="K8594">
        <v>42</v>
      </c>
      <c r="L8594" t="s">
        <v>581</v>
      </c>
      <c r="M8594" t="s">
        <v>584</v>
      </c>
    </row>
    <row r="8595" spans="1:13" x14ac:dyDescent="0.2">
      <c r="A8595">
        <v>2022</v>
      </c>
      <c r="B8595">
        <v>7</v>
      </c>
      <c r="C8595" t="s">
        <v>22</v>
      </c>
      <c r="D8595" t="s">
        <v>324</v>
      </c>
      <c r="E8595" s="11">
        <v>40117000</v>
      </c>
      <c r="F8595">
        <v>70465</v>
      </c>
      <c r="G8595">
        <v>30718557</v>
      </c>
      <c r="H8595">
        <v>576</v>
      </c>
      <c r="I8595">
        <v>283445</v>
      </c>
      <c r="J8595">
        <v>86427100</v>
      </c>
      <c r="K8595">
        <v>1782</v>
      </c>
      <c r="L8595" t="s">
        <v>581</v>
      </c>
      <c r="M8595" t="s">
        <v>584</v>
      </c>
    </row>
    <row r="8596" spans="1:13" x14ac:dyDescent="0.2">
      <c r="A8596">
        <v>2022</v>
      </c>
      <c r="B8596">
        <v>7</v>
      </c>
      <c r="C8596" t="s">
        <v>23</v>
      </c>
      <c r="D8596" t="s">
        <v>325</v>
      </c>
      <c r="E8596" s="11">
        <v>40117000</v>
      </c>
      <c r="F8596">
        <v>12538</v>
      </c>
      <c r="G8596">
        <v>9196849</v>
      </c>
      <c r="H8596">
        <v>212</v>
      </c>
      <c r="I8596">
        <v>1119882</v>
      </c>
      <c r="J8596">
        <v>413441937</v>
      </c>
      <c r="K8596">
        <v>5991</v>
      </c>
      <c r="L8596" t="s">
        <v>581</v>
      </c>
      <c r="M8596" t="s">
        <v>584</v>
      </c>
    </row>
    <row r="8597" spans="1:13" x14ac:dyDescent="0.2">
      <c r="A8597">
        <v>2022</v>
      </c>
      <c r="B8597">
        <v>7</v>
      </c>
      <c r="C8597" t="s">
        <v>24</v>
      </c>
      <c r="D8597" t="s">
        <v>342</v>
      </c>
      <c r="E8597" s="11">
        <v>40117000</v>
      </c>
      <c r="F8597">
        <v>420</v>
      </c>
      <c r="G8597">
        <v>370000</v>
      </c>
      <c r="H8597">
        <v>2</v>
      </c>
      <c r="I8597">
        <v>30272</v>
      </c>
      <c r="J8597">
        <v>11048300</v>
      </c>
      <c r="K8597">
        <v>146</v>
      </c>
      <c r="L8597" t="s">
        <v>581</v>
      </c>
      <c r="M8597" t="s">
        <v>584</v>
      </c>
    </row>
    <row r="8598" spans="1:13" x14ac:dyDescent="0.2">
      <c r="A8598">
        <v>2022</v>
      </c>
      <c r="B8598">
        <v>7</v>
      </c>
      <c r="C8598" t="s">
        <v>12</v>
      </c>
      <c r="D8598" t="s">
        <v>351</v>
      </c>
      <c r="E8598" s="11">
        <v>40117000</v>
      </c>
      <c r="F8598">
        <v>101412</v>
      </c>
      <c r="G8598">
        <v>45427059</v>
      </c>
      <c r="H8598">
        <v>825</v>
      </c>
      <c r="I8598">
        <v>625711</v>
      </c>
      <c r="J8598">
        <v>310078124</v>
      </c>
      <c r="K8598">
        <v>3227</v>
      </c>
      <c r="L8598" t="s">
        <v>581</v>
      </c>
      <c r="M8598" t="s">
        <v>584</v>
      </c>
    </row>
    <row r="8599" spans="1:13" x14ac:dyDescent="0.2">
      <c r="A8599">
        <v>2022</v>
      </c>
      <c r="B8599">
        <v>7</v>
      </c>
      <c r="C8599" t="s">
        <v>25</v>
      </c>
      <c r="D8599" t="s">
        <v>353</v>
      </c>
      <c r="E8599" s="11">
        <v>40117000</v>
      </c>
      <c r="F8599">
        <v>0</v>
      </c>
      <c r="G8599">
        <v>0</v>
      </c>
      <c r="H8599">
        <v>0</v>
      </c>
      <c r="I8599">
        <v>389934</v>
      </c>
      <c r="J8599">
        <v>172237889</v>
      </c>
      <c r="K8599">
        <v>4271</v>
      </c>
      <c r="L8599" t="s">
        <v>581</v>
      </c>
      <c r="M8599" t="s">
        <v>584</v>
      </c>
    </row>
    <row r="8600" spans="1:13" x14ac:dyDescent="0.2">
      <c r="A8600">
        <v>2022</v>
      </c>
      <c r="B8600">
        <v>7</v>
      </c>
      <c r="C8600" t="s">
        <v>36</v>
      </c>
      <c r="D8600" t="s">
        <v>369</v>
      </c>
      <c r="E8600" s="11">
        <v>40117000</v>
      </c>
      <c r="F8600">
        <v>0</v>
      </c>
      <c r="G8600">
        <v>0</v>
      </c>
      <c r="H8600">
        <v>0</v>
      </c>
      <c r="I8600">
        <v>5672</v>
      </c>
      <c r="J8600">
        <v>2646600</v>
      </c>
      <c r="K8600">
        <v>48</v>
      </c>
      <c r="L8600" t="s">
        <v>581</v>
      </c>
      <c r="M8600" t="s">
        <v>584</v>
      </c>
    </row>
    <row r="8601" spans="1:13" x14ac:dyDescent="0.2">
      <c r="A8601">
        <v>2022</v>
      </c>
      <c r="B8601">
        <v>7</v>
      </c>
      <c r="C8601" t="s">
        <v>26</v>
      </c>
      <c r="D8601" t="s">
        <v>383</v>
      </c>
      <c r="E8601" s="11">
        <v>40117000</v>
      </c>
      <c r="F8601">
        <v>0</v>
      </c>
      <c r="G8601">
        <v>0</v>
      </c>
      <c r="H8601">
        <v>0</v>
      </c>
      <c r="I8601">
        <v>37348</v>
      </c>
      <c r="J8601">
        <v>17348700</v>
      </c>
      <c r="K8601">
        <v>173</v>
      </c>
      <c r="L8601" t="s">
        <v>581</v>
      </c>
      <c r="M8601" t="s">
        <v>584</v>
      </c>
    </row>
    <row r="8602" spans="1:13" x14ac:dyDescent="0.2">
      <c r="A8602">
        <v>2022</v>
      </c>
      <c r="B8602">
        <v>7</v>
      </c>
      <c r="C8602" t="s">
        <v>63</v>
      </c>
      <c r="D8602" t="s">
        <v>385</v>
      </c>
      <c r="E8602" s="11">
        <v>40117000</v>
      </c>
      <c r="F8602">
        <v>0</v>
      </c>
      <c r="G8602">
        <v>0</v>
      </c>
      <c r="H8602">
        <v>0</v>
      </c>
      <c r="I8602">
        <v>43397</v>
      </c>
      <c r="J8602">
        <v>13673700</v>
      </c>
      <c r="K8602">
        <v>354</v>
      </c>
      <c r="L8602" t="s">
        <v>581</v>
      </c>
      <c r="M8602" t="s">
        <v>584</v>
      </c>
    </row>
    <row r="8603" spans="1:13" x14ac:dyDescent="0.2">
      <c r="A8603">
        <v>2022</v>
      </c>
      <c r="B8603">
        <v>7</v>
      </c>
      <c r="C8603" t="s">
        <v>71</v>
      </c>
      <c r="D8603" t="s">
        <v>386</v>
      </c>
      <c r="E8603" s="11">
        <v>40117000</v>
      </c>
      <c r="F8603">
        <v>19774</v>
      </c>
      <c r="G8603">
        <v>12257145</v>
      </c>
      <c r="H8603">
        <v>160</v>
      </c>
      <c r="I8603">
        <v>594</v>
      </c>
      <c r="J8603">
        <v>335174</v>
      </c>
      <c r="K8603">
        <v>6</v>
      </c>
      <c r="L8603" t="s">
        <v>581</v>
      </c>
      <c r="M8603" t="s">
        <v>584</v>
      </c>
    </row>
    <row r="8604" spans="1:13" x14ac:dyDescent="0.2">
      <c r="A8604">
        <v>2022</v>
      </c>
      <c r="B8604">
        <v>7</v>
      </c>
      <c r="C8604" t="s">
        <v>47</v>
      </c>
      <c r="D8604" t="s">
        <v>389</v>
      </c>
      <c r="E8604" s="11">
        <v>40117000</v>
      </c>
      <c r="F8604">
        <v>414405</v>
      </c>
      <c r="G8604">
        <v>157389936</v>
      </c>
      <c r="H8604">
        <v>6844</v>
      </c>
      <c r="I8604">
        <v>0</v>
      </c>
      <c r="J8604">
        <v>0</v>
      </c>
      <c r="K8604">
        <v>0</v>
      </c>
      <c r="L8604" t="s">
        <v>581</v>
      </c>
      <c r="M8604" t="s">
        <v>584</v>
      </c>
    </row>
    <row r="8605" spans="1:13" x14ac:dyDescent="0.2">
      <c r="A8605">
        <v>2022</v>
      </c>
      <c r="B8605">
        <v>7</v>
      </c>
      <c r="C8605" t="s">
        <v>27</v>
      </c>
      <c r="D8605" t="s">
        <v>395</v>
      </c>
      <c r="E8605" s="11">
        <v>40117000</v>
      </c>
      <c r="F8605">
        <v>20505</v>
      </c>
      <c r="G8605">
        <v>11818084</v>
      </c>
      <c r="H8605">
        <v>232</v>
      </c>
      <c r="I8605">
        <v>216345</v>
      </c>
      <c r="J8605">
        <v>74775924</v>
      </c>
      <c r="K8605">
        <v>1944</v>
      </c>
      <c r="L8605" t="s">
        <v>581</v>
      </c>
      <c r="M8605" t="s">
        <v>584</v>
      </c>
    </row>
    <row r="8606" spans="1:13" x14ac:dyDescent="0.2">
      <c r="A8606">
        <v>2022</v>
      </c>
      <c r="B8606">
        <v>7</v>
      </c>
      <c r="C8606" t="s">
        <v>204</v>
      </c>
      <c r="D8606" t="s">
        <v>422</v>
      </c>
      <c r="E8606" s="11">
        <v>40117000</v>
      </c>
      <c r="F8606">
        <v>16922</v>
      </c>
      <c r="G8606">
        <v>10397081</v>
      </c>
      <c r="H8606">
        <v>2213</v>
      </c>
      <c r="I8606">
        <v>0</v>
      </c>
      <c r="J8606">
        <v>0</v>
      </c>
      <c r="K8606">
        <v>0</v>
      </c>
      <c r="L8606" t="s">
        <v>581</v>
      </c>
      <c r="M8606" t="s">
        <v>584</v>
      </c>
    </row>
    <row r="8607" spans="1:13" x14ac:dyDescent="0.2">
      <c r="A8607">
        <v>2022</v>
      </c>
      <c r="B8607">
        <v>7</v>
      </c>
      <c r="C8607" t="s">
        <v>49</v>
      </c>
      <c r="D8607" t="s">
        <v>427</v>
      </c>
      <c r="E8607" s="11">
        <v>40117000</v>
      </c>
      <c r="F8607">
        <v>311</v>
      </c>
      <c r="G8607">
        <v>174799</v>
      </c>
      <c r="H8607">
        <v>2</v>
      </c>
      <c r="I8607">
        <v>0</v>
      </c>
      <c r="J8607">
        <v>0</v>
      </c>
      <c r="K8607">
        <v>0</v>
      </c>
      <c r="L8607" t="s">
        <v>581</v>
      </c>
      <c r="M8607" t="s">
        <v>584</v>
      </c>
    </row>
    <row r="8608" spans="1:13" x14ac:dyDescent="0.2">
      <c r="A8608">
        <v>2022</v>
      </c>
      <c r="B8608">
        <v>7</v>
      </c>
      <c r="C8608" t="s">
        <v>42</v>
      </c>
      <c r="D8608" t="s">
        <v>455</v>
      </c>
      <c r="E8608" s="11">
        <v>40117000</v>
      </c>
      <c r="F8608">
        <v>0</v>
      </c>
      <c r="G8608">
        <v>0</v>
      </c>
      <c r="H8608">
        <v>0</v>
      </c>
      <c r="I8608">
        <v>8228</v>
      </c>
      <c r="J8608">
        <v>3396814</v>
      </c>
      <c r="K8608">
        <v>82</v>
      </c>
      <c r="L8608" t="s">
        <v>581</v>
      </c>
      <c r="M8608" t="s">
        <v>584</v>
      </c>
    </row>
    <row r="8609" spans="1:13" x14ac:dyDescent="0.2">
      <c r="A8609">
        <v>2022</v>
      </c>
      <c r="B8609">
        <v>7</v>
      </c>
      <c r="C8609" t="s">
        <v>43</v>
      </c>
      <c r="D8609" t="s">
        <v>465</v>
      </c>
      <c r="E8609" s="11">
        <v>40117000</v>
      </c>
      <c r="F8609">
        <v>3530</v>
      </c>
      <c r="G8609">
        <v>964401</v>
      </c>
      <c r="H8609">
        <v>303</v>
      </c>
      <c r="I8609">
        <v>5343</v>
      </c>
      <c r="J8609">
        <v>2794044</v>
      </c>
      <c r="K8609">
        <v>32</v>
      </c>
      <c r="L8609" t="s">
        <v>581</v>
      </c>
      <c r="M8609" t="s">
        <v>584</v>
      </c>
    </row>
    <row r="8610" spans="1:13" x14ac:dyDescent="0.2">
      <c r="A8610">
        <v>2022</v>
      </c>
      <c r="B8610">
        <v>7</v>
      </c>
      <c r="C8610" t="s">
        <v>44</v>
      </c>
      <c r="D8610" t="s">
        <v>466</v>
      </c>
      <c r="E8610" s="11">
        <v>40117000</v>
      </c>
      <c r="F8610">
        <v>0</v>
      </c>
      <c r="G8610">
        <v>0</v>
      </c>
      <c r="H8610">
        <v>0</v>
      </c>
      <c r="I8610">
        <v>4765</v>
      </c>
      <c r="J8610">
        <v>2272453</v>
      </c>
      <c r="K8610">
        <v>39</v>
      </c>
      <c r="L8610" t="s">
        <v>581</v>
      </c>
      <c r="M8610" t="s">
        <v>584</v>
      </c>
    </row>
    <row r="8611" spans="1:13" x14ac:dyDescent="0.2">
      <c r="A8611">
        <v>2022</v>
      </c>
      <c r="B8611">
        <v>7</v>
      </c>
      <c r="C8611" t="s">
        <v>80</v>
      </c>
      <c r="D8611" t="s">
        <v>472</v>
      </c>
      <c r="E8611" s="11">
        <v>40117000</v>
      </c>
      <c r="F8611">
        <v>0</v>
      </c>
      <c r="G8611">
        <v>0</v>
      </c>
      <c r="H8611">
        <v>0</v>
      </c>
      <c r="I8611">
        <v>18038</v>
      </c>
      <c r="J8611">
        <v>7139413</v>
      </c>
      <c r="K8611">
        <v>143</v>
      </c>
      <c r="L8611" t="s">
        <v>581</v>
      </c>
      <c r="M8611" t="s">
        <v>584</v>
      </c>
    </row>
    <row r="8612" spans="1:13" x14ac:dyDescent="0.2">
      <c r="A8612">
        <v>2022</v>
      </c>
      <c r="B8612">
        <v>7</v>
      </c>
      <c r="C8612" t="s">
        <v>15</v>
      </c>
      <c r="D8612" t="s">
        <v>475</v>
      </c>
      <c r="E8612" s="11">
        <v>40117000</v>
      </c>
      <c r="F8612">
        <v>0</v>
      </c>
      <c r="G8612">
        <v>0</v>
      </c>
      <c r="H8612">
        <v>0</v>
      </c>
      <c r="I8612">
        <v>1650</v>
      </c>
      <c r="J8612">
        <v>593600</v>
      </c>
      <c r="K8612">
        <v>60</v>
      </c>
      <c r="L8612" t="s">
        <v>581</v>
      </c>
      <c r="M8612" t="s">
        <v>584</v>
      </c>
    </row>
    <row r="8613" spans="1:13" x14ac:dyDescent="0.2">
      <c r="A8613">
        <v>2022</v>
      </c>
      <c r="B8613">
        <v>7</v>
      </c>
      <c r="C8613" t="s">
        <v>16</v>
      </c>
      <c r="D8613" t="s">
        <v>480</v>
      </c>
      <c r="E8613" s="11">
        <v>40117000</v>
      </c>
      <c r="F8613">
        <v>104147</v>
      </c>
      <c r="G8613">
        <v>44333306</v>
      </c>
      <c r="H8613">
        <v>1080</v>
      </c>
      <c r="I8613">
        <v>61415</v>
      </c>
      <c r="J8613">
        <v>24703600</v>
      </c>
      <c r="K8613">
        <v>303</v>
      </c>
      <c r="L8613" t="s">
        <v>581</v>
      </c>
      <c r="M8613" t="s">
        <v>584</v>
      </c>
    </row>
    <row r="8614" spans="1:13" x14ac:dyDescent="0.2">
      <c r="A8614">
        <v>2022</v>
      </c>
      <c r="B8614">
        <v>7</v>
      </c>
      <c r="C8614" t="s">
        <v>17</v>
      </c>
      <c r="D8614" t="s">
        <v>489</v>
      </c>
      <c r="E8614" s="11">
        <v>40117000</v>
      </c>
      <c r="F8614">
        <v>29875</v>
      </c>
      <c r="G8614">
        <v>46976915</v>
      </c>
      <c r="H8614">
        <v>4073</v>
      </c>
      <c r="I8614">
        <v>59176</v>
      </c>
      <c r="J8614">
        <v>37762267</v>
      </c>
      <c r="K8614">
        <v>1122</v>
      </c>
      <c r="L8614" t="s">
        <v>581</v>
      </c>
      <c r="M8614" t="s">
        <v>584</v>
      </c>
    </row>
    <row r="8615" spans="1:13" x14ac:dyDescent="0.2">
      <c r="A8615">
        <v>2022</v>
      </c>
      <c r="B8615">
        <v>7</v>
      </c>
      <c r="C8615" t="s">
        <v>29</v>
      </c>
      <c r="D8615" t="s">
        <v>496</v>
      </c>
      <c r="E8615" s="11">
        <v>40117000</v>
      </c>
      <c r="F8615">
        <v>0</v>
      </c>
      <c r="G8615">
        <v>0</v>
      </c>
      <c r="H8615">
        <v>0</v>
      </c>
      <c r="I8615">
        <v>13699</v>
      </c>
      <c r="J8615">
        <v>4219600</v>
      </c>
      <c r="K8615">
        <v>83</v>
      </c>
      <c r="L8615" t="s">
        <v>581</v>
      </c>
      <c r="M8615" t="s">
        <v>584</v>
      </c>
    </row>
    <row r="8616" spans="1:13" x14ac:dyDescent="0.2">
      <c r="A8616">
        <v>2022</v>
      </c>
      <c r="B8616">
        <v>7</v>
      </c>
      <c r="C8616" t="s">
        <v>52</v>
      </c>
      <c r="D8616" t="s">
        <v>506</v>
      </c>
      <c r="E8616" s="11">
        <v>40117000</v>
      </c>
      <c r="F8616">
        <v>0</v>
      </c>
      <c r="G8616">
        <v>0</v>
      </c>
      <c r="H8616">
        <v>0</v>
      </c>
      <c r="I8616">
        <v>1000</v>
      </c>
      <c r="J8616">
        <v>297600</v>
      </c>
      <c r="K8616">
        <v>7</v>
      </c>
      <c r="L8616" t="s">
        <v>581</v>
      </c>
      <c r="M8616" t="s">
        <v>584</v>
      </c>
    </row>
    <row r="8617" spans="1:13" x14ac:dyDescent="0.2">
      <c r="A8617">
        <v>2022</v>
      </c>
      <c r="B8617">
        <v>7</v>
      </c>
      <c r="C8617" t="s">
        <v>19</v>
      </c>
      <c r="D8617" t="s">
        <v>531</v>
      </c>
      <c r="E8617" s="11">
        <v>40117000</v>
      </c>
      <c r="F8617">
        <v>2264</v>
      </c>
      <c r="G8617">
        <v>852942</v>
      </c>
      <c r="H8617">
        <v>241</v>
      </c>
      <c r="I8617">
        <v>752</v>
      </c>
      <c r="J8617">
        <v>339300</v>
      </c>
      <c r="K8617">
        <v>4</v>
      </c>
      <c r="L8617" t="s">
        <v>581</v>
      </c>
      <c r="M8617" t="s">
        <v>584</v>
      </c>
    </row>
    <row r="8618" spans="1:13" x14ac:dyDescent="0.2">
      <c r="A8618">
        <v>2022</v>
      </c>
      <c r="B8618">
        <v>7</v>
      </c>
      <c r="C8618" t="s">
        <v>32</v>
      </c>
      <c r="D8618" t="s">
        <v>540</v>
      </c>
      <c r="E8618" s="11">
        <v>40117000</v>
      </c>
      <c r="F8618">
        <v>0</v>
      </c>
      <c r="G8618">
        <v>0</v>
      </c>
      <c r="H8618">
        <v>0</v>
      </c>
      <c r="I8618">
        <v>1368</v>
      </c>
      <c r="J8618">
        <v>663000</v>
      </c>
      <c r="K8618">
        <v>19</v>
      </c>
      <c r="L8618" t="s">
        <v>581</v>
      </c>
      <c r="M8618" t="s">
        <v>584</v>
      </c>
    </row>
    <row r="8619" spans="1:13" x14ac:dyDescent="0.2">
      <c r="A8619">
        <v>2022</v>
      </c>
      <c r="B8619">
        <v>7</v>
      </c>
      <c r="C8619" t="s">
        <v>65</v>
      </c>
      <c r="D8619" t="s">
        <v>543</v>
      </c>
      <c r="E8619" s="11">
        <v>40117000</v>
      </c>
      <c r="F8619">
        <v>142303</v>
      </c>
      <c r="G8619">
        <v>45664158</v>
      </c>
      <c r="H8619">
        <v>2614</v>
      </c>
      <c r="I8619">
        <v>1297</v>
      </c>
      <c r="J8619">
        <v>974714</v>
      </c>
      <c r="K8619">
        <v>36</v>
      </c>
      <c r="L8619" t="s">
        <v>581</v>
      </c>
      <c r="M8619" t="s">
        <v>584</v>
      </c>
    </row>
    <row r="8620" spans="1:13" x14ac:dyDescent="0.2">
      <c r="A8620">
        <v>2022</v>
      </c>
      <c r="B8620">
        <v>7</v>
      </c>
      <c r="C8620" t="s">
        <v>58</v>
      </c>
      <c r="D8620" t="s">
        <v>548</v>
      </c>
      <c r="E8620" s="11">
        <v>40117000</v>
      </c>
      <c r="F8620">
        <v>0</v>
      </c>
      <c r="G8620">
        <v>0</v>
      </c>
      <c r="H8620">
        <v>0</v>
      </c>
      <c r="I8620">
        <v>10361</v>
      </c>
      <c r="J8620">
        <v>5194900</v>
      </c>
      <c r="K8620">
        <v>41</v>
      </c>
      <c r="L8620" t="s">
        <v>581</v>
      </c>
      <c r="M8620" t="s">
        <v>584</v>
      </c>
    </row>
    <row r="8621" spans="1:13" x14ac:dyDescent="0.2">
      <c r="A8621">
        <v>2022</v>
      </c>
      <c r="B8621">
        <v>7</v>
      </c>
      <c r="C8621" t="s">
        <v>46</v>
      </c>
      <c r="D8621" t="s">
        <v>550</v>
      </c>
      <c r="E8621" s="11">
        <v>40117000</v>
      </c>
      <c r="F8621">
        <v>9189</v>
      </c>
      <c r="G8621">
        <v>4747311</v>
      </c>
      <c r="H8621">
        <v>137</v>
      </c>
      <c r="I8621">
        <v>902516</v>
      </c>
      <c r="J8621">
        <v>388083324</v>
      </c>
      <c r="K8621">
        <v>3402</v>
      </c>
      <c r="L8621" t="s">
        <v>581</v>
      </c>
      <c r="M8621" t="s">
        <v>584</v>
      </c>
    </row>
    <row r="8622" spans="1:13" x14ac:dyDescent="0.2">
      <c r="A8622">
        <v>2022</v>
      </c>
      <c r="B8622">
        <v>7</v>
      </c>
      <c r="C8622" t="s">
        <v>66</v>
      </c>
      <c r="D8622" t="s">
        <v>562</v>
      </c>
      <c r="E8622" s="11">
        <v>40117000</v>
      </c>
      <c r="F8622">
        <v>29387</v>
      </c>
      <c r="G8622">
        <v>11779122</v>
      </c>
      <c r="H8622">
        <v>9138</v>
      </c>
      <c r="I8622">
        <v>0</v>
      </c>
      <c r="J8622">
        <v>0</v>
      </c>
      <c r="K8622">
        <v>0</v>
      </c>
      <c r="L8622" t="s">
        <v>581</v>
      </c>
      <c r="M8622" t="s">
        <v>584</v>
      </c>
    </row>
    <row r="8623" spans="1:13" x14ac:dyDescent="0.2">
      <c r="A8623">
        <v>2022</v>
      </c>
      <c r="B8623">
        <v>7</v>
      </c>
      <c r="C8623" t="s">
        <v>67</v>
      </c>
      <c r="D8623" t="e">
        <v>#N/A</v>
      </c>
      <c r="E8623" s="11">
        <v>40117000</v>
      </c>
      <c r="F8623">
        <v>424</v>
      </c>
      <c r="G8623">
        <v>269900</v>
      </c>
      <c r="H8623">
        <v>75</v>
      </c>
      <c r="I8623">
        <v>0</v>
      </c>
      <c r="J8623">
        <v>0</v>
      </c>
      <c r="K8623">
        <v>0</v>
      </c>
      <c r="L8623" t="s">
        <v>581</v>
      </c>
      <c r="M8623" t="s">
        <v>584</v>
      </c>
    </row>
    <row r="8624" spans="1:13" x14ac:dyDescent="0.2">
      <c r="A8624">
        <v>2022</v>
      </c>
      <c r="B8624">
        <v>7</v>
      </c>
      <c r="C8624" t="s">
        <v>78</v>
      </c>
      <c r="D8624" t="s">
        <v>572</v>
      </c>
      <c r="E8624" s="11">
        <v>40117000</v>
      </c>
      <c r="F8624">
        <v>0</v>
      </c>
      <c r="G8624">
        <v>0</v>
      </c>
      <c r="H8624">
        <v>0</v>
      </c>
      <c r="I8624">
        <v>66441</v>
      </c>
      <c r="J8624">
        <v>25823842</v>
      </c>
      <c r="K8624">
        <v>395</v>
      </c>
      <c r="L8624" t="s">
        <v>581</v>
      </c>
      <c r="M8624" t="s">
        <v>584</v>
      </c>
    </row>
    <row r="8625" spans="1:13" x14ac:dyDescent="0.2">
      <c r="A8625">
        <v>2022</v>
      </c>
      <c r="B8625">
        <v>7</v>
      </c>
      <c r="C8625" t="s">
        <v>33</v>
      </c>
      <c r="D8625" t="s">
        <v>258</v>
      </c>
      <c r="E8625" s="11">
        <v>40118000</v>
      </c>
      <c r="F8625">
        <v>0</v>
      </c>
      <c r="G8625">
        <v>0</v>
      </c>
      <c r="H8625">
        <v>0</v>
      </c>
      <c r="I8625">
        <v>16962</v>
      </c>
      <c r="J8625">
        <v>6893627</v>
      </c>
      <c r="K8625">
        <v>11</v>
      </c>
      <c r="L8625" t="s">
        <v>581</v>
      </c>
      <c r="M8625" t="s">
        <v>585</v>
      </c>
    </row>
    <row r="8626" spans="1:13" x14ac:dyDescent="0.2">
      <c r="A8626">
        <v>2022</v>
      </c>
      <c r="B8626">
        <v>7</v>
      </c>
      <c r="C8626" t="s">
        <v>113</v>
      </c>
      <c r="D8626" t="s">
        <v>265</v>
      </c>
      <c r="E8626" s="11">
        <v>40118000</v>
      </c>
      <c r="F8626">
        <v>0</v>
      </c>
      <c r="G8626">
        <v>0</v>
      </c>
      <c r="H8626">
        <v>0</v>
      </c>
      <c r="I8626">
        <v>72550</v>
      </c>
      <c r="J8626">
        <v>28207381</v>
      </c>
      <c r="K8626">
        <v>38</v>
      </c>
      <c r="L8626" t="s">
        <v>581</v>
      </c>
      <c r="M8626" t="s">
        <v>585</v>
      </c>
    </row>
    <row r="8627" spans="1:13" x14ac:dyDescent="0.2">
      <c r="A8627">
        <v>2022</v>
      </c>
      <c r="B8627">
        <v>7</v>
      </c>
      <c r="C8627" t="s">
        <v>105</v>
      </c>
      <c r="D8627" t="s">
        <v>268</v>
      </c>
      <c r="E8627" s="11">
        <v>40118000</v>
      </c>
      <c r="F8627">
        <v>0</v>
      </c>
      <c r="G8627">
        <v>0</v>
      </c>
      <c r="H8627">
        <v>0</v>
      </c>
      <c r="I8627">
        <v>14910</v>
      </c>
      <c r="J8627">
        <v>5864280</v>
      </c>
      <c r="K8627">
        <v>24</v>
      </c>
      <c r="L8627" t="s">
        <v>581</v>
      </c>
      <c r="M8627" t="s">
        <v>585</v>
      </c>
    </row>
    <row r="8628" spans="1:13" x14ac:dyDescent="0.2">
      <c r="A8628">
        <v>2022</v>
      </c>
      <c r="B8628">
        <v>7</v>
      </c>
      <c r="C8628" t="s">
        <v>20</v>
      </c>
      <c r="D8628" t="s">
        <v>271</v>
      </c>
      <c r="E8628" s="11">
        <v>40118000</v>
      </c>
      <c r="F8628">
        <v>0</v>
      </c>
      <c r="G8628">
        <v>0</v>
      </c>
      <c r="H8628">
        <v>0</v>
      </c>
      <c r="I8628">
        <v>12208</v>
      </c>
      <c r="J8628">
        <v>4949603</v>
      </c>
      <c r="K8628">
        <v>21</v>
      </c>
      <c r="L8628" t="s">
        <v>581</v>
      </c>
      <c r="M8628" t="s">
        <v>585</v>
      </c>
    </row>
    <row r="8629" spans="1:13" x14ac:dyDescent="0.2">
      <c r="A8629">
        <v>2022</v>
      </c>
      <c r="B8629">
        <v>7</v>
      </c>
      <c r="C8629" t="s">
        <v>21</v>
      </c>
      <c r="D8629" t="s">
        <v>274</v>
      </c>
      <c r="E8629" s="11">
        <v>40118000</v>
      </c>
      <c r="F8629">
        <v>0</v>
      </c>
      <c r="G8629">
        <v>0</v>
      </c>
      <c r="H8629">
        <v>0</v>
      </c>
      <c r="I8629">
        <v>323</v>
      </c>
      <c r="J8629">
        <v>187860</v>
      </c>
      <c r="K8629">
        <v>5</v>
      </c>
      <c r="L8629" t="s">
        <v>581</v>
      </c>
      <c r="M8629" t="s">
        <v>585</v>
      </c>
    </row>
    <row r="8630" spans="1:13" x14ac:dyDescent="0.2">
      <c r="A8630">
        <v>2022</v>
      </c>
      <c r="B8630">
        <v>7</v>
      </c>
      <c r="C8630" t="s">
        <v>62</v>
      </c>
      <c r="D8630" t="s">
        <v>275</v>
      </c>
      <c r="E8630" s="11">
        <v>40118000</v>
      </c>
      <c r="F8630">
        <v>0</v>
      </c>
      <c r="G8630">
        <v>0</v>
      </c>
      <c r="H8630">
        <v>0</v>
      </c>
      <c r="I8630">
        <v>713222</v>
      </c>
      <c r="J8630">
        <v>287771340</v>
      </c>
      <c r="K8630">
        <v>225</v>
      </c>
      <c r="L8630" t="s">
        <v>581</v>
      </c>
      <c r="M8630" t="s">
        <v>585</v>
      </c>
    </row>
    <row r="8631" spans="1:13" x14ac:dyDescent="0.2">
      <c r="A8631">
        <v>2022</v>
      </c>
      <c r="B8631">
        <v>7</v>
      </c>
      <c r="C8631" t="s">
        <v>8</v>
      </c>
      <c r="D8631" t="s">
        <v>283</v>
      </c>
      <c r="E8631" s="11">
        <v>40118000</v>
      </c>
      <c r="F8631">
        <v>6286</v>
      </c>
      <c r="G8631">
        <v>2477937</v>
      </c>
      <c r="H8631">
        <v>190</v>
      </c>
      <c r="I8631">
        <v>14032</v>
      </c>
      <c r="J8631">
        <v>6001000</v>
      </c>
      <c r="K8631">
        <v>33</v>
      </c>
      <c r="L8631" t="s">
        <v>581</v>
      </c>
      <c r="M8631" t="s">
        <v>585</v>
      </c>
    </row>
    <row r="8632" spans="1:13" x14ac:dyDescent="0.2">
      <c r="A8632">
        <v>2022</v>
      </c>
      <c r="B8632">
        <v>7</v>
      </c>
      <c r="C8632" t="s">
        <v>90</v>
      </c>
      <c r="D8632" t="s">
        <v>284</v>
      </c>
      <c r="E8632" s="11">
        <v>40118000</v>
      </c>
      <c r="F8632">
        <v>0</v>
      </c>
      <c r="G8632">
        <v>0</v>
      </c>
      <c r="H8632">
        <v>0</v>
      </c>
      <c r="I8632">
        <v>55675</v>
      </c>
      <c r="J8632">
        <v>19220175</v>
      </c>
      <c r="K8632">
        <v>16</v>
      </c>
      <c r="L8632" t="s">
        <v>581</v>
      </c>
      <c r="M8632" t="s">
        <v>585</v>
      </c>
    </row>
    <row r="8633" spans="1:13" x14ac:dyDescent="0.2">
      <c r="A8633">
        <v>2022</v>
      </c>
      <c r="B8633">
        <v>7</v>
      </c>
      <c r="C8633" t="s">
        <v>51</v>
      </c>
      <c r="D8633" t="s">
        <v>285</v>
      </c>
      <c r="E8633" s="11">
        <v>40118000</v>
      </c>
      <c r="F8633">
        <v>0</v>
      </c>
      <c r="G8633">
        <v>0</v>
      </c>
      <c r="H8633">
        <v>0</v>
      </c>
      <c r="I8633">
        <v>17863</v>
      </c>
      <c r="J8633">
        <v>6905700</v>
      </c>
      <c r="K8633">
        <v>16</v>
      </c>
      <c r="L8633" t="s">
        <v>581</v>
      </c>
      <c r="M8633" t="s">
        <v>585</v>
      </c>
    </row>
    <row r="8634" spans="1:13" x14ac:dyDescent="0.2">
      <c r="A8634">
        <v>2022</v>
      </c>
      <c r="B8634">
        <v>7</v>
      </c>
      <c r="C8634" t="s">
        <v>10</v>
      </c>
      <c r="D8634" t="s">
        <v>295</v>
      </c>
      <c r="E8634" s="11">
        <v>40118000</v>
      </c>
      <c r="F8634">
        <v>13141</v>
      </c>
      <c r="G8634">
        <v>8481800</v>
      </c>
      <c r="H8634">
        <v>170</v>
      </c>
      <c r="I8634">
        <v>225000</v>
      </c>
      <c r="J8634">
        <v>93770535</v>
      </c>
      <c r="K8634">
        <v>150</v>
      </c>
      <c r="L8634" t="s">
        <v>581</v>
      </c>
      <c r="M8634" t="s">
        <v>585</v>
      </c>
    </row>
    <row r="8635" spans="1:13" x14ac:dyDescent="0.2">
      <c r="A8635">
        <v>2022</v>
      </c>
      <c r="B8635">
        <v>7</v>
      </c>
      <c r="C8635" t="s">
        <v>50</v>
      </c>
      <c r="D8635" t="s">
        <v>305</v>
      </c>
      <c r="E8635" s="11">
        <v>40118000</v>
      </c>
      <c r="F8635">
        <v>467</v>
      </c>
      <c r="G8635">
        <v>282200</v>
      </c>
      <c r="H8635">
        <v>4</v>
      </c>
      <c r="I8635">
        <v>157354</v>
      </c>
      <c r="J8635">
        <v>63252855</v>
      </c>
      <c r="K8635">
        <v>272</v>
      </c>
      <c r="L8635" t="s">
        <v>581</v>
      </c>
      <c r="M8635" t="s">
        <v>585</v>
      </c>
    </row>
    <row r="8636" spans="1:13" x14ac:dyDescent="0.2">
      <c r="A8636">
        <v>2022</v>
      </c>
      <c r="B8636">
        <v>7</v>
      </c>
      <c r="C8636" t="s">
        <v>73</v>
      </c>
      <c r="D8636" t="s">
        <v>314</v>
      </c>
      <c r="E8636" s="11">
        <v>40118000</v>
      </c>
      <c r="F8636">
        <v>0</v>
      </c>
      <c r="G8636">
        <v>0</v>
      </c>
      <c r="H8636">
        <v>0</v>
      </c>
      <c r="I8636">
        <v>591314</v>
      </c>
      <c r="J8636">
        <v>217288423</v>
      </c>
      <c r="K8636">
        <v>155</v>
      </c>
      <c r="L8636" t="s">
        <v>581</v>
      </c>
      <c r="M8636" t="s">
        <v>585</v>
      </c>
    </row>
    <row r="8637" spans="1:13" x14ac:dyDescent="0.2">
      <c r="A8637">
        <v>2022</v>
      </c>
      <c r="B8637">
        <v>7</v>
      </c>
      <c r="C8637" t="s">
        <v>11</v>
      </c>
      <c r="D8637" t="s">
        <v>316</v>
      </c>
      <c r="E8637" s="11">
        <v>40118000</v>
      </c>
      <c r="F8637">
        <v>328292</v>
      </c>
      <c r="G8637">
        <v>109115667</v>
      </c>
      <c r="H8637">
        <v>3182</v>
      </c>
      <c r="I8637">
        <v>347023</v>
      </c>
      <c r="J8637">
        <v>145167774</v>
      </c>
      <c r="K8637">
        <v>146</v>
      </c>
      <c r="L8637" t="s">
        <v>581</v>
      </c>
      <c r="M8637" t="s">
        <v>585</v>
      </c>
    </row>
    <row r="8638" spans="1:13" x14ac:dyDescent="0.2">
      <c r="A8638">
        <v>2022</v>
      </c>
      <c r="B8638">
        <v>7</v>
      </c>
      <c r="C8638" t="s">
        <v>40</v>
      </c>
      <c r="D8638" t="s">
        <v>317</v>
      </c>
      <c r="E8638" s="11">
        <v>40118000</v>
      </c>
      <c r="F8638">
        <v>0</v>
      </c>
      <c r="G8638">
        <v>0</v>
      </c>
      <c r="H8638">
        <v>0</v>
      </c>
      <c r="I8638">
        <v>23408</v>
      </c>
      <c r="J8638">
        <v>10383816</v>
      </c>
      <c r="K8638">
        <v>66</v>
      </c>
      <c r="L8638" t="s">
        <v>581</v>
      </c>
      <c r="M8638" t="s">
        <v>585</v>
      </c>
    </row>
    <row r="8639" spans="1:13" x14ac:dyDescent="0.2">
      <c r="A8639">
        <v>2022</v>
      </c>
      <c r="B8639">
        <v>7</v>
      </c>
      <c r="C8639" t="s">
        <v>22</v>
      </c>
      <c r="D8639" t="s">
        <v>324</v>
      </c>
      <c r="E8639" s="11">
        <v>40118000</v>
      </c>
      <c r="F8639">
        <v>24957</v>
      </c>
      <c r="G8639">
        <v>14856700</v>
      </c>
      <c r="H8639">
        <v>723</v>
      </c>
      <c r="I8639">
        <v>0</v>
      </c>
      <c r="J8639">
        <v>0</v>
      </c>
      <c r="K8639">
        <v>0</v>
      </c>
      <c r="L8639" t="s">
        <v>581</v>
      </c>
      <c r="M8639" t="s">
        <v>585</v>
      </c>
    </row>
    <row r="8640" spans="1:13" x14ac:dyDescent="0.2">
      <c r="A8640">
        <v>2022</v>
      </c>
      <c r="B8640">
        <v>7</v>
      </c>
      <c r="C8640" t="s">
        <v>23</v>
      </c>
      <c r="D8640" t="s">
        <v>325</v>
      </c>
      <c r="E8640" s="11">
        <v>40118000</v>
      </c>
      <c r="F8640">
        <v>109134</v>
      </c>
      <c r="G8640">
        <v>50788102</v>
      </c>
      <c r="H8640">
        <v>19943</v>
      </c>
      <c r="I8640">
        <v>6325</v>
      </c>
      <c r="J8640">
        <v>3569260</v>
      </c>
      <c r="K8640">
        <v>63</v>
      </c>
      <c r="L8640" t="s">
        <v>581</v>
      </c>
      <c r="M8640" t="s">
        <v>585</v>
      </c>
    </row>
    <row r="8641" spans="1:13" x14ac:dyDescent="0.2">
      <c r="A8641">
        <v>2022</v>
      </c>
      <c r="B8641">
        <v>7</v>
      </c>
      <c r="C8641" t="s">
        <v>74</v>
      </c>
      <c r="D8641" t="s">
        <v>332</v>
      </c>
      <c r="E8641" s="11">
        <v>40118000</v>
      </c>
      <c r="F8641">
        <v>0</v>
      </c>
      <c r="G8641">
        <v>0</v>
      </c>
      <c r="H8641">
        <v>0</v>
      </c>
      <c r="I8641">
        <v>2466</v>
      </c>
      <c r="J8641">
        <v>1034385</v>
      </c>
      <c r="K8641">
        <v>3</v>
      </c>
      <c r="L8641" t="s">
        <v>581</v>
      </c>
      <c r="M8641" t="s">
        <v>585</v>
      </c>
    </row>
    <row r="8642" spans="1:13" x14ac:dyDescent="0.2">
      <c r="A8642">
        <v>2022</v>
      </c>
      <c r="B8642">
        <v>7</v>
      </c>
      <c r="C8642" t="s">
        <v>75</v>
      </c>
      <c r="D8642" t="s">
        <v>334</v>
      </c>
      <c r="E8642" s="11">
        <v>40118000</v>
      </c>
      <c r="F8642">
        <v>0</v>
      </c>
      <c r="G8642">
        <v>0</v>
      </c>
      <c r="H8642">
        <v>0</v>
      </c>
      <c r="I8642">
        <v>15162</v>
      </c>
      <c r="J8642">
        <v>6203981</v>
      </c>
      <c r="K8642">
        <v>7</v>
      </c>
      <c r="L8642" t="s">
        <v>581</v>
      </c>
      <c r="M8642" t="s">
        <v>585</v>
      </c>
    </row>
    <row r="8643" spans="1:13" x14ac:dyDescent="0.2">
      <c r="A8643">
        <v>2022</v>
      </c>
      <c r="B8643">
        <v>7</v>
      </c>
      <c r="C8643" t="s">
        <v>24</v>
      </c>
      <c r="D8643" t="s">
        <v>342</v>
      </c>
      <c r="E8643" s="11">
        <v>40118000</v>
      </c>
      <c r="F8643">
        <v>0</v>
      </c>
      <c r="G8643">
        <v>0</v>
      </c>
      <c r="H8643">
        <v>0</v>
      </c>
      <c r="I8643">
        <v>224861</v>
      </c>
      <c r="J8643">
        <v>107812100</v>
      </c>
      <c r="K8643">
        <v>63</v>
      </c>
      <c r="L8643" t="s">
        <v>581</v>
      </c>
      <c r="M8643" t="s">
        <v>585</v>
      </c>
    </row>
    <row r="8644" spans="1:13" x14ac:dyDescent="0.2">
      <c r="A8644">
        <v>2022</v>
      </c>
      <c r="B8644">
        <v>7</v>
      </c>
      <c r="C8644" t="s">
        <v>12</v>
      </c>
      <c r="D8644" t="s">
        <v>351</v>
      </c>
      <c r="E8644" s="11">
        <v>40118000</v>
      </c>
      <c r="F8644">
        <v>142695</v>
      </c>
      <c r="G8644">
        <v>65623001</v>
      </c>
      <c r="H8644">
        <v>301</v>
      </c>
      <c r="I8644">
        <v>417051</v>
      </c>
      <c r="J8644">
        <v>171675641</v>
      </c>
      <c r="K8644">
        <v>1739</v>
      </c>
      <c r="L8644" t="s">
        <v>581</v>
      </c>
      <c r="M8644" t="s">
        <v>585</v>
      </c>
    </row>
    <row r="8645" spans="1:13" x14ac:dyDescent="0.2">
      <c r="A8645">
        <v>2022</v>
      </c>
      <c r="B8645">
        <v>7</v>
      </c>
      <c r="C8645" t="s">
        <v>25</v>
      </c>
      <c r="D8645" t="s">
        <v>353</v>
      </c>
      <c r="E8645" s="11">
        <v>40118000</v>
      </c>
      <c r="F8645">
        <v>0</v>
      </c>
      <c r="G8645">
        <v>0</v>
      </c>
      <c r="H8645">
        <v>0</v>
      </c>
      <c r="I8645">
        <v>107824</v>
      </c>
      <c r="J8645">
        <v>45597810</v>
      </c>
      <c r="K8645">
        <v>336</v>
      </c>
      <c r="L8645" t="s">
        <v>581</v>
      </c>
      <c r="M8645" t="s">
        <v>585</v>
      </c>
    </row>
    <row r="8646" spans="1:13" x14ac:dyDescent="0.2">
      <c r="A8646">
        <v>2022</v>
      </c>
      <c r="B8646">
        <v>7</v>
      </c>
      <c r="C8646" t="s">
        <v>97</v>
      </c>
      <c r="D8646" t="s">
        <v>361</v>
      </c>
      <c r="E8646" s="11">
        <v>40118000</v>
      </c>
      <c r="F8646">
        <v>0</v>
      </c>
      <c r="G8646">
        <v>0</v>
      </c>
      <c r="H8646">
        <v>0</v>
      </c>
      <c r="I8646">
        <v>28741</v>
      </c>
      <c r="J8646">
        <v>11487603</v>
      </c>
      <c r="K8646">
        <v>17</v>
      </c>
      <c r="L8646" t="s">
        <v>581</v>
      </c>
      <c r="M8646" t="s">
        <v>585</v>
      </c>
    </row>
    <row r="8647" spans="1:13" x14ac:dyDescent="0.2">
      <c r="A8647">
        <v>2022</v>
      </c>
      <c r="B8647">
        <v>7</v>
      </c>
      <c r="C8647" t="s">
        <v>207</v>
      </c>
      <c r="D8647" t="s">
        <v>365</v>
      </c>
      <c r="E8647" s="11">
        <v>40118000</v>
      </c>
      <c r="F8647">
        <v>0</v>
      </c>
      <c r="G8647">
        <v>0</v>
      </c>
      <c r="H8647">
        <v>0</v>
      </c>
      <c r="I8647">
        <v>97713</v>
      </c>
      <c r="J8647">
        <v>40221224</v>
      </c>
      <c r="K8647">
        <v>76</v>
      </c>
      <c r="L8647" t="s">
        <v>581</v>
      </c>
      <c r="M8647" t="s">
        <v>585</v>
      </c>
    </row>
    <row r="8648" spans="1:13" x14ac:dyDescent="0.2">
      <c r="A8648">
        <v>2022</v>
      </c>
      <c r="B8648">
        <v>7</v>
      </c>
      <c r="C8648" t="s">
        <v>13</v>
      </c>
      <c r="D8648" t="s">
        <v>384</v>
      </c>
      <c r="E8648" s="11">
        <v>40118000</v>
      </c>
      <c r="F8648">
        <v>0</v>
      </c>
      <c r="G8648">
        <v>0</v>
      </c>
      <c r="H8648">
        <v>0</v>
      </c>
      <c r="I8648">
        <v>283308</v>
      </c>
      <c r="J8648">
        <v>122052156</v>
      </c>
      <c r="K8648">
        <v>214</v>
      </c>
      <c r="L8648" t="s">
        <v>581</v>
      </c>
      <c r="M8648" t="s">
        <v>585</v>
      </c>
    </row>
    <row r="8649" spans="1:13" x14ac:dyDescent="0.2">
      <c r="A8649">
        <v>2022</v>
      </c>
      <c r="B8649">
        <v>7</v>
      </c>
      <c r="C8649" t="s">
        <v>47</v>
      </c>
      <c r="D8649" t="s">
        <v>389</v>
      </c>
      <c r="E8649" s="11">
        <v>40118000</v>
      </c>
      <c r="F8649">
        <v>151660</v>
      </c>
      <c r="G8649">
        <v>52930050</v>
      </c>
      <c r="H8649">
        <v>3077</v>
      </c>
      <c r="I8649">
        <v>23764</v>
      </c>
      <c r="J8649">
        <v>10705100</v>
      </c>
      <c r="K8649">
        <v>62</v>
      </c>
      <c r="L8649" t="s">
        <v>581</v>
      </c>
      <c r="M8649" t="s">
        <v>585</v>
      </c>
    </row>
    <row r="8650" spans="1:13" x14ac:dyDescent="0.2">
      <c r="A8650">
        <v>2022</v>
      </c>
      <c r="B8650">
        <v>7</v>
      </c>
      <c r="C8650" t="s">
        <v>27</v>
      </c>
      <c r="D8650" t="s">
        <v>395</v>
      </c>
      <c r="E8650" s="11">
        <v>40118000</v>
      </c>
      <c r="F8650">
        <v>4616</v>
      </c>
      <c r="G8650">
        <v>1911842</v>
      </c>
      <c r="H8650">
        <v>82</v>
      </c>
      <c r="I8650">
        <v>223</v>
      </c>
      <c r="J8650">
        <v>701626</v>
      </c>
      <c r="K8650">
        <v>8</v>
      </c>
      <c r="L8650" t="s">
        <v>581</v>
      </c>
      <c r="M8650" t="s">
        <v>585</v>
      </c>
    </row>
    <row r="8651" spans="1:13" x14ac:dyDescent="0.2">
      <c r="A8651">
        <v>2022</v>
      </c>
      <c r="B8651">
        <v>7</v>
      </c>
      <c r="C8651" t="s">
        <v>38</v>
      </c>
      <c r="D8651" t="s">
        <v>400</v>
      </c>
      <c r="E8651" s="11">
        <v>40118000</v>
      </c>
      <c r="F8651">
        <v>285419</v>
      </c>
      <c r="G8651">
        <v>123472506</v>
      </c>
      <c r="H8651">
        <v>544</v>
      </c>
      <c r="I8651">
        <v>45352</v>
      </c>
      <c r="J8651">
        <v>18975437</v>
      </c>
      <c r="K8651">
        <v>86</v>
      </c>
      <c r="L8651" t="s">
        <v>581</v>
      </c>
      <c r="M8651" t="s">
        <v>585</v>
      </c>
    </row>
    <row r="8652" spans="1:13" x14ac:dyDescent="0.2">
      <c r="A8652">
        <v>2022</v>
      </c>
      <c r="B8652">
        <v>7</v>
      </c>
      <c r="C8652" t="s">
        <v>118</v>
      </c>
      <c r="D8652" t="s">
        <v>402</v>
      </c>
      <c r="E8652" s="11">
        <v>40118000</v>
      </c>
      <c r="F8652">
        <v>0</v>
      </c>
      <c r="G8652">
        <v>0</v>
      </c>
      <c r="H8652">
        <v>0</v>
      </c>
      <c r="I8652">
        <v>73607</v>
      </c>
      <c r="J8652">
        <v>28466032</v>
      </c>
      <c r="K8652">
        <v>28</v>
      </c>
      <c r="L8652" t="s">
        <v>581</v>
      </c>
      <c r="M8652" t="s">
        <v>585</v>
      </c>
    </row>
    <row r="8653" spans="1:13" x14ac:dyDescent="0.2">
      <c r="A8653">
        <v>2022</v>
      </c>
      <c r="B8653">
        <v>7</v>
      </c>
      <c r="C8653" t="s">
        <v>56</v>
      </c>
      <c r="D8653" t="s">
        <v>411</v>
      </c>
      <c r="E8653" s="11">
        <v>40118000</v>
      </c>
      <c r="F8653">
        <v>16305</v>
      </c>
      <c r="G8653">
        <v>5382706</v>
      </c>
      <c r="H8653">
        <v>38</v>
      </c>
      <c r="I8653">
        <v>0</v>
      </c>
      <c r="J8653">
        <v>0</v>
      </c>
      <c r="K8653">
        <v>0</v>
      </c>
      <c r="L8653" t="s">
        <v>581</v>
      </c>
      <c r="M8653" t="s">
        <v>585</v>
      </c>
    </row>
    <row r="8654" spans="1:13" x14ac:dyDescent="0.2">
      <c r="A8654">
        <v>2022</v>
      </c>
      <c r="B8654">
        <v>7</v>
      </c>
      <c r="C8654" t="s">
        <v>93</v>
      </c>
      <c r="D8654" t="s">
        <v>415</v>
      </c>
      <c r="E8654" s="11">
        <v>40118000</v>
      </c>
      <c r="F8654">
        <v>0</v>
      </c>
      <c r="G8654">
        <v>0</v>
      </c>
      <c r="H8654">
        <v>0</v>
      </c>
      <c r="I8654">
        <v>437356</v>
      </c>
      <c r="J8654">
        <v>176573983</v>
      </c>
      <c r="K8654">
        <v>366</v>
      </c>
      <c r="L8654" t="s">
        <v>581</v>
      </c>
      <c r="M8654" t="s">
        <v>585</v>
      </c>
    </row>
    <row r="8655" spans="1:13" x14ac:dyDescent="0.2">
      <c r="A8655">
        <v>2022</v>
      </c>
      <c r="B8655">
        <v>7</v>
      </c>
      <c r="C8655" t="s">
        <v>204</v>
      </c>
      <c r="D8655" t="s">
        <v>422</v>
      </c>
      <c r="E8655" s="11">
        <v>40118000</v>
      </c>
      <c r="F8655">
        <v>32803</v>
      </c>
      <c r="G8655">
        <v>14026043</v>
      </c>
      <c r="H8655">
        <v>843</v>
      </c>
      <c r="I8655">
        <v>0</v>
      </c>
      <c r="J8655">
        <v>0</v>
      </c>
      <c r="K8655">
        <v>0</v>
      </c>
      <c r="L8655" t="s">
        <v>581</v>
      </c>
      <c r="M8655" t="s">
        <v>585</v>
      </c>
    </row>
    <row r="8656" spans="1:13" x14ac:dyDescent="0.2">
      <c r="A8656">
        <v>2022</v>
      </c>
      <c r="B8656">
        <v>7</v>
      </c>
      <c r="C8656" t="s">
        <v>49</v>
      </c>
      <c r="D8656" t="s">
        <v>427</v>
      </c>
      <c r="E8656" s="11">
        <v>40118000</v>
      </c>
      <c r="F8656">
        <v>44811</v>
      </c>
      <c r="G8656">
        <v>23175069</v>
      </c>
      <c r="H8656">
        <v>83</v>
      </c>
      <c r="I8656">
        <v>0</v>
      </c>
      <c r="J8656">
        <v>0</v>
      </c>
      <c r="K8656">
        <v>0</v>
      </c>
      <c r="L8656" t="s">
        <v>581</v>
      </c>
      <c r="M8656" t="s">
        <v>585</v>
      </c>
    </row>
    <row r="8657" spans="1:13" x14ac:dyDescent="0.2">
      <c r="A8657">
        <v>2022</v>
      </c>
      <c r="B8657">
        <v>7</v>
      </c>
      <c r="C8657" t="s">
        <v>39</v>
      </c>
      <c r="D8657" t="s">
        <v>430</v>
      </c>
      <c r="E8657" s="11">
        <v>40118000</v>
      </c>
      <c r="F8657">
        <v>0</v>
      </c>
      <c r="G8657">
        <v>0</v>
      </c>
      <c r="H8657">
        <v>0</v>
      </c>
      <c r="I8657">
        <v>13239</v>
      </c>
      <c r="J8657">
        <v>6692400</v>
      </c>
      <c r="K8657">
        <v>51</v>
      </c>
      <c r="L8657" t="s">
        <v>581</v>
      </c>
      <c r="M8657" t="s">
        <v>585</v>
      </c>
    </row>
    <row r="8658" spans="1:13" x14ac:dyDescent="0.2">
      <c r="A8658">
        <v>2022</v>
      </c>
      <c r="B8658">
        <v>7</v>
      </c>
      <c r="C8658" t="s">
        <v>102</v>
      </c>
      <c r="D8658" t="s">
        <v>439</v>
      </c>
      <c r="E8658" s="11">
        <v>40118000</v>
      </c>
      <c r="F8658">
        <v>0</v>
      </c>
      <c r="G8658">
        <v>0</v>
      </c>
      <c r="H8658">
        <v>0</v>
      </c>
      <c r="I8658">
        <v>27961</v>
      </c>
      <c r="J8658">
        <v>11323205</v>
      </c>
      <c r="K8658">
        <v>18</v>
      </c>
      <c r="L8658" t="s">
        <v>581</v>
      </c>
      <c r="M8658" t="s">
        <v>585</v>
      </c>
    </row>
    <row r="8659" spans="1:13" x14ac:dyDescent="0.2">
      <c r="A8659">
        <v>2022</v>
      </c>
      <c r="B8659">
        <v>7</v>
      </c>
      <c r="C8659" t="s">
        <v>240</v>
      </c>
      <c r="D8659" t="s">
        <v>442</v>
      </c>
      <c r="E8659" s="11">
        <v>40118000</v>
      </c>
      <c r="F8659">
        <v>0</v>
      </c>
      <c r="G8659">
        <v>0</v>
      </c>
      <c r="H8659">
        <v>0</v>
      </c>
      <c r="I8659">
        <v>29925</v>
      </c>
      <c r="J8659">
        <v>13002935</v>
      </c>
      <c r="K8659">
        <v>37</v>
      </c>
      <c r="L8659" t="s">
        <v>581</v>
      </c>
      <c r="M8659" t="s">
        <v>585</v>
      </c>
    </row>
    <row r="8660" spans="1:13" x14ac:dyDescent="0.2">
      <c r="A8660">
        <v>2022</v>
      </c>
      <c r="B8660">
        <v>7</v>
      </c>
      <c r="C8660" t="s">
        <v>85</v>
      </c>
      <c r="D8660" t="s">
        <v>447</v>
      </c>
      <c r="E8660" s="11">
        <v>40118000</v>
      </c>
      <c r="F8660">
        <v>0</v>
      </c>
      <c r="G8660">
        <v>0</v>
      </c>
      <c r="H8660">
        <v>0</v>
      </c>
      <c r="I8660">
        <v>138286</v>
      </c>
      <c r="J8660">
        <v>53473793</v>
      </c>
      <c r="K8660">
        <v>52</v>
      </c>
      <c r="L8660" t="s">
        <v>581</v>
      </c>
      <c r="M8660" t="s">
        <v>585</v>
      </c>
    </row>
    <row r="8661" spans="1:13" x14ac:dyDescent="0.2">
      <c r="A8661">
        <v>2022</v>
      </c>
      <c r="B8661">
        <v>7</v>
      </c>
      <c r="C8661" t="s">
        <v>42</v>
      </c>
      <c r="D8661" t="s">
        <v>455</v>
      </c>
      <c r="E8661" s="11">
        <v>40118000</v>
      </c>
      <c r="F8661">
        <v>0</v>
      </c>
      <c r="G8661">
        <v>0</v>
      </c>
      <c r="H8661">
        <v>0</v>
      </c>
      <c r="I8661">
        <v>126125</v>
      </c>
      <c r="J8661">
        <v>57506867</v>
      </c>
      <c r="K8661">
        <v>229</v>
      </c>
      <c r="L8661" t="s">
        <v>581</v>
      </c>
      <c r="M8661" t="s">
        <v>585</v>
      </c>
    </row>
    <row r="8662" spans="1:13" x14ac:dyDescent="0.2">
      <c r="A8662">
        <v>2022</v>
      </c>
      <c r="B8662">
        <v>7</v>
      </c>
      <c r="C8662" t="s">
        <v>213</v>
      </c>
      <c r="D8662" t="s">
        <v>457</v>
      </c>
      <c r="E8662" s="11">
        <v>40118000</v>
      </c>
      <c r="F8662">
        <v>0</v>
      </c>
      <c r="G8662">
        <v>0</v>
      </c>
      <c r="H8662">
        <v>0</v>
      </c>
      <c r="I8662">
        <v>14568</v>
      </c>
      <c r="J8662">
        <v>5365407</v>
      </c>
      <c r="K8662">
        <v>3</v>
      </c>
      <c r="L8662" t="s">
        <v>581</v>
      </c>
      <c r="M8662" t="s">
        <v>585</v>
      </c>
    </row>
    <row r="8663" spans="1:13" x14ac:dyDescent="0.2">
      <c r="A8663">
        <v>2022</v>
      </c>
      <c r="B8663">
        <v>7</v>
      </c>
      <c r="C8663" t="s">
        <v>235</v>
      </c>
      <c r="D8663" t="s">
        <v>458</v>
      </c>
      <c r="E8663" s="11">
        <v>40118000</v>
      </c>
      <c r="F8663">
        <v>0</v>
      </c>
      <c r="G8663">
        <v>0</v>
      </c>
      <c r="H8663">
        <v>0</v>
      </c>
      <c r="I8663">
        <v>31336</v>
      </c>
      <c r="J8663">
        <v>12200064</v>
      </c>
      <c r="K8663">
        <v>6</v>
      </c>
      <c r="L8663" t="s">
        <v>581</v>
      </c>
      <c r="M8663" t="s">
        <v>585</v>
      </c>
    </row>
    <row r="8664" spans="1:13" x14ac:dyDescent="0.2">
      <c r="A8664">
        <v>2022</v>
      </c>
      <c r="B8664">
        <v>7</v>
      </c>
      <c r="C8664" t="s">
        <v>54</v>
      </c>
      <c r="D8664" t="s">
        <v>459</v>
      </c>
      <c r="E8664" s="11">
        <v>40118000</v>
      </c>
      <c r="F8664">
        <v>0</v>
      </c>
      <c r="G8664">
        <v>0</v>
      </c>
      <c r="H8664">
        <v>0</v>
      </c>
      <c r="I8664">
        <v>11379</v>
      </c>
      <c r="J8664">
        <v>4545476</v>
      </c>
      <c r="K8664">
        <v>15</v>
      </c>
      <c r="L8664" t="s">
        <v>581</v>
      </c>
      <c r="M8664" t="s">
        <v>585</v>
      </c>
    </row>
    <row r="8665" spans="1:13" x14ac:dyDescent="0.2">
      <c r="A8665">
        <v>2022</v>
      </c>
      <c r="B8665">
        <v>7</v>
      </c>
      <c r="C8665" t="s">
        <v>101</v>
      </c>
      <c r="D8665" t="s">
        <v>463</v>
      </c>
      <c r="E8665" s="11">
        <v>40118000</v>
      </c>
      <c r="F8665">
        <v>0</v>
      </c>
      <c r="G8665">
        <v>0</v>
      </c>
      <c r="H8665">
        <v>0</v>
      </c>
      <c r="I8665">
        <v>7821</v>
      </c>
      <c r="J8665">
        <v>3590025</v>
      </c>
      <c r="K8665">
        <v>36</v>
      </c>
      <c r="L8665" t="s">
        <v>581</v>
      </c>
      <c r="M8665" t="s">
        <v>585</v>
      </c>
    </row>
    <row r="8666" spans="1:13" x14ac:dyDescent="0.2">
      <c r="A8666">
        <v>2022</v>
      </c>
      <c r="B8666">
        <v>7</v>
      </c>
      <c r="C8666" t="s">
        <v>43</v>
      </c>
      <c r="D8666" t="s">
        <v>465</v>
      </c>
      <c r="E8666" s="11">
        <v>40118000</v>
      </c>
      <c r="F8666">
        <v>990</v>
      </c>
      <c r="G8666">
        <v>400000</v>
      </c>
      <c r="H8666">
        <v>4</v>
      </c>
      <c r="I8666">
        <v>12478</v>
      </c>
      <c r="J8666">
        <v>5332100</v>
      </c>
      <c r="K8666">
        <v>29</v>
      </c>
      <c r="L8666" t="s">
        <v>581</v>
      </c>
      <c r="M8666" t="s">
        <v>585</v>
      </c>
    </row>
    <row r="8667" spans="1:13" x14ac:dyDescent="0.2">
      <c r="A8667">
        <v>2022</v>
      </c>
      <c r="B8667">
        <v>7</v>
      </c>
      <c r="C8667" t="s">
        <v>15</v>
      </c>
      <c r="D8667" t="s">
        <v>475</v>
      </c>
      <c r="E8667" s="11">
        <v>40118000</v>
      </c>
      <c r="F8667">
        <v>0</v>
      </c>
      <c r="G8667">
        <v>0</v>
      </c>
      <c r="H8667">
        <v>0</v>
      </c>
      <c r="I8667">
        <v>26996</v>
      </c>
      <c r="J8667">
        <v>10831589</v>
      </c>
      <c r="K8667">
        <v>11</v>
      </c>
      <c r="L8667" t="s">
        <v>581</v>
      </c>
      <c r="M8667" t="s">
        <v>585</v>
      </c>
    </row>
    <row r="8668" spans="1:13" x14ac:dyDescent="0.2">
      <c r="A8668">
        <v>2022</v>
      </c>
      <c r="B8668">
        <v>7</v>
      </c>
      <c r="C8668" t="s">
        <v>95</v>
      </c>
      <c r="D8668" t="s">
        <v>479</v>
      </c>
      <c r="E8668" s="11">
        <v>40118000</v>
      </c>
      <c r="F8668">
        <v>0</v>
      </c>
      <c r="G8668">
        <v>0</v>
      </c>
      <c r="H8668">
        <v>0</v>
      </c>
      <c r="I8668">
        <v>42252</v>
      </c>
      <c r="J8668">
        <v>17343270</v>
      </c>
      <c r="K8668">
        <v>35</v>
      </c>
      <c r="L8668" t="s">
        <v>581</v>
      </c>
      <c r="M8668" t="s">
        <v>585</v>
      </c>
    </row>
    <row r="8669" spans="1:13" x14ac:dyDescent="0.2">
      <c r="A8669">
        <v>2022</v>
      </c>
      <c r="B8669">
        <v>7</v>
      </c>
      <c r="C8669" t="s">
        <v>16</v>
      </c>
      <c r="D8669" t="s">
        <v>480</v>
      </c>
      <c r="E8669" s="11">
        <v>40118000</v>
      </c>
      <c r="F8669">
        <v>3100</v>
      </c>
      <c r="G8669">
        <v>1275300</v>
      </c>
      <c r="H8669">
        <v>31</v>
      </c>
      <c r="I8669">
        <v>23778</v>
      </c>
      <c r="J8669">
        <v>10572300</v>
      </c>
      <c r="K8669">
        <v>44</v>
      </c>
      <c r="L8669" t="s">
        <v>581</v>
      </c>
      <c r="M8669" t="s">
        <v>585</v>
      </c>
    </row>
    <row r="8670" spans="1:13" x14ac:dyDescent="0.2">
      <c r="A8670">
        <v>2022</v>
      </c>
      <c r="B8670">
        <v>7</v>
      </c>
      <c r="C8670" t="s">
        <v>17</v>
      </c>
      <c r="D8670" t="s">
        <v>489</v>
      </c>
      <c r="E8670" s="11">
        <v>40118000</v>
      </c>
      <c r="F8670">
        <v>3137</v>
      </c>
      <c r="G8670">
        <v>1637598</v>
      </c>
      <c r="H8670">
        <v>12</v>
      </c>
      <c r="I8670">
        <v>117501</v>
      </c>
      <c r="J8670">
        <v>92129597</v>
      </c>
      <c r="K8670">
        <v>1774</v>
      </c>
      <c r="L8670" t="s">
        <v>581</v>
      </c>
      <c r="M8670" t="s">
        <v>585</v>
      </c>
    </row>
    <row r="8671" spans="1:13" x14ac:dyDescent="0.2">
      <c r="A8671">
        <v>2022</v>
      </c>
      <c r="B8671">
        <v>7</v>
      </c>
      <c r="C8671" t="s">
        <v>29</v>
      </c>
      <c r="D8671" t="s">
        <v>496</v>
      </c>
      <c r="E8671" s="11">
        <v>40118000</v>
      </c>
      <c r="F8671">
        <v>3232</v>
      </c>
      <c r="G8671">
        <v>2250000</v>
      </c>
      <c r="H8671">
        <v>71</v>
      </c>
      <c r="I8671">
        <v>55</v>
      </c>
      <c r="J8671">
        <v>85251</v>
      </c>
      <c r="K8671">
        <v>2</v>
      </c>
      <c r="L8671" t="s">
        <v>581</v>
      </c>
      <c r="M8671" t="s">
        <v>585</v>
      </c>
    </row>
    <row r="8672" spans="1:13" x14ac:dyDescent="0.2">
      <c r="A8672">
        <v>2022</v>
      </c>
      <c r="B8672">
        <v>7</v>
      </c>
      <c r="C8672" t="s">
        <v>45</v>
      </c>
      <c r="D8672" t="s">
        <v>499</v>
      </c>
      <c r="E8672" s="11">
        <v>40118000</v>
      </c>
      <c r="F8672">
        <v>0</v>
      </c>
      <c r="G8672">
        <v>0</v>
      </c>
      <c r="H8672">
        <v>0</v>
      </c>
      <c r="I8672">
        <v>13394</v>
      </c>
      <c r="J8672">
        <v>4177062</v>
      </c>
      <c r="K8672">
        <v>6</v>
      </c>
      <c r="L8672" t="s">
        <v>581</v>
      </c>
      <c r="M8672" t="s">
        <v>585</v>
      </c>
    </row>
    <row r="8673" spans="1:13" x14ac:dyDescent="0.2">
      <c r="A8673">
        <v>2022</v>
      </c>
      <c r="B8673">
        <v>7</v>
      </c>
      <c r="C8673" t="s">
        <v>64</v>
      </c>
      <c r="D8673" t="s">
        <v>501</v>
      </c>
      <c r="E8673" s="11">
        <v>40118000</v>
      </c>
      <c r="F8673">
        <v>0</v>
      </c>
      <c r="G8673">
        <v>0</v>
      </c>
      <c r="H8673">
        <v>0</v>
      </c>
      <c r="I8673">
        <v>65158</v>
      </c>
      <c r="J8673">
        <v>26660557</v>
      </c>
      <c r="K8673">
        <v>65</v>
      </c>
      <c r="L8673" t="s">
        <v>581</v>
      </c>
      <c r="M8673" t="s">
        <v>585</v>
      </c>
    </row>
    <row r="8674" spans="1:13" x14ac:dyDescent="0.2">
      <c r="A8674">
        <v>2022</v>
      </c>
      <c r="B8674">
        <v>7</v>
      </c>
      <c r="C8674" t="s">
        <v>52</v>
      </c>
      <c r="D8674" t="s">
        <v>506</v>
      </c>
      <c r="E8674" s="11">
        <v>40118000</v>
      </c>
      <c r="F8674">
        <v>0</v>
      </c>
      <c r="G8674">
        <v>0</v>
      </c>
      <c r="H8674">
        <v>0</v>
      </c>
      <c r="I8674">
        <v>146842</v>
      </c>
      <c r="J8674">
        <v>66357780</v>
      </c>
      <c r="K8674">
        <v>206</v>
      </c>
      <c r="L8674" t="s">
        <v>581</v>
      </c>
      <c r="M8674" t="s">
        <v>585</v>
      </c>
    </row>
    <row r="8675" spans="1:13" x14ac:dyDescent="0.2">
      <c r="A8675">
        <v>2022</v>
      </c>
      <c r="B8675">
        <v>7</v>
      </c>
      <c r="C8675" t="s">
        <v>18</v>
      </c>
      <c r="D8675" t="s">
        <v>507</v>
      </c>
      <c r="E8675" s="11">
        <v>40118000</v>
      </c>
      <c r="F8675">
        <v>0</v>
      </c>
      <c r="G8675">
        <v>0</v>
      </c>
      <c r="H8675">
        <v>0</v>
      </c>
      <c r="I8675">
        <v>91512</v>
      </c>
      <c r="J8675">
        <v>39498624</v>
      </c>
      <c r="K8675">
        <v>72</v>
      </c>
      <c r="L8675" t="s">
        <v>581</v>
      </c>
      <c r="M8675" t="s">
        <v>585</v>
      </c>
    </row>
    <row r="8676" spans="1:13" x14ac:dyDescent="0.2">
      <c r="A8676">
        <v>2022</v>
      </c>
      <c r="B8676">
        <v>7</v>
      </c>
      <c r="C8676" t="s">
        <v>223</v>
      </c>
      <c r="D8676" t="s">
        <v>530</v>
      </c>
      <c r="E8676" s="11">
        <v>40118000</v>
      </c>
      <c r="F8676">
        <v>0</v>
      </c>
      <c r="G8676">
        <v>0</v>
      </c>
      <c r="H8676">
        <v>0</v>
      </c>
      <c r="I8676">
        <v>1710</v>
      </c>
      <c r="J8676">
        <v>979699</v>
      </c>
      <c r="K8676">
        <v>36</v>
      </c>
      <c r="L8676" t="s">
        <v>581</v>
      </c>
      <c r="M8676" t="s">
        <v>585</v>
      </c>
    </row>
    <row r="8677" spans="1:13" x14ac:dyDescent="0.2">
      <c r="A8677">
        <v>2022</v>
      </c>
      <c r="B8677">
        <v>7</v>
      </c>
      <c r="C8677" t="s">
        <v>19</v>
      </c>
      <c r="D8677" t="s">
        <v>531</v>
      </c>
      <c r="E8677" s="11">
        <v>40118000</v>
      </c>
      <c r="F8677">
        <v>11892</v>
      </c>
      <c r="G8677">
        <v>4324812</v>
      </c>
      <c r="H8677">
        <v>4130</v>
      </c>
      <c r="I8677">
        <v>14424</v>
      </c>
      <c r="J8677">
        <v>5819838</v>
      </c>
      <c r="K8677">
        <v>12</v>
      </c>
      <c r="L8677" t="s">
        <v>581</v>
      </c>
      <c r="M8677" t="s">
        <v>585</v>
      </c>
    </row>
    <row r="8678" spans="1:13" x14ac:dyDescent="0.2">
      <c r="A8678">
        <v>2022</v>
      </c>
      <c r="B8678">
        <v>7</v>
      </c>
      <c r="C8678" t="s">
        <v>65</v>
      </c>
      <c r="D8678" t="s">
        <v>543</v>
      </c>
      <c r="E8678" s="11">
        <v>40118000</v>
      </c>
      <c r="F8678">
        <v>24630</v>
      </c>
      <c r="G8678">
        <v>8619231</v>
      </c>
      <c r="H8678">
        <v>422</v>
      </c>
      <c r="I8678">
        <v>50889</v>
      </c>
      <c r="J8678">
        <v>21156930</v>
      </c>
      <c r="K8678">
        <v>79</v>
      </c>
      <c r="L8678" t="s">
        <v>581</v>
      </c>
      <c r="M8678" t="s">
        <v>585</v>
      </c>
    </row>
    <row r="8679" spans="1:13" x14ac:dyDescent="0.2">
      <c r="A8679">
        <v>2022</v>
      </c>
      <c r="B8679">
        <v>7</v>
      </c>
      <c r="C8679" t="s">
        <v>58</v>
      </c>
      <c r="D8679" t="s">
        <v>548</v>
      </c>
      <c r="E8679" s="11">
        <v>40118000</v>
      </c>
      <c r="F8679">
        <v>0</v>
      </c>
      <c r="G8679">
        <v>0</v>
      </c>
      <c r="H8679">
        <v>0</v>
      </c>
      <c r="I8679">
        <v>187516</v>
      </c>
      <c r="J8679">
        <v>72786178</v>
      </c>
      <c r="K8679">
        <v>84</v>
      </c>
      <c r="L8679" t="s">
        <v>581</v>
      </c>
      <c r="M8679" t="s">
        <v>585</v>
      </c>
    </row>
    <row r="8680" spans="1:13" x14ac:dyDescent="0.2">
      <c r="A8680">
        <v>2022</v>
      </c>
      <c r="B8680">
        <v>7</v>
      </c>
      <c r="C8680" t="s">
        <v>46</v>
      </c>
      <c r="D8680" t="s">
        <v>550</v>
      </c>
      <c r="E8680" s="11">
        <v>40118000</v>
      </c>
      <c r="F8680">
        <v>0</v>
      </c>
      <c r="G8680">
        <v>0</v>
      </c>
      <c r="H8680">
        <v>0</v>
      </c>
      <c r="I8680">
        <v>1168592</v>
      </c>
      <c r="J8680">
        <v>485801632</v>
      </c>
      <c r="K8680">
        <v>1326</v>
      </c>
      <c r="L8680" t="s">
        <v>581</v>
      </c>
      <c r="M8680" t="s">
        <v>585</v>
      </c>
    </row>
    <row r="8681" spans="1:13" x14ac:dyDescent="0.2">
      <c r="A8681">
        <v>2022</v>
      </c>
      <c r="B8681">
        <v>7</v>
      </c>
      <c r="C8681" t="s">
        <v>66</v>
      </c>
      <c r="D8681" t="s">
        <v>562</v>
      </c>
      <c r="E8681" s="11">
        <v>40118000</v>
      </c>
      <c r="F8681">
        <v>0</v>
      </c>
      <c r="G8681">
        <v>0</v>
      </c>
      <c r="H8681">
        <v>0</v>
      </c>
      <c r="I8681">
        <v>14349</v>
      </c>
      <c r="J8681">
        <v>5865813</v>
      </c>
      <c r="K8681">
        <v>18</v>
      </c>
      <c r="L8681" t="s">
        <v>581</v>
      </c>
      <c r="M8681" t="s">
        <v>585</v>
      </c>
    </row>
    <row r="8682" spans="1:13" x14ac:dyDescent="0.2">
      <c r="A8682">
        <v>2022</v>
      </c>
      <c r="B8682">
        <v>7</v>
      </c>
      <c r="C8682" t="s">
        <v>78</v>
      </c>
      <c r="D8682" t="s">
        <v>572</v>
      </c>
      <c r="E8682" s="11">
        <v>40118000</v>
      </c>
      <c r="F8682">
        <v>0</v>
      </c>
      <c r="G8682">
        <v>0</v>
      </c>
      <c r="H8682">
        <v>0</v>
      </c>
      <c r="I8682">
        <v>404104</v>
      </c>
      <c r="J8682">
        <v>166197869</v>
      </c>
      <c r="K8682">
        <v>404</v>
      </c>
      <c r="L8682" t="s">
        <v>581</v>
      </c>
      <c r="M8682" t="s">
        <v>585</v>
      </c>
    </row>
    <row r="8683" spans="1:13" x14ac:dyDescent="0.2">
      <c r="A8683">
        <v>2022</v>
      </c>
      <c r="B8683">
        <v>7</v>
      </c>
      <c r="C8683" t="s">
        <v>211</v>
      </c>
      <c r="D8683" t="e">
        <v>#N/A</v>
      </c>
      <c r="E8683" s="11">
        <v>40118000</v>
      </c>
      <c r="F8683">
        <v>0</v>
      </c>
      <c r="G8683">
        <v>0</v>
      </c>
      <c r="H8683">
        <v>0</v>
      </c>
      <c r="I8683">
        <v>178822</v>
      </c>
      <c r="J8683">
        <v>75008394</v>
      </c>
      <c r="K8683">
        <v>42</v>
      </c>
      <c r="L8683" t="s">
        <v>581</v>
      </c>
      <c r="M8683" t="s">
        <v>585</v>
      </c>
    </row>
    <row r="8684" spans="1:13" x14ac:dyDescent="0.2">
      <c r="A8684">
        <v>2022</v>
      </c>
      <c r="B8684">
        <v>8</v>
      </c>
      <c r="C8684" t="s">
        <v>20</v>
      </c>
      <c r="D8684" t="str">
        <f>VLOOKUP(C8684,[1]PAÍSES!$A:$B,2,FALSE)</f>
        <v>Argentina</v>
      </c>
      <c r="E8684" s="11">
        <v>40117000</v>
      </c>
      <c r="F8684">
        <v>0</v>
      </c>
      <c r="G8684">
        <v>0</v>
      </c>
      <c r="H8684">
        <v>0</v>
      </c>
      <c r="I8684">
        <v>12236</v>
      </c>
      <c r="J8684">
        <v>4480672</v>
      </c>
      <c r="K8684">
        <v>48</v>
      </c>
      <c r="L8684" t="s">
        <v>581</v>
      </c>
      <c r="M8684" t="s">
        <v>584</v>
      </c>
    </row>
    <row r="8685" spans="1:13" x14ac:dyDescent="0.2">
      <c r="A8685">
        <v>2022</v>
      </c>
      <c r="B8685">
        <v>8</v>
      </c>
      <c r="C8685" t="s">
        <v>21</v>
      </c>
      <c r="D8685" t="str">
        <f>VLOOKUP(C8685,[1]PAÍSES!$A:$B,2,FALSE)</f>
        <v>Austria</v>
      </c>
      <c r="E8685" s="11">
        <v>40117000</v>
      </c>
      <c r="F8685">
        <v>46</v>
      </c>
      <c r="G8685">
        <v>35077</v>
      </c>
      <c r="H8685">
        <v>2</v>
      </c>
      <c r="I8685">
        <v>12825</v>
      </c>
      <c r="J8685">
        <v>5432400</v>
      </c>
      <c r="K8685">
        <v>30</v>
      </c>
      <c r="L8685" t="s">
        <v>581</v>
      </c>
      <c r="M8685" t="s">
        <v>584</v>
      </c>
    </row>
    <row r="8686" spans="1:13" x14ac:dyDescent="0.2">
      <c r="A8686">
        <v>2022</v>
      </c>
      <c r="B8686">
        <v>8</v>
      </c>
      <c r="C8686" t="s">
        <v>62</v>
      </c>
      <c r="D8686" t="str">
        <f>VLOOKUP(C8686,[1]PAÍSES!$A:$B,2,FALSE)</f>
        <v>Australia</v>
      </c>
      <c r="E8686" s="11">
        <v>40117000</v>
      </c>
      <c r="F8686">
        <v>0</v>
      </c>
      <c r="G8686">
        <v>0</v>
      </c>
      <c r="H8686">
        <v>0</v>
      </c>
      <c r="I8686">
        <v>90866</v>
      </c>
      <c r="J8686">
        <v>38707835</v>
      </c>
      <c r="K8686">
        <v>303</v>
      </c>
      <c r="L8686" t="s">
        <v>581</v>
      </c>
      <c r="M8686" t="s">
        <v>584</v>
      </c>
    </row>
    <row r="8687" spans="1:13" x14ac:dyDescent="0.2">
      <c r="A8687">
        <v>2022</v>
      </c>
      <c r="B8687">
        <v>8</v>
      </c>
      <c r="C8687" t="s">
        <v>8</v>
      </c>
      <c r="D8687" t="str">
        <f>VLOOKUP(C8687,[1]PAÍSES!$A:$B,2,FALSE)</f>
        <v>Bélgica</v>
      </c>
      <c r="E8687" s="11">
        <v>40117000</v>
      </c>
      <c r="F8687">
        <v>78</v>
      </c>
      <c r="G8687">
        <v>73358</v>
      </c>
      <c r="H8687">
        <v>6</v>
      </c>
      <c r="I8687">
        <v>139350</v>
      </c>
      <c r="J8687">
        <v>55514016</v>
      </c>
      <c r="K8687">
        <v>652</v>
      </c>
      <c r="L8687" t="s">
        <v>581</v>
      </c>
      <c r="M8687" t="s">
        <v>584</v>
      </c>
    </row>
    <row r="8688" spans="1:13" x14ac:dyDescent="0.2">
      <c r="A8688">
        <v>2022</v>
      </c>
      <c r="B8688">
        <v>8</v>
      </c>
      <c r="C8688" t="s">
        <v>10</v>
      </c>
      <c r="D8688" t="str">
        <f>VLOOKUP(C8688,[1]PAÍSES!$A:$B,2,FALSE)</f>
        <v>Brasil</v>
      </c>
      <c r="E8688" s="11">
        <v>40117000</v>
      </c>
      <c r="F8688">
        <v>25521</v>
      </c>
      <c r="G8688">
        <v>13439312</v>
      </c>
      <c r="H8688">
        <v>172</v>
      </c>
      <c r="I8688">
        <v>84735</v>
      </c>
      <c r="J8688">
        <v>39134687</v>
      </c>
      <c r="K8688">
        <v>420</v>
      </c>
      <c r="L8688" t="s">
        <v>581</v>
      </c>
      <c r="M8688" t="s">
        <v>584</v>
      </c>
    </row>
    <row r="8689" spans="1:13" x14ac:dyDescent="0.2">
      <c r="A8689">
        <v>2022</v>
      </c>
      <c r="B8689">
        <v>8</v>
      </c>
      <c r="C8689" t="s">
        <v>50</v>
      </c>
      <c r="D8689" t="str">
        <f>VLOOKUP(C8689,[1]PAÍSES!$A:$B,2,FALSE)</f>
        <v>Canadá</v>
      </c>
      <c r="E8689" s="11">
        <v>40117000</v>
      </c>
      <c r="F8689">
        <v>0</v>
      </c>
      <c r="G8689">
        <v>0</v>
      </c>
      <c r="H8689">
        <v>0</v>
      </c>
      <c r="I8689">
        <v>40683</v>
      </c>
      <c r="J8689">
        <v>18744260</v>
      </c>
      <c r="K8689">
        <v>148</v>
      </c>
      <c r="L8689" t="s">
        <v>581</v>
      </c>
      <c r="M8689" t="s">
        <v>584</v>
      </c>
    </row>
    <row r="8690" spans="1:13" x14ac:dyDescent="0.2">
      <c r="A8690">
        <v>2022</v>
      </c>
      <c r="B8690">
        <v>8</v>
      </c>
      <c r="C8690" t="s">
        <v>73</v>
      </c>
      <c r="D8690" t="str">
        <f>VLOOKUP(C8690,[1]PAÍSES!$A:$B,2,FALSE)</f>
        <v>Chile</v>
      </c>
      <c r="E8690" s="11">
        <v>40117000</v>
      </c>
      <c r="F8690">
        <v>0</v>
      </c>
      <c r="G8690">
        <v>0</v>
      </c>
      <c r="H8690">
        <v>0</v>
      </c>
      <c r="I8690">
        <v>1464</v>
      </c>
      <c r="J8690">
        <v>663467</v>
      </c>
      <c r="K8690">
        <v>4</v>
      </c>
      <c r="L8690" t="s">
        <v>581</v>
      </c>
      <c r="M8690" t="s">
        <v>584</v>
      </c>
    </row>
    <row r="8691" spans="1:13" x14ac:dyDescent="0.2">
      <c r="A8691">
        <v>2022</v>
      </c>
      <c r="B8691">
        <v>8</v>
      </c>
      <c r="C8691" t="s">
        <v>11</v>
      </c>
      <c r="D8691" t="str">
        <f>VLOOKUP(C8691,[1]PAÍSES!$A:$B,2,FALSE)</f>
        <v>China</v>
      </c>
      <c r="E8691" s="11">
        <v>40117000</v>
      </c>
      <c r="F8691">
        <v>84325</v>
      </c>
      <c r="G8691">
        <v>28646711</v>
      </c>
      <c r="H8691">
        <v>2419</v>
      </c>
      <c r="I8691">
        <v>7464</v>
      </c>
      <c r="J8691">
        <v>3147479</v>
      </c>
      <c r="K8691">
        <v>35</v>
      </c>
      <c r="L8691" t="s">
        <v>581</v>
      </c>
      <c r="M8691" t="s">
        <v>584</v>
      </c>
    </row>
    <row r="8692" spans="1:13" x14ac:dyDescent="0.2">
      <c r="A8692">
        <v>2022</v>
      </c>
      <c r="B8692">
        <v>8</v>
      </c>
      <c r="C8692" t="s">
        <v>40</v>
      </c>
      <c r="D8692" t="str">
        <f>VLOOKUP(C8692,[1]PAÍSES!$A:$B,2,FALSE)</f>
        <v>Colombia</v>
      </c>
      <c r="E8692" s="11">
        <v>40117000</v>
      </c>
      <c r="F8692">
        <v>0</v>
      </c>
      <c r="G8692">
        <v>0</v>
      </c>
      <c r="H8692">
        <v>0</v>
      </c>
      <c r="I8692">
        <v>376</v>
      </c>
      <c r="J8692">
        <v>149664</v>
      </c>
      <c r="K8692">
        <v>2</v>
      </c>
      <c r="L8692" t="s">
        <v>581</v>
      </c>
      <c r="M8692" t="s">
        <v>584</v>
      </c>
    </row>
    <row r="8693" spans="1:13" x14ac:dyDescent="0.2">
      <c r="A8693">
        <v>2022</v>
      </c>
      <c r="B8693">
        <v>8</v>
      </c>
      <c r="C8693" t="s">
        <v>81</v>
      </c>
      <c r="D8693" t="str">
        <f>VLOOKUP(C8693,[1]PAÍSES!$A:$B,2,FALSE)</f>
        <v>Costa Rica</v>
      </c>
      <c r="E8693" s="11">
        <v>40117000</v>
      </c>
      <c r="F8693">
        <v>0</v>
      </c>
      <c r="G8693">
        <v>0</v>
      </c>
      <c r="H8693">
        <v>0</v>
      </c>
      <c r="I8693">
        <v>8333</v>
      </c>
      <c r="J8693">
        <v>3409900</v>
      </c>
      <c r="K8693">
        <v>76</v>
      </c>
      <c r="L8693" t="s">
        <v>581</v>
      </c>
      <c r="M8693" t="s">
        <v>584</v>
      </c>
    </row>
    <row r="8694" spans="1:13" x14ac:dyDescent="0.2">
      <c r="A8694">
        <v>2022</v>
      </c>
      <c r="B8694">
        <v>8</v>
      </c>
      <c r="C8694" t="s">
        <v>82</v>
      </c>
      <c r="D8694" t="str">
        <f>VLOOKUP(C8694,[1]PAÍSES!$A:$B,2,FALSE)</f>
        <v>Cabo Verde</v>
      </c>
      <c r="E8694" s="11">
        <v>40117000</v>
      </c>
      <c r="F8694">
        <v>0</v>
      </c>
      <c r="G8694">
        <v>0</v>
      </c>
      <c r="H8694">
        <v>0</v>
      </c>
      <c r="I8694">
        <v>160</v>
      </c>
      <c r="J8694">
        <v>64908</v>
      </c>
      <c r="K8694">
        <v>6</v>
      </c>
      <c r="L8694" t="s">
        <v>581</v>
      </c>
      <c r="M8694" t="s">
        <v>584</v>
      </c>
    </row>
    <row r="8695" spans="1:13" x14ac:dyDescent="0.2">
      <c r="A8695">
        <v>2022</v>
      </c>
      <c r="B8695">
        <v>8</v>
      </c>
      <c r="C8695" t="s">
        <v>22</v>
      </c>
      <c r="D8695" t="str">
        <f>VLOOKUP(C8695,[1]PAÍSES!$A:$B,2,FALSE)</f>
        <v>República Checa</v>
      </c>
      <c r="E8695" s="11">
        <v>40117000</v>
      </c>
      <c r="F8695">
        <v>37053</v>
      </c>
      <c r="G8695">
        <v>16713981</v>
      </c>
      <c r="H8695">
        <v>259</v>
      </c>
      <c r="I8695">
        <v>123383</v>
      </c>
      <c r="J8695">
        <v>36780000</v>
      </c>
      <c r="K8695">
        <v>732</v>
      </c>
      <c r="L8695" t="s">
        <v>581</v>
      </c>
      <c r="M8695" t="s">
        <v>584</v>
      </c>
    </row>
    <row r="8696" spans="1:13" x14ac:dyDescent="0.2">
      <c r="A8696">
        <v>2022</v>
      </c>
      <c r="B8696">
        <v>8</v>
      </c>
      <c r="C8696" t="s">
        <v>23</v>
      </c>
      <c r="D8696" t="str">
        <f>VLOOKUP(C8696,[1]PAÍSES!$A:$B,2,FALSE)</f>
        <v>Alemania</v>
      </c>
      <c r="E8696" s="11">
        <v>40117000</v>
      </c>
      <c r="F8696">
        <v>4219</v>
      </c>
      <c r="G8696">
        <v>1486700</v>
      </c>
      <c r="H8696">
        <v>135</v>
      </c>
      <c r="I8696">
        <v>914322</v>
      </c>
      <c r="J8696">
        <v>332736374</v>
      </c>
      <c r="K8696">
        <v>5013</v>
      </c>
      <c r="L8696" t="s">
        <v>581</v>
      </c>
      <c r="M8696" t="s">
        <v>584</v>
      </c>
    </row>
    <row r="8697" spans="1:13" x14ac:dyDescent="0.2">
      <c r="A8697">
        <v>2022</v>
      </c>
      <c r="B8697">
        <v>8</v>
      </c>
      <c r="C8697" t="s">
        <v>24</v>
      </c>
      <c r="D8697" t="str">
        <f>VLOOKUP(C8697,[1]PAÍSES!$A:$B,2,FALSE)</f>
        <v>Finlandia</v>
      </c>
      <c r="E8697" s="11">
        <v>40117000</v>
      </c>
      <c r="F8697">
        <v>840</v>
      </c>
      <c r="G8697">
        <v>780000</v>
      </c>
      <c r="H8697">
        <v>4</v>
      </c>
      <c r="I8697">
        <v>22267</v>
      </c>
      <c r="J8697">
        <v>7979900</v>
      </c>
      <c r="K8697">
        <v>119</v>
      </c>
      <c r="L8697" t="s">
        <v>581</v>
      </c>
      <c r="M8697" t="s">
        <v>584</v>
      </c>
    </row>
    <row r="8698" spans="1:13" x14ac:dyDescent="0.2">
      <c r="A8698">
        <v>2022</v>
      </c>
      <c r="B8698">
        <v>8</v>
      </c>
      <c r="C8698" t="s">
        <v>12</v>
      </c>
      <c r="D8698" t="str">
        <f>VLOOKUP(C8698,[1]PAÍSES!$A:$B,2,FALSE)</f>
        <v>Francia</v>
      </c>
      <c r="E8698" s="11">
        <v>40117000</v>
      </c>
      <c r="F8698">
        <v>41810</v>
      </c>
      <c r="G8698">
        <v>19598759</v>
      </c>
      <c r="H8698">
        <v>309</v>
      </c>
      <c r="I8698">
        <v>606286</v>
      </c>
      <c r="J8698">
        <v>299143611</v>
      </c>
      <c r="K8698">
        <v>3223</v>
      </c>
      <c r="L8698" t="s">
        <v>581</v>
      </c>
      <c r="M8698" t="s">
        <v>584</v>
      </c>
    </row>
    <row r="8699" spans="1:13" x14ac:dyDescent="0.2">
      <c r="A8699">
        <v>2022</v>
      </c>
      <c r="B8699">
        <v>8</v>
      </c>
      <c r="C8699" t="s">
        <v>25</v>
      </c>
      <c r="D8699" t="str">
        <f>VLOOKUP(C8699,[1]PAÍSES!$A:$B,2,FALSE)</f>
        <v>Reino Unido</v>
      </c>
      <c r="E8699" s="11">
        <v>40117000</v>
      </c>
      <c r="F8699">
        <v>0</v>
      </c>
      <c r="G8699">
        <v>0</v>
      </c>
      <c r="H8699">
        <v>0</v>
      </c>
      <c r="I8699">
        <v>268501</v>
      </c>
      <c r="J8699">
        <v>113447083</v>
      </c>
      <c r="K8699">
        <v>2645</v>
      </c>
      <c r="L8699" t="s">
        <v>581</v>
      </c>
      <c r="M8699" t="s">
        <v>584</v>
      </c>
    </row>
    <row r="8700" spans="1:13" x14ac:dyDescent="0.2">
      <c r="A8700">
        <v>2022</v>
      </c>
      <c r="B8700">
        <v>8</v>
      </c>
      <c r="C8700" t="s">
        <v>26</v>
      </c>
      <c r="D8700" t="str">
        <f>VLOOKUP(C8700,[1]PAÍSES!$A:$B,2,FALSE)</f>
        <v>Hungría</v>
      </c>
      <c r="E8700" s="11">
        <v>40117000</v>
      </c>
      <c r="F8700">
        <v>0</v>
      </c>
      <c r="G8700">
        <v>0</v>
      </c>
      <c r="H8700">
        <v>0</v>
      </c>
      <c r="I8700">
        <v>60613</v>
      </c>
      <c r="J8700">
        <v>27720700</v>
      </c>
      <c r="K8700">
        <v>240</v>
      </c>
      <c r="L8700" t="s">
        <v>581</v>
      </c>
      <c r="M8700" t="s">
        <v>584</v>
      </c>
    </row>
    <row r="8701" spans="1:13" x14ac:dyDescent="0.2">
      <c r="A8701">
        <v>2022</v>
      </c>
      <c r="B8701">
        <v>8</v>
      </c>
      <c r="C8701" t="s">
        <v>63</v>
      </c>
      <c r="D8701" t="str">
        <f>VLOOKUP(C8701,[1]PAÍSES!$A:$B,2,FALSE)</f>
        <v>Irlanda</v>
      </c>
      <c r="E8701" s="11">
        <v>40117000</v>
      </c>
      <c r="F8701">
        <v>0</v>
      </c>
      <c r="G8701">
        <v>0</v>
      </c>
      <c r="H8701">
        <v>0</v>
      </c>
      <c r="I8701">
        <v>29372</v>
      </c>
      <c r="J8701">
        <v>8928400</v>
      </c>
      <c r="K8701">
        <v>200</v>
      </c>
      <c r="L8701" t="s">
        <v>581</v>
      </c>
      <c r="M8701" t="s">
        <v>584</v>
      </c>
    </row>
    <row r="8702" spans="1:13" x14ac:dyDescent="0.2">
      <c r="A8702">
        <v>2022</v>
      </c>
      <c r="B8702">
        <v>8</v>
      </c>
      <c r="C8702" t="s">
        <v>71</v>
      </c>
      <c r="D8702" t="str">
        <f>VLOOKUP(C8702,[1]PAÍSES!$A:$B,2,FALSE)</f>
        <v>Israel</v>
      </c>
      <c r="E8702" s="11">
        <v>40117000</v>
      </c>
      <c r="F8702">
        <v>68693</v>
      </c>
      <c r="G8702">
        <v>44934042</v>
      </c>
      <c r="H8702">
        <v>507</v>
      </c>
      <c r="I8702">
        <v>0</v>
      </c>
      <c r="J8702">
        <v>0</v>
      </c>
      <c r="K8702">
        <v>0</v>
      </c>
      <c r="L8702" t="s">
        <v>581</v>
      </c>
      <c r="M8702" t="s">
        <v>584</v>
      </c>
    </row>
    <row r="8703" spans="1:13" x14ac:dyDescent="0.2">
      <c r="A8703">
        <v>2022</v>
      </c>
      <c r="B8703">
        <v>8</v>
      </c>
      <c r="C8703" t="s">
        <v>47</v>
      </c>
      <c r="D8703" t="str">
        <f>VLOOKUP(C8703,[1]PAÍSES!$A:$B,2,FALSE)</f>
        <v>India</v>
      </c>
      <c r="E8703" s="11">
        <v>40117000</v>
      </c>
      <c r="F8703">
        <v>530713</v>
      </c>
      <c r="G8703">
        <v>193618556</v>
      </c>
      <c r="H8703">
        <v>10069</v>
      </c>
      <c r="I8703">
        <v>0</v>
      </c>
      <c r="J8703">
        <v>0</v>
      </c>
      <c r="K8703">
        <v>0</v>
      </c>
      <c r="L8703" t="s">
        <v>581</v>
      </c>
      <c r="M8703" t="s">
        <v>584</v>
      </c>
    </row>
    <row r="8704" spans="1:13" x14ac:dyDescent="0.2">
      <c r="A8704">
        <v>2022</v>
      </c>
      <c r="B8704">
        <v>8</v>
      </c>
      <c r="C8704" t="s">
        <v>27</v>
      </c>
      <c r="D8704" t="str">
        <f>VLOOKUP(C8704,[1]PAÍSES!$A:$B,2,FALSE)</f>
        <v>Italia</v>
      </c>
      <c r="E8704" s="11">
        <v>40117000</v>
      </c>
      <c r="F8704">
        <v>14751</v>
      </c>
      <c r="G8704">
        <v>7945010</v>
      </c>
      <c r="H8704">
        <v>109</v>
      </c>
      <c r="I8704">
        <v>113228</v>
      </c>
      <c r="J8704">
        <v>36443368</v>
      </c>
      <c r="K8704">
        <v>954</v>
      </c>
      <c r="L8704" t="s">
        <v>581</v>
      </c>
      <c r="M8704" t="s">
        <v>584</v>
      </c>
    </row>
    <row r="8705" spans="1:13" x14ac:dyDescent="0.2">
      <c r="A8705">
        <v>2022</v>
      </c>
      <c r="B8705">
        <v>8</v>
      </c>
      <c r="C8705" t="s">
        <v>38</v>
      </c>
      <c r="D8705" t="str">
        <f>VLOOKUP(C8705,[1]PAÍSES!$A:$B,2,FALSE)</f>
        <v>Japón</v>
      </c>
      <c r="E8705" s="11">
        <v>40117000</v>
      </c>
      <c r="F8705">
        <v>0</v>
      </c>
      <c r="G8705">
        <v>0</v>
      </c>
      <c r="H8705">
        <v>0</v>
      </c>
      <c r="I8705">
        <v>10437</v>
      </c>
      <c r="J8705">
        <v>5582208</v>
      </c>
      <c r="K8705">
        <v>174</v>
      </c>
      <c r="L8705" t="s">
        <v>581</v>
      </c>
      <c r="M8705" t="s">
        <v>584</v>
      </c>
    </row>
    <row r="8706" spans="1:13" x14ac:dyDescent="0.2">
      <c r="A8706">
        <v>2022</v>
      </c>
      <c r="B8706">
        <v>8</v>
      </c>
      <c r="C8706" t="s">
        <v>204</v>
      </c>
      <c r="D8706" t="str">
        <f>VLOOKUP(C8706,[1]PAÍSES!$A:$B,2,FALSE)</f>
        <v>Sri Lanka</v>
      </c>
      <c r="E8706" s="11">
        <v>40117000</v>
      </c>
      <c r="F8706">
        <v>21232</v>
      </c>
      <c r="G8706">
        <v>11624855</v>
      </c>
      <c r="H8706">
        <v>1391</v>
      </c>
      <c r="I8706">
        <v>0</v>
      </c>
      <c r="J8706">
        <v>0</v>
      </c>
      <c r="K8706">
        <v>0</v>
      </c>
      <c r="L8706" t="s">
        <v>581</v>
      </c>
      <c r="M8706" t="s">
        <v>584</v>
      </c>
    </row>
    <row r="8707" spans="1:13" x14ac:dyDescent="0.2">
      <c r="A8707">
        <v>2022</v>
      </c>
      <c r="B8707">
        <v>8</v>
      </c>
      <c r="C8707" t="s">
        <v>39</v>
      </c>
      <c r="D8707" t="str">
        <f>VLOOKUP(C8707,[1]PAÍSES!$A:$B,2,FALSE)</f>
        <v>Marruecos</v>
      </c>
      <c r="E8707" s="11">
        <v>40117000</v>
      </c>
      <c r="F8707">
        <v>0</v>
      </c>
      <c r="G8707">
        <v>0</v>
      </c>
      <c r="H8707">
        <v>0</v>
      </c>
      <c r="I8707">
        <v>3798</v>
      </c>
      <c r="J8707">
        <v>1593300</v>
      </c>
      <c r="K8707">
        <v>122</v>
      </c>
      <c r="L8707" t="s">
        <v>581</v>
      </c>
      <c r="M8707" t="s">
        <v>584</v>
      </c>
    </row>
    <row r="8708" spans="1:13" x14ac:dyDescent="0.2">
      <c r="A8708">
        <v>2022</v>
      </c>
      <c r="B8708">
        <v>8</v>
      </c>
      <c r="C8708" t="s">
        <v>42</v>
      </c>
      <c r="D8708" t="str">
        <f>VLOOKUP(C8708,[1]PAÍSES!$A:$B,2,FALSE)</f>
        <v>México</v>
      </c>
      <c r="E8708" s="11">
        <v>40117000</v>
      </c>
      <c r="F8708">
        <v>0</v>
      </c>
      <c r="G8708">
        <v>0</v>
      </c>
      <c r="H8708">
        <v>0</v>
      </c>
      <c r="I8708">
        <v>9523</v>
      </c>
      <c r="J8708">
        <v>4431165</v>
      </c>
      <c r="K8708">
        <v>67</v>
      </c>
      <c r="L8708" t="s">
        <v>581</v>
      </c>
      <c r="M8708" t="s">
        <v>584</v>
      </c>
    </row>
    <row r="8709" spans="1:13" x14ac:dyDescent="0.2">
      <c r="A8709">
        <v>2022</v>
      </c>
      <c r="B8709">
        <v>8</v>
      </c>
      <c r="C8709" t="s">
        <v>101</v>
      </c>
      <c r="D8709" t="str">
        <f>VLOOKUP(C8709,[1]PAÍSES!$A:$B,2,FALSE)</f>
        <v>Nigeria</v>
      </c>
      <c r="E8709" s="11">
        <v>40117000</v>
      </c>
      <c r="F8709">
        <v>0</v>
      </c>
      <c r="G8709">
        <v>0</v>
      </c>
      <c r="H8709">
        <v>0</v>
      </c>
      <c r="I8709">
        <v>564</v>
      </c>
      <c r="J8709">
        <v>260685</v>
      </c>
      <c r="K8709">
        <v>3</v>
      </c>
      <c r="L8709" t="s">
        <v>581</v>
      </c>
      <c r="M8709" t="s">
        <v>584</v>
      </c>
    </row>
    <row r="8710" spans="1:13" x14ac:dyDescent="0.2">
      <c r="A8710">
        <v>2022</v>
      </c>
      <c r="B8710">
        <v>8</v>
      </c>
      <c r="C8710" t="s">
        <v>43</v>
      </c>
      <c r="D8710" t="str">
        <f>VLOOKUP(C8710,[1]PAÍSES!$A:$B,2,FALSE)</f>
        <v>Países Bajos</v>
      </c>
      <c r="E8710" s="11">
        <v>40117000</v>
      </c>
      <c r="F8710">
        <v>3544</v>
      </c>
      <c r="G8710">
        <v>2188200</v>
      </c>
      <c r="H8710">
        <v>321</v>
      </c>
      <c r="I8710">
        <v>23752</v>
      </c>
      <c r="J8710">
        <v>10828000</v>
      </c>
      <c r="K8710">
        <v>68</v>
      </c>
      <c r="L8710" t="s">
        <v>581</v>
      </c>
      <c r="M8710" t="s">
        <v>584</v>
      </c>
    </row>
    <row r="8711" spans="1:13" x14ac:dyDescent="0.2">
      <c r="A8711">
        <v>2022</v>
      </c>
      <c r="B8711">
        <v>8</v>
      </c>
      <c r="C8711" t="s">
        <v>80</v>
      </c>
      <c r="D8711" t="str">
        <f>VLOOKUP(C8711,[1]PAÍSES!$A:$B,2,FALSE)</f>
        <v>Nueva Zelanda</v>
      </c>
      <c r="E8711" s="11">
        <v>40117000</v>
      </c>
      <c r="F8711">
        <v>0</v>
      </c>
      <c r="G8711">
        <v>0</v>
      </c>
      <c r="H8711">
        <v>0</v>
      </c>
      <c r="I8711">
        <v>18938</v>
      </c>
      <c r="J8711">
        <v>8197886</v>
      </c>
      <c r="K8711">
        <v>129</v>
      </c>
      <c r="L8711" t="s">
        <v>581</v>
      </c>
      <c r="M8711" t="s">
        <v>584</v>
      </c>
    </row>
    <row r="8712" spans="1:13" x14ac:dyDescent="0.2">
      <c r="A8712">
        <v>2022</v>
      </c>
      <c r="B8712">
        <v>8</v>
      </c>
      <c r="C8712" t="s">
        <v>16</v>
      </c>
      <c r="D8712" t="str">
        <f>VLOOKUP(C8712,[1]PAÍSES!$A:$B,2,FALSE)</f>
        <v>Polonia</v>
      </c>
      <c r="E8712" s="11">
        <v>40117000</v>
      </c>
      <c r="F8712">
        <v>40818</v>
      </c>
      <c r="G8712">
        <v>18095251</v>
      </c>
      <c r="H8712">
        <v>472</v>
      </c>
      <c r="I8712">
        <v>78283</v>
      </c>
      <c r="J8712">
        <v>30125500</v>
      </c>
      <c r="K8712">
        <v>399</v>
      </c>
      <c r="L8712" t="s">
        <v>581</v>
      </c>
      <c r="M8712" t="s">
        <v>584</v>
      </c>
    </row>
    <row r="8713" spans="1:13" x14ac:dyDescent="0.2">
      <c r="A8713">
        <v>2022</v>
      </c>
      <c r="B8713">
        <v>8</v>
      </c>
      <c r="C8713" t="s">
        <v>17</v>
      </c>
      <c r="D8713" t="str">
        <f>VLOOKUP(C8713,[1]PAÍSES!$A:$B,2,FALSE)</f>
        <v>Portugal</v>
      </c>
      <c r="E8713" s="11">
        <v>40117000</v>
      </c>
      <c r="F8713">
        <v>61468</v>
      </c>
      <c r="G8713">
        <v>72511212</v>
      </c>
      <c r="H8713">
        <v>3383</v>
      </c>
      <c r="I8713">
        <v>74598</v>
      </c>
      <c r="J8713">
        <v>46444828</v>
      </c>
      <c r="K8713">
        <v>2830</v>
      </c>
      <c r="L8713" t="s">
        <v>581</v>
      </c>
      <c r="M8713" t="s">
        <v>584</v>
      </c>
    </row>
    <row r="8714" spans="1:13" x14ac:dyDescent="0.2">
      <c r="A8714">
        <v>2022</v>
      </c>
      <c r="B8714">
        <v>8</v>
      </c>
      <c r="C8714" t="s">
        <v>29</v>
      </c>
      <c r="D8714" t="str">
        <f>VLOOKUP(C8714,[1]PAÍSES!$A:$B,2,FALSE)</f>
        <v>Rumanía</v>
      </c>
      <c r="E8714" s="11">
        <v>40117000</v>
      </c>
      <c r="F8714">
        <v>0</v>
      </c>
      <c r="G8714">
        <v>0</v>
      </c>
      <c r="H8714">
        <v>0</v>
      </c>
      <c r="I8714">
        <v>1379</v>
      </c>
      <c r="J8714">
        <v>921486</v>
      </c>
      <c r="K8714">
        <v>14</v>
      </c>
      <c r="L8714" t="s">
        <v>581</v>
      </c>
      <c r="M8714" t="s">
        <v>584</v>
      </c>
    </row>
    <row r="8715" spans="1:13" x14ac:dyDescent="0.2">
      <c r="A8715">
        <v>2022</v>
      </c>
      <c r="B8715">
        <v>8</v>
      </c>
      <c r="C8715" t="s">
        <v>52</v>
      </c>
      <c r="D8715" t="str">
        <f>VLOOKUP(C8715,[1]PAÍSES!$A:$B,2,FALSE)</f>
        <v>Suecia</v>
      </c>
      <c r="E8715" s="11">
        <v>40117000</v>
      </c>
      <c r="F8715">
        <v>0</v>
      </c>
      <c r="G8715">
        <v>0</v>
      </c>
      <c r="H8715">
        <v>0</v>
      </c>
      <c r="I8715">
        <v>7968</v>
      </c>
      <c r="J8715">
        <v>4656900</v>
      </c>
      <c r="K8715">
        <v>41</v>
      </c>
      <c r="L8715" t="s">
        <v>581</v>
      </c>
      <c r="M8715" t="s">
        <v>584</v>
      </c>
    </row>
    <row r="8716" spans="1:13" x14ac:dyDescent="0.2">
      <c r="A8716">
        <v>2022</v>
      </c>
      <c r="B8716">
        <v>8</v>
      </c>
      <c r="C8716" t="s">
        <v>57</v>
      </c>
      <c r="D8716" t="str">
        <f>VLOOKUP(C8716,[1]PAÍSES!$A:$B,2,FALSE)</f>
        <v>Eslovenia</v>
      </c>
      <c r="E8716" s="11">
        <v>40117000</v>
      </c>
      <c r="F8716">
        <v>30</v>
      </c>
      <c r="G8716">
        <v>12161</v>
      </c>
      <c r="H8716">
        <v>2</v>
      </c>
      <c r="I8716">
        <v>0</v>
      </c>
      <c r="J8716">
        <v>0</v>
      </c>
      <c r="K8716">
        <v>0</v>
      </c>
      <c r="L8716" t="s">
        <v>581</v>
      </c>
      <c r="M8716" t="s">
        <v>584</v>
      </c>
    </row>
    <row r="8717" spans="1:13" x14ac:dyDescent="0.2">
      <c r="A8717">
        <v>2022</v>
      </c>
      <c r="B8717">
        <v>8</v>
      </c>
      <c r="C8717" t="s">
        <v>19</v>
      </c>
      <c r="D8717" t="str">
        <f>VLOOKUP(C8717,[1]PAÍSES!$A:$B,2,FALSE)</f>
        <v>Tailandia</v>
      </c>
      <c r="E8717" s="11">
        <v>40117000</v>
      </c>
      <c r="F8717">
        <v>181</v>
      </c>
      <c r="G8717">
        <v>69886</v>
      </c>
      <c r="H8717">
        <v>24</v>
      </c>
      <c r="I8717">
        <v>752</v>
      </c>
      <c r="J8717">
        <v>362896</v>
      </c>
      <c r="K8717">
        <v>4</v>
      </c>
      <c r="L8717" t="s">
        <v>581</v>
      </c>
      <c r="M8717" t="s">
        <v>584</v>
      </c>
    </row>
    <row r="8718" spans="1:13" x14ac:dyDescent="0.2">
      <c r="A8718">
        <v>2022</v>
      </c>
      <c r="B8718">
        <v>8</v>
      </c>
      <c r="C8718" t="s">
        <v>65</v>
      </c>
      <c r="D8718" t="str">
        <f>VLOOKUP(C8718,[1]PAÍSES!$A:$B,2,FALSE)</f>
        <v>Turquía</v>
      </c>
      <c r="E8718" s="11">
        <v>40117000</v>
      </c>
      <c r="F8718">
        <v>83744</v>
      </c>
      <c r="G8718">
        <v>29336960</v>
      </c>
      <c r="H8718">
        <v>1554</v>
      </c>
      <c r="I8718">
        <v>3376</v>
      </c>
      <c r="J8718">
        <v>1399576</v>
      </c>
      <c r="K8718">
        <v>14</v>
      </c>
      <c r="L8718" t="s">
        <v>581</v>
      </c>
      <c r="M8718" t="s">
        <v>584</v>
      </c>
    </row>
    <row r="8719" spans="1:13" x14ac:dyDescent="0.2">
      <c r="A8719">
        <v>2022</v>
      </c>
      <c r="B8719">
        <v>8</v>
      </c>
      <c r="C8719" t="s">
        <v>58</v>
      </c>
      <c r="D8719" t="str">
        <f>VLOOKUP(C8719,[1]PAÍSES!$A:$B,2,FALSE)</f>
        <v>Ucrania</v>
      </c>
      <c r="E8719" s="11">
        <v>40117000</v>
      </c>
      <c r="F8719">
        <v>0</v>
      </c>
      <c r="G8719">
        <v>0</v>
      </c>
      <c r="H8719">
        <v>0</v>
      </c>
      <c r="I8719">
        <v>28039</v>
      </c>
      <c r="J8719">
        <v>11709400</v>
      </c>
      <c r="K8719">
        <v>104</v>
      </c>
      <c r="L8719" t="s">
        <v>581</v>
      </c>
      <c r="M8719" t="s">
        <v>584</v>
      </c>
    </row>
    <row r="8720" spans="1:13" x14ac:dyDescent="0.2">
      <c r="A8720">
        <v>2022</v>
      </c>
      <c r="B8720">
        <v>8</v>
      </c>
      <c r="C8720" t="s">
        <v>46</v>
      </c>
      <c r="D8720" t="str">
        <f>VLOOKUP(C8720,[1]PAÍSES!$A:$B,2,FALSE)</f>
        <v>Estados Unidos de América</v>
      </c>
      <c r="E8720" s="11">
        <v>40117000</v>
      </c>
      <c r="F8720">
        <v>2951</v>
      </c>
      <c r="G8720">
        <v>1614423</v>
      </c>
      <c r="H8720">
        <v>167</v>
      </c>
      <c r="I8720">
        <v>908551</v>
      </c>
      <c r="J8720">
        <v>384238779</v>
      </c>
      <c r="K8720">
        <v>3136</v>
      </c>
      <c r="L8720" t="s">
        <v>581</v>
      </c>
      <c r="M8720" t="s">
        <v>584</v>
      </c>
    </row>
    <row r="8721" spans="1:13" x14ac:dyDescent="0.2">
      <c r="A8721">
        <v>2022</v>
      </c>
      <c r="B8721">
        <v>8</v>
      </c>
      <c r="C8721" t="s">
        <v>66</v>
      </c>
      <c r="D8721" t="str">
        <f>VLOOKUP(C8721,[1]PAÍSES!$A:$B,2,FALSE)</f>
        <v>Vietnam</v>
      </c>
      <c r="E8721" s="11">
        <v>40117000</v>
      </c>
      <c r="F8721">
        <v>17646</v>
      </c>
      <c r="G8721">
        <v>6969145</v>
      </c>
      <c r="H8721">
        <v>2433</v>
      </c>
      <c r="I8721">
        <v>0</v>
      </c>
      <c r="J8721">
        <v>0</v>
      </c>
      <c r="K8721">
        <v>0</v>
      </c>
      <c r="L8721" t="s">
        <v>581</v>
      </c>
      <c r="M8721" t="s">
        <v>584</v>
      </c>
    </row>
    <row r="8722" spans="1:13" x14ac:dyDescent="0.2">
      <c r="A8722">
        <v>2022</v>
      </c>
      <c r="B8722">
        <v>8</v>
      </c>
      <c r="C8722" t="s">
        <v>78</v>
      </c>
      <c r="D8722" t="str">
        <f>VLOOKUP(C8722,[1]PAÍSES!$A:$B,2,FALSE)</f>
        <v>Sudáfrica</v>
      </c>
      <c r="E8722" s="11">
        <v>40117000</v>
      </c>
      <c r="F8722">
        <v>0</v>
      </c>
      <c r="G8722">
        <v>0</v>
      </c>
      <c r="H8722">
        <v>0</v>
      </c>
      <c r="I8722">
        <v>88137</v>
      </c>
      <c r="J8722">
        <v>35881210</v>
      </c>
      <c r="K8722">
        <v>525</v>
      </c>
      <c r="L8722" t="s">
        <v>581</v>
      </c>
      <c r="M8722" t="s">
        <v>584</v>
      </c>
    </row>
    <row r="8723" spans="1:13" x14ac:dyDescent="0.2">
      <c r="A8723">
        <v>2022</v>
      </c>
      <c r="B8723">
        <v>8</v>
      </c>
      <c r="C8723" t="s">
        <v>33</v>
      </c>
      <c r="D8723" t="str">
        <f>VLOOKUP(C8723,[1]PAÍSES!$A:$B,2,FALSE)</f>
        <v>Emiratos Árabes Unidos</v>
      </c>
      <c r="E8723" s="11">
        <v>40118000</v>
      </c>
      <c r="F8723">
        <v>0</v>
      </c>
      <c r="G8723">
        <v>0</v>
      </c>
      <c r="H8723">
        <v>0</v>
      </c>
      <c r="I8723">
        <v>2622</v>
      </c>
      <c r="J8723">
        <v>1098175</v>
      </c>
      <c r="K8723">
        <v>5</v>
      </c>
      <c r="L8723" t="s">
        <v>581</v>
      </c>
      <c r="M8723" t="s">
        <v>585</v>
      </c>
    </row>
    <row r="8724" spans="1:13" x14ac:dyDescent="0.2">
      <c r="A8724">
        <v>2022</v>
      </c>
      <c r="B8724">
        <v>8</v>
      </c>
      <c r="C8724" t="s">
        <v>113</v>
      </c>
      <c r="D8724" t="str">
        <f>VLOOKUP(C8724,[1]PAÍSES!$A:$B,2,FALSE)</f>
        <v>Armenia</v>
      </c>
      <c r="E8724" s="11">
        <v>40118000</v>
      </c>
      <c r="F8724">
        <v>0</v>
      </c>
      <c r="G8724">
        <v>0</v>
      </c>
      <c r="H8724">
        <v>0</v>
      </c>
      <c r="I8724">
        <v>35546</v>
      </c>
      <c r="J8724">
        <v>14036117</v>
      </c>
      <c r="K8724">
        <v>27</v>
      </c>
      <c r="L8724" t="s">
        <v>581</v>
      </c>
      <c r="M8724" t="s">
        <v>585</v>
      </c>
    </row>
    <row r="8725" spans="1:13" x14ac:dyDescent="0.2">
      <c r="A8725">
        <v>2022</v>
      </c>
      <c r="B8725">
        <v>8</v>
      </c>
      <c r="C8725" t="s">
        <v>21</v>
      </c>
      <c r="D8725" t="str">
        <f>VLOOKUP(C8725,[1]PAÍSES!$A:$B,2,FALSE)</f>
        <v>Austria</v>
      </c>
      <c r="E8725" s="11">
        <v>40118000</v>
      </c>
      <c r="F8725">
        <v>0</v>
      </c>
      <c r="G8725">
        <v>0</v>
      </c>
      <c r="H8725">
        <v>0</v>
      </c>
      <c r="I8725">
        <v>678</v>
      </c>
      <c r="J8725">
        <v>378945</v>
      </c>
      <c r="K8725">
        <v>9</v>
      </c>
      <c r="L8725" t="s">
        <v>581</v>
      </c>
      <c r="M8725" t="s">
        <v>585</v>
      </c>
    </row>
    <row r="8726" spans="1:13" x14ac:dyDescent="0.2">
      <c r="A8726">
        <v>2022</v>
      </c>
      <c r="B8726">
        <v>8</v>
      </c>
      <c r="C8726" t="s">
        <v>62</v>
      </c>
      <c r="D8726" t="str">
        <f>VLOOKUP(C8726,[1]PAÍSES!$A:$B,2,FALSE)</f>
        <v>Australia</v>
      </c>
      <c r="E8726" s="11">
        <v>40118000</v>
      </c>
      <c r="F8726">
        <v>0</v>
      </c>
      <c r="G8726">
        <v>0</v>
      </c>
      <c r="H8726">
        <v>0</v>
      </c>
      <c r="I8726">
        <v>1134046</v>
      </c>
      <c r="J8726">
        <v>461513684</v>
      </c>
      <c r="K8726">
        <v>396</v>
      </c>
      <c r="L8726" t="s">
        <v>581</v>
      </c>
      <c r="M8726" t="s">
        <v>585</v>
      </c>
    </row>
    <row r="8727" spans="1:13" x14ac:dyDescent="0.2">
      <c r="A8727">
        <v>2022</v>
      </c>
      <c r="B8727">
        <v>8</v>
      </c>
      <c r="C8727" t="s">
        <v>8</v>
      </c>
      <c r="D8727" t="str">
        <f>VLOOKUP(C8727,[1]PAÍSES!$A:$B,2,FALSE)</f>
        <v>Bélgica</v>
      </c>
      <c r="E8727" s="11">
        <v>40118000</v>
      </c>
      <c r="F8727">
        <v>12733</v>
      </c>
      <c r="G8727">
        <v>5548939</v>
      </c>
      <c r="H8727">
        <v>134</v>
      </c>
      <c r="I8727">
        <v>44898</v>
      </c>
      <c r="J8727">
        <v>18084180</v>
      </c>
      <c r="K8727">
        <v>83</v>
      </c>
      <c r="L8727" t="s">
        <v>581</v>
      </c>
      <c r="M8727" t="s">
        <v>585</v>
      </c>
    </row>
    <row r="8728" spans="1:13" x14ac:dyDescent="0.2">
      <c r="A8728">
        <v>2022</v>
      </c>
      <c r="B8728">
        <v>8</v>
      </c>
      <c r="C8728" t="s">
        <v>90</v>
      </c>
      <c r="D8728" t="str">
        <f>VLOOKUP(C8728,[1]PAÍSES!$A:$B,2,FALSE)</f>
        <v>Burkina Faso</v>
      </c>
      <c r="E8728" s="11">
        <v>40118000</v>
      </c>
      <c r="F8728">
        <v>0</v>
      </c>
      <c r="G8728">
        <v>0</v>
      </c>
      <c r="H8728">
        <v>0</v>
      </c>
      <c r="I8728">
        <v>41755</v>
      </c>
      <c r="J8728">
        <v>14423584</v>
      </c>
      <c r="K8728">
        <v>12</v>
      </c>
      <c r="L8728" t="s">
        <v>581</v>
      </c>
      <c r="M8728" t="s">
        <v>585</v>
      </c>
    </row>
    <row r="8729" spans="1:13" x14ac:dyDescent="0.2">
      <c r="A8729">
        <v>2022</v>
      </c>
      <c r="B8729">
        <v>8</v>
      </c>
      <c r="C8729" t="s">
        <v>51</v>
      </c>
      <c r="D8729" t="str">
        <f>VLOOKUP(C8729,[1]PAÍSES!$A:$B,2,FALSE)</f>
        <v>Bulgaria</v>
      </c>
      <c r="E8729" s="11">
        <v>40118000</v>
      </c>
      <c r="F8729">
        <v>0</v>
      </c>
      <c r="G8729">
        <v>0</v>
      </c>
      <c r="H8729">
        <v>0</v>
      </c>
      <c r="I8729">
        <v>26788</v>
      </c>
      <c r="J8729">
        <v>18422500</v>
      </c>
      <c r="K8729">
        <v>12</v>
      </c>
      <c r="L8729" t="s">
        <v>581</v>
      </c>
      <c r="M8729" t="s">
        <v>585</v>
      </c>
    </row>
    <row r="8730" spans="1:13" x14ac:dyDescent="0.2">
      <c r="A8730">
        <v>2022</v>
      </c>
      <c r="B8730">
        <v>8</v>
      </c>
      <c r="C8730" t="s">
        <v>10</v>
      </c>
      <c r="D8730" t="str">
        <f>VLOOKUP(C8730,[1]PAÍSES!$A:$B,2,FALSE)</f>
        <v>Brasil</v>
      </c>
      <c r="E8730" s="11">
        <v>40118000</v>
      </c>
      <c r="F8730">
        <v>618</v>
      </c>
      <c r="G8730">
        <v>401600</v>
      </c>
      <c r="H8730">
        <v>8</v>
      </c>
      <c r="I8730">
        <v>81696</v>
      </c>
      <c r="J8730">
        <v>32950138</v>
      </c>
      <c r="K8730">
        <v>67</v>
      </c>
      <c r="L8730" t="s">
        <v>581</v>
      </c>
      <c r="M8730" t="s">
        <v>585</v>
      </c>
    </row>
    <row r="8731" spans="1:13" x14ac:dyDescent="0.2">
      <c r="A8731">
        <v>2022</v>
      </c>
      <c r="B8731">
        <v>8</v>
      </c>
      <c r="C8731" t="s">
        <v>50</v>
      </c>
      <c r="D8731" t="str">
        <f>VLOOKUP(C8731,[1]PAÍSES!$A:$B,2,FALSE)</f>
        <v>Canadá</v>
      </c>
      <c r="E8731" s="11">
        <v>40118000</v>
      </c>
      <c r="F8731">
        <v>533</v>
      </c>
      <c r="G8731">
        <v>255100</v>
      </c>
      <c r="H8731">
        <v>3</v>
      </c>
      <c r="I8731">
        <v>222939</v>
      </c>
      <c r="J8731">
        <v>93838155</v>
      </c>
      <c r="K8731">
        <v>223</v>
      </c>
      <c r="L8731" t="s">
        <v>581</v>
      </c>
      <c r="M8731" t="s">
        <v>585</v>
      </c>
    </row>
    <row r="8732" spans="1:13" x14ac:dyDescent="0.2">
      <c r="A8732">
        <v>2022</v>
      </c>
      <c r="B8732">
        <v>8</v>
      </c>
      <c r="C8732" t="s">
        <v>73</v>
      </c>
      <c r="D8732" t="str">
        <f>VLOOKUP(C8732,[1]PAÍSES!$A:$B,2,FALSE)</f>
        <v>Chile</v>
      </c>
      <c r="E8732" s="11">
        <v>40118000</v>
      </c>
      <c r="F8732">
        <v>0</v>
      </c>
      <c r="G8732">
        <v>0</v>
      </c>
      <c r="H8732">
        <v>0</v>
      </c>
      <c r="I8732">
        <v>354410</v>
      </c>
      <c r="J8732">
        <v>132445753</v>
      </c>
      <c r="K8732">
        <v>102</v>
      </c>
      <c r="L8732" t="s">
        <v>581</v>
      </c>
      <c r="M8732" t="s">
        <v>585</v>
      </c>
    </row>
    <row r="8733" spans="1:13" x14ac:dyDescent="0.2">
      <c r="A8733">
        <v>2022</v>
      </c>
      <c r="B8733">
        <v>8</v>
      </c>
      <c r="C8733" t="s">
        <v>11</v>
      </c>
      <c r="D8733" t="str">
        <f>VLOOKUP(C8733,[1]PAÍSES!$A:$B,2,FALSE)</f>
        <v>China</v>
      </c>
      <c r="E8733" s="11">
        <v>40118000</v>
      </c>
      <c r="F8733">
        <v>337443</v>
      </c>
      <c r="G8733">
        <v>110925100</v>
      </c>
      <c r="H8733">
        <v>3320</v>
      </c>
      <c r="I8733">
        <v>766915</v>
      </c>
      <c r="J8733">
        <v>298730273</v>
      </c>
      <c r="K8733">
        <v>332</v>
      </c>
      <c r="L8733" t="s">
        <v>581</v>
      </c>
      <c r="M8733" t="s">
        <v>585</v>
      </c>
    </row>
    <row r="8734" spans="1:13" x14ac:dyDescent="0.2">
      <c r="A8734">
        <v>2022</v>
      </c>
      <c r="B8734">
        <v>8</v>
      </c>
      <c r="C8734" t="s">
        <v>40</v>
      </c>
      <c r="D8734" t="str">
        <f>VLOOKUP(C8734,[1]PAÍSES!$A:$B,2,FALSE)</f>
        <v>Colombia</v>
      </c>
      <c r="E8734" s="11">
        <v>40118000</v>
      </c>
      <c r="F8734">
        <v>0</v>
      </c>
      <c r="G8734">
        <v>0</v>
      </c>
      <c r="H8734">
        <v>0</v>
      </c>
      <c r="I8734">
        <v>20898</v>
      </c>
      <c r="J8734">
        <v>8719860</v>
      </c>
      <c r="K8734">
        <v>11</v>
      </c>
      <c r="L8734" t="s">
        <v>581</v>
      </c>
      <c r="M8734" t="s">
        <v>585</v>
      </c>
    </row>
    <row r="8735" spans="1:13" x14ac:dyDescent="0.2">
      <c r="A8735">
        <v>2022</v>
      </c>
      <c r="B8735">
        <v>8</v>
      </c>
      <c r="C8735" t="s">
        <v>22</v>
      </c>
      <c r="D8735" t="str">
        <f>VLOOKUP(C8735,[1]PAÍSES!$A:$B,2,FALSE)</f>
        <v>República Checa</v>
      </c>
      <c r="E8735" s="11">
        <v>40118000</v>
      </c>
      <c r="F8735">
        <v>19582</v>
      </c>
      <c r="G8735">
        <v>12209472</v>
      </c>
      <c r="H8735">
        <v>444</v>
      </c>
      <c r="I8735">
        <v>0</v>
      </c>
      <c r="J8735">
        <v>0</v>
      </c>
      <c r="K8735">
        <v>0</v>
      </c>
      <c r="L8735" t="s">
        <v>581</v>
      </c>
      <c r="M8735" t="s">
        <v>585</v>
      </c>
    </row>
    <row r="8736" spans="1:13" x14ac:dyDescent="0.2">
      <c r="A8736">
        <v>2022</v>
      </c>
      <c r="B8736">
        <v>8</v>
      </c>
      <c r="C8736" t="s">
        <v>23</v>
      </c>
      <c r="D8736" t="str">
        <f>VLOOKUP(C8736,[1]PAÍSES!$A:$B,2,FALSE)</f>
        <v>Alemania</v>
      </c>
      <c r="E8736" s="11">
        <v>40118000</v>
      </c>
      <c r="F8736">
        <v>42349</v>
      </c>
      <c r="G8736">
        <v>28901683</v>
      </c>
      <c r="H8736">
        <v>17547</v>
      </c>
      <c r="I8736">
        <v>10861</v>
      </c>
      <c r="J8736">
        <v>5981186</v>
      </c>
      <c r="K8736">
        <v>74</v>
      </c>
      <c r="L8736" t="s">
        <v>581</v>
      </c>
      <c r="M8736" t="s">
        <v>585</v>
      </c>
    </row>
    <row r="8737" spans="1:13" x14ac:dyDescent="0.2">
      <c r="A8737">
        <v>2022</v>
      </c>
      <c r="B8737">
        <v>8</v>
      </c>
      <c r="C8737" t="s">
        <v>41</v>
      </c>
      <c r="D8737" t="str">
        <f>VLOOKUP(C8737,[1]PAÍSES!$A:$B,2,FALSE)</f>
        <v>Dinamarca</v>
      </c>
      <c r="E8737" s="11">
        <v>40118000</v>
      </c>
      <c r="F8737">
        <v>0</v>
      </c>
      <c r="G8737">
        <v>0</v>
      </c>
      <c r="H8737">
        <v>0</v>
      </c>
      <c r="I8737">
        <v>118</v>
      </c>
      <c r="J8737">
        <v>132930</v>
      </c>
      <c r="K8737">
        <v>2</v>
      </c>
      <c r="L8737" t="s">
        <v>581</v>
      </c>
      <c r="M8737" t="s">
        <v>585</v>
      </c>
    </row>
    <row r="8738" spans="1:13" x14ac:dyDescent="0.2">
      <c r="A8738">
        <v>2022</v>
      </c>
      <c r="B8738">
        <v>8</v>
      </c>
      <c r="C8738" t="s">
        <v>75</v>
      </c>
      <c r="D8738" t="str">
        <f>VLOOKUP(C8738,[1]PAÍSES!$A:$B,2,FALSE)</f>
        <v>Egipto</v>
      </c>
      <c r="E8738" s="11">
        <v>40118000</v>
      </c>
      <c r="F8738">
        <v>0</v>
      </c>
      <c r="G8738">
        <v>0</v>
      </c>
      <c r="H8738">
        <v>0</v>
      </c>
      <c r="I8738">
        <v>36700</v>
      </c>
      <c r="J8738">
        <v>15460663</v>
      </c>
      <c r="K8738">
        <v>38</v>
      </c>
      <c r="L8738" t="s">
        <v>581</v>
      </c>
      <c r="M8738" t="s">
        <v>585</v>
      </c>
    </row>
    <row r="8739" spans="1:13" x14ac:dyDescent="0.2">
      <c r="A8739">
        <v>2022</v>
      </c>
      <c r="B8739">
        <v>8</v>
      </c>
      <c r="C8739" t="s">
        <v>24</v>
      </c>
      <c r="D8739" t="str">
        <f>VLOOKUP(C8739,[1]PAÍSES!$A:$B,2,FALSE)</f>
        <v>Finlandia</v>
      </c>
      <c r="E8739" s="11">
        <v>40118000</v>
      </c>
      <c r="F8739">
        <v>0</v>
      </c>
      <c r="G8739">
        <v>0</v>
      </c>
      <c r="H8739">
        <v>0</v>
      </c>
      <c r="I8739">
        <v>75194</v>
      </c>
      <c r="J8739">
        <v>45436810</v>
      </c>
      <c r="K8739">
        <v>26</v>
      </c>
      <c r="L8739" t="s">
        <v>581</v>
      </c>
      <c r="M8739" t="s">
        <v>585</v>
      </c>
    </row>
    <row r="8740" spans="1:13" x14ac:dyDescent="0.2">
      <c r="A8740">
        <v>2022</v>
      </c>
      <c r="B8740">
        <v>8</v>
      </c>
      <c r="C8740" t="s">
        <v>12</v>
      </c>
      <c r="D8740" t="str">
        <f>VLOOKUP(C8740,[1]PAÍSES!$A:$B,2,FALSE)</f>
        <v>Francia</v>
      </c>
      <c r="E8740" s="11">
        <v>40118000</v>
      </c>
      <c r="F8740">
        <v>51036</v>
      </c>
      <c r="G8740">
        <v>25586200</v>
      </c>
      <c r="H8740">
        <v>131</v>
      </c>
      <c r="I8740">
        <v>268651</v>
      </c>
      <c r="J8740">
        <v>112102062</v>
      </c>
      <c r="K8740">
        <v>906</v>
      </c>
      <c r="L8740" t="s">
        <v>581</v>
      </c>
      <c r="M8740" t="s">
        <v>585</v>
      </c>
    </row>
    <row r="8741" spans="1:13" x14ac:dyDescent="0.2">
      <c r="A8741">
        <v>2022</v>
      </c>
      <c r="B8741">
        <v>8</v>
      </c>
      <c r="C8741" t="s">
        <v>25</v>
      </c>
      <c r="D8741" t="str">
        <f>VLOOKUP(C8741,[1]PAÍSES!$A:$B,2,FALSE)</f>
        <v>Reino Unido</v>
      </c>
      <c r="E8741" s="11">
        <v>40118000</v>
      </c>
      <c r="F8741">
        <v>0</v>
      </c>
      <c r="G8741">
        <v>0</v>
      </c>
      <c r="H8741">
        <v>0</v>
      </c>
      <c r="I8741">
        <v>165673</v>
      </c>
      <c r="J8741">
        <v>69425961</v>
      </c>
      <c r="K8741">
        <v>434</v>
      </c>
      <c r="L8741" t="s">
        <v>581</v>
      </c>
      <c r="M8741" t="s">
        <v>585</v>
      </c>
    </row>
    <row r="8742" spans="1:13" x14ac:dyDescent="0.2">
      <c r="A8742">
        <v>2022</v>
      </c>
      <c r="B8742">
        <v>8</v>
      </c>
      <c r="C8742" t="s">
        <v>97</v>
      </c>
      <c r="D8742" t="str">
        <f>VLOOKUP(C8742,[1]PAÍSES!$A:$B,2,FALSE)</f>
        <v>Ghana</v>
      </c>
      <c r="E8742" s="11">
        <v>40118000</v>
      </c>
      <c r="F8742">
        <v>0</v>
      </c>
      <c r="G8742">
        <v>0</v>
      </c>
      <c r="H8742">
        <v>0</v>
      </c>
      <c r="I8742">
        <v>29290</v>
      </c>
      <c r="J8742">
        <v>12174491</v>
      </c>
      <c r="K8742">
        <v>30</v>
      </c>
      <c r="L8742" t="s">
        <v>581</v>
      </c>
      <c r="M8742" t="s">
        <v>585</v>
      </c>
    </row>
    <row r="8743" spans="1:13" x14ac:dyDescent="0.2">
      <c r="A8743">
        <v>2022</v>
      </c>
      <c r="B8743">
        <v>8</v>
      </c>
      <c r="C8743" t="s">
        <v>207</v>
      </c>
      <c r="D8743" t="str">
        <f>VLOOKUP(C8743,[1]PAÍSES!$A:$B,2,FALSE)</f>
        <v>Guinea</v>
      </c>
      <c r="E8743" s="11">
        <v>40118000</v>
      </c>
      <c r="F8743">
        <v>0</v>
      </c>
      <c r="G8743">
        <v>0</v>
      </c>
      <c r="H8743">
        <v>0</v>
      </c>
      <c r="I8743">
        <v>61593</v>
      </c>
      <c r="J8743">
        <v>25125662</v>
      </c>
      <c r="K8743">
        <v>46</v>
      </c>
      <c r="L8743" t="s">
        <v>581</v>
      </c>
      <c r="M8743" t="s">
        <v>585</v>
      </c>
    </row>
    <row r="8744" spans="1:13" x14ac:dyDescent="0.2">
      <c r="A8744">
        <v>2022</v>
      </c>
      <c r="B8744">
        <v>8</v>
      </c>
      <c r="C8744" t="s">
        <v>13</v>
      </c>
      <c r="D8744" t="str">
        <f>VLOOKUP(C8744,[1]PAÍSES!$A:$B,2,FALSE)</f>
        <v>Indonesia</v>
      </c>
      <c r="E8744" s="11">
        <v>40118000</v>
      </c>
      <c r="F8744">
        <v>2369</v>
      </c>
      <c r="G8744">
        <v>1265873</v>
      </c>
      <c r="H8744">
        <v>24</v>
      </c>
      <c r="I8744">
        <v>299483</v>
      </c>
      <c r="J8744">
        <v>126848916</v>
      </c>
      <c r="K8744">
        <v>202</v>
      </c>
      <c r="L8744" t="s">
        <v>581</v>
      </c>
      <c r="M8744" t="s">
        <v>585</v>
      </c>
    </row>
    <row r="8745" spans="1:13" x14ac:dyDescent="0.2">
      <c r="A8745">
        <v>2022</v>
      </c>
      <c r="B8745">
        <v>8</v>
      </c>
      <c r="C8745" t="s">
        <v>63</v>
      </c>
      <c r="D8745" t="str">
        <f>VLOOKUP(C8745,[1]PAÍSES!$A:$B,2,FALSE)</f>
        <v>Irlanda</v>
      </c>
      <c r="E8745" s="11">
        <v>40118000</v>
      </c>
      <c r="F8745">
        <v>0</v>
      </c>
      <c r="G8745">
        <v>0</v>
      </c>
      <c r="H8745">
        <v>0</v>
      </c>
      <c r="I8745">
        <v>111</v>
      </c>
      <c r="J8745">
        <v>114383</v>
      </c>
      <c r="K8745">
        <v>4</v>
      </c>
      <c r="L8745" t="s">
        <v>581</v>
      </c>
      <c r="M8745" t="s">
        <v>585</v>
      </c>
    </row>
    <row r="8746" spans="1:13" x14ac:dyDescent="0.2">
      <c r="A8746">
        <v>2022</v>
      </c>
      <c r="B8746">
        <v>8</v>
      </c>
      <c r="C8746" t="s">
        <v>47</v>
      </c>
      <c r="D8746" t="str">
        <f>VLOOKUP(C8746,[1]PAÍSES!$A:$B,2,FALSE)</f>
        <v>India</v>
      </c>
      <c r="E8746" s="11">
        <v>40118000</v>
      </c>
      <c r="F8746">
        <v>259634</v>
      </c>
      <c r="G8746">
        <v>93609679</v>
      </c>
      <c r="H8746">
        <v>6044</v>
      </c>
      <c r="I8746">
        <v>0</v>
      </c>
      <c r="J8746">
        <v>0</v>
      </c>
      <c r="K8746">
        <v>0</v>
      </c>
      <c r="L8746" t="s">
        <v>581</v>
      </c>
      <c r="M8746" t="s">
        <v>585</v>
      </c>
    </row>
    <row r="8747" spans="1:13" x14ac:dyDescent="0.2">
      <c r="A8747">
        <v>2022</v>
      </c>
      <c r="B8747">
        <v>8</v>
      </c>
      <c r="C8747" t="s">
        <v>27</v>
      </c>
      <c r="D8747" t="str">
        <f>VLOOKUP(C8747,[1]PAÍSES!$A:$B,2,FALSE)</f>
        <v>Italia</v>
      </c>
      <c r="E8747" s="11">
        <v>40118000</v>
      </c>
      <c r="F8747">
        <v>3323</v>
      </c>
      <c r="G8747">
        <v>1376381</v>
      </c>
      <c r="H8747">
        <v>57</v>
      </c>
      <c r="I8747">
        <v>2349</v>
      </c>
      <c r="J8747">
        <v>960500</v>
      </c>
      <c r="K8747">
        <v>4</v>
      </c>
      <c r="L8747" t="s">
        <v>581</v>
      </c>
      <c r="M8747" t="s">
        <v>585</v>
      </c>
    </row>
    <row r="8748" spans="1:13" x14ac:dyDescent="0.2">
      <c r="A8748">
        <v>2022</v>
      </c>
      <c r="B8748">
        <v>8</v>
      </c>
      <c r="C8748" t="s">
        <v>38</v>
      </c>
      <c r="D8748" t="str">
        <f>VLOOKUP(C8748,[1]PAÍSES!$A:$B,2,FALSE)</f>
        <v>Japón</v>
      </c>
      <c r="E8748" s="11">
        <v>40118000</v>
      </c>
      <c r="F8748">
        <v>434132</v>
      </c>
      <c r="G8748">
        <v>183240255</v>
      </c>
      <c r="H8748">
        <v>1900</v>
      </c>
      <c r="I8748">
        <v>57396</v>
      </c>
      <c r="J8748">
        <v>23365650</v>
      </c>
      <c r="K8748">
        <v>97</v>
      </c>
      <c r="L8748" t="s">
        <v>581</v>
      </c>
      <c r="M8748" t="s">
        <v>585</v>
      </c>
    </row>
    <row r="8749" spans="1:13" x14ac:dyDescent="0.2">
      <c r="A8749">
        <v>2022</v>
      </c>
      <c r="B8749">
        <v>8</v>
      </c>
      <c r="C8749" t="s">
        <v>118</v>
      </c>
      <c r="D8749" t="str">
        <f>VLOOKUP(C8749,[1]PAÍSES!$A:$B,2,FALSE)</f>
        <v>Kirguistán</v>
      </c>
      <c r="E8749" s="11">
        <v>40118000</v>
      </c>
      <c r="F8749">
        <v>0</v>
      </c>
      <c r="G8749">
        <v>0</v>
      </c>
      <c r="H8749">
        <v>0</v>
      </c>
      <c r="I8749">
        <v>111459</v>
      </c>
      <c r="J8749">
        <v>43139362</v>
      </c>
      <c r="K8749">
        <v>40</v>
      </c>
      <c r="L8749" t="s">
        <v>581</v>
      </c>
      <c r="M8749" t="s">
        <v>585</v>
      </c>
    </row>
    <row r="8750" spans="1:13" x14ac:dyDescent="0.2">
      <c r="A8750">
        <v>2022</v>
      </c>
      <c r="B8750">
        <v>8</v>
      </c>
      <c r="C8750" t="s">
        <v>93</v>
      </c>
      <c r="D8750" t="str">
        <f>VLOOKUP(C8750,[1]PAÍSES!$A:$B,2,FALSE)</f>
        <v>Kazajstán</v>
      </c>
      <c r="E8750" s="11">
        <v>40118000</v>
      </c>
      <c r="F8750">
        <v>0</v>
      </c>
      <c r="G8750">
        <v>0</v>
      </c>
      <c r="H8750">
        <v>0</v>
      </c>
      <c r="I8750">
        <v>949369</v>
      </c>
      <c r="J8750">
        <v>380587814</v>
      </c>
      <c r="K8750">
        <v>440</v>
      </c>
      <c r="L8750" t="s">
        <v>581</v>
      </c>
      <c r="M8750" t="s">
        <v>585</v>
      </c>
    </row>
    <row r="8751" spans="1:13" x14ac:dyDescent="0.2">
      <c r="A8751">
        <v>2022</v>
      </c>
      <c r="B8751">
        <v>8</v>
      </c>
      <c r="C8751" t="s">
        <v>204</v>
      </c>
      <c r="D8751" t="str">
        <f>VLOOKUP(C8751,[1]PAÍSES!$A:$B,2,FALSE)</f>
        <v>Sri Lanka</v>
      </c>
      <c r="E8751" s="11">
        <v>40118000</v>
      </c>
      <c r="F8751">
        <v>32402</v>
      </c>
      <c r="G8751">
        <v>14411727</v>
      </c>
      <c r="H8751">
        <v>790</v>
      </c>
      <c r="I8751">
        <v>0</v>
      </c>
      <c r="J8751">
        <v>0</v>
      </c>
      <c r="K8751">
        <v>0</v>
      </c>
      <c r="L8751" t="s">
        <v>581</v>
      </c>
      <c r="M8751" t="s">
        <v>585</v>
      </c>
    </row>
    <row r="8752" spans="1:13" x14ac:dyDescent="0.2">
      <c r="A8752">
        <v>2022</v>
      </c>
      <c r="B8752">
        <v>8</v>
      </c>
      <c r="C8752" t="s">
        <v>49</v>
      </c>
      <c r="D8752" t="str">
        <f>VLOOKUP(C8752,[1]PAÍSES!$A:$B,2,FALSE)</f>
        <v>Luxemburgo</v>
      </c>
      <c r="E8752" s="11">
        <v>40118000</v>
      </c>
      <c r="F8752">
        <v>49090</v>
      </c>
      <c r="G8752">
        <v>25701099</v>
      </c>
      <c r="H8752">
        <v>101</v>
      </c>
      <c r="I8752">
        <v>0</v>
      </c>
      <c r="J8752">
        <v>0</v>
      </c>
      <c r="K8752">
        <v>0</v>
      </c>
      <c r="L8752" t="s">
        <v>581</v>
      </c>
      <c r="M8752" t="s">
        <v>585</v>
      </c>
    </row>
    <row r="8753" spans="1:13" x14ac:dyDescent="0.2">
      <c r="A8753">
        <v>2022</v>
      </c>
      <c r="B8753">
        <v>8</v>
      </c>
      <c r="C8753" t="s">
        <v>39</v>
      </c>
      <c r="D8753" t="str">
        <f>VLOOKUP(C8753,[1]PAÍSES!$A:$B,2,FALSE)</f>
        <v>Marruecos</v>
      </c>
      <c r="E8753" s="11">
        <v>40118000</v>
      </c>
      <c r="F8753">
        <v>0</v>
      </c>
      <c r="G8753">
        <v>0</v>
      </c>
      <c r="H8753">
        <v>0</v>
      </c>
      <c r="I8753">
        <v>3634</v>
      </c>
      <c r="J8753">
        <v>1829591</v>
      </c>
      <c r="K8753">
        <v>14</v>
      </c>
      <c r="L8753" t="s">
        <v>581</v>
      </c>
      <c r="M8753" t="s">
        <v>585</v>
      </c>
    </row>
    <row r="8754" spans="1:13" x14ac:dyDescent="0.2">
      <c r="A8754">
        <v>2022</v>
      </c>
      <c r="B8754">
        <v>8</v>
      </c>
      <c r="C8754" t="s">
        <v>102</v>
      </c>
      <c r="D8754" t="str">
        <f>VLOOKUP(C8754,[1]PAÍSES!$A:$B,2,FALSE)</f>
        <v>Mali</v>
      </c>
      <c r="E8754" s="11">
        <v>40118000</v>
      </c>
      <c r="F8754">
        <v>0</v>
      </c>
      <c r="G8754">
        <v>0</v>
      </c>
      <c r="H8754">
        <v>0</v>
      </c>
      <c r="I8754">
        <v>71401</v>
      </c>
      <c r="J8754">
        <v>28155974</v>
      </c>
      <c r="K8754">
        <v>30</v>
      </c>
      <c r="L8754" t="s">
        <v>581</v>
      </c>
      <c r="M8754" t="s">
        <v>585</v>
      </c>
    </row>
    <row r="8755" spans="1:13" x14ac:dyDescent="0.2">
      <c r="A8755">
        <v>2022</v>
      </c>
      <c r="B8755">
        <v>8</v>
      </c>
      <c r="C8755" t="s">
        <v>85</v>
      </c>
      <c r="D8755" t="str">
        <f>VLOOKUP(C8755,[1]PAÍSES!$A:$B,2,FALSE)</f>
        <v>Mauritania</v>
      </c>
      <c r="E8755" s="11">
        <v>40118000</v>
      </c>
      <c r="F8755">
        <v>0</v>
      </c>
      <c r="G8755">
        <v>0</v>
      </c>
      <c r="H8755">
        <v>0</v>
      </c>
      <c r="I8755">
        <v>65866</v>
      </c>
      <c r="J8755">
        <v>25457682</v>
      </c>
      <c r="K8755">
        <v>23</v>
      </c>
      <c r="L8755" t="s">
        <v>581</v>
      </c>
      <c r="M8755" t="s">
        <v>585</v>
      </c>
    </row>
    <row r="8756" spans="1:13" x14ac:dyDescent="0.2">
      <c r="A8756">
        <v>2022</v>
      </c>
      <c r="B8756">
        <v>8</v>
      </c>
      <c r="C8756" t="s">
        <v>213</v>
      </c>
      <c r="D8756" t="str">
        <f>VLOOKUP(C8756,[1]PAÍSES!$A:$B,2,FALSE)</f>
        <v>Mozambique</v>
      </c>
      <c r="E8756" s="11">
        <v>40118000</v>
      </c>
      <c r="F8756">
        <v>0</v>
      </c>
      <c r="G8756">
        <v>0</v>
      </c>
      <c r="H8756">
        <v>0</v>
      </c>
      <c r="I8756">
        <v>72839</v>
      </c>
      <c r="J8756">
        <v>27617670</v>
      </c>
      <c r="K8756">
        <v>15</v>
      </c>
      <c r="L8756" t="s">
        <v>581</v>
      </c>
      <c r="M8756" t="s">
        <v>585</v>
      </c>
    </row>
    <row r="8757" spans="1:13" x14ac:dyDescent="0.2">
      <c r="A8757">
        <v>2022</v>
      </c>
      <c r="B8757">
        <v>8</v>
      </c>
      <c r="C8757" t="s">
        <v>54</v>
      </c>
      <c r="D8757" t="str">
        <f>VLOOKUP(C8757,[1]PAÍSES!$A:$B,2,FALSE)</f>
        <v>Nueva Caledonia</v>
      </c>
      <c r="E8757" s="11">
        <v>40118000</v>
      </c>
      <c r="F8757">
        <v>0</v>
      </c>
      <c r="G8757">
        <v>0</v>
      </c>
      <c r="H8757">
        <v>0</v>
      </c>
      <c r="I8757">
        <v>16740</v>
      </c>
      <c r="J8757">
        <v>6947531</v>
      </c>
      <c r="K8757">
        <v>11</v>
      </c>
      <c r="L8757" t="s">
        <v>581</v>
      </c>
      <c r="M8757" t="s">
        <v>585</v>
      </c>
    </row>
    <row r="8758" spans="1:13" x14ac:dyDescent="0.2">
      <c r="A8758">
        <v>2022</v>
      </c>
      <c r="B8758">
        <v>8</v>
      </c>
      <c r="C8758" t="s">
        <v>101</v>
      </c>
      <c r="D8758" t="str">
        <f>VLOOKUP(C8758,[1]PAÍSES!$A:$B,2,FALSE)</f>
        <v>Nigeria</v>
      </c>
      <c r="E8758" s="11">
        <v>40118000</v>
      </c>
      <c r="F8758">
        <v>0</v>
      </c>
      <c r="G8758">
        <v>0</v>
      </c>
      <c r="H8758">
        <v>0</v>
      </c>
      <c r="I8758">
        <v>7253</v>
      </c>
      <c r="J8758">
        <v>3117347</v>
      </c>
      <c r="K8758">
        <v>14</v>
      </c>
      <c r="L8758" t="s">
        <v>581</v>
      </c>
      <c r="M8758" t="s">
        <v>585</v>
      </c>
    </row>
    <row r="8759" spans="1:13" x14ac:dyDescent="0.2">
      <c r="A8759">
        <v>2022</v>
      </c>
      <c r="B8759">
        <v>8</v>
      </c>
      <c r="C8759" t="s">
        <v>43</v>
      </c>
      <c r="D8759" t="str">
        <f>VLOOKUP(C8759,[1]PAÍSES!$A:$B,2,FALSE)</f>
        <v>Países Bajos</v>
      </c>
      <c r="E8759" s="11">
        <v>40118000</v>
      </c>
      <c r="F8759">
        <v>0</v>
      </c>
      <c r="G8759">
        <v>0</v>
      </c>
      <c r="H8759">
        <v>0</v>
      </c>
      <c r="I8759">
        <v>64</v>
      </c>
      <c r="J8759">
        <v>75840</v>
      </c>
      <c r="K8759">
        <v>4</v>
      </c>
      <c r="L8759" t="s">
        <v>581</v>
      </c>
      <c r="M8759" t="s">
        <v>585</v>
      </c>
    </row>
    <row r="8760" spans="1:13" x14ac:dyDescent="0.2">
      <c r="A8760">
        <v>2022</v>
      </c>
      <c r="B8760">
        <v>8</v>
      </c>
      <c r="C8760" t="s">
        <v>0</v>
      </c>
      <c r="D8760" t="str">
        <f>VLOOKUP(C8760,[1]PAÍSES!$A:$B,2,FALSE)</f>
        <v>Panamá</v>
      </c>
      <c r="E8760" s="11">
        <v>40118000</v>
      </c>
      <c r="F8760">
        <v>0</v>
      </c>
      <c r="G8760">
        <v>0</v>
      </c>
      <c r="H8760">
        <v>0</v>
      </c>
      <c r="I8760">
        <v>29364</v>
      </c>
      <c r="J8760">
        <v>12067782</v>
      </c>
      <c r="K8760">
        <v>8</v>
      </c>
      <c r="L8760" t="s">
        <v>581</v>
      </c>
      <c r="M8760" t="s">
        <v>585</v>
      </c>
    </row>
    <row r="8761" spans="1:13" x14ac:dyDescent="0.2">
      <c r="A8761">
        <v>2022</v>
      </c>
      <c r="B8761">
        <v>8</v>
      </c>
      <c r="C8761" t="s">
        <v>15</v>
      </c>
      <c r="D8761" t="str">
        <f>VLOOKUP(C8761,[1]PAÍSES!$A:$B,2,FALSE)</f>
        <v>Perú</v>
      </c>
      <c r="E8761" s="11">
        <v>40118000</v>
      </c>
      <c r="F8761">
        <v>0</v>
      </c>
      <c r="G8761">
        <v>0</v>
      </c>
      <c r="H8761">
        <v>0</v>
      </c>
      <c r="I8761">
        <v>29716</v>
      </c>
      <c r="J8761">
        <v>12627295</v>
      </c>
      <c r="K8761">
        <v>23</v>
      </c>
      <c r="L8761" t="s">
        <v>581</v>
      </c>
      <c r="M8761" t="s">
        <v>585</v>
      </c>
    </row>
    <row r="8762" spans="1:13" x14ac:dyDescent="0.2">
      <c r="A8762">
        <v>2022</v>
      </c>
      <c r="B8762">
        <v>8</v>
      </c>
      <c r="C8762" t="s">
        <v>28</v>
      </c>
      <c r="D8762" t="str">
        <f>VLOOKUP(C8762,[1]PAÍSES!$A:$B,2,FALSE)</f>
        <v>Filipinas</v>
      </c>
      <c r="E8762" s="11">
        <v>40118000</v>
      </c>
      <c r="F8762">
        <v>0</v>
      </c>
      <c r="G8762">
        <v>0</v>
      </c>
      <c r="H8762">
        <v>0</v>
      </c>
      <c r="I8762">
        <v>14536</v>
      </c>
      <c r="J8762">
        <v>6921637</v>
      </c>
      <c r="K8762">
        <v>44</v>
      </c>
      <c r="L8762" t="s">
        <v>581</v>
      </c>
      <c r="M8762" t="s">
        <v>585</v>
      </c>
    </row>
    <row r="8763" spans="1:13" x14ac:dyDescent="0.2">
      <c r="A8763">
        <v>2022</v>
      </c>
      <c r="B8763">
        <v>8</v>
      </c>
      <c r="C8763" t="s">
        <v>16</v>
      </c>
      <c r="D8763" t="str">
        <f>VLOOKUP(C8763,[1]PAÍSES!$A:$B,2,FALSE)</f>
        <v>Polonia</v>
      </c>
      <c r="E8763" s="11">
        <v>40118000</v>
      </c>
      <c r="F8763">
        <v>4418</v>
      </c>
      <c r="G8763">
        <v>1388900</v>
      </c>
      <c r="H8763">
        <v>50</v>
      </c>
      <c r="I8763">
        <v>0</v>
      </c>
      <c r="J8763">
        <v>0</v>
      </c>
      <c r="K8763">
        <v>0</v>
      </c>
      <c r="L8763" t="s">
        <v>581</v>
      </c>
      <c r="M8763" t="s">
        <v>585</v>
      </c>
    </row>
    <row r="8764" spans="1:13" x14ac:dyDescent="0.2">
      <c r="A8764">
        <v>2022</v>
      </c>
      <c r="B8764">
        <v>8</v>
      </c>
      <c r="C8764" t="s">
        <v>17</v>
      </c>
      <c r="D8764" t="str">
        <f>VLOOKUP(C8764,[1]PAÍSES!$A:$B,2,FALSE)</f>
        <v>Portugal</v>
      </c>
      <c r="E8764" s="11">
        <v>40118000</v>
      </c>
      <c r="F8764">
        <v>7270</v>
      </c>
      <c r="G8764">
        <v>3994608</v>
      </c>
      <c r="H8764">
        <v>57</v>
      </c>
      <c r="I8764">
        <v>57102</v>
      </c>
      <c r="J8764">
        <v>44600773</v>
      </c>
      <c r="K8764">
        <v>2095</v>
      </c>
      <c r="L8764" t="s">
        <v>581</v>
      </c>
      <c r="M8764" t="s">
        <v>585</v>
      </c>
    </row>
    <row r="8765" spans="1:13" x14ac:dyDescent="0.2">
      <c r="A8765">
        <v>2022</v>
      </c>
      <c r="B8765">
        <v>8</v>
      </c>
      <c r="C8765" t="s">
        <v>582</v>
      </c>
      <c r="D8765" t="e">
        <f>VLOOKUP(C8765,[1]PAÍSES!$A:$B,2,FALSE)</f>
        <v>#N/A</v>
      </c>
      <c r="E8765" s="11">
        <v>40118000</v>
      </c>
      <c r="F8765">
        <v>5059</v>
      </c>
      <c r="G8765">
        <v>1749184</v>
      </c>
      <c r="H8765">
        <v>9</v>
      </c>
      <c r="I8765">
        <v>0</v>
      </c>
      <c r="J8765">
        <v>0</v>
      </c>
      <c r="K8765">
        <v>0</v>
      </c>
      <c r="L8765" t="s">
        <v>581</v>
      </c>
      <c r="M8765" t="s">
        <v>585</v>
      </c>
    </row>
    <row r="8766" spans="1:13" x14ac:dyDescent="0.2">
      <c r="A8766">
        <v>2022</v>
      </c>
      <c r="B8766">
        <v>8</v>
      </c>
      <c r="C8766" t="s">
        <v>29</v>
      </c>
      <c r="D8766" t="str">
        <f>VLOOKUP(C8766,[1]PAÍSES!$A:$B,2,FALSE)</f>
        <v>Rumanía</v>
      </c>
      <c r="E8766" s="11">
        <v>40118000</v>
      </c>
      <c r="F8766">
        <v>3066</v>
      </c>
      <c r="G8766">
        <v>2167700</v>
      </c>
      <c r="H8766">
        <v>88</v>
      </c>
      <c r="I8766">
        <v>0</v>
      </c>
      <c r="J8766">
        <v>0</v>
      </c>
      <c r="K8766">
        <v>0</v>
      </c>
      <c r="L8766" t="s">
        <v>581</v>
      </c>
      <c r="M8766" t="s">
        <v>585</v>
      </c>
    </row>
    <row r="8767" spans="1:13" x14ac:dyDescent="0.2">
      <c r="A8767">
        <v>2022</v>
      </c>
      <c r="B8767">
        <v>8</v>
      </c>
      <c r="C8767" t="s">
        <v>64</v>
      </c>
      <c r="D8767" t="str">
        <f>VLOOKUP(C8767,[1]PAÍSES!$A:$B,2,FALSE)</f>
        <v>Arabia Saudita</v>
      </c>
      <c r="E8767" s="11">
        <v>40118000</v>
      </c>
      <c r="F8767">
        <v>0</v>
      </c>
      <c r="G8767">
        <v>0</v>
      </c>
      <c r="H8767">
        <v>0</v>
      </c>
      <c r="I8767">
        <v>15762</v>
      </c>
      <c r="J8767">
        <v>6333249</v>
      </c>
      <c r="K8767">
        <v>11</v>
      </c>
      <c r="L8767" t="s">
        <v>581</v>
      </c>
      <c r="M8767" t="s">
        <v>585</v>
      </c>
    </row>
    <row r="8768" spans="1:13" x14ac:dyDescent="0.2">
      <c r="A8768">
        <v>2022</v>
      </c>
      <c r="B8768">
        <v>8</v>
      </c>
      <c r="C8768" t="s">
        <v>52</v>
      </c>
      <c r="D8768" t="str">
        <f>VLOOKUP(C8768,[1]PAÍSES!$A:$B,2,FALSE)</f>
        <v>Suecia</v>
      </c>
      <c r="E8768" s="11">
        <v>40118000</v>
      </c>
      <c r="F8768">
        <v>0</v>
      </c>
      <c r="G8768">
        <v>0</v>
      </c>
      <c r="H8768">
        <v>0</v>
      </c>
      <c r="I8768">
        <v>250601</v>
      </c>
      <c r="J8768">
        <v>113039300</v>
      </c>
      <c r="K8768">
        <v>467</v>
      </c>
      <c r="L8768" t="s">
        <v>581</v>
      </c>
      <c r="M8768" t="s">
        <v>585</v>
      </c>
    </row>
    <row r="8769" spans="1:13" x14ac:dyDescent="0.2">
      <c r="A8769">
        <v>2022</v>
      </c>
      <c r="B8769">
        <v>8</v>
      </c>
      <c r="C8769" t="s">
        <v>18</v>
      </c>
      <c r="D8769" t="str">
        <f>VLOOKUP(C8769,[1]PAÍSES!$A:$B,2,FALSE)</f>
        <v>Singapur</v>
      </c>
      <c r="E8769" s="11">
        <v>40118000</v>
      </c>
      <c r="F8769">
        <v>0</v>
      </c>
      <c r="G8769">
        <v>0</v>
      </c>
      <c r="H8769">
        <v>0</v>
      </c>
      <c r="I8769">
        <v>45756</v>
      </c>
      <c r="J8769">
        <v>19749312</v>
      </c>
      <c r="K8769">
        <v>36</v>
      </c>
      <c r="L8769" t="s">
        <v>581</v>
      </c>
      <c r="M8769" t="s">
        <v>585</v>
      </c>
    </row>
    <row r="8770" spans="1:13" x14ac:dyDescent="0.2">
      <c r="A8770">
        <v>2022</v>
      </c>
      <c r="B8770">
        <v>8</v>
      </c>
      <c r="C8770" t="s">
        <v>19</v>
      </c>
      <c r="D8770" t="str">
        <f>VLOOKUP(C8770,[1]PAÍSES!$A:$B,2,FALSE)</f>
        <v>Tailandia</v>
      </c>
      <c r="E8770" s="11">
        <v>40118000</v>
      </c>
      <c r="F8770">
        <v>14330</v>
      </c>
      <c r="G8770">
        <v>5707835</v>
      </c>
      <c r="H8770">
        <v>1269</v>
      </c>
      <c r="I8770">
        <v>36195</v>
      </c>
      <c r="J8770">
        <v>14717366</v>
      </c>
      <c r="K8770">
        <v>48</v>
      </c>
      <c r="L8770" t="s">
        <v>581</v>
      </c>
      <c r="M8770" t="s">
        <v>585</v>
      </c>
    </row>
    <row r="8771" spans="1:13" x14ac:dyDescent="0.2">
      <c r="A8771">
        <v>2022</v>
      </c>
      <c r="B8771">
        <v>8</v>
      </c>
      <c r="C8771" t="s">
        <v>32</v>
      </c>
      <c r="D8771" t="str">
        <f>VLOOKUP(C8771,[1]PAÍSES!$A:$B,2,FALSE)</f>
        <v>Túnez</v>
      </c>
      <c r="E8771" s="11">
        <v>40118000</v>
      </c>
      <c r="F8771">
        <v>0</v>
      </c>
      <c r="G8771">
        <v>0</v>
      </c>
      <c r="H8771">
        <v>0</v>
      </c>
      <c r="I8771">
        <v>1038</v>
      </c>
      <c r="J8771">
        <v>537454</v>
      </c>
      <c r="K8771">
        <v>4</v>
      </c>
      <c r="L8771" t="s">
        <v>581</v>
      </c>
      <c r="M8771" t="s">
        <v>585</v>
      </c>
    </row>
    <row r="8772" spans="1:13" x14ac:dyDescent="0.2">
      <c r="A8772">
        <v>2022</v>
      </c>
      <c r="B8772">
        <v>8</v>
      </c>
      <c r="C8772" t="s">
        <v>65</v>
      </c>
      <c r="D8772" t="str">
        <f>VLOOKUP(C8772,[1]PAÍSES!$A:$B,2,FALSE)</f>
        <v>Turquía</v>
      </c>
      <c r="E8772" s="11">
        <v>40118000</v>
      </c>
      <c r="F8772">
        <v>11953</v>
      </c>
      <c r="G8772">
        <v>4230752</v>
      </c>
      <c r="H8772">
        <v>245</v>
      </c>
      <c r="I8772">
        <v>36050</v>
      </c>
      <c r="J8772">
        <v>15516373</v>
      </c>
      <c r="K8772">
        <v>69</v>
      </c>
      <c r="L8772" t="s">
        <v>581</v>
      </c>
      <c r="M8772" t="s">
        <v>585</v>
      </c>
    </row>
    <row r="8773" spans="1:13" x14ac:dyDescent="0.2">
      <c r="A8773">
        <v>2022</v>
      </c>
      <c r="B8773">
        <v>8</v>
      </c>
      <c r="C8773" t="s">
        <v>58</v>
      </c>
      <c r="D8773" t="str">
        <f>VLOOKUP(C8773,[1]PAÍSES!$A:$B,2,FALSE)</f>
        <v>Ucrania</v>
      </c>
      <c r="E8773" s="11">
        <v>40118000</v>
      </c>
      <c r="F8773">
        <v>0</v>
      </c>
      <c r="G8773">
        <v>0</v>
      </c>
      <c r="H8773">
        <v>0</v>
      </c>
      <c r="I8773">
        <v>17858</v>
      </c>
      <c r="J8773">
        <v>6894928</v>
      </c>
      <c r="K8773">
        <v>8</v>
      </c>
      <c r="L8773" t="s">
        <v>581</v>
      </c>
      <c r="M8773" t="s">
        <v>585</v>
      </c>
    </row>
    <row r="8774" spans="1:13" x14ac:dyDescent="0.2">
      <c r="A8774">
        <v>2022</v>
      </c>
      <c r="B8774">
        <v>8</v>
      </c>
      <c r="C8774" t="s">
        <v>46</v>
      </c>
      <c r="D8774" t="str">
        <f>VLOOKUP(C8774,[1]PAÍSES!$A:$B,2,FALSE)</f>
        <v>Estados Unidos de América</v>
      </c>
      <c r="E8774" s="11">
        <v>40118000</v>
      </c>
      <c r="F8774">
        <v>1192</v>
      </c>
      <c r="G8774">
        <v>600000</v>
      </c>
      <c r="H8774">
        <v>37</v>
      </c>
      <c r="I8774">
        <v>725753</v>
      </c>
      <c r="J8774">
        <v>293880850</v>
      </c>
      <c r="K8774">
        <v>896</v>
      </c>
      <c r="L8774" t="s">
        <v>581</v>
      </c>
      <c r="M8774" t="s">
        <v>585</v>
      </c>
    </row>
    <row r="8775" spans="1:13" x14ac:dyDescent="0.2">
      <c r="A8775">
        <v>2022</v>
      </c>
      <c r="B8775">
        <v>8</v>
      </c>
      <c r="C8775" t="s">
        <v>107</v>
      </c>
      <c r="D8775" t="str">
        <f>VLOOKUP(C8775,[1]PAÍSES!$A:$B,2,FALSE)</f>
        <v>Uzbekistán</v>
      </c>
      <c r="E8775" s="11">
        <v>40118000</v>
      </c>
      <c r="F8775">
        <v>0</v>
      </c>
      <c r="G8775">
        <v>0</v>
      </c>
      <c r="H8775">
        <v>0</v>
      </c>
      <c r="I8775">
        <v>411088</v>
      </c>
      <c r="J8775">
        <v>169322598</v>
      </c>
      <c r="K8775">
        <v>135</v>
      </c>
      <c r="L8775" t="s">
        <v>581</v>
      </c>
      <c r="M8775" t="s">
        <v>585</v>
      </c>
    </row>
    <row r="8776" spans="1:13" x14ac:dyDescent="0.2">
      <c r="A8776">
        <v>2022</v>
      </c>
      <c r="B8776">
        <v>8</v>
      </c>
      <c r="C8776" t="s">
        <v>66</v>
      </c>
      <c r="D8776" t="str">
        <f>VLOOKUP(C8776,[1]PAÍSES!$A:$B,2,FALSE)</f>
        <v>Vietnam</v>
      </c>
      <c r="E8776" s="11">
        <v>40118000</v>
      </c>
      <c r="F8776">
        <v>5967</v>
      </c>
      <c r="G8776">
        <v>2027485</v>
      </c>
      <c r="H8776">
        <v>12</v>
      </c>
      <c r="I8776">
        <v>74869</v>
      </c>
      <c r="J8776">
        <v>32335214</v>
      </c>
      <c r="K8776">
        <v>78</v>
      </c>
      <c r="L8776" t="s">
        <v>581</v>
      </c>
      <c r="M8776" t="s">
        <v>585</v>
      </c>
    </row>
    <row r="8777" spans="1:13" x14ac:dyDescent="0.2">
      <c r="A8777">
        <v>2022</v>
      </c>
      <c r="B8777">
        <v>8</v>
      </c>
      <c r="C8777" t="s">
        <v>78</v>
      </c>
      <c r="D8777" t="str">
        <f>VLOOKUP(C8777,[1]PAÍSES!$A:$B,2,FALSE)</f>
        <v>Sudáfrica</v>
      </c>
      <c r="E8777" s="11">
        <v>40118000</v>
      </c>
      <c r="F8777">
        <v>0</v>
      </c>
      <c r="G8777">
        <v>0</v>
      </c>
      <c r="H8777">
        <v>0</v>
      </c>
      <c r="I8777">
        <v>283465</v>
      </c>
      <c r="J8777">
        <v>118522866</v>
      </c>
      <c r="K8777">
        <v>292</v>
      </c>
      <c r="L8777" t="s">
        <v>581</v>
      </c>
      <c r="M8777" t="s">
        <v>585</v>
      </c>
    </row>
    <row r="8778" spans="1:13" x14ac:dyDescent="0.2">
      <c r="A8778">
        <v>2022</v>
      </c>
      <c r="B8778">
        <v>8</v>
      </c>
      <c r="C8778" t="s">
        <v>211</v>
      </c>
      <c r="D8778" t="e">
        <f>VLOOKUP(C8778,[1]PAÍSES!$A:$B,2,FALSE)</f>
        <v>#N/A</v>
      </c>
      <c r="E8778" s="11">
        <v>40118000</v>
      </c>
      <c r="F8778">
        <v>0</v>
      </c>
      <c r="G8778">
        <v>0</v>
      </c>
      <c r="H8778">
        <v>0</v>
      </c>
      <c r="I8778">
        <v>16477</v>
      </c>
      <c r="J8778">
        <v>6951882</v>
      </c>
      <c r="K8778">
        <v>3</v>
      </c>
      <c r="L8778" t="s">
        <v>581</v>
      </c>
      <c r="M8778" t="s">
        <v>585</v>
      </c>
    </row>
    <row r="8779" spans="1:13" x14ac:dyDescent="0.2">
      <c r="A8779">
        <v>2022</v>
      </c>
      <c r="B8779">
        <v>9</v>
      </c>
      <c r="C8779" t="s">
        <v>21</v>
      </c>
      <c r="D8779" t="str">
        <f>VLOOKUP(C8779,[2]PAÍSES!$A:$B,2,FALSE)</f>
        <v>Austria</v>
      </c>
      <c r="E8779" s="11">
        <v>40117000</v>
      </c>
      <c r="F8779">
        <v>72</v>
      </c>
      <c r="G8779">
        <v>52567</v>
      </c>
      <c r="H8779">
        <v>3</v>
      </c>
      <c r="I8779">
        <v>65766</v>
      </c>
      <c r="J8779">
        <v>29233269</v>
      </c>
      <c r="K8779">
        <v>183</v>
      </c>
      <c r="L8779" t="s">
        <v>581</v>
      </c>
      <c r="M8779" t="s">
        <v>584</v>
      </c>
    </row>
    <row r="8780" spans="1:13" x14ac:dyDescent="0.2">
      <c r="A8780">
        <v>2022</v>
      </c>
      <c r="B8780">
        <v>9</v>
      </c>
      <c r="C8780" t="s">
        <v>62</v>
      </c>
      <c r="D8780" t="str">
        <f>VLOOKUP(C8780,[2]PAÍSES!$A:$B,2,FALSE)</f>
        <v>Australia</v>
      </c>
      <c r="E8780" s="11">
        <v>40117000</v>
      </c>
      <c r="F8780">
        <v>0</v>
      </c>
      <c r="G8780">
        <v>0</v>
      </c>
      <c r="H8780">
        <v>0</v>
      </c>
      <c r="I8780">
        <v>59783</v>
      </c>
      <c r="J8780">
        <v>27253036</v>
      </c>
      <c r="K8780">
        <v>265</v>
      </c>
      <c r="L8780" t="s">
        <v>581</v>
      </c>
      <c r="M8780" t="s">
        <v>584</v>
      </c>
    </row>
    <row r="8781" spans="1:13" x14ac:dyDescent="0.2">
      <c r="A8781">
        <v>2022</v>
      </c>
      <c r="B8781">
        <v>9</v>
      </c>
      <c r="C8781" t="s">
        <v>8</v>
      </c>
      <c r="D8781" t="str">
        <f>VLOOKUP(C8781,[2]PAÍSES!$A:$B,2,FALSE)</f>
        <v>Bélgica</v>
      </c>
      <c r="E8781" s="11">
        <v>40117000</v>
      </c>
      <c r="F8781">
        <v>417</v>
      </c>
      <c r="G8781">
        <v>267692</v>
      </c>
      <c r="H8781">
        <v>6</v>
      </c>
      <c r="I8781">
        <v>294983</v>
      </c>
      <c r="J8781">
        <v>106019077</v>
      </c>
      <c r="K8781">
        <v>1922</v>
      </c>
      <c r="L8781" t="s">
        <v>581</v>
      </c>
      <c r="M8781" t="s">
        <v>584</v>
      </c>
    </row>
    <row r="8782" spans="1:13" x14ac:dyDescent="0.2">
      <c r="A8782">
        <v>2022</v>
      </c>
      <c r="B8782">
        <v>9</v>
      </c>
      <c r="C8782" t="s">
        <v>10</v>
      </c>
      <c r="D8782" t="str">
        <f>VLOOKUP(C8782,[2]PAÍSES!$A:$B,2,FALSE)</f>
        <v>Brasil</v>
      </c>
      <c r="E8782" s="11">
        <v>40117000</v>
      </c>
      <c r="F8782">
        <v>0</v>
      </c>
      <c r="G8782">
        <v>0</v>
      </c>
      <c r="H8782">
        <v>0</v>
      </c>
      <c r="I8782">
        <v>70525</v>
      </c>
      <c r="J8782">
        <v>31809741</v>
      </c>
      <c r="K8782">
        <v>225</v>
      </c>
      <c r="L8782" t="s">
        <v>581</v>
      </c>
      <c r="M8782" t="s">
        <v>584</v>
      </c>
    </row>
    <row r="8783" spans="1:13" x14ac:dyDescent="0.2">
      <c r="A8783">
        <v>2022</v>
      </c>
      <c r="B8783">
        <v>9</v>
      </c>
      <c r="C8783" t="s">
        <v>50</v>
      </c>
      <c r="D8783" t="str">
        <f>VLOOKUP(C8783,[2]PAÍSES!$A:$B,2,FALSE)</f>
        <v>Canadá</v>
      </c>
      <c r="E8783" s="11">
        <v>40117000</v>
      </c>
      <c r="F8783">
        <v>0</v>
      </c>
      <c r="G8783">
        <v>0</v>
      </c>
      <c r="H8783">
        <v>0</v>
      </c>
      <c r="I8783">
        <v>102229</v>
      </c>
      <c r="J8783">
        <v>44123897</v>
      </c>
      <c r="K8783">
        <v>345</v>
      </c>
      <c r="L8783" t="s">
        <v>581</v>
      </c>
      <c r="M8783" t="s">
        <v>584</v>
      </c>
    </row>
    <row r="8784" spans="1:13" x14ac:dyDescent="0.2">
      <c r="A8784">
        <v>2022</v>
      </c>
      <c r="B8784">
        <v>9</v>
      </c>
      <c r="C8784" t="s">
        <v>11</v>
      </c>
      <c r="D8784" t="str">
        <f>VLOOKUP(C8784,[2]PAÍSES!$A:$B,2,FALSE)</f>
        <v>China</v>
      </c>
      <c r="E8784" s="11">
        <v>40117000</v>
      </c>
      <c r="F8784">
        <v>153143</v>
      </c>
      <c r="G8784">
        <v>54257465</v>
      </c>
      <c r="H8784">
        <v>2705</v>
      </c>
      <c r="I8784">
        <v>5992</v>
      </c>
      <c r="J8784">
        <v>2499023</v>
      </c>
      <c r="K8784">
        <v>25</v>
      </c>
      <c r="L8784" t="s">
        <v>581</v>
      </c>
      <c r="M8784" t="s">
        <v>584</v>
      </c>
    </row>
    <row r="8785" spans="1:13" x14ac:dyDescent="0.2">
      <c r="A8785">
        <v>2022</v>
      </c>
      <c r="B8785">
        <v>9</v>
      </c>
      <c r="C8785" t="s">
        <v>81</v>
      </c>
      <c r="D8785" t="str">
        <f>VLOOKUP(C8785,[2]PAÍSES!$A:$B,2,FALSE)</f>
        <v>Costa Rica</v>
      </c>
      <c r="E8785" s="11">
        <v>40117000</v>
      </c>
      <c r="F8785">
        <v>0</v>
      </c>
      <c r="G8785">
        <v>0</v>
      </c>
      <c r="H8785">
        <v>0</v>
      </c>
      <c r="I8785">
        <v>5351</v>
      </c>
      <c r="J8785">
        <v>2340600</v>
      </c>
      <c r="K8785">
        <v>42</v>
      </c>
      <c r="L8785" t="s">
        <v>581</v>
      </c>
      <c r="M8785" t="s">
        <v>584</v>
      </c>
    </row>
    <row r="8786" spans="1:13" x14ac:dyDescent="0.2">
      <c r="A8786">
        <v>2022</v>
      </c>
      <c r="B8786">
        <v>9</v>
      </c>
      <c r="C8786" t="s">
        <v>31</v>
      </c>
      <c r="D8786" t="str">
        <f>VLOOKUP(C8786,[2]PAÍSES!$A:$B,2,FALSE)</f>
        <v>Cuba</v>
      </c>
      <c r="E8786" s="11">
        <v>40117000</v>
      </c>
      <c r="F8786">
        <v>0</v>
      </c>
      <c r="G8786">
        <v>0</v>
      </c>
      <c r="H8786">
        <v>0</v>
      </c>
      <c r="I8786">
        <v>112</v>
      </c>
      <c r="J8786">
        <v>266400</v>
      </c>
      <c r="K8786">
        <v>4</v>
      </c>
      <c r="L8786" t="s">
        <v>581</v>
      </c>
      <c r="M8786" t="s">
        <v>584</v>
      </c>
    </row>
    <row r="8787" spans="1:13" x14ac:dyDescent="0.2">
      <c r="A8787">
        <v>2022</v>
      </c>
      <c r="B8787">
        <v>9</v>
      </c>
      <c r="C8787" t="s">
        <v>22</v>
      </c>
      <c r="D8787" t="str">
        <f>VLOOKUP(C8787,[2]PAÍSES!$A:$B,2,FALSE)</f>
        <v>República Checa</v>
      </c>
      <c r="E8787" s="11">
        <v>40117000</v>
      </c>
      <c r="F8787">
        <v>38276</v>
      </c>
      <c r="G8787">
        <v>17464529</v>
      </c>
      <c r="H8787">
        <v>298</v>
      </c>
      <c r="I8787">
        <v>95456</v>
      </c>
      <c r="J8787">
        <v>29883400</v>
      </c>
      <c r="K8787">
        <v>606</v>
      </c>
      <c r="L8787" t="s">
        <v>581</v>
      </c>
      <c r="M8787" t="s">
        <v>584</v>
      </c>
    </row>
    <row r="8788" spans="1:13" x14ac:dyDescent="0.2">
      <c r="A8788">
        <v>2022</v>
      </c>
      <c r="B8788">
        <v>9</v>
      </c>
      <c r="C8788" t="s">
        <v>23</v>
      </c>
      <c r="D8788" t="str">
        <f>VLOOKUP(C8788,[2]PAÍSES!$A:$B,2,FALSE)</f>
        <v>Alemania</v>
      </c>
      <c r="E8788" s="11">
        <v>40117000</v>
      </c>
      <c r="F8788">
        <v>1759</v>
      </c>
      <c r="G8788">
        <v>1123507</v>
      </c>
      <c r="H8788">
        <v>84</v>
      </c>
      <c r="I8788">
        <v>1133910</v>
      </c>
      <c r="J8788">
        <v>424051088</v>
      </c>
      <c r="K8788">
        <v>5948</v>
      </c>
      <c r="L8788" t="s">
        <v>581</v>
      </c>
      <c r="M8788" t="s">
        <v>584</v>
      </c>
    </row>
    <row r="8789" spans="1:13" x14ac:dyDescent="0.2">
      <c r="A8789">
        <v>2022</v>
      </c>
      <c r="B8789">
        <v>9</v>
      </c>
      <c r="C8789" t="s">
        <v>41</v>
      </c>
      <c r="D8789" t="str">
        <f>VLOOKUP(C8789,[2]PAÍSES!$A:$B,2,FALSE)</f>
        <v>Dinamarca</v>
      </c>
      <c r="E8789" s="11">
        <v>40117000</v>
      </c>
      <c r="F8789">
        <v>42</v>
      </c>
      <c r="G8789">
        <v>36850</v>
      </c>
      <c r="H8789">
        <v>8</v>
      </c>
      <c r="I8789">
        <v>0</v>
      </c>
      <c r="J8789">
        <v>0</v>
      </c>
      <c r="K8789">
        <v>0</v>
      </c>
      <c r="L8789" t="s">
        <v>581</v>
      </c>
      <c r="M8789" t="s">
        <v>584</v>
      </c>
    </row>
    <row r="8790" spans="1:13" x14ac:dyDescent="0.2">
      <c r="A8790">
        <v>2022</v>
      </c>
      <c r="B8790">
        <v>9</v>
      </c>
      <c r="C8790" t="s">
        <v>24</v>
      </c>
      <c r="D8790" t="str">
        <f>VLOOKUP(C8790,[2]PAÍSES!$A:$B,2,FALSE)</f>
        <v>Finlandia</v>
      </c>
      <c r="E8790" s="11">
        <v>40117000</v>
      </c>
      <c r="F8790">
        <v>22838</v>
      </c>
      <c r="G8790">
        <v>16623623</v>
      </c>
      <c r="H8790">
        <v>114</v>
      </c>
      <c r="I8790">
        <v>28718</v>
      </c>
      <c r="J8790">
        <v>11495000</v>
      </c>
      <c r="K8790">
        <v>125</v>
      </c>
      <c r="L8790" t="s">
        <v>581</v>
      </c>
      <c r="M8790" t="s">
        <v>584</v>
      </c>
    </row>
    <row r="8791" spans="1:13" x14ac:dyDescent="0.2">
      <c r="A8791">
        <v>2022</v>
      </c>
      <c r="B8791">
        <v>9</v>
      </c>
      <c r="C8791" t="s">
        <v>12</v>
      </c>
      <c r="D8791" t="str">
        <f>VLOOKUP(C8791,[2]PAÍSES!$A:$B,2,FALSE)</f>
        <v>Francia</v>
      </c>
      <c r="E8791" s="11">
        <v>40117000</v>
      </c>
      <c r="F8791">
        <v>60329</v>
      </c>
      <c r="G8791">
        <v>28307329</v>
      </c>
      <c r="H8791">
        <v>572</v>
      </c>
      <c r="I8791">
        <v>918777</v>
      </c>
      <c r="J8791">
        <v>441668455</v>
      </c>
      <c r="K8791">
        <v>5024</v>
      </c>
      <c r="L8791" t="s">
        <v>581</v>
      </c>
      <c r="M8791" t="s">
        <v>584</v>
      </c>
    </row>
    <row r="8792" spans="1:13" x14ac:dyDescent="0.2">
      <c r="A8792">
        <v>2022</v>
      </c>
      <c r="B8792">
        <v>9</v>
      </c>
      <c r="C8792" t="s">
        <v>25</v>
      </c>
      <c r="D8792" t="str">
        <f>VLOOKUP(C8792,[2]PAÍSES!$A:$B,2,FALSE)</f>
        <v>Reino Unido</v>
      </c>
      <c r="E8792" s="11">
        <v>40117000</v>
      </c>
      <c r="F8792">
        <v>0</v>
      </c>
      <c r="G8792">
        <v>0</v>
      </c>
      <c r="H8792">
        <v>0</v>
      </c>
      <c r="I8792">
        <v>412176</v>
      </c>
      <c r="J8792">
        <v>165304732</v>
      </c>
      <c r="K8792">
        <v>2725</v>
      </c>
      <c r="L8792" t="s">
        <v>581</v>
      </c>
      <c r="M8792" t="s">
        <v>584</v>
      </c>
    </row>
    <row r="8793" spans="1:13" x14ac:dyDescent="0.2">
      <c r="A8793">
        <v>2022</v>
      </c>
      <c r="B8793">
        <v>9</v>
      </c>
      <c r="C8793" t="s">
        <v>36</v>
      </c>
      <c r="D8793" t="str">
        <f>VLOOKUP(C8793,[2]PAÍSES!$A:$B,2,FALSE)</f>
        <v>Grecia</v>
      </c>
      <c r="E8793" s="11">
        <v>40117000</v>
      </c>
      <c r="F8793">
        <v>0</v>
      </c>
      <c r="G8793">
        <v>0</v>
      </c>
      <c r="H8793">
        <v>0</v>
      </c>
      <c r="I8793">
        <v>12148</v>
      </c>
      <c r="J8793">
        <v>5414400</v>
      </c>
      <c r="K8793">
        <v>127</v>
      </c>
      <c r="L8793" t="s">
        <v>581</v>
      </c>
      <c r="M8793" t="s">
        <v>584</v>
      </c>
    </row>
    <row r="8794" spans="1:13" x14ac:dyDescent="0.2">
      <c r="A8794">
        <v>2022</v>
      </c>
      <c r="B8794">
        <v>9</v>
      </c>
      <c r="C8794" t="s">
        <v>26</v>
      </c>
      <c r="D8794" t="str">
        <f>VLOOKUP(C8794,[2]PAÍSES!$A:$B,2,FALSE)</f>
        <v>Hungría</v>
      </c>
      <c r="E8794" s="11">
        <v>40117000</v>
      </c>
      <c r="F8794">
        <v>0</v>
      </c>
      <c r="G8794">
        <v>0</v>
      </c>
      <c r="H8794">
        <v>0</v>
      </c>
      <c r="I8794">
        <v>25815</v>
      </c>
      <c r="J8794">
        <v>10696900</v>
      </c>
      <c r="K8794">
        <v>101</v>
      </c>
      <c r="L8794" t="s">
        <v>581</v>
      </c>
      <c r="M8794" t="s">
        <v>584</v>
      </c>
    </row>
    <row r="8795" spans="1:13" x14ac:dyDescent="0.2">
      <c r="A8795">
        <v>2022</v>
      </c>
      <c r="B8795">
        <v>9</v>
      </c>
      <c r="C8795" t="s">
        <v>63</v>
      </c>
      <c r="D8795" t="str">
        <f>VLOOKUP(C8795,[2]PAÍSES!$A:$B,2,FALSE)</f>
        <v>Irlanda</v>
      </c>
      <c r="E8795" s="11">
        <v>40117000</v>
      </c>
      <c r="F8795">
        <v>0</v>
      </c>
      <c r="G8795">
        <v>0</v>
      </c>
      <c r="H8795">
        <v>0</v>
      </c>
      <c r="I8795">
        <v>32392</v>
      </c>
      <c r="J8795">
        <v>10203800</v>
      </c>
      <c r="K8795">
        <v>235</v>
      </c>
      <c r="L8795" t="s">
        <v>581</v>
      </c>
      <c r="M8795" t="s">
        <v>584</v>
      </c>
    </row>
    <row r="8796" spans="1:13" x14ac:dyDescent="0.2">
      <c r="A8796">
        <v>2022</v>
      </c>
      <c r="B8796">
        <v>9</v>
      </c>
      <c r="C8796" t="s">
        <v>71</v>
      </c>
      <c r="D8796" t="str">
        <f>VLOOKUP(C8796,[2]PAÍSES!$A:$B,2,FALSE)</f>
        <v>Israel</v>
      </c>
      <c r="E8796" s="11">
        <v>40117000</v>
      </c>
      <c r="F8796">
        <v>59736</v>
      </c>
      <c r="G8796">
        <v>39641176</v>
      </c>
      <c r="H8796">
        <v>441</v>
      </c>
      <c r="I8796">
        <v>0</v>
      </c>
      <c r="J8796">
        <v>0</v>
      </c>
      <c r="K8796">
        <v>0</v>
      </c>
      <c r="L8796" t="s">
        <v>581</v>
      </c>
      <c r="M8796" t="s">
        <v>584</v>
      </c>
    </row>
    <row r="8797" spans="1:13" x14ac:dyDescent="0.2">
      <c r="A8797">
        <v>2022</v>
      </c>
      <c r="B8797">
        <v>9</v>
      </c>
      <c r="C8797" t="s">
        <v>47</v>
      </c>
      <c r="D8797" t="str">
        <f>VLOOKUP(C8797,[2]PAÍSES!$A:$B,2,FALSE)</f>
        <v>India</v>
      </c>
      <c r="E8797" s="11">
        <v>40117000</v>
      </c>
      <c r="F8797">
        <v>532945</v>
      </c>
      <c r="G8797">
        <v>194800739</v>
      </c>
      <c r="H8797">
        <v>11979</v>
      </c>
      <c r="I8797">
        <v>0</v>
      </c>
      <c r="J8797">
        <v>0</v>
      </c>
      <c r="K8797">
        <v>0</v>
      </c>
      <c r="L8797" t="s">
        <v>581</v>
      </c>
      <c r="M8797" t="s">
        <v>584</v>
      </c>
    </row>
    <row r="8798" spans="1:13" x14ac:dyDescent="0.2">
      <c r="A8798">
        <v>2022</v>
      </c>
      <c r="B8798">
        <v>9</v>
      </c>
      <c r="C8798" t="s">
        <v>27</v>
      </c>
      <c r="D8798" t="str">
        <f>VLOOKUP(C8798,[2]PAÍSES!$A:$B,2,FALSE)</f>
        <v>Italia</v>
      </c>
      <c r="E8798" s="11">
        <v>40117000</v>
      </c>
      <c r="F8798">
        <v>13358</v>
      </c>
      <c r="G8798">
        <v>7494630</v>
      </c>
      <c r="H8798">
        <v>152</v>
      </c>
      <c r="I8798">
        <v>257786</v>
      </c>
      <c r="J8798">
        <v>86033845</v>
      </c>
      <c r="K8798">
        <v>1916</v>
      </c>
      <c r="L8798" t="s">
        <v>581</v>
      </c>
      <c r="M8798" t="s">
        <v>584</v>
      </c>
    </row>
    <row r="8799" spans="1:13" x14ac:dyDescent="0.2">
      <c r="A8799">
        <v>2022</v>
      </c>
      <c r="B8799">
        <v>9</v>
      </c>
      <c r="C8799" t="s">
        <v>38</v>
      </c>
      <c r="D8799" t="str">
        <f>VLOOKUP(C8799,[2]PAÍSES!$A:$B,2,FALSE)</f>
        <v>Japón</v>
      </c>
      <c r="E8799" s="11">
        <v>40117000</v>
      </c>
      <c r="F8799">
        <v>0</v>
      </c>
      <c r="G8799">
        <v>0</v>
      </c>
      <c r="H8799">
        <v>0</v>
      </c>
      <c r="I8799">
        <v>17387</v>
      </c>
      <c r="J8799">
        <v>9377018</v>
      </c>
      <c r="K8799">
        <v>231</v>
      </c>
      <c r="L8799" t="s">
        <v>581</v>
      </c>
      <c r="M8799" t="s">
        <v>584</v>
      </c>
    </row>
    <row r="8800" spans="1:13" x14ac:dyDescent="0.2">
      <c r="A8800">
        <v>2022</v>
      </c>
      <c r="B8800">
        <v>9</v>
      </c>
      <c r="C8800" t="s">
        <v>56</v>
      </c>
      <c r="D8800" t="str">
        <f>VLOOKUP(C8800,[2]PAÍSES!$A:$B,2,FALSE)</f>
        <v>Corea del Sur</v>
      </c>
      <c r="E8800" s="11">
        <v>40117000</v>
      </c>
      <c r="F8800">
        <v>20589</v>
      </c>
      <c r="G8800">
        <v>12138776</v>
      </c>
      <c r="H8800">
        <v>7010</v>
      </c>
      <c r="I8800">
        <v>0</v>
      </c>
      <c r="J8800">
        <v>0</v>
      </c>
      <c r="K8800">
        <v>0</v>
      </c>
      <c r="L8800" t="s">
        <v>581</v>
      </c>
      <c r="M8800" t="s">
        <v>584</v>
      </c>
    </row>
    <row r="8801" spans="1:13" x14ac:dyDescent="0.2">
      <c r="A8801">
        <v>2022</v>
      </c>
      <c r="B8801">
        <v>9</v>
      </c>
      <c r="C8801" t="s">
        <v>204</v>
      </c>
      <c r="D8801" t="str">
        <f>VLOOKUP(C8801,[2]PAÍSES!$A:$B,2,FALSE)</f>
        <v>Sri Lanka</v>
      </c>
      <c r="E8801" s="11">
        <v>40117000</v>
      </c>
      <c r="F8801">
        <v>29695</v>
      </c>
      <c r="G8801">
        <v>13995163</v>
      </c>
      <c r="H8801">
        <v>1649</v>
      </c>
      <c r="I8801">
        <v>0</v>
      </c>
      <c r="J8801">
        <v>0</v>
      </c>
      <c r="K8801">
        <v>0</v>
      </c>
      <c r="L8801" t="s">
        <v>581</v>
      </c>
      <c r="M8801" t="s">
        <v>584</v>
      </c>
    </row>
    <row r="8802" spans="1:13" x14ac:dyDescent="0.2">
      <c r="A8802">
        <v>2022</v>
      </c>
      <c r="B8802">
        <v>9</v>
      </c>
      <c r="C8802" t="s">
        <v>42</v>
      </c>
      <c r="D8802" t="str">
        <f>VLOOKUP(C8802,[2]PAÍSES!$A:$B,2,FALSE)</f>
        <v>México</v>
      </c>
      <c r="E8802" s="11">
        <v>40117000</v>
      </c>
      <c r="F8802">
        <v>13</v>
      </c>
      <c r="G8802">
        <v>25479</v>
      </c>
      <c r="H8802">
        <v>5</v>
      </c>
      <c r="I8802">
        <v>12977</v>
      </c>
      <c r="J8802">
        <v>6138200</v>
      </c>
      <c r="K8802">
        <v>101</v>
      </c>
      <c r="L8802" t="s">
        <v>581</v>
      </c>
      <c r="M8802" t="s">
        <v>584</v>
      </c>
    </row>
    <row r="8803" spans="1:13" x14ac:dyDescent="0.2">
      <c r="A8803">
        <v>2022</v>
      </c>
      <c r="B8803">
        <v>9</v>
      </c>
      <c r="C8803" t="s">
        <v>43</v>
      </c>
      <c r="D8803" t="str">
        <f>VLOOKUP(C8803,[2]PAÍSES!$A:$B,2,FALSE)</f>
        <v>Países Bajos</v>
      </c>
      <c r="E8803" s="11">
        <v>40117000</v>
      </c>
      <c r="F8803">
        <v>135899</v>
      </c>
      <c r="G8803">
        <v>56941970</v>
      </c>
      <c r="H8803">
        <v>4206</v>
      </c>
      <c r="I8803">
        <v>6653</v>
      </c>
      <c r="J8803">
        <v>3326700</v>
      </c>
      <c r="K8803">
        <v>55</v>
      </c>
      <c r="L8803" t="s">
        <v>581</v>
      </c>
      <c r="M8803" t="s">
        <v>584</v>
      </c>
    </row>
    <row r="8804" spans="1:13" x14ac:dyDescent="0.2">
      <c r="A8804">
        <v>2022</v>
      </c>
      <c r="B8804">
        <v>9</v>
      </c>
      <c r="C8804" t="s">
        <v>44</v>
      </c>
      <c r="D8804" t="str">
        <f>VLOOKUP(C8804,[2]PAÍSES!$A:$B,2,FALSE)</f>
        <v>Noruega</v>
      </c>
      <c r="E8804" s="11">
        <v>40117000</v>
      </c>
      <c r="F8804">
        <v>0</v>
      </c>
      <c r="G8804">
        <v>0</v>
      </c>
      <c r="H8804">
        <v>0</v>
      </c>
      <c r="I8804">
        <v>3563</v>
      </c>
      <c r="J8804">
        <v>1958041</v>
      </c>
      <c r="K8804">
        <v>24</v>
      </c>
      <c r="L8804" t="s">
        <v>581</v>
      </c>
      <c r="M8804" t="s">
        <v>584</v>
      </c>
    </row>
    <row r="8805" spans="1:13" x14ac:dyDescent="0.2">
      <c r="A8805">
        <v>2022</v>
      </c>
      <c r="B8805">
        <v>9</v>
      </c>
      <c r="C8805" t="s">
        <v>80</v>
      </c>
      <c r="D8805" t="str">
        <f>VLOOKUP(C8805,[2]PAÍSES!$A:$B,2,FALSE)</f>
        <v>Nueva Zelanda</v>
      </c>
      <c r="E8805" s="11">
        <v>40117000</v>
      </c>
      <c r="F8805">
        <v>0</v>
      </c>
      <c r="G8805">
        <v>0</v>
      </c>
      <c r="H8805">
        <v>0</v>
      </c>
      <c r="I8805">
        <v>19894</v>
      </c>
      <c r="J8805">
        <v>8883076</v>
      </c>
      <c r="K8805">
        <v>122</v>
      </c>
      <c r="L8805" t="s">
        <v>581</v>
      </c>
      <c r="M8805" t="s">
        <v>584</v>
      </c>
    </row>
    <row r="8806" spans="1:13" x14ac:dyDescent="0.2">
      <c r="A8806">
        <v>2022</v>
      </c>
      <c r="B8806">
        <v>9</v>
      </c>
      <c r="C8806" t="s">
        <v>16</v>
      </c>
      <c r="D8806" t="str">
        <f>VLOOKUP(C8806,[2]PAÍSES!$A:$B,2,FALSE)</f>
        <v>Polonia</v>
      </c>
      <c r="E8806" s="11">
        <v>40117000</v>
      </c>
      <c r="F8806">
        <v>63046</v>
      </c>
      <c r="G8806">
        <v>28167146</v>
      </c>
      <c r="H8806">
        <v>725</v>
      </c>
      <c r="I8806">
        <v>86542</v>
      </c>
      <c r="J8806">
        <v>35491100</v>
      </c>
      <c r="K8806">
        <v>470</v>
      </c>
      <c r="L8806" t="s">
        <v>581</v>
      </c>
      <c r="M8806" t="s">
        <v>584</v>
      </c>
    </row>
    <row r="8807" spans="1:13" x14ac:dyDescent="0.2">
      <c r="A8807">
        <v>2022</v>
      </c>
      <c r="B8807">
        <v>9</v>
      </c>
      <c r="C8807" t="s">
        <v>17</v>
      </c>
      <c r="D8807" t="str">
        <f>VLOOKUP(C8807,[2]PAÍSES!$A:$B,2,FALSE)</f>
        <v>Portugal</v>
      </c>
      <c r="E8807" s="11">
        <v>40117000</v>
      </c>
      <c r="F8807">
        <v>286941</v>
      </c>
      <c r="G8807">
        <v>141627153</v>
      </c>
      <c r="H8807">
        <v>5680</v>
      </c>
      <c r="I8807">
        <v>43912</v>
      </c>
      <c r="J8807">
        <v>31908081</v>
      </c>
      <c r="K8807">
        <v>979</v>
      </c>
      <c r="L8807" t="s">
        <v>581</v>
      </c>
      <c r="M8807" t="s">
        <v>584</v>
      </c>
    </row>
    <row r="8808" spans="1:13" x14ac:dyDescent="0.2">
      <c r="A8808">
        <v>2022</v>
      </c>
      <c r="B8808">
        <v>9</v>
      </c>
      <c r="C8808" t="s">
        <v>29</v>
      </c>
      <c r="D8808" t="str">
        <f>VLOOKUP(C8808,[2]PAÍSES!$A:$B,2,FALSE)</f>
        <v>Rumanía</v>
      </c>
      <c r="E8808" s="11">
        <v>40117000</v>
      </c>
      <c r="F8808">
        <v>0</v>
      </c>
      <c r="G8808">
        <v>0</v>
      </c>
      <c r="H8808">
        <v>0</v>
      </c>
      <c r="I8808">
        <v>5128</v>
      </c>
      <c r="J8808">
        <v>1552300</v>
      </c>
      <c r="K8808">
        <v>28</v>
      </c>
      <c r="L8808" t="s">
        <v>581</v>
      </c>
      <c r="M8808" t="s">
        <v>584</v>
      </c>
    </row>
    <row r="8809" spans="1:13" x14ac:dyDescent="0.2">
      <c r="A8809">
        <v>2022</v>
      </c>
      <c r="B8809">
        <v>9</v>
      </c>
      <c r="C8809" t="s">
        <v>45</v>
      </c>
      <c r="D8809" t="str">
        <f>VLOOKUP(C8809,[2]PAÍSES!$A:$B,2,FALSE)</f>
        <v>Rusia</v>
      </c>
      <c r="E8809" s="11">
        <v>40117000</v>
      </c>
      <c r="F8809">
        <v>0</v>
      </c>
      <c r="G8809">
        <v>0</v>
      </c>
      <c r="H8809">
        <v>0</v>
      </c>
      <c r="I8809">
        <v>31342</v>
      </c>
      <c r="J8809">
        <v>13100677</v>
      </c>
      <c r="K8809">
        <v>106</v>
      </c>
      <c r="L8809" t="s">
        <v>581</v>
      </c>
      <c r="M8809" t="s">
        <v>584</v>
      </c>
    </row>
    <row r="8810" spans="1:13" x14ac:dyDescent="0.2">
      <c r="A8810">
        <v>2022</v>
      </c>
      <c r="B8810">
        <v>9</v>
      </c>
      <c r="C8810" t="s">
        <v>57</v>
      </c>
      <c r="D8810" t="str">
        <f>VLOOKUP(C8810,[2]PAÍSES!$A:$B,2,FALSE)</f>
        <v>Eslovenia</v>
      </c>
      <c r="E8810" s="11">
        <v>40117000</v>
      </c>
      <c r="F8810">
        <v>96</v>
      </c>
      <c r="G8810">
        <v>25206</v>
      </c>
      <c r="H8810">
        <v>6</v>
      </c>
      <c r="I8810">
        <v>0</v>
      </c>
      <c r="J8810">
        <v>0</v>
      </c>
      <c r="K8810">
        <v>0</v>
      </c>
      <c r="L8810" t="s">
        <v>581</v>
      </c>
      <c r="M8810" t="s">
        <v>584</v>
      </c>
    </row>
    <row r="8811" spans="1:13" x14ac:dyDescent="0.2">
      <c r="A8811">
        <v>2022</v>
      </c>
      <c r="B8811">
        <v>9</v>
      </c>
      <c r="C8811" t="s">
        <v>77</v>
      </c>
      <c r="D8811" t="str">
        <f>VLOOKUP(C8811,[2]PAÍSES!$A:$B,2,FALSE)</f>
        <v>Senegal</v>
      </c>
      <c r="E8811" s="11">
        <v>40117000</v>
      </c>
      <c r="F8811">
        <v>0</v>
      </c>
      <c r="G8811">
        <v>0</v>
      </c>
      <c r="H8811">
        <v>0</v>
      </c>
      <c r="I8811">
        <v>1050</v>
      </c>
      <c r="J8811">
        <v>770233</v>
      </c>
      <c r="K8811">
        <v>57</v>
      </c>
      <c r="L8811" t="s">
        <v>581</v>
      </c>
      <c r="M8811" t="s">
        <v>584</v>
      </c>
    </row>
    <row r="8812" spans="1:13" x14ac:dyDescent="0.2">
      <c r="A8812">
        <v>2022</v>
      </c>
      <c r="B8812">
        <v>9</v>
      </c>
      <c r="C8812" t="s">
        <v>19</v>
      </c>
      <c r="D8812" t="str">
        <f>VLOOKUP(C8812,[2]PAÍSES!$A:$B,2,FALSE)</f>
        <v>Tailandia</v>
      </c>
      <c r="E8812" s="11">
        <v>40117000</v>
      </c>
      <c r="F8812">
        <v>1360</v>
      </c>
      <c r="G8812">
        <v>527678</v>
      </c>
      <c r="H8812">
        <v>204</v>
      </c>
      <c r="I8812">
        <v>0</v>
      </c>
      <c r="J8812">
        <v>0</v>
      </c>
      <c r="K8812">
        <v>0</v>
      </c>
      <c r="L8812" t="s">
        <v>581</v>
      </c>
      <c r="M8812" t="s">
        <v>584</v>
      </c>
    </row>
    <row r="8813" spans="1:13" x14ac:dyDescent="0.2">
      <c r="A8813">
        <v>2022</v>
      </c>
      <c r="B8813">
        <v>9</v>
      </c>
      <c r="C8813" t="s">
        <v>32</v>
      </c>
      <c r="D8813" t="str">
        <f>VLOOKUP(C8813,[2]PAÍSES!$A:$B,2,FALSE)</f>
        <v>Túnez</v>
      </c>
      <c r="E8813" s="11">
        <v>40117000</v>
      </c>
      <c r="F8813">
        <v>0</v>
      </c>
      <c r="G8813">
        <v>0</v>
      </c>
      <c r="H8813">
        <v>0</v>
      </c>
      <c r="I8813">
        <v>310</v>
      </c>
      <c r="J8813">
        <v>178971</v>
      </c>
      <c r="K8813">
        <v>4</v>
      </c>
      <c r="L8813" t="s">
        <v>581</v>
      </c>
      <c r="M8813" t="s">
        <v>584</v>
      </c>
    </row>
    <row r="8814" spans="1:13" x14ac:dyDescent="0.2">
      <c r="A8814">
        <v>2022</v>
      </c>
      <c r="B8814">
        <v>9</v>
      </c>
      <c r="C8814" t="s">
        <v>65</v>
      </c>
      <c r="D8814" t="str">
        <f>VLOOKUP(C8814,[2]PAÍSES!$A:$B,2,FALSE)</f>
        <v>Turquía</v>
      </c>
      <c r="E8814" s="11">
        <v>40117000</v>
      </c>
      <c r="F8814">
        <v>63762</v>
      </c>
      <c r="G8814">
        <v>21729055</v>
      </c>
      <c r="H8814">
        <v>1510</v>
      </c>
      <c r="I8814">
        <v>3775</v>
      </c>
      <c r="J8814">
        <v>1525439</v>
      </c>
      <c r="K8814">
        <v>14</v>
      </c>
      <c r="L8814" t="s">
        <v>581</v>
      </c>
      <c r="M8814" t="s">
        <v>584</v>
      </c>
    </row>
    <row r="8815" spans="1:13" x14ac:dyDescent="0.2">
      <c r="A8815">
        <v>2022</v>
      </c>
      <c r="B8815">
        <v>9</v>
      </c>
      <c r="C8815" t="s">
        <v>30</v>
      </c>
      <c r="D8815" t="str">
        <f>VLOOKUP(C8815,[2]PAÍSES!$A:$B,2,FALSE)</f>
        <v>Taiwán</v>
      </c>
      <c r="E8815" s="11">
        <v>40117000</v>
      </c>
      <c r="F8815">
        <v>12498</v>
      </c>
      <c r="G8815">
        <v>5810267</v>
      </c>
      <c r="H8815">
        <v>1478</v>
      </c>
      <c r="I8815">
        <v>0</v>
      </c>
      <c r="J8815">
        <v>0</v>
      </c>
      <c r="K8815">
        <v>0</v>
      </c>
      <c r="L8815" t="s">
        <v>581</v>
      </c>
      <c r="M8815" t="s">
        <v>584</v>
      </c>
    </row>
    <row r="8816" spans="1:13" x14ac:dyDescent="0.2">
      <c r="A8816">
        <v>2022</v>
      </c>
      <c r="B8816">
        <v>9</v>
      </c>
      <c r="C8816" t="s">
        <v>58</v>
      </c>
      <c r="D8816" t="str">
        <f>VLOOKUP(C8816,[2]PAÍSES!$A:$B,2,FALSE)</f>
        <v>Ucrania</v>
      </c>
      <c r="E8816" s="11">
        <v>40117000</v>
      </c>
      <c r="F8816">
        <v>0</v>
      </c>
      <c r="G8816">
        <v>0</v>
      </c>
      <c r="H8816">
        <v>0</v>
      </c>
      <c r="I8816">
        <v>10746</v>
      </c>
      <c r="J8816">
        <v>4483800</v>
      </c>
      <c r="K8816">
        <v>47</v>
      </c>
      <c r="L8816" t="s">
        <v>581</v>
      </c>
      <c r="M8816" t="s">
        <v>584</v>
      </c>
    </row>
    <row r="8817" spans="1:13" x14ac:dyDescent="0.2">
      <c r="A8817">
        <v>2022</v>
      </c>
      <c r="B8817">
        <v>9</v>
      </c>
      <c r="C8817" t="s">
        <v>46</v>
      </c>
      <c r="D8817" t="str">
        <f>VLOOKUP(C8817,[2]PAÍSES!$A:$B,2,FALSE)</f>
        <v>Estados Unidos de América</v>
      </c>
      <c r="E8817" s="11">
        <v>40117000</v>
      </c>
      <c r="F8817">
        <v>1586</v>
      </c>
      <c r="G8817">
        <v>932811</v>
      </c>
      <c r="H8817">
        <v>95</v>
      </c>
      <c r="I8817">
        <v>460170</v>
      </c>
      <c r="J8817">
        <v>199574959</v>
      </c>
      <c r="K8817">
        <v>1743</v>
      </c>
      <c r="L8817" t="s">
        <v>581</v>
      </c>
      <c r="M8817" t="s">
        <v>584</v>
      </c>
    </row>
    <row r="8818" spans="1:13" x14ac:dyDescent="0.2">
      <c r="A8818">
        <v>2022</v>
      </c>
      <c r="B8818">
        <v>9</v>
      </c>
      <c r="C8818" t="s">
        <v>78</v>
      </c>
      <c r="D8818" t="str">
        <f>VLOOKUP(C8818,[2]PAÍSES!$A:$B,2,FALSE)</f>
        <v>Sudáfrica</v>
      </c>
      <c r="E8818" s="11">
        <v>40117000</v>
      </c>
      <c r="F8818">
        <v>0</v>
      </c>
      <c r="G8818">
        <v>0</v>
      </c>
      <c r="H8818">
        <v>0</v>
      </c>
      <c r="I8818">
        <v>112786</v>
      </c>
      <c r="J8818">
        <v>50489430</v>
      </c>
      <c r="K8818">
        <v>626</v>
      </c>
      <c r="L8818" t="s">
        <v>581</v>
      </c>
      <c r="M8818" t="s">
        <v>584</v>
      </c>
    </row>
    <row r="8819" spans="1:13" x14ac:dyDescent="0.2">
      <c r="A8819">
        <v>2022</v>
      </c>
      <c r="B8819">
        <v>9</v>
      </c>
      <c r="C8819" t="s">
        <v>113</v>
      </c>
      <c r="D8819" t="str">
        <f>VLOOKUP(C8819,[2]PAÍSES!$A:$B,2,FALSE)</f>
        <v>Armenia</v>
      </c>
      <c r="E8819" s="11">
        <v>40118000</v>
      </c>
      <c r="F8819">
        <v>0</v>
      </c>
      <c r="G8819">
        <v>0</v>
      </c>
      <c r="H8819">
        <v>0</v>
      </c>
      <c r="I8819">
        <v>105856</v>
      </c>
      <c r="J8819">
        <v>42575820</v>
      </c>
      <c r="K8819">
        <v>101</v>
      </c>
      <c r="L8819" t="s">
        <v>581</v>
      </c>
      <c r="M8819" t="s">
        <v>585</v>
      </c>
    </row>
    <row r="8820" spans="1:13" x14ac:dyDescent="0.2">
      <c r="A8820">
        <v>2022</v>
      </c>
      <c r="B8820">
        <v>9</v>
      </c>
      <c r="C8820" t="s">
        <v>21</v>
      </c>
      <c r="D8820" t="str">
        <f>VLOOKUP(C8820,[2]PAÍSES!$A:$B,2,FALSE)</f>
        <v>Austria</v>
      </c>
      <c r="E8820" s="11">
        <v>40118000</v>
      </c>
      <c r="F8820">
        <v>0</v>
      </c>
      <c r="G8820">
        <v>0</v>
      </c>
      <c r="H8820">
        <v>0</v>
      </c>
      <c r="I8820">
        <v>515</v>
      </c>
      <c r="J8820">
        <v>504163</v>
      </c>
      <c r="K8820">
        <v>10</v>
      </c>
      <c r="L8820" t="s">
        <v>581</v>
      </c>
      <c r="M8820" t="s">
        <v>585</v>
      </c>
    </row>
    <row r="8821" spans="1:13" x14ac:dyDescent="0.2">
      <c r="A8821">
        <v>2022</v>
      </c>
      <c r="B8821">
        <v>9</v>
      </c>
      <c r="C8821" t="s">
        <v>62</v>
      </c>
      <c r="D8821" t="str">
        <f>VLOOKUP(C8821,[2]PAÍSES!$A:$B,2,FALSE)</f>
        <v>Australia</v>
      </c>
      <c r="E8821" s="11">
        <v>40118000</v>
      </c>
      <c r="F8821">
        <v>0</v>
      </c>
      <c r="G8821">
        <v>0</v>
      </c>
      <c r="H8821">
        <v>0</v>
      </c>
      <c r="I8821">
        <v>1748291</v>
      </c>
      <c r="J8821">
        <v>717314701</v>
      </c>
      <c r="K8821">
        <v>645</v>
      </c>
      <c r="L8821" t="s">
        <v>581</v>
      </c>
      <c r="M8821" t="s">
        <v>585</v>
      </c>
    </row>
    <row r="8822" spans="1:13" x14ac:dyDescent="0.2">
      <c r="A8822">
        <v>2022</v>
      </c>
      <c r="B8822">
        <v>9</v>
      </c>
      <c r="C8822" t="s">
        <v>8</v>
      </c>
      <c r="D8822" t="str">
        <f>VLOOKUP(C8822,[2]PAÍSES!$A:$B,2,FALSE)</f>
        <v>Bélgica</v>
      </c>
      <c r="E8822" s="11">
        <v>40118000</v>
      </c>
      <c r="F8822">
        <v>26594</v>
      </c>
      <c r="G8822">
        <v>10501631</v>
      </c>
      <c r="H8822">
        <v>376</v>
      </c>
      <c r="I8822">
        <v>90765</v>
      </c>
      <c r="J8822">
        <v>36688880</v>
      </c>
      <c r="K8822">
        <v>156</v>
      </c>
      <c r="L8822" t="s">
        <v>581</v>
      </c>
      <c r="M8822" t="s">
        <v>585</v>
      </c>
    </row>
    <row r="8823" spans="1:13" x14ac:dyDescent="0.2">
      <c r="A8823">
        <v>2022</v>
      </c>
      <c r="B8823">
        <v>9</v>
      </c>
      <c r="C8823" t="s">
        <v>51</v>
      </c>
      <c r="D8823" t="str">
        <f>VLOOKUP(C8823,[2]PAÍSES!$A:$B,2,FALSE)</f>
        <v>Bulgaria</v>
      </c>
      <c r="E8823" s="11">
        <v>40118000</v>
      </c>
      <c r="F8823">
        <v>0</v>
      </c>
      <c r="G8823">
        <v>0</v>
      </c>
      <c r="H8823">
        <v>0</v>
      </c>
      <c r="I8823">
        <v>31253</v>
      </c>
      <c r="J8823">
        <v>21070100</v>
      </c>
      <c r="K8823">
        <v>14</v>
      </c>
      <c r="L8823" t="s">
        <v>581</v>
      </c>
      <c r="M8823" t="s">
        <v>585</v>
      </c>
    </row>
    <row r="8824" spans="1:13" x14ac:dyDescent="0.2">
      <c r="A8824">
        <v>2022</v>
      </c>
      <c r="B8824">
        <v>9</v>
      </c>
      <c r="C8824" t="s">
        <v>10</v>
      </c>
      <c r="D8824" t="str">
        <f>VLOOKUP(C8824,[2]PAÍSES!$A:$B,2,FALSE)</f>
        <v>Brasil</v>
      </c>
      <c r="E8824" s="11">
        <v>40118000</v>
      </c>
      <c r="F8824">
        <v>0</v>
      </c>
      <c r="G8824">
        <v>0</v>
      </c>
      <c r="H8824">
        <v>0</v>
      </c>
      <c r="I8824">
        <v>47689</v>
      </c>
      <c r="J8824">
        <v>20695100</v>
      </c>
      <c r="K8824">
        <v>76</v>
      </c>
      <c r="L8824" t="s">
        <v>581</v>
      </c>
      <c r="M8824" t="s">
        <v>585</v>
      </c>
    </row>
    <row r="8825" spans="1:13" x14ac:dyDescent="0.2">
      <c r="A8825">
        <v>2022</v>
      </c>
      <c r="B8825">
        <v>9</v>
      </c>
      <c r="C8825" t="s">
        <v>50</v>
      </c>
      <c r="D8825" t="str">
        <f>VLOOKUP(C8825,[2]PAÍSES!$A:$B,2,FALSE)</f>
        <v>Canadá</v>
      </c>
      <c r="E8825" s="11">
        <v>40118000</v>
      </c>
      <c r="F8825">
        <v>0</v>
      </c>
      <c r="G8825">
        <v>0</v>
      </c>
      <c r="H8825">
        <v>0</v>
      </c>
      <c r="I8825">
        <v>102157</v>
      </c>
      <c r="J8825">
        <v>44087354</v>
      </c>
      <c r="K8825">
        <v>128</v>
      </c>
      <c r="L8825" t="s">
        <v>581</v>
      </c>
      <c r="M8825" t="s">
        <v>585</v>
      </c>
    </row>
    <row r="8826" spans="1:13" x14ac:dyDescent="0.2">
      <c r="A8826">
        <v>2022</v>
      </c>
      <c r="B8826">
        <v>9</v>
      </c>
      <c r="C8826" t="s">
        <v>73</v>
      </c>
      <c r="D8826" t="str">
        <f>VLOOKUP(C8826,[2]PAÍSES!$A:$B,2,FALSE)</f>
        <v>Chile</v>
      </c>
      <c r="E8826" s="11">
        <v>40118000</v>
      </c>
      <c r="F8826">
        <v>0</v>
      </c>
      <c r="G8826">
        <v>0</v>
      </c>
      <c r="H8826">
        <v>0</v>
      </c>
      <c r="I8826">
        <v>177166</v>
      </c>
      <c r="J8826">
        <v>68981829</v>
      </c>
      <c r="K8826">
        <v>75</v>
      </c>
      <c r="L8826" t="s">
        <v>581</v>
      </c>
      <c r="M8826" t="s">
        <v>585</v>
      </c>
    </row>
    <row r="8827" spans="1:13" x14ac:dyDescent="0.2">
      <c r="A8827">
        <v>2022</v>
      </c>
      <c r="B8827">
        <v>9</v>
      </c>
      <c r="C8827" t="s">
        <v>11</v>
      </c>
      <c r="D8827" t="str">
        <f>VLOOKUP(C8827,[2]PAÍSES!$A:$B,2,FALSE)</f>
        <v>China</v>
      </c>
      <c r="E8827" s="11">
        <v>40118000</v>
      </c>
      <c r="F8827">
        <v>225105</v>
      </c>
      <c r="G8827">
        <v>79392732</v>
      </c>
      <c r="H8827">
        <v>3014</v>
      </c>
      <c r="I8827">
        <v>600257</v>
      </c>
      <c r="J8827">
        <v>220595902</v>
      </c>
      <c r="K8827">
        <v>221</v>
      </c>
      <c r="L8827" t="s">
        <v>581</v>
      </c>
      <c r="M8827" t="s">
        <v>585</v>
      </c>
    </row>
    <row r="8828" spans="1:13" x14ac:dyDescent="0.2">
      <c r="A8828">
        <v>2022</v>
      </c>
      <c r="B8828">
        <v>9</v>
      </c>
      <c r="C8828" t="s">
        <v>40</v>
      </c>
      <c r="D8828" t="str">
        <f>VLOOKUP(C8828,[2]PAÍSES!$A:$B,2,FALSE)</f>
        <v>Colombia</v>
      </c>
      <c r="E8828" s="11">
        <v>40118000</v>
      </c>
      <c r="F8828">
        <v>0</v>
      </c>
      <c r="G8828">
        <v>0</v>
      </c>
      <c r="H8828">
        <v>0</v>
      </c>
      <c r="I8828">
        <v>31695</v>
      </c>
      <c r="J8828">
        <v>13835034</v>
      </c>
      <c r="K8828">
        <v>39</v>
      </c>
      <c r="L8828" t="s">
        <v>581</v>
      </c>
      <c r="M8828" t="s">
        <v>585</v>
      </c>
    </row>
    <row r="8829" spans="1:13" x14ac:dyDescent="0.2">
      <c r="A8829">
        <v>2022</v>
      </c>
      <c r="B8829">
        <v>9</v>
      </c>
      <c r="C8829" t="s">
        <v>22</v>
      </c>
      <c r="D8829" t="str">
        <f>VLOOKUP(C8829,[2]PAÍSES!$A:$B,2,FALSE)</f>
        <v>República Checa</v>
      </c>
      <c r="E8829" s="11">
        <v>40118000</v>
      </c>
      <c r="F8829">
        <v>23320</v>
      </c>
      <c r="G8829">
        <v>12073360</v>
      </c>
      <c r="H8829">
        <v>555</v>
      </c>
      <c r="I8829">
        <v>0</v>
      </c>
      <c r="J8829">
        <v>0</v>
      </c>
      <c r="K8829">
        <v>0</v>
      </c>
      <c r="L8829" t="s">
        <v>581</v>
      </c>
      <c r="M8829" t="s">
        <v>585</v>
      </c>
    </row>
    <row r="8830" spans="1:13" x14ac:dyDescent="0.2">
      <c r="A8830">
        <v>2022</v>
      </c>
      <c r="B8830">
        <v>9</v>
      </c>
      <c r="C8830" t="s">
        <v>23</v>
      </c>
      <c r="D8830" t="str">
        <f>VLOOKUP(C8830,[2]PAÍSES!$A:$B,2,FALSE)</f>
        <v>Alemania</v>
      </c>
      <c r="E8830" s="11">
        <v>40118000</v>
      </c>
      <c r="F8830">
        <v>76138</v>
      </c>
      <c r="G8830">
        <v>41485460</v>
      </c>
      <c r="H8830">
        <v>33225</v>
      </c>
      <c r="I8830">
        <v>37428</v>
      </c>
      <c r="J8830">
        <v>22211873</v>
      </c>
      <c r="K8830">
        <v>157</v>
      </c>
      <c r="L8830" t="s">
        <v>581</v>
      </c>
      <c r="M8830" t="s">
        <v>585</v>
      </c>
    </row>
    <row r="8831" spans="1:13" x14ac:dyDescent="0.2">
      <c r="A8831">
        <v>2022</v>
      </c>
      <c r="B8831">
        <v>9</v>
      </c>
      <c r="C8831" t="s">
        <v>75</v>
      </c>
      <c r="D8831" t="str">
        <f>VLOOKUP(C8831,[2]PAÍSES!$A:$B,2,FALSE)</f>
        <v>Egipto</v>
      </c>
      <c r="E8831" s="11">
        <v>40118000</v>
      </c>
      <c r="F8831">
        <v>0</v>
      </c>
      <c r="G8831">
        <v>0</v>
      </c>
      <c r="H8831">
        <v>0</v>
      </c>
      <c r="I8831">
        <v>22640</v>
      </c>
      <c r="J8831">
        <v>9329645</v>
      </c>
      <c r="K8831">
        <v>21</v>
      </c>
      <c r="L8831" t="s">
        <v>581</v>
      </c>
      <c r="M8831" t="s">
        <v>585</v>
      </c>
    </row>
    <row r="8832" spans="1:13" x14ac:dyDescent="0.2">
      <c r="A8832">
        <v>2022</v>
      </c>
      <c r="B8832">
        <v>9</v>
      </c>
      <c r="C8832" t="s">
        <v>24</v>
      </c>
      <c r="D8832" t="str">
        <f>VLOOKUP(C8832,[2]PAÍSES!$A:$B,2,FALSE)</f>
        <v>Finlandia</v>
      </c>
      <c r="E8832" s="11">
        <v>40118000</v>
      </c>
      <c r="F8832">
        <v>541</v>
      </c>
      <c r="G8832">
        <v>734766</v>
      </c>
      <c r="H8832">
        <v>7</v>
      </c>
      <c r="I8832">
        <v>54420</v>
      </c>
      <c r="J8832">
        <v>28949400</v>
      </c>
      <c r="K8832">
        <v>17</v>
      </c>
      <c r="L8832" t="s">
        <v>581</v>
      </c>
      <c r="M8832" t="s">
        <v>585</v>
      </c>
    </row>
    <row r="8833" spans="1:13" x14ac:dyDescent="0.2">
      <c r="A8833">
        <v>2022</v>
      </c>
      <c r="B8833">
        <v>9</v>
      </c>
      <c r="C8833" t="s">
        <v>12</v>
      </c>
      <c r="D8833" t="str">
        <f>VLOOKUP(C8833,[2]PAÍSES!$A:$B,2,FALSE)</f>
        <v>Francia</v>
      </c>
      <c r="E8833" s="11">
        <v>40118000</v>
      </c>
      <c r="F8833">
        <v>132304</v>
      </c>
      <c r="G8833">
        <v>64624760</v>
      </c>
      <c r="H8833">
        <v>319</v>
      </c>
      <c r="I8833">
        <v>352616</v>
      </c>
      <c r="J8833">
        <v>145430229</v>
      </c>
      <c r="K8833">
        <v>1916</v>
      </c>
      <c r="L8833" t="s">
        <v>581</v>
      </c>
      <c r="M8833" t="s">
        <v>585</v>
      </c>
    </row>
    <row r="8834" spans="1:13" x14ac:dyDescent="0.2">
      <c r="A8834">
        <v>2022</v>
      </c>
      <c r="B8834">
        <v>9</v>
      </c>
      <c r="C8834" t="s">
        <v>234</v>
      </c>
      <c r="D8834" t="str">
        <f>VLOOKUP(C8834,[2]PAÍSES!$A:$B,2,FALSE)</f>
        <v>Gabón</v>
      </c>
      <c r="E8834" s="11">
        <v>40118000</v>
      </c>
      <c r="F8834">
        <v>0</v>
      </c>
      <c r="G8834">
        <v>0</v>
      </c>
      <c r="H8834">
        <v>0</v>
      </c>
      <c r="I8834">
        <v>7017</v>
      </c>
      <c r="J8834">
        <v>2828645</v>
      </c>
      <c r="K8834">
        <v>5</v>
      </c>
      <c r="L8834" t="s">
        <v>581</v>
      </c>
      <c r="M8834" t="s">
        <v>585</v>
      </c>
    </row>
    <row r="8835" spans="1:13" x14ac:dyDescent="0.2">
      <c r="A8835">
        <v>2022</v>
      </c>
      <c r="B8835">
        <v>9</v>
      </c>
      <c r="C8835" t="s">
        <v>25</v>
      </c>
      <c r="D8835" t="str">
        <f>VLOOKUP(C8835,[2]PAÍSES!$A:$B,2,FALSE)</f>
        <v>Reino Unido</v>
      </c>
      <c r="E8835" s="11">
        <v>40118000</v>
      </c>
      <c r="F8835">
        <v>0</v>
      </c>
      <c r="G8835">
        <v>0</v>
      </c>
      <c r="H8835">
        <v>0</v>
      </c>
      <c r="I8835">
        <v>106780</v>
      </c>
      <c r="J8835">
        <v>44697586</v>
      </c>
      <c r="K8835">
        <v>281</v>
      </c>
      <c r="L8835" t="s">
        <v>581</v>
      </c>
      <c r="M8835" t="s">
        <v>585</v>
      </c>
    </row>
    <row r="8836" spans="1:13" x14ac:dyDescent="0.2">
      <c r="A8836">
        <v>2022</v>
      </c>
      <c r="B8836">
        <v>9</v>
      </c>
      <c r="C8836" t="s">
        <v>97</v>
      </c>
      <c r="D8836" t="str">
        <f>VLOOKUP(C8836,[2]PAÍSES!$A:$B,2,FALSE)</f>
        <v>Ghana</v>
      </c>
      <c r="E8836" s="11">
        <v>40118000</v>
      </c>
      <c r="F8836">
        <v>0</v>
      </c>
      <c r="G8836">
        <v>0</v>
      </c>
      <c r="H8836">
        <v>0</v>
      </c>
      <c r="I8836">
        <v>57802</v>
      </c>
      <c r="J8836">
        <v>23151571</v>
      </c>
      <c r="K8836">
        <v>31</v>
      </c>
      <c r="L8836" t="s">
        <v>581</v>
      </c>
      <c r="M8836" t="s">
        <v>585</v>
      </c>
    </row>
    <row r="8837" spans="1:13" x14ac:dyDescent="0.2">
      <c r="A8837">
        <v>2022</v>
      </c>
      <c r="B8837">
        <v>9</v>
      </c>
      <c r="C8837" t="s">
        <v>13</v>
      </c>
      <c r="D8837" t="str">
        <f>VLOOKUP(C8837,[2]PAÍSES!$A:$B,2,FALSE)</f>
        <v>Indonesia</v>
      </c>
      <c r="E8837" s="11">
        <v>40118000</v>
      </c>
      <c r="F8837">
        <v>1120</v>
      </c>
      <c r="G8837">
        <v>614443</v>
      </c>
      <c r="H8837">
        <v>12</v>
      </c>
      <c r="I8837">
        <v>47833</v>
      </c>
      <c r="J8837">
        <v>19366620</v>
      </c>
      <c r="K8837">
        <v>20</v>
      </c>
      <c r="L8837" t="s">
        <v>581</v>
      </c>
      <c r="M8837" t="s">
        <v>585</v>
      </c>
    </row>
    <row r="8838" spans="1:13" x14ac:dyDescent="0.2">
      <c r="A8838">
        <v>2022</v>
      </c>
      <c r="B8838">
        <v>9</v>
      </c>
      <c r="C8838" t="s">
        <v>47</v>
      </c>
      <c r="D8838" t="str">
        <f>VLOOKUP(C8838,[2]PAÍSES!$A:$B,2,FALSE)</f>
        <v>India</v>
      </c>
      <c r="E8838" s="11">
        <v>40118000</v>
      </c>
      <c r="F8838">
        <v>322642</v>
      </c>
      <c r="G8838">
        <v>114194771</v>
      </c>
      <c r="H8838">
        <v>6552</v>
      </c>
      <c r="I8838">
        <v>13641</v>
      </c>
      <c r="J8838">
        <v>6402871</v>
      </c>
      <c r="K8838">
        <v>42</v>
      </c>
      <c r="L8838" t="s">
        <v>581</v>
      </c>
      <c r="M8838" t="s">
        <v>585</v>
      </c>
    </row>
    <row r="8839" spans="1:13" x14ac:dyDescent="0.2">
      <c r="A8839">
        <v>2022</v>
      </c>
      <c r="B8839">
        <v>9</v>
      </c>
      <c r="C8839" t="s">
        <v>27</v>
      </c>
      <c r="D8839" t="str">
        <f>VLOOKUP(C8839,[2]PAÍSES!$A:$B,2,FALSE)</f>
        <v>Italia</v>
      </c>
      <c r="E8839" s="11">
        <v>40118000</v>
      </c>
      <c r="F8839">
        <v>1941</v>
      </c>
      <c r="G8839">
        <v>782100</v>
      </c>
      <c r="H8839">
        <v>27</v>
      </c>
      <c r="I8839">
        <v>0</v>
      </c>
      <c r="J8839">
        <v>0</v>
      </c>
      <c r="K8839">
        <v>0</v>
      </c>
      <c r="L8839" t="s">
        <v>581</v>
      </c>
      <c r="M8839" t="s">
        <v>585</v>
      </c>
    </row>
    <row r="8840" spans="1:13" x14ac:dyDescent="0.2">
      <c r="A8840">
        <v>2022</v>
      </c>
      <c r="B8840">
        <v>9</v>
      </c>
      <c r="C8840" t="s">
        <v>38</v>
      </c>
      <c r="D8840" t="str">
        <f>VLOOKUP(C8840,[2]PAÍSES!$A:$B,2,FALSE)</f>
        <v>Japón</v>
      </c>
      <c r="E8840" s="11">
        <v>40118000</v>
      </c>
      <c r="F8840">
        <v>269931</v>
      </c>
      <c r="G8840">
        <v>116167025</v>
      </c>
      <c r="H8840">
        <v>549</v>
      </c>
      <c r="I8840">
        <v>126402</v>
      </c>
      <c r="J8840">
        <v>52354126</v>
      </c>
      <c r="K8840">
        <v>126</v>
      </c>
      <c r="L8840" t="s">
        <v>581</v>
      </c>
      <c r="M8840" t="s">
        <v>585</v>
      </c>
    </row>
    <row r="8841" spans="1:13" x14ac:dyDescent="0.2">
      <c r="A8841">
        <v>2022</v>
      </c>
      <c r="B8841">
        <v>9</v>
      </c>
      <c r="C8841" t="s">
        <v>118</v>
      </c>
      <c r="D8841" t="str">
        <f>VLOOKUP(C8841,[2]PAÍSES!$A:$B,2,FALSE)</f>
        <v>Kirguistán</v>
      </c>
      <c r="E8841" s="11">
        <v>40118000</v>
      </c>
      <c r="F8841">
        <v>0</v>
      </c>
      <c r="G8841">
        <v>0</v>
      </c>
      <c r="H8841">
        <v>0</v>
      </c>
      <c r="I8841">
        <v>147054</v>
      </c>
      <c r="J8841">
        <v>60394958</v>
      </c>
      <c r="K8841">
        <v>42</v>
      </c>
      <c r="L8841" t="s">
        <v>581</v>
      </c>
      <c r="M8841" t="s">
        <v>585</v>
      </c>
    </row>
    <row r="8842" spans="1:13" x14ac:dyDescent="0.2">
      <c r="A8842">
        <v>2022</v>
      </c>
      <c r="B8842">
        <v>9</v>
      </c>
      <c r="C8842" t="s">
        <v>93</v>
      </c>
      <c r="D8842" t="str">
        <f>VLOOKUP(C8842,[2]PAÍSES!$A:$B,2,FALSE)</f>
        <v>Kazajstán</v>
      </c>
      <c r="E8842" s="11">
        <v>40118000</v>
      </c>
      <c r="F8842">
        <v>0</v>
      </c>
      <c r="G8842">
        <v>0</v>
      </c>
      <c r="H8842">
        <v>0</v>
      </c>
      <c r="I8842">
        <v>1333771</v>
      </c>
      <c r="J8842">
        <v>530160625</v>
      </c>
      <c r="K8842">
        <v>583</v>
      </c>
      <c r="L8842" t="s">
        <v>581</v>
      </c>
      <c r="M8842" t="s">
        <v>585</v>
      </c>
    </row>
    <row r="8843" spans="1:13" x14ac:dyDescent="0.2">
      <c r="A8843">
        <v>2022</v>
      </c>
      <c r="B8843">
        <v>9</v>
      </c>
      <c r="C8843" t="s">
        <v>204</v>
      </c>
      <c r="D8843" t="str">
        <f>VLOOKUP(C8843,[2]PAÍSES!$A:$B,2,FALSE)</f>
        <v>Sri Lanka</v>
      </c>
      <c r="E8843" s="11">
        <v>40118000</v>
      </c>
      <c r="F8843">
        <v>52188</v>
      </c>
      <c r="G8843">
        <v>21688062</v>
      </c>
      <c r="H8843">
        <v>1459</v>
      </c>
      <c r="I8843">
        <v>0</v>
      </c>
      <c r="J8843">
        <v>0</v>
      </c>
      <c r="K8843">
        <v>0</v>
      </c>
      <c r="L8843" t="s">
        <v>581</v>
      </c>
      <c r="M8843" t="s">
        <v>585</v>
      </c>
    </row>
    <row r="8844" spans="1:13" x14ac:dyDescent="0.2">
      <c r="A8844">
        <v>2022</v>
      </c>
      <c r="B8844">
        <v>9</v>
      </c>
      <c r="C8844" t="s">
        <v>49</v>
      </c>
      <c r="D8844" t="str">
        <f>VLOOKUP(C8844,[2]PAÍSES!$A:$B,2,FALSE)</f>
        <v>Luxemburgo</v>
      </c>
      <c r="E8844" s="11">
        <v>40118000</v>
      </c>
      <c r="F8844">
        <v>58537</v>
      </c>
      <c r="G8844">
        <v>28790113</v>
      </c>
      <c r="H8844">
        <v>110</v>
      </c>
      <c r="I8844">
        <v>0</v>
      </c>
      <c r="J8844">
        <v>0</v>
      </c>
      <c r="K8844">
        <v>0</v>
      </c>
      <c r="L8844" t="s">
        <v>581</v>
      </c>
      <c r="M8844" t="s">
        <v>585</v>
      </c>
    </row>
    <row r="8845" spans="1:13" x14ac:dyDescent="0.2">
      <c r="A8845">
        <v>2022</v>
      </c>
      <c r="B8845">
        <v>9</v>
      </c>
      <c r="C8845" t="s">
        <v>39</v>
      </c>
      <c r="D8845" t="str">
        <f>VLOOKUP(C8845,[2]PAÍSES!$A:$B,2,FALSE)</f>
        <v>Marruecos</v>
      </c>
      <c r="E8845" s="11">
        <v>40118000</v>
      </c>
      <c r="F8845">
        <v>0</v>
      </c>
      <c r="G8845">
        <v>0</v>
      </c>
      <c r="H8845">
        <v>0</v>
      </c>
      <c r="I8845">
        <v>5191</v>
      </c>
      <c r="J8845">
        <v>2613702</v>
      </c>
      <c r="K8845">
        <v>20</v>
      </c>
      <c r="L8845" t="s">
        <v>581</v>
      </c>
      <c r="M8845" t="s">
        <v>585</v>
      </c>
    </row>
    <row r="8846" spans="1:13" x14ac:dyDescent="0.2">
      <c r="A8846">
        <v>2022</v>
      </c>
      <c r="B8846">
        <v>9</v>
      </c>
      <c r="C8846" t="s">
        <v>85</v>
      </c>
      <c r="D8846" t="str">
        <f>VLOOKUP(C8846,[2]PAÍSES!$A:$B,2,FALSE)</f>
        <v>Mauritania</v>
      </c>
      <c r="E8846" s="11">
        <v>40118000</v>
      </c>
      <c r="F8846">
        <v>0</v>
      </c>
      <c r="G8846">
        <v>0</v>
      </c>
      <c r="H8846">
        <v>0</v>
      </c>
      <c r="I8846">
        <v>75656</v>
      </c>
      <c r="J8846">
        <v>29451167</v>
      </c>
      <c r="K8846">
        <v>31</v>
      </c>
      <c r="L8846" t="s">
        <v>581</v>
      </c>
      <c r="M8846" t="s">
        <v>585</v>
      </c>
    </row>
    <row r="8847" spans="1:13" x14ac:dyDescent="0.2">
      <c r="A8847">
        <v>2022</v>
      </c>
      <c r="B8847">
        <v>9</v>
      </c>
      <c r="C8847" t="s">
        <v>42</v>
      </c>
      <c r="D8847" t="str">
        <f>VLOOKUP(C8847,[2]PAÍSES!$A:$B,2,FALSE)</f>
        <v>México</v>
      </c>
      <c r="E8847" s="11">
        <v>40118000</v>
      </c>
      <c r="F8847">
        <v>0</v>
      </c>
      <c r="G8847">
        <v>0</v>
      </c>
      <c r="H8847">
        <v>0</v>
      </c>
      <c r="I8847">
        <v>26628</v>
      </c>
      <c r="J8847">
        <v>11730814</v>
      </c>
      <c r="K8847">
        <v>60</v>
      </c>
      <c r="L8847" t="s">
        <v>581</v>
      </c>
      <c r="M8847" t="s">
        <v>585</v>
      </c>
    </row>
    <row r="8848" spans="1:13" x14ac:dyDescent="0.2">
      <c r="A8848">
        <v>2022</v>
      </c>
      <c r="B8848">
        <v>9</v>
      </c>
      <c r="C8848" t="s">
        <v>54</v>
      </c>
      <c r="D8848" t="str">
        <f>VLOOKUP(C8848,[2]PAÍSES!$A:$B,2,FALSE)</f>
        <v>Nueva Caledonia</v>
      </c>
      <c r="E8848" s="11">
        <v>40118000</v>
      </c>
      <c r="F8848">
        <v>0</v>
      </c>
      <c r="G8848">
        <v>0</v>
      </c>
      <c r="H8848">
        <v>0</v>
      </c>
      <c r="I8848">
        <v>32802</v>
      </c>
      <c r="J8848">
        <v>14407410</v>
      </c>
      <c r="K8848">
        <v>26</v>
      </c>
      <c r="L8848" t="s">
        <v>581</v>
      </c>
      <c r="M8848" t="s">
        <v>585</v>
      </c>
    </row>
    <row r="8849" spans="1:13" x14ac:dyDescent="0.2">
      <c r="A8849">
        <v>2022</v>
      </c>
      <c r="B8849">
        <v>9</v>
      </c>
      <c r="C8849" t="s">
        <v>43</v>
      </c>
      <c r="D8849" t="str">
        <f>VLOOKUP(C8849,[2]PAÍSES!$A:$B,2,FALSE)</f>
        <v>Países Bajos</v>
      </c>
      <c r="E8849" s="11">
        <v>40118000</v>
      </c>
      <c r="F8849">
        <v>470</v>
      </c>
      <c r="G8849">
        <v>675000</v>
      </c>
      <c r="H8849">
        <v>1</v>
      </c>
      <c r="I8849">
        <v>50973</v>
      </c>
      <c r="J8849">
        <v>29673900</v>
      </c>
      <c r="K8849">
        <v>152</v>
      </c>
      <c r="L8849" t="s">
        <v>581</v>
      </c>
      <c r="M8849" t="s">
        <v>585</v>
      </c>
    </row>
    <row r="8850" spans="1:13" x14ac:dyDescent="0.2">
      <c r="A8850">
        <v>2022</v>
      </c>
      <c r="B8850">
        <v>9</v>
      </c>
      <c r="C8850" t="s">
        <v>80</v>
      </c>
      <c r="D8850" t="str">
        <f>VLOOKUP(C8850,[2]PAÍSES!$A:$B,2,FALSE)</f>
        <v>Nueva Zelanda</v>
      </c>
      <c r="E8850" s="11">
        <v>40118000</v>
      </c>
      <c r="F8850">
        <v>0</v>
      </c>
      <c r="G8850">
        <v>0</v>
      </c>
      <c r="H8850">
        <v>0</v>
      </c>
      <c r="I8850">
        <v>1326</v>
      </c>
      <c r="J8850">
        <v>576049</v>
      </c>
      <c r="K8850">
        <v>2</v>
      </c>
      <c r="L8850" t="s">
        <v>581</v>
      </c>
      <c r="M8850" t="s">
        <v>585</v>
      </c>
    </row>
    <row r="8851" spans="1:13" x14ac:dyDescent="0.2">
      <c r="A8851">
        <v>2022</v>
      </c>
      <c r="B8851">
        <v>9</v>
      </c>
      <c r="C8851" t="s">
        <v>0</v>
      </c>
      <c r="D8851" t="str">
        <f>VLOOKUP(C8851,[2]PAÍSES!$A:$B,2,FALSE)</f>
        <v>Panamá</v>
      </c>
      <c r="E8851" s="11">
        <v>40118000</v>
      </c>
      <c r="F8851">
        <v>0</v>
      </c>
      <c r="G8851">
        <v>0</v>
      </c>
      <c r="H8851">
        <v>0</v>
      </c>
      <c r="I8851">
        <v>98860</v>
      </c>
      <c r="J8851">
        <v>41710992</v>
      </c>
      <c r="K8851">
        <v>18</v>
      </c>
      <c r="L8851" t="s">
        <v>581</v>
      </c>
      <c r="M8851" t="s">
        <v>585</v>
      </c>
    </row>
    <row r="8852" spans="1:13" x14ac:dyDescent="0.2">
      <c r="A8852">
        <v>2022</v>
      </c>
      <c r="B8852">
        <v>9</v>
      </c>
      <c r="C8852" t="s">
        <v>15</v>
      </c>
      <c r="D8852" t="str">
        <f>VLOOKUP(C8852,[2]PAÍSES!$A:$B,2,FALSE)</f>
        <v>Perú</v>
      </c>
      <c r="E8852" s="11">
        <v>40118000</v>
      </c>
      <c r="F8852">
        <v>0</v>
      </c>
      <c r="G8852">
        <v>0</v>
      </c>
      <c r="H8852">
        <v>0</v>
      </c>
      <c r="I8852">
        <v>63635</v>
      </c>
      <c r="J8852">
        <v>25773261</v>
      </c>
      <c r="K8852">
        <v>45</v>
      </c>
      <c r="L8852" t="s">
        <v>581</v>
      </c>
      <c r="M8852" t="s">
        <v>585</v>
      </c>
    </row>
    <row r="8853" spans="1:13" x14ac:dyDescent="0.2">
      <c r="A8853">
        <v>2022</v>
      </c>
      <c r="B8853">
        <v>9</v>
      </c>
      <c r="C8853" t="s">
        <v>16</v>
      </c>
      <c r="D8853" t="str">
        <f>VLOOKUP(C8853,[2]PAÍSES!$A:$B,2,FALSE)</f>
        <v>Polonia</v>
      </c>
      <c r="E8853" s="11">
        <v>40118000</v>
      </c>
      <c r="F8853">
        <v>4687</v>
      </c>
      <c r="G8853">
        <v>1785800</v>
      </c>
      <c r="H8853">
        <v>56</v>
      </c>
      <c r="I8853">
        <v>0</v>
      </c>
      <c r="J8853">
        <v>0</v>
      </c>
      <c r="K8853">
        <v>0</v>
      </c>
      <c r="L8853" t="s">
        <v>581</v>
      </c>
      <c r="M8853" t="s">
        <v>585</v>
      </c>
    </row>
    <row r="8854" spans="1:13" x14ac:dyDescent="0.2">
      <c r="A8854">
        <v>2022</v>
      </c>
      <c r="B8854">
        <v>9</v>
      </c>
      <c r="C8854" t="s">
        <v>17</v>
      </c>
      <c r="D8854" t="str">
        <f>VLOOKUP(C8854,[2]PAÍSES!$A:$B,2,FALSE)</f>
        <v>Portugal</v>
      </c>
      <c r="E8854" s="11">
        <v>40118000</v>
      </c>
      <c r="F8854">
        <v>2458</v>
      </c>
      <c r="G8854">
        <v>1232580</v>
      </c>
      <c r="H8854">
        <v>45</v>
      </c>
      <c r="I8854">
        <v>40724</v>
      </c>
      <c r="J8854">
        <v>34346801</v>
      </c>
      <c r="K8854">
        <v>1662</v>
      </c>
      <c r="L8854" t="s">
        <v>581</v>
      </c>
      <c r="M8854" t="s">
        <v>585</v>
      </c>
    </row>
    <row r="8855" spans="1:13" x14ac:dyDescent="0.2">
      <c r="A8855">
        <v>2022</v>
      </c>
      <c r="B8855">
        <v>9</v>
      </c>
      <c r="C8855" t="s">
        <v>29</v>
      </c>
      <c r="D8855" t="str">
        <f>VLOOKUP(C8855,[2]PAÍSES!$A:$B,2,FALSE)</f>
        <v>Rumanía</v>
      </c>
      <c r="E8855" s="11">
        <v>40118000</v>
      </c>
      <c r="F8855">
        <v>8084</v>
      </c>
      <c r="G8855">
        <v>5667100</v>
      </c>
      <c r="H8855">
        <v>266</v>
      </c>
      <c r="I8855">
        <v>129</v>
      </c>
      <c r="J8855">
        <v>80500</v>
      </c>
      <c r="K8855">
        <v>2</v>
      </c>
      <c r="L8855" t="s">
        <v>581</v>
      </c>
      <c r="M8855" t="s">
        <v>585</v>
      </c>
    </row>
    <row r="8856" spans="1:13" x14ac:dyDescent="0.2">
      <c r="A8856">
        <v>2022</v>
      </c>
      <c r="B8856">
        <v>9</v>
      </c>
      <c r="C8856" t="s">
        <v>64</v>
      </c>
      <c r="D8856" t="str">
        <f>VLOOKUP(C8856,[2]PAÍSES!$A:$B,2,FALSE)</f>
        <v>Arabia Saudita</v>
      </c>
      <c r="E8856" s="11">
        <v>40118000</v>
      </c>
      <c r="F8856">
        <v>0</v>
      </c>
      <c r="G8856">
        <v>0</v>
      </c>
      <c r="H8856">
        <v>0</v>
      </c>
      <c r="I8856">
        <v>6876</v>
      </c>
      <c r="J8856">
        <v>3133682</v>
      </c>
      <c r="K8856">
        <v>36</v>
      </c>
      <c r="L8856" t="s">
        <v>581</v>
      </c>
      <c r="M8856" t="s">
        <v>585</v>
      </c>
    </row>
    <row r="8857" spans="1:13" x14ac:dyDescent="0.2">
      <c r="A8857">
        <v>2022</v>
      </c>
      <c r="B8857">
        <v>9</v>
      </c>
      <c r="C8857" t="s">
        <v>52</v>
      </c>
      <c r="D8857" t="str">
        <f>VLOOKUP(C8857,[2]PAÍSES!$A:$B,2,FALSE)</f>
        <v>Suecia</v>
      </c>
      <c r="E8857" s="11">
        <v>40118000</v>
      </c>
      <c r="F8857">
        <v>274</v>
      </c>
      <c r="G8857">
        <v>141700</v>
      </c>
      <c r="H8857">
        <v>4</v>
      </c>
      <c r="I8857">
        <v>327163</v>
      </c>
      <c r="J8857">
        <v>146815600</v>
      </c>
      <c r="K8857">
        <v>485</v>
      </c>
      <c r="L8857" t="s">
        <v>581</v>
      </c>
      <c r="M8857" t="s">
        <v>585</v>
      </c>
    </row>
    <row r="8858" spans="1:13" x14ac:dyDescent="0.2">
      <c r="A8858">
        <v>2022</v>
      </c>
      <c r="B8858">
        <v>9</v>
      </c>
      <c r="C8858" t="s">
        <v>241</v>
      </c>
      <c r="D8858" t="str">
        <f>VLOOKUP(C8858,[2]PAÍSES!$A:$B,2,FALSE)</f>
        <v>Sierra Leona</v>
      </c>
      <c r="E8858" s="11">
        <v>40118000</v>
      </c>
      <c r="F8858">
        <v>0</v>
      </c>
      <c r="G8858">
        <v>0</v>
      </c>
      <c r="H8858">
        <v>0</v>
      </c>
      <c r="I8858">
        <v>11958</v>
      </c>
      <c r="J8858">
        <v>4799655</v>
      </c>
      <c r="K8858">
        <v>5</v>
      </c>
      <c r="L8858" t="s">
        <v>581</v>
      </c>
      <c r="M8858" t="s">
        <v>585</v>
      </c>
    </row>
    <row r="8859" spans="1:13" x14ac:dyDescent="0.2">
      <c r="A8859">
        <v>2022</v>
      </c>
      <c r="B8859">
        <v>9</v>
      </c>
      <c r="C8859" t="s">
        <v>19</v>
      </c>
      <c r="D8859" t="str">
        <f>VLOOKUP(C8859,[2]PAÍSES!$A:$B,2,FALSE)</f>
        <v>Tailandia</v>
      </c>
      <c r="E8859" s="11">
        <v>40118000</v>
      </c>
      <c r="F8859">
        <v>24069</v>
      </c>
      <c r="G8859">
        <v>9877167</v>
      </c>
      <c r="H8859">
        <v>4601</v>
      </c>
      <c r="I8859">
        <v>0</v>
      </c>
      <c r="J8859">
        <v>0</v>
      </c>
      <c r="K8859">
        <v>0</v>
      </c>
      <c r="L8859" t="s">
        <v>581</v>
      </c>
      <c r="M8859" t="s">
        <v>585</v>
      </c>
    </row>
    <row r="8860" spans="1:13" x14ac:dyDescent="0.2">
      <c r="A8860">
        <v>2022</v>
      </c>
      <c r="B8860">
        <v>9</v>
      </c>
      <c r="C8860" t="s">
        <v>65</v>
      </c>
      <c r="D8860" t="str">
        <f>VLOOKUP(C8860,[2]PAÍSES!$A:$B,2,FALSE)</f>
        <v>Turquía</v>
      </c>
      <c r="E8860" s="11">
        <v>40118000</v>
      </c>
      <c r="F8860">
        <v>8717</v>
      </c>
      <c r="G8860">
        <v>3066574</v>
      </c>
      <c r="H8860">
        <v>157</v>
      </c>
      <c r="I8860">
        <v>12983</v>
      </c>
      <c r="J8860">
        <v>5931203</v>
      </c>
      <c r="K8860">
        <v>26</v>
      </c>
      <c r="L8860" t="s">
        <v>581</v>
      </c>
      <c r="M8860" t="s">
        <v>585</v>
      </c>
    </row>
    <row r="8861" spans="1:13" x14ac:dyDescent="0.2">
      <c r="A8861">
        <v>2022</v>
      </c>
      <c r="B8861">
        <v>9</v>
      </c>
      <c r="C8861" t="s">
        <v>111</v>
      </c>
      <c r="D8861" t="e">
        <f>VLOOKUP(C8861,[2]PAÍSES!$A:$B,2,FALSE)</f>
        <v>#N/A</v>
      </c>
      <c r="E8861" s="11">
        <v>40118000</v>
      </c>
      <c r="F8861">
        <v>0</v>
      </c>
      <c r="G8861">
        <v>0</v>
      </c>
      <c r="H8861">
        <v>0</v>
      </c>
      <c r="I8861">
        <v>10838</v>
      </c>
      <c r="J8861">
        <v>4268538</v>
      </c>
      <c r="K8861">
        <v>6</v>
      </c>
      <c r="L8861" t="s">
        <v>581</v>
      </c>
      <c r="M8861" t="s">
        <v>585</v>
      </c>
    </row>
    <row r="8862" spans="1:13" x14ac:dyDescent="0.2">
      <c r="A8862">
        <v>2022</v>
      </c>
      <c r="B8862">
        <v>9</v>
      </c>
      <c r="C8862" t="s">
        <v>46</v>
      </c>
      <c r="D8862" t="str">
        <f>VLOOKUP(C8862,[2]PAÍSES!$A:$B,2,FALSE)</f>
        <v>Estados Unidos de América</v>
      </c>
      <c r="E8862" s="11">
        <v>40118000</v>
      </c>
      <c r="F8862">
        <v>98016</v>
      </c>
      <c r="G8862">
        <v>40373297</v>
      </c>
      <c r="H8862">
        <v>72</v>
      </c>
      <c r="I8862">
        <v>724757</v>
      </c>
      <c r="J8862">
        <v>291459059</v>
      </c>
      <c r="K8862">
        <v>969</v>
      </c>
      <c r="L8862" t="s">
        <v>581</v>
      </c>
      <c r="M8862" t="s">
        <v>585</v>
      </c>
    </row>
    <row r="8863" spans="1:13" x14ac:dyDescent="0.2">
      <c r="A8863">
        <v>2022</v>
      </c>
      <c r="B8863">
        <v>9</v>
      </c>
      <c r="C8863" t="s">
        <v>107</v>
      </c>
      <c r="D8863" t="str">
        <f>VLOOKUP(C8863,[2]PAÍSES!$A:$B,2,FALSE)</f>
        <v>Uzbekistán</v>
      </c>
      <c r="E8863" s="11">
        <v>40118000</v>
      </c>
      <c r="F8863">
        <v>0</v>
      </c>
      <c r="G8863">
        <v>0</v>
      </c>
      <c r="H8863">
        <v>0</v>
      </c>
      <c r="I8863">
        <v>15626</v>
      </c>
      <c r="J8863">
        <v>6033062</v>
      </c>
      <c r="K8863">
        <v>7</v>
      </c>
      <c r="L8863" t="s">
        <v>581</v>
      </c>
      <c r="M8863" t="s">
        <v>585</v>
      </c>
    </row>
    <row r="8864" spans="1:13" x14ac:dyDescent="0.2">
      <c r="A8864">
        <v>2022</v>
      </c>
      <c r="B8864">
        <v>9</v>
      </c>
      <c r="C8864" t="s">
        <v>66</v>
      </c>
      <c r="D8864" t="str">
        <f>VLOOKUP(C8864,[2]PAÍSES!$A:$B,2,FALSE)</f>
        <v>Vietnam</v>
      </c>
      <c r="E8864" s="11">
        <v>40118000</v>
      </c>
      <c r="F8864">
        <v>0</v>
      </c>
      <c r="G8864">
        <v>0</v>
      </c>
      <c r="H8864">
        <v>0</v>
      </c>
      <c r="I8864">
        <v>185070</v>
      </c>
      <c r="J8864">
        <v>81243780</v>
      </c>
      <c r="K8864">
        <v>162</v>
      </c>
      <c r="L8864" t="s">
        <v>581</v>
      </c>
      <c r="M8864" t="s">
        <v>585</v>
      </c>
    </row>
    <row r="8865" spans="1:13" x14ac:dyDescent="0.2">
      <c r="A8865">
        <v>2022</v>
      </c>
      <c r="B8865">
        <v>9</v>
      </c>
      <c r="C8865" t="s">
        <v>78</v>
      </c>
      <c r="D8865" t="str">
        <f>VLOOKUP(C8865,[2]PAÍSES!$A:$B,2,FALSE)</f>
        <v>Sudáfrica</v>
      </c>
      <c r="E8865" s="11">
        <v>40118000</v>
      </c>
      <c r="F8865">
        <v>0</v>
      </c>
      <c r="G8865">
        <v>0</v>
      </c>
      <c r="H8865">
        <v>0</v>
      </c>
      <c r="I8865">
        <v>536633</v>
      </c>
      <c r="J8865">
        <v>210725686</v>
      </c>
      <c r="K8865">
        <v>276</v>
      </c>
      <c r="L8865" t="s">
        <v>581</v>
      </c>
      <c r="M8865" t="s">
        <v>585</v>
      </c>
    </row>
    <row r="8866" spans="1:13" x14ac:dyDescent="0.2">
      <c r="A8866">
        <v>2022</v>
      </c>
      <c r="B8866">
        <v>9</v>
      </c>
      <c r="C8866" t="s">
        <v>211</v>
      </c>
      <c r="D8866" t="e">
        <f>VLOOKUP(C8866,[2]PAÍSES!$A:$B,2,FALSE)</f>
        <v>#N/A</v>
      </c>
      <c r="E8866" s="11">
        <v>40118000</v>
      </c>
      <c r="F8866">
        <v>0</v>
      </c>
      <c r="G8866">
        <v>0</v>
      </c>
      <c r="H8866">
        <v>0</v>
      </c>
      <c r="I8866">
        <v>94446</v>
      </c>
      <c r="J8866">
        <v>39746238</v>
      </c>
      <c r="K8866">
        <v>21</v>
      </c>
      <c r="L8866" t="s">
        <v>581</v>
      </c>
      <c r="M8866" t="s">
        <v>585</v>
      </c>
    </row>
    <row r="8867" spans="1:13" x14ac:dyDescent="0.2">
      <c r="A8867">
        <v>2022</v>
      </c>
      <c r="B8867">
        <v>10</v>
      </c>
      <c r="C8867" t="s">
        <v>21</v>
      </c>
      <c r="D8867" t="s">
        <v>274</v>
      </c>
      <c r="E8867" s="11">
        <v>40117000</v>
      </c>
      <c r="F8867">
        <v>0</v>
      </c>
      <c r="G8867">
        <v>0</v>
      </c>
      <c r="H8867">
        <v>0</v>
      </c>
      <c r="I8867">
        <v>53409</v>
      </c>
      <c r="J8867">
        <v>25490757</v>
      </c>
      <c r="K8867">
        <v>154</v>
      </c>
      <c r="L8867" t="s">
        <v>581</v>
      </c>
      <c r="M8867" t="s">
        <v>584</v>
      </c>
    </row>
    <row r="8868" spans="1:13" x14ac:dyDescent="0.2">
      <c r="A8868">
        <v>2022</v>
      </c>
      <c r="B8868">
        <v>10</v>
      </c>
      <c r="C8868" t="s">
        <v>62</v>
      </c>
      <c r="D8868" t="s">
        <v>275</v>
      </c>
      <c r="E8868" s="11">
        <v>40117000</v>
      </c>
      <c r="F8868">
        <v>0</v>
      </c>
      <c r="G8868">
        <v>0</v>
      </c>
      <c r="H8868">
        <v>0</v>
      </c>
      <c r="I8868">
        <v>73883</v>
      </c>
      <c r="J8868">
        <v>34562164</v>
      </c>
      <c r="K8868">
        <v>275</v>
      </c>
      <c r="L8868" t="s">
        <v>581</v>
      </c>
      <c r="M8868" t="s">
        <v>584</v>
      </c>
    </row>
    <row r="8869" spans="1:13" x14ac:dyDescent="0.2">
      <c r="A8869">
        <v>2022</v>
      </c>
      <c r="B8869">
        <v>10</v>
      </c>
      <c r="C8869" t="s">
        <v>8</v>
      </c>
      <c r="D8869" t="s">
        <v>283</v>
      </c>
      <c r="E8869" s="11">
        <v>40117000</v>
      </c>
      <c r="F8869">
        <v>504</v>
      </c>
      <c r="G8869">
        <v>283516</v>
      </c>
      <c r="H8869">
        <v>8</v>
      </c>
      <c r="I8869">
        <v>153393</v>
      </c>
      <c r="J8869">
        <v>63245243</v>
      </c>
      <c r="K8869">
        <v>709</v>
      </c>
      <c r="L8869" t="s">
        <v>581</v>
      </c>
      <c r="M8869" t="s">
        <v>584</v>
      </c>
    </row>
    <row r="8870" spans="1:13" x14ac:dyDescent="0.2">
      <c r="A8870">
        <v>2022</v>
      </c>
      <c r="B8870">
        <v>10</v>
      </c>
      <c r="C8870" t="s">
        <v>10</v>
      </c>
      <c r="D8870" t="s">
        <v>295</v>
      </c>
      <c r="E8870" s="11">
        <v>40117000</v>
      </c>
      <c r="F8870">
        <v>0</v>
      </c>
      <c r="G8870">
        <v>0</v>
      </c>
      <c r="H8870">
        <v>0</v>
      </c>
      <c r="I8870">
        <v>70012</v>
      </c>
      <c r="J8870">
        <v>36133866</v>
      </c>
      <c r="K8870">
        <v>347</v>
      </c>
      <c r="L8870" t="s">
        <v>581</v>
      </c>
      <c r="M8870" t="s">
        <v>584</v>
      </c>
    </row>
    <row r="8871" spans="1:13" x14ac:dyDescent="0.2">
      <c r="A8871">
        <v>2022</v>
      </c>
      <c r="B8871">
        <v>10</v>
      </c>
      <c r="C8871" t="s">
        <v>50</v>
      </c>
      <c r="D8871" t="s">
        <v>305</v>
      </c>
      <c r="E8871" s="11">
        <v>40117000</v>
      </c>
      <c r="F8871">
        <v>0</v>
      </c>
      <c r="G8871">
        <v>0</v>
      </c>
      <c r="H8871">
        <v>0</v>
      </c>
      <c r="I8871">
        <v>57103</v>
      </c>
      <c r="J8871">
        <v>23671805</v>
      </c>
      <c r="K8871">
        <v>168</v>
      </c>
      <c r="L8871" t="s">
        <v>581</v>
      </c>
      <c r="M8871" t="s">
        <v>584</v>
      </c>
    </row>
    <row r="8872" spans="1:13" x14ac:dyDescent="0.2">
      <c r="A8872">
        <v>2022</v>
      </c>
      <c r="B8872">
        <v>10</v>
      </c>
      <c r="C8872" t="s">
        <v>11</v>
      </c>
      <c r="D8872" t="s">
        <v>316</v>
      </c>
      <c r="E8872" s="11">
        <v>40117000</v>
      </c>
      <c r="F8872">
        <v>32475</v>
      </c>
      <c r="G8872">
        <v>10826977</v>
      </c>
      <c r="H8872">
        <v>2691</v>
      </c>
      <c r="I8872">
        <v>53731</v>
      </c>
      <c r="J8872">
        <v>24924246</v>
      </c>
      <c r="K8872">
        <v>164</v>
      </c>
      <c r="L8872" t="s">
        <v>581</v>
      </c>
      <c r="M8872" t="s">
        <v>584</v>
      </c>
    </row>
    <row r="8873" spans="1:13" x14ac:dyDescent="0.2">
      <c r="A8873">
        <v>2022</v>
      </c>
      <c r="B8873">
        <v>10</v>
      </c>
      <c r="C8873" t="s">
        <v>22</v>
      </c>
      <c r="D8873" t="s">
        <v>324</v>
      </c>
      <c r="E8873" s="11">
        <v>40117000</v>
      </c>
      <c r="F8873">
        <v>91305</v>
      </c>
      <c r="G8873">
        <v>43392911</v>
      </c>
      <c r="H8873">
        <v>853</v>
      </c>
      <c r="I8873">
        <v>127938</v>
      </c>
      <c r="J8873">
        <v>38315600</v>
      </c>
      <c r="K8873">
        <v>816</v>
      </c>
      <c r="L8873" t="s">
        <v>581</v>
      </c>
      <c r="M8873" t="s">
        <v>584</v>
      </c>
    </row>
    <row r="8874" spans="1:13" x14ac:dyDescent="0.2">
      <c r="A8874">
        <v>2022</v>
      </c>
      <c r="B8874">
        <v>10</v>
      </c>
      <c r="C8874" t="s">
        <v>23</v>
      </c>
      <c r="D8874" t="s">
        <v>325</v>
      </c>
      <c r="E8874" s="11">
        <v>40117000</v>
      </c>
      <c r="F8874">
        <v>7330</v>
      </c>
      <c r="G8874">
        <v>4504027</v>
      </c>
      <c r="H8874">
        <v>130</v>
      </c>
      <c r="I8874">
        <v>879418</v>
      </c>
      <c r="J8874">
        <v>322784834</v>
      </c>
      <c r="K8874">
        <v>4606</v>
      </c>
      <c r="L8874" t="s">
        <v>581</v>
      </c>
      <c r="M8874" t="s">
        <v>584</v>
      </c>
    </row>
    <row r="8875" spans="1:13" x14ac:dyDescent="0.2">
      <c r="A8875">
        <v>2022</v>
      </c>
      <c r="B8875">
        <v>10</v>
      </c>
      <c r="C8875" t="s">
        <v>24</v>
      </c>
      <c r="D8875" t="s">
        <v>342</v>
      </c>
      <c r="E8875" s="11">
        <v>40117000</v>
      </c>
      <c r="F8875">
        <v>10605</v>
      </c>
      <c r="G8875">
        <v>12672213</v>
      </c>
      <c r="H8875">
        <v>8578</v>
      </c>
      <c r="I8875">
        <v>32315</v>
      </c>
      <c r="J8875">
        <v>14278100</v>
      </c>
      <c r="K8875">
        <v>137</v>
      </c>
      <c r="L8875" t="s">
        <v>581</v>
      </c>
      <c r="M8875" t="s">
        <v>584</v>
      </c>
    </row>
    <row r="8876" spans="1:13" x14ac:dyDescent="0.2">
      <c r="A8876">
        <v>2022</v>
      </c>
      <c r="B8876">
        <v>10</v>
      </c>
      <c r="C8876" t="s">
        <v>12</v>
      </c>
      <c r="D8876" t="s">
        <v>351</v>
      </c>
      <c r="E8876" s="11">
        <v>40117000</v>
      </c>
      <c r="F8876">
        <v>101157</v>
      </c>
      <c r="G8876">
        <v>49100311</v>
      </c>
      <c r="H8876">
        <v>753</v>
      </c>
      <c r="I8876">
        <v>769157</v>
      </c>
      <c r="J8876">
        <v>395874664</v>
      </c>
      <c r="K8876">
        <v>4333</v>
      </c>
      <c r="L8876" t="s">
        <v>581</v>
      </c>
      <c r="M8876" t="s">
        <v>584</v>
      </c>
    </row>
    <row r="8877" spans="1:13" x14ac:dyDescent="0.2">
      <c r="A8877">
        <v>2022</v>
      </c>
      <c r="B8877">
        <v>10</v>
      </c>
      <c r="C8877" t="s">
        <v>25</v>
      </c>
      <c r="D8877" t="s">
        <v>353</v>
      </c>
      <c r="E8877" s="11">
        <v>40117000</v>
      </c>
      <c r="F8877">
        <v>0</v>
      </c>
      <c r="G8877">
        <v>0</v>
      </c>
      <c r="H8877">
        <v>0</v>
      </c>
      <c r="I8877">
        <v>309377</v>
      </c>
      <c r="J8877">
        <v>120847645</v>
      </c>
      <c r="K8877">
        <v>2322</v>
      </c>
      <c r="L8877" t="s">
        <v>581</v>
      </c>
      <c r="M8877" t="s">
        <v>584</v>
      </c>
    </row>
    <row r="8878" spans="1:13" x14ac:dyDescent="0.2">
      <c r="A8878">
        <v>2022</v>
      </c>
      <c r="B8878">
        <v>10</v>
      </c>
      <c r="C8878" t="s">
        <v>36</v>
      </c>
      <c r="D8878" t="s">
        <v>369</v>
      </c>
      <c r="E8878" s="11">
        <v>40117000</v>
      </c>
      <c r="F8878">
        <v>0</v>
      </c>
      <c r="G8878">
        <v>0</v>
      </c>
      <c r="H8878">
        <v>0</v>
      </c>
      <c r="I8878">
        <v>7589</v>
      </c>
      <c r="J8878">
        <v>3797500</v>
      </c>
      <c r="K8878">
        <v>76</v>
      </c>
      <c r="L8878" t="s">
        <v>581</v>
      </c>
      <c r="M8878" t="s">
        <v>584</v>
      </c>
    </row>
    <row r="8879" spans="1:13" x14ac:dyDescent="0.2">
      <c r="A8879">
        <v>2022</v>
      </c>
      <c r="B8879">
        <v>10</v>
      </c>
      <c r="C8879" t="s">
        <v>26</v>
      </c>
      <c r="D8879" t="s">
        <v>383</v>
      </c>
      <c r="E8879" s="11">
        <v>40117000</v>
      </c>
      <c r="F8879">
        <v>0</v>
      </c>
      <c r="G8879">
        <v>0</v>
      </c>
      <c r="H8879">
        <v>0</v>
      </c>
      <c r="I8879">
        <v>57178</v>
      </c>
      <c r="J8879">
        <v>27495900</v>
      </c>
      <c r="K8879">
        <v>174</v>
      </c>
      <c r="L8879" t="s">
        <v>581</v>
      </c>
      <c r="M8879" t="s">
        <v>584</v>
      </c>
    </row>
    <row r="8880" spans="1:13" x14ac:dyDescent="0.2">
      <c r="A8880">
        <v>2022</v>
      </c>
      <c r="B8880">
        <v>10</v>
      </c>
      <c r="C8880" t="s">
        <v>63</v>
      </c>
      <c r="D8880" t="s">
        <v>385</v>
      </c>
      <c r="E8880" s="11">
        <v>40117000</v>
      </c>
      <c r="F8880">
        <v>0</v>
      </c>
      <c r="G8880">
        <v>0</v>
      </c>
      <c r="H8880">
        <v>0</v>
      </c>
      <c r="I8880">
        <v>2501</v>
      </c>
      <c r="J8880">
        <v>763100</v>
      </c>
      <c r="K8880">
        <v>17</v>
      </c>
      <c r="L8880" t="s">
        <v>581</v>
      </c>
      <c r="M8880" t="s">
        <v>584</v>
      </c>
    </row>
    <row r="8881" spans="1:13" x14ac:dyDescent="0.2">
      <c r="A8881">
        <v>2022</v>
      </c>
      <c r="B8881">
        <v>10</v>
      </c>
      <c r="C8881" t="s">
        <v>71</v>
      </c>
      <c r="D8881" t="s">
        <v>386</v>
      </c>
      <c r="E8881" s="11">
        <v>40117000</v>
      </c>
      <c r="F8881">
        <v>28738</v>
      </c>
      <c r="G8881">
        <v>17754404</v>
      </c>
      <c r="H8881">
        <v>224</v>
      </c>
      <c r="I8881">
        <v>0</v>
      </c>
      <c r="J8881">
        <v>0</v>
      </c>
      <c r="K8881">
        <v>0</v>
      </c>
      <c r="L8881" t="s">
        <v>581</v>
      </c>
      <c r="M8881" t="s">
        <v>584</v>
      </c>
    </row>
    <row r="8882" spans="1:13" x14ac:dyDescent="0.2">
      <c r="A8882">
        <v>2022</v>
      </c>
      <c r="B8882">
        <v>10</v>
      </c>
      <c r="C8882" t="s">
        <v>47</v>
      </c>
      <c r="D8882" t="s">
        <v>389</v>
      </c>
      <c r="E8882" s="11">
        <v>40117000</v>
      </c>
      <c r="F8882">
        <v>419438</v>
      </c>
      <c r="G8882">
        <v>151018663</v>
      </c>
      <c r="H8882">
        <v>9839</v>
      </c>
      <c r="I8882">
        <v>0</v>
      </c>
      <c r="J8882">
        <v>0</v>
      </c>
      <c r="K8882">
        <v>0</v>
      </c>
      <c r="L8882" t="s">
        <v>581</v>
      </c>
      <c r="M8882" t="s">
        <v>584</v>
      </c>
    </row>
    <row r="8883" spans="1:13" x14ac:dyDescent="0.2">
      <c r="A8883">
        <v>2022</v>
      </c>
      <c r="B8883">
        <v>10</v>
      </c>
      <c r="C8883" t="s">
        <v>27</v>
      </c>
      <c r="D8883" t="s">
        <v>395</v>
      </c>
      <c r="E8883" s="11">
        <v>40117000</v>
      </c>
      <c r="F8883">
        <v>45004</v>
      </c>
      <c r="G8883">
        <v>29413040</v>
      </c>
      <c r="H8883">
        <v>930</v>
      </c>
      <c r="I8883">
        <v>173763</v>
      </c>
      <c r="J8883">
        <v>61587216</v>
      </c>
      <c r="K8883">
        <v>1310</v>
      </c>
      <c r="L8883" t="s">
        <v>581</v>
      </c>
      <c r="M8883" t="s">
        <v>584</v>
      </c>
    </row>
    <row r="8884" spans="1:13" x14ac:dyDescent="0.2">
      <c r="A8884">
        <v>2022</v>
      </c>
      <c r="B8884">
        <v>10</v>
      </c>
      <c r="C8884" t="s">
        <v>38</v>
      </c>
      <c r="D8884" t="s">
        <v>400</v>
      </c>
      <c r="E8884" s="11">
        <v>40117000</v>
      </c>
      <c r="F8884">
        <v>0</v>
      </c>
      <c r="G8884">
        <v>0</v>
      </c>
      <c r="H8884">
        <v>0</v>
      </c>
      <c r="I8884">
        <v>31433</v>
      </c>
      <c r="J8884">
        <v>16434191</v>
      </c>
      <c r="K8884">
        <v>398</v>
      </c>
      <c r="L8884" t="s">
        <v>581</v>
      </c>
      <c r="M8884" t="s">
        <v>584</v>
      </c>
    </row>
    <row r="8885" spans="1:13" x14ac:dyDescent="0.2">
      <c r="A8885">
        <v>2022</v>
      </c>
      <c r="B8885">
        <v>10</v>
      </c>
      <c r="C8885" t="s">
        <v>56</v>
      </c>
      <c r="D8885" t="s">
        <v>411</v>
      </c>
      <c r="E8885" s="11">
        <v>40117000</v>
      </c>
      <c r="F8885">
        <v>0</v>
      </c>
      <c r="G8885">
        <v>0</v>
      </c>
      <c r="H8885">
        <v>0</v>
      </c>
      <c r="I8885">
        <v>882</v>
      </c>
      <c r="J8885">
        <v>401721</v>
      </c>
      <c r="K8885">
        <v>3</v>
      </c>
      <c r="L8885" t="s">
        <v>581</v>
      </c>
      <c r="M8885" t="s">
        <v>584</v>
      </c>
    </row>
    <row r="8886" spans="1:13" x14ac:dyDescent="0.2">
      <c r="A8886">
        <v>2022</v>
      </c>
      <c r="B8886">
        <v>10</v>
      </c>
      <c r="C8886" t="s">
        <v>204</v>
      </c>
      <c r="D8886" t="s">
        <v>422</v>
      </c>
      <c r="E8886" s="11">
        <v>40117000</v>
      </c>
      <c r="F8886">
        <v>2005</v>
      </c>
      <c r="G8886">
        <v>1198919</v>
      </c>
      <c r="H8886">
        <v>342</v>
      </c>
      <c r="I8886">
        <v>0</v>
      </c>
      <c r="J8886">
        <v>0</v>
      </c>
      <c r="K8886">
        <v>0</v>
      </c>
      <c r="L8886" t="s">
        <v>581</v>
      </c>
      <c r="M8886" t="s">
        <v>584</v>
      </c>
    </row>
    <row r="8887" spans="1:13" x14ac:dyDescent="0.2">
      <c r="A8887">
        <v>2022</v>
      </c>
      <c r="B8887">
        <v>10</v>
      </c>
      <c r="C8887" t="s">
        <v>49</v>
      </c>
      <c r="D8887" t="s">
        <v>427</v>
      </c>
      <c r="E8887" s="11">
        <v>40117000</v>
      </c>
      <c r="F8887">
        <v>778</v>
      </c>
      <c r="G8887">
        <v>489179</v>
      </c>
      <c r="H8887">
        <v>5</v>
      </c>
      <c r="I8887">
        <v>130</v>
      </c>
      <c r="J8887">
        <v>183754</v>
      </c>
      <c r="K8887">
        <v>2</v>
      </c>
      <c r="L8887" t="s">
        <v>581</v>
      </c>
      <c r="M8887" t="s">
        <v>584</v>
      </c>
    </row>
    <row r="8888" spans="1:13" x14ac:dyDescent="0.2">
      <c r="A8888">
        <v>2022</v>
      </c>
      <c r="B8888">
        <v>10</v>
      </c>
      <c r="C8888" t="s">
        <v>452</v>
      </c>
      <c r="D8888" t="s">
        <v>453</v>
      </c>
      <c r="E8888" s="11">
        <v>40117000</v>
      </c>
      <c r="F8888">
        <v>0</v>
      </c>
      <c r="G8888">
        <v>0</v>
      </c>
      <c r="H8888">
        <v>0</v>
      </c>
      <c r="I8888">
        <v>25</v>
      </c>
      <c r="J8888">
        <v>97130</v>
      </c>
      <c r="K8888">
        <v>4</v>
      </c>
      <c r="L8888" t="s">
        <v>581</v>
      </c>
      <c r="M8888" t="s">
        <v>584</v>
      </c>
    </row>
    <row r="8889" spans="1:13" x14ac:dyDescent="0.2">
      <c r="A8889">
        <v>2022</v>
      </c>
      <c r="B8889">
        <v>10</v>
      </c>
      <c r="C8889" t="s">
        <v>42</v>
      </c>
      <c r="D8889" t="s">
        <v>455</v>
      </c>
      <c r="E8889" s="11">
        <v>40117000</v>
      </c>
      <c r="F8889">
        <v>12</v>
      </c>
      <c r="G8889">
        <v>21708</v>
      </c>
      <c r="H8889">
        <v>12</v>
      </c>
      <c r="I8889">
        <v>0</v>
      </c>
      <c r="J8889">
        <v>0</v>
      </c>
      <c r="K8889">
        <v>0</v>
      </c>
      <c r="L8889" t="s">
        <v>581</v>
      </c>
      <c r="M8889" t="s">
        <v>584</v>
      </c>
    </row>
    <row r="8890" spans="1:13" x14ac:dyDescent="0.2">
      <c r="A8890">
        <v>2022</v>
      </c>
      <c r="B8890">
        <v>10</v>
      </c>
      <c r="C8890" t="s">
        <v>43</v>
      </c>
      <c r="D8890" t="s">
        <v>465</v>
      </c>
      <c r="E8890" s="11">
        <v>40117000</v>
      </c>
      <c r="F8890">
        <v>209393</v>
      </c>
      <c r="G8890">
        <v>98020828</v>
      </c>
      <c r="H8890">
        <v>4673</v>
      </c>
      <c r="I8890">
        <v>17637</v>
      </c>
      <c r="J8890">
        <v>11786308</v>
      </c>
      <c r="K8890">
        <v>98</v>
      </c>
      <c r="L8890" t="s">
        <v>581</v>
      </c>
      <c r="M8890" t="s">
        <v>584</v>
      </c>
    </row>
    <row r="8891" spans="1:13" x14ac:dyDescent="0.2">
      <c r="A8891">
        <v>2022</v>
      </c>
      <c r="B8891">
        <v>10</v>
      </c>
      <c r="C8891" t="s">
        <v>80</v>
      </c>
      <c r="D8891" t="s">
        <v>472</v>
      </c>
      <c r="E8891" s="11">
        <v>40117000</v>
      </c>
      <c r="F8891">
        <v>0</v>
      </c>
      <c r="G8891">
        <v>0</v>
      </c>
      <c r="H8891">
        <v>0</v>
      </c>
      <c r="I8891">
        <v>22345</v>
      </c>
      <c r="J8891">
        <v>10538938</v>
      </c>
      <c r="K8891">
        <v>167</v>
      </c>
      <c r="L8891" t="s">
        <v>581</v>
      </c>
      <c r="M8891" t="s">
        <v>584</v>
      </c>
    </row>
    <row r="8892" spans="1:13" x14ac:dyDescent="0.2">
      <c r="A8892">
        <v>2022</v>
      </c>
      <c r="B8892">
        <v>10</v>
      </c>
      <c r="C8892" t="s">
        <v>15</v>
      </c>
      <c r="D8892" t="s">
        <v>475</v>
      </c>
      <c r="E8892" s="11">
        <v>40117000</v>
      </c>
      <c r="F8892">
        <v>0</v>
      </c>
      <c r="G8892">
        <v>0</v>
      </c>
      <c r="H8892">
        <v>0</v>
      </c>
      <c r="I8892">
        <v>240</v>
      </c>
      <c r="J8892">
        <v>148000</v>
      </c>
      <c r="K8892">
        <v>2</v>
      </c>
      <c r="L8892" t="s">
        <v>581</v>
      </c>
      <c r="M8892" t="s">
        <v>584</v>
      </c>
    </row>
    <row r="8893" spans="1:13" x14ac:dyDescent="0.2">
      <c r="A8893">
        <v>2022</v>
      </c>
      <c r="B8893">
        <v>10</v>
      </c>
      <c r="C8893" t="s">
        <v>16</v>
      </c>
      <c r="D8893" t="s">
        <v>480</v>
      </c>
      <c r="E8893" s="11">
        <v>40117000</v>
      </c>
      <c r="F8893">
        <v>67204</v>
      </c>
      <c r="G8893">
        <v>32169432</v>
      </c>
      <c r="H8893">
        <v>725</v>
      </c>
      <c r="I8893">
        <v>151313</v>
      </c>
      <c r="J8893">
        <v>65857900</v>
      </c>
      <c r="K8893">
        <v>1039</v>
      </c>
      <c r="L8893" t="s">
        <v>581</v>
      </c>
      <c r="M8893" t="s">
        <v>584</v>
      </c>
    </row>
    <row r="8894" spans="1:13" x14ac:dyDescent="0.2">
      <c r="A8894">
        <v>2022</v>
      </c>
      <c r="B8894">
        <v>10</v>
      </c>
      <c r="C8894" t="s">
        <v>17</v>
      </c>
      <c r="D8894" t="s">
        <v>489</v>
      </c>
      <c r="E8894" s="11">
        <v>40117000</v>
      </c>
      <c r="F8894">
        <v>187212</v>
      </c>
      <c r="G8894">
        <v>95454197</v>
      </c>
      <c r="H8894">
        <v>3216</v>
      </c>
      <c r="I8894">
        <v>61793</v>
      </c>
      <c r="J8894">
        <v>48767601</v>
      </c>
      <c r="K8894">
        <v>1040</v>
      </c>
      <c r="L8894" t="s">
        <v>581</v>
      </c>
      <c r="M8894" t="s">
        <v>584</v>
      </c>
    </row>
    <row r="8895" spans="1:13" x14ac:dyDescent="0.2">
      <c r="A8895">
        <v>2022</v>
      </c>
      <c r="B8895">
        <v>10</v>
      </c>
      <c r="C8895" t="s">
        <v>106</v>
      </c>
      <c r="D8895" t="s">
        <v>492</v>
      </c>
      <c r="E8895" s="11">
        <v>40117000</v>
      </c>
      <c r="F8895">
        <v>0</v>
      </c>
      <c r="G8895">
        <v>0</v>
      </c>
      <c r="H8895">
        <v>0</v>
      </c>
      <c r="I8895">
        <v>2230</v>
      </c>
      <c r="J8895">
        <v>1000944</v>
      </c>
      <c r="K8895">
        <v>7</v>
      </c>
      <c r="L8895" t="s">
        <v>581</v>
      </c>
      <c r="M8895" t="s">
        <v>584</v>
      </c>
    </row>
    <row r="8896" spans="1:13" x14ac:dyDescent="0.2">
      <c r="A8896">
        <v>2022</v>
      </c>
      <c r="B8896">
        <v>10</v>
      </c>
      <c r="C8896" t="s">
        <v>52</v>
      </c>
      <c r="D8896" t="s">
        <v>506</v>
      </c>
      <c r="E8896" s="11">
        <v>40117000</v>
      </c>
      <c r="F8896">
        <v>0</v>
      </c>
      <c r="G8896">
        <v>0</v>
      </c>
      <c r="H8896">
        <v>0</v>
      </c>
      <c r="I8896">
        <v>3338</v>
      </c>
      <c r="J8896">
        <v>1193600</v>
      </c>
      <c r="K8896">
        <v>18</v>
      </c>
      <c r="L8896" t="s">
        <v>581</v>
      </c>
      <c r="M8896" t="s">
        <v>584</v>
      </c>
    </row>
    <row r="8897" spans="1:13" x14ac:dyDescent="0.2">
      <c r="A8897">
        <v>2022</v>
      </c>
      <c r="B8897">
        <v>10</v>
      </c>
      <c r="C8897" t="s">
        <v>77</v>
      </c>
      <c r="D8897" t="s">
        <v>517</v>
      </c>
      <c r="E8897" s="11">
        <v>40117000</v>
      </c>
      <c r="F8897">
        <v>0</v>
      </c>
      <c r="G8897">
        <v>0</v>
      </c>
      <c r="H8897">
        <v>0</v>
      </c>
      <c r="I8897">
        <v>15791</v>
      </c>
      <c r="J8897">
        <v>7900029</v>
      </c>
      <c r="K8897">
        <v>97</v>
      </c>
      <c r="L8897" t="s">
        <v>581</v>
      </c>
      <c r="M8897" t="s">
        <v>584</v>
      </c>
    </row>
    <row r="8898" spans="1:13" x14ac:dyDescent="0.2">
      <c r="A8898">
        <v>2022</v>
      </c>
      <c r="B8898">
        <v>10</v>
      </c>
      <c r="C8898" t="s">
        <v>19</v>
      </c>
      <c r="D8898" t="s">
        <v>531</v>
      </c>
      <c r="E8898" s="11">
        <v>40117000</v>
      </c>
      <c r="F8898">
        <v>6447</v>
      </c>
      <c r="G8898">
        <v>2728577</v>
      </c>
      <c r="H8898">
        <v>225</v>
      </c>
      <c r="I8898">
        <v>0</v>
      </c>
      <c r="J8898">
        <v>0</v>
      </c>
      <c r="K8898">
        <v>0</v>
      </c>
      <c r="L8898" t="s">
        <v>581</v>
      </c>
      <c r="M8898" t="s">
        <v>584</v>
      </c>
    </row>
    <row r="8899" spans="1:13" x14ac:dyDescent="0.2">
      <c r="A8899">
        <v>2022</v>
      </c>
      <c r="B8899">
        <v>10</v>
      </c>
      <c r="C8899" t="s">
        <v>65</v>
      </c>
      <c r="D8899" t="s">
        <v>543</v>
      </c>
      <c r="E8899" s="11">
        <v>40117000</v>
      </c>
      <c r="F8899">
        <v>96028</v>
      </c>
      <c r="G8899">
        <v>32105880</v>
      </c>
      <c r="H8899">
        <v>2085</v>
      </c>
      <c r="I8899">
        <v>0</v>
      </c>
      <c r="J8899">
        <v>0</v>
      </c>
      <c r="K8899">
        <v>0</v>
      </c>
      <c r="L8899" t="s">
        <v>581</v>
      </c>
      <c r="M8899" t="s">
        <v>584</v>
      </c>
    </row>
    <row r="8900" spans="1:13" x14ac:dyDescent="0.2">
      <c r="A8900">
        <v>2022</v>
      </c>
      <c r="B8900">
        <v>10</v>
      </c>
      <c r="C8900" t="s">
        <v>30</v>
      </c>
      <c r="D8900" t="s">
        <v>547</v>
      </c>
      <c r="E8900" s="11">
        <v>40117000</v>
      </c>
      <c r="F8900">
        <v>83</v>
      </c>
      <c r="G8900">
        <v>83969</v>
      </c>
      <c r="H8900">
        <v>9</v>
      </c>
      <c r="I8900">
        <v>0</v>
      </c>
      <c r="J8900">
        <v>0</v>
      </c>
      <c r="K8900">
        <v>0</v>
      </c>
      <c r="L8900" t="s">
        <v>581</v>
      </c>
      <c r="M8900" t="s">
        <v>584</v>
      </c>
    </row>
    <row r="8901" spans="1:13" x14ac:dyDescent="0.2">
      <c r="A8901">
        <v>2022</v>
      </c>
      <c r="B8901">
        <v>10</v>
      </c>
      <c r="C8901" t="s">
        <v>46</v>
      </c>
      <c r="D8901" t="s">
        <v>550</v>
      </c>
      <c r="E8901" s="11">
        <v>40117000</v>
      </c>
      <c r="F8901">
        <v>3986</v>
      </c>
      <c r="G8901">
        <v>2207918</v>
      </c>
      <c r="H8901">
        <v>185</v>
      </c>
      <c r="I8901">
        <v>453009</v>
      </c>
      <c r="J8901">
        <v>208209996</v>
      </c>
      <c r="K8901">
        <v>1893</v>
      </c>
      <c r="L8901" t="s">
        <v>581</v>
      </c>
      <c r="M8901" t="s">
        <v>584</v>
      </c>
    </row>
    <row r="8902" spans="1:13" x14ac:dyDescent="0.2">
      <c r="A8902">
        <v>2022</v>
      </c>
      <c r="B8902">
        <v>10</v>
      </c>
      <c r="C8902" t="s">
        <v>67</v>
      </c>
      <c r="D8902" t="e">
        <v>#N/A</v>
      </c>
      <c r="E8902" s="11">
        <v>40117000</v>
      </c>
      <c r="F8902">
        <v>12</v>
      </c>
      <c r="G8902">
        <v>5544</v>
      </c>
      <c r="H8902">
        <v>2</v>
      </c>
      <c r="I8902">
        <v>0</v>
      </c>
      <c r="J8902">
        <v>0</v>
      </c>
      <c r="K8902">
        <v>0</v>
      </c>
      <c r="L8902" t="s">
        <v>581</v>
      </c>
      <c r="M8902" t="s">
        <v>584</v>
      </c>
    </row>
    <row r="8903" spans="1:13" x14ac:dyDescent="0.2">
      <c r="A8903">
        <v>2022</v>
      </c>
      <c r="B8903">
        <v>10</v>
      </c>
      <c r="C8903" t="s">
        <v>78</v>
      </c>
      <c r="D8903" t="s">
        <v>572</v>
      </c>
      <c r="E8903" s="11">
        <v>40117000</v>
      </c>
      <c r="F8903">
        <v>0</v>
      </c>
      <c r="G8903">
        <v>0</v>
      </c>
      <c r="H8903">
        <v>0</v>
      </c>
      <c r="I8903">
        <v>78088</v>
      </c>
      <c r="J8903">
        <v>37778389</v>
      </c>
      <c r="K8903">
        <v>565</v>
      </c>
      <c r="L8903" t="s">
        <v>581</v>
      </c>
      <c r="M8903" t="s">
        <v>584</v>
      </c>
    </row>
    <row r="8904" spans="1:13" x14ac:dyDescent="0.2">
      <c r="A8904">
        <v>2022</v>
      </c>
      <c r="B8904">
        <v>10</v>
      </c>
      <c r="C8904" t="s">
        <v>113</v>
      </c>
      <c r="D8904" t="s">
        <v>265</v>
      </c>
      <c r="E8904" s="11">
        <v>40118000</v>
      </c>
      <c r="F8904">
        <v>0</v>
      </c>
      <c r="G8904">
        <v>0</v>
      </c>
      <c r="H8904">
        <v>0</v>
      </c>
      <c r="I8904">
        <v>91184</v>
      </c>
      <c r="J8904">
        <v>38216797</v>
      </c>
      <c r="K8904">
        <v>68</v>
      </c>
      <c r="L8904" t="s">
        <v>581</v>
      </c>
      <c r="M8904" t="s">
        <v>585</v>
      </c>
    </row>
    <row r="8905" spans="1:13" x14ac:dyDescent="0.2">
      <c r="A8905">
        <v>2022</v>
      </c>
      <c r="B8905">
        <v>10</v>
      </c>
      <c r="C8905" t="s">
        <v>20</v>
      </c>
      <c r="D8905" t="s">
        <v>271</v>
      </c>
      <c r="E8905" s="11">
        <v>40118000</v>
      </c>
      <c r="F8905">
        <v>0</v>
      </c>
      <c r="G8905">
        <v>0</v>
      </c>
      <c r="H8905">
        <v>0</v>
      </c>
      <c r="I8905">
        <v>12139</v>
      </c>
      <c r="J8905">
        <v>5895173</v>
      </c>
      <c r="K8905">
        <v>18</v>
      </c>
      <c r="L8905" t="s">
        <v>581</v>
      </c>
      <c r="M8905" t="s">
        <v>585</v>
      </c>
    </row>
    <row r="8906" spans="1:13" x14ac:dyDescent="0.2">
      <c r="A8906">
        <v>2022</v>
      </c>
      <c r="B8906">
        <v>10</v>
      </c>
      <c r="C8906" t="s">
        <v>21</v>
      </c>
      <c r="D8906" t="s">
        <v>274</v>
      </c>
      <c r="E8906" s="11">
        <v>40118000</v>
      </c>
      <c r="F8906">
        <v>0</v>
      </c>
      <c r="G8906">
        <v>0</v>
      </c>
      <c r="H8906">
        <v>0</v>
      </c>
      <c r="I8906">
        <v>372</v>
      </c>
      <c r="J8906">
        <v>230837</v>
      </c>
      <c r="K8906">
        <v>6</v>
      </c>
      <c r="L8906" t="s">
        <v>581</v>
      </c>
      <c r="M8906" t="s">
        <v>585</v>
      </c>
    </row>
    <row r="8907" spans="1:13" x14ac:dyDescent="0.2">
      <c r="A8907">
        <v>2022</v>
      </c>
      <c r="B8907">
        <v>10</v>
      </c>
      <c r="C8907" t="s">
        <v>62</v>
      </c>
      <c r="D8907" t="s">
        <v>275</v>
      </c>
      <c r="E8907" s="11">
        <v>40118000</v>
      </c>
      <c r="F8907">
        <v>0</v>
      </c>
      <c r="G8907">
        <v>0</v>
      </c>
      <c r="H8907">
        <v>0</v>
      </c>
      <c r="I8907">
        <v>963045</v>
      </c>
      <c r="J8907">
        <v>408094801</v>
      </c>
      <c r="K8907">
        <v>267</v>
      </c>
      <c r="L8907" t="s">
        <v>581</v>
      </c>
      <c r="M8907" t="s">
        <v>585</v>
      </c>
    </row>
    <row r="8908" spans="1:13" x14ac:dyDescent="0.2">
      <c r="A8908">
        <v>2022</v>
      </c>
      <c r="B8908">
        <v>10</v>
      </c>
      <c r="C8908" t="s">
        <v>8</v>
      </c>
      <c r="D8908" t="s">
        <v>283</v>
      </c>
      <c r="E8908" s="11">
        <v>40118000</v>
      </c>
      <c r="F8908">
        <v>24095</v>
      </c>
      <c r="G8908">
        <v>15897171</v>
      </c>
      <c r="H8908">
        <v>89</v>
      </c>
      <c r="I8908">
        <v>89070</v>
      </c>
      <c r="J8908">
        <v>40367600</v>
      </c>
      <c r="K8908">
        <v>140</v>
      </c>
      <c r="L8908" t="s">
        <v>581</v>
      </c>
      <c r="M8908" t="s">
        <v>585</v>
      </c>
    </row>
    <row r="8909" spans="1:13" x14ac:dyDescent="0.2">
      <c r="A8909">
        <v>2022</v>
      </c>
      <c r="B8909">
        <v>10</v>
      </c>
      <c r="C8909" t="s">
        <v>90</v>
      </c>
      <c r="D8909" t="s">
        <v>284</v>
      </c>
      <c r="E8909" s="11">
        <v>40118000</v>
      </c>
      <c r="F8909">
        <v>0</v>
      </c>
      <c r="G8909">
        <v>0</v>
      </c>
      <c r="H8909">
        <v>0</v>
      </c>
      <c r="I8909">
        <v>13919</v>
      </c>
      <c r="J8909">
        <v>6050512</v>
      </c>
      <c r="K8909">
        <v>4</v>
      </c>
      <c r="L8909" t="s">
        <v>581</v>
      </c>
      <c r="M8909" t="s">
        <v>585</v>
      </c>
    </row>
    <row r="8910" spans="1:13" x14ac:dyDescent="0.2">
      <c r="A8910">
        <v>2022</v>
      </c>
      <c r="B8910">
        <v>10</v>
      </c>
      <c r="C8910" t="s">
        <v>51</v>
      </c>
      <c r="D8910" t="s">
        <v>285</v>
      </c>
      <c r="E8910" s="11">
        <v>40118000</v>
      </c>
      <c r="F8910">
        <v>0</v>
      </c>
      <c r="G8910">
        <v>0</v>
      </c>
      <c r="H8910">
        <v>0</v>
      </c>
      <c r="I8910">
        <v>107157</v>
      </c>
      <c r="J8910">
        <v>60504100</v>
      </c>
      <c r="K8910">
        <v>56</v>
      </c>
      <c r="L8910" t="s">
        <v>581</v>
      </c>
      <c r="M8910" t="s">
        <v>585</v>
      </c>
    </row>
    <row r="8911" spans="1:13" x14ac:dyDescent="0.2">
      <c r="A8911">
        <v>2022</v>
      </c>
      <c r="B8911">
        <v>10</v>
      </c>
      <c r="C8911" t="s">
        <v>10</v>
      </c>
      <c r="D8911" t="s">
        <v>295</v>
      </c>
      <c r="E8911" s="11">
        <v>40118000</v>
      </c>
      <c r="F8911">
        <v>40420</v>
      </c>
      <c r="G8911">
        <v>27859300</v>
      </c>
      <c r="H8911">
        <v>504</v>
      </c>
      <c r="I8911">
        <v>156740</v>
      </c>
      <c r="J8911">
        <v>71666546</v>
      </c>
      <c r="K8911">
        <v>160</v>
      </c>
      <c r="L8911" t="s">
        <v>581</v>
      </c>
      <c r="M8911" t="s">
        <v>585</v>
      </c>
    </row>
    <row r="8912" spans="1:13" x14ac:dyDescent="0.2">
      <c r="A8912">
        <v>2022</v>
      </c>
      <c r="B8912">
        <v>10</v>
      </c>
      <c r="C8912" t="s">
        <v>50</v>
      </c>
      <c r="D8912" t="s">
        <v>305</v>
      </c>
      <c r="E8912" s="11">
        <v>40118000</v>
      </c>
      <c r="F8912">
        <v>0</v>
      </c>
      <c r="G8912">
        <v>0</v>
      </c>
      <c r="H8912">
        <v>0</v>
      </c>
      <c r="I8912">
        <v>83893</v>
      </c>
      <c r="J8912">
        <v>37453149</v>
      </c>
      <c r="K8912">
        <v>115</v>
      </c>
      <c r="L8912" t="s">
        <v>581</v>
      </c>
      <c r="M8912" t="s">
        <v>585</v>
      </c>
    </row>
    <row r="8913" spans="1:13" x14ac:dyDescent="0.2">
      <c r="A8913">
        <v>2022</v>
      </c>
      <c r="B8913">
        <v>10</v>
      </c>
      <c r="C8913" t="s">
        <v>55</v>
      </c>
      <c r="D8913" t="s">
        <v>311</v>
      </c>
      <c r="E8913" s="11">
        <v>40118000</v>
      </c>
      <c r="F8913">
        <v>0</v>
      </c>
      <c r="G8913">
        <v>0</v>
      </c>
      <c r="H8913">
        <v>0</v>
      </c>
      <c r="I8913">
        <v>44931</v>
      </c>
      <c r="J8913">
        <v>28651862</v>
      </c>
      <c r="K8913">
        <v>44</v>
      </c>
      <c r="L8913" t="s">
        <v>581</v>
      </c>
      <c r="M8913" t="s">
        <v>585</v>
      </c>
    </row>
    <row r="8914" spans="1:13" x14ac:dyDescent="0.2">
      <c r="A8914">
        <v>2022</v>
      </c>
      <c r="B8914">
        <v>10</v>
      </c>
      <c r="C8914" t="s">
        <v>73</v>
      </c>
      <c r="D8914" t="s">
        <v>314</v>
      </c>
      <c r="E8914" s="11">
        <v>40118000</v>
      </c>
      <c r="F8914">
        <v>0</v>
      </c>
      <c r="G8914">
        <v>0</v>
      </c>
      <c r="H8914">
        <v>0</v>
      </c>
      <c r="I8914">
        <v>67112</v>
      </c>
      <c r="J8914">
        <v>27976655</v>
      </c>
      <c r="K8914">
        <v>94</v>
      </c>
      <c r="L8914" t="s">
        <v>581</v>
      </c>
      <c r="M8914" t="s">
        <v>585</v>
      </c>
    </row>
    <row r="8915" spans="1:13" x14ac:dyDescent="0.2">
      <c r="A8915">
        <v>2022</v>
      </c>
      <c r="B8915">
        <v>10</v>
      </c>
      <c r="C8915" t="s">
        <v>69</v>
      </c>
      <c r="D8915" t="s">
        <v>315</v>
      </c>
      <c r="E8915" s="11">
        <v>40118000</v>
      </c>
      <c r="F8915">
        <v>0</v>
      </c>
      <c r="G8915">
        <v>0</v>
      </c>
      <c r="H8915">
        <v>0</v>
      </c>
      <c r="I8915">
        <v>6871</v>
      </c>
      <c r="J8915">
        <v>3286718</v>
      </c>
      <c r="K8915">
        <v>12</v>
      </c>
      <c r="L8915" t="s">
        <v>581</v>
      </c>
      <c r="M8915" t="s">
        <v>585</v>
      </c>
    </row>
    <row r="8916" spans="1:13" x14ac:dyDescent="0.2">
      <c r="A8916">
        <v>2022</v>
      </c>
      <c r="B8916">
        <v>10</v>
      </c>
      <c r="C8916" t="s">
        <v>11</v>
      </c>
      <c r="D8916" t="s">
        <v>316</v>
      </c>
      <c r="E8916" s="11">
        <v>40118000</v>
      </c>
      <c r="F8916">
        <v>224659</v>
      </c>
      <c r="G8916">
        <v>81029922</v>
      </c>
      <c r="H8916">
        <v>2372</v>
      </c>
      <c r="I8916">
        <v>516299</v>
      </c>
      <c r="J8916">
        <v>225848427</v>
      </c>
      <c r="K8916">
        <v>171</v>
      </c>
      <c r="L8916" t="s">
        <v>581</v>
      </c>
      <c r="M8916" t="s">
        <v>585</v>
      </c>
    </row>
    <row r="8917" spans="1:13" x14ac:dyDescent="0.2">
      <c r="A8917">
        <v>2022</v>
      </c>
      <c r="B8917">
        <v>10</v>
      </c>
      <c r="C8917" t="s">
        <v>40</v>
      </c>
      <c r="D8917" t="s">
        <v>317</v>
      </c>
      <c r="E8917" s="11">
        <v>40118000</v>
      </c>
      <c r="F8917">
        <v>0</v>
      </c>
      <c r="G8917">
        <v>0</v>
      </c>
      <c r="H8917">
        <v>0</v>
      </c>
      <c r="I8917">
        <v>15266</v>
      </c>
      <c r="J8917">
        <v>7527504</v>
      </c>
      <c r="K8917">
        <v>19</v>
      </c>
      <c r="L8917" t="s">
        <v>581</v>
      </c>
      <c r="M8917" t="s">
        <v>585</v>
      </c>
    </row>
    <row r="8918" spans="1:13" x14ac:dyDescent="0.2">
      <c r="A8918">
        <v>2022</v>
      </c>
      <c r="B8918">
        <v>10</v>
      </c>
      <c r="C8918" t="s">
        <v>82</v>
      </c>
      <c r="D8918" t="s">
        <v>320</v>
      </c>
      <c r="E8918" s="11">
        <v>40118000</v>
      </c>
      <c r="F8918">
        <v>0</v>
      </c>
      <c r="G8918">
        <v>0</v>
      </c>
      <c r="H8918">
        <v>0</v>
      </c>
      <c r="I8918">
        <v>200</v>
      </c>
      <c r="J8918">
        <v>44130</v>
      </c>
      <c r="K8918">
        <v>5</v>
      </c>
      <c r="L8918" t="s">
        <v>581</v>
      </c>
      <c r="M8918" t="s">
        <v>585</v>
      </c>
    </row>
    <row r="8919" spans="1:13" x14ac:dyDescent="0.2">
      <c r="A8919">
        <v>2022</v>
      </c>
      <c r="B8919">
        <v>10</v>
      </c>
      <c r="C8919" t="s">
        <v>22</v>
      </c>
      <c r="D8919" t="s">
        <v>324</v>
      </c>
      <c r="E8919" s="11">
        <v>40118000</v>
      </c>
      <c r="F8919">
        <v>27722</v>
      </c>
      <c r="G8919">
        <v>17394963</v>
      </c>
      <c r="H8919">
        <v>694</v>
      </c>
      <c r="I8919">
        <v>0</v>
      </c>
      <c r="J8919">
        <v>0</v>
      </c>
      <c r="K8919">
        <v>0</v>
      </c>
      <c r="L8919" t="s">
        <v>581</v>
      </c>
      <c r="M8919" t="s">
        <v>585</v>
      </c>
    </row>
    <row r="8920" spans="1:13" x14ac:dyDescent="0.2">
      <c r="A8920">
        <v>2022</v>
      </c>
      <c r="B8920">
        <v>10</v>
      </c>
      <c r="C8920" t="s">
        <v>23</v>
      </c>
      <c r="D8920" t="s">
        <v>325</v>
      </c>
      <c r="E8920" s="11">
        <v>40118000</v>
      </c>
      <c r="F8920">
        <v>76332</v>
      </c>
      <c r="G8920">
        <v>40451094</v>
      </c>
      <c r="H8920">
        <v>15214</v>
      </c>
      <c r="I8920">
        <v>9544</v>
      </c>
      <c r="J8920">
        <v>5562204</v>
      </c>
      <c r="K8920">
        <v>59</v>
      </c>
      <c r="L8920" t="s">
        <v>581</v>
      </c>
      <c r="M8920" t="s">
        <v>585</v>
      </c>
    </row>
    <row r="8921" spans="1:13" x14ac:dyDescent="0.2">
      <c r="A8921">
        <v>2022</v>
      </c>
      <c r="B8921">
        <v>10</v>
      </c>
      <c r="C8921" t="s">
        <v>60</v>
      </c>
      <c r="D8921" t="s">
        <v>333</v>
      </c>
      <c r="E8921" s="11">
        <v>40118000</v>
      </c>
      <c r="F8921">
        <v>0</v>
      </c>
      <c r="G8921">
        <v>0</v>
      </c>
      <c r="H8921">
        <v>0</v>
      </c>
      <c r="I8921">
        <v>33701</v>
      </c>
      <c r="J8921">
        <v>14828800</v>
      </c>
      <c r="K8921">
        <v>24</v>
      </c>
      <c r="L8921" t="s">
        <v>581</v>
      </c>
      <c r="M8921" t="s">
        <v>585</v>
      </c>
    </row>
    <row r="8922" spans="1:13" x14ac:dyDescent="0.2">
      <c r="A8922">
        <v>2022</v>
      </c>
      <c r="B8922">
        <v>10</v>
      </c>
      <c r="C8922" t="s">
        <v>75</v>
      </c>
      <c r="D8922" t="s">
        <v>334</v>
      </c>
      <c r="E8922" s="11">
        <v>40118000</v>
      </c>
      <c r="F8922">
        <v>0</v>
      </c>
      <c r="G8922">
        <v>0</v>
      </c>
      <c r="H8922">
        <v>0</v>
      </c>
      <c r="I8922">
        <v>15358</v>
      </c>
      <c r="J8922">
        <v>6775619</v>
      </c>
      <c r="K8922">
        <v>15</v>
      </c>
      <c r="L8922" t="s">
        <v>581</v>
      </c>
      <c r="M8922" t="s">
        <v>585</v>
      </c>
    </row>
    <row r="8923" spans="1:13" x14ac:dyDescent="0.2">
      <c r="A8923">
        <v>2022</v>
      </c>
      <c r="B8923">
        <v>10</v>
      </c>
      <c r="C8923" t="s">
        <v>24</v>
      </c>
      <c r="D8923" t="s">
        <v>342</v>
      </c>
      <c r="E8923" s="11">
        <v>40118000</v>
      </c>
      <c r="F8923">
        <v>4</v>
      </c>
      <c r="G8923">
        <v>246488</v>
      </c>
      <c r="H8923">
        <v>247</v>
      </c>
      <c r="I8923">
        <v>38208</v>
      </c>
      <c r="J8923">
        <v>21119100</v>
      </c>
      <c r="K8923">
        <v>13</v>
      </c>
      <c r="L8923" t="s">
        <v>581</v>
      </c>
      <c r="M8923" t="s">
        <v>585</v>
      </c>
    </row>
    <row r="8924" spans="1:13" x14ac:dyDescent="0.2">
      <c r="A8924">
        <v>2022</v>
      </c>
      <c r="B8924">
        <v>10</v>
      </c>
      <c r="C8924" t="s">
        <v>12</v>
      </c>
      <c r="D8924" t="s">
        <v>351</v>
      </c>
      <c r="E8924" s="11">
        <v>40118000</v>
      </c>
      <c r="F8924">
        <v>211867</v>
      </c>
      <c r="G8924">
        <v>97039189</v>
      </c>
      <c r="H8924">
        <v>1276</v>
      </c>
      <c r="I8924">
        <v>272722</v>
      </c>
      <c r="J8924">
        <v>123988234</v>
      </c>
      <c r="K8924">
        <v>549</v>
      </c>
      <c r="L8924" t="s">
        <v>581</v>
      </c>
      <c r="M8924" t="s">
        <v>585</v>
      </c>
    </row>
    <row r="8925" spans="1:13" x14ac:dyDescent="0.2">
      <c r="A8925">
        <v>2022</v>
      </c>
      <c r="B8925">
        <v>10</v>
      </c>
      <c r="C8925" t="s">
        <v>25</v>
      </c>
      <c r="D8925" t="s">
        <v>353</v>
      </c>
      <c r="E8925" s="11">
        <v>40118000</v>
      </c>
      <c r="F8925">
        <v>0</v>
      </c>
      <c r="G8925">
        <v>0</v>
      </c>
      <c r="H8925">
        <v>0</v>
      </c>
      <c r="I8925">
        <v>198704</v>
      </c>
      <c r="J8925">
        <v>94213550</v>
      </c>
      <c r="K8925">
        <v>484</v>
      </c>
      <c r="L8925" t="s">
        <v>581</v>
      </c>
      <c r="M8925" t="s">
        <v>585</v>
      </c>
    </row>
    <row r="8926" spans="1:13" x14ac:dyDescent="0.2">
      <c r="A8926">
        <v>2022</v>
      </c>
      <c r="B8926">
        <v>10</v>
      </c>
      <c r="C8926" t="s">
        <v>97</v>
      </c>
      <c r="D8926" t="s">
        <v>361</v>
      </c>
      <c r="E8926" s="11">
        <v>40118000</v>
      </c>
      <c r="F8926">
        <v>0</v>
      </c>
      <c r="G8926">
        <v>0</v>
      </c>
      <c r="H8926">
        <v>0</v>
      </c>
      <c r="I8926">
        <v>11958</v>
      </c>
      <c r="J8926">
        <v>5336765</v>
      </c>
      <c r="K8926">
        <v>5</v>
      </c>
      <c r="L8926" t="s">
        <v>581</v>
      </c>
      <c r="M8926" t="s">
        <v>585</v>
      </c>
    </row>
    <row r="8927" spans="1:13" x14ac:dyDescent="0.2">
      <c r="A8927">
        <v>2022</v>
      </c>
      <c r="B8927">
        <v>10</v>
      </c>
      <c r="C8927" t="s">
        <v>207</v>
      </c>
      <c r="D8927" t="s">
        <v>365</v>
      </c>
      <c r="E8927" s="11">
        <v>40118000</v>
      </c>
      <c r="F8927">
        <v>0</v>
      </c>
      <c r="G8927">
        <v>0</v>
      </c>
      <c r="H8927">
        <v>0</v>
      </c>
      <c r="I8927">
        <v>13467</v>
      </c>
      <c r="J8927">
        <v>5985057</v>
      </c>
      <c r="K8927">
        <v>6</v>
      </c>
      <c r="L8927" t="s">
        <v>581</v>
      </c>
      <c r="M8927" t="s">
        <v>585</v>
      </c>
    </row>
    <row r="8928" spans="1:13" x14ac:dyDescent="0.2">
      <c r="A8928">
        <v>2022</v>
      </c>
      <c r="B8928">
        <v>10</v>
      </c>
      <c r="C8928" t="s">
        <v>13</v>
      </c>
      <c r="D8928" t="s">
        <v>384</v>
      </c>
      <c r="E8928" s="11">
        <v>40118000</v>
      </c>
      <c r="F8928">
        <v>0</v>
      </c>
      <c r="G8928">
        <v>0</v>
      </c>
      <c r="H8928">
        <v>0</v>
      </c>
      <c r="I8928">
        <v>215074</v>
      </c>
      <c r="J8928">
        <v>96627155</v>
      </c>
      <c r="K8928">
        <v>174</v>
      </c>
      <c r="L8928" t="s">
        <v>581</v>
      </c>
      <c r="M8928" t="s">
        <v>585</v>
      </c>
    </row>
    <row r="8929" spans="1:13" x14ac:dyDescent="0.2">
      <c r="A8929">
        <v>2022</v>
      </c>
      <c r="B8929">
        <v>10</v>
      </c>
      <c r="C8929" t="s">
        <v>47</v>
      </c>
      <c r="D8929" t="s">
        <v>389</v>
      </c>
      <c r="E8929" s="11">
        <v>40118000</v>
      </c>
      <c r="F8929">
        <v>205809</v>
      </c>
      <c r="G8929">
        <v>73098168</v>
      </c>
      <c r="H8929">
        <v>5008</v>
      </c>
      <c r="I8929">
        <v>0</v>
      </c>
      <c r="J8929">
        <v>0</v>
      </c>
      <c r="K8929">
        <v>0</v>
      </c>
      <c r="L8929" t="s">
        <v>581</v>
      </c>
      <c r="M8929" t="s">
        <v>585</v>
      </c>
    </row>
    <row r="8930" spans="1:13" x14ac:dyDescent="0.2">
      <c r="A8930">
        <v>2022</v>
      </c>
      <c r="B8930">
        <v>10</v>
      </c>
      <c r="C8930" t="s">
        <v>27</v>
      </c>
      <c r="D8930" t="s">
        <v>395</v>
      </c>
      <c r="E8930" s="11">
        <v>40118000</v>
      </c>
      <c r="F8930">
        <v>4941</v>
      </c>
      <c r="G8930">
        <v>2492285</v>
      </c>
      <c r="H8930">
        <v>230</v>
      </c>
      <c r="I8930">
        <v>2747</v>
      </c>
      <c r="J8930">
        <v>1415623</v>
      </c>
      <c r="K8930">
        <v>12</v>
      </c>
      <c r="L8930" t="s">
        <v>581</v>
      </c>
      <c r="M8930" t="s">
        <v>585</v>
      </c>
    </row>
    <row r="8931" spans="1:13" x14ac:dyDescent="0.2">
      <c r="A8931">
        <v>2022</v>
      </c>
      <c r="B8931">
        <v>10</v>
      </c>
      <c r="C8931" t="s">
        <v>38</v>
      </c>
      <c r="D8931" t="s">
        <v>400</v>
      </c>
      <c r="E8931" s="11">
        <v>40118000</v>
      </c>
      <c r="F8931">
        <v>283664</v>
      </c>
      <c r="G8931">
        <v>122133201</v>
      </c>
      <c r="H8931">
        <v>1309</v>
      </c>
      <c r="I8931">
        <v>59116</v>
      </c>
      <c r="J8931">
        <v>25296265</v>
      </c>
      <c r="K8931">
        <v>100</v>
      </c>
      <c r="L8931" t="s">
        <v>581</v>
      </c>
      <c r="M8931" t="s">
        <v>585</v>
      </c>
    </row>
    <row r="8932" spans="1:13" x14ac:dyDescent="0.2">
      <c r="A8932">
        <v>2022</v>
      </c>
      <c r="B8932">
        <v>10</v>
      </c>
      <c r="C8932" t="s">
        <v>118</v>
      </c>
      <c r="D8932" t="s">
        <v>402</v>
      </c>
      <c r="E8932" s="11">
        <v>40118000</v>
      </c>
      <c r="F8932">
        <v>0</v>
      </c>
      <c r="G8932">
        <v>0</v>
      </c>
      <c r="H8932">
        <v>0</v>
      </c>
      <c r="I8932">
        <v>79370</v>
      </c>
      <c r="J8932">
        <v>33165570</v>
      </c>
      <c r="K8932">
        <v>24</v>
      </c>
      <c r="L8932" t="s">
        <v>581</v>
      </c>
      <c r="M8932" t="s">
        <v>585</v>
      </c>
    </row>
    <row r="8933" spans="1:13" x14ac:dyDescent="0.2">
      <c r="A8933">
        <v>2022</v>
      </c>
      <c r="B8933">
        <v>10</v>
      </c>
      <c r="C8933" t="s">
        <v>56</v>
      </c>
      <c r="D8933" t="s">
        <v>411</v>
      </c>
      <c r="E8933" s="11">
        <v>40118000</v>
      </c>
      <c r="F8933">
        <v>0</v>
      </c>
      <c r="G8933">
        <v>0</v>
      </c>
      <c r="H8933">
        <v>0</v>
      </c>
      <c r="I8933">
        <v>797</v>
      </c>
      <c r="J8933">
        <v>358437</v>
      </c>
      <c r="K8933">
        <v>1</v>
      </c>
      <c r="L8933" t="s">
        <v>581</v>
      </c>
      <c r="M8933" t="s">
        <v>585</v>
      </c>
    </row>
    <row r="8934" spans="1:13" x14ac:dyDescent="0.2">
      <c r="A8934">
        <v>2022</v>
      </c>
      <c r="B8934">
        <v>10</v>
      </c>
      <c r="C8934" t="s">
        <v>93</v>
      </c>
      <c r="D8934" t="s">
        <v>415</v>
      </c>
      <c r="E8934" s="11">
        <v>40118000</v>
      </c>
      <c r="F8934">
        <v>0</v>
      </c>
      <c r="G8934">
        <v>0</v>
      </c>
      <c r="H8934">
        <v>0</v>
      </c>
      <c r="I8934">
        <v>1217063</v>
      </c>
      <c r="J8934">
        <v>515978487</v>
      </c>
      <c r="K8934">
        <v>740</v>
      </c>
      <c r="L8934" t="s">
        <v>581</v>
      </c>
      <c r="M8934" t="s">
        <v>585</v>
      </c>
    </row>
    <row r="8935" spans="1:13" x14ac:dyDescent="0.2">
      <c r="A8935">
        <v>2022</v>
      </c>
      <c r="B8935">
        <v>10</v>
      </c>
      <c r="C8935" t="s">
        <v>204</v>
      </c>
      <c r="D8935" t="s">
        <v>422</v>
      </c>
      <c r="E8935" s="11">
        <v>40118000</v>
      </c>
      <c r="F8935">
        <v>23304</v>
      </c>
      <c r="G8935">
        <v>10973248</v>
      </c>
      <c r="H8935">
        <v>701</v>
      </c>
      <c r="I8935">
        <v>0</v>
      </c>
      <c r="J8935">
        <v>0</v>
      </c>
      <c r="K8935">
        <v>0</v>
      </c>
      <c r="L8935" t="s">
        <v>581</v>
      </c>
      <c r="M8935" t="s">
        <v>585</v>
      </c>
    </row>
    <row r="8936" spans="1:13" x14ac:dyDescent="0.2">
      <c r="A8936">
        <v>2022</v>
      </c>
      <c r="B8936">
        <v>10</v>
      </c>
      <c r="C8936" t="s">
        <v>49</v>
      </c>
      <c r="D8936" t="s">
        <v>427</v>
      </c>
      <c r="E8936" s="11">
        <v>40118000</v>
      </c>
      <c r="F8936">
        <v>93331</v>
      </c>
      <c r="G8936">
        <v>47808594</v>
      </c>
      <c r="H8936">
        <v>143</v>
      </c>
      <c r="I8936">
        <v>0</v>
      </c>
      <c r="J8936">
        <v>0</v>
      </c>
      <c r="K8936">
        <v>0</v>
      </c>
      <c r="L8936" t="s">
        <v>581</v>
      </c>
      <c r="M8936" t="s">
        <v>585</v>
      </c>
    </row>
    <row r="8937" spans="1:13" x14ac:dyDescent="0.2">
      <c r="A8937">
        <v>2022</v>
      </c>
      <c r="B8937">
        <v>10</v>
      </c>
      <c r="C8937" t="s">
        <v>39</v>
      </c>
      <c r="D8937" t="s">
        <v>430</v>
      </c>
      <c r="E8937" s="11">
        <v>40118000</v>
      </c>
      <c r="F8937">
        <v>0</v>
      </c>
      <c r="G8937">
        <v>0</v>
      </c>
      <c r="H8937">
        <v>0</v>
      </c>
      <c r="I8937">
        <v>2596</v>
      </c>
      <c r="J8937">
        <v>1425051</v>
      </c>
      <c r="K8937">
        <v>10</v>
      </c>
      <c r="L8937" t="s">
        <v>581</v>
      </c>
      <c r="M8937" t="s">
        <v>585</v>
      </c>
    </row>
    <row r="8938" spans="1:13" x14ac:dyDescent="0.2">
      <c r="A8938">
        <v>2022</v>
      </c>
      <c r="B8938">
        <v>10</v>
      </c>
      <c r="C8938" t="s">
        <v>102</v>
      </c>
      <c r="D8938" t="s">
        <v>439</v>
      </c>
      <c r="E8938" s="11">
        <v>40118000</v>
      </c>
      <c r="F8938">
        <v>0</v>
      </c>
      <c r="G8938">
        <v>0</v>
      </c>
      <c r="H8938">
        <v>0</v>
      </c>
      <c r="I8938">
        <v>32174</v>
      </c>
      <c r="J8938">
        <v>15075644</v>
      </c>
      <c r="K8938">
        <v>36</v>
      </c>
      <c r="L8938" t="s">
        <v>581</v>
      </c>
      <c r="M8938" t="s">
        <v>585</v>
      </c>
    </row>
    <row r="8939" spans="1:13" x14ac:dyDescent="0.2">
      <c r="A8939">
        <v>2022</v>
      </c>
      <c r="B8939">
        <v>10</v>
      </c>
      <c r="C8939" t="s">
        <v>240</v>
      </c>
      <c r="D8939" t="s">
        <v>442</v>
      </c>
      <c r="E8939" s="11">
        <v>40118000</v>
      </c>
      <c r="F8939">
        <v>0</v>
      </c>
      <c r="G8939">
        <v>0</v>
      </c>
      <c r="H8939">
        <v>0</v>
      </c>
      <c r="I8939">
        <v>30813</v>
      </c>
      <c r="J8939">
        <v>14419692</v>
      </c>
      <c r="K8939">
        <v>36</v>
      </c>
      <c r="L8939" t="s">
        <v>581</v>
      </c>
      <c r="M8939" t="s">
        <v>585</v>
      </c>
    </row>
    <row r="8940" spans="1:13" x14ac:dyDescent="0.2">
      <c r="A8940">
        <v>2022</v>
      </c>
      <c r="B8940">
        <v>10</v>
      </c>
      <c r="C8940" t="s">
        <v>42</v>
      </c>
      <c r="D8940" t="s">
        <v>455</v>
      </c>
      <c r="E8940" s="11">
        <v>40118000</v>
      </c>
      <c r="F8940">
        <v>0</v>
      </c>
      <c r="G8940">
        <v>0</v>
      </c>
      <c r="H8940">
        <v>0</v>
      </c>
      <c r="I8940">
        <v>13962</v>
      </c>
      <c r="J8940">
        <v>7112760</v>
      </c>
      <c r="K8940">
        <v>45</v>
      </c>
      <c r="L8940" t="s">
        <v>581</v>
      </c>
      <c r="M8940" t="s">
        <v>585</v>
      </c>
    </row>
    <row r="8941" spans="1:13" x14ac:dyDescent="0.2">
      <c r="A8941">
        <v>2022</v>
      </c>
      <c r="B8941">
        <v>10</v>
      </c>
      <c r="C8941" t="s">
        <v>54</v>
      </c>
      <c r="D8941" t="s">
        <v>459</v>
      </c>
      <c r="E8941" s="11">
        <v>40118000</v>
      </c>
      <c r="F8941">
        <v>0</v>
      </c>
      <c r="G8941">
        <v>0</v>
      </c>
      <c r="H8941">
        <v>0</v>
      </c>
      <c r="I8941">
        <v>33317</v>
      </c>
      <c r="J8941">
        <v>14890724</v>
      </c>
      <c r="K8941">
        <v>34</v>
      </c>
      <c r="L8941" t="s">
        <v>581</v>
      </c>
      <c r="M8941" t="s">
        <v>585</v>
      </c>
    </row>
    <row r="8942" spans="1:13" x14ac:dyDescent="0.2">
      <c r="A8942">
        <v>2022</v>
      </c>
      <c r="B8942">
        <v>10</v>
      </c>
      <c r="C8942" t="s">
        <v>101</v>
      </c>
      <c r="D8942" t="s">
        <v>463</v>
      </c>
      <c r="E8942" s="11">
        <v>40118000</v>
      </c>
      <c r="F8942">
        <v>0</v>
      </c>
      <c r="G8942">
        <v>0</v>
      </c>
      <c r="H8942">
        <v>0</v>
      </c>
      <c r="I8942">
        <v>39170</v>
      </c>
      <c r="J8942">
        <v>16956731</v>
      </c>
      <c r="K8942">
        <v>62</v>
      </c>
      <c r="L8942" t="s">
        <v>581</v>
      </c>
      <c r="M8942" t="s">
        <v>585</v>
      </c>
    </row>
    <row r="8943" spans="1:13" x14ac:dyDescent="0.2">
      <c r="A8943">
        <v>2022</v>
      </c>
      <c r="B8943">
        <v>10</v>
      </c>
      <c r="C8943" t="s">
        <v>43</v>
      </c>
      <c r="D8943" t="s">
        <v>465</v>
      </c>
      <c r="E8943" s="11">
        <v>40118000</v>
      </c>
      <c r="F8943">
        <v>1892</v>
      </c>
      <c r="G8943">
        <v>1190732</v>
      </c>
      <c r="H8943">
        <v>15</v>
      </c>
      <c r="I8943">
        <v>32474</v>
      </c>
      <c r="J8943">
        <v>14800800</v>
      </c>
      <c r="K8943">
        <v>51</v>
      </c>
      <c r="L8943" t="s">
        <v>581</v>
      </c>
      <c r="M8943" t="s">
        <v>585</v>
      </c>
    </row>
    <row r="8944" spans="1:13" x14ac:dyDescent="0.2">
      <c r="A8944">
        <v>2022</v>
      </c>
      <c r="B8944">
        <v>10</v>
      </c>
      <c r="C8944" t="s">
        <v>44</v>
      </c>
      <c r="D8944" t="s">
        <v>466</v>
      </c>
      <c r="E8944" s="11">
        <v>40118000</v>
      </c>
      <c r="F8944">
        <v>0</v>
      </c>
      <c r="G8944">
        <v>0</v>
      </c>
      <c r="H8944">
        <v>0</v>
      </c>
      <c r="I8944">
        <v>5552</v>
      </c>
      <c r="J8944">
        <v>2208857</v>
      </c>
      <c r="K8944">
        <v>4</v>
      </c>
      <c r="L8944" t="s">
        <v>581</v>
      </c>
      <c r="M8944" t="s">
        <v>585</v>
      </c>
    </row>
    <row r="8945" spans="1:13" x14ac:dyDescent="0.2">
      <c r="A8945">
        <v>2022</v>
      </c>
      <c r="B8945">
        <v>10</v>
      </c>
      <c r="C8945" t="s">
        <v>15</v>
      </c>
      <c r="D8945" t="s">
        <v>475</v>
      </c>
      <c r="E8945" s="11">
        <v>40118000</v>
      </c>
      <c r="F8945">
        <v>0</v>
      </c>
      <c r="G8945">
        <v>0</v>
      </c>
      <c r="H8945">
        <v>0</v>
      </c>
      <c r="I8945">
        <v>119115</v>
      </c>
      <c r="J8945">
        <v>49961595</v>
      </c>
      <c r="K8945">
        <v>27</v>
      </c>
      <c r="L8945" t="s">
        <v>581</v>
      </c>
      <c r="M8945" t="s">
        <v>585</v>
      </c>
    </row>
    <row r="8946" spans="1:13" x14ac:dyDescent="0.2">
      <c r="A8946">
        <v>2022</v>
      </c>
      <c r="B8946">
        <v>10</v>
      </c>
      <c r="C8946" t="s">
        <v>16</v>
      </c>
      <c r="D8946" t="s">
        <v>480</v>
      </c>
      <c r="E8946" s="11">
        <v>40118000</v>
      </c>
      <c r="F8946">
        <v>4232</v>
      </c>
      <c r="G8946">
        <v>1799900</v>
      </c>
      <c r="H8946">
        <v>49</v>
      </c>
      <c r="I8946">
        <v>0</v>
      </c>
      <c r="J8946">
        <v>0</v>
      </c>
      <c r="K8946">
        <v>0</v>
      </c>
      <c r="L8946" t="s">
        <v>581</v>
      </c>
      <c r="M8946" t="s">
        <v>585</v>
      </c>
    </row>
    <row r="8947" spans="1:13" x14ac:dyDescent="0.2">
      <c r="A8947">
        <v>2022</v>
      </c>
      <c r="B8947">
        <v>10</v>
      </c>
      <c r="C8947" t="s">
        <v>17</v>
      </c>
      <c r="D8947" t="s">
        <v>489</v>
      </c>
      <c r="E8947" s="11">
        <v>40118000</v>
      </c>
      <c r="F8947">
        <v>8257</v>
      </c>
      <c r="G8947">
        <v>4318264</v>
      </c>
      <c r="H8947">
        <v>66</v>
      </c>
      <c r="I8947">
        <v>44864</v>
      </c>
      <c r="J8947">
        <v>36567706</v>
      </c>
      <c r="K8947">
        <v>1839</v>
      </c>
      <c r="L8947" t="s">
        <v>581</v>
      </c>
      <c r="M8947" t="s">
        <v>585</v>
      </c>
    </row>
    <row r="8948" spans="1:13" x14ac:dyDescent="0.2">
      <c r="A8948">
        <v>2022</v>
      </c>
      <c r="B8948">
        <v>10</v>
      </c>
      <c r="C8948" t="s">
        <v>106</v>
      </c>
      <c r="D8948" t="s">
        <v>492</v>
      </c>
      <c r="E8948" s="11">
        <v>40118000</v>
      </c>
      <c r="F8948">
        <v>0</v>
      </c>
      <c r="G8948">
        <v>0</v>
      </c>
      <c r="H8948">
        <v>0</v>
      </c>
      <c r="I8948">
        <v>577</v>
      </c>
      <c r="J8948">
        <v>918324</v>
      </c>
      <c r="K8948">
        <v>4</v>
      </c>
      <c r="L8948" t="s">
        <v>581</v>
      </c>
      <c r="M8948" t="s">
        <v>585</v>
      </c>
    </row>
    <row r="8949" spans="1:13" x14ac:dyDescent="0.2">
      <c r="A8949">
        <v>2022</v>
      </c>
      <c r="B8949">
        <v>10</v>
      </c>
      <c r="C8949" t="s">
        <v>29</v>
      </c>
      <c r="D8949" t="s">
        <v>496</v>
      </c>
      <c r="E8949" s="11">
        <v>40118000</v>
      </c>
      <c r="F8949">
        <v>4552</v>
      </c>
      <c r="G8949">
        <v>3452500</v>
      </c>
      <c r="H8949">
        <v>147</v>
      </c>
      <c r="I8949">
        <v>0</v>
      </c>
      <c r="J8949">
        <v>0</v>
      </c>
      <c r="K8949">
        <v>0</v>
      </c>
      <c r="L8949" t="s">
        <v>581</v>
      </c>
      <c r="M8949" t="s">
        <v>585</v>
      </c>
    </row>
    <row r="8950" spans="1:13" x14ac:dyDescent="0.2">
      <c r="A8950">
        <v>2022</v>
      </c>
      <c r="B8950">
        <v>10</v>
      </c>
      <c r="C8950" t="s">
        <v>64</v>
      </c>
      <c r="D8950" t="s">
        <v>501</v>
      </c>
      <c r="E8950" s="11">
        <v>40118000</v>
      </c>
      <c r="F8950">
        <v>0</v>
      </c>
      <c r="G8950">
        <v>0</v>
      </c>
      <c r="H8950">
        <v>0</v>
      </c>
      <c r="I8950">
        <v>39749</v>
      </c>
      <c r="J8950">
        <v>13494220</v>
      </c>
      <c r="K8950">
        <v>45</v>
      </c>
      <c r="L8950" t="s">
        <v>581</v>
      </c>
      <c r="M8950" t="s">
        <v>585</v>
      </c>
    </row>
    <row r="8951" spans="1:13" x14ac:dyDescent="0.2">
      <c r="A8951">
        <v>2022</v>
      </c>
      <c r="B8951">
        <v>10</v>
      </c>
      <c r="C8951" t="s">
        <v>52</v>
      </c>
      <c r="D8951" t="s">
        <v>506</v>
      </c>
      <c r="E8951" s="11">
        <v>40118000</v>
      </c>
      <c r="F8951">
        <v>0</v>
      </c>
      <c r="G8951">
        <v>0</v>
      </c>
      <c r="H8951">
        <v>0</v>
      </c>
      <c r="I8951">
        <v>205614</v>
      </c>
      <c r="J8951">
        <v>99503200</v>
      </c>
      <c r="K8951">
        <v>332</v>
      </c>
      <c r="L8951" t="s">
        <v>581</v>
      </c>
      <c r="M8951" t="s">
        <v>585</v>
      </c>
    </row>
    <row r="8952" spans="1:13" x14ac:dyDescent="0.2">
      <c r="A8952">
        <v>2022</v>
      </c>
      <c r="B8952">
        <v>10</v>
      </c>
      <c r="C8952" t="s">
        <v>241</v>
      </c>
      <c r="D8952" t="s">
        <v>514</v>
      </c>
      <c r="E8952" s="11">
        <v>40118000</v>
      </c>
      <c r="F8952">
        <v>0</v>
      </c>
      <c r="G8952">
        <v>0</v>
      </c>
      <c r="H8952">
        <v>0</v>
      </c>
      <c r="I8952">
        <v>11958</v>
      </c>
      <c r="J8952">
        <v>5336765</v>
      </c>
      <c r="K8952">
        <v>5</v>
      </c>
      <c r="L8952" t="s">
        <v>581</v>
      </c>
      <c r="M8952" t="s">
        <v>585</v>
      </c>
    </row>
    <row r="8953" spans="1:13" x14ac:dyDescent="0.2">
      <c r="A8953">
        <v>2022</v>
      </c>
      <c r="B8953">
        <v>10</v>
      </c>
      <c r="C8953" t="s">
        <v>77</v>
      </c>
      <c r="D8953" t="s">
        <v>517</v>
      </c>
      <c r="E8953" s="11">
        <v>40118000</v>
      </c>
      <c r="F8953">
        <v>0</v>
      </c>
      <c r="G8953">
        <v>0</v>
      </c>
      <c r="H8953">
        <v>0</v>
      </c>
      <c r="I8953">
        <v>6743</v>
      </c>
      <c r="J8953">
        <v>3240880</v>
      </c>
      <c r="K8953">
        <v>19</v>
      </c>
      <c r="L8953" t="s">
        <v>581</v>
      </c>
      <c r="M8953" t="s">
        <v>585</v>
      </c>
    </row>
    <row r="8954" spans="1:13" x14ac:dyDescent="0.2">
      <c r="A8954">
        <v>2022</v>
      </c>
      <c r="B8954">
        <v>10</v>
      </c>
      <c r="C8954" t="s">
        <v>19</v>
      </c>
      <c r="D8954" t="s">
        <v>531</v>
      </c>
      <c r="E8954" s="11">
        <v>40118000</v>
      </c>
      <c r="F8954">
        <v>20627</v>
      </c>
      <c r="G8954">
        <v>10592626</v>
      </c>
      <c r="H8954">
        <v>83</v>
      </c>
      <c r="I8954">
        <v>2596</v>
      </c>
      <c r="J8954">
        <v>1542530</v>
      </c>
      <c r="K8954">
        <v>10</v>
      </c>
      <c r="L8954" t="s">
        <v>581</v>
      </c>
      <c r="M8954" t="s">
        <v>585</v>
      </c>
    </row>
    <row r="8955" spans="1:13" x14ac:dyDescent="0.2">
      <c r="A8955">
        <v>2022</v>
      </c>
      <c r="B8955">
        <v>10</v>
      </c>
      <c r="C8955" t="s">
        <v>65</v>
      </c>
      <c r="D8955" t="s">
        <v>543</v>
      </c>
      <c r="E8955" s="11">
        <v>40118000</v>
      </c>
      <c r="F8955">
        <v>25007</v>
      </c>
      <c r="G8955">
        <v>9677827</v>
      </c>
      <c r="H8955">
        <v>433</v>
      </c>
      <c r="I8955">
        <v>44887</v>
      </c>
      <c r="J8955">
        <v>20492857</v>
      </c>
      <c r="K8955">
        <v>43</v>
      </c>
      <c r="L8955" t="s">
        <v>581</v>
      </c>
      <c r="M8955" t="s">
        <v>585</v>
      </c>
    </row>
    <row r="8956" spans="1:13" x14ac:dyDescent="0.2">
      <c r="A8956">
        <v>2022</v>
      </c>
      <c r="B8956">
        <v>10</v>
      </c>
      <c r="C8956" t="s">
        <v>46</v>
      </c>
      <c r="D8956" t="s">
        <v>550</v>
      </c>
      <c r="E8956" s="11">
        <v>40118000</v>
      </c>
      <c r="F8956">
        <v>17128</v>
      </c>
      <c r="G8956">
        <v>8196331</v>
      </c>
      <c r="H8956">
        <v>36</v>
      </c>
      <c r="I8956">
        <v>516320</v>
      </c>
      <c r="J8956">
        <v>227228648</v>
      </c>
      <c r="K8956">
        <v>798</v>
      </c>
      <c r="L8956" t="s">
        <v>581</v>
      </c>
      <c r="M8956" t="s">
        <v>585</v>
      </c>
    </row>
    <row r="8957" spans="1:13" x14ac:dyDescent="0.2">
      <c r="A8957">
        <v>2022</v>
      </c>
      <c r="B8957">
        <v>10</v>
      </c>
      <c r="C8957" t="s">
        <v>107</v>
      </c>
      <c r="D8957" t="s">
        <v>552</v>
      </c>
      <c r="E8957" s="11">
        <v>40118000</v>
      </c>
      <c r="F8957">
        <v>0</v>
      </c>
      <c r="G8957">
        <v>0</v>
      </c>
      <c r="H8957">
        <v>0</v>
      </c>
      <c r="I8957">
        <v>302170</v>
      </c>
      <c r="J8957">
        <v>134690069</v>
      </c>
      <c r="K8957">
        <v>82</v>
      </c>
      <c r="L8957" t="s">
        <v>581</v>
      </c>
      <c r="M8957" t="s">
        <v>585</v>
      </c>
    </row>
    <row r="8958" spans="1:13" x14ac:dyDescent="0.2">
      <c r="A8958">
        <v>2022</v>
      </c>
      <c r="B8958">
        <v>10</v>
      </c>
      <c r="C8958" t="s">
        <v>66</v>
      </c>
      <c r="D8958" t="s">
        <v>562</v>
      </c>
      <c r="E8958" s="11">
        <v>40118000</v>
      </c>
      <c r="F8958">
        <v>0</v>
      </c>
      <c r="G8958">
        <v>0</v>
      </c>
      <c r="H8958">
        <v>0</v>
      </c>
      <c r="I8958">
        <v>22480</v>
      </c>
      <c r="J8958">
        <v>10278593</v>
      </c>
      <c r="K8958">
        <v>24</v>
      </c>
      <c r="L8958" t="s">
        <v>581</v>
      </c>
      <c r="M8958" t="s">
        <v>585</v>
      </c>
    </row>
    <row r="8959" spans="1:13" x14ac:dyDescent="0.2">
      <c r="A8959">
        <v>2022</v>
      </c>
      <c r="B8959">
        <v>10</v>
      </c>
      <c r="C8959" t="s">
        <v>78</v>
      </c>
      <c r="D8959" t="s">
        <v>572</v>
      </c>
      <c r="E8959" s="11">
        <v>40118000</v>
      </c>
      <c r="F8959">
        <v>0</v>
      </c>
      <c r="G8959">
        <v>0</v>
      </c>
      <c r="H8959">
        <v>0</v>
      </c>
      <c r="I8959">
        <v>673604</v>
      </c>
      <c r="J8959">
        <v>291315055</v>
      </c>
      <c r="K8959">
        <v>394</v>
      </c>
      <c r="L8959" t="s">
        <v>581</v>
      </c>
      <c r="M8959" t="s">
        <v>585</v>
      </c>
    </row>
    <row r="8960" spans="1:13" x14ac:dyDescent="0.2">
      <c r="A8960">
        <v>2022</v>
      </c>
      <c r="B8960">
        <v>10</v>
      </c>
      <c r="C8960" t="s">
        <v>211</v>
      </c>
      <c r="D8960" t="e">
        <v>#N/A</v>
      </c>
      <c r="E8960" s="11">
        <v>40118000</v>
      </c>
      <c r="F8960">
        <v>0</v>
      </c>
      <c r="G8960">
        <v>0</v>
      </c>
      <c r="H8960">
        <v>0</v>
      </c>
      <c r="I8960">
        <v>32953</v>
      </c>
      <c r="J8960">
        <v>15073524</v>
      </c>
      <c r="K8960">
        <v>6</v>
      </c>
      <c r="L8960" t="s">
        <v>581</v>
      </c>
      <c r="M8960" t="s">
        <v>585</v>
      </c>
    </row>
    <row r="8961" spans="1:13" x14ac:dyDescent="0.2">
      <c r="A8961">
        <v>2022</v>
      </c>
      <c r="B8961">
        <v>11</v>
      </c>
      <c r="C8961" t="s">
        <v>20</v>
      </c>
      <c r="D8961" t="str">
        <f>VLOOKUP(C8961,[3]PAÍSES!$A:$B,2,FALSE)</f>
        <v>Argentina</v>
      </c>
      <c r="E8961" s="11">
        <v>40117000</v>
      </c>
      <c r="F8961">
        <v>0</v>
      </c>
      <c r="G8961">
        <v>0</v>
      </c>
      <c r="H8961">
        <v>0</v>
      </c>
      <c r="I8961">
        <v>9759</v>
      </c>
      <c r="J8961">
        <v>4427800</v>
      </c>
      <c r="K8961">
        <v>60</v>
      </c>
      <c r="L8961" t="s">
        <v>581</v>
      </c>
      <c r="M8961" t="s">
        <v>584</v>
      </c>
    </row>
    <row r="8962" spans="1:13" x14ac:dyDescent="0.2">
      <c r="A8962">
        <v>2022</v>
      </c>
      <c r="B8962">
        <v>11</v>
      </c>
      <c r="C8962" t="s">
        <v>21</v>
      </c>
      <c r="D8962" t="str">
        <f>VLOOKUP(C8962,[3]PAÍSES!$A:$B,2,FALSE)</f>
        <v>Austria</v>
      </c>
      <c r="E8962" s="11">
        <v>40117000</v>
      </c>
      <c r="F8962">
        <v>0</v>
      </c>
      <c r="G8962">
        <v>0</v>
      </c>
      <c r="H8962">
        <v>0</v>
      </c>
      <c r="I8962">
        <v>91412</v>
      </c>
      <c r="J8962">
        <v>43259755</v>
      </c>
      <c r="K8962">
        <v>250</v>
      </c>
      <c r="L8962" t="s">
        <v>581</v>
      </c>
      <c r="M8962" t="s">
        <v>584</v>
      </c>
    </row>
    <row r="8963" spans="1:13" x14ac:dyDescent="0.2">
      <c r="A8963">
        <v>2022</v>
      </c>
      <c r="B8963">
        <v>11</v>
      </c>
      <c r="C8963" t="s">
        <v>62</v>
      </c>
      <c r="D8963" t="str">
        <f>VLOOKUP(C8963,[3]PAÍSES!$A:$B,2,FALSE)</f>
        <v>Australia</v>
      </c>
      <c r="E8963" s="11">
        <v>40117000</v>
      </c>
      <c r="F8963">
        <v>0</v>
      </c>
      <c r="G8963">
        <v>0</v>
      </c>
      <c r="H8963">
        <v>0</v>
      </c>
      <c r="I8963">
        <v>90936</v>
      </c>
      <c r="J8963">
        <v>42306681</v>
      </c>
      <c r="K8963">
        <v>344</v>
      </c>
      <c r="L8963" t="s">
        <v>581</v>
      </c>
      <c r="M8963" t="s">
        <v>584</v>
      </c>
    </row>
    <row r="8964" spans="1:13" x14ac:dyDescent="0.2">
      <c r="A8964">
        <v>2022</v>
      </c>
      <c r="B8964">
        <v>11</v>
      </c>
      <c r="C8964" t="s">
        <v>8</v>
      </c>
      <c r="D8964" t="str">
        <f>VLOOKUP(C8964,[3]PAÍSES!$A:$B,2,FALSE)</f>
        <v>Bélgica</v>
      </c>
      <c r="E8964" s="11">
        <v>40117000</v>
      </c>
      <c r="F8964">
        <v>2850</v>
      </c>
      <c r="G8964">
        <v>1166108</v>
      </c>
      <c r="H8964">
        <v>27</v>
      </c>
      <c r="I8964">
        <v>146815</v>
      </c>
      <c r="J8964">
        <v>64210691</v>
      </c>
      <c r="K8964">
        <v>579</v>
      </c>
      <c r="L8964" t="s">
        <v>581</v>
      </c>
      <c r="M8964" t="s">
        <v>584</v>
      </c>
    </row>
    <row r="8965" spans="1:13" x14ac:dyDescent="0.2">
      <c r="A8965">
        <v>2022</v>
      </c>
      <c r="B8965">
        <v>11</v>
      </c>
      <c r="C8965" t="s">
        <v>10</v>
      </c>
      <c r="D8965" t="str">
        <f>VLOOKUP(C8965,[3]PAÍSES!$A:$B,2,FALSE)</f>
        <v>Brasil</v>
      </c>
      <c r="E8965" s="11">
        <v>40117000</v>
      </c>
      <c r="F8965">
        <v>0</v>
      </c>
      <c r="G8965">
        <v>0</v>
      </c>
      <c r="H8965">
        <v>0</v>
      </c>
      <c r="I8965">
        <v>113659</v>
      </c>
      <c r="J8965">
        <v>54262929</v>
      </c>
      <c r="K8965">
        <v>735</v>
      </c>
      <c r="L8965" t="s">
        <v>581</v>
      </c>
      <c r="M8965" t="s">
        <v>584</v>
      </c>
    </row>
    <row r="8966" spans="1:13" x14ac:dyDescent="0.2">
      <c r="A8966">
        <v>2022</v>
      </c>
      <c r="B8966">
        <v>11</v>
      </c>
      <c r="C8966" t="s">
        <v>50</v>
      </c>
      <c r="D8966" t="str">
        <f>VLOOKUP(C8966,[3]PAÍSES!$A:$B,2,FALSE)</f>
        <v>Canadá</v>
      </c>
      <c r="E8966" s="11">
        <v>40117000</v>
      </c>
      <c r="F8966">
        <v>0</v>
      </c>
      <c r="G8966">
        <v>0</v>
      </c>
      <c r="H8966">
        <v>0</v>
      </c>
      <c r="I8966">
        <v>36393</v>
      </c>
      <c r="J8966">
        <v>17896313</v>
      </c>
      <c r="K8966">
        <v>124</v>
      </c>
      <c r="L8966" t="s">
        <v>581</v>
      </c>
      <c r="M8966" t="s">
        <v>584</v>
      </c>
    </row>
    <row r="8967" spans="1:13" x14ac:dyDescent="0.2">
      <c r="A8967">
        <v>2022</v>
      </c>
      <c r="B8967">
        <v>11</v>
      </c>
      <c r="C8967" t="s">
        <v>306</v>
      </c>
      <c r="D8967" t="str">
        <f>VLOOKUP(C8967,[3]PAÍSES!$A:$B,2,FALSE)</f>
        <v>Islas Cocos</v>
      </c>
      <c r="E8967" s="11">
        <v>40117000</v>
      </c>
      <c r="F8967">
        <v>15</v>
      </c>
      <c r="G8967">
        <v>24437</v>
      </c>
      <c r="H8967">
        <v>7</v>
      </c>
      <c r="I8967">
        <v>0</v>
      </c>
      <c r="J8967">
        <v>0</v>
      </c>
      <c r="K8967">
        <v>0</v>
      </c>
      <c r="L8967" t="s">
        <v>581</v>
      </c>
      <c r="M8967" t="s">
        <v>584</v>
      </c>
    </row>
    <row r="8968" spans="1:13" x14ac:dyDescent="0.2">
      <c r="A8968">
        <v>2022</v>
      </c>
      <c r="B8968">
        <v>11</v>
      </c>
      <c r="C8968" t="s">
        <v>11</v>
      </c>
      <c r="D8968" t="str">
        <f>VLOOKUP(C8968,[3]PAÍSES!$A:$B,2,FALSE)</f>
        <v>China</v>
      </c>
      <c r="E8968" s="11">
        <v>40117000</v>
      </c>
      <c r="F8968">
        <v>60158</v>
      </c>
      <c r="G8968">
        <v>21134997</v>
      </c>
      <c r="H8968">
        <v>2047</v>
      </c>
      <c r="I8968">
        <v>5348</v>
      </c>
      <c r="J8968">
        <v>2501565</v>
      </c>
      <c r="K8968">
        <v>16</v>
      </c>
      <c r="L8968" t="s">
        <v>581</v>
      </c>
      <c r="M8968" t="s">
        <v>584</v>
      </c>
    </row>
    <row r="8969" spans="1:13" x14ac:dyDescent="0.2">
      <c r="A8969">
        <v>2022</v>
      </c>
      <c r="B8969">
        <v>11</v>
      </c>
      <c r="C8969" t="s">
        <v>81</v>
      </c>
      <c r="D8969" t="str">
        <f>VLOOKUP(C8969,[3]PAÍSES!$A:$B,2,FALSE)</f>
        <v>Costa Rica</v>
      </c>
      <c r="E8969" s="11">
        <v>40117000</v>
      </c>
      <c r="F8969">
        <v>0</v>
      </c>
      <c r="G8969">
        <v>0</v>
      </c>
      <c r="H8969">
        <v>0</v>
      </c>
      <c r="I8969">
        <v>388</v>
      </c>
      <c r="J8969">
        <v>174200</v>
      </c>
      <c r="K8969">
        <v>2</v>
      </c>
      <c r="L8969" t="s">
        <v>581</v>
      </c>
      <c r="M8969" t="s">
        <v>584</v>
      </c>
    </row>
    <row r="8970" spans="1:13" x14ac:dyDescent="0.2">
      <c r="A8970">
        <v>2022</v>
      </c>
      <c r="B8970">
        <v>11</v>
      </c>
      <c r="C8970" t="s">
        <v>31</v>
      </c>
      <c r="D8970" t="str">
        <f>VLOOKUP(C8970,[3]PAÍSES!$A:$B,2,FALSE)</f>
        <v>Cuba</v>
      </c>
      <c r="E8970" s="11">
        <v>40117000</v>
      </c>
      <c r="F8970">
        <v>0</v>
      </c>
      <c r="G8970">
        <v>0</v>
      </c>
      <c r="H8970">
        <v>0</v>
      </c>
      <c r="I8970">
        <v>18774</v>
      </c>
      <c r="J8970">
        <v>11152609</v>
      </c>
      <c r="K8970">
        <v>1062</v>
      </c>
      <c r="L8970" t="s">
        <v>581</v>
      </c>
      <c r="M8970" t="s">
        <v>584</v>
      </c>
    </row>
    <row r="8971" spans="1:13" x14ac:dyDescent="0.2">
      <c r="A8971">
        <v>2022</v>
      </c>
      <c r="B8971">
        <v>11</v>
      </c>
      <c r="C8971" t="s">
        <v>22</v>
      </c>
      <c r="D8971" t="str">
        <f>VLOOKUP(C8971,[3]PAÍSES!$A:$B,2,FALSE)</f>
        <v>República Checa</v>
      </c>
      <c r="E8971" s="11">
        <v>40117000</v>
      </c>
      <c r="F8971">
        <v>33875</v>
      </c>
      <c r="G8971">
        <v>19574136</v>
      </c>
      <c r="H8971">
        <v>257</v>
      </c>
      <c r="I8971">
        <v>98464</v>
      </c>
      <c r="J8971">
        <v>29825400</v>
      </c>
      <c r="K8971">
        <v>674</v>
      </c>
      <c r="L8971" t="s">
        <v>581</v>
      </c>
      <c r="M8971" t="s">
        <v>584</v>
      </c>
    </row>
    <row r="8972" spans="1:13" x14ac:dyDescent="0.2">
      <c r="A8972">
        <v>2022</v>
      </c>
      <c r="B8972">
        <v>11</v>
      </c>
      <c r="C8972" t="s">
        <v>23</v>
      </c>
      <c r="D8972" t="str">
        <f>VLOOKUP(C8972,[3]PAÍSES!$A:$B,2,FALSE)</f>
        <v>Alemania</v>
      </c>
      <c r="E8972" s="11">
        <v>40117000</v>
      </c>
      <c r="F8972">
        <v>6748</v>
      </c>
      <c r="G8972">
        <v>5148923</v>
      </c>
      <c r="H8972">
        <v>160</v>
      </c>
      <c r="I8972">
        <v>1038827</v>
      </c>
      <c r="J8972">
        <v>412257841</v>
      </c>
      <c r="K8972">
        <v>4994</v>
      </c>
      <c r="L8972" t="s">
        <v>581</v>
      </c>
      <c r="M8972" t="s">
        <v>584</v>
      </c>
    </row>
    <row r="8973" spans="1:13" x14ac:dyDescent="0.2">
      <c r="A8973">
        <v>2022</v>
      </c>
      <c r="B8973">
        <v>11</v>
      </c>
      <c r="C8973" t="s">
        <v>41</v>
      </c>
      <c r="D8973" t="str">
        <f>VLOOKUP(C8973,[3]PAÍSES!$A:$B,2,FALSE)</f>
        <v>Dinamarca</v>
      </c>
      <c r="E8973" s="11">
        <v>40117000</v>
      </c>
      <c r="F8973">
        <v>13</v>
      </c>
      <c r="G8973">
        <v>10668</v>
      </c>
      <c r="H8973">
        <v>2</v>
      </c>
      <c r="I8973">
        <v>0</v>
      </c>
      <c r="J8973">
        <v>0</v>
      </c>
      <c r="K8973">
        <v>0</v>
      </c>
      <c r="L8973" t="s">
        <v>581</v>
      </c>
      <c r="M8973" t="s">
        <v>584</v>
      </c>
    </row>
    <row r="8974" spans="1:13" x14ac:dyDescent="0.2">
      <c r="A8974">
        <v>2022</v>
      </c>
      <c r="B8974">
        <v>11</v>
      </c>
      <c r="C8974" t="s">
        <v>24</v>
      </c>
      <c r="D8974" t="str">
        <f>VLOOKUP(C8974,[3]PAÍSES!$A:$B,2,FALSE)</f>
        <v>Finlandia</v>
      </c>
      <c r="E8974" s="11">
        <v>40117000</v>
      </c>
      <c r="F8974">
        <v>0</v>
      </c>
      <c r="G8974">
        <v>0</v>
      </c>
      <c r="H8974">
        <v>0</v>
      </c>
      <c r="I8974">
        <v>30431</v>
      </c>
      <c r="J8974">
        <v>15921900</v>
      </c>
      <c r="K8974">
        <v>88</v>
      </c>
      <c r="L8974" t="s">
        <v>581</v>
      </c>
      <c r="M8974" t="s">
        <v>584</v>
      </c>
    </row>
    <row r="8975" spans="1:13" x14ac:dyDescent="0.2">
      <c r="A8975">
        <v>2022</v>
      </c>
      <c r="B8975">
        <v>11</v>
      </c>
      <c r="C8975" t="s">
        <v>12</v>
      </c>
      <c r="D8975" t="str">
        <f>VLOOKUP(C8975,[3]PAÍSES!$A:$B,2,FALSE)</f>
        <v>Francia</v>
      </c>
      <c r="E8975" s="11">
        <v>40117000</v>
      </c>
      <c r="F8975">
        <v>104972</v>
      </c>
      <c r="G8975">
        <v>49285132</v>
      </c>
      <c r="H8975">
        <v>720</v>
      </c>
      <c r="I8975">
        <v>657063</v>
      </c>
      <c r="J8975">
        <v>336270584</v>
      </c>
      <c r="K8975">
        <v>3521</v>
      </c>
      <c r="L8975" t="s">
        <v>581</v>
      </c>
      <c r="M8975" t="s">
        <v>584</v>
      </c>
    </row>
    <row r="8976" spans="1:13" x14ac:dyDescent="0.2">
      <c r="A8976">
        <v>2022</v>
      </c>
      <c r="B8976">
        <v>11</v>
      </c>
      <c r="C8976" t="s">
        <v>25</v>
      </c>
      <c r="D8976" t="str">
        <f>VLOOKUP(C8976,[3]PAÍSES!$A:$B,2,FALSE)</f>
        <v>Reino Unido</v>
      </c>
      <c r="E8976" s="11">
        <v>40117000</v>
      </c>
      <c r="F8976">
        <v>0</v>
      </c>
      <c r="G8976">
        <v>0</v>
      </c>
      <c r="H8976">
        <v>0</v>
      </c>
      <c r="I8976">
        <v>332907</v>
      </c>
      <c r="J8976">
        <v>150339097</v>
      </c>
      <c r="K8976">
        <v>3021</v>
      </c>
      <c r="L8976" t="s">
        <v>581</v>
      </c>
      <c r="M8976" t="s">
        <v>584</v>
      </c>
    </row>
    <row r="8977" spans="1:13" x14ac:dyDescent="0.2">
      <c r="A8977">
        <v>2022</v>
      </c>
      <c r="B8977">
        <v>11</v>
      </c>
      <c r="C8977" t="s">
        <v>36</v>
      </c>
      <c r="D8977" t="str">
        <f>VLOOKUP(C8977,[3]PAÍSES!$A:$B,2,FALSE)</f>
        <v>Grecia</v>
      </c>
      <c r="E8977" s="11">
        <v>40117000</v>
      </c>
      <c r="F8977">
        <v>0</v>
      </c>
      <c r="G8977">
        <v>0</v>
      </c>
      <c r="H8977">
        <v>0</v>
      </c>
      <c r="I8977">
        <v>2384</v>
      </c>
      <c r="J8977">
        <v>1095700</v>
      </c>
      <c r="K8977">
        <v>16</v>
      </c>
      <c r="L8977" t="s">
        <v>581</v>
      </c>
      <c r="M8977" t="s">
        <v>584</v>
      </c>
    </row>
    <row r="8978" spans="1:13" x14ac:dyDescent="0.2">
      <c r="A8978">
        <v>2022</v>
      </c>
      <c r="B8978">
        <v>11</v>
      </c>
      <c r="C8978" t="s">
        <v>26</v>
      </c>
      <c r="D8978" t="str">
        <f>VLOOKUP(C8978,[3]PAÍSES!$A:$B,2,FALSE)</f>
        <v>Hungría</v>
      </c>
      <c r="E8978" s="11">
        <v>40117000</v>
      </c>
      <c r="F8978">
        <v>12</v>
      </c>
      <c r="G8978">
        <v>9659</v>
      </c>
      <c r="H8978">
        <v>5</v>
      </c>
      <c r="I8978">
        <v>17611</v>
      </c>
      <c r="J8978">
        <v>8324100</v>
      </c>
      <c r="K8978">
        <v>58</v>
      </c>
      <c r="L8978" t="s">
        <v>581</v>
      </c>
      <c r="M8978" t="s">
        <v>584</v>
      </c>
    </row>
    <row r="8979" spans="1:13" x14ac:dyDescent="0.2">
      <c r="A8979">
        <v>2022</v>
      </c>
      <c r="B8979">
        <v>11</v>
      </c>
      <c r="C8979" t="s">
        <v>13</v>
      </c>
      <c r="D8979" t="str">
        <f>VLOOKUP(C8979,[3]PAÍSES!$A:$B,2,FALSE)</f>
        <v>Indonesia</v>
      </c>
      <c r="E8979" s="11">
        <v>40117000</v>
      </c>
      <c r="F8979">
        <v>16124</v>
      </c>
      <c r="G8979">
        <v>6215080</v>
      </c>
      <c r="H8979">
        <v>8932</v>
      </c>
      <c r="I8979">
        <v>0</v>
      </c>
      <c r="J8979">
        <v>0</v>
      </c>
      <c r="K8979">
        <v>0</v>
      </c>
      <c r="L8979" t="s">
        <v>581</v>
      </c>
      <c r="M8979" t="s">
        <v>584</v>
      </c>
    </row>
    <row r="8980" spans="1:13" x14ac:dyDescent="0.2">
      <c r="A8980">
        <v>2022</v>
      </c>
      <c r="B8980">
        <v>11</v>
      </c>
      <c r="C8980" t="s">
        <v>63</v>
      </c>
      <c r="D8980" t="str">
        <f>VLOOKUP(C8980,[3]PAÍSES!$A:$B,2,FALSE)</f>
        <v>Irlanda</v>
      </c>
      <c r="E8980" s="11">
        <v>40117000</v>
      </c>
      <c r="F8980">
        <v>0</v>
      </c>
      <c r="G8980">
        <v>0</v>
      </c>
      <c r="H8980">
        <v>0</v>
      </c>
      <c r="I8980">
        <v>9478</v>
      </c>
      <c r="J8980">
        <v>2942600</v>
      </c>
      <c r="K8980">
        <v>64</v>
      </c>
      <c r="L8980" t="s">
        <v>581</v>
      </c>
      <c r="M8980" t="s">
        <v>584</v>
      </c>
    </row>
    <row r="8981" spans="1:13" x14ac:dyDescent="0.2">
      <c r="A8981">
        <v>2022</v>
      </c>
      <c r="B8981">
        <v>11</v>
      </c>
      <c r="C8981" t="s">
        <v>71</v>
      </c>
      <c r="D8981" t="str">
        <f>VLOOKUP(C8981,[3]PAÍSES!$A:$B,2,FALSE)</f>
        <v>Israel</v>
      </c>
      <c r="E8981" s="11">
        <v>40117000</v>
      </c>
      <c r="F8981">
        <v>69284</v>
      </c>
      <c r="G8981">
        <v>42638472</v>
      </c>
      <c r="H8981">
        <v>580</v>
      </c>
      <c r="I8981">
        <v>0</v>
      </c>
      <c r="J8981">
        <v>0</v>
      </c>
      <c r="K8981">
        <v>0</v>
      </c>
      <c r="L8981" t="s">
        <v>581</v>
      </c>
      <c r="M8981" t="s">
        <v>584</v>
      </c>
    </row>
    <row r="8982" spans="1:13" x14ac:dyDescent="0.2">
      <c r="A8982">
        <v>2022</v>
      </c>
      <c r="B8982">
        <v>11</v>
      </c>
      <c r="C8982" t="s">
        <v>47</v>
      </c>
      <c r="D8982" t="str">
        <f>VLOOKUP(C8982,[3]PAÍSES!$A:$B,2,FALSE)</f>
        <v>India</v>
      </c>
      <c r="E8982" s="11">
        <v>40117000</v>
      </c>
      <c r="F8982">
        <v>248491</v>
      </c>
      <c r="G8982">
        <v>89944864</v>
      </c>
      <c r="H8982">
        <v>4811</v>
      </c>
      <c r="I8982">
        <v>0</v>
      </c>
      <c r="J8982">
        <v>0</v>
      </c>
      <c r="K8982">
        <v>0</v>
      </c>
      <c r="L8982" t="s">
        <v>581</v>
      </c>
      <c r="M8982" t="s">
        <v>584</v>
      </c>
    </row>
    <row r="8983" spans="1:13" x14ac:dyDescent="0.2">
      <c r="A8983">
        <v>2022</v>
      </c>
      <c r="B8983">
        <v>11</v>
      </c>
      <c r="C8983" t="s">
        <v>27</v>
      </c>
      <c r="D8983" t="str">
        <f>VLOOKUP(C8983,[3]PAÍSES!$A:$B,2,FALSE)</f>
        <v>Italia</v>
      </c>
      <c r="E8983" s="11">
        <v>40117000</v>
      </c>
      <c r="F8983">
        <v>25600</v>
      </c>
      <c r="G8983">
        <v>15977200</v>
      </c>
      <c r="H8983">
        <v>204</v>
      </c>
      <c r="I8983">
        <v>105002</v>
      </c>
      <c r="J8983">
        <v>37898364</v>
      </c>
      <c r="K8983">
        <v>772</v>
      </c>
      <c r="L8983" t="s">
        <v>581</v>
      </c>
      <c r="M8983" t="s">
        <v>584</v>
      </c>
    </row>
    <row r="8984" spans="1:13" x14ac:dyDescent="0.2">
      <c r="A8984">
        <v>2022</v>
      </c>
      <c r="B8984">
        <v>11</v>
      </c>
      <c r="C8984" t="s">
        <v>38</v>
      </c>
      <c r="D8984" t="str">
        <f>VLOOKUP(C8984,[3]PAÍSES!$A:$B,2,FALSE)</f>
        <v>Japón</v>
      </c>
      <c r="E8984" s="11">
        <v>40117000</v>
      </c>
      <c r="F8984">
        <v>0</v>
      </c>
      <c r="G8984">
        <v>0</v>
      </c>
      <c r="H8984">
        <v>0</v>
      </c>
      <c r="I8984">
        <v>23133</v>
      </c>
      <c r="J8984">
        <v>12506587</v>
      </c>
      <c r="K8984">
        <v>300</v>
      </c>
      <c r="L8984" t="s">
        <v>581</v>
      </c>
      <c r="M8984" t="s">
        <v>584</v>
      </c>
    </row>
    <row r="8985" spans="1:13" x14ac:dyDescent="0.2">
      <c r="A8985">
        <v>2022</v>
      </c>
      <c r="B8985">
        <v>11</v>
      </c>
      <c r="C8985" t="s">
        <v>204</v>
      </c>
      <c r="D8985" t="str">
        <f>VLOOKUP(C8985,[3]PAÍSES!$A:$B,2,FALSE)</f>
        <v>Sri Lanka</v>
      </c>
      <c r="E8985" s="11">
        <v>40117000</v>
      </c>
      <c r="F8985">
        <v>58598</v>
      </c>
      <c r="G8985">
        <v>26154231</v>
      </c>
      <c r="H8985">
        <v>3034</v>
      </c>
      <c r="I8985">
        <v>0</v>
      </c>
      <c r="J8985">
        <v>0</v>
      </c>
      <c r="K8985">
        <v>0</v>
      </c>
      <c r="L8985" t="s">
        <v>581</v>
      </c>
      <c r="M8985" t="s">
        <v>584</v>
      </c>
    </row>
    <row r="8986" spans="1:13" x14ac:dyDescent="0.2">
      <c r="A8986">
        <v>2022</v>
      </c>
      <c r="B8986">
        <v>11</v>
      </c>
      <c r="C8986" t="s">
        <v>85</v>
      </c>
      <c r="D8986" t="str">
        <f>VLOOKUP(C8986,[3]PAÍSES!$A:$B,2,FALSE)</f>
        <v>Mauritania</v>
      </c>
      <c r="E8986" s="11">
        <v>40117000</v>
      </c>
      <c r="F8986">
        <v>0</v>
      </c>
      <c r="G8986">
        <v>0</v>
      </c>
      <c r="H8986">
        <v>0</v>
      </c>
      <c r="I8986">
        <v>200</v>
      </c>
      <c r="J8986">
        <v>100000</v>
      </c>
      <c r="K8986">
        <v>2</v>
      </c>
      <c r="L8986" t="s">
        <v>581</v>
      </c>
      <c r="M8986" t="s">
        <v>584</v>
      </c>
    </row>
    <row r="8987" spans="1:13" x14ac:dyDescent="0.2">
      <c r="A8987">
        <v>2022</v>
      </c>
      <c r="B8987">
        <v>11</v>
      </c>
      <c r="C8987" t="s">
        <v>42</v>
      </c>
      <c r="D8987" t="str">
        <f>VLOOKUP(C8987,[3]PAÍSES!$A:$B,2,FALSE)</f>
        <v>México</v>
      </c>
      <c r="E8987" s="11">
        <v>40117000</v>
      </c>
      <c r="F8987">
        <v>0</v>
      </c>
      <c r="G8987">
        <v>0</v>
      </c>
      <c r="H8987">
        <v>0</v>
      </c>
      <c r="I8987">
        <v>12704</v>
      </c>
      <c r="J8987">
        <v>6061000</v>
      </c>
      <c r="K8987">
        <v>99</v>
      </c>
      <c r="L8987" t="s">
        <v>581</v>
      </c>
      <c r="M8987" t="s">
        <v>584</v>
      </c>
    </row>
    <row r="8988" spans="1:13" x14ac:dyDescent="0.2">
      <c r="A8988">
        <v>2022</v>
      </c>
      <c r="B8988">
        <v>11</v>
      </c>
      <c r="C8988" t="s">
        <v>101</v>
      </c>
      <c r="D8988" t="str">
        <f>VLOOKUP(C8988,[3]PAÍSES!$A:$B,2,FALSE)</f>
        <v>Nigeria</v>
      </c>
      <c r="E8988" s="11">
        <v>40117000</v>
      </c>
      <c r="F8988">
        <v>0</v>
      </c>
      <c r="G8988">
        <v>0</v>
      </c>
      <c r="H8988">
        <v>0</v>
      </c>
      <c r="I8988">
        <v>1431</v>
      </c>
      <c r="J8988">
        <v>687194</v>
      </c>
      <c r="K8988">
        <v>6</v>
      </c>
      <c r="L8988" t="s">
        <v>581</v>
      </c>
      <c r="M8988" t="s">
        <v>584</v>
      </c>
    </row>
    <row r="8989" spans="1:13" x14ac:dyDescent="0.2">
      <c r="A8989">
        <v>2022</v>
      </c>
      <c r="B8989">
        <v>11</v>
      </c>
      <c r="C8989" t="s">
        <v>43</v>
      </c>
      <c r="D8989" t="str">
        <f>VLOOKUP(C8989,[3]PAÍSES!$A:$B,2,FALSE)</f>
        <v>Países Bajos</v>
      </c>
      <c r="E8989" s="11">
        <v>40117000</v>
      </c>
      <c r="F8989">
        <v>105704</v>
      </c>
      <c r="G8989">
        <v>50066653</v>
      </c>
      <c r="H8989">
        <v>1750</v>
      </c>
      <c r="I8989">
        <v>5984</v>
      </c>
      <c r="J8989">
        <v>6020040</v>
      </c>
      <c r="K8989">
        <v>39</v>
      </c>
      <c r="L8989" t="s">
        <v>581</v>
      </c>
      <c r="M8989" t="s">
        <v>584</v>
      </c>
    </row>
    <row r="8990" spans="1:13" x14ac:dyDescent="0.2">
      <c r="A8990">
        <v>2022</v>
      </c>
      <c r="B8990">
        <v>11</v>
      </c>
      <c r="C8990" t="s">
        <v>80</v>
      </c>
      <c r="D8990" t="str">
        <f>VLOOKUP(C8990,[3]PAÍSES!$A:$B,2,FALSE)</f>
        <v>Nueva Zelanda</v>
      </c>
      <c r="E8990" s="11">
        <v>40117000</v>
      </c>
      <c r="F8990">
        <v>0</v>
      </c>
      <c r="G8990">
        <v>0</v>
      </c>
      <c r="H8990">
        <v>0</v>
      </c>
      <c r="I8990">
        <v>30583</v>
      </c>
      <c r="J8990">
        <v>14490749</v>
      </c>
      <c r="K8990">
        <v>237</v>
      </c>
      <c r="L8990" t="s">
        <v>581</v>
      </c>
      <c r="M8990" t="s">
        <v>584</v>
      </c>
    </row>
    <row r="8991" spans="1:13" x14ac:dyDescent="0.2">
      <c r="A8991">
        <v>2022</v>
      </c>
      <c r="B8991">
        <v>11</v>
      </c>
      <c r="C8991" t="s">
        <v>16</v>
      </c>
      <c r="D8991" t="str">
        <f>VLOOKUP(C8991,[3]PAÍSES!$A:$B,2,FALSE)</f>
        <v>Polonia</v>
      </c>
      <c r="E8991" s="11">
        <v>40117000</v>
      </c>
      <c r="F8991">
        <v>163254</v>
      </c>
      <c r="G8991">
        <v>87326064</v>
      </c>
      <c r="H8991">
        <v>1262</v>
      </c>
      <c r="I8991">
        <v>81212</v>
      </c>
      <c r="J8991">
        <v>39109000</v>
      </c>
      <c r="K8991">
        <v>414</v>
      </c>
      <c r="L8991" t="s">
        <v>581</v>
      </c>
      <c r="M8991" t="s">
        <v>584</v>
      </c>
    </row>
    <row r="8992" spans="1:13" x14ac:dyDescent="0.2">
      <c r="A8992">
        <v>2022</v>
      </c>
      <c r="B8992">
        <v>11</v>
      </c>
      <c r="C8992" t="s">
        <v>17</v>
      </c>
      <c r="D8992" t="str">
        <f>VLOOKUP(C8992,[3]PAÍSES!$A:$B,2,FALSE)</f>
        <v>Portugal</v>
      </c>
      <c r="E8992" s="11">
        <v>40117000</v>
      </c>
      <c r="F8992">
        <v>183588</v>
      </c>
      <c r="G8992">
        <v>92969511</v>
      </c>
      <c r="H8992">
        <v>3391</v>
      </c>
      <c r="I8992">
        <v>56127</v>
      </c>
      <c r="J8992">
        <v>39854833</v>
      </c>
      <c r="K8992">
        <v>1230</v>
      </c>
      <c r="L8992" t="s">
        <v>581</v>
      </c>
      <c r="M8992" t="s">
        <v>584</v>
      </c>
    </row>
    <row r="8993" spans="1:13" x14ac:dyDescent="0.2">
      <c r="A8993">
        <v>2022</v>
      </c>
      <c r="B8993">
        <v>11</v>
      </c>
      <c r="C8993" t="s">
        <v>29</v>
      </c>
      <c r="D8993" t="str">
        <f>VLOOKUP(C8993,[3]PAÍSES!$A:$B,2,FALSE)</f>
        <v>Rumanía</v>
      </c>
      <c r="E8993" s="11">
        <v>40117000</v>
      </c>
      <c r="F8993">
        <v>0</v>
      </c>
      <c r="G8993">
        <v>0</v>
      </c>
      <c r="H8993">
        <v>0</v>
      </c>
      <c r="I8993">
        <v>2294</v>
      </c>
      <c r="J8993">
        <v>706200</v>
      </c>
      <c r="K8993">
        <v>14</v>
      </c>
      <c r="L8993" t="s">
        <v>581</v>
      </c>
      <c r="M8993" t="s">
        <v>584</v>
      </c>
    </row>
    <row r="8994" spans="1:13" x14ac:dyDescent="0.2">
      <c r="A8994">
        <v>2022</v>
      </c>
      <c r="B8994">
        <v>11</v>
      </c>
      <c r="C8994" t="s">
        <v>57</v>
      </c>
      <c r="D8994" t="str">
        <f>VLOOKUP(C8994,[3]PAÍSES!$A:$B,2,FALSE)</f>
        <v>Eslovenia</v>
      </c>
      <c r="E8994" s="11">
        <v>40117000</v>
      </c>
      <c r="F8994">
        <v>26</v>
      </c>
      <c r="G8994">
        <v>7063</v>
      </c>
      <c r="H8994">
        <v>1</v>
      </c>
      <c r="I8994">
        <v>0</v>
      </c>
      <c r="J8994">
        <v>0</v>
      </c>
      <c r="K8994">
        <v>0</v>
      </c>
      <c r="L8994" t="s">
        <v>581</v>
      </c>
      <c r="M8994" t="s">
        <v>584</v>
      </c>
    </row>
    <row r="8995" spans="1:13" x14ac:dyDescent="0.2">
      <c r="A8995">
        <v>2022</v>
      </c>
      <c r="B8995">
        <v>11</v>
      </c>
      <c r="C8995" t="s">
        <v>77</v>
      </c>
      <c r="D8995" t="str">
        <f>VLOOKUP(C8995,[3]PAÍSES!$A:$B,2,FALSE)</f>
        <v>Senegal</v>
      </c>
      <c r="E8995" s="11">
        <v>40117000</v>
      </c>
      <c r="F8995">
        <v>0</v>
      </c>
      <c r="G8995">
        <v>0</v>
      </c>
      <c r="H8995">
        <v>0</v>
      </c>
      <c r="I8995">
        <v>4968</v>
      </c>
      <c r="J8995">
        <v>2832160</v>
      </c>
      <c r="K8995">
        <v>105</v>
      </c>
      <c r="L8995" t="s">
        <v>581</v>
      </c>
      <c r="M8995" t="s">
        <v>584</v>
      </c>
    </row>
    <row r="8996" spans="1:13" x14ac:dyDescent="0.2">
      <c r="A8996">
        <v>2022</v>
      </c>
      <c r="B8996">
        <v>11</v>
      </c>
      <c r="C8996" t="s">
        <v>65</v>
      </c>
      <c r="D8996" t="str">
        <f>VLOOKUP(C8996,[3]PAÍSES!$A:$B,2,FALSE)</f>
        <v>Turquía</v>
      </c>
      <c r="E8996" s="11">
        <v>40117000</v>
      </c>
      <c r="F8996">
        <v>63204</v>
      </c>
      <c r="G8996">
        <v>21535591</v>
      </c>
      <c r="H8996">
        <v>1147</v>
      </c>
      <c r="I8996">
        <v>5112</v>
      </c>
      <c r="J8996">
        <v>2323676</v>
      </c>
      <c r="K8996">
        <v>14</v>
      </c>
      <c r="L8996" t="s">
        <v>581</v>
      </c>
      <c r="M8996" t="s">
        <v>584</v>
      </c>
    </row>
    <row r="8997" spans="1:13" x14ac:dyDescent="0.2">
      <c r="A8997">
        <v>2022</v>
      </c>
      <c r="B8997">
        <v>11</v>
      </c>
      <c r="C8997" t="s">
        <v>58</v>
      </c>
      <c r="D8997" t="str">
        <f>VLOOKUP(C8997,[3]PAÍSES!$A:$B,2,FALSE)</f>
        <v>Ucrania</v>
      </c>
      <c r="E8997" s="11">
        <v>40117000</v>
      </c>
      <c r="F8997">
        <v>0</v>
      </c>
      <c r="G8997">
        <v>0</v>
      </c>
      <c r="H8997">
        <v>0</v>
      </c>
      <c r="I8997">
        <v>10008</v>
      </c>
      <c r="J8997">
        <v>4547400</v>
      </c>
      <c r="K8997">
        <v>30</v>
      </c>
      <c r="L8997" t="s">
        <v>581</v>
      </c>
      <c r="M8997" t="s">
        <v>584</v>
      </c>
    </row>
    <row r="8998" spans="1:13" x14ac:dyDescent="0.2">
      <c r="A8998">
        <v>2022</v>
      </c>
      <c r="B8998">
        <v>11</v>
      </c>
      <c r="C8998" t="s">
        <v>46</v>
      </c>
      <c r="D8998" t="str">
        <f>VLOOKUP(C8998,[3]PAÍSES!$A:$B,2,FALSE)</f>
        <v>Estados Unidos de América</v>
      </c>
      <c r="E8998" s="11">
        <v>40117000</v>
      </c>
      <c r="F8998">
        <v>2356</v>
      </c>
      <c r="G8998">
        <v>1351432</v>
      </c>
      <c r="H8998">
        <v>129</v>
      </c>
      <c r="I8998">
        <v>767372</v>
      </c>
      <c r="J8998">
        <v>354598843</v>
      </c>
      <c r="K8998">
        <v>2848</v>
      </c>
      <c r="L8998" t="s">
        <v>581</v>
      </c>
      <c r="M8998" t="s">
        <v>584</v>
      </c>
    </row>
    <row r="8999" spans="1:13" x14ac:dyDescent="0.2">
      <c r="A8999">
        <v>2022</v>
      </c>
      <c r="B8999">
        <v>11</v>
      </c>
      <c r="C8999" t="s">
        <v>66</v>
      </c>
      <c r="D8999" t="str">
        <f>VLOOKUP(C8999,[3]PAÍSES!$A:$B,2,FALSE)</f>
        <v>Vietnam</v>
      </c>
      <c r="E8999" s="11">
        <v>40117000</v>
      </c>
      <c r="F8999">
        <v>12053</v>
      </c>
      <c r="G8999">
        <v>5168808</v>
      </c>
      <c r="H8999">
        <v>166</v>
      </c>
      <c r="I8999">
        <v>0</v>
      </c>
      <c r="J8999">
        <v>0</v>
      </c>
      <c r="K8999">
        <v>0</v>
      </c>
      <c r="L8999" t="s">
        <v>581</v>
      </c>
      <c r="M8999" t="s">
        <v>584</v>
      </c>
    </row>
    <row r="9000" spans="1:13" x14ac:dyDescent="0.2">
      <c r="A9000">
        <v>2022</v>
      </c>
      <c r="B9000">
        <v>11</v>
      </c>
      <c r="C9000" t="s">
        <v>78</v>
      </c>
      <c r="D9000" t="str">
        <f>VLOOKUP(C9000,[3]PAÍSES!$A:$B,2,FALSE)</f>
        <v>Sudáfrica</v>
      </c>
      <c r="E9000" s="11">
        <v>40117000</v>
      </c>
      <c r="F9000">
        <v>0</v>
      </c>
      <c r="G9000">
        <v>0</v>
      </c>
      <c r="H9000">
        <v>0</v>
      </c>
      <c r="I9000">
        <v>54396</v>
      </c>
      <c r="J9000">
        <v>23522600</v>
      </c>
      <c r="K9000">
        <v>202</v>
      </c>
      <c r="L9000" t="s">
        <v>581</v>
      </c>
      <c r="M9000" t="s">
        <v>584</v>
      </c>
    </row>
    <row r="9001" spans="1:13" x14ac:dyDescent="0.2">
      <c r="A9001">
        <v>2022</v>
      </c>
      <c r="B9001">
        <v>11</v>
      </c>
      <c r="C9001" t="s">
        <v>33</v>
      </c>
      <c r="D9001" t="str">
        <f>VLOOKUP(C9001,[3]PAÍSES!$A:$B,2,FALSE)</f>
        <v>Emiratos Árabes Unidos</v>
      </c>
      <c r="E9001" s="11">
        <v>40118000</v>
      </c>
      <c r="F9001">
        <v>0</v>
      </c>
      <c r="G9001">
        <v>0</v>
      </c>
      <c r="H9001">
        <v>0</v>
      </c>
      <c r="I9001">
        <v>2166</v>
      </c>
      <c r="J9001">
        <v>917859</v>
      </c>
      <c r="K9001">
        <v>1</v>
      </c>
      <c r="L9001" t="s">
        <v>581</v>
      </c>
      <c r="M9001" t="s">
        <v>585</v>
      </c>
    </row>
    <row r="9002" spans="1:13" x14ac:dyDescent="0.2">
      <c r="A9002">
        <v>2022</v>
      </c>
      <c r="B9002">
        <v>11</v>
      </c>
      <c r="C9002" t="s">
        <v>113</v>
      </c>
      <c r="D9002" t="str">
        <f>VLOOKUP(C9002,[3]PAÍSES!$A:$B,2,FALSE)</f>
        <v>Armenia</v>
      </c>
      <c r="E9002" s="11">
        <v>40118000</v>
      </c>
      <c r="F9002">
        <v>0</v>
      </c>
      <c r="G9002">
        <v>0</v>
      </c>
      <c r="H9002">
        <v>0</v>
      </c>
      <c r="I9002">
        <v>128616</v>
      </c>
      <c r="J9002">
        <v>53998595</v>
      </c>
      <c r="K9002">
        <v>76</v>
      </c>
      <c r="L9002" t="s">
        <v>581</v>
      </c>
      <c r="M9002" t="s">
        <v>585</v>
      </c>
    </row>
    <row r="9003" spans="1:13" x14ac:dyDescent="0.2">
      <c r="A9003">
        <v>2022</v>
      </c>
      <c r="B9003">
        <v>11</v>
      </c>
      <c r="C9003" t="s">
        <v>20</v>
      </c>
      <c r="D9003" t="str">
        <f>VLOOKUP(C9003,[3]PAÍSES!$A:$B,2,FALSE)</f>
        <v>Argentina</v>
      </c>
      <c r="E9003" s="11">
        <v>40118000</v>
      </c>
      <c r="F9003">
        <v>0</v>
      </c>
      <c r="G9003">
        <v>0</v>
      </c>
      <c r="H9003">
        <v>0</v>
      </c>
      <c r="I9003">
        <v>35875</v>
      </c>
      <c r="J9003">
        <v>16443795</v>
      </c>
      <c r="K9003">
        <v>15</v>
      </c>
      <c r="L9003" t="s">
        <v>581</v>
      </c>
      <c r="M9003" t="s">
        <v>585</v>
      </c>
    </row>
    <row r="9004" spans="1:13" x14ac:dyDescent="0.2">
      <c r="A9004">
        <v>2022</v>
      </c>
      <c r="B9004">
        <v>11</v>
      </c>
      <c r="C9004" t="s">
        <v>21</v>
      </c>
      <c r="D9004" t="str">
        <f>VLOOKUP(C9004,[3]PAÍSES!$A:$B,2,FALSE)</f>
        <v>Austria</v>
      </c>
      <c r="E9004" s="11">
        <v>40118000</v>
      </c>
      <c r="F9004">
        <v>0</v>
      </c>
      <c r="G9004">
        <v>0</v>
      </c>
      <c r="H9004">
        <v>0</v>
      </c>
      <c r="I9004">
        <v>989</v>
      </c>
      <c r="J9004">
        <v>944440</v>
      </c>
      <c r="K9004">
        <v>14</v>
      </c>
      <c r="L9004" t="s">
        <v>581</v>
      </c>
      <c r="M9004" t="s">
        <v>585</v>
      </c>
    </row>
    <row r="9005" spans="1:13" x14ac:dyDescent="0.2">
      <c r="A9005">
        <v>2022</v>
      </c>
      <c r="B9005">
        <v>11</v>
      </c>
      <c r="C9005" t="s">
        <v>62</v>
      </c>
      <c r="D9005" t="str">
        <f>VLOOKUP(C9005,[3]PAÍSES!$A:$B,2,FALSE)</f>
        <v>Australia</v>
      </c>
      <c r="E9005" s="11">
        <v>40118000</v>
      </c>
      <c r="F9005">
        <v>0</v>
      </c>
      <c r="G9005">
        <v>0</v>
      </c>
      <c r="H9005">
        <v>0</v>
      </c>
      <c r="I9005">
        <v>1034762</v>
      </c>
      <c r="J9005">
        <v>440143160</v>
      </c>
      <c r="K9005">
        <v>286</v>
      </c>
      <c r="L9005" t="s">
        <v>581</v>
      </c>
      <c r="M9005" t="s">
        <v>585</v>
      </c>
    </row>
    <row r="9006" spans="1:13" x14ac:dyDescent="0.2">
      <c r="A9006">
        <v>2022</v>
      </c>
      <c r="B9006">
        <v>11</v>
      </c>
      <c r="C9006" t="s">
        <v>227</v>
      </c>
      <c r="D9006" t="str">
        <f>VLOOKUP(C9006,[3]PAÍSES!$A:$B,2,FALSE)</f>
        <v>Bosnia y Herzegovina</v>
      </c>
      <c r="E9006" s="11">
        <v>40118000</v>
      </c>
      <c r="F9006">
        <v>0</v>
      </c>
      <c r="G9006">
        <v>0</v>
      </c>
      <c r="H9006">
        <v>0</v>
      </c>
      <c r="I9006">
        <v>17886</v>
      </c>
      <c r="J9006">
        <v>7652296</v>
      </c>
      <c r="K9006">
        <v>8</v>
      </c>
      <c r="L9006" t="s">
        <v>581</v>
      </c>
      <c r="M9006" t="s">
        <v>585</v>
      </c>
    </row>
    <row r="9007" spans="1:13" x14ac:dyDescent="0.2">
      <c r="A9007">
        <v>2022</v>
      </c>
      <c r="B9007">
        <v>11</v>
      </c>
      <c r="C9007" t="s">
        <v>8</v>
      </c>
      <c r="D9007" t="str">
        <f>VLOOKUP(C9007,[3]PAÍSES!$A:$B,2,FALSE)</f>
        <v>Bélgica</v>
      </c>
      <c r="E9007" s="11">
        <v>40118000</v>
      </c>
      <c r="F9007">
        <v>5453</v>
      </c>
      <c r="G9007">
        <v>2746428</v>
      </c>
      <c r="H9007">
        <v>147</v>
      </c>
      <c r="I9007">
        <v>67742</v>
      </c>
      <c r="J9007">
        <v>30493994</v>
      </c>
      <c r="K9007">
        <v>104</v>
      </c>
      <c r="L9007" t="s">
        <v>581</v>
      </c>
      <c r="M9007" t="s">
        <v>585</v>
      </c>
    </row>
    <row r="9008" spans="1:13" x14ac:dyDescent="0.2">
      <c r="A9008">
        <v>2022</v>
      </c>
      <c r="B9008">
        <v>11</v>
      </c>
      <c r="C9008" t="s">
        <v>90</v>
      </c>
      <c r="D9008" t="str">
        <f>VLOOKUP(C9008,[3]PAÍSES!$A:$B,2,FALSE)</f>
        <v>Burkina Faso</v>
      </c>
      <c r="E9008" s="11">
        <v>40118000</v>
      </c>
      <c r="F9008">
        <v>0</v>
      </c>
      <c r="G9008">
        <v>0</v>
      </c>
      <c r="H9008">
        <v>0</v>
      </c>
      <c r="I9008">
        <v>13919</v>
      </c>
      <c r="J9008">
        <v>6048512</v>
      </c>
      <c r="K9008">
        <v>4</v>
      </c>
      <c r="L9008" t="s">
        <v>581</v>
      </c>
      <c r="M9008" t="s">
        <v>585</v>
      </c>
    </row>
    <row r="9009" spans="1:13" x14ac:dyDescent="0.2">
      <c r="A9009">
        <v>2022</v>
      </c>
      <c r="B9009">
        <v>11</v>
      </c>
      <c r="C9009" t="s">
        <v>51</v>
      </c>
      <c r="D9009" t="str">
        <f>VLOOKUP(C9009,[3]PAÍSES!$A:$B,2,FALSE)</f>
        <v>Bulgaria</v>
      </c>
      <c r="E9009" s="11">
        <v>40118000</v>
      </c>
      <c r="F9009">
        <v>0</v>
      </c>
      <c r="G9009">
        <v>0</v>
      </c>
      <c r="H9009">
        <v>0</v>
      </c>
      <c r="I9009">
        <v>20218</v>
      </c>
      <c r="J9009">
        <v>8381200</v>
      </c>
      <c r="K9009">
        <v>12</v>
      </c>
      <c r="L9009" t="s">
        <v>581</v>
      </c>
      <c r="M9009" t="s">
        <v>585</v>
      </c>
    </row>
    <row r="9010" spans="1:13" x14ac:dyDescent="0.2">
      <c r="A9010">
        <v>2022</v>
      </c>
      <c r="B9010">
        <v>11</v>
      </c>
      <c r="C9010" t="s">
        <v>10</v>
      </c>
      <c r="D9010" t="str">
        <f>VLOOKUP(C9010,[3]PAÍSES!$A:$B,2,FALSE)</f>
        <v>Brasil</v>
      </c>
      <c r="E9010" s="11">
        <v>40118000</v>
      </c>
      <c r="F9010">
        <v>27078</v>
      </c>
      <c r="G9010">
        <v>18786500</v>
      </c>
      <c r="H9010">
        <v>344</v>
      </c>
      <c r="I9010">
        <v>48973</v>
      </c>
      <c r="J9010">
        <v>20504694</v>
      </c>
      <c r="K9010">
        <v>37</v>
      </c>
      <c r="L9010" t="s">
        <v>581</v>
      </c>
      <c r="M9010" t="s">
        <v>585</v>
      </c>
    </row>
    <row r="9011" spans="1:13" x14ac:dyDescent="0.2">
      <c r="A9011">
        <v>2022</v>
      </c>
      <c r="B9011">
        <v>11</v>
      </c>
      <c r="C9011" t="s">
        <v>50</v>
      </c>
      <c r="D9011" t="str">
        <f>VLOOKUP(C9011,[3]PAÍSES!$A:$B,2,FALSE)</f>
        <v>Canadá</v>
      </c>
      <c r="E9011" s="11">
        <v>40118000</v>
      </c>
      <c r="F9011">
        <v>531</v>
      </c>
      <c r="G9011">
        <v>284800</v>
      </c>
      <c r="H9011">
        <v>4</v>
      </c>
      <c r="I9011">
        <v>51186</v>
      </c>
      <c r="J9011">
        <v>23820742</v>
      </c>
      <c r="K9011">
        <v>63</v>
      </c>
      <c r="L9011" t="s">
        <v>581</v>
      </c>
      <c r="M9011" t="s">
        <v>585</v>
      </c>
    </row>
    <row r="9012" spans="1:13" x14ac:dyDescent="0.2">
      <c r="A9012">
        <v>2022</v>
      </c>
      <c r="B9012">
        <v>11</v>
      </c>
      <c r="C9012" t="s">
        <v>73</v>
      </c>
      <c r="D9012" t="str">
        <f>VLOOKUP(C9012,[3]PAÍSES!$A:$B,2,FALSE)</f>
        <v>Chile</v>
      </c>
      <c r="E9012" s="11">
        <v>40118000</v>
      </c>
      <c r="F9012">
        <v>0</v>
      </c>
      <c r="G9012">
        <v>0</v>
      </c>
      <c r="H9012">
        <v>0</v>
      </c>
      <c r="I9012">
        <v>343953</v>
      </c>
      <c r="J9012">
        <v>142704979</v>
      </c>
      <c r="K9012">
        <v>192</v>
      </c>
      <c r="L9012" t="s">
        <v>581</v>
      </c>
      <c r="M9012" t="s">
        <v>585</v>
      </c>
    </row>
    <row r="9013" spans="1:13" x14ac:dyDescent="0.2">
      <c r="A9013">
        <v>2022</v>
      </c>
      <c r="B9013">
        <v>11</v>
      </c>
      <c r="C9013" t="s">
        <v>11</v>
      </c>
      <c r="D9013" t="str">
        <f>VLOOKUP(C9013,[3]PAÍSES!$A:$B,2,FALSE)</f>
        <v>China</v>
      </c>
      <c r="E9013" s="11">
        <v>40118000</v>
      </c>
      <c r="F9013">
        <v>195072</v>
      </c>
      <c r="G9013">
        <v>65374219</v>
      </c>
      <c r="H9013">
        <v>1872</v>
      </c>
      <c r="I9013">
        <v>713810</v>
      </c>
      <c r="J9013">
        <v>299069227</v>
      </c>
      <c r="K9013">
        <v>392</v>
      </c>
      <c r="L9013" t="s">
        <v>581</v>
      </c>
      <c r="M9013" t="s">
        <v>585</v>
      </c>
    </row>
    <row r="9014" spans="1:13" x14ac:dyDescent="0.2">
      <c r="A9014">
        <v>2022</v>
      </c>
      <c r="B9014">
        <v>11</v>
      </c>
      <c r="C9014" t="s">
        <v>40</v>
      </c>
      <c r="D9014" t="str">
        <f>VLOOKUP(C9014,[3]PAÍSES!$A:$B,2,FALSE)</f>
        <v>Colombia</v>
      </c>
      <c r="E9014" s="11">
        <v>40118000</v>
      </c>
      <c r="F9014">
        <v>0</v>
      </c>
      <c r="G9014">
        <v>0</v>
      </c>
      <c r="H9014">
        <v>0</v>
      </c>
      <c r="I9014">
        <v>38310</v>
      </c>
      <c r="J9014">
        <v>17632040</v>
      </c>
      <c r="K9014">
        <v>10</v>
      </c>
      <c r="L9014" t="s">
        <v>581</v>
      </c>
      <c r="M9014" t="s">
        <v>585</v>
      </c>
    </row>
    <row r="9015" spans="1:13" x14ac:dyDescent="0.2">
      <c r="A9015">
        <v>2022</v>
      </c>
      <c r="B9015">
        <v>11</v>
      </c>
      <c r="C9015" t="s">
        <v>82</v>
      </c>
      <c r="D9015" t="str">
        <f>VLOOKUP(C9015,[3]PAÍSES!$A:$B,2,FALSE)</f>
        <v>Cabo Verde</v>
      </c>
      <c r="E9015" s="11">
        <v>40118000</v>
      </c>
      <c r="F9015">
        <v>0</v>
      </c>
      <c r="G9015">
        <v>0</v>
      </c>
      <c r="H9015">
        <v>0</v>
      </c>
      <c r="I9015">
        <v>245</v>
      </c>
      <c r="J9015">
        <v>285860</v>
      </c>
      <c r="K9015">
        <v>8</v>
      </c>
      <c r="L9015" t="s">
        <v>581</v>
      </c>
      <c r="M9015" t="s">
        <v>585</v>
      </c>
    </row>
    <row r="9016" spans="1:13" x14ac:dyDescent="0.2">
      <c r="A9016">
        <v>2022</v>
      </c>
      <c r="B9016">
        <v>11</v>
      </c>
      <c r="C9016" t="s">
        <v>22</v>
      </c>
      <c r="D9016" t="str">
        <f>VLOOKUP(C9016,[3]PAÍSES!$A:$B,2,FALSE)</f>
        <v>República Checa</v>
      </c>
      <c r="E9016" s="11">
        <v>40118000</v>
      </c>
      <c r="F9016">
        <v>28505</v>
      </c>
      <c r="G9016">
        <v>18563859</v>
      </c>
      <c r="H9016">
        <v>572</v>
      </c>
      <c r="I9016">
        <v>0</v>
      </c>
      <c r="J9016">
        <v>0</v>
      </c>
      <c r="K9016">
        <v>0</v>
      </c>
      <c r="L9016" t="s">
        <v>581</v>
      </c>
      <c r="M9016" t="s">
        <v>585</v>
      </c>
    </row>
    <row r="9017" spans="1:13" x14ac:dyDescent="0.2">
      <c r="A9017">
        <v>2022</v>
      </c>
      <c r="B9017">
        <v>11</v>
      </c>
      <c r="C9017" t="s">
        <v>23</v>
      </c>
      <c r="D9017" t="str">
        <f>VLOOKUP(C9017,[3]PAÍSES!$A:$B,2,FALSE)</f>
        <v>Alemania</v>
      </c>
      <c r="E9017" s="11">
        <v>40118000</v>
      </c>
      <c r="F9017">
        <v>101350</v>
      </c>
      <c r="G9017">
        <v>61919044</v>
      </c>
      <c r="H9017">
        <v>39009</v>
      </c>
      <c r="I9017">
        <v>14093</v>
      </c>
      <c r="J9017">
        <v>8947395</v>
      </c>
      <c r="K9017">
        <v>124</v>
      </c>
      <c r="L9017" t="s">
        <v>581</v>
      </c>
      <c r="M9017" t="s">
        <v>585</v>
      </c>
    </row>
    <row r="9018" spans="1:13" x14ac:dyDescent="0.2">
      <c r="A9018">
        <v>2022</v>
      </c>
      <c r="B9018">
        <v>11</v>
      </c>
      <c r="C9018" t="s">
        <v>41</v>
      </c>
      <c r="D9018" t="str">
        <f>VLOOKUP(C9018,[3]PAÍSES!$A:$B,2,FALSE)</f>
        <v>Dinamarca</v>
      </c>
      <c r="E9018" s="11">
        <v>40118000</v>
      </c>
      <c r="F9018">
        <v>726</v>
      </c>
      <c r="G9018">
        <v>387000</v>
      </c>
      <c r="H9018">
        <v>6</v>
      </c>
      <c r="I9018">
        <v>0</v>
      </c>
      <c r="J9018">
        <v>0</v>
      </c>
      <c r="K9018">
        <v>0</v>
      </c>
      <c r="L9018" t="s">
        <v>581</v>
      </c>
      <c r="M9018" t="s">
        <v>585</v>
      </c>
    </row>
    <row r="9019" spans="1:13" x14ac:dyDescent="0.2">
      <c r="A9019">
        <v>2022</v>
      </c>
      <c r="B9019">
        <v>11</v>
      </c>
      <c r="C9019" t="s">
        <v>75</v>
      </c>
      <c r="D9019" t="str">
        <f>VLOOKUP(C9019,[3]PAÍSES!$A:$B,2,FALSE)</f>
        <v>Egipto</v>
      </c>
      <c r="E9019" s="11">
        <v>40118000</v>
      </c>
      <c r="F9019">
        <v>0</v>
      </c>
      <c r="G9019">
        <v>0</v>
      </c>
      <c r="H9019">
        <v>0</v>
      </c>
      <c r="I9019">
        <v>14798</v>
      </c>
      <c r="J9019">
        <v>6614382</v>
      </c>
      <c r="K9019">
        <v>18</v>
      </c>
      <c r="L9019" t="s">
        <v>581</v>
      </c>
      <c r="M9019" t="s">
        <v>585</v>
      </c>
    </row>
    <row r="9020" spans="1:13" x14ac:dyDescent="0.2">
      <c r="A9020">
        <v>2022</v>
      </c>
      <c r="B9020">
        <v>11</v>
      </c>
      <c r="C9020" t="s">
        <v>24</v>
      </c>
      <c r="D9020" t="str">
        <f>VLOOKUP(C9020,[3]PAÍSES!$A:$B,2,FALSE)</f>
        <v>Finlandia</v>
      </c>
      <c r="E9020" s="11">
        <v>40118000</v>
      </c>
      <c r="F9020">
        <v>0</v>
      </c>
      <c r="G9020">
        <v>0</v>
      </c>
      <c r="H9020">
        <v>0</v>
      </c>
      <c r="I9020">
        <v>101607</v>
      </c>
      <c r="J9020">
        <v>52604500</v>
      </c>
      <c r="K9020">
        <v>33</v>
      </c>
      <c r="L9020" t="s">
        <v>581</v>
      </c>
      <c r="M9020" t="s">
        <v>585</v>
      </c>
    </row>
    <row r="9021" spans="1:13" x14ac:dyDescent="0.2">
      <c r="A9021">
        <v>2022</v>
      </c>
      <c r="B9021">
        <v>11</v>
      </c>
      <c r="C9021" t="s">
        <v>12</v>
      </c>
      <c r="D9021" t="str">
        <f>VLOOKUP(C9021,[3]PAÍSES!$A:$B,2,FALSE)</f>
        <v>Francia</v>
      </c>
      <c r="E9021" s="11">
        <v>40118000</v>
      </c>
      <c r="F9021">
        <v>106896</v>
      </c>
      <c r="G9021">
        <v>54731486</v>
      </c>
      <c r="H9021">
        <v>782</v>
      </c>
      <c r="I9021">
        <v>242419</v>
      </c>
      <c r="J9021">
        <v>111746788</v>
      </c>
      <c r="K9021">
        <v>525</v>
      </c>
      <c r="L9021" t="s">
        <v>581</v>
      </c>
      <c r="M9021" t="s">
        <v>585</v>
      </c>
    </row>
    <row r="9022" spans="1:13" x14ac:dyDescent="0.2">
      <c r="A9022">
        <v>2022</v>
      </c>
      <c r="B9022">
        <v>11</v>
      </c>
      <c r="C9022" t="s">
        <v>25</v>
      </c>
      <c r="D9022" t="str">
        <f>VLOOKUP(C9022,[3]PAÍSES!$A:$B,2,FALSE)</f>
        <v>Reino Unido</v>
      </c>
      <c r="E9022" s="11">
        <v>40118000</v>
      </c>
      <c r="F9022">
        <v>547</v>
      </c>
      <c r="G9022">
        <v>1277298</v>
      </c>
      <c r="H9022">
        <v>33</v>
      </c>
      <c r="I9022">
        <v>125091</v>
      </c>
      <c r="J9022">
        <v>60944029</v>
      </c>
      <c r="K9022">
        <v>310</v>
      </c>
      <c r="L9022" t="s">
        <v>581</v>
      </c>
      <c r="M9022" t="s">
        <v>585</v>
      </c>
    </row>
    <row r="9023" spans="1:13" x14ac:dyDescent="0.2">
      <c r="A9023">
        <v>2022</v>
      </c>
      <c r="B9023">
        <v>11</v>
      </c>
      <c r="C9023" t="s">
        <v>112</v>
      </c>
      <c r="D9023" t="str">
        <f>VLOOKUP(C9023,[3]PAÍSES!$A:$B,2,FALSE)</f>
        <v>Georgia</v>
      </c>
      <c r="E9023" s="11">
        <v>40118000</v>
      </c>
      <c r="F9023">
        <v>0</v>
      </c>
      <c r="G9023">
        <v>0</v>
      </c>
      <c r="H9023">
        <v>0</v>
      </c>
      <c r="I9023">
        <v>67523</v>
      </c>
      <c r="J9023">
        <v>30001896</v>
      </c>
      <c r="K9023">
        <v>18</v>
      </c>
      <c r="L9023" t="s">
        <v>581</v>
      </c>
      <c r="M9023" t="s">
        <v>585</v>
      </c>
    </row>
    <row r="9024" spans="1:13" x14ac:dyDescent="0.2">
      <c r="A9024">
        <v>2022</v>
      </c>
      <c r="B9024">
        <v>11</v>
      </c>
      <c r="C9024" t="s">
        <v>35</v>
      </c>
      <c r="D9024" t="str">
        <f>VLOOKUP(C9024,[3]PAÍSES!$A:$B,2,FALSE)</f>
        <v>Gibraltar</v>
      </c>
      <c r="E9024" s="11">
        <v>40118000</v>
      </c>
      <c r="F9024">
        <v>0</v>
      </c>
      <c r="G9024">
        <v>0</v>
      </c>
      <c r="H9024">
        <v>0</v>
      </c>
      <c r="I9024">
        <v>860</v>
      </c>
      <c r="J9024">
        <v>694120</v>
      </c>
      <c r="K9024">
        <v>6</v>
      </c>
      <c r="L9024" t="s">
        <v>581</v>
      </c>
      <c r="M9024" t="s">
        <v>585</v>
      </c>
    </row>
    <row r="9025" spans="1:13" x14ac:dyDescent="0.2">
      <c r="A9025">
        <v>2022</v>
      </c>
      <c r="B9025">
        <v>11</v>
      </c>
      <c r="C9025" t="s">
        <v>36</v>
      </c>
      <c r="D9025" t="str">
        <f>VLOOKUP(C9025,[3]PAÍSES!$A:$B,2,FALSE)</f>
        <v>Grecia</v>
      </c>
      <c r="E9025" s="11">
        <v>40118000</v>
      </c>
      <c r="F9025">
        <v>0</v>
      </c>
      <c r="G9025">
        <v>0</v>
      </c>
      <c r="H9025">
        <v>0</v>
      </c>
      <c r="I9025">
        <v>9567</v>
      </c>
      <c r="J9025">
        <v>5108400</v>
      </c>
      <c r="K9025">
        <v>4</v>
      </c>
      <c r="L9025" t="s">
        <v>581</v>
      </c>
      <c r="M9025" t="s">
        <v>585</v>
      </c>
    </row>
    <row r="9026" spans="1:13" x14ac:dyDescent="0.2">
      <c r="A9026">
        <v>2022</v>
      </c>
      <c r="B9026">
        <v>11</v>
      </c>
      <c r="C9026" t="s">
        <v>13</v>
      </c>
      <c r="D9026" t="str">
        <f>VLOOKUP(C9026,[3]PAÍSES!$A:$B,2,FALSE)</f>
        <v>Indonesia</v>
      </c>
      <c r="E9026" s="11">
        <v>40118000</v>
      </c>
      <c r="F9026">
        <v>0</v>
      </c>
      <c r="G9026">
        <v>0</v>
      </c>
      <c r="H9026">
        <v>0</v>
      </c>
      <c r="I9026">
        <v>156397</v>
      </c>
      <c r="J9026">
        <v>68704117</v>
      </c>
      <c r="K9026">
        <v>87</v>
      </c>
      <c r="L9026" t="s">
        <v>581</v>
      </c>
      <c r="M9026" t="s">
        <v>585</v>
      </c>
    </row>
    <row r="9027" spans="1:13" x14ac:dyDescent="0.2">
      <c r="A9027">
        <v>2022</v>
      </c>
      <c r="B9027">
        <v>11</v>
      </c>
      <c r="C9027" t="s">
        <v>47</v>
      </c>
      <c r="D9027" t="str">
        <f>VLOOKUP(C9027,[3]PAÍSES!$A:$B,2,FALSE)</f>
        <v>India</v>
      </c>
      <c r="E9027" s="11">
        <v>40118000</v>
      </c>
      <c r="F9027">
        <v>156139</v>
      </c>
      <c r="G9027">
        <v>54835655</v>
      </c>
      <c r="H9027">
        <v>3042</v>
      </c>
      <c r="I9027">
        <v>0</v>
      </c>
      <c r="J9027">
        <v>0</v>
      </c>
      <c r="K9027">
        <v>0</v>
      </c>
      <c r="L9027" t="s">
        <v>581</v>
      </c>
      <c r="M9027" t="s">
        <v>585</v>
      </c>
    </row>
    <row r="9028" spans="1:13" x14ac:dyDescent="0.2">
      <c r="A9028">
        <v>2022</v>
      </c>
      <c r="B9028">
        <v>11</v>
      </c>
      <c r="C9028" t="s">
        <v>27</v>
      </c>
      <c r="D9028" t="str">
        <f>VLOOKUP(C9028,[3]PAÍSES!$A:$B,2,FALSE)</f>
        <v>Italia</v>
      </c>
      <c r="E9028" s="11">
        <v>40118000</v>
      </c>
      <c r="F9028">
        <v>2579</v>
      </c>
      <c r="G9028">
        <v>1193500</v>
      </c>
      <c r="H9028">
        <v>528</v>
      </c>
      <c r="I9028">
        <v>4718</v>
      </c>
      <c r="J9028">
        <v>2299000</v>
      </c>
      <c r="K9028">
        <v>8</v>
      </c>
      <c r="L9028" t="s">
        <v>581</v>
      </c>
      <c r="M9028" t="s">
        <v>585</v>
      </c>
    </row>
    <row r="9029" spans="1:13" x14ac:dyDescent="0.2">
      <c r="A9029">
        <v>2022</v>
      </c>
      <c r="B9029">
        <v>11</v>
      </c>
      <c r="C9029" t="s">
        <v>38</v>
      </c>
      <c r="D9029" t="str">
        <f>VLOOKUP(C9029,[3]PAÍSES!$A:$B,2,FALSE)</f>
        <v>Japón</v>
      </c>
      <c r="E9029" s="11">
        <v>40118000</v>
      </c>
      <c r="F9029">
        <v>243260</v>
      </c>
      <c r="G9029">
        <v>110966979</v>
      </c>
      <c r="H9029">
        <v>210</v>
      </c>
      <c r="I9029">
        <v>42710</v>
      </c>
      <c r="J9029">
        <v>19016989</v>
      </c>
      <c r="K9029">
        <v>74</v>
      </c>
      <c r="L9029" t="s">
        <v>581</v>
      </c>
      <c r="M9029" t="s">
        <v>585</v>
      </c>
    </row>
    <row r="9030" spans="1:13" x14ac:dyDescent="0.2">
      <c r="A9030">
        <v>2022</v>
      </c>
      <c r="B9030">
        <v>11</v>
      </c>
      <c r="C9030" t="s">
        <v>93</v>
      </c>
      <c r="D9030" t="str">
        <f>VLOOKUP(C9030,[3]PAÍSES!$A:$B,2,FALSE)</f>
        <v>Kazajstán</v>
      </c>
      <c r="E9030" s="11">
        <v>40118000</v>
      </c>
      <c r="F9030">
        <v>0</v>
      </c>
      <c r="G9030">
        <v>0</v>
      </c>
      <c r="H9030">
        <v>0</v>
      </c>
      <c r="I9030">
        <v>819805</v>
      </c>
      <c r="J9030">
        <v>352632768</v>
      </c>
      <c r="K9030">
        <v>584</v>
      </c>
      <c r="L9030" t="s">
        <v>581</v>
      </c>
      <c r="M9030" t="s">
        <v>585</v>
      </c>
    </row>
    <row r="9031" spans="1:13" x14ac:dyDescent="0.2">
      <c r="A9031">
        <v>2022</v>
      </c>
      <c r="B9031">
        <v>11</v>
      </c>
      <c r="C9031" t="s">
        <v>204</v>
      </c>
      <c r="D9031" t="str">
        <f>VLOOKUP(C9031,[3]PAÍSES!$A:$B,2,FALSE)</f>
        <v>Sri Lanka</v>
      </c>
      <c r="E9031" s="11">
        <v>40118000</v>
      </c>
      <c r="F9031">
        <v>33360</v>
      </c>
      <c r="G9031">
        <v>11424821</v>
      </c>
      <c r="H9031">
        <v>679</v>
      </c>
      <c r="I9031">
        <v>0</v>
      </c>
      <c r="J9031">
        <v>0</v>
      </c>
      <c r="K9031">
        <v>0</v>
      </c>
      <c r="L9031" t="s">
        <v>581</v>
      </c>
      <c r="M9031" t="s">
        <v>585</v>
      </c>
    </row>
    <row r="9032" spans="1:13" x14ac:dyDescent="0.2">
      <c r="A9032">
        <v>2022</v>
      </c>
      <c r="B9032">
        <v>11</v>
      </c>
      <c r="C9032" t="s">
        <v>49</v>
      </c>
      <c r="D9032" t="str">
        <f>VLOOKUP(C9032,[3]PAÍSES!$A:$B,2,FALSE)</f>
        <v>Luxemburgo</v>
      </c>
      <c r="E9032" s="11">
        <v>40118000</v>
      </c>
      <c r="F9032">
        <v>56384</v>
      </c>
      <c r="G9032">
        <v>29622035</v>
      </c>
      <c r="H9032">
        <v>93</v>
      </c>
      <c r="I9032">
        <v>0</v>
      </c>
      <c r="J9032">
        <v>0</v>
      </c>
      <c r="K9032">
        <v>0</v>
      </c>
      <c r="L9032" t="s">
        <v>581</v>
      </c>
      <c r="M9032" t="s">
        <v>585</v>
      </c>
    </row>
    <row r="9033" spans="1:13" x14ac:dyDescent="0.2">
      <c r="A9033">
        <v>2022</v>
      </c>
      <c r="B9033">
        <v>11</v>
      </c>
      <c r="C9033" t="s">
        <v>102</v>
      </c>
      <c r="D9033" t="str">
        <f>VLOOKUP(C9033,[3]PAÍSES!$A:$B,2,FALSE)</f>
        <v>Mali</v>
      </c>
      <c r="E9033" s="11">
        <v>40118000</v>
      </c>
      <c r="F9033">
        <v>0</v>
      </c>
      <c r="G9033">
        <v>0</v>
      </c>
      <c r="H9033">
        <v>0</v>
      </c>
      <c r="I9033">
        <v>68812</v>
      </c>
      <c r="J9033">
        <v>28598386</v>
      </c>
      <c r="K9033">
        <v>26</v>
      </c>
      <c r="L9033" t="s">
        <v>581</v>
      </c>
      <c r="M9033" t="s">
        <v>585</v>
      </c>
    </row>
    <row r="9034" spans="1:13" x14ac:dyDescent="0.2">
      <c r="A9034">
        <v>2022</v>
      </c>
      <c r="B9034">
        <v>11</v>
      </c>
      <c r="C9034" t="s">
        <v>240</v>
      </c>
      <c r="D9034" t="str">
        <f>VLOOKUP(C9034,[3]PAÍSES!$A:$B,2,FALSE)</f>
        <v>Mongolia</v>
      </c>
      <c r="E9034" s="11">
        <v>40118000</v>
      </c>
      <c r="F9034">
        <v>0</v>
      </c>
      <c r="G9034">
        <v>0</v>
      </c>
      <c r="H9034">
        <v>0</v>
      </c>
      <c r="I9034">
        <v>16594</v>
      </c>
      <c r="J9034">
        <v>6570808</v>
      </c>
      <c r="K9034">
        <v>12</v>
      </c>
      <c r="L9034" t="s">
        <v>581</v>
      </c>
      <c r="M9034" t="s">
        <v>585</v>
      </c>
    </row>
    <row r="9035" spans="1:13" x14ac:dyDescent="0.2">
      <c r="A9035">
        <v>2022</v>
      </c>
      <c r="B9035">
        <v>11</v>
      </c>
      <c r="C9035" t="s">
        <v>85</v>
      </c>
      <c r="D9035" t="str">
        <f>VLOOKUP(C9035,[3]PAÍSES!$A:$B,2,FALSE)</f>
        <v>Mauritania</v>
      </c>
      <c r="E9035" s="11">
        <v>40118000</v>
      </c>
      <c r="F9035">
        <v>0</v>
      </c>
      <c r="G9035">
        <v>0</v>
      </c>
      <c r="H9035">
        <v>0</v>
      </c>
      <c r="I9035">
        <v>26358</v>
      </c>
      <c r="J9035">
        <v>10956693</v>
      </c>
      <c r="K9035">
        <v>10</v>
      </c>
      <c r="L9035" t="s">
        <v>581</v>
      </c>
      <c r="M9035" t="s">
        <v>585</v>
      </c>
    </row>
    <row r="9036" spans="1:13" x14ac:dyDescent="0.2">
      <c r="A9036">
        <v>2022</v>
      </c>
      <c r="B9036">
        <v>11</v>
      </c>
      <c r="C9036" t="s">
        <v>42</v>
      </c>
      <c r="D9036" t="str">
        <f>VLOOKUP(C9036,[3]PAÍSES!$A:$B,2,FALSE)</f>
        <v>México</v>
      </c>
      <c r="E9036" s="11">
        <v>40118000</v>
      </c>
      <c r="F9036">
        <v>0</v>
      </c>
      <c r="G9036">
        <v>0</v>
      </c>
      <c r="H9036">
        <v>0</v>
      </c>
      <c r="I9036">
        <v>14628</v>
      </c>
      <c r="J9036">
        <v>6774290</v>
      </c>
      <c r="K9036">
        <v>28</v>
      </c>
      <c r="L9036" t="s">
        <v>581</v>
      </c>
      <c r="M9036" t="s">
        <v>585</v>
      </c>
    </row>
    <row r="9037" spans="1:13" x14ac:dyDescent="0.2">
      <c r="A9037">
        <v>2022</v>
      </c>
      <c r="B9037">
        <v>11</v>
      </c>
      <c r="C9037" t="s">
        <v>235</v>
      </c>
      <c r="D9037" t="str">
        <f>VLOOKUP(C9037,[3]PAÍSES!$A:$B,2,FALSE)</f>
        <v>Namibia</v>
      </c>
      <c r="E9037" s="11">
        <v>40118000</v>
      </c>
      <c r="F9037">
        <v>0</v>
      </c>
      <c r="G9037">
        <v>0</v>
      </c>
      <c r="H9037">
        <v>0</v>
      </c>
      <c r="I9037">
        <v>173240</v>
      </c>
      <c r="J9037">
        <v>73172131</v>
      </c>
      <c r="K9037">
        <v>36</v>
      </c>
      <c r="L9037" t="s">
        <v>581</v>
      </c>
      <c r="M9037" t="s">
        <v>585</v>
      </c>
    </row>
    <row r="9038" spans="1:13" x14ac:dyDescent="0.2">
      <c r="A9038">
        <v>2022</v>
      </c>
      <c r="B9038">
        <v>11</v>
      </c>
      <c r="C9038" t="s">
        <v>54</v>
      </c>
      <c r="D9038" t="str">
        <f>VLOOKUP(C9038,[3]PAÍSES!$A:$B,2,FALSE)</f>
        <v>Nueva Caledonia</v>
      </c>
      <c r="E9038" s="11">
        <v>40118000</v>
      </c>
      <c r="F9038">
        <v>0</v>
      </c>
      <c r="G9038">
        <v>0</v>
      </c>
      <c r="H9038">
        <v>0</v>
      </c>
      <c r="I9038">
        <v>18779</v>
      </c>
      <c r="J9038">
        <v>8453551</v>
      </c>
      <c r="K9038">
        <v>24</v>
      </c>
      <c r="L9038" t="s">
        <v>581</v>
      </c>
      <c r="M9038" t="s">
        <v>585</v>
      </c>
    </row>
    <row r="9039" spans="1:13" x14ac:dyDescent="0.2">
      <c r="A9039">
        <v>2022</v>
      </c>
      <c r="B9039">
        <v>11</v>
      </c>
      <c r="C9039" t="s">
        <v>253</v>
      </c>
      <c r="D9039" t="str">
        <f>VLOOKUP(C9039,[3]PAÍSES!$A:$B,2,FALSE)</f>
        <v>Níger</v>
      </c>
      <c r="E9039" s="11">
        <v>40118000</v>
      </c>
      <c r="F9039">
        <v>0</v>
      </c>
      <c r="G9039">
        <v>0</v>
      </c>
      <c r="H9039">
        <v>0</v>
      </c>
      <c r="I9039">
        <v>35833</v>
      </c>
      <c r="J9039">
        <v>15477552</v>
      </c>
      <c r="K9039">
        <v>36</v>
      </c>
      <c r="L9039" t="s">
        <v>581</v>
      </c>
      <c r="M9039" t="s">
        <v>585</v>
      </c>
    </row>
    <row r="9040" spans="1:13" x14ac:dyDescent="0.2">
      <c r="A9040">
        <v>2022</v>
      </c>
      <c r="B9040">
        <v>11</v>
      </c>
      <c r="C9040" t="s">
        <v>101</v>
      </c>
      <c r="D9040" t="str">
        <f>VLOOKUP(C9040,[3]PAÍSES!$A:$B,2,FALSE)</f>
        <v>Nigeria</v>
      </c>
      <c r="E9040" s="11">
        <v>40118000</v>
      </c>
      <c r="F9040">
        <v>0</v>
      </c>
      <c r="G9040">
        <v>0</v>
      </c>
      <c r="H9040">
        <v>0</v>
      </c>
      <c r="I9040">
        <v>44447</v>
      </c>
      <c r="J9040">
        <v>19220250</v>
      </c>
      <c r="K9040">
        <v>20</v>
      </c>
      <c r="L9040" t="s">
        <v>581</v>
      </c>
      <c r="M9040" t="s">
        <v>585</v>
      </c>
    </row>
    <row r="9041" spans="1:13" x14ac:dyDescent="0.2">
      <c r="A9041">
        <v>2022</v>
      </c>
      <c r="B9041">
        <v>11</v>
      </c>
      <c r="C9041" t="s">
        <v>43</v>
      </c>
      <c r="D9041" t="str">
        <f>VLOOKUP(C9041,[3]PAÍSES!$A:$B,2,FALSE)</f>
        <v>Países Bajos</v>
      </c>
      <c r="E9041" s="11">
        <v>40118000</v>
      </c>
      <c r="F9041">
        <v>1</v>
      </c>
      <c r="G9041">
        <v>8666</v>
      </c>
      <c r="H9041">
        <v>1</v>
      </c>
      <c r="I9041">
        <v>10000</v>
      </c>
      <c r="J9041">
        <v>6166000</v>
      </c>
      <c r="K9041">
        <v>10</v>
      </c>
      <c r="L9041" t="s">
        <v>581</v>
      </c>
      <c r="M9041" t="s">
        <v>585</v>
      </c>
    </row>
    <row r="9042" spans="1:13" x14ac:dyDescent="0.2">
      <c r="A9042">
        <v>2022</v>
      </c>
      <c r="B9042">
        <v>11</v>
      </c>
      <c r="C9042" t="s">
        <v>222</v>
      </c>
      <c r="D9042" t="str">
        <f>VLOOKUP(C9042,[3]PAÍSES!$A:$B,2,FALSE)</f>
        <v>Omán</v>
      </c>
      <c r="E9042" s="11">
        <v>40118000</v>
      </c>
      <c r="F9042">
        <v>0</v>
      </c>
      <c r="G9042">
        <v>0</v>
      </c>
      <c r="H9042">
        <v>0</v>
      </c>
      <c r="I9042">
        <v>4357</v>
      </c>
      <c r="J9042">
        <v>1899952</v>
      </c>
      <c r="K9042">
        <v>8</v>
      </c>
      <c r="L9042" t="s">
        <v>581</v>
      </c>
      <c r="M9042" t="s">
        <v>585</v>
      </c>
    </row>
    <row r="9043" spans="1:13" x14ac:dyDescent="0.2">
      <c r="A9043">
        <v>2022</v>
      </c>
      <c r="B9043">
        <v>11</v>
      </c>
      <c r="C9043" t="s">
        <v>15</v>
      </c>
      <c r="D9043" t="str">
        <f>VLOOKUP(C9043,[3]PAÍSES!$A:$B,2,FALSE)</f>
        <v>Perú</v>
      </c>
      <c r="E9043" s="11">
        <v>40118000</v>
      </c>
      <c r="F9043">
        <v>0</v>
      </c>
      <c r="G9043">
        <v>0</v>
      </c>
      <c r="H9043">
        <v>0</v>
      </c>
      <c r="I9043">
        <v>176059</v>
      </c>
      <c r="J9043">
        <v>77231818</v>
      </c>
      <c r="K9043">
        <v>91</v>
      </c>
      <c r="L9043" t="s">
        <v>581</v>
      </c>
      <c r="M9043" t="s">
        <v>585</v>
      </c>
    </row>
    <row r="9044" spans="1:13" x14ac:dyDescent="0.2">
      <c r="A9044">
        <v>2022</v>
      </c>
      <c r="B9044">
        <v>11</v>
      </c>
      <c r="C9044" t="s">
        <v>95</v>
      </c>
      <c r="D9044" t="str">
        <f>VLOOKUP(C9044,[3]PAÍSES!$A:$B,2,FALSE)</f>
        <v>Pakistán</v>
      </c>
      <c r="E9044" s="11">
        <v>40118000</v>
      </c>
      <c r="F9044">
        <v>0</v>
      </c>
      <c r="G9044">
        <v>0</v>
      </c>
      <c r="H9044">
        <v>0</v>
      </c>
      <c r="I9044">
        <v>58270</v>
      </c>
      <c r="J9044">
        <v>26244464</v>
      </c>
      <c r="K9044">
        <v>48</v>
      </c>
      <c r="L9044" t="s">
        <v>581</v>
      </c>
      <c r="M9044" t="s">
        <v>585</v>
      </c>
    </row>
    <row r="9045" spans="1:13" x14ac:dyDescent="0.2">
      <c r="A9045">
        <v>2022</v>
      </c>
      <c r="B9045">
        <v>11</v>
      </c>
      <c r="C9045" t="s">
        <v>16</v>
      </c>
      <c r="D9045" t="str">
        <f>VLOOKUP(C9045,[3]PAÍSES!$A:$B,2,FALSE)</f>
        <v>Polonia</v>
      </c>
      <c r="E9045" s="11">
        <v>40118000</v>
      </c>
      <c r="F9045">
        <v>3750</v>
      </c>
      <c r="G9045">
        <v>1719200</v>
      </c>
      <c r="H9045">
        <v>39</v>
      </c>
      <c r="I9045">
        <v>0</v>
      </c>
      <c r="J9045">
        <v>0</v>
      </c>
      <c r="K9045">
        <v>0</v>
      </c>
      <c r="L9045" t="s">
        <v>581</v>
      </c>
      <c r="M9045" t="s">
        <v>585</v>
      </c>
    </row>
    <row r="9046" spans="1:13" x14ac:dyDescent="0.2">
      <c r="A9046">
        <v>2022</v>
      </c>
      <c r="B9046">
        <v>11</v>
      </c>
      <c r="C9046" t="s">
        <v>17</v>
      </c>
      <c r="D9046" t="str">
        <f>VLOOKUP(C9046,[3]PAÍSES!$A:$B,2,FALSE)</f>
        <v>Portugal</v>
      </c>
      <c r="E9046" s="11">
        <v>40118000</v>
      </c>
      <c r="F9046">
        <v>9620</v>
      </c>
      <c r="G9046">
        <v>5038753</v>
      </c>
      <c r="H9046">
        <v>189</v>
      </c>
      <c r="I9046">
        <v>174583</v>
      </c>
      <c r="J9046">
        <v>165507660</v>
      </c>
      <c r="K9046">
        <v>1904</v>
      </c>
      <c r="L9046" t="s">
        <v>581</v>
      </c>
      <c r="M9046" t="s">
        <v>585</v>
      </c>
    </row>
    <row r="9047" spans="1:13" x14ac:dyDescent="0.2">
      <c r="A9047">
        <v>2022</v>
      </c>
      <c r="B9047">
        <v>11</v>
      </c>
      <c r="C9047" t="s">
        <v>29</v>
      </c>
      <c r="D9047" t="str">
        <f>VLOOKUP(C9047,[3]PAÍSES!$A:$B,2,FALSE)</f>
        <v>Rumanía</v>
      </c>
      <c r="E9047" s="11">
        <v>40118000</v>
      </c>
      <c r="F9047">
        <v>4880</v>
      </c>
      <c r="G9047">
        <v>3515900</v>
      </c>
      <c r="H9047">
        <v>143</v>
      </c>
      <c r="I9047">
        <v>0</v>
      </c>
      <c r="J9047">
        <v>0</v>
      </c>
      <c r="K9047">
        <v>0</v>
      </c>
      <c r="L9047" t="s">
        <v>581</v>
      </c>
      <c r="M9047" t="s">
        <v>585</v>
      </c>
    </row>
    <row r="9048" spans="1:13" x14ac:dyDescent="0.2">
      <c r="A9048">
        <v>2022</v>
      </c>
      <c r="B9048">
        <v>11</v>
      </c>
      <c r="C9048" t="s">
        <v>64</v>
      </c>
      <c r="D9048" t="str">
        <f>VLOOKUP(C9048,[3]PAÍSES!$A:$B,2,FALSE)</f>
        <v>Arabia Saudita</v>
      </c>
      <c r="E9048" s="11">
        <v>40118000</v>
      </c>
      <c r="F9048">
        <v>0</v>
      </c>
      <c r="G9048">
        <v>0</v>
      </c>
      <c r="H9048">
        <v>0</v>
      </c>
      <c r="I9048">
        <v>51466</v>
      </c>
      <c r="J9048">
        <v>24710013</v>
      </c>
      <c r="K9048">
        <v>107</v>
      </c>
      <c r="L9048" t="s">
        <v>581</v>
      </c>
      <c r="M9048" t="s">
        <v>585</v>
      </c>
    </row>
    <row r="9049" spans="1:13" x14ac:dyDescent="0.2">
      <c r="A9049">
        <v>2022</v>
      </c>
      <c r="B9049">
        <v>11</v>
      </c>
      <c r="C9049" t="s">
        <v>52</v>
      </c>
      <c r="D9049" t="str">
        <f>VLOOKUP(C9049,[3]PAÍSES!$A:$B,2,FALSE)</f>
        <v>Suecia</v>
      </c>
      <c r="E9049" s="11">
        <v>40118000</v>
      </c>
      <c r="F9049">
        <v>0</v>
      </c>
      <c r="G9049">
        <v>0</v>
      </c>
      <c r="H9049">
        <v>0</v>
      </c>
      <c r="I9049">
        <v>490207</v>
      </c>
      <c r="J9049">
        <v>245302400</v>
      </c>
      <c r="K9049">
        <v>515</v>
      </c>
      <c r="L9049" t="s">
        <v>581</v>
      </c>
      <c r="M9049" t="s">
        <v>585</v>
      </c>
    </row>
    <row r="9050" spans="1:13" x14ac:dyDescent="0.2">
      <c r="A9050">
        <v>2022</v>
      </c>
      <c r="B9050">
        <v>11</v>
      </c>
      <c r="C9050" t="s">
        <v>18</v>
      </c>
      <c r="D9050" t="str">
        <f>VLOOKUP(C9050,[3]PAÍSES!$A:$B,2,FALSE)</f>
        <v>Singapur</v>
      </c>
      <c r="E9050" s="11">
        <v>40118000</v>
      </c>
      <c r="F9050">
        <v>0</v>
      </c>
      <c r="G9050">
        <v>0</v>
      </c>
      <c r="H9050">
        <v>0</v>
      </c>
      <c r="I9050">
        <v>74499</v>
      </c>
      <c r="J9050">
        <v>33330244</v>
      </c>
      <c r="K9050">
        <v>66</v>
      </c>
      <c r="L9050" t="s">
        <v>581</v>
      </c>
      <c r="M9050" t="s">
        <v>585</v>
      </c>
    </row>
    <row r="9051" spans="1:13" x14ac:dyDescent="0.2">
      <c r="A9051">
        <v>2022</v>
      </c>
      <c r="B9051">
        <v>11</v>
      </c>
      <c r="C9051" t="s">
        <v>77</v>
      </c>
      <c r="D9051" t="str">
        <f>VLOOKUP(C9051,[3]PAÍSES!$A:$B,2,FALSE)</f>
        <v>Senegal</v>
      </c>
      <c r="E9051" s="11">
        <v>40118000</v>
      </c>
      <c r="F9051">
        <v>0</v>
      </c>
      <c r="G9051">
        <v>0</v>
      </c>
      <c r="H9051">
        <v>0</v>
      </c>
      <c r="I9051">
        <v>5586</v>
      </c>
      <c r="J9051">
        <v>2496513</v>
      </c>
      <c r="K9051">
        <v>7</v>
      </c>
      <c r="L9051" t="s">
        <v>581</v>
      </c>
      <c r="M9051" t="s">
        <v>585</v>
      </c>
    </row>
    <row r="9052" spans="1:13" x14ac:dyDescent="0.2">
      <c r="A9052">
        <v>2022</v>
      </c>
      <c r="B9052">
        <v>11</v>
      </c>
      <c r="C9052" t="s">
        <v>19</v>
      </c>
      <c r="D9052" t="str">
        <f>VLOOKUP(C9052,[3]PAÍSES!$A:$B,2,FALSE)</f>
        <v>Tailandia</v>
      </c>
      <c r="E9052" s="11">
        <v>40118000</v>
      </c>
      <c r="F9052">
        <v>32882</v>
      </c>
      <c r="G9052">
        <v>11895445</v>
      </c>
      <c r="H9052">
        <v>57</v>
      </c>
      <c r="I9052">
        <v>0</v>
      </c>
      <c r="J9052">
        <v>0</v>
      </c>
      <c r="K9052">
        <v>0</v>
      </c>
      <c r="L9052" t="s">
        <v>581</v>
      </c>
      <c r="M9052" t="s">
        <v>585</v>
      </c>
    </row>
    <row r="9053" spans="1:13" x14ac:dyDescent="0.2">
      <c r="A9053">
        <v>2022</v>
      </c>
      <c r="B9053">
        <v>11</v>
      </c>
      <c r="C9053" t="s">
        <v>32</v>
      </c>
      <c r="D9053" t="str">
        <f>VLOOKUP(C9053,[3]PAÍSES!$A:$B,2,FALSE)</f>
        <v>Túnez</v>
      </c>
      <c r="E9053" s="11">
        <v>40118000</v>
      </c>
      <c r="F9053">
        <v>0</v>
      </c>
      <c r="G9053">
        <v>0</v>
      </c>
      <c r="H9053">
        <v>0</v>
      </c>
      <c r="I9053">
        <v>7081</v>
      </c>
      <c r="J9053">
        <v>3211330</v>
      </c>
      <c r="K9053">
        <v>13</v>
      </c>
      <c r="L9053" t="s">
        <v>581</v>
      </c>
      <c r="M9053" t="s">
        <v>585</v>
      </c>
    </row>
    <row r="9054" spans="1:13" x14ac:dyDescent="0.2">
      <c r="A9054">
        <v>2022</v>
      </c>
      <c r="B9054">
        <v>11</v>
      </c>
      <c r="C9054" t="s">
        <v>65</v>
      </c>
      <c r="D9054" t="str">
        <f>VLOOKUP(C9054,[3]PAÍSES!$A:$B,2,FALSE)</f>
        <v>Turquía</v>
      </c>
      <c r="E9054" s="11">
        <v>40118000</v>
      </c>
      <c r="F9054">
        <v>7843</v>
      </c>
      <c r="G9054">
        <v>2530404</v>
      </c>
      <c r="H9054">
        <v>109</v>
      </c>
      <c r="I9054">
        <v>0</v>
      </c>
      <c r="J9054">
        <v>0</v>
      </c>
      <c r="K9054">
        <v>0</v>
      </c>
      <c r="L9054" t="s">
        <v>581</v>
      </c>
      <c r="M9054" t="s">
        <v>585</v>
      </c>
    </row>
    <row r="9055" spans="1:13" x14ac:dyDescent="0.2">
      <c r="A9055">
        <v>2022</v>
      </c>
      <c r="B9055">
        <v>11</v>
      </c>
      <c r="C9055" t="s">
        <v>30</v>
      </c>
      <c r="D9055" t="str">
        <f>VLOOKUP(C9055,[3]PAÍSES!$A:$B,2,FALSE)</f>
        <v>Taiwán</v>
      </c>
      <c r="E9055" s="11">
        <v>40118000</v>
      </c>
      <c r="F9055">
        <v>0</v>
      </c>
      <c r="G9055">
        <v>0</v>
      </c>
      <c r="H9055">
        <v>0</v>
      </c>
      <c r="I9055">
        <v>4332</v>
      </c>
      <c r="J9055">
        <v>1835718</v>
      </c>
      <c r="K9055">
        <v>2</v>
      </c>
      <c r="L9055" t="s">
        <v>581</v>
      </c>
      <c r="M9055" t="s">
        <v>585</v>
      </c>
    </row>
    <row r="9056" spans="1:13" x14ac:dyDescent="0.2">
      <c r="A9056">
        <v>2022</v>
      </c>
      <c r="B9056">
        <v>11</v>
      </c>
      <c r="C9056" t="s">
        <v>58</v>
      </c>
      <c r="D9056" t="str">
        <f>VLOOKUP(C9056,[3]PAÍSES!$A:$B,2,FALSE)</f>
        <v>Ucrania</v>
      </c>
      <c r="E9056" s="11">
        <v>40118000</v>
      </c>
      <c r="F9056">
        <v>0</v>
      </c>
      <c r="G9056">
        <v>0</v>
      </c>
      <c r="H9056">
        <v>0</v>
      </c>
      <c r="I9056">
        <v>35717</v>
      </c>
      <c r="J9056">
        <v>14788010</v>
      </c>
      <c r="K9056">
        <v>16</v>
      </c>
      <c r="L9056" t="s">
        <v>581</v>
      </c>
      <c r="M9056" t="s">
        <v>585</v>
      </c>
    </row>
    <row r="9057" spans="1:13" x14ac:dyDescent="0.2">
      <c r="A9057">
        <v>2022</v>
      </c>
      <c r="B9057">
        <v>11</v>
      </c>
      <c r="C9057" t="s">
        <v>46</v>
      </c>
      <c r="D9057" t="str">
        <f>VLOOKUP(C9057,[3]PAÍSES!$A:$B,2,FALSE)</f>
        <v>Estados Unidos de América</v>
      </c>
      <c r="E9057" s="11">
        <v>40118000</v>
      </c>
      <c r="F9057">
        <v>86988</v>
      </c>
      <c r="G9057">
        <v>41038047</v>
      </c>
      <c r="H9057">
        <v>71</v>
      </c>
      <c r="I9057">
        <v>857479</v>
      </c>
      <c r="J9057">
        <v>373480620</v>
      </c>
      <c r="K9057">
        <v>1067</v>
      </c>
      <c r="L9057" t="s">
        <v>581</v>
      </c>
      <c r="M9057" t="s">
        <v>585</v>
      </c>
    </row>
    <row r="9058" spans="1:13" x14ac:dyDescent="0.2">
      <c r="A9058">
        <v>2022</v>
      </c>
      <c r="B9058">
        <v>11</v>
      </c>
      <c r="C9058" t="s">
        <v>107</v>
      </c>
      <c r="D9058" t="str">
        <f>VLOOKUP(C9058,[3]PAÍSES!$A:$B,2,FALSE)</f>
        <v>Uzbekistán</v>
      </c>
      <c r="E9058" s="11">
        <v>40118000</v>
      </c>
      <c r="F9058">
        <v>0</v>
      </c>
      <c r="G9058">
        <v>0</v>
      </c>
      <c r="H9058">
        <v>0</v>
      </c>
      <c r="I9058">
        <v>225570</v>
      </c>
      <c r="J9058">
        <v>101117280</v>
      </c>
      <c r="K9058">
        <v>60</v>
      </c>
      <c r="L9058" t="s">
        <v>581</v>
      </c>
      <c r="M9058" t="s">
        <v>585</v>
      </c>
    </row>
    <row r="9059" spans="1:13" x14ac:dyDescent="0.2">
      <c r="A9059">
        <v>2022</v>
      </c>
      <c r="B9059">
        <v>11</v>
      </c>
      <c r="C9059" t="s">
        <v>66</v>
      </c>
      <c r="D9059" t="str">
        <f>VLOOKUP(C9059,[3]PAÍSES!$A:$B,2,FALSE)</f>
        <v>Vietnam</v>
      </c>
      <c r="E9059" s="11">
        <v>40118000</v>
      </c>
      <c r="F9059">
        <v>0</v>
      </c>
      <c r="G9059">
        <v>0</v>
      </c>
      <c r="H9059">
        <v>0</v>
      </c>
      <c r="I9059">
        <v>112458</v>
      </c>
      <c r="J9059">
        <v>50675317</v>
      </c>
      <c r="K9059">
        <v>116</v>
      </c>
      <c r="L9059" t="s">
        <v>581</v>
      </c>
      <c r="M9059" t="s">
        <v>585</v>
      </c>
    </row>
    <row r="9060" spans="1:13" x14ac:dyDescent="0.2">
      <c r="A9060">
        <v>2022</v>
      </c>
      <c r="B9060">
        <v>11</v>
      </c>
      <c r="C9060" t="s">
        <v>78</v>
      </c>
      <c r="D9060" t="str">
        <f>VLOOKUP(C9060,[3]PAÍSES!$A:$B,2,FALSE)</f>
        <v>Sudáfrica</v>
      </c>
      <c r="E9060" s="11">
        <v>40118000</v>
      </c>
      <c r="F9060">
        <v>0</v>
      </c>
      <c r="G9060">
        <v>0</v>
      </c>
      <c r="H9060">
        <v>0</v>
      </c>
      <c r="I9060">
        <v>65692</v>
      </c>
      <c r="J9060">
        <v>29212396</v>
      </c>
      <c r="K9060">
        <v>44</v>
      </c>
      <c r="L9060" t="s">
        <v>581</v>
      </c>
      <c r="M9060" t="s">
        <v>585</v>
      </c>
    </row>
    <row r="9061" spans="1:13" x14ac:dyDescent="0.2">
      <c r="A9061">
        <v>2022</v>
      </c>
      <c r="B9061">
        <v>11</v>
      </c>
      <c r="C9061" t="s">
        <v>211</v>
      </c>
      <c r="D9061" t="e">
        <f>VLOOKUP(C9061,[3]PAÍSES!$A:$B,2,FALSE)</f>
        <v>#N/A</v>
      </c>
      <c r="E9061" s="11">
        <v>40118000</v>
      </c>
      <c r="F9061">
        <v>0</v>
      </c>
      <c r="G9061">
        <v>0</v>
      </c>
      <c r="H9061">
        <v>0</v>
      </c>
      <c r="I9061">
        <v>195204</v>
      </c>
      <c r="J9061">
        <v>86252142</v>
      </c>
      <c r="K9061">
        <v>62</v>
      </c>
      <c r="L9061" t="s">
        <v>581</v>
      </c>
      <c r="M9061" t="s">
        <v>585</v>
      </c>
    </row>
    <row r="9062" spans="1:13" x14ac:dyDescent="0.2">
      <c r="A9062">
        <v>2022</v>
      </c>
      <c r="B9062">
        <v>12</v>
      </c>
      <c r="C9062" t="s">
        <v>61</v>
      </c>
      <c r="D9062" t="s">
        <v>257</v>
      </c>
      <c r="E9062" s="11">
        <v>40117000</v>
      </c>
      <c r="F9062">
        <v>0</v>
      </c>
      <c r="G9062">
        <v>0</v>
      </c>
      <c r="H9062">
        <v>0</v>
      </c>
      <c r="I9062">
        <v>225</v>
      </c>
      <c r="J9062">
        <v>281645</v>
      </c>
      <c r="K9062">
        <v>7</v>
      </c>
      <c r="L9062" t="s">
        <v>581</v>
      </c>
      <c r="M9062" t="s">
        <v>584</v>
      </c>
    </row>
    <row r="9063" spans="1:13" x14ac:dyDescent="0.2">
      <c r="A9063">
        <v>2022</v>
      </c>
      <c r="B9063">
        <v>12</v>
      </c>
      <c r="C9063" t="s">
        <v>21</v>
      </c>
      <c r="D9063" t="s">
        <v>274</v>
      </c>
      <c r="E9063" s="11">
        <v>40117000</v>
      </c>
      <c r="F9063">
        <v>0</v>
      </c>
      <c r="G9063">
        <v>0</v>
      </c>
      <c r="H9063">
        <v>0</v>
      </c>
      <c r="I9063">
        <v>58230</v>
      </c>
      <c r="J9063">
        <v>27895330</v>
      </c>
      <c r="K9063">
        <v>164</v>
      </c>
      <c r="L9063" t="s">
        <v>581</v>
      </c>
      <c r="M9063" t="s">
        <v>584</v>
      </c>
    </row>
    <row r="9064" spans="1:13" x14ac:dyDescent="0.2">
      <c r="A9064">
        <v>2022</v>
      </c>
      <c r="B9064">
        <v>12</v>
      </c>
      <c r="C9064" t="s">
        <v>62</v>
      </c>
      <c r="D9064" t="s">
        <v>275</v>
      </c>
      <c r="E9064" s="11">
        <v>40117000</v>
      </c>
      <c r="F9064">
        <v>0</v>
      </c>
      <c r="G9064">
        <v>0</v>
      </c>
      <c r="H9064">
        <v>0</v>
      </c>
      <c r="I9064">
        <v>22669</v>
      </c>
      <c r="J9064">
        <v>10881514</v>
      </c>
      <c r="K9064">
        <v>84</v>
      </c>
      <c r="L9064" t="s">
        <v>581</v>
      </c>
      <c r="M9064" t="s">
        <v>584</v>
      </c>
    </row>
    <row r="9065" spans="1:13" x14ac:dyDescent="0.2">
      <c r="A9065">
        <v>2022</v>
      </c>
      <c r="B9065">
        <v>12</v>
      </c>
      <c r="C9065" t="s">
        <v>8</v>
      </c>
      <c r="D9065" t="s">
        <v>283</v>
      </c>
      <c r="E9065" s="11">
        <v>40117000</v>
      </c>
      <c r="F9065">
        <v>3616</v>
      </c>
      <c r="G9065">
        <v>1951131</v>
      </c>
      <c r="H9065">
        <v>30</v>
      </c>
      <c r="I9065">
        <v>157711</v>
      </c>
      <c r="J9065">
        <v>62948000</v>
      </c>
      <c r="K9065">
        <v>635</v>
      </c>
      <c r="L9065" t="s">
        <v>581</v>
      </c>
      <c r="M9065" t="s">
        <v>584</v>
      </c>
    </row>
    <row r="9066" spans="1:13" x14ac:dyDescent="0.2">
      <c r="A9066">
        <v>2022</v>
      </c>
      <c r="B9066">
        <v>12</v>
      </c>
      <c r="C9066" t="s">
        <v>10</v>
      </c>
      <c r="D9066" t="s">
        <v>295</v>
      </c>
      <c r="E9066" s="11">
        <v>40117000</v>
      </c>
      <c r="F9066">
        <v>494</v>
      </c>
      <c r="G9066">
        <v>230500</v>
      </c>
      <c r="H9066">
        <v>2</v>
      </c>
      <c r="I9066">
        <v>61656</v>
      </c>
      <c r="J9066">
        <v>31516184</v>
      </c>
      <c r="K9066">
        <v>294</v>
      </c>
      <c r="L9066" t="s">
        <v>581</v>
      </c>
      <c r="M9066" t="s">
        <v>584</v>
      </c>
    </row>
    <row r="9067" spans="1:13" x14ac:dyDescent="0.2">
      <c r="A9067">
        <v>2022</v>
      </c>
      <c r="B9067">
        <v>12</v>
      </c>
      <c r="C9067" t="s">
        <v>50</v>
      </c>
      <c r="D9067" t="s">
        <v>305</v>
      </c>
      <c r="E9067" s="11">
        <v>40117000</v>
      </c>
      <c r="F9067">
        <v>0</v>
      </c>
      <c r="G9067">
        <v>0</v>
      </c>
      <c r="H9067">
        <v>0</v>
      </c>
      <c r="I9067">
        <v>49505</v>
      </c>
      <c r="J9067">
        <v>24382408</v>
      </c>
      <c r="K9067">
        <v>172</v>
      </c>
      <c r="L9067" t="s">
        <v>581</v>
      </c>
      <c r="M9067" t="s">
        <v>584</v>
      </c>
    </row>
    <row r="9068" spans="1:13" x14ac:dyDescent="0.2">
      <c r="A9068">
        <v>2022</v>
      </c>
      <c r="B9068">
        <v>12</v>
      </c>
      <c r="C9068" t="s">
        <v>11</v>
      </c>
      <c r="D9068" t="s">
        <v>316</v>
      </c>
      <c r="E9068" s="11">
        <v>40117000</v>
      </c>
      <c r="F9068">
        <v>64324</v>
      </c>
      <c r="G9068">
        <v>20285244</v>
      </c>
      <c r="H9068">
        <v>1472</v>
      </c>
      <c r="I9068">
        <v>43054</v>
      </c>
      <c r="J9068">
        <v>19811232</v>
      </c>
      <c r="K9068">
        <v>140</v>
      </c>
      <c r="L9068" t="s">
        <v>581</v>
      </c>
      <c r="M9068" t="s">
        <v>584</v>
      </c>
    </row>
    <row r="9069" spans="1:13" x14ac:dyDescent="0.2">
      <c r="A9069">
        <v>2022</v>
      </c>
      <c r="B9069">
        <v>12</v>
      </c>
      <c r="C9069" t="s">
        <v>22</v>
      </c>
      <c r="D9069" t="s">
        <v>324</v>
      </c>
      <c r="E9069" s="11">
        <v>40117000</v>
      </c>
      <c r="F9069">
        <v>17493</v>
      </c>
      <c r="G9069">
        <v>9002467</v>
      </c>
      <c r="H9069">
        <v>124</v>
      </c>
      <c r="I9069">
        <v>149162</v>
      </c>
      <c r="J9069">
        <v>44075100</v>
      </c>
      <c r="K9069">
        <v>881</v>
      </c>
      <c r="L9069" t="s">
        <v>581</v>
      </c>
      <c r="M9069" t="s">
        <v>584</v>
      </c>
    </row>
    <row r="9070" spans="1:13" x14ac:dyDescent="0.2">
      <c r="A9070">
        <v>2022</v>
      </c>
      <c r="B9070">
        <v>12</v>
      </c>
      <c r="C9070" t="s">
        <v>23</v>
      </c>
      <c r="D9070" t="s">
        <v>325</v>
      </c>
      <c r="E9070" s="11">
        <v>40117000</v>
      </c>
      <c r="F9070">
        <v>13654</v>
      </c>
      <c r="G9070">
        <v>5915339</v>
      </c>
      <c r="H9070">
        <v>107</v>
      </c>
      <c r="I9070">
        <v>1061842</v>
      </c>
      <c r="J9070">
        <v>415104967</v>
      </c>
      <c r="K9070">
        <v>5097</v>
      </c>
      <c r="L9070" t="s">
        <v>581</v>
      </c>
      <c r="M9070" t="s">
        <v>584</v>
      </c>
    </row>
    <row r="9071" spans="1:13" x14ac:dyDescent="0.2">
      <c r="A9071">
        <v>2022</v>
      </c>
      <c r="B9071">
        <v>12</v>
      </c>
      <c r="C9071" t="s">
        <v>24</v>
      </c>
      <c r="D9071" t="s">
        <v>342</v>
      </c>
      <c r="E9071" s="11">
        <v>40117000</v>
      </c>
      <c r="F9071">
        <v>12421</v>
      </c>
      <c r="G9071">
        <v>9379018</v>
      </c>
      <c r="H9071">
        <v>61</v>
      </c>
      <c r="I9071">
        <v>36538</v>
      </c>
      <c r="J9071">
        <v>17490700</v>
      </c>
      <c r="K9071">
        <v>169</v>
      </c>
      <c r="L9071" t="s">
        <v>581</v>
      </c>
      <c r="M9071" t="s">
        <v>584</v>
      </c>
    </row>
    <row r="9072" spans="1:13" x14ac:dyDescent="0.2">
      <c r="A9072">
        <v>2022</v>
      </c>
      <c r="B9072">
        <v>12</v>
      </c>
      <c r="C9072" t="s">
        <v>12</v>
      </c>
      <c r="D9072" t="s">
        <v>351</v>
      </c>
      <c r="E9072" s="11">
        <v>40117000</v>
      </c>
      <c r="F9072">
        <v>117705</v>
      </c>
      <c r="G9072">
        <v>57863655</v>
      </c>
      <c r="H9072">
        <v>757</v>
      </c>
      <c r="I9072">
        <v>669200</v>
      </c>
      <c r="J9072">
        <v>340169788</v>
      </c>
      <c r="K9072">
        <v>3372</v>
      </c>
      <c r="L9072" t="s">
        <v>581</v>
      </c>
      <c r="M9072" t="s">
        <v>584</v>
      </c>
    </row>
    <row r="9073" spans="1:13" x14ac:dyDescent="0.2">
      <c r="A9073">
        <v>2022</v>
      </c>
      <c r="B9073">
        <v>12</v>
      </c>
      <c r="C9073" t="s">
        <v>25</v>
      </c>
      <c r="D9073" t="s">
        <v>353</v>
      </c>
      <c r="E9073" s="11">
        <v>40117000</v>
      </c>
      <c r="F9073">
        <v>675</v>
      </c>
      <c r="G9073">
        <v>499681</v>
      </c>
      <c r="H9073">
        <v>6</v>
      </c>
      <c r="I9073">
        <v>296670</v>
      </c>
      <c r="J9073">
        <v>127577296</v>
      </c>
      <c r="K9073">
        <v>3447</v>
      </c>
      <c r="L9073" t="s">
        <v>581</v>
      </c>
      <c r="M9073" t="s">
        <v>584</v>
      </c>
    </row>
    <row r="9074" spans="1:13" x14ac:dyDescent="0.2">
      <c r="A9074">
        <v>2022</v>
      </c>
      <c r="B9074">
        <v>12</v>
      </c>
      <c r="C9074" t="s">
        <v>35</v>
      </c>
      <c r="D9074" t="s">
        <v>362</v>
      </c>
      <c r="E9074" s="11">
        <v>40117000</v>
      </c>
      <c r="F9074">
        <v>0</v>
      </c>
      <c r="G9074">
        <v>0</v>
      </c>
      <c r="H9074">
        <v>0</v>
      </c>
      <c r="I9074">
        <v>115</v>
      </c>
      <c r="J9074">
        <v>107819</v>
      </c>
      <c r="K9074">
        <v>6</v>
      </c>
      <c r="L9074" t="s">
        <v>581</v>
      </c>
      <c r="M9074" t="s">
        <v>584</v>
      </c>
    </row>
    <row r="9075" spans="1:13" x14ac:dyDescent="0.2">
      <c r="A9075">
        <v>2022</v>
      </c>
      <c r="B9075">
        <v>12</v>
      </c>
      <c r="C9075" t="s">
        <v>36</v>
      </c>
      <c r="D9075" t="s">
        <v>369</v>
      </c>
      <c r="E9075" s="11">
        <v>40117000</v>
      </c>
      <c r="F9075">
        <v>0</v>
      </c>
      <c r="G9075">
        <v>0</v>
      </c>
      <c r="H9075">
        <v>0</v>
      </c>
      <c r="I9075">
        <v>2530</v>
      </c>
      <c r="J9075">
        <v>1514600</v>
      </c>
      <c r="K9075">
        <v>16</v>
      </c>
      <c r="L9075" t="s">
        <v>581</v>
      </c>
      <c r="M9075" t="s">
        <v>584</v>
      </c>
    </row>
    <row r="9076" spans="1:13" x14ac:dyDescent="0.2">
      <c r="A9076">
        <v>2022</v>
      </c>
      <c r="B9076">
        <v>12</v>
      </c>
      <c r="C9076" t="s">
        <v>26</v>
      </c>
      <c r="D9076" t="s">
        <v>383</v>
      </c>
      <c r="E9076" s="11">
        <v>40117000</v>
      </c>
      <c r="F9076">
        <v>0</v>
      </c>
      <c r="G9076">
        <v>0</v>
      </c>
      <c r="H9076">
        <v>0</v>
      </c>
      <c r="I9076">
        <v>41302</v>
      </c>
      <c r="J9076">
        <v>19360700</v>
      </c>
      <c r="K9076">
        <v>119</v>
      </c>
      <c r="L9076" t="s">
        <v>581</v>
      </c>
      <c r="M9076" t="s">
        <v>584</v>
      </c>
    </row>
    <row r="9077" spans="1:13" x14ac:dyDescent="0.2">
      <c r="A9077">
        <v>2022</v>
      </c>
      <c r="B9077">
        <v>12</v>
      </c>
      <c r="C9077" t="s">
        <v>63</v>
      </c>
      <c r="D9077" t="s">
        <v>385</v>
      </c>
      <c r="E9077" s="11">
        <v>40117000</v>
      </c>
      <c r="F9077">
        <v>0</v>
      </c>
      <c r="G9077">
        <v>0</v>
      </c>
      <c r="H9077">
        <v>0</v>
      </c>
      <c r="I9077">
        <v>43359</v>
      </c>
      <c r="J9077">
        <v>13709900</v>
      </c>
      <c r="K9077">
        <v>335</v>
      </c>
      <c r="L9077" t="s">
        <v>581</v>
      </c>
      <c r="M9077" t="s">
        <v>584</v>
      </c>
    </row>
    <row r="9078" spans="1:13" x14ac:dyDescent="0.2">
      <c r="A9078">
        <v>2022</v>
      </c>
      <c r="B9078">
        <v>12</v>
      </c>
      <c r="C9078" t="s">
        <v>71</v>
      </c>
      <c r="D9078" t="s">
        <v>386</v>
      </c>
      <c r="E9078" s="11">
        <v>40117000</v>
      </c>
      <c r="F9078">
        <v>30012</v>
      </c>
      <c r="G9078">
        <v>18485494</v>
      </c>
      <c r="H9078">
        <v>240</v>
      </c>
      <c r="I9078">
        <v>0</v>
      </c>
      <c r="J9078">
        <v>0</v>
      </c>
      <c r="K9078">
        <v>0</v>
      </c>
      <c r="L9078" t="s">
        <v>581</v>
      </c>
      <c r="M9078" t="s">
        <v>584</v>
      </c>
    </row>
    <row r="9079" spans="1:13" x14ac:dyDescent="0.2">
      <c r="A9079">
        <v>2022</v>
      </c>
      <c r="B9079">
        <v>12</v>
      </c>
      <c r="C9079" t="s">
        <v>47</v>
      </c>
      <c r="D9079" t="s">
        <v>389</v>
      </c>
      <c r="E9079" s="11">
        <v>40117000</v>
      </c>
      <c r="F9079">
        <v>345545</v>
      </c>
      <c r="G9079">
        <v>117533375</v>
      </c>
      <c r="H9079">
        <v>7434</v>
      </c>
      <c r="I9079">
        <v>0</v>
      </c>
      <c r="J9079">
        <v>0</v>
      </c>
      <c r="K9079">
        <v>0</v>
      </c>
      <c r="L9079" t="s">
        <v>581</v>
      </c>
      <c r="M9079" t="s">
        <v>584</v>
      </c>
    </row>
    <row r="9080" spans="1:13" x14ac:dyDescent="0.2">
      <c r="A9080">
        <v>2022</v>
      </c>
      <c r="B9080">
        <v>12</v>
      </c>
      <c r="C9080" t="s">
        <v>27</v>
      </c>
      <c r="D9080" t="s">
        <v>395</v>
      </c>
      <c r="E9080" s="11">
        <v>40117000</v>
      </c>
      <c r="F9080">
        <v>28126</v>
      </c>
      <c r="G9080">
        <v>18537696</v>
      </c>
      <c r="H9080">
        <v>303</v>
      </c>
      <c r="I9080">
        <v>69471</v>
      </c>
      <c r="J9080">
        <v>35560947</v>
      </c>
      <c r="K9080">
        <v>458</v>
      </c>
      <c r="L9080" t="s">
        <v>581</v>
      </c>
      <c r="M9080" t="s">
        <v>584</v>
      </c>
    </row>
    <row r="9081" spans="1:13" x14ac:dyDescent="0.2">
      <c r="A9081">
        <v>2022</v>
      </c>
      <c r="B9081">
        <v>12</v>
      </c>
      <c r="C9081" t="s">
        <v>38</v>
      </c>
      <c r="D9081" t="s">
        <v>400</v>
      </c>
      <c r="E9081" s="11">
        <v>40117000</v>
      </c>
      <c r="F9081">
        <v>0</v>
      </c>
      <c r="G9081">
        <v>0</v>
      </c>
      <c r="H9081">
        <v>0</v>
      </c>
      <c r="I9081">
        <v>23946</v>
      </c>
      <c r="J9081">
        <v>12892617</v>
      </c>
      <c r="K9081">
        <v>281</v>
      </c>
      <c r="L9081" t="s">
        <v>581</v>
      </c>
      <c r="M9081" t="s">
        <v>584</v>
      </c>
    </row>
    <row r="9082" spans="1:13" x14ac:dyDescent="0.2">
      <c r="A9082">
        <v>2022</v>
      </c>
      <c r="B9082">
        <v>12</v>
      </c>
      <c r="C9082" t="s">
        <v>56</v>
      </c>
      <c r="D9082" t="s">
        <v>411</v>
      </c>
      <c r="E9082" s="11">
        <v>40117000</v>
      </c>
      <c r="F9082">
        <v>0</v>
      </c>
      <c r="G9082">
        <v>0</v>
      </c>
      <c r="H9082">
        <v>0</v>
      </c>
      <c r="I9082">
        <v>2512</v>
      </c>
      <c r="J9082">
        <v>918150</v>
      </c>
      <c r="K9082">
        <v>10</v>
      </c>
      <c r="L9082" t="s">
        <v>581</v>
      </c>
      <c r="M9082" t="s">
        <v>584</v>
      </c>
    </row>
    <row r="9083" spans="1:13" x14ac:dyDescent="0.2">
      <c r="A9083">
        <v>2022</v>
      </c>
      <c r="B9083">
        <v>12</v>
      </c>
      <c r="C9083" t="s">
        <v>204</v>
      </c>
      <c r="D9083" t="s">
        <v>422</v>
      </c>
      <c r="E9083" s="11">
        <v>40117000</v>
      </c>
      <c r="F9083">
        <v>25453</v>
      </c>
      <c r="G9083">
        <v>11737921</v>
      </c>
      <c r="H9083">
        <v>521</v>
      </c>
      <c r="I9083">
        <v>0</v>
      </c>
      <c r="J9083">
        <v>0</v>
      </c>
      <c r="K9083">
        <v>0</v>
      </c>
      <c r="L9083" t="s">
        <v>581</v>
      </c>
      <c r="M9083" t="s">
        <v>584</v>
      </c>
    </row>
    <row r="9084" spans="1:13" x14ac:dyDescent="0.2">
      <c r="A9084">
        <v>2022</v>
      </c>
      <c r="B9084">
        <v>12</v>
      </c>
      <c r="C9084" t="s">
        <v>42</v>
      </c>
      <c r="D9084" t="s">
        <v>455</v>
      </c>
      <c r="E9084" s="11">
        <v>40117000</v>
      </c>
      <c r="F9084">
        <v>0</v>
      </c>
      <c r="G9084">
        <v>0</v>
      </c>
      <c r="H9084">
        <v>0</v>
      </c>
      <c r="I9084">
        <v>22873</v>
      </c>
      <c r="J9084">
        <v>6429880</v>
      </c>
      <c r="K9084">
        <v>137</v>
      </c>
      <c r="L9084" t="s">
        <v>581</v>
      </c>
      <c r="M9084" t="s">
        <v>584</v>
      </c>
    </row>
    <row r="9085" spans="1:13" x14ac:dyDescent="0.2">
      <c r="A9085">
        <v>2022</v>
      </c>
      <c r="B9085">
        <v>12</v>
      </c>
      <c r="C9085" t="s">
        <v>43</v>
      </c>
      <c r="D9085" t="s">
        <v>465</v>
      </c>
      <c r="E9085" s="11">
        <v>40117000</v>
      </c>
      <c r="F9085">
        <v>70173</v>
      </c>
      <c r="G9085">
        <v>36525524</v>
      </c>
      <c r="H9085">
        <v>954</v>
      </c>
      <c r="I9085">
        <v>12599</v>
      </c>
      <c r="J9085">
        <v>9635029</v>
      </c>
      <c r="K9085">
        <v>68</v>
      </c>
      <c r="L9085" t="s">
        <v>581</v>
      </c>
      <c r="M9085" t="s">
        <v>584</v>
      </c>
    </row>
    <row r="9086" spans="1:13" x14ac:dyDescent="0.2">
      <c r="A9086">
        <v>2022</v>
      </c>
      <c r="B9086">
        <v>12</v>
      </c>
      <c r="C9086" t="s">
        <v>80</v>
      </c>
      <c r="D9086" t="s">
        <v>472</v>
      </c>
      <c r="E9086" s="11">
        <v>40117000</v>
      </c>
      <c r="F9086">
        <v>0</v>
      </c>
      <c r="G9086">
        <v>0</v>
      </c>
      <c r="H9086">
        <v>0</v>
      </c>
      <c r="I9086">
        <v>11157</v>
      </c>
      <c r="J9086">
        <v>5225612</v>
      </c>
      <c r="K9086">
        <v>85</v>
      </c>
      <c r="L9086" t="s">
        <v>581</v>
      </c>
      <c r="M9086" t="s">
        <v>584</v>
      </c>
    </row>
    <row r="9087" spans="1:13" x14ac:dyDescent="0.2">
      <c r="A9087">
        <v>2022</v>
      </c>
      <c r="B9087">
        <v>12</v>
      </c>
      <c r="C9087" t="s">
        <v>16</v>
      </c>
      <c r="D9087" t="s">
        <v>480</v>
      </c>
      <c r="E9087" s="11">
        <v>40117000</v>
      </c>
      <c r="F9087">
        <v>65047</v>
      </c>
      <c r="G9087">
        <v>32033966</v>
      </c>
      <c r="H9087">
        <v>736</v>
      </c>
      <c r="I9087">
        <v>96003</v>
      </c>
      <c r="J9087">
        <v>47939500</v>
      </c>
      <c r="K9087">
        <v>368</v>
      </c>
      <c r="L9087" t="s">
        <v>581</v>
      </c>
      <c r="M9087" t="s">
        <v>584</v>
      </c>
    </row>
    <row r="9088" spans="1:13" x14ac:dyDescent="0.2">
      <c r="A9088">
        <v>2022</v>
      </c>
      <c r="B9088">
        <v>12</v>
      </c>
      <c r="C9088" t="s">
        <v>17</v>
      </c>
      <c r="D9088" t="s">
        <v>489</v>
      </c>
      <c r="E9088" s="11">
        <v>40117000</v>
      </c>
      <c r="F9088">
        <v>186231</v>
      </c>
      <c r="G9088">
        <v>95781851</v>
      </c>
      <c r="H9088">
        <v>3104</v>
      </c>
      <c r="I9088">
        <v>54048</v>
      </c>
      <c r="J9088">
        <v>40886835</v>
      </c>
      <c r="K9088">
        <v>920</v>
      </c>
      <c r="L9088" t="s">
        <v>581</v>
      </c>
      <c r="M9088" t="s">
        <v>584</v>
      </c>
    </row>
    <row r="9089" spans="1:13" x14ac:dyDescent="0.2">
      <c r="A9089">
        <v>2022</v>
      </c>
      <c r="B9089">
        <v>12</v>
      </c>
      <c r="C9089" t="s">
        <v>582</v>
      </c>
      <c r="D9089" t="e">
        <v>#N/A</v>
      </c>
      <c r="E9089" s="11">
        <v>40117000</v>
      </c>
      <c r="F9089">
        <v>3856</v>
      </c>
      <c r="G9089">
        <v>2029957</v>
      </c>
      <c r="H9089">
        <v>18</v>
      </c>
      <c r="I9089">
        <v>0</v>
      </c>
      <c r="J9089">
        <v>0</v>
      </c>
      <c r="K9089">
        <v>0</v>
      </c>
      <c r="L9089" t="s">
        <v>581</v>
      </c>
      <c r="M9089" t="s">
        <v>584</v>
      </c>
    </row>
    <row r="9090" spans="1:13" x14ac:dyDescent="0.2">
      <c r="A9090">
        <v>2022</v>
      </c>
      <c r="B9090">
        <v>12</v>
      </c>
      <c r="C9090" t="s">
        <v>29</v>
      </c>
      <c r="D9090" t="s">
        <v>496</v>
      </c>
      <c r="E9090" s="11">
        <v>40117000</v>
      </c>
      <c r="F9090">
        <v>0</v>
      </c>
      <c r="G9090">
        <v>0</v>
      </c>
      <c r="H9090">
        <v>0</v>
      </c>
      <c r="I9090">
        <v>7125</v>
      </c>
      <c r="J9090">
        <v>2051000</v>
      </c>
      <c r="K9090">
        <v>26</v>
      </c>
      <c r="L9090" t="s">
        <v>581</v>
      </c>
      <c r="M9090" t="s">
        <v>584</v>
      </c>
    </row>
    <row r="9091" spans="1:13" x14ac:dyDescent="0.2">
      <c r="A9091">
        <v>2022</v>
      </c>
      <c r="B9091">
        <v>12</v>
      </c>
      <c r="C9091" t="s">
        <v>52</v>
      </c>
      <c r="D9091" t="s">
        <v>506</v>
      </c>
      <c r="E9091" s="11">
        <v>40117000</v>
      </c>
      <c r="F9091">
        <v>148</v>
      </c>
      <c r="G9091">
        <v>41700</v>
      </c>
      <c r="H9091">
        <v>1</v>
      </c>
      <c r="I9091">
        <v>4532</v>
      </c>
      <c r="J9091">
        <v>2130900</v>
      </c>
      <c r="K9091">
        <v>23</v>
      </c>
      <c r="L9091" t="s">
        <v>581</v>
      </c>
      <c r="M9091" t="s">
        <v>584</v>
      </c>
    </row>
    <row r="9092" spans="1:13" x14ac:dyDescent="0.2">
      <c r="A9092">
        <v>2022</v>
      </c>
      <c r="B9092">
        <v>12</v>
      </c>
      <c r="C9092" t="s">
        <v>77</v>
      </c>
      <c r="D9092" t="s">
        <v>517</v>
      </c>
      <c r="E9092" s="11">
        <v>40117000</v>
      </c>
      <c r="F9092">
        <v>0</v>
      </c>
      <c r="G9092">
        <v>0</v>
      </c>
      <c r="H9092">
        <v>0</v>
      </c>
      <c r="I9092">
        <v>940</v>
      </c>
      <c r="J9092">
        <v>596350</v>
      </c>
      <c r="K9092">
        <v>30</v>
      </c>
      <c r="L9092" t="s">
        <v>581</v>
      </c>
      <c r="M9092" t="s">
        <v>584</v>
      </c>
    </row>
    <row r="9093" spans="1:13" x14ac:dyDescent="0.2">
      <c r="A9093">
        <v>2022</v>
      </c>
      <c r="B9093">
        <v>12</v>
      </c>
      <c r="C9093" t="s">
        <v>65</v>
      </c>
      <c r="D9093" t="s">
        <v>543</v>
      </c>
      <c r="E9093" s="11">
        <v>40117000</v>
      </c>
      <c r="F9093">
        <v>114770</v>
      </c>
      <c r="G9093">
        <v>38194380</v>
      </c>
      <c r="H9093">
        <v>3003</v>
      </c>
      <c r="I9093">
        <v>1606</v>
      </c>
      <c r="J9093">
        <v>719415</v>
      </c>
      <c r="K9093">
        <v>5</v>
      </c>
      <c r="L9093" t="s">
        <v>581</v>
      </c>
      <c r="M9093" t="s">
        <v>584</v>
      </c>
    </row>
    <row r="9094" spans="1:13" x14ac:dyDescent="0.2">
      <c r="A9094">
        <v>2022</v>
      </c>
      <c r="B9094">
        <v>12</v>
      </c>
      <c r="C9094" t="s">
        <v>30</v>
      </c>
      <c r="D9094" t="s">
        <v>547</v>
      </c>
      <c r="E9094" s="11">
        <v>40117000</v>
      </c>
      <c r="F9094">
        <v>88</v>
      </c>
      <c r="G9094">
        <v>62464</v>
      </c>
      <c r="H9094">
        <v>8</v>
      </c>
      <c r="I9094">
        <v>0</v>
      </c>
      <c r="J9094">
        <v>0</v>
      </c>
      <c r="K9094">
        <v>0</v>
      </c>
      <c r="L9094" t="s">
        <v>581</v>
      </c>
      <c r="M9094" t="s">
        <v>584</v>
      </c>
    </row>
    <row r="9095" spans="1:13" x14ac:dyDescent="0.2">
      <c r="A9095">
        <v>2022</v>
      </c>
      <c r="B9095">
        <v>12</v>
      </c>
      <c r="C9095" t="s">
        <v>58</v>
      </c>
      <c r="D9095" t="s">
        <v>548</v>
      </c>
      <c r="E9095" s="11">
        <v>40117000</v>
      </c>
      <c r="F9095">
        <v>0</v>
      </c>
      <c r="G9095">
        <v>0</v>
      </c>
      <c r="H9095">
        <v>0</v>
      </c>
      <c r="I9095">
        <v>28822</v>
      </c>
      <c r="J9095">
        <v>13238500</v>
      </c>
      <c r="K9095">
        <v>120</v>
      </c>
      <c r="L9095" t="s">
        <v>581</v>
      </c>
      <c r="M9095" t="s">
        <v>584</v>
      </c>
    </row>
    <row r="9096" spans="1:13" x14ac:dyDescent="0.2">
      <c r="A9096">
        <v>2022</v>
      </c>
      <c r="B9096">
        <v>12</v>
      </c>
      <c r="C9096" t="s">
        <v>46</v>
      </c>
      <c r="D9096" t="s">
        <v>550</v>
      </c>
      <c r="E9096" s="11">
        <v>40117000</v>
      </c>
      <c r="F9096">
        <v>13294</v>
      </c>
      <c r="G9096">
        <v>6963308</v>
      </c>
      <c r="H9096">
        <v>146</v>
      </c>
      <c r="I9096">
        <v>763801</v>
      </c>
      <c r="J9096">
        <v>349841398</v>
      </c>
      <c r="K9096">
        <v>2537</v>
      </c>
      <c r="L9096" t="s">
        <v>581</v>
      </c>
      <c r="M9096" t="s">
        <v>584</v>
      </c>
    </row>
    <row r="9097" spans="1:13" x14ac:dyDescent="0.2">
      <c r="A9097">
        <v>2022</v>
      </c>
      <c r="B9097">
        <v>12</v>
      </c>
      <c r="C9097" t="s">
        <v>66</v>
      </c>
      <c r="D9097" t="s">
        <v>562</v>
      </c>
      <c r="E9097" s="11">
        <v>40117000</v>
      </c>
      <c r="F9097">
        <v>2427</v>
      </c>
      <c r="G9097">
        <v>965495</v>
      </c>
      <c r="H9097">
        <v>41</v>
      </c>
      <c r="I9097">
        <v>0</v>
      </c>
      <c r="J9097">
        <v>0</v>
      </c>
      <c r="K9097">
        <v>0</v>
      </c>
      <c r="L9097" t="s">
        <v>581</v>
      </c>
      <c r="M9097" t="s">
        <v>584</v>
      </c>
    </row>
    <row r="9098" spans="1:13" x14ac:dyDescent="0.2">
      <c r="A9098">
        <v>2022</v>
      </c>
      <c r="B9098">
        <v>12</v>
      </c>
      <c r="C9098" t="s">
        <v>78</v>
      </c>
      <c r="D9098" t="s">
        <v>572</v>
      </c>
      <c r="E9098" s="11">
        <v>40117000</v>
      </c>
      <c r="F9098">
        <v>0</v>
      </c>
      <c r="G9098">
        <v>0</v>
      </c>
      <c r="H9098">
        <v>0</v>
      </c>
      <c r="I9098">
        <v>54705</v>
      </c>
      <c r="J9098">
        <v>24479489</v>
      </c>
      <c r="K9098">
        <v>241</v>
      </c>
      <c r="L9098" t="s">
        <v>581</v>
      </c>
      <c r="M9098" t="s">
        <v>584</v>
      </c>
    </row>
    <row r="9099" spans="1:13" x14ac:dyDescent="0.2">
      <c r="A9099">
        <v>2022</v>
      </c>
      <c r="B9099">
        <v>12</v>
      </c>
      <c r="C9099" t="s">
        <v>33</v>
      </c>
      <c r="D9099" t="s">
        <v>258</v>
      </c>
      <c r="E9099" s="11">
        <v>40118000</v>
      </c>
      <c r="F9099">
        <v>0</v>
      </c>
      <c r="G9099">
        <v>0</v>
      </c>
      <c r="H9099">
        <v>0</v>
      </c>
      <c r="I9099">
        <v>7504</v>
      </c>
      <c r="J9099">
        <v>3427640</v>
      </c>
      <c r="K9099">
        <v>3</v>
      </c>
      <c r="L9099" t="s">
        <v>581</v>
      </c>
      <c r="M9099" t="s">
        <v>585</v>
      </c>
    </row>
    <row r="9100" spans="1:13" x14ac:dyDescent="0.2">
      <c r="A9100">
        <v>2022</v>
      </c>
      <c r="B9100">
        <v>12</v>
      </c>
      <c r="C9100" t="s">
        <v>113</v>
      </c>
      <c r="D9100" t="s">
        <v>265</v>
      </c>
      <c r="E9100" s="11">
        <v>40118000</v>
      </c>
      <c r="F9100">
        <v>0</v>
      </c>
      <c r="G9100">
        <v>0</v>
      </c>
      <c r="H9100">
        <v>0</v>
      </c>
      <c r="I9100">
        <v>147381</v>
      </c>
      <c r="J9100">
        <v>61773184</v>
      </c>
      <c r="K9100">
        <v>102</v>
      </c>
      <c r="L9100" t="s">
        <v>581</v>
      </c>
      <c r="M9100" t="s">
        <v>585</v>
      </c>
    </row>
    <row r="9101" spans="1:13" x14ac:dyDescent="0.2">
      <c r="A9101">
        <v>2022</v>
      </c>
      <c r="B9101">
        <v>12</v>
      </c>
      <c r="C9101" t="s">
        <v>20</v>
      </c>
      <c r="D9101" t="s">
        <v>271</v>
      </c>
      <c r="E9101" s="11">
        <v>40118000</v>
      </c>
      <c r="F9101">
        <v>0</v>
      </c>
      <c r="G9101">
        <v>0</v>
      </c>
      <c r="H9101">
        <v>0</v>
      </c>
      <c r="I9101">
        <v>12929</v>
      </c>
      <c r="J9101">
        <v>6188697</v>
      </c>
      <c r="K9101">
        <v>18</v>
      </c>
      <c r="L9101" t="s">
        <v>581</v>
      </c>
      <c r="M9101" t="s">
        <v>585</v>
      </c>
    </row>
    <row r="9102" spans="1:13" x14ac:dyDescent="0.2">
      <c r="A9102">
        <v>2022</v>
      </c>
      <c r="B9102">
        <v>12</v>
      </c>
      <c r="C9102" t="s">
        <v>62</v>
      </c>
      <c r="D9102" t="s">
        <v>275</v>
      </c>
      <c r="E9102" s="11">
        <v>40118000</v>
      </c>
      <c r="F9102">
        <v>0</v>
      </c>
      <c r="G9102">
        <v>0</v>
      </c>
      <c r="H9102">
        <v>0</v>
      </c>
      <c r="I9102">
        <v>710281</v>
      </c>
      <c r="J9102">
        <v>313265429</v>
      </c>
      <c r="K9102">
        <v>226</v>
      </c>
      <c r="L9102" t="s">
        <v>581</v>
      </c>
      <c r="M9102" t="s">
        <v>585</v>
      </c>
    </row>
    <row r="9103" spans="1:13" x14ac:dyDescent="0.2">
      <c r="A9103">
        <v>2022</v>
      </c>
      <c r="B9103">
        <v>12</v>
      </c>
      <c r="C9103" t="s">
        <v>8</v>
      </c>
      <c r="D9103" t="s">
        <v>283</v>
      </c>
      <c r="E9103" s="11">
        <v>40118000</v>
      </c>
      <c r="F9103">
        <v>2734</v>
      </c>
      <c r="G9103">
        <v>1374197</v>
      </c>
      <c r="H9103">
        <v>72</v>
      </c>
      <c r="I9103">
        <v>32341</v>
      </c>
      <c r="J9103">
        <v>15242000</v>
      </c>
      <c r="K9103">
        <v>93</v>
      </c>
      <c r="L9103" t="s">
        <v>581</v>
      </c>
      <c r="M9103" t="s">
        <v>585</v>
      </c>
    </row>
    <row r="9104" spans="1:13" x14ac:dyDescent="0.2">
      <c r="A9104">
        <v>2022</v>
      </c>
      <c r="B9104">
        <v>12</v>
      </c>
      <c r="C9104" t="s">
        <v>90</v>
      </c>
      <c r="D9104" t="s">
        <v>284</v>
      </c>
      <c r="E9104" s="11">
        <v>40118000</v>
      </c>
      <c r="F9104">
        <v>0</v>
      </c>
      <c r="G9104">
        <v>0</v>
      </c>
      <c r="H9104">
        <v>0</v>
      </c>
      <c r="I9104">
        <v>27837</v>
      </c>
      <c r="J9104">
        <v>12105424</v>
      </c>
      <c r="K9104">
        <v>8</v>
      </c>
      <c r="L9104" t="s">
        <v>581</v>
      </c>
      <c r="M9104" t="s">
        <v>585</v>
      </c>
    </row>
    <row r="9105" spans="1:13" x14ac:dyDescent="0.2">
      <c r="A9105">
        <v>2022</v>
      </c>
      <c r="B9105">
        <v>12</v>
      </c>
      <c r="C9105" t="s">
        <v>10</v>
      </c>
      <c r="D9105" t="s">
        <v>295</v>
      </c>
      <c r="E9105" s="11">
        <v>40118000</v>
      </c>
      <c r="F9105">
        <v>2319</v>
      </c>
      <c r="G9105">
        <v>1625700</v>
      </c>
      <c r="H9105">
        <v>30</v>
      </c>
      <c r="I9105">
        <v>89984</v>
      </c>
      <c r="J9105">
        <v>39992193</v>
      </c>
      <c r="K9105">
        <v>102</v>
      </c>
      <c r="L9105" t="s">
        <v>581</v>
      </c>
      <c r="M9105" t="s">
        <v>585</v>
      </c>
    </row>
    <row r="9106" spans="1:13" x14ac:dyDescent="0.2">
      <c r="A9106">
        <v>2022</v>
      </c>
      <c r="B9106">
        <v>12</v>
      </c>
      <c r="C9106" t="s">
        <v>50</v>
      </c>
      <c r="D9106" t="s">
        <v>305</v>
      </c>
      <c r="E9106" s="11">
        <v>40118000</v>
      </c>
      <c r="F9106">
        <v>0</v>
      </c>
      <c r="G9106">
        <v>0</v>
      </c>
      <c r="H9106">
        <v>0</v>
      </c>
      <c r="I9106">
        <v>67527</v>
      </c>
      <c r="J9106">
        <v>30962253</v>
      </c>
      <c r="K9106">
        <v>109</v>
      </c>
      <c r="L9106" t="s">
        <v>581</v>
      </c>
      <c r="M9106" t="s">
        <v>585</v>
      </c>
    </row>
    <row r="9107" spans="1:13" x14ac:dyDescent="0.2">
      <c r="A9107">
        <v>2022</v>
      </c>
      <c r="B9107">
        <v>12</v>
      </c>
      <c r="C9107" t="s">
        <v>55</v>
      </c>
      <c r="D9107" t="s">
        <v>311</v>
      </c>
      <c r="E9107" s="11">
        <v>40118000</v>
      </c>
      <c r="F9107">
        <v>0</v>
      </c>
      <c r="G9107">
        <v>0</v>
      </c>
      <c r="H9107">
        <v>0</v>
      </c>
      <c r="I9107">
        <v>2118</v>
      </c>
      <c r="J9107">
        <v>1928343</v>
      </c>
      <c r="K9107">
        <v>6</v>
      </c>
      <c r="L9107" t="s">
        <v>581</v>
      </c>
      <c r="M9107" t="s">
        <v>585</v>
      </c>
    </row>
    <row r="9108" spans="1:13" x14ac:dyDescent="0.2">
      <c r="A9108">
        <v>2022</v>
      </c>
      <c r="B9108">
        <v>12</v>
      </c>
      <c r="C9108" t="s">
        <v>73</v>
      </c>
      <c r="D9108" t="s">
        <v>314</v>
      </c>
      <c r="E9108" s="11">
        <v>40118000</v>
      </c>
      <c r="F9108">
        <v>0</v>
      </c>
      <c r="G9108">
        <v>0</v>
      </c>
      <c r="H9108">
        <v>0</v>
      </c>
      <c r="I9108">
        <v>137892</v>
      </c>
      <c r="J9108">
        <v>58861806</v>
      </c>
      <c r="K9108">
        <v>97</v>
      </c>
      <c r="L9108" t="s">
        <v>581</v>
      </c>
      <c r="M9108" t="s">
        <v>585</v>
      </c>
    </row>
    <row r="9109" spans="1:13" x14ac:dyDescent="0.2">
      <c r="A9109">
        <v>2022</v>
      </c>
      <c r="B9109">
        <v>12</v>
      </c>
      <c r="C9109" t="s">
        <v>11</v>
      </c>
      <c r="D9109" t="s">
        <v>316</v>
      </c>
      <c r="E9109" s="11">
        <v>40118000</v>
      </c>
      <c r="F9109">
        <v>144570</v>
      </c>
      <c r="G9109">
        <v>42188695</v>
      </c>
      <c r="H9109">
        <v>777</v>
      </c>
      <c r="I9109">
        <v>156267</v>
      </c>
      <c r="J9109">
        <v>69756767</v>
      </c>
      <c r="K9109">
        <v>219</v>
      </c>
      <c r="L9109" t="s">
        <v>581</v>
      </c>
      <c r="M9109" t="s">
        <v>585</v>
      </c>
    </row>
    <row r="9110" spans="1:13" x14ac:dyDescent="0.2">
      <c r="A9110">
        <v>2022</v>
      </c>
      <c r="B9110">
        <v>12</v>
      </c>
      <c r="C9110" t="s">
        <v>40</v>
      </c>
      <c r="D9110" t="s">
        <v>317</v>
      </c>
      <c r="E9110" s="11">
        <v>40118000</v>
      </c>
      <c r="F9110">
        <v>0</v>
      </c>
      <c r="G9110">
        <v>0</v>
      </c>
      <c r="H9110">
        <v>0</v>
      </c>
      <c r="I9110">
        <v>16328</v>
      </c>
      <c r="J9110">
        <v>8093719</v>
      </c>
      <c r="K9110">
        <v>23</v>
      </c>
      <c r="L9110" t="s">
        <v>581</v>
      </c>
      <c r="M9110" t="s">
        <v>585</v>
      </c>
    </row>
    <row r="9111" spans="1:13" x14ac:dyDescent="0.2">
      <c r="A9111">
        <v>2022</v>
      </c>
      <c r="B9111">
        <v>12</v>
      </c>
      <c r="C9111" t="s">
        <v>22</v>
      </c>
      <c r="D9111" t="s">
        <v>324</v>
      </c>
      <c r="E9111" s="11">
        <v>40118000</v>
      </c>
      <c r="F9111">
        <v>13262</v>
      </c>
      <c r="G9111">
        <v>9143564</v>
      </c>
      <c r="H9111">
        <v>303</v>
      </c>
      <c r="I9111">
        <v>0</v>
      </c>
      <c r="J9111">
        <v>0</v>
      </c>
      <c r="K9111">
        <v>0</v>
      </c>
      <c r="L9111" t="s">
        <v>581</v>
      </c>
      <c r="M9111" t="s">
        <v>585</v>
      </c>
    </row>
    <row r="9112" spans="1:13" x14ac:dyDescent="0.2">
      <c r="A9112">
        <v>2022</v>
      </c>
      <c r="B9112">
        <v>12</v>
      </c>
      <c r="C9112" t="s">
        <v>23</v>
      </c>
      <c r="D9112" t="s">
        <v>325</v>
      </c>
      <c r="E9112" s="11">
        <v>40118000</v>
      </c>
      <c r="F9112">
        <v>37059</v>
      </c>
      <c r="G9112">
        <v>21597202</v>
      </c>
      <c r="H9112">
        <v>9323</v>
      </c>
      <c r="I9112">
        <v>23856</v>
      </c>
      <c r="J9112">
        <v>12350580</v>
      </c>
      <c r="K9112">
        <v>88</v>
      </c>
      <c r="L9112" t="s">
        <v>581</v>
      </c>
      <c r="M9112" t="s">
        <v>585</v>
      </c>
    </row>
    <row r="9113" spans="1:13" x14ac:dyDescent="0.2">
      <c r="A9113">
        <v>2022</v>
      </c>
      <c r="B9113">
        <v>12</v>
      </c>
      <c r="C9113" t="s">
        <v>74</v>
      </c>
      <c r="D9113" t="s">
        <v>332</v>
      </c>
      <c r="E9113" s="11">
        <v>40118000</v>
      </c>
      <c r="F9113">
        <v>0</v>
      </c>
      <c r="G9113">
        <v>0</v>
      </c>
      <c r="H9113">
        <v>0</v>
      </c>
      <c r="I9113">
        <v>4110</v>
      </c>
      <c r="J9113">
        <v>1923939</v>
      </c>
      <c r="K9113">
        <v>5</v>
      </c>
      <c r="L9113" t="s">
        <v>581</v>
      </c>
      <c r="M9113" t="s">
        <v>585</v>
      </c>
    </row>
    <row r="9114" spans="1:13" x14ac:dyDescent="0.2">
      <c r="A9114">
        <v>2022</v>
      </c>
      <c r="B9114">
        <v>12</v>
      </c>
      <c r="C9114" t="s">
        <v>75</v>
      </c>
      <c r="D9114" t="s">
        <v>334</v>
      </c>
      <c r="E9114" s="11">
        <v>40118000</v>
      </c>
      <c r="F9114">
        <v>0</v>
      </c>
      <c r="G9114">
        <v>0</v>
      </c>
      <c r="H9114">
        <v>0</v>
      </c>
      <c r="I9114">
        <v>14640</v>
      </c>
      <c r="J9114">
        <v>6326702</v>
      </c>
      <c r="K9114">
        <v>8</v>
      </c>
      <c r="L9114" t="s">
        <v>581</v>
      </c>
      <c r="M9114" t="s">
        <v>585</v>
      </c>
    </row>
    <row r="9115" spans="1:13" x14ac:dyDescent="0.2">
      <c r="A9115">
        <v>2022</v>
      </c>
      <c r="B9115">
        <v>12</v>
      </c>
      <c r="C9115" t="s">
        <v>24</v>
      </c>
      <c r="D9115" t="s">
        <v>342</v>
      </c>
      <c r="E9115" s="11">
        <v>40118000</v>
      </c>
      <c r="F9115">
        <v>746</v>
      </c>
      <c r="G9115">
        <v>586096</v>
      </c>
      <c r="H9115">
        <v>4</v>
      </c>
      <c r="I9115">
        <v>51080</v>
      </c>
      <c r="J9115">
        <v>30116000</v>
      </c>
      <c r="K9115">
        <v>24</v>
      </c>
      <c r="L9115" t="s">
        <v>581</v>
      </c>
      <c r="M9115" t="s">
        <v>585</v>
      </c>
    </row>
    <row r="9116" spans="1:13" x14ac:dyDescent="0.2">
      <c r="A9116">
        <v>2022</v>
      </c>
      <c r="B9116">
        <v>12</v>
      </c>
      <c r="C9116" t="s">
        <v>12</v>
      </c>
      <c r="D9116" t="s">
        <v>351</v>
      </c>
      <c r="E9116" s="11">
        <v>40118000</v>
      </c>
      <c r="F9116">
        <v>60876</v>
      </c>
      <c r="G9116">
        <v>31040645</v>
      </c>
      <c r="H9116">
        <v>160</v>
      </c>
      <c r="I9116">
        <v>261208</v>
      </c>
      <c r="J9116">
        <v>113939673</v>
      </c>
      <c r="K9116">
        <v>962</v>
      </c>
      <c r="L9116" t="s">
        <v>581</v>
      </c>
      <c r="M9116" t="s">
        <v>585</v>
      </c>
    </row>
    <row r="9117" spans="1:13" x14ac:dyDescent="0.2">
      <c r="A9117">
        <v>2022</v>
      </c>
      <c r="B9117">
        <v>12</v>
      </c>
      <c r="C9117" t="s">
        <v>25</v>
      </c>
      <c r="D9117" t="s">
        <v>353</v>
      </c>
      <c r="E9117" s="11">
        <v>40118000</v>
      </c>
      <c r="F9117">
        <v>0</v>
      </c>
      <c r="G9117">
        <v>0</v>
      </c>
      <c r="H9117">
        <v>0</v>
      </c>
      <c r="I9117">
        <v>115626</v>
      </c>
      <c r="J9117">
        <v>54172203</v>
      </c>
      <c r="K9117">
        <v>305</v>
      </c>
      <c r="L9117" t="s">
        <v>581</v>
      </c>
      <c r="M9117" t="s">
        <v>585</v>
      </c>
    </row>
    <row r="9118" spans="1:13" x14ac:dyDescent="0.2">
      <c r="A9118">
        <v>2022</v>
      </c>
      <c r="B9118">
        <v>12</v>
      </c>
      <c r="C9118" t="s">
        <v>97</v>
      </c>
      <c r="D9118" t="s">
        <v>361</v>
      </c>
      <c r="E9118" s="11">
        <v>40118000</v>
      </c>
      <c r="F9118">
        <v>0</v>
      </c>
      <c r="G9118">
        <v>0</v>
      </c>
      <c r="H9118">
        <v>0</v>
      </c>
      <c r="I9118">
        <v>11958</v>
      </c>
      <c r="J9118">
        <v>5336765</v>
      </c>
      <c r="K9118">
        <v>5</v>
      </c>
      <c r="L9118" t="s">
        <v>581</v>
      </c>
      <c r="M9118" t="s">
        <v>585</v>
      </c>
    </row>
    <row r="9119" spans="1:13" x14ac:dyDescent="0.2">
      <c r="A9119">
        <v>2022</v>
      </c>
      <c r="B9119">
        <v>12</v>
      </c>
      <c r="C9119" t="s">
        <v>207</v>
      </c>
      <c r="D9119" t="s">
        <v>365</v>
      </c>
      <c r="E9119" s="11">
        <v>40118000</v>
      </c>
      <c r="F9119">
        <v>0</v>
      </c>
      <c r="G9119">
        <v>0</v>
      </c>
      <c r="H9119">
        <v>0</v>
      </c>
      <c r="I9119">
        <v>25772</v>
      </c>
      <c r="J9119">
        <v>11019317</v>
      </c>
      <c r="K9119">
        <v>10</v>
      </c>
      <c r="L9119" t="s">
        <v>581</v>
      </c>
      <c r="M9119" t="s">
        <v>585</v>
      </c>
    </row>
    <row r="9120" spans="1:13" x14ac:dyDescent="0.2">
      <c r="A9120">
        <v>2022</v>
      </c>
      <c r="B9120">
        <v>12</v>
      </c>
      <c r="C9120" t="s">
        <v>13</v>
      </c>
      <c r="D9120" t="s">
        <v>384</v>
      </c>
      <c r="E9120" s="11">
        <v>40118000</v>
      </c>
      <c r="F9120">
        <v>77</v>
      </c>
      <c r="G9120">
        <v>77363</v>
      </c>
      <c r="H9120">
        <v>2</v>
      </c>
      <c r="I9120">
        <v>196432</v>
      </c>
      <c r="J9120">
        <v>89586775</v>
      </c>
      <c r="K9120">
        <v>112</v>
      </c>
      <c r="L9120" t="s">
        <v>581</v>
      </c>
      <c r="M9120" t="s">
        <v>585</v>
      </c>
    </row>
    <row r="9121" spans="1:13" x14ac:dyDescent="0.2">
      <c r="A9121">
        <v>2022</v>
      </c>
      <c r="B9121">
        <v>12</v>
      </c>
      <c r="C9121" t="s">
        <v>47</v>
      </c>
      <c r="D9121" t="s">
        <v>389</v>
      </c>
      <c r="E9121" s="11">
        <v>40118000</v>
      </c>
      <c r="F9121">
        <v>149472</v>
      </c>
      <c r="G9121">
        <v>52165521</v>
      </c>
      <c r="H9121">
        <v>2714</v>
      </c>
      <c r="I9121">
        <v>12677</v>
      </c>
      <c r="J9121">
        <v>6118655</v>
      </c>
      <c r="K9121">
        <v>20</v>
      </c>
      <c r="L9121" t="s">
        <v>581</v>
      </c>
      <c r="M9121" t="s">
        <v>585</v>
      </c>
    </row>
    <row r="9122" spans="1:13" x14ac:dyDescent="0.2">
      <c r="A9122">
        <v>2022</v>
      </c>
      <c r="B9122">
        <v>12</v>
      </c>
      <c r="C9122" t="s">
        <v>27</v>
      </c>
      <c r="D9122" t="s">
        <v>395</v>
      </c>
      <c r="E9122" s="11">
        <v>40118000</v>
      </c>
      <c r="F9122">
        <v>4707</v>
      </c>
      <c r="G9122">
        <v>2442780</v>
      </c>
      <c r="H9122">
        <v>166</v>
      </c>
      <c r="I9122">
        <v>27</v>
      </c>
      <c r="J9122">
        <v>18035</v>
      </c>
      <c r="K9122">
        <v>1</v>
      </c>
      <c r="L9122" t="s">
        <v>581</v>
      </c>
      <c r="M9122" t="s">
        <v>585</v>
      </c>
    </row>
    <row r="9123" spans="1:13" x14ac:dyDescent="0.2">
      <c r="A9123">
        <v>2022</v>
      </c>
      <c r="B9123">
        <v>12</v>
      </c>
      <c r="C9123" t="s">
        <v>38</v>
      </c>
      <c r="D9123" t="s">
        <v>400</v>
      </c>
      <c r="E9123" s="11">
        <v>40118000</v>
      </c>
      <c r="F9123">
        <v>382272</v>
      </c>
      <c r="G9123">
        <v>190129549</v>
      </c>
      <c r="H9123">
        <v>350</v>
      </c>
      <c r="I9123">
        <v>100048</v>
      </c>
      <c r="J9123">
        <v>45336831</v>
      </c>
      <c r="K9123">
        <v>151</v>
      </c>
      <c r="L9123" t="s">
        <v>581</v>
      </c>
      <c r="M9123" t="s">
        <v>585</v>
      </c>
    </row>
    <row r="9124" spans="1:13" x14ac:dyDescent="0.2">
      <c r="A9124">
        <v>2022</v>
      </c>
      <c r="B9124">
        <v>12</v>
      </c>
      <c r="C9124" t="s">
        <v>118</v>
      </c>
      <c r="D9124" t="s">
        <v>402</v>
      </c>
      <c r="E9124" s="11">
        <v>40118000</v>
      </c>
      <c r="F9124">
        <v>0</v>
      </c>
      <c r="G9124">
        <v>0</v>
      </c>
      <c r="H9124">
        <v>0</v>
      </c>
      <c r="I9124">
        <v>193997</v>
      </c>
      <c r="J9124">
        <v>79375307</v>
      </c>
      <c r="K9124">
        <v>72</v>
      </c>
      <c r="L9124" t="s">
        <v>581</v>
      </c>
      <c r="M9124" t="s">
        <v>585</v>
      </c>
    </row>
    <row r="9125" spans="1:13" x14ac:dyDescent="0.2">
      <c r="A9125">
        <v>2022</v>
      </c>
      <c r="B9125">
        <v>12</v>
      </c>
      <c r="C9125" t="s">
        <v>56</v>
      </c>
      <c r="D9125" t="s">
        <v>411</v>
      </c>
      <c r="E9125" s="11">
        <v>40118000</v>
      </c>
      <c r="F9125">
        <v>0</v>
      </c>
      <c r="G9125">
        <v>0</v>
      </c>
      <c r="H9125">
        <v>0</v>
      </c>
      <c r="I9125">
        <v>8275</v>
      </c>
      <c r="J9125">
        <v>3629740</v>
      </c>
      <c r="K9125">
        <v>10</v>
      </c>
      <c r="L9125" t="s">
        <v>581</v>
      </c>
      <c r="M9125" t="s">
        <v>585</v>
      </c>
    </row>
    <row r="9126" spans="1:13" x14ac:dyDescent="0.2">
      <c r="A9126">
        <v>2022</v>
      </c>
      <c r="B9126">
        <v>12</v>
      </c>
      <c r="C9126" t="s">
        <v>93</v>
      </c>
      <c r="D9126" t="s">
        <v>415</v>
      </c>
      <c r="E9126" s="11">
        <v>40118000</v>
      </c>
      <c r="F9126">
        <v>0</v>
      </c>
      <c r="G9126">
        <v>0</v>
      </c>
      <c r="H9126">
        <v>0</v>
      </c>
      <c r="I9126">
        <v>1268928</v>
      </c>
      <c r="J9126">
        <v>548296379</v>
      </c>
      <c r="K9126">
        <v>742</v>
      </c>
      <c r="L9126" t="s">
        <v>581</v>
      </c>
      <c r="M9126" t="s">
        <v>585</v>
      </c>
    </row>
    <row r="9127" spans="1:13" x14ac:dyDescent="0.2">
      <c r="A9127">
        <v>2022</v>
      </c>
      <c r="B9127">
        <v>12</v>
      </c>
      <c r="C9127" t="s">
        <v>94</v>
      </c>
      <c r="D9127" t="s">
        <v>418</v>
      </c>
      <c r="E9127" s="11">
        <v>40118000</v>
      </c>
      <c r="F9127">
        <v>0</v>
      </c>
      <c r="G9127">
        <v>0</v>
      </c>
      <c r="H9127">
        <v>0</v>
      </c>
      <c r="I9127">
        <v>6012</v>
      </c>
      <c r="J9127">
        <v>2636703</v>
      </c>
      <c r="K9127">
        <v>11</v>
      </c>
      <c r="L9127" t="s">
        <v>581</v>
      </c>
      <c r="M9127" t="s">
        <v>585</v>
      </c>
    </row>
    <row r="9128" spans="1:13" x14ac:dyDescent="0.2">
      <c r="A9128">
        <v>2022</v>
      </c>
      <c r="B9128">
        <v>12</v>
      </c>
      <c r="C9128" t="s">
        <v>204</v>
      </c>
      <c r="D9128" t="s">
        <v>422</v>
      </c>
      <c r="E9128" s="11">
        <v>40118000</v>
      </c>
      <c r="F9128">
        <v>51322</v>
      </c>
      <c r="G9128">
        <v>20400764</v>
      </c>
      <c r="H9128">
        <v>1170</v>
      </c>
      <c r="I9128">
        <v>0</v>
      </c>
      <c r="J9128">
        <v>0</v>
      </c>
      <c r="K9128">
        <v>0</v>
      </c>
      <c r="L9128" t="s">
        <v>581</v>
      </c>
      <c r="M9128" t="s">
        <v>585</v>
      </c>
    </row>
    <row r="9129" spans="1:13" x14ac:dyDescent="0.2">
      <c r="A9129">
        <v>2022</v>
      </c>
      <c r="B9129">
        <v>12</v>
      </c>
      <c r="C9129" t="s">
        <v>49</v>
      </c>
      <c r="D9129" t="s">
        <v>427</v>
      </c>
      <c r="E9129" s="11">
        <v>40118000</v>
      </c>
      <c r="F9129">
        <v>58109</v>
      </c>
      <c r="G9129">
        <v>27985746</v>
      </c>
      <c r="H9129">
        <v>115</v>
      </c>
      <c r="I9129">
        <v>0</v>
      </c>
      <c r="J9129">
        <v>0</v>
      </c>
      <c r="K9129">
        <v>0</v>
      </c>
      <c r="L9129" t="s">
        <v>581</v>
      </c>
      <c r="M9129" t="s">
        <v>585</v>
      </c>
    </row>
    <row r="9130" spans="1:13" x14ac:dyDescent="0.2">
      <c r="A9130">
        <v>2022</v>
      </c>
      <c r="B9130">
        <v>12</v>
      </c>
      <c r="C9130" t="s">
        <v>39</v>
      </c>
      <c r="D9130" t="s">
        <v>430</v>
      </c>
      <c r="E9130" s="11">
        <v>40118000</v>
      </c>
      <c r="F9130">
        <v>0</v>
      </c>
      <c r="G9130">
        <v>0</v>
      </c>
      <c r="H9130">
        <v>0</v>
      </c>
      <c r="I9130">
        <v>1050</v>
      </c>
      <c r="J9130">
        <v>890050</v>
      </c>
      <c r="K9130">
        <v>5</v>
      </c>
      <c r="L9130" t="s">
        <v>581</v>
      </c>
      <c r="M9130" t="s">
        <v>585</v>
      </c>
    </row>
    <row r="9131" spans="1:13" x14ac:dyDescent="0.2">
      <c r="A9131">
        <v>2022</v>
      </c>
      <c r="B9131">
        <v>12</v>
      </c>
      <c r="C9131" t="s">
        <v>85</v>
      </c>
      <c r="D9131" t="s">
        <v>447</v>
      </c>
      <c r="E9131" s="11">
        <v>40118000</v>
      </c>
      <c r="F9131">
        <v>0</v>
      </c>
      <c r="G9131">
        <v>0</v>
      </c>
      <c r="H9131">
        <v>0</v>
      </c>
      <c r="I9131">
        <v>13394</v>
      </c>
      <c r="J9131">
        <v>5555478</v>
      </c>
      <c r="K9131">
        <v>6</v>
      </c>
      <c r="L9131" t="s">
        <v>581</v>
      </c>
      <c r="M9131" t="s">
        <v>585</v>
      </c>
    </row>
    <row r="9132" spans="1:13" x14ac:dyDescent="0.2">
      <c r="A9132">
        <v>2022</v>
      </c>
      <c r="B9132">
        <v>12</v>
      </c>
      <c r="C9132" t="s">
        <v>42</v>
      </c>
      <c r="D9132" t="s">
        <v>455</v>
      </c>
      <c r="E9132" s="11">
        <v>40118000</v>
      </c>
      <c r="F9132">
        <v>0</v>
      </c>
      <c r="G9132">
        <v>0</v>
      </c>
      <c r="H9132">
        <v>0</v>
      </c>
      <c r="I9132">
        <v>33251</v>
      </c>
      <c r="J9132">
        <v>15448639</v>
      </c>
      <c r="K9132">
        <v>62</v>
      </c>
      <c r="L9132" t="s">
        <v>581</v>
      </c>
      <c r="M9132" t="s">
        <v>585</v>
      </c>
    </row>
    <row r="9133" spans="1:13" x14ac:dyDescent="0.2">
      <c r="A9133">
        <v>2022</v>
      </c>
      <c r="B9133">
        <v>12</v>
      </c>
      <c r="C9133" t="s">
        <v>235</v>
      </c>
      <c r="D9133" t="s">
        <v>458</v>
      </c>
      <c r="E9133" s="11">
        <v>40118000</v>
      </c>
      <c r="F9133">
        <v>0</v>
      </c>
      <c r="G9133">
        <v>0</v>
      </c>
      <c r="H9133">
        <v>0</v>
      </c>
      <c r="I9133">
        <v>328817</v>
      </c>
      <c r="J9133">
        <v>125148560</v>
      </c>
      <c r="K9133">
        <v>60</v>
      </c>
      <c r="L9133" t="s">
        <v>581</v>
      </c>
      <c r="M9133" t="s">
        <v>585</v>
      </c>
    </row>
    <row r="9134" spans="1:13" x14ac:dyDescent="0.2">
      <c r="A9134">
        <v>2022</v>
      </c>
      <c r="B9134">
        <v>12</v>
      </c>
      <c r="C9134" t="s">
        <v>54</v>
      </c>
      <c r="D9134" t="s">
        <v>459</v>
      </c>
      <c r="E9134" s="11">
        <v>40118000</v>
      </c>
      <c r="F9134">
        <v>0</v>
      </c>
      <c r="G9134">
        <v>0</v>
      </c>
      <c r="H9134">
        <v>0</v>
      </c>
      <c r="I9134">
        <v>1179</v>
      </c>
      <c r="J9134">
        <v>520958</v>
      </c>
      <c r="K9134">
        <v>2</v>
      </c>
      <c r="L9134" t="s">
        <v>581</v>
      </c>
      <c r="M9134" t="s">
        <v>585</v>
      </c>
    </row>
    <row r="9135" spans="1:13" x14ac:dyDescent="0.2">
      <c r="A9135">
        <v>2022</v>
      </c>
      <c r="B9135">
        <v>12</v>
      </c>
      <c r="C9135" t="s">
        <v>101</v>
      </c>
      <c r="D9135" t="s">
        <v>463</v>
      </c>
      <c r="E9135" s="11">
        <v>40118000</v>
      </c>
      <c r="F9135">
        <v>0</v>
      </c>
      <c r="G9135">
        <v>0</v>
      </c>
      <c r="H9135">
        <v>0</v>
      </c>
      <c r="I9135">
        <v>11958</v>
      </c>
      <c r="J9135">
        <v>5384725</v>
      </c>
      <c r="K9135">
        <v>5</v>
      </c>
      <c r="L9135" t="s">
        <v>581</v>
      </c>
      <c r="M9135" t="s">
        <v>585</v>
      </c>
    </row>
    <row r="9136" spans="1:13" x14ac:dyDescent="0.2">
      <c r="A9136">
        <v>2022</v>
      </c>
      <c r="B9136">
        <v>12</v>
      </c>
      <c r="C9136" t="s">
        <v>43</v>
      </c>
      <c r="D9136" t="s">
        <v>465</v>
      </c>
      <c r="E9136" s="11">
        <v>40118000</v>
      </c>
      <c r="F9136">
        <v>0</v>
      </c>
      <c r="G9136">
        <v>0</v>
      </c>
      <c r="H9136">
        <v>0</v>
      </c>
      <c r="I9136">
        <v>7733</v>
      </c>
      <c r="J9136">
        <v>3567500</v>
      </c>
      <c r="K9136">
        <v>20</v>
      </c>
      <c r="L9136" t="s">
        <v>581</v>
      </c>
      <c r="M9136" t="s">
        <v>585</v>
      </c>
    </row>
    <row r="9137" spans="1:13" x14ac:dyDescent="0.2">
      <c r="A9137">
        <v>2022</v>
      </c>
      <c r="B9137">
        <v>12</v>
      </c>
      <c r="C9137" t="s">
        <v>80</v>
      </c>
      <c r="D9137" t="s">
        <v>472</v>
      </c>
      <c r="E9137" s="11">
        <v>40118000</v>
      </c>
      <c r="F9137">
        <v>0</v>
      </c>
      <c r="G9137">
        <v>0</v>
      </c>
      <c r="H9137">
        <v>0</v>
      </c>
      <c r="I9137">
        <v>3471</v>
      </c>
      <c r="J9137">
        <v>1796774</v>
      </c>
      <c r="K9137">
        <v>7</v>
      </c>
      <c r="L9137" t="s">
        <v>581</v>
      </c>
      <c r="M9137" t="s">
        <v>585</v>
      </c>
    </row>
    <row r="9138" spans="1:13" x14ac:dyDescent="0.2">
      <c r="A9138">
        <v>2022</v>
      </c>
      <c r="B9138">
        <v>12</v>
      </c>
      <c r="C9138" t="s">
        <v>222</v>
      </c>
      <c r="D9138" t="s">
        <v>473</v>
      </c>
      <c r="E9138" s="11">
        <v>40118000</v>
      </c>
      <c r="F9138">
        <v>0</v>
      </c>
      <c r="G9138">
        <v>0</v>
      </c>
      <c r="H9138">
        <v>0</v>
      </c>
      <c r="I9138">
        <v>1089</v>
      </c>
      <c r="J9138">
        <v>474988</v>
      </c>
      <c r="K9138">
        <v>2</v>
      </c>
      <c r="L9138" t="s">
        <v>581</v>
      </c>
      <c r="M9138" t="s">
        <v>585</v>
      </c>
    </row>
    <row r="9139" spans="1:13" x14ac:dyDescent="0.2">
      <c r="A9139">
        <v>2022</v>
      </c>
      <c r="B9139">
        <v>12</v>
      </c>
      <c r="C9139" t="s">
        <v>15</v>
      </c>
      <c r="D9139" t="s">
        <v>475</v>
      </c>
      <c r="E9139" s="11">
        <v>40118000</v>
      </c>
      <c r="F9139">
        <v>0</v>
      </c>
      <c r="G9139">
        <v>0</v>
      </c>
      <c r="H9139">
        <v>0</v>
      </c>
      <c r="I9139">
        <v>212653</v>
      </c>
      <c r="J9139">
        <v>91357343</v>
      </c>
      <c r="K9139">
        <v>111</v>
      </c>
      <c r="L9139" t="s">
        <v>581</v>
      </c>
      <c r="M9139" t="s">
        <v>585</v>
      </c>
    </row>
    <row r="9140" spans="1:13" x14ac:dyDescent="0.2">
      <c r="A9140">
        <v>2022</v>
      </c>
      <c r="B9140">
        <v>12</v>
      </c>
      <c r="C9140" t="s">
        <v>16</v>
      </c>
      <c r="D9140" t="s">
        <v>480</v>
      </c>
      <c r="E9140" s="11">
        <v>40118000</v>
      </c>
      <c r="F9140">
        <v>3646</v>
      </c>
      <c r="G9140">
        <v>1944322</v>
      </c>
      <c r="H9140">
        <v>38</v>
      </c>
      <c r="I9140">
        <v>3115</v>
      </c>
      <c r="J9140">
        <v>1561900</v>
      </c>
      <c r="K9140">
        <v>4</v>
      </c>
      <c r="L9140" t="s">
        <v>581</v>
      </c>
      <c r="M9140" t="s">
        <v>585</v>
      </c>
    </row>
    <row r="9141" spans="1:13" x14ac:dyDescent="0.2">
      <c r="A9141">
        <v>2022</v>
      </c>
      <c r="B9141">
        <v>12</v>
      </c>
      <c r="C9141" t="s">
        <v>17</v>
      </c>
      <c r="D9141" t="s">
        <v>489</v>
      </c>
      <c r="E9141" s="11">
        <v>40118000</v>
      </c>
      <c r="F9141">
        <v>5337</v>
      </c>
      <c r="G9141">
        <v>2755402</v>
      </c>
      <c r="H9141">
        <v>603</v>
      </c>
      <c r="I9141">
        <v>60228</v>
      </c>
      <c r="J9141">
        <v>56916353</v>
      </c>
      <c r="K9141">
        <v>2236</v>
      </c>
      <c r="L9141" t="s">
        <v>581</v>
      </c>
      <c r="M9141" t="s">
        <v>585</v>
      </c>
    </row>
    <row r="9142" spans="1:13" x14ac:dyDescent="0.2">
      <c r="A9142">
        <v>2022</v>
      </c>
      <c r="B9142">
        <v>12</v>
      </c>
      <c r="C9142" t="s">
        <v>582</v>
      </c>
      <c r="D9142" t="e">
        <v>#N/A</v>
      </c>
      <c r="E9142" s="11">
        <v>40118000</v>
      </c>
      <c r="F9142">
        <v>13430</v>
      </c>
      <c r="G9142">
        <v>6074728</v>
      </c>
      <c r="H9142">
        <v>170</v>
      </c>
      <c r="I9142">
        <v>0</v>
      </c>
      <c r="J9142">
        <v>0</v>
      </c>
      <c r="K9142">
        <v>0</v>
      </c>
      <c r="L9142" t="s">
        <v>581</v>
      </c>
      <c r="M9142" t="s">
        <v>585</v>
      </c>
    </row>
    <row r="9143" spans="1:13" x14ac:dyDescent="0.2">
      <c r="A9143">
        <v>2022</v>
      </c>
      <c r="B9143">
        <v>12</v>
      </c>
      <c r="C9143" t="s">
        <v>29</v>
      </c>
      <c r="D9143" t="s">
        <v>496</v>
      </c>
      <c r="E9143" s="11">
        <v>40118000</v>
      </c>
      <c r="F9143">
        <v>4120</v>
      </c>
      <c r="G9143">
        <v>2940700</v>
      </c>
      <c r="H9143">
        <v>107</v>
      </c>
      <c r="I9143">
        <v>0</v>
      </c>
      <c r="J9143">
        <v>0</v>
      </c>
      <c r="K9143">
        <v>0</v>
      </c>
      <c r="L9143" t="s">
        <v>581</v>
      </c>
      <c r="M9143" t="s">
        <v>585</v>
      </c>
    </row>
    <row r="9144" spans="1:13" x14ac:dyDescent="0.2">
      <c r="A9144">
        <v>2022</v>
      </c>
      <c r="B9144">
        <v>12</v>
      </c>
      <c r="C9144" t="s">
        <v>64</v>
      </c>
      <c r="D9144" t="s">
        <v>501</v>
      </c>
      <c r="E9144" s="11">
        <v>40118000</v>
      </c>
      <c r="F9144">
        <v>0</v>
      </c>
      <c r="G9144">
        <v>0</v>
      </c>
      <c r="H9144">
        <v>0</v>
      </c>
      <c r="I9144">
        <v>46915</v>
      </c>
      <c r="J9144">
        <v>21225264</v>
      </c>
      <c r="K9144">
        <v>42</v>
      </c>
      <c r="L9144" t="s">
        <v>581</v>
      </c>
      <c r="M9144" t="s">
        <v>585</v>
      </c>
    </row>
    <row r="9145" spans="1:13" x14ac:dyDescent="0.2">
      <c r="A9145">
        <v>2022</v>
      </c>
      <c r="B9145">
        <v>12</v>
      </c>
      <c r="C9145" t="s">
        <v>52</v>
      </c>
      <c r="D9145" t="s">
        <v>506</v>
      </c>
      <c r="E9145" s="11">
        <v>40118000</v>
      </c>
      <c r="F9145">
        <v>0</v>
      </c>
      <c r="G9145">
        <v>0</v>
      </c>
      <c r="H9145">
        <v>0</v>
      </c>
      <c r="I9145">
        <v>204791</v>
      </c>
      <c r="J9145">
        <v>102331200</v>
      </c>
      <c r="K9145">
        <v>228</v>
      </c>
      <c r="L9145" t="s">
        <v>581</v>
      </c>
      <c r="M9145" t="s">
        <v>585</v>
      </c>
    </row>
    <row r="9146" spans="1:13" x14ac:dyDescent="0.2">
      <c r="A9146">
        <v>2022</v>
      </c>
      <c r="B9146">
        <v>12</v>
      </c>
      <c r="C9146" t="s">
        <v>18</v>
      </c>
      <c r="D9146" t="s">
        <v>507</v>
      </c>
      <c r="E9146" s="11">
        <v>40118000</v>
      </c>
      <c r="F9146">
        <v>0</v>
      </c>
      <c r="G9146">
        <v>0</v>
      </c>
      <c r="H9146">
        <v>0</v>
      </c>
      <c r="I9146">
        <v>15252</v>
      </c>
      <c r="J9146">
        <v>6880096</v>
      </c>
      <c r="K9146">
        <v>12</v>
      </c>
      <c r="L9146" t="s">
        <v>581</v>
      </c>
      <c r="M9146" t="s">
        <v>585</v>
      </c>
    </row>
    <row r="9147" spans="1:13" x14ac:dyDescent="0.2">
      <c r="A9147">
        <v>2022</v>
      </c>
      <c r="B9147">
        <v>12</v>
      </c>
      <c r="C9147" t="s">
        <v>77</v>
      </c>
      <c r="D9147" t="s">
        <v>517</v>
      </c>
      <c r="E9147" s="11">
        <v>40118000</v>
      </c>
      <c r="F9147">
        <v>0</v>
      </c>
      <c r="G9147">
        <v>0</v>
      </c>
      <c r="H9147">
        <v>0</v>
      </c>
      <c r="I9147">
        <v>64860</v>
      </c>
      <c r="J9147">
        <v>26128512</v>
      </c>
      <c r="K9147">
        <v>60</v>
      </c>
      <c r="L9147" t="s">
        <v>581</v>
      </c>
      <c r="M9147" t="s">
        <v>585</v>
      </c>
    </row>
    <row r="9148" spans="1:13" x14ac:dyDescent="0.2">
      <c r="A9148">
        <v>2022</v>
      </c>
      <c r="B9148">
        <v>12</v>
      </c>
      <c r="C9148" t="s">
        <v>19</v>
      </c>
      <c r="D9148" t="s">
        <v>531</v>
      </c>
      <c r="E9148" s="11">
        <v>40118000</v>
      </c>
      <c r="F9148">
        <v>16560</v>
      </c>
      <c r="G9148">
        <v>6708689</v>
      </c>
      <c r="H9148">
        <v>221</v>
      </c>
      <c r="I9148">
        <v>10374</v>
      </c>
      <c r="J9148">
        <v>4508063</v>
      </c>
      <c r="K9148">
        <v>11</v>
      </c>
      <c r="L9148" t="s">
        <v>581</v>
      </c>
      <c r="M9148" t="s">
        <v>585</v>
      </c>
    </row>
    <row r="9149" spans="1:13" x14ac:dyDescent="0.2">
      <c r="A9149">
        <v>2022</v>
      </c>
      <c r="B9149">
        <v>12</v>
      </c>
      <c r="C9149" t="s">
        <v>32</v>
      </c>
      <c r="D9149" t="s">
        <v>540</v>
      </c>
      <c r="E9149" s="11">
        <v>40118000</v>
      </c>
      <c r="F9149">
        <v>0</v>
      </c>
      <c r="G9149">
        <v>0</v>
      </c>
      <c r="H9149">
        <v>0</v>
      </c>
      <c r="I9149">
        <v>2142</v>
      </c>
      <c r="J9149">
        <v>1036705</v>
      </c>
      <c r="K9149">
        <v>4</v>
      </c>
      <c r="L9149" t="s">
        <v>581</v>
      </c>
      <c r="M9149" t="s">
        <v>585</v>
      </c>
    </row>
    <row r="9150" spans="1:13" x14ac:dyDescent="0.2">
      <c r="A9150">
        <v>2022</v>
      </c>
      <c r="B9150">
        <v>12</v>
      </c>
      <c r="C9150" t="s">
        <v>65</v>
      </c>
      <c r="D9150" t="s">
        <v>543</v>
      </c>
      <c r="E9150" s="11">
        <v>40118000</v>
      </c>
      <c r="F9150">
        <v>23774</v>
      </c>
      <c r="G9150">
        <v>7093575</v>
      </c>
      <c r="H9150">
        <v>462</v>
      </c>
      <c r="I9150">
        <v>0</v>
      </c>
      <c r="J9150">
        <v>0</v>
      </c>
      <c r="K9150">
        <v>0</v>
      </c>
      <c r="L9150" t="s">
        <v>581</v>
      </c>
      <c r="M9150" t="s">
        <v>585</v>
      </c>
    </row>
    <row r="9151" spans="1:13" x14ac:dyDescent="0.2">
      <c r="A9151">
        <v>2022</v>
      </c>
      <c r="B9151">
        <v>12</v>
      </c>
      <c r="C9151" t="s">
        <v>46</v>
      </c>
      <c r="D9151" t="s">
        <v>550</v>
      </c>
      <c r="E9151" s="11">
        <v>40118000</v>
      </c>
      <c r="F9151">
        <v>19134</v>
      </c>
      <c r="G9151">
        <v>9913688</v>
      </c>
      <c r="H9151">
        <v>85</v>
      </c>
      <c r="I9151">
        <v>331447</v>
      </c>
      <c r="J9151">
        <v>149528154</v>
      </c>
      <c r="K9151">
        <v>476</v>
      </c>
      <c r="L9151" t="s">
        <v>581</v>
      </c>
      <c r="M9151" t="s">
        <v>585</v>
      </c>
    </row>
    <row r="9152" spans="1:13" x14ac:dyDescent="0.2">
      <c r="A9152">
        <v>2022</v>
      </c>
      <c r="B9152">
        <v>12</v>
      </c>
      <c r="C9152" t="s">
        <v>107</v>
      </c>
      <c r="D9152" t="s">
        <v>552</v>
      </c>
      <c r="E9152" s="11">
        <v>40118000</v>
      </c>
      <c r="F9152">
        <v>0</v>
      </c>
      <c r="G9152">
        <v>0</v>
      </c>
      <c r="H9152">
        <v>0</v>
      </c>
      <c r="I9152">
        <v>586247</v>
      </c>
      <c r="J9152">
        <v>260883408</v>
      </c>
      <c r="K9152">
        <v>186</v>
      </c>
      <c r="L9152" t="s">
        <v>581</v>
      </c>
      <c r="M9152" t="s">
        <v>585</v>
      </c>
    </row>
    <row r="9153" spans="1:13" x14ac:dyDescent="0.2">
      <c r="A9153">
        <v>2022</v>
      </c>
      <c r="B9153">
        <v>12</v>
      </c>
      <c r="C9153" t="s">
        <v>66</v>
      </c>
      <c r="D9153" t="s">
        <v>562</v>
      </c>
      <c r="E9153" s="11">
        <v>40118000</v>
      </c>
      <c r="F9153">
        <v>12945</v>
      </c>
      <c r="G9153">
        <v>4474293</v>
      </c>
      <c r="H9153">
        <v>23</v>
      </c>
      <c r="I9153">
        <v>43229</v>
      </c>
      <c r="J9153">
        <v>19843720</v>
      </c>
      <c r="K9153">
        <v>54</v>
      </c>
      <c r="L9153" t="s">
        <v>581</v>
      </c>
      <c r="M9153" t="s">
        <v>585</v>
      </c>
    </row>
    <row r="9154" spans="1:13" x14ac:dyDescent="0.2">
      <c r="A9154">
        <v>2022</v>
      </c>
      <c r="B9154">
        <v>12</v>
      </c>
      <c r="C9154" t="s">
        <v>78</v>
      </c>
      <c r="D9154" t="s">
        <v>572</v>
      </c>
      <c r="E9154" s="11">
        <v>40118000</v>
      </c>
      <c r="F9154">
        <v>0</v>
      </c>
      <c r="G9154">
        <v>0</v>
      </c>
      <c r="H9154">
        <v>0</v>
      </c>
      <c r="I9154">
        <v>463789</v>
      </c>
      <c r="J9154">
        <v>205685406</v>
      </c>
      <c r="K9154">
        <v>409</v>
      </c>
      <c r="L9154" t="s">
        <v>581</v>
      </c>
      <c r="M9154" t="s">
        <v>585</v>
      </c>
    </row>
    <row r="9155" spans="1:13" x14ac:dyDescent="0.2">
      <c r="A9155">
        <v>2023</v>
      </c>
      <c r="B9155">
        <v>1</v>
      </c>
      <c r="C9155" t="s">
        <v>20</v>
      </c>
      <c r="D9155" t="s">
        <v>271</v>
      </c>
      <c r="E9155" s="11">
        <v>40117000</v>
      </c>
      <c r="F9155">
        <v>0</v>
      </c>
      <c r="G9155">
        <v>0</v>
      </c>
      <c r="H9155">
        <v>0</v>
      </c>
      <c r="I9155">
        <v>77399</v>
      </c>
      <c r="J9155">
        <v>34041971</v>
      </c>
      <c r="K9155">
        <v>251</v>
      </c>
      <c r="L9155" t="s">
        <v>581</v>
      </c>
      <c r="M9155" t="s">
        <v>584</v>
      </c>
    </row>
    <row r="9156" spans="1:13" x14ac:dyDescent="0.2">
      <c r="A9156">
        <v>2023</v>
      </c>
      <c r="B9156">
        <v>1</v>
      </c>
      <c r="C9156" t="s">
        <v>21</v>
      </c>
      <c r="D9156" t="s">
        <v>274</v>
      </c>
      <c r="E9156" s="11">
        <v>40117000</v>
      </c>
      <c r="F9156">
        <v>0</v>
      </c>
      <c r="G9156">
        <v>0</v>
      </c>
      <c r="H9156">
        <v>0</v>
      </c>
      <c r="I9156">
        <v>60832</v>
      </c>
      <c r="J9156">
        <v>43048230</v>
      </c>
      <c r="K9156">
        <v>165</v>
      </c>
      <c r="L9156" t="s">
        <v>581</v>
      </c>
      <c r="M9156" t="s">
        <v>584</v>
      </c>
    </row>
    <row r="9157" spans="1:13" x14ac:dyDescent="0.2">
      <c r="A9157">
        <v>2023</v>
      </c>
      <c r="B9157">
        <v>1</v>
      </c>
      <c r="C9157" t="s">
        <v>62</v>
      </c>
      <c r="D9157" t="s">
        <v>275</v>
      </c>
      <c r="E9157" s="11">
        <v>40117000</v>
      </c>
      <c r="F9157">
        <v>0</v>
      </c>
      <c r="G9157">
        <v>0</v>
      </c>
      <c r="H9157">
        <v>0</v>
      </c>
      <c r="I9157">
        <v>43338</v>
      </c>
      <c r="J9157">
        <v>26851601</v>
      </c>
      <c r="K9157">
        <v>178</v>
      </c>
      <c r="L9157" t="s">
        <v>581</v>
      </c>
      <c r="M9157" t="s">
        <v>584</v>
      </c>
    </row>
    <row r="9158" spans="1:13" x14ac:dyDescent="0.2">
      <c r="A9158">
        <v>2023</v>
      </c>
      <c r="B9158">
        <v>1</v>
      </c>
      <c r="C9158" t="s">
        <v>8</v>
      </c>
      <c r="D9158" t="s">
        <v>283</v>
      </c>
      <c r="E9158" s="11">
        <v>40117000</v>
      </c>
      <c r="F9158">
        <v>282</v>
      </c>
      <c r="G9158">
        <v>148910</v>
      </c>
      <c r="H9158">
        <v>2</v>
      </c>
      <c r="I9158">
        <v>219119</v>
      </c>
      <c r="J9158">
        <v>113513550</v>
      </c>
      <c r="K9158">
        <v>967</v>
      </c>
      <c r="L9158" t="s">
        <v>581</v>
      </c>
      <c r="M9158" t="s">
        <v>584</v>
      </c>
    </row>
    <row r="9159" spans="1:13" x14ac:dyDescent="0.2">
      <c r="A9159">
        <v>2023</v>
      </c>
      <c r="B9159">
        <v>1</v>
      </c>
      <c r="C9159" t="s">
        <v>10</v>
      </c>
      <c r="D9159" t="s">
        <v>295</v>
      </c>
      <c r="E9159" s="11">
        <v>40117000</v>
      </c>
      <c r="F9159">
        <v>0</v>
      </c>
      <c r="G9159">
        <v>0</v>
      </c>
      <c r="H9159">
        <v>0</v>
      </c>
      <c r="I9159">
        <v>52752</v>
      </c>
      <c r="J9159">
        <v>39681321</v>
      </c>
      <c r="K9159">
        <v>245</v>
      </c>
      <c r="L9159" t="s">
        <v>581</v>
      </c>
      <c r="M9159" t="s">
        <v>584</v>
      </c>
    </row>
    <row r="9160" spans="1:13" x14ac:dyDescent="0.2">
      <c r="A9160">
        <v>2023</v>
      </c>
      <c r="B9160">
        <v>1</v>
      </c>
      <c r="C9160" t="s">
        <v>50</v>
      </c>
      <c r="D9160" t="s">
        <v>305</v>
      </c>
      <c r="E9160" s="11">
        <v>40117000</v>
      </c>
      <c r="F9160">
        <v>0</v>
      </c>
      <c r="G9160">
        <v>0</v>
      </c>
      <c r="H9160">
        <v>0</v>
      </c>
      <c r="I9160">
        <v>49347</v>
      </c>
      <c r="J9160">
        <v>30657670</v>
      </c>
      <c r="K9160">
        <v>155</v>
      </c>
      <c r="L9160" t="s">
        <v>581</v>
      </c>
      <c r="M9160" t="s">
        <v>584</v>
      </c>
    </row>
    <row r="9161" spans="1:13" x14ac:dyDescent="0.2">
      <c r="A9161">
        <v>2023</v>
      </c>
      <c r="B9161">
        <v>1</v>
      </c>
      <c r="C9161" t="s">
        <v>11</v>
      </c>
      <c r="D9161" t="s">
        <v>316</v>
      </c>
      <c r="E9161" s="11">
        <v>40117000</v>
      </c>
      <c r="F9161">
        <v>194908</v>
      </c>
      <c r="G9161">
        <v>54819811</v>
      </c>
      <c r="H9161">
        <v>3613</v>
      </c>
      <c r="I9161">
        <v>0</v>
      </c>
      <c r="J9161">
        <v>0</v>
      </c>
      <c r="K9161">
        <v>0</v>
      </c>
      <c r="L9161" t="s">
        <v>581</v>
      </c>
      <c r="M9161" t="s">
        <v>584</v>
      </c>
    </row>
    <row r="9162" spans="1:13" x14ac:dyDescent="0.2">
      <c r="A9162">
        <v>2023</v>
      </c>
      <c r="B9162">
        <v>1</v>
      </c>
      <c r="C9162" t="s">
        <v>40</v>
      </c>
      <c r="D9162" t="s">
        <v>317</v>
      </c>
      <c r="E9162" s="11">
        <v>40117000</v>
      </c>
      <c r="F9162">
        <v>0</v>
      </c>
      <c r="G9162">
        <v>0</v>
      </c>
      <c r="H9162">
        <v>0</v>
      </c>
      <c r="I9162">
        <v>563</v>
      </c>
      <c r="J9162">
        <v>230663</v>
      </c>
      <c r="K9162">
        <v>2</v>
      </c>
      <c r="L9162" t="s">
        <v>581</v>
      </c>
      <c r="M9162" t="s">
        <v>584</v>
      </c>
    </row>
    <row r="9163" spans="1:13" x14ac:dyDescent="0.2">
      <c r="A9163">
        <v>2023</v>
      </c>
      <c r="B9163">
        <v>1</v>
      </c>
      <c r="C9163" t="s">
        <v>31</v>
      </c>
      <c r="D9163" t="s">
        <v>319</v>
      </c>
      <c r="E9163" s="11">
        <v>40117000</v>
      </c>
      <c r="F9163">
        <v>0</v>
      </c>
      <c r="G9163">
        <v>0</v>
      </c>
      <c r="H9163">
        <v>0</v>
      </c>
      <c r="I9163">
        <v>33922</v>
      </c>
      <c r="J9163">
        <v>20124220</v>
      </c>
      <c r="K9163">
        <v>523</v>
      </c>
      <c r="L9163" t="s">
        <v>581</v>
      </c>
      <c r="M9163" t="s">
        <v>584</v>
      </c>
    </row>
    <row r="9164" spans="1:13" x14ac:dyDescent="0.2">
      <c r="A9164">
        <v>2023</v>
      </c>
      <c r="B9164">
        <v>1</v>
      </c>
      <c r="C9164" t="s">
        <v>22</v>
      </c>
      <c r="D9164" t="s">
        <v>324</v>
      </c>
      <c r="E9164" s="11">
        <v>40117000</v>
      </c>
      <c r="F9164">
        <v>49938</v>
      </c>
      <c r="G9164">
        <v>31165069</v>
      </c>
      <c r="H9164">
        <v>399</v>
      </c>
      <c r="I9164">
        <v>289636</v>
      </c>
      <c r="J9164">
        <v>117733100</v>
      </c>
      <c r="K9164">
        <v>2020</v>
      </c>
      <c r="L9164" t="s">
        <v>581</v>
      </c>
      <c r="M9164" t="s">
        <v>584</v>
      </c>
    </row>
    <row r="9165" spans="1:13" x14ac:dyDescent="0.2">
      <c r="A9165">
        <v>2023</v>
      </c>
      <c r="B9165">
        <v>1</v>
      </c>
      <c r="C9165" t="s">
        <v>23</v>
      </c>
      <c r="D9165" t="s">
        <v>325</v>
      </c>
      <c r="E9165" s="11">
        <v>40117000</v>
      </c>
      <c r="F9165">
        <v>3403</v>
      </c>
      <c r="G9165">
        <v>1063469</v>
      </c>
      <c r="H9165">
        <v>59</v>
      </c>
      <c r="I9165">
        <v>1078041</v>
      </c>
      <c r="J9165">
        <v>574831540</v>
      </c>
      <c r="K9165">
        <v>4761</v>
      </c>
      <c r="L9165" t="s">
        <v>581</v>
      </c>
      <c r="M9165" t="s">
        <v>584</v>
      </c>
    </row>
    <row r="9166" spans="1:13" x14ac:dyDescent="0.2">
      <c r="A9166">
        <v>2023</v>
      </c>
      <c r="B9166">
        <v>1</v>
      </c>
      <c r="C9166" t="s">
        <v>60</v>
      </c>
      <c r="D9166" t="s">
        <v>333</v>
      </c>
      <c r="E9166" s="11">
        <v>40117000</v>
      </c>
      <c r="F9166">
        <v>0</v>
      </c>
      <c r="G9166">
        <v>0</v>
      </c>
      <c r="H9166">
        <v>0</v>
      </c>
      <c r="I9166">
        <v>7647</v>
      </c>
      <c r="J9166">
        <v>4254900</v>
      </c>
      <c r="K9166">
        <v>56</v>
      </c>
      <c r="L9166" t="s">
        <v>581</v>
      </c>
      <c r="M9166" t="s">
        <v>584</v>
      </c>
    </row>
    <row r="9167" spans="1:13" x14ac:dyDescent="0.2">
      <c r="A9167">
        <v>2023</v>
      </c>
      <c r="B9167">
        <v>1</v>
      </c>
      <c r="C9167" t="s">
        <v>24</v>
      </c>
      <c r="D9167" t="s">
        <v>342</v>
      </c>
      <c r="E9167" s="11">
        <v>40117000</v>
      </c>
      <c r="F9167">
        <v>47525</v>
      </c>
      <c r="G9167">
        <v>36731099</v>
      </c>
      <c r="H9167">
        <v>271</v>
      </c>
      <c r="I9167">
        <v>22653</v>
      </c>
      <c r="J9167">
        <v>10450200</v>
      </c>
      <c r="K9167">
        <v>145</v>
      </c>
      <c r="L9167" t="s">
        <v>581</v>
      </c>
      <c r="M9167" t="s">
        <v>584</v>
      </c>
    </row>
    <row r="9168" spans="1:13" x14ac:dyDescent="0.2">
      <c r="A9168">
        <v>2023</v>
      </c>
      <c r="B9168">
        <v>1</v>
      </c>
      <c r="C9168" t="s">
        <v>12</v>
      </c>
      <c r="D9168" t="s">
        <v>351</v>
      </c>
      <c r="E9168" s="11">
        <v>40117000</v>
      </c>
      <c r="F9168">
        <v>58565</v>
      </c>
      <c r="G9168">
        <v>42121567</v>
      </c>
      <c r="H9168">
        <v>509</v>
      </c>
      <c r="I9168">
        <v>843315</v>
      </c>
      <c r="J9168">
        <v>544531467</v>
      </c>
      <c r="K9168">
        <v>4855</v>
      </c>
      <c r="L9168" t="s">
        <v>581</v>
      </c>
      <c r="M9168" t="s">
        <v>584</v>
      </c>
    </row>
    <row r="9169" spans="1:13" x14ac:dyDescent="0.2">
      <c r="A9169">
        <v>2023</v>
      </c>
      <c r="B9169">
        <v>1</v>
      </c>
      <c r="C9169" t="s">
        <v>25</v>
      </c>
      <c r="D9169" t="s">
        <v>353</v>
      </c>
      <c r="E9169" s="11">
        <v>40117000</v>
      </c>
      <c r="F9169">
        <v>712</v>
      </c>
      <c r="G9169">
        <v>838821</v>
      </c>
      <c r="H9169">
        <v>4</v>
      </c>
      <c r="I9169">
        <v>325169</v>
      </c>
      <c r="J9169">
        <v>148869675</v>
      </c>
      <c r="K9169">
        <v>2181</v>
      </c>
      <c r="L9169" t="s">
        <v>581</v>
      </c>
      <c r="M9169" t="s">
        <v>584</v>
      </c>
    </row>
    <row r="9170" spans="1:13" x14ac:dyDescent="0.2">
      <c r="A9170">
        <v>2023</v>
      </c>
      <c r="B9170">
        <v>1</v>
      </c>
      <c r="C9170" t="s">
        <v>35</v>
      </c>
      <c r="D9170" t="s">
        <v>362</v>
      </c>
      <c r="E9170" s="11">
        <v>40117000</v>
      </c>
      <c r="F9170">
        <v>0</v>
      </c>
      <c r="G9170">
        <v>0</v>
      </c>
      <c r="H9170">
        <v>0</v>
      </c>
      <c r="I9170">
        <v>24</v>
      </c>
      <c r="J9170">
        <v>16057</v>
      </c>
      <c r="K9170">
        <v>4</v>
      </c>
      <c r="L9170" t="s">
        <v>581</v>
      </c>
      <c r="M9170" t="s">
        <v>584</v>
      </c>
    </row>
    <row r="9171" spans="1:13" x14ac:dyDescent="0.2">
      <c r="A9171">
        <v>2023</v>
      </c>
      <c r="B9171">
        <v>1</v>
      </c>
      <c r="C9171" t="s">
        <v>36</v>
      </c>
      <c r="D9171" t="s">
        <v>369</v>
      </c>
      <c r="E9171" s="11">
        <v>40117000</v>
      </c>
      <c r="F9171">
        <v>0</v>
      </c>
      <c r="G9171">
        <v>0</v>
      </c>
      <c r="H9171">
        <v>0</v>
      </c>
      <c r="I9171">
        <v>7375</v>
      </c>
      <c r="J9171">
        <v>3638000</v>
      </c>
      <c r="K9171">
        <v>75</v>
      </c>
      <c r="L9171" t="s">
        <v>581</v>
      </c>
      <c r="M9171" t="s">
        <v>584</v>
      </c>
    </row>
    <row r="9172" spans="1:13" x14ac:dyDescent="0.2">
      <c r="A9172">
        <v>2023</v>
      </c>
      <c r="B9172">
        <v>1</v>
      </c>
      <c r="C9172" t="s">
        <v>83</v>
      </c>
      <c r="D9172" t="s">
        <v>372</v>
      </c>
      <c r="E9172" s="11">
        <v>40117000</v>
      </c>
      <c r="F9172">
        <v>0</v>
      </c>
      <c r="G9172">
        <v>0</v>
      </c>
      <c r="H9172">
        <v>0</v>
      </c>
      <c r="I9172">
        <v>7208</v>
      </c>
      <c r="J9172">
        <v>3354600</v>
      </c>
      <c r="K9172">
        <v>51</v>
      </c>
      <c r="L9172" t="s">
        <v>581</v>
      </c>
      <c r="M9172" t="s">
        <v>584</v>
      </c>
    </row>
    <row r="9173" spans="1:13" x14ac:dyDescent="0.2">
      <c r="A9173">
        <v>2023</v>
      </c>
      <c r="B9173">
        <v>1</v>
      </c>
      <c r="C9173" t="s">
        <v>26</v>
      </c>
      <c r="D9173" t="s">
        <v>383</v>
      </c>
      <c r="E9173" s="11">
        <v>40117000</v>
      </c>
      <c r="F9173">
        <v>5</v>
      </c>
      <c r="G9173">
        <v>8369</v>
      </c>
      <c r="H9173">
        <v>4</v>
      </c>
      <c r="I9173">
        <v>17734</v>
      </c>
      <c r="J9173">
        <v>11810200</v>
      </c>
      <c r="K9173">
        <v>68</v>
      </c>
      <c r="L9173" t="s">
        <v>581</v>
      </c>
      <c r="M9173" t="s">
        <v>584</v>
      </c>
    </row>
    <row r="9174" spans="1:13" x14ac:dyDescent="0.2">
      <c r="A9174">
        <v>2023</v>
      </c>
      <c r="B9174">
        <v>1</v>
      </c>
      <c r="C9174" t="s">
        <v>13</v>
      </c>
      <c r="D9174" t="s">
        <v>384</v>
      </c>
      <c r="E9174" s="11">
        <v>40117000</v>
      </c>
      <c r="F9174">
        <v>7512</v>
      </c>
      <c r="G9174">
        <v>2711741</v>
      </c>
      <c r="H9174">
        <v>3120</v>
      </c>
      <c r="I9174">
        <v>0</v>
      </c>
      <c r="J9174">
        <v>0</v>
      </c>
      <c r="K9174">
        <v>0</v>
      </c>
      <c r="L9174" t="s">
        <v>581</v>
      </c>
      <c r="M9174" t="s">
        <v>584</v>
      </c>
    </row>
    <row r="9175" spans="1:13" x14ac:dyDescent="0.2">
      <c r="A9175">
        <v>2023</v>
      </c>
      <c r="B9175">
        <v>1</v>
      </c>
      <c r="C9175" t="s">
        <v>63</v>
      </c>
      <c r="D9175" t="s">
        <v>385</v>
      </c>
      <c r="E9175" s="11">
        <v>40117000</v>
      </c>
      <c r="F9175">
        <v>0</v>
      </c>
      <c r="G9175">
        <v>0</v>
      </c>
      <c r="H9175">
        <v>0</v>
      </c>
      <c r="I9175">
        <v>55957</v>
      </c>
      <c r="J9175">
        <v>21464700</v>
      </c>
      <c r="K9175">
        <v>417</v>
      </c>
      <c r="L9175" t="s">
        <v>581</v>
      </c>
      <c r="M9175" t="s">
        <v>584</v>
      </c>
    </row>
    <row r="9176" spans="1:13" x14ac:dyDescent="0.2">
      <c r="A9176">
        <v>2023</v>
      </c>
      <c r="B9176">
        <v>1</v>
      </c>
      <c r="C9176" t="s">
        <v>71</v>
      </c>
      <c r="D9176" t="s">
        <v>386</v>
      </c>
      <c r="E9176" s="11">
        <v>40117000</v>
      </c>
      <c r="F9176">
        <v>36286</v>
      </c>
      <c r="G9176">
        <v>23086569</v>
      </c>
      <c r="H9176">
        <v>230</v>
      </c>
      <c r="I9176">
        <v>0</v>
      </c>
      <c r="J9176">
        <v>0</v>
      </c>
      <c r="K9176">
        <v>0</v>
      </c>
      <c r="L9176" t="s">
        <v>581</v>
      </c>
      <c r="M9176" t="s">
        <v>584</v>
      </c>
    </row>
    <row r="9177" spans="1:13" x14ac:dyDescent="0.2">
      <c r="A9177">
        <v>2023</v>
      </c>
      <c r="B9177">
        <v>1</v>
      </c>
      <c r="C9177" t="s">
        <v>47</v>
      </c>
      <c r="D9177" t="s">
        <v>389</v>
      </c>
      <c r="E9177" s="11">
        <v>40117000</v>
      </c>
      <c r="F9177">
        <v>462590</v>
      </c>
      <c r="G9177">
        <v>159921558</v>
      </c>
      <c r="H9177">
        <v>8852</v>
      </c>
      <c r="I9177">
        <v>0</v>
      </c>
      <c r="J9177">
        <v>0</v>
      </c>
      <c r="K9177">
        <v>0</v>
      </c>
      <c r="L9177" t="s">
        <v>581</v>
      </c>
      <c r="M9177" t="s">
        <v>584</v>
      </c>
    </row>
    <row r="9178" spans="1:13" x14ac:dyDescent="0.2">
      <c r="A9178">
        <v>2023</v>
      </c>
      <c r="B9178">
        <v>1</v>
      </c>
      <c r="C9178" t="s">
        <v>27</v>
      </c>
      <c r="D9178" t="s">
        <v>395</v>
      </c>
      <c r="E9178" s="11">
        <v>40117000</v>
      </c>
      <c r="F9178">
        <v>1145</v>
      </c>
      <c r="G9178">
        <v>829020</v>
      </c>
      <c r="H9178">
        <v>45</v>
      </c>
      <c r="I9178">
        <v>95397</v>
      </c>
      <c r="J9178">
        <v>47728128</v>
      </c>
      <c r="K9178">
        <v>816</v>
      </c>
      <c r="L9178" t="s">
        <v>581</v>
      </c>
      <c r="M9178" t="s">
        <v>584</v>
      </c>
    </row>
    <row r="9179" spans="1:13" x14ac:dyDescent="0.2">
      <c r="A9179">
        <v>2023</v>
      </c>
      <c r="B9179">
        <v>1</v>
      </c>
      <c r="C9179" t="s">
        <v>38</v>
      </c>
      <c r="D9179" t="s">
        <v>400</v>
      </c>
      <c r="E9179" s="11">
        <v>40117000</v>
      </c>
      <c r="F9179">
        <v>0</v>
      </c>
      <c r="G9179">
        <v>0</v>
      </c>
      <c r="H9179">
        <v>0</v>
      </c>
      <c r="I9179">
        <v>25700</v>
      </c>
      <c r="J9179">
        <v>14813321</v>
      </c>
      <c r="K9179">
        <v>389</v>
      </c>
      <c r="L9179" t="s">
        <v>581</v>
      </c>
      <c r="M9179" t="s">
        <v>584</v>
      </c>
    </row>
    <row r="9180" spans="1:13" x14ac:dyDescent="0.2">
      <c r="A9180">
        <v>2023</v>
      </c>
      <c r="B9180">
        <v>1</v>
      </c>
      <c r="C9180" t="s">
        <v>93</v>
      </c>
      <c r="D9180" t="s">
        <v>415</v>
      </c>
      <c r="E9180" s="11">
        <v>40117000</v>
      </c>
      <c r="F9180">
        <v>0</v>
      </c>
      <c r="G9180">
        <v>0</v>
      </c>
      <c r="H9180">
        <v>0</v>
      </c>
      <c r="I9180">
        <v>9592</v>
      </c>
      <c r="J9180">
        <v>5400143</v>
      </c>
      <c r="K9180">
        <v>34</v>
      </c>
      <c r="L9180" t="s">
        <v>581</v>
      </c>
      <c r="M9180" t="s">
        <v>584</v>
      </c>
    </row>
    <row r="9181" spans="1:13" x14ac:dyDescent="0.2">
      <c r="A9181">
        <v>2023</v>
      </c>
      <c r="B9181">
        <v>1</v>
      </c>
      <c r="C9181" t="s">
        <v>204</v>
      </c>
      <c r="D9181" t="s">
        <v>422</v>
      </c>
      <c r="E9181" s="11">
        <v>40117000</v>
      </c>
      <c r="F9181">
        <v>32102</v>
      </c>
      <c r="G9181">
        <v>11932169</v>
      </c>
      <c r="H9181">
        <v>495</v>
      </c>
      <c r="I9181">
        <v>0</v>
      </c>
      <c r="J9181">
        <v>0</v>
      </c>
      <c r="K9181">
        <v>0</v>
      </c>
      <c r="L9181" t="s">
        <v>581</v>
      </c>
      <c r="M9181" t="s">
        <v>584</v>
      </c>
    </row>
    <row r="9182" spans="1:13" x14ac:dyDescent="0.2">
      <c r="A9182">
        <v>2023</v>
      </c>
      <c r="B9182">
        <v>1</v>
      </c>
      <c r="C9182" t="s">
        <v>76</v>
      </c>
      <c r="D9182" t="s">
        <v>426</v>
      </c>
      <c r="E9182" s="11">
        <v>40117000</v>
      </c>
      <c r="F9182">
        <v>0</v>
      </c>
      <c r="G9182">
        <v>0</v>
      </c>
      <c r="H9182">
        <v>0</v>
      </c>
      <c r="I9182">
        <v>950</v>
      </c>
      <c r="J9182">
        <v>571900</v>
      </c>
      <c r="K9182">
        <v>7</v>
      </c>
      <c r="L9182" t="s">
        <v>581</v>
      </c>
      <c r="M9182" t="s">
        <v>584</v>
      </c>
    </row>
    <row r="9183" spans="1:13" x14ac:dyDescent="0.2">
      <c r="A9183">
        <v>2023</v>
      </c>
      <c r="B9183">
        <v>1</v>
      </c>
      <c r="C9183" t="s">
        <v>68</v>
      </c>
      <c r="D9183" t="s">
        <v>428</v>
      </c>
      <c r="E9183" s="11">
        <v>40117000</v>
      </c>
      <c r="F9183">
        <v>0</v>
      </c>
      <c r="G9183">
        <v>0</v>
      </c>
      <c r="H9183">
        <v>0</v>
      </c>
      <c r="I9183">
        <v>9891</v>
      </c>
      <c r="J9183">
        <v>5202700</v>
      </c>
      <c r="K9183">
        <v>103</v>
      </c>
      <c r="L9183" t="s">
        <v>581</v>
      </c>
      <c r="M9183" t="s">
        <v>584</v>
      </c>
    </row>
    <row r="9184" spans="1:13" x14ac:dyDescent="0.2">
      <c r="A9184">
        <v>2023</v>
      </c>
      <c r="B9184">
        <v>1</v>
      </c>
      <c r="C9184" t="s">
        <v>42</v>
      </c>
      <c r="D9184" t="s">
        <v>455</v>
      </c>
      <c r="E9184" s="11">
        <v>40117000</v>
      </c>
      <c r="F9184">
        <v>0</v>
      </c>
      <c r="G9184">
        <v>0</v>
      </c>
      <c r="H9184">
        <v>0</v>
      </c>
      <c r="I9184">
        <v>93056</v>
      </c>
      <c r="J9184">
        <v>43103100</v>
      </c>
      <c r="K9184">
        <v>622</v>
      </c>
      <c r="L9184" t="s">
        <v>581</v>
      </c>
      <c r="M9184" t="s">
        <v>584</v>
      </c>
    </row>
    <row r="9185" spans="1:13" x14ac:dyDescent="0.2">
      <c r="A9185">
        <v>2023</v>
      </c>
      <c r="B9185">
        <v>1</v>
      </c>
      <c r="C9185" t="s">
        <v>43</v>
      </c>
      <c r="D9185" t="s">
        <v>465</v>
      </c>
      <c r="E9185" s="11">
        <v>40117000</v>
      </c>
      <c r="F9185">
        <v>74356</v>
      </c>
      <c r="G9185">
        <v>36309648</v>
      </c>
      <c r="H9185">
        <v>1503</v>
      </c>
      <c r="I9185">
        <v>6661</v>
      </c>
      <c r="J9185">
        <v>4811100</v>
      </c>
      <c r="K9185">
        <v>38</v>
      </c>
      <c r="L9185" t="s">
        <v>581</v>
      </c>
      <c r="M9185" t="s">
        <v>584</v>
      </c>
    </row>
    <row r="9186" spans="1:13" x14ac:dyDescent="0.2">
      <c r="A9186">
        <v>2023</v>
      </c>
      <c r="B9186">
        <v>1</v>
      </c>
      <c r="C9186" t="s">
        <v>44</v>
      </c>
      <c r="D9186" t="s">
        <v>466</v>
      </c>
      <c r="E9186" s="11">
        <v>40117000</v>
      </c>
      <c r="F9186">
        <v>0</v>
      </c>
      <c r="G9186">
        <v>0</v>
      </c>
      <c r="H9186">
        <v>0</v>
      </c>
      <c r="I9186">
        <v>6066</v>
      </c>
      <c r="J9186">
        <v>3248777</v>
      </c>
      <c r="K9186">
        <v>48</v>
      </c>
      <c r="L9186" t="s">
        <v>581</v>
      </c>
      <c r="M9186" t="s">
        <v>584</v>
      </c>
    </row>
    <row r="9187" spans="1:13" x14ac:dyDescent="0.2">
      <c r="A9187">
        <v>2023</v>
      </c>
      <c r="B9187">
        <v>1</v>
      </c>
      <c r="C9187" t="s">
        <v>80</v>
      </c>
      <c r="D9187" t="s">
        <v>472</v>
      </c>
      <c r="E9187" s="11">
        <v>40117000</v>
      </c>
      <c r="F9187">
        <v>0</v>
      </c>
      <c r="G9187">
        <v>0</v>
      </c>
      <c r="H9187">
        <v>0</v>
      </c>
      <c r="I9187">
        <v>9561</v>
      </c>
      <c r="J9187">
        <v>4527000</v>
      </c>
      <c r="K9187">
        <v>82</v>
      </c>
      <c r="L9187" t="s">
        <v>581</v>
      </c>
      <c r="M9187" t="s">
        <v>584</v>
      </c>
    </row>
    <row r="9188" spans="1:13" x14ac:dyDescent="0.2">
      <c r="A9188">
        <v>2023</v>
      </c>
      <c r="B9188">
        <v>1</v>
      </c>
      <c r="C9188" t="s">
        <v>15</v>
      </c>
      <c r="D9188" t="s">
        <v>475</v>
      </c>
      <c r="E9188" s="11">
        <v>40117000</v>
      </c>
      <c r="F9188">
        <v>0</v>
      </c>
      <c r="G9188">
        <v>0</v>
      </c>
      <c r="H9188">
        <v>0</v>
      </c>
      <c r="I9188">
        <v>4205</v>
      </c>
      <c r="J9188">
        <v>1548369</v>
      </c>
      <c r="K9188">
        <v>176</v>
      </c>
      <c r="L9188" t="s">
        <v>581</v>
      </c>
      <c r="M9188" t="s">
        <v>584</v>
      </c>
    </row>
    <row r="9189" spans="1:13" x14ac:dyDescent="0.2">
      <c r="A9189">
        <v>2023</v>
      </c>
      <c r="B9189">
        <v>1</v>
      </c>
      <c r="C9189" t="s">
        <v>16</v>
      </c>
      <c r="D9189" t="s">
        <v>480</v>
      </c>
      <c r="E9189" s="11">
        <v>40117000</v>
      </c>
      <c r="F9189">
        <v>39510</v>
      </c>
      <c r="G9189">
        <v>23579366</v>
      </c>
      <c r="H9189">
        <v>556</v>
      </c>
      <c r="I9189">
        <v>109279</v>
      </c>
      <c r="J9189">
        <v>60380900</v>
      </c>
      <c r="K9189">
        <v>677</v>
      </c>
      <c r="L9189" t="s">
        <v>581</v>
      </c>
      <c r="M9189" t="s">
        <v>584</v>
      </c>
    </row>
    <row r="9190" spans="1:13" x14ac:dyDescent="0.2">
      <c r="A9190">
        <v>2023</v>
      </c>
      <c r="B9190">
        <v>1</v>
      </c>
      <c r="C9190" t="s">
        <v>17</v>
      </c>
      <c r="D9190" t="s">
        <v>489</v>
      </c>
      <c r="E9190" s="11">
        <v>40117000</v>
      </c>
      <c r="F9190">
        <v>159914</v>
      </c>
      <c r="G9190">
        <v>80889521</v>
      </c>
      <c r="H9190">
        <v>2781</v>
      </c>
      <c r="I9190">
        <v>54562</v>
      </c>
      <c r="J9190">
        <v>42109723</v>
      </c>
      <c r="K9190">
        <v>890</v>
      </c>
      <c r="L9190" t="s">
        <v>581</v>
      </c>
      <c r="M9190" t="s">
        <v>584</v>
      </c>
    </row>
    <row r="9191" spans="1:13" x14ac:dyDescent="0.2">
      <c r="A9191">
        <v>2023</v>
      </c>
      <c r="B9191">
        <v>1</v>
      </c>
      <c r="C9191" t="s">
        <v>582</v>
      </c>
      <c r="D9191" t="e">
        <v>#N/A</v>
      </c>
      <c r="E9191" s="11">
        <v>40117000</v>
      </c>
      <c r="F9191">
        <v>974</v>
      </c>
      <c r="G9191">
        <v>893600</v>
      </c>
      <c r="H9191">
        <v>4</v>
      </c>
      <c r="I9191">
        <v>0</v>
      </c>
      <c r="J9191">
        <v>0</v>
      </c>
      <c r="K9191">
        <v>0</v>
      </c>
      <c r="L9191" t="s">
        <v>581</v>
      </c>
      <c r="M9191" t="s">
        <v>584</v>
      </c>
    </row>
    <row r="9192" spans="1:13" x14ac:dyDescent="0.2">
      <c r="A9192">
        <v>2023</v>
      </c>
      <c r="B9192">
        <v>1</v>
      </c>
      <c r="C9192" t="s">
        <v>29</v>
      </c>
      <c r="D9192" t="s">
        <v>496</v>
      </c>
      <c r="E9192" s="11">
        <v>40117000</v>
      </c>
      <c r="F9192">
        <v>0</v>
      </c>
      <c r="G9192">
        <v>0</v>
      </c>
      <c r="H9192">
        <v>0</v>
      </c>
      <c r="I9192">
        <v>11834</v>
      </c>
      <c r="J9192">
        <v>4081700</v>
      </c>
      <c r="K9192">
        <v>75</v>
      </c>
      <c r="L9192" t="s">
        <v>581</v>
      </c>
      <c r="M9192" t="s">
        <v>584</v>
      </c>
    </row>
    <row r="9193" spans="1:13" x14ac:dyDescent="0.2">
      <c r="A9193">
        <v>2023</v>
      </c>
      <c r="B9193">
        <v>1</v>
      </c>
      <c r="C9193" t="s">
        <v>52</v>
      </c>
      <c r="D9193" t="s">
        <v>506</v>
      </c>
      <c r="E9193" s="11">
        <v>40117000</v>
      </c>
      <c r="F9193">
        <v>0</v>
      </c>
      <c r="G9193">
        <v>0</v>
      </c>
      <c r="H9193">
        <v>0</v>
      </c>
      <c r="I9193">
        <v>4904</v>
      </c>
      <c r="J9193">
        <v>3037800</v>
      </c>
      <c r="K9193">
        <v>20</v>
      </c>
      <c r="L9193" t="s">
        <v>581</v>
      </c>
      <c r="M9193" t="s">
        <v>584</v>
      </c>
    </row>
    <row r="9194" spans="1:13" x14ac:dyDescent="0.2">
      <c r="A9194">
        <v>2023</v>
      </c>
      <c r="B9194">
        <v>1</v>
      </c>
      <c r="C9194" t="s">
        <v>53</v>
      </c>
      <c r="D9194" t="s">
        <v>513</v>
      </c>
      <c r="E9194" s="11">
        <v>40117000</v>
      </c>
      <c r="F9194">
        <v>0</v>
      </c>
      <c r="G9194">
        <v>0</v>
      </c>
      <c r="H9194">
        <v>0</v>
      </c>
      <c r="I9194">
        <v>7289</v>
      </c>
      <c r="J9194">
        <v>5573100</v>
      </c>
      <c r="K9194">
        <v>78</v>
      </c>
      <c r="L9194" t="s">
        <v>581</v>
      </c>
      <c r="M9194" t="s">
        <v>584</v>
      </c>
    </row>
    <row r="9195" spans="1:13" x14ac:dyDescent="0.2">
      <c r="A9195">
        <v>2023</v>
      </c>
      <c r="B9195">
        <v>1</v>
      </c>
      <c r="C9195" t="s">
        <v>77</v>
      </c>
      <c r="D9195" t="s">
        <v>517</v>
      </c>
      <c r="E9195" s="11">
        <v>40117000</v>
      </c>
      <c r="F9195">
        <v>0</v>
      </c>
      <c r="G9195">
        <v>0</v>
      </c>
      <c r="H9195">
        <v>0</v>
      </c>
      <c r="I9195">
        <v>7927</v>
      </c>
      <c r="J9195">
        <v>5146868</v>
      </c>
      <c r="K9195">
        <v>62</v>
      </c>
      <c r="L9195" t="s">
        <v>581</v>
      </c>
      <c r="M9195" t="s">
        <v>584</v>
      </c>
    </row>
    <row r="9196" spans="1:13" x14ac:dyDescent="0.2">
      <c r="A9196">
        <v>2023</v>
      </c>
      <c r="B9196">
        <v>1</v>
      </c>
      <c r="C9196" t="s">
        <v>65</v>
      </c>
      <c r="D9196" t="s">
        <v>543</v>
      </c>
      <c r="E9196" s="11">
        <v>40117000</v>
      </c>
      <c r="F9196">
        <v>58599</v>
      </c>
      <c r="G9196">
        <v>18997663</v>
      </c>
      <c r="H9196">
        <v>786</v>
      </c>
      <c r="I9196">
        <v>206</v>
      </c>
      <c r="J9196">
        <v>88945</v>
      </c>
      <c r="K9196">
        <v>1</v>
      </c>
      <c r="L9196" t="s">
        <v>581</v>
      </c>
      <c r="M9196" t="s">
        <v>584</v>
      </c>
    </row>
    <row r="9197" spans="1:13" x14ac:dyDescent="0.2">
      <c r="A9197">
        <v>2023</v>
      </c>
      <c r="B9197">
        <v>1</v>
      </c>
      <c r="C9197" t="s">
        <v>30</v>
      </c>
      <c r="D9197" t="s">
        <v>547</v>
      </c>
      <c r="E9197" s="11">
        <v>40117000</v>
      </c>
      <c r="F9197">
        <v>29</v>
      </c>
      <c r="G9197">
        <v>37700</v>
      </c>
      <c r="H9197">
        <v>2</v>
      </c>
      <c r="I9197">
        <v>0</v>
      </c>
      <c r="J9197">
        <v>0</v>
      </c>
      <c r="K9197">
        <v>0</v>
      </c>
      <c r="L9197" t="s">
        <v>581</v>
      </c>
      <c r="M9197" t="s">
        <v>584</v>
      </c>
    </row>
    <row r="9198" spans="1:13" x14ac:dyDescent="0.2">
      <c r="A9198">
        <v>2023</v>
      </c>
      <c r="B9198">
        <v>1</v>
      </c>
      <c r="C9198" t="s">
        <v>58</v>
      </c>
      <c r="D9198" t="s">
        <v>548</v>
      </c>
      <c r="E9198" s="11">
        <v>40117000</v>
      </c>
      <c r="F9198">
        <v>0</v>
      </c>
      <c r="G9198">
        <v>0</v>
      </c>
      <c r="H9198">
        <v>0</v>
      </c>
      <c r="I9198">
        <v>29399</v>
      </c>
      <c r="J9198">
        <v>12952700</v>
      </c>
      <c r="K9198">
        <v>114</v>
      </c>
      <c r="L9198" t="s">
        <v>581</v>
      </c>
      <c r="M9198" t="s">
        <v>584</v>
      </c>
    </row>
    <row r="9199" spans="1:13" x14ac:dyDescent="0.2">
      <c r="A9199">
        <v>2023</v>
      </c>
      <c r="B9199">
        <v>1</v>
      </c>
      <c r="C9199" t="s">
        <v>46</v>
      </c>
      <c r="D9199" t="s">
        <v>550</v>
      </c>
      <c r="E9199" s="11">
        <v>40117000</v>
      </c>
      <c r="F9199">
        <v>2041</v>
      </c>
      <c r="G9199">
        <v>1939727</v>
      </c>
      <c r="H9199">
        <v>253</v>
      </c>
      <c r="I9199">
        <v>644368</v>
      </c>
      <c r="J9199">
        <v>348748487</v>
      </c>
      <c r="K9199">
        <v>2461</v>
      </c>
      <c r="L9199" t="s">
        <v>581</v>
      </c>
      <c r="M9199" t="s">
        <v>584</v>
      </c>
    </row>
    <row r="9200" spans="1:13" x14ac:dyDescent="0.2">
      <c r="A9200">
        <v>2023</v>
      </c>
      <c r="B9200">
        <v>1</v>
      </c>
      <c r="C9200" t="s">
        <v>66</v>
      </c>
      <c r="D9200" t="s">
        <v>562</v>
      </c>
      <c r="E9200" s="11">
        <v>40117000</v>
      </c>
      <c r="F9200">
        <v>5654</v>
      </c>
      <c r="G9200">
        <v>1818177</v>
      </c>
      <c r="H9200">
        <v>52</v>
      </c>
      <c r="I9200">
        <v>0</v>
      </c>
      <c r="J9200">
        <v>0</v>
      </c>
      <c r="K9200">
        <v>0</v>
      </c>
      <c r="L9200" t="s">
        <v>581</v>
      </c>
      <c r="M9200" t="s">
        <v>584</v>
      </c>
    </row>
    <row r="9201" spans="1:13" x14ac:dyDescent="0.2">
      <c r="A9201">
        <v>2023</v>
      </c>
      <c r="B9201">
        <v>1</v>
      </c>
      <c r="C9201" t="s">
        <v>78</v>
      </c>
      <c r="D9201" t="s">
        <v>572</v>
      </c>
      <c r="E9201" s="11">
        <v>40117000</v>
      </c>
      <c r="F9201">
        <v>0</v>
      </c>
      <c r="G9201">
        <v>0</v>
      </c>
      <c r="H9201">
        <v>0</v>
      </c>
      <c r="I9201">
        <v>56692</v>
      </c>
      <c r="J9201">
        <v>27662237</v>
      </c>
      <c r="K9201">
        <v>288</v>
      </c>
      <c r="L9201" t="s">
        <v>581</v>
      </c>
      <c r="M9201" t="s">
        <v>584</v>
      </c>
    </row>
    <row r="9202" spans="1:13" x14ac:dyDescent="0.2">
      <c r="A9202">
        <v>2023</v>
      </c>
      <c r="B9202">
        <v>1</v>
      </c>
      <c r="C9202" t="s">
        <v>113</v>
      </c>
      <c r="D9202" t="s">
        <v>265</v>
      </c>
      <c r="E9202" s="11">
        <v>40118000</v>
      </c>
      <c r="F9202">
        <v>0</v>
      </c>
      <c r="G9202">
        <v>0</v>
      </c>
      <c r="H9202">
        <v>0</v>
      </c>
      <c r="I9202">
        <v>35717</v>
      </c>
      <c r="J9202">
        <v>24247914</v>
      </c>
      <c r="K9202">
        <v>16</v>
      </c>
      <c r="L9202" t="s">
        <v>581</v>
      </c>
      <c r="M9202" t="s">
        <v>585</v>
      </c>
    </row>
    <row r="9203" spans="1:13" x14ac:dyDescent="0.2">
      <c r="A9203">
        <v>2023</v>
      </c>
      <c r="B9203">
        <v>1</v>
      </c>
      <c r="C9203" t="s">
        <v>20</v>
      </c>
      <c r="D9203" t="s">
        <v>271</v>
      </c>
      <c r="E9203" s="11">
        <v>40118000</v>
      </c>
      <c r="F9203">
        <v>0</v>
      </c>
      <c r="G9203">
        <v>0</v>
      </c>
      <c r="H9203">
        <v>0</v>
      </c>
      <c r="I9203">
        <v>23840</v>
      </c>
      <c r="J9203">
        <v>14883842</v>
      </c>
      <c r="K9203">
        <v>36</v>
      </c>
      <c r="L9203" t="s">
        <v>581</v>
      </c>
      <c r="M9203" t="s">
        <v>585</v>
      </c>
    </row>
    <row r="9204" spans="1:13" x14ac:dyDescent="0.2">
      <c r="A9204">
        <v>2023</v>
      </c>
      <c r="B9204">
        <v>1</v>
      </c>
      <c r="C9204" t="s">
        <v>21</v>
      </c>
      <c r="D9204" t="s">
        <v>274</v>
      </c>
      <c r="E9204" s="11">
        <v>40118000</v>
      </c>
      <c r="F9204">
        <v>0</v>
      </c>
      <c r="G9204">
        <v>0</v>
      </c>
      <c r="H9204">
        <v>0</v>
      </c>
      <c r="I9204">
        <v>275</v>
      </c>
      <c r="J9204">
        <v>172126</v>
      </c>
      <c r="K9204">
        <v>4</v>
      </c>
      <c r="L9204" t="s">
        <v>581</v>
      </c>
      <c r="M9204" t="s">
        <v>585</v>
      </c>
    </row>
    <row r="9205" spans="1:13" x14ac:dyDescent="0.2">
      <c r="A9205">
        <v>2023</v>
      </c>
      <c r="B9205">
        <v>1</v>
      </c>
      <c r="C9205" t="s">
        <v>62</v>
      </c>
      <c r="D9205" t="s">
        <v>275</v>
      </c>
      <c r="E9205" s="11">
        <v>40118000</v>
      </c>
      <c r="F9205">
        <v>0</v>
      </c>
      <c r="G9205">
        <v>0</v>
      </c>
      <c r="H9205">
        <v>0</v>
      </c>
      <c r="I9205">
        <v>497821</v>
      </c>
      <c r="J9205">
        <v>315171141</v>
      </c>
      <c r="K9205">
        <v>184</v>
      </c>
      <c r="L9205" t="s">
        <v>581</v>
      </c>
      <c r="M9205" t="s">
        <v>585</v>
      </c>
    </row>
    <row r="9206" spans="1:13" x14ac:dyDescent="0.2">
      <c r="A9206">
        <v>2023</v>
      </c>
      <c r="B9206">
        <v>1</v>
      </c>
      <c r="C9206" t="s">
        <v>227</v>
      </c>
      <c r="D9206" t="s">
        <v>280</v>
      </c>
      <c r="E9206" s="11">
        <v>40118000</v>
      </c>
      <c r="F9206">
        <v>0</v>
      </c>
      <c r="G9206">
        <v>0</v>
      </c>
      <c r="H9206">
        <v>0</v>
      </c>
      <c r="I9206">
        <v>17890</v>
      </c>
      <c r="J9206">
        <v>9901179</v>
      </c>
      <c r="K9206">
        <v>8</v>
      </c>
      <c r="L9206" t="s">
        <v>581</v>
      </c>
      <c r="M9206" t="s">
        <v>585</v>
      </c>
    </row>
    <row r="9207" spans="1:13" x14ac:dyDescent="0.2">
      <c r="A9207">
        <v>2023</v>
      </c>
      <c r="B9207">
        <v>1</v>
      </c>
      <c r="C9207" t="s">
        <v>8</v>
      </c>
      <c r="D9207" t="s">
        <v>283</v>
      </c>
      <c r="E9207" s="11">
        <v>40118000</v>
      </c>
      <c r="F9207">
        <v>11902</v>
      </c>
      <c r="G9207">
        <v>5012771</v>
      </c>
      <c r="H9207">
        <v>286</v>
      </c>
      <c r="I9207">
        <v>3841</v>
      </c>
      <c r="J9207">
        <v>2760617</v>
      </c>
      <c r="K9207">
        <v>8</v>
      </c>
      <c r="L9207" t="s">
        <v>581</v>
      </c>
      <c r="M9207" t="s">
        <v>585</v>
      </c>
    </row>
    <row r="9208" spans="1:13" x14ac:dyDescent="0.2">
      <c r="A9208">
        <v>2023</v>
      </c>
      <c r="B9208">
        <v>1</v>
      </c>
      <c r="C9208" t="s">
        <v>51</v>
      </c>
      <c r="D9208" t="s">
        <v>285</v>
      </c>
      <c r="E9208" s="11">
        <v>40118000</v>
      </c>
      <c r="F9208">
        <v>0</v>
      </c>
      <c r="G9208">
        <v>0</v>
      </c>
      <c r="H9208">
        <v>0</v>
      </c>
      <c r="I9208">
        <v>53576</v>
      </c>
      <c r="J9208">
        <v>36227000</v>
      </c>
      <c r="K9208">
        <v>24</v>
      </c>
      <c r="L9208" t="s">
        <v>581</v>
      </c>
      <c r="M9208" t="s">
        <v>585</v>
      </c>
    </row>
    <row r="9209" spans="1:13" x14ac:dyDescent="0.2">
      <c r="A9209">
        <v>2023</v>
      </c>
      <c r="B9209">
        <v>1</v>
      </c>
      <c r="C9209" t="s">
        <v>10</v>
      </c>
      <c r="D9209" t="s">
        <v>295</v>
      </c>
      <c r="E9209" s="11">
        <v>40118000</v>
      </c>
      <c r="F9209">
        <v>1805</v>
      </c>
      <c r="G9209">
        <v>1000400</v>
      </c>
      <c r="H9209">
        <v>2</v>
      </c>
      <c r="I9209">
        <v>183229</v>
      </c>
      <c r="J9209">
        <v>114993837</v>
      </c>
      <c r="K9209">
        <v>151</v>
      </c>
      <c r="L9209" t="s">
        <v>581</v>
      </c>
      <c r="M9209" t="s">
        <v>585</v>
      </c>
    </row>
    <row r="9210" spans="1:13" x14ac:dyDescent="0.2">
      <c r="A9210">
        <v>2023</v>
      </c>
      <c r="B9210">
        <v>1</v>
      </c>
      <c r="C9210" t="s">
        <v>50</v>
      </c>
      <c r="D9210" t="s">
        <v>305</v>
      </c>
      <c r="E9210" s="11">
        <v>40118000</v>
      </c>
      <c r="F9210">
        <v>0</v>
      </c>
      <c r="G9210">
        <v>0</v>
      </c>
      <c r="H9210">
        <v>0</v>
      </c>
      <c r="I9210">
        <v>41585</v>
      </c>
      <c r="J9210">
        <v>26827557</v>
      </c>
      <c r="K9210">
        <v>61</v>
      </c>
      <c r="L9210" t="s">
        <v>581</v>
      </c>
      <c r="M9210" t="s">
        <v>585</v>
      </c>
    </row>
    <row r="9211" spans="1:13" x14ac:dyDescent="0.2">
      <c r="A9211">
        <v>2023</v>
      </c>
      <c r="B9211">
        <v>1</v>
      </c>
      <c r="C9211" t="s">
        <v>73</v>
      </c>
      <c r="D9211" t="s">
        <v>314</v>
      </c>
      <c r="E9211" s="11">
        <v>40118000</v>
      </c>
      <c r="F9211">
        <v>0</v>
      </c>
      <c r="G9211">
        <v>0</v>
      </c>
      <c r="H9211">
        <v>0</v>
      </c>
      <c r="I9211">
        <v>945565</v>
      </c>
      <c r="J9211">
        <v>569518857</v>
      </c>
      <c r="K9211">
        <v>483</v>
      </c>
      <c r="L9211" t="s">
        <v>581</v>
      </c>
      <c r="M9211" t="s">
        <v>585</v>
      </c>
    </row>
    <row r="9212" spans="1:13" x14ac:dyDescent="0.2">
      <c r="A9212">
        <v>2023</v>
      </c>
      <c r="B9212">
        <v>1</v>
      </c>
      <c r="C9212" t="s">
        <v>69</v>
      </c>
      <c r="D9212" t="s">
        <v>315</v>
      </c>
      <c r="E9212" s="11">
        <v>40118000</v>
      </c>
      <c r="F9212">
        <v>0</v>
      </c>
      <c r="G9212">
        <v>0</v>
      </c>
      <c r="H9212">
        <v>0</v>
      </c>
      <c r="I9212">
        <v>220</v>
      </c>
      <c r="J9212">
        <v>528270</v>
      </c>
      <c r="K9212">
        <v>24</v>
      </c>
      <c r="L9212" t="s">
        <v>581</v>
      </c>
      <c r="M9212" t="s">
        <v>585</v>
      </c>
    </row>
    <row r="9213" spans="1:13" x14ac:dyDescent="0.2">
      <c r="A9213">
        <v>2023</v>
      </c>
      <c r="B9213">
        <v>1</v>
      </c>
      <c r="C9213" t="s">
        <v>11</v>
      </c>
      <c r="D9213" t="s">
        <v>316</v>
      </c>
      <c r="E9213" s="11">
        <v>40118000</v>
      </c>
      <c r="F9213">
        <v>332120</v>
      </c>
      <c r="G9213">
        <v>96056889</v>
      </c>
      <c r="H9213">
        <v>6253</v>
      </c>
      <c r="I9213">
        <v>411805</v>
      </c>
      <c r="J9213">
        <v>275308941</v>
      </c>
      <c r="K9213">
        <v>231</v>
      </c>
      <c r="L9213" t="s">
        <v>581</v>
      </c>
      <c r="M9213" t="s">
        <v>585</v>
      </c>
    </row>
    <row r="9214" spans="1:13" x14ac:dyDescent="0.2">
      <c r="A9214">
        <v>2023</v>
      </c>
      <c r="B9214">
        <v>1</v>
      </c>
      <c r="C9214" t="s">
        <v>40</v>
      </c>
      <c r="D9214" t="s">
        <v>317</v>
      </c>
      <c r="E9214" s="11">
        <v>40118000</v>
      </c>
      <c r="F9214">
        <v>0</v>
      </c>
      <c r="G9214">
        <v>0</v>
      </c>
      <c r="H9214">
        <v>0</v>
      </c>
      <c r="I9214">
        <v>76927</v>
      </c>
      <c r="J9214">
        <v>54779253</v>
      </c>
      <c r="K9214">
        <v>26</v>
      </c>
      <c r="L9214" t="s">
        <v>581</v>
      </c>
      <c r="M9214" t="s">
        <v>585</v>
      </c>
    </row>
    <row r="9215" spans="1:13" x14ac:dyDescent="0.2">
      <c r="A9215">
        <v>2023</v>
      </c>
      <c r="B9215">
        <v>1</v>
      </c>
      <c r="C9215" t="s">
        <v>22</v>
      </c>
      <c r="D9215" t="s">
        <v>324</v>
      </c>
      <c r="E9215" s="11">
        <v>40118000</v>
      </c>
      <c r="F9215">
        <v>11319</v>
      </c>
      <c r="G9215">
        <v>7713786</v>
      </c>
      <c r="H9215">
        <v>160</v>
      </c>
      <c r="I9215">
        <v>0</v>
      </c>
      <c r="J9215">
        <v>0</v>
      </c>
      <c r="K9215">
        <v>0</v>
      </c>
      <c r="L9215" t="s">
        <v>581</v>
      </c>
      <c r="M9215" t="s">
        <v>585</v>
      </c>
    </row>
    <row r="9216" spans="1:13" x14ac:dyDescent="0.2">
      <c r="A9216">
        <v>2023</v>
      </c>
      <c r="B9216">
        <v>1</v>
      </c>
      <c r="C9216" t="s">
        <v>23</v>
      </c>
      <c r="D9216" t="s">
        <v>325</v>
      </c>
      <c r="E9216" s="11">
        <v>40118000</v>
      </c>
      <c r="F9216">
        <v>117686</v>
      </c>
      <c r="G9216">
        <v>71447093</v>
      </c>
      <c r="H9216">
        <v>51138</v>
      </c>
      <c r="I9216">
        <v>1218</v>
      </c>
      <c r="J9216">
        <v>4842308</v>
      </c>
      <c r="K9216">
        <v>29</v>
      </c>
      <c r="L9216" t="s">
        <v>581</v>
      </c>
      <c r="M9216" t="s">
        <v>585</v>
      </c>
    </row>
    <row r="9217" spans="1:13" x14ac:dyDescent="0.2">
      <c r="A9217">
        <v>2023</v>
      </c>
      <c r="B9217">
        <v>1</v>
      </c>
      <c r="C9217" t="s">
        <v>41</v>
      </c>
      <c r="D9217" t="s">
        <v>327</v>
      </c>
      <c r="E9217" s="11">
        <v>40118000</v>
      </c>
      <c r="F9217">
        <v>0</v>
      </c>
      <c r="G9217">
        <v>0</v>
      </c>
      <c r="H9217">
        <v>0</v>
      </c>
      <c r="I9217">
        <v>80</v>
      </c>
      <c r="J9217">
        <v>56880</v>
      </c>
      <c r="K9217">
        <v>2</v>
      </c>
      <c r="L9217" t="s">
        <v>581</v>
      </c>
      <c r="M9217" t="s">
        <v>585</v>
      </c>
    </row>
    <row r="9218" spans="1:13" x14ac:dyDescent="0.2">
      <c r="A9218">
        <v>2023</v>
      </c>
      <c r="B9218">
        <v>1</v>
      </c>
      <c r="C9218" t="s">
        <v>74</v>
      </c>
      <c r="D9218" t="s">
        <v>332</v>
      </c>
      <c r="E9218" s="11">
        <v>40118000</v>
      </c>
      <c r="F9218">
        <v>0</v>
      </c>
      <c r="G9218">
        <v>0</v>
      </c>
      <c r="H9218">
        <v>0</v>
      </c>
      <c r="I9218">
        <v>12747</v>
      </c>
      <c r="J9218">
        <v>9761431</v>
      </c>
      <c r="K9218">
        <v>18</v>
      </c>
      <c r="L9218" t="s">
        <v>581</v>
      </c>
      <c r="M9218" t="s">
        <v>585</v>
      </c>
    </row>
    <row r="9219" spans="1:13" x14ac:dyDescent="0.2">
      <c r="A9219">
        <v>2023</v>
      </c>
      <c r="B9219">
        <v>1</v>
      </c>
      <c r="C9219" t="s">
        <v>24</v>
      </c>
      <c r="D9219" t="s">
        <v>342</v>
      </c>
      <c r="E9219" s="11">
        <v>40118000</v>
      </c>
      <c r="F9219">
        <v>2786</v>
      </c>
      <c r="G9219">
        <v>2198765</v>
      </c>
      <c r="H9219">
        <v>6</v>
      </c>
      <c r="I9219">
        <v>38567</v>
      </c>
      <c r="J9219">
        <v>23727791</v>
      </c>
      <c r="K9219">
        <v>26</v>
      </c>
      <c r="L9219" t="s">
        <v>581</v>
      </c>
      <c r="M9219" t="s">
        <v>585</v>
      </c>
    </row>
    <row r="9220" spans="1:13" x14ac:dyDescent="0.2">
      <c r="A9220">
        <v>2023</v>
      </c>
      <c r="B9220">
        <v>1</v>
      </c>
      <c r="C9220" t="s">
        <v>12</v>
      </c>
      <c r="D9220" t="s">
        <v>351</v>
      </c>
      <c r="E9220" s="11">
        <v>40118000</v>
      </c>
      <c r="F9220">
        <v>50299</v>
      </c>
      <c r="G9220">
        <v>35334443</v>
      </c>
      <c r="H9220">
        <v>365</v>
      </c>
      <c r="I9220">
        <v>309497</v>
      </c>
      <c r="J9220">
        <v>210161950</v>
      </c>
      <c r="K9220">
        <v>1039</v>
      </c>
      <c r="L9220" t="s">
        <v>581</v>
      </c>
      <c r="M9220" t="s">
        <v>585</v>
      </c>
    </row>
    <row r="9221" spans="1:13" x14ac:dyDescent="0.2">
      <c r="A9221">
        <v>2023</v>
      </c>
      <c r="B9221">
        <v>1</v>
      </c>
      <c r="C9221" t="s">
        <v>25</v>
      </c>
      <c r="D9221" t="s">
        <v>353</v>
      </c>
      <c r="E9221" s="11">
        <v>40118000</v>
      </c>
      <c r="F9221">
        <v>0</v>
      </c>
      <c r="G9221">
        <v>0</v>
      </c>
      <c r="H9221">
        <v>0</v>
      </c>
      <c r="I9221">
        <v>186833</v>
      </c>
      <c r="J9221">
        <v>82836106</v>
      </c>
      <c r="K9221">
        <v>512</v>
      </c>
      <c r="L9221" t="s">
        <v>581</v>
      </c>
      <c r="M9221" t="s">
        <v>585</v>
      </c>
    </row>
    <row r="9222" spans="1:13" x14ac:dyDescent="0.2">
      <c r="A9222">
        <v>2023</v>
      </c>
      <c r="B9222">
        <v>1</v>
      </c>
      <c r="C9222" t="s">
        <v>13</v>
      </c>
      <c r="D9222" t="s">
        <v>384</v>
      </c>
      <c r="E9222" s="11">
        <v>40118000</v>
      </c>
      <c r="F9222">
        <v>0</v>
      </c>
      <c r="G9222">
        <v>0</v>
      </c>
      <c r="H9222">
        <v>0</v>
      </c>
      <c r="I9222">
        <v>20740</v>
      </c>
      <c r="J9222">
        <v>13524983</v>
      </c>
      <c r="K9222">
        <v>31</v>
      </c>
      <c r="L9222" t="s">
        <v>581</v>
      </c>
      <c r="M9222" t="s">
        <v>585</v>
      </c>
    </row>
    <row r="9223" spans="1:13" x14ac:dyDescent="0.2">
      <c r="A9223">
        <v>2023</v>
      </c>
      <c r="B9223">
        <v>1</v>
      </c>
      <c r="C9223" t="s">
        <v>47</v>
      </c>
      <c r="D9223" t="s">
        <v>389</v>
      </c>
      <c r="E9223" s="11">
        <v>40118000</v>
      </c>
      <c r="F9223">
        <v>300556</v>
      </c>
      <c r="G9223">
        <v>98407914</v>
      </c>
      <c r="H9223">
        <v>7247</v>
      </c>
      <c r="I9223">
        <v>13095</v>
      </c>
      <c r="J9223">
        <v>8362844</v>
      </c>
      <c r="K9223">
        <v>17</v>
      </c>
      <c r="L9223" t="s">
        <v>581</v>
      </c>
      <c r="M9223" t="s">
        <v>585</v>
      </c>
    </row>
    <row r="9224" spans="1:13" x14ac:dyDescent="0.2">
      <c r="A9224">
        <v>2023</v>
      </c>
      <c r="B9224">
        <v>1</v>
      </c>
      <c r="C9224" t="s">
        <v>27</v>
      </c>
      <c r="D9224" t="s">
        <v>395</v>
      </c>
      <c r="E9224" s="11">
        <v>40118000</v>
      </c>
      <c r="F9224">
        <v>3368</v>
      </c>
      <c r="G9224">
        <v>2862500</v>
      </c>
      <c r="H9224">
        <v>38</v>
      </c>
      <c r="I9224">
        <v>1592</v>
      </c>
      <c r="J9224">
        <v>971300</v>
      </c>
      <c r="K9224">
        <v>4</v>
      </c>
      <c r="L9224" t="s">
        <v>581</v>
      </c>
      <c r="M9224" t="s">
        <v>585</v>
      </c>
    </row>
    <row r="9225" spans="1:13" x14ac:dyDescent="0.2">
      <c r="A9225">
        <v>2023</v>
      </c>
      <c r="B9225">
        <v>1</v>
      </c>
      <c r="C9225" t="s">
        <v>38</v>
      </c>
      <c r="D9225" t="s">
        <v>400</v>
      </c>
      <c r="E9225" s="11">
        <v>40118000</v>
      </c>
      <c r="F9225">
        <v>178375</v>
      </c>
      <c r="G9225">
        <v>92210501</v>
      </c>
      <c r="H9225">
        <v>258</v>
      </c>
      <c r="I9225">
        <v>112650</v>
      </c>
      <c r="J9225">
        <v>65325195</v>
      </c>
      <c r="K9225">
        <v>228</v>
      </c>
      <c r="L9225" t="s">
        <v>581</v>
      </c>
      <c r="M9225" t="s">
        <v>585</v>
      </c>
    </row>
    <row r="9226" spans="1:13" x14ac:dyDescent="0.2">
      <c r="A9226">
        <v>2023</v>
      </c>
      <c r="B9226">
        <v>1</v>
      </c>
      <c r="C9226" t="s">
        <v>56</v>
      </c>
      <c r="D9226" t="s">
        <v>411</v>
      </c>
      <c r="E9226" s="11">
        <v>40118000</v>
      </c>
      <c r="F9226">
        <v>0</v>
      </c>
      <c r="G9226">
        <v>0</v>
      </c>
      <c r="H9226">
        <v>0</v>
      </c>
      <c r="I9226">
        <v>11801</v>
      </c>
      <c r="J9226">
        <v>6903960</v>
      </c>
      <c r="K9226">
        <v>20</v>
      </c>
      <c r="L9226" t="s">
        <v>581</v>
      </c>
      <c r="M9226" t="s">
        <v>585</v>
      </c>
    </row>
    <row r="9227" spans="1:13" x14ac:dyDescent="0.2">
      <c r="A9227">
        <v>2023</v>
      </c>
      <c r="B9227">
        <v>1</v>
      </c>
      <c r="C9227" t="s">
        <v>93</v>
      </c>
      <c r="D9227" t="s">
        <v>415</v>
      </c>
      <c r="E9227" s="11">
        <v>40118000</v>
      </c>
      <c r="F9227">
        <v>0</v>
      </c>
      <c r="G9227">
        <v>0</v>
      </c>
      <c r="H9227">
        <v>0</v>
      </c>
      <c r="I9227">
        <v>171187</v>
      </c>
      <c r="J9227">
        <v>115165778</v>
      </c>
      <c r="K9227">
        <v>116</v>
      </c>
      <c r="L9227" t="s">
        <v>581</v>
      </c>
      <c r="M9227" t="s">
        <v>585</v>
      </c>
    </row>
    <row r="9228" spans="1:13" x14ac:dyDescent="0.2">
      <c r="A9228">
        <v>2023</v>
      </c>
      <c r="B9228">
        <v>1</v>
      </c>
      <c r="C9228" t="s">
        <v>204</v>
      </c>
      <c r="D9228" t="s">
        <v>422</v>
      </c>
      <c r="E9228" s="11">
        <v>40118000</v>
      </c>
      <c r="F9228">
        <v>48935</v>
      </c>
      <c r="G9228">
        <v>20453833</v>
      </c>
      <c r="H9228">
        <v>1531</v>
      </c>
      <c r="I9228">
        <v>0</v>
      </c>
      <c r="J9228">
        <v>0</v>
      </c>
      <c r="K9228">
        <v>0</v>
      </c>
      <c r="L9228" t="s">
        <v>581</v>
      </c>
      <c r="M9228" t="s">
        <v>585</v>
      </c>
    </row>
    <row r="9229" spans="1:13" x14ac:dyDescent="0.2">
      <c r="A9229">
        <v>2023</v>
      </c>
      <c r="B9229">
        <v>1</v>
      </c>
      <c r="C9229" t="s">
        <v>49</v>
      </c>
      <c r="D9229" t="s">
        <v>427</v>
      </c>
      <c r="E9229" s="11">
        <v>40118000</v>
      </c>
      <c r="F9229">
        <v>62096</v>
      </c>
      <c r="G9229">
        <v>34438358</v>
      </c>
      <c r="H9229">
        <v>106</v>
      </c>
      <c r="I9229">
        <v>0</v>
      </c>
      <c r="J9229">
        <v>0</v>
      </c>
      <c r="K9229">
        <v>0</v>
      </c>
      <c r="L9229" t="s">
        <v>581</v>
      </c>
      <c r="M9229" t="s">
        <v>585</v>
      </c>
    </row>
    <row r="9230" spans="1:13" x14ac:dyDescent="0.2">
      <c r="A9230">
        <v>2023</v>
      </c>
      <c r="B9230">
        <v>1</v>
      </c>
      <c r="C9230" t="s">
        <v>240</v>
      </c>
      <c r="D9230" t="s">
        <v>442</v>
      </c>
      <c r="E9230" s="11">
        <v>40118000</v>
      </c>
      <c r="F9230">
        <v>0</v>
      </c>
      <c r="G9230">
        <v>0</v>
      </c>
      <c r="H9230">
        <v>0</v>
      </c>
      <c r="I9230">
        <v>46245</v>
      </c>
      <c r="J9230">
        <v>27670544</v>
      </c>
      <c r="K9230">
        <v>48</v>
      </c>
      <c r="L9230" t="s">
        <v>581</v>
      </c>
      <c r="M9230" t="s">
        <v>585</v>
      </c>
    </row>
    <row r="9231" spans="1:13" x14ac:dyDescent="0.2">
      <c r="A9231">
        <v>2023</v>
      </c>
      <c r="B9231">
        <v>1</v>
      </c>
      <c r="C9231" t="s">
        <v>42</v>
      </c>
      <c r="D9231" t="s">
        <v>455</v>
      </c>
      <c r="E9231" s="11">
        <v>40118000</v>
      </c>
      <c r="F9231">
        <v>0</v>
      </c>
      <c r="G9231">
        <v>0</v>
      </c>
      <c r="H9231">
        <v>0</v>
      </c>
      <c r="I9231">
        <v>42123</v>
      </c>
      <c r="J9231">
        <v>22842084</v>
      </c>
      <c r="K9231">
        <v>83</v>
      </c>
      <c r="L9231" t="s">
        <v>581</v>
      </c>
      <c r="M9231" t="s">
        <v>585</v>
      </c>
    </row>
    <row r="9232" spans="1:13" x14ac:dyDescent="0.2">
      <c r="A9232">
        <v>2023</v>
      </c>
      <c r="B9232">
        <v>1</v>
      </c>
      <c r="C9232" t="s">
        <v>213</v>
      </c>
      <c r="D9232" t="s">
        <v>457</v>
      </c>
      <c r="E9232" s="11">
        <v>40118000</v>
      </c>
      <c r="F9232">
        <v>0</v>
      </c>
      <c r="G9232">
        <v>0</v>
      </c>
      <c r="H9232">
        <v>0</v>
      </c>
      <c r="I9232">
        <v>16650</v>
      </c>
      <c r="J9232">
        <v>8891290</v>
      </c>
      <c r="K9232">
        <v>12</v>
      </c>
      <c r="L9232" t="s">
        <v>581</v>
      </c>
      <c r="M9232" t="s">
        <v>585</v>
      </c>
    </row>
    <row r="9233" spans="1:13" x14ac:dyDescent="0.2">
      <c r="A9233">
        <v>2023</v>
      </c>
      <c r="B9233">
        <v>1</v>
      </c>
      <c r="C9233" t="s">
        <v>101</v>
      </c>
      <c r="D9233" t="s">
        <v>463</v>
      </c>
      <c r="E9233" s="11">
        <v>40118000</v>
      </c>
      <c r="F9233">
        <v>0</v>
      </c>
      <c r="G9233">
        <v>0</v>
      </c>
      <c r="H9233">
        <v>0</v>
      </c>
      <c r="I9233">
        <v>3813</v>
      </c>
      <c r="J9233">
        <v>2450423</v>
      </c>
      <c r="K9233">
        <v>97</v>
      </c>
      <c r="L9233" t="s">
        <v>581</v>
      </c>
      <c r="M9233" t="s">
        <v>585</v>
      </c>
    </row>
    <row r="9234" spans="1:13" x14ac:dyDescent="0.2">
      <c r="A9234">
        <v>2023</v>
      </c>
      <c r="B9234">
        <v>1</v>
      </c>
      <c r="C9234" t="s">
        <v>43</v>
      </c>
      <c r="D9234" t="s">
        <v>465</v>
      </c>
      <c r="E9234" s="11">
        <v>40118000</v>
      </c>
      <c r="F9234">
        <v>33402</v>
      </c>
      <c r="G9234">
        <v>10418099</v>
      </c>
      <c r="H9234">
        <v>467</v>
      </c>
      <c r="I9234">
        <v>71880</v>
      </c>
      <c r="J9234">
        <v>48702700</v>
      </c>
      <c r="K9234">
        <v>131</v>
      </c>
      <c r="L9234" t="s">
        <v>581</v>
      </c>
      <c r="M9234" t="s">
        <v>585</v>
      </c>
    </row>
    <row r="9235" spans="1:13" x14ac:dyDescent="0.2">
      <c r="A9235">
        <v>2023</v>
      </c>
      <c r="B9235">
        <v>1</v>
      </c>
      <c r="C9235" t="s">
        <v>15</v>
      </c>
      <c r="D9235" t="s">
        <v>475</v>
      </c>
      <c r="E9235" s="11">
        <v>40118000</v>
      </c>
      <c r="F9235">
        <v>0</v>
      </c>
      <c r="G9235">
        <v>0</v>
      </c>
      <c r="H9235">
        <v>0</v>
      </c>
      <c r="I9235">
        <v>172095</v>
      </c>
      <c r="J9235">
        <v>112748864</v>
      </c>
      <c r="K9235">
        <v>102</v>
      </c>
      <c r="L9235" t="s">
        <v>581</v>
      </c>
      <c r="M9235" t="s">
        <v>585</v>
      </c>
    </row>
    <row r="9236" spans="1:13" x14ac:dyDescent="0.2">
      <c r="A9236">
        <v>2023</v>
      </c>
      <c r="B9236">
        <v>1</v>
      </c>
      <c r="C9236" t="s">
        <v>95</v>
      </c>
      <c r="D9236" t="s">
        <v>479</v>
      </c>
      <c r="E9236" s="11">
        <v>40118000</v>
      </c>
      <c r="F9236">
        <v>0</v>
      </c>
      <c r="G9236">
        <v>0</v>
      </c>
      <c r="H9236">
        <v>0</v>
      </c>
      <c r="I9236">
        <v>14567</v>
      </c>
      <c r="J9236">
        <v>8921926</v>
      </c>
      <c r="K9236">
        <v>12</v>
      </c>
      <c r="L9236" t="s">
        <v>581</v>
      </c>
      <c r="M9236" t="s">
        <v>585</v>
      </c>
    </row>
    <row r="9237" spans="1:13" x14ac:dyDescent="0.2">
      <c r="A9237">
        <v>2023</v>
      </c>
      <c r="B9237">
        <v>1</v>
      </c>
      <c r="C9237" t="s">
        <v>16</v>
      </c>
      <c r="D9237" t="s">
        <v>480</v>
      </c>
      <c r="E9237" s="11">
        <v>40118000</v>
      </c>
      <c r="F9237">
        <v>7450</v>
      </c>
      <c r="G9237">
        <v>5020100</v>
      </c>
      <c r="H9237">
        <v>91</v>
      </c>
      <c r="I9237">
        <v>83</v>
      </c>
      <c r="J9237">
        <v>191367</v>
      </c>
      <c r="K9237">
        <v>3</v>
      </c>
      <c r="L9237" t="s">
        <v>581</v>
      </c>
      <c r="M9237" t="s">
        <v>585</v>
      </c>
    </row>
    <row r="9238" spans="1:13" x14ac:dyDescent="0.2">
      <c r="A9238">
        <v>2023</v>
      </c>
      <c r="B9238">
        <v>1</v>
      </c>
      <c r="C9238" t="s">
        <v>17</v>
      </c>
      <c r="D9238" t="s">
        <v>489</v>
      </c>
      <c r="E9238" s="11">
        <v>40118000</v>
      </c>
      <c r="F9238">
        <v>3314</v>
      </c>
      <c r="G9238">
        <v>1937174</v>
      </c>
      <c r="H9238">
        <v>81</v>
      </c>
      <c r="I9238">
        <v>48854</v>
      </c>
      <c r="J9238">
        <v>36554741</v>
      </c>
      <c r="K9238">
        <v>1204</v>
      </c>
      <c r="L9238" t="s">
        <v>581</v>
      </c>
      <c r="M9238" t="s">
        <v>585</v>
      </c>
    </row>
    <row r="9239" spans="1:13" x14ac:dyDescent="0.2">
      <c r="A9239">
        <v>2023</v>
      </c>
      <c r="B9239">
        <v>1</v>
      </c>
      <c r="C9239" t="s">
        <v>29</v>
      </c>
      <c r="D9239" t="s">
        <v>496</v>
      </c>
      <c r="E9239" s="11">
        <v>40118000</v>
      </c>
      <c r="F9239">
        <v>7137</v>
      </c>
      <c r="G9239">
        <v>5966300</v>
      </c>
      <c r="H9239">
        <v>126</v>
      </c>
      <c r="I9239">
        <v>17886</v>
      </c>
      <c r="J9239">
        <v>11778900</v>
      </c>
      <c r="K9239">
        <v>8</v>
      </c>
      <c r="L9239" t="s">
        <v>581</v>
      </c>
      <c r="M9239" t="s">
        <v>585</v>
      </c>
    </row>
    <row r="9240" spans="1:13" x14ac:dyDescent="0.2">
      <c r="A9240">
        <v>2023</v>
      </c>
      <c r="B9240">
        <v>1</v>
      </c>
      <c r="C9240" t="s">
        <v>64</v>
      </c>
      <c r="D9240" t="s">
        <v>501</v>
      </c>
      <c r="E9240" s="11">
        <v>40118000</v>
      </c>
      <c r="F9240">
        <v>0</v>
      </c>
      <c r="G9240">
        <v>0</v>
      </c>
      <c r="H9240">
        <v>0</v>
      </c>
      <c r="I9240">
        <v>14567</v>
      </c>
      <c r="J9240">
        <v>8921926</v>
      </c>
      <c r="K9240">
        <v>12</v>
      </c>
      <c r="L9240" t="s">
        <v>581</v>
      </c>
      <c r="M9240" t="s">
        <v>585</v>
      </c>
    </row>
    <row r="9241" spans="1:13" x14ac:dyDescent="0.2">
      <c r="A9241">
        <v>2023</v>
      </c>
      <c r="B9241">
        <v>1</v>
      </c>
      <c r="C9241" t="s">
        <v>52</v>
      </c>
      <c r="D9241" t="s">
        <v>506</v>
      </c>
      <c r="E9241" s="11">
        <v>40118000</v>
      </c>
      <c r="F9241">
        <v>0</v>
      </c>
      <c r="G9241">
        <v>0</v>
      </c>
      <c r="H9241">
        <v>0</v>
      </c>
      <c r="I9241">
        <v>390058</v>
      </c>
      <c r="J9241">
        <v>240282800</v>
      </c>
      <c r="K9241">
        <v>653</v>
      </c>
      <c r="L9241" t="s">
        <v>581</v>
      </c>
      <c r="M9241" t="s">
        <v>585</v>
      </c>
    </row>
    <row r="9242" spans="1:13" x14ac:dyDescent="0.2">
      <c r="A9242">
        <v>2023</v>
      </c>
      <c r="B9242">
        <v>1</v>
      </c>
      <c r="C9242" t="s">
        <v>77</v>
      </c>
      <c r="D9242" t="s">
        <v>517</v>
      </c>
      <c r="E9242" s="11">
        <v>40118000</v>
      </c>
      <c r="F9242">
        <v>0</v>
      </c>
      <c r="G9242">
        <v>0</v>
      </c>
      <c r="H9242">
        <v>0</v>
      </c>
      <c r="I9242">
        <v>16837</v>
      </c>
      <c r="J9242">
        <v>10852092</v>
      </c>
      <c r="K9242">
        <v>12</v>
      </c>
      <c r="L9242" t="s">
        <v>581</v>
      </c>
      <c r="M9242" t="s">
        <v>585</v>
      </c>
    </row>
    <row r="9243" spans="1:13" x14ac:dyDescent="0.2">
      <c r="A9243">
        <v>2023</v>
      </c>
      <c r="B9243">
        <v>1</v>
      </c>
      <c r="C9243" t="s">
        <v>19</v>
      </c>
      <c r="D9243" t="s">
        <v>531</v>
      </c>
      <c r="E9243" s="11">
        <v>40118000</v>
      </c>
      <c r="F9243">
        <v>3872</v>
      </c>
      <c r="G9243">
        <v>1591140</v>
      </c>
      <c r="H9243">
        <v>18</v>
      </c>
      <c r="I9243">
        <v>0</v>
      </c>
      <c r="J9243">
        <v>0</v>
      </c>
      <c r="K9243">
        <v>0</v>
      </c>
      <c r="L9243" t="s">
        <v>581</v>
      </c>
      <c r="M9243" t="s">
        <v>585</v>
      </c>
    </row>
    <row r="9244" spans="1:13" x14ac:dyDescent="0.2">
      <c r="A9244">
        <v>2023</v>
      </c>
      <c r="B9244">
        <v>1</v>
      </c>
      <c r="C9244" t="s">
        <v>65</v>
      </c>
      <c r="D9244" t="s">
        <v>543</v>
      </c>
      <c r="E9244" s="11">
        <v>40118000</v>
      </c>
      <c r="F9244">
        <v>1886</v>
      </c>
      <c r="G9244">
        <v>616704</v>
      </c>
      <c r="H9244">
        <v>30</v>
      </c>
      <c r="I9244">
        <v>111372</v>
      </c>
      <c r="J9244">
        <v>69859689</v>
      </c>
      <c r="K9244">
        <v>74</v>
      </c>
      <c r="L9244" t="s">
        <v>581</v>
      </c>
      <c r="M9244" t="s">
        <v>585</v>
      </c>
    </row>
    <row r="9245" spans="1:13" x14ac:dyDescent="0.2">
      <c r="A9245">
        <v>2023</v>
      </c>
      <c r="B9245">
        <v>1</v>
      </c>
      <c r="C9245" t="s">
        <v>30</v>
      </c>
      <c r="D9245" t="s">
        <v>547</v>
      </c>
      <c r="E9245" s="11">
        <v>40118000</v>
      </c>
      <c r="F9245">
        <v>0</v>
      </c>
      <c r="G9245">
        <v>0</v>
      </c>
      <c r="H9245">
        <v>0</v>
      </c>
      <c r="I9245">
        <v>56743</v>
      </c>
      <c r="J9245">
        <v>37024812</v>
      </c>
      <c r="K9245">
        <v>18</v>
      </c>
      <c r="L9245" t="s">
        <v>581</v>
      </c>
      <c r="M9245" t="s">
        <v>585</v>
      </c>
    </row>
    <row r="9246" spans="1:13" x14ac:dyDescent="0.2">
      <c r="A9246">
        <v>2023</v>
      </c>
      <c r="B9246">
        <v>1</v>
      </c>
      <c r="C9246" t="s">
        <v>58</v>
      </c>
      <c r="D9246" t="s">
        <v>548</v>
      </c>
      <c r="E9246" s="11">
        <v>40118000</v>
      </c>
      <c r="F9246">
        <v>0</v>
      </c>
      <c r="G9246">
        <v>0</v>
      </c>
      <c r="H9246">
        <v>0</v>
      </c>
      <c r="I9246">
        <v>107153</v>
      </c>
      <c r="J9246">
        <v>72743742</v>
      </c>
      <c r="K9246">
        <v>48</v>
      </c>
      <c r="L9246" t="s">
        <v>581</v>
      </c>
      <c r="M9246" t="s">
        <v>585</v>
      </c>
    </row>
    <row r="9247" spans="1:13" x14ac:dyDescent="0.2">
      <c r="A9247">
        <v>2023</v>
      </c>
      <c r="B9247">
        <v>1</v>
      </c>
      <c r="C9247" t="s">
        <v>46</v>
      </c>
      <c r="D9247" t="s">
        <v>550</v>
      </c>
      <c r="E9247" s="11">
        <v>40118000</v>
      </c>
      <c r="F9247">
        <v>33095</v>
      </c>
      <c r="G9247">
        <v>16063552</v>
      </c>
      <c r="H9247">
        <v>38</v>
      </c>
      <c r="I9247">
        <v>713875</v>
      </c>
      <c r="J9247">
        <v>437923498</v>
      </c>
      <c r="K9247">
        <v>1049</v>
      </c>
      <c r="L9247" t="s">
        <v>581</v>
      </c>
      <c r="M9247" t="s">
        <v>585</v>
      </c>
    </row>
    <row r="9248" spans="1:13" x14ac:dyDescent="0.2">
      <c r="A9248">
        <v>2023</v>
      </c>
      <c r="B9248">
        <v>1</v>
      </c>
      <c r="C9248" t="s">
        <v>107</v>
      </c>
      <c r="D9248" t="s">
        <v>552</v>
      </c>
      <c r="E9248" s="11">
        <v>40118000</v>
      </c>
      <c r="F9248">
        <v>0</v>
      </c>
      <c r="G9248">
        <v>0</v>
      </c>
      <c r="H9248">
        <v>0</v>
      </c>
      <c r="I9248">
        <v>622761</v>
      </c>
      <c r="J9248">
        <v>412040848</v>
      </c>
      <c r="K9248">
        <v>259</v>
      </c>
      <c r="L9248" t="s">
        <v>581</v>
      </c>
      <c r="M9248" t="s">
        <v>585</v>
      </c>
    </row>
    <row r="9249" spans="1:13" x14ac:dyDescent="0.2">
      <c r="A9249">
        <v>2023</v>
      </c>
      <c r="B9249">
        <v>1</v>
      </c>
      <c r="C9249" t="s">
        <v>66</v>
      </c>
      <c r="D9249" t="s">
        <v>562</v>
      </c>
      <c r="E9249" s="11">
        <v>40118000</v>
      </c>
      <c r="F9249">
        <v>3883</v>
      </c>
      <c r="G9249">
        <v>1340681</v>
      </c>
      <c r="H9249">
        <v>18</v>
      </c>
      <c r="I9249">
        <v>14895</v>
      </c>
      <c r="J9249">
        <v>9002550</v>
      </c>
      <c r="K9249">
        <v>18</v>
      </c>
      <c r="L9249" t="s">
        <v>581</v>
      </c>
      <c r="M9249" t="s">
        <v>585</v>
      </c>
    </row>
    <row r="9250" spans="1:13" x14ac:dyDescent="0.2">
      <c r="A9250">
        <v>2023</v>
      </c>
      <c r="B9250">
        <v>1</v>
      </c>
      <c r="C9250" t="s">
        <v>78</v>
      </c>
      <c r="D9250" t="s">
        <v>572</v>
      </c>
      <c r="E9250" s="11">
        <v>40118000</v>
      </c>
      <c r="F9250">
        <v>13940</v>
      </c>
      <c r="G9250">
        <v>9480000</v>
      </c>
      <c r="H9250">
        <v>205</v>
      </c>
      <c r="I9250">
        <v>378080</v>
      </c>
      <c r="J9250">
        <v>243443758</v>
      </c>
      <c r="K9250">
        <v>217</v>
      </c>
      <c r="L9250" t="s">
        <v>581</v>
      </c>
      <c r="M9250" t="s">
        <v>585</v>
      </c>
    </row>
    <row r="9251" spans="1:13" x14ac:dyDescent="0.2">
      <c r="A9251">
        <v>2023</v>
      </c>
      <c r="B9251">
        <v>1</v>
      </c>
      <c r="C9251" t="s">
        <v>211</v>
      </c>
      <c r="D9251" t="e">
        <v>#N/A</v>
      </c>
      <c r="E9251" s="11">
        <v>40118000</v>
      </c>
      <c r="F9251">
        <v>0</v>
      </c>
      <c r="G9251">
        <v>0</v>
      </c>
      <c r="H9251">
        <v>0</v>
      </c>
      <c r="I9251">
        <v>15650</v>
      </c>
      <c r="J9251">
        <v>6701830</v>
      </c>
      <c r="K9251">
        <v>7</v>
      </c>
      <c r="L9251" t="s">
        <v>581</v>
      </c>
      <c r="M9251" t="s">
        <v>585</v>
      </c>
    </row>
    <row r="9252" spans="1:13" x14ac:dyDescent="0.2">
      <c r="A9252">
        <v>2023</v>
      </c>
      <c r="B9252">
        <v>2</v>
      </c>
      <c r="C9252" t="s">
        <v>20</v>
      </c>
      <c r="D9252" t="str">
        <f>VLOOKUP(C9252,PAÍSES!$A:$B,2,FALSE)</f>
        <v>Argentina</v>
      </c>
      <c r="E9252">
        <v>40117000</v>
      </c>
      <c r="F9252">
        <v>0</v>
      </c>
      <c r="G9252">
        <v>0</v>
      </c>
      <c r="H9252">
        <v>0</v>
      </c>
      <c r="I9252">
        <v>23489</v>
      </c>
      <c r="J9252">
        <v>11766379</v>
      </c>
      <c r="K9252">
        <v>89</v>
      </c>
      <c r="L9252" t="str">
        <f>VLOOKUP(E9252,[4]Hoja2!$A$1:$C$111,2,FALSE)</f>
        <v>NEUMÁTICOS</v>
      </c>
      <c r="M9252" t="str">
        <f>VLOOKUP(E9252,[4]Hoja2!$A$1:$C$111,3,FALSE)</f>
        <v>Neumáticos para vehículos agrícolas o forestales</v>
      </c>
    </row>
    <row r="9253" spans="1:13" x14ac:dyDescent="0.2">
      <c r="A9253">
        <v>2023</v>
      </c>
      <c r="B9253">
        <v>2</v>
      </c>
      <c r="C9253" t="s">
        <v>21</v>
      </c>
      <c r="D9253" t="str">
        <f>VLOOKUP(C9253,PAÍSES!$A:$B,2,FALSE)</f>
        <v>Austria</v>
      </c>
      <c r="E9253">
        <v>40117000</v>
      </c>
      <c r="F9253">
        <v>14</v>
      </c>
      <c r="G9253">
        <v>17081</v>
      </c>
      <c r="H9253">
        <v>4</v>
      </c>
      <c r="I9253">
        <v>46300</v>
      </c>
      <c r="J9253">
        <v>33828807</v>
      </c>
      <c r="K9253">
        <v>130</v>
      </c>
      <c r="L9253" t="str">
        <f>VLOOKUP(E9253,[4]Hoja2!$A$1:$C$111,2,FALSE)</f>
        <v>NEUMÁTICOS</v>
      </c>
      <c r="M9253" t="str">
        <f>VLOOKUP(E9253,[4]Hoja2!$A$1:$C$111,3,FALSE)</f>
        <v>Neumáticos para vehículos agrícolas o forestales</v>
      </c>
    </row>
    <row r="9254" spans="1:13" x14ac:dyDescent="0.2">
      <c r="A9254">
        <v>2023</v>
      </c>
      <c r="B9254">
        <v>2</v>
      </c>
      <c r="C9254" t="s">
        <v>62</v>
      </c>
      <c r="D9254" t="str">
        <f>VLOOKUP(C9254,PAÍSES!$A:$B,2,FALSE)</f>
        <v>Australia</v>
      </c>
      <c r="E9254">
        <v>40117000</v>
      </c>
      <c r="F9254">
        <v>0</v>
      </c>
      <c r="G9254">
        <v>0</v>
      </c>
      <c r="H9254">
        <v>0</v>
      </c>
      <c r="I9254">
        <v>13322</v>
      </c>
      <c r="J9254">
        <v>8308541</v>
      </c>
      <c r="K9254">
        <v>47</v>
      </c>
      <c r="L9254" t="str">
        <f>VLOOKUP(E9254,[4]Hoja2!$A$1:$C$111,2,FALSE)</f>
        <v>NEUMÁTICOS</v>
      </c>
      <c r="M9254" t="str">
        <f>VLOOKUP(E9254,[4]Hoja2!$A$1:$C$111,3,FALSE)</f>
        <v>Neumáticos para vehículos agrícolas o forestales</v>
      </c>
    </row>
    <row r="9255" spans="1:13" x14ac:dyDescent="0.2">
      <c r="A9255">
        <v>2023</v>
      </c>
      <c r="B9255">
        <v>2</v>
      </c>
      <c r="C9255" t="s">
        <v>8</v>
      </c>
      <c r="D9255" t="str">
        <f>VLOOKUP(C9255,PAÍSES!$A:$B,2,FALSE)</f>
        <v>Bélgica</v>
      </c>
      <c r="E9255">
        <v>40117000</v>
      </c>
      <c r="F9255">
        <v>1785</v>
      </c>
      <c r="G9255">
        <v>751588</v>
      </c>
      <c r="H9255">
        <v>15</v>
      </c>
      <c r="I9255">
        <v>186523</v>
      </c>
      <c r="J9255">
        <v>111501500</v>
      </c>
      <c r="K9255">
        <v>735</v>
      </c>
      <c r="L9255" t="str">
        <f>VLOOKUP(E9255,[4]Hoja2!$A$1:$C$111,2,FALSE)</f>
        <v>NEUMÁTICOS</v>
      </c>
      <c r="M9255" t="str">
        <f>VLOOKUP(E9255,[4]Hoja2!$A$1:$C$111,3,FALSE)</f>
        <v>Neumáticos para vehículos agrícolas o forestales</v>
      </c>
    </row>
    <row r="9256" spans="1:13" x14ac:dyDescent="0.2">
      <c r="A9256">
        <v>2023</v>
      </c>
      <c r="B9256">
        <v>2</v>
      </c>
      <c r="C9256" t="s">
        <v>10</v>
      </c>
      <c r="D9256" t="str">
        <f>VLOOKUP(C9256,PAÍSES!$A:$B,2,FALSE)</f>
        <v>Brasil</v>
      </c>
      <c r="E9256">
        <v>40117000</v>
      </c>
      <c r="F9256">
        <v>0</v>
      </c>
      <c r="G9256">
        <v>0</v>
      </c>
      <c r="H9256">
        <v>0</v>
      </c>
      <c r="I9256">
        <v>55374</v>
      </c>
      <c r="J9256">
        <v>35579008</v>
      </c>
      <c r="K9256">
        <v>256</v>
      </c>
      <c r="L9256" t="str">
        <f>VLOOKUP(E9256,[4]Hoja2!$A$1:$C$111,2,FALSE)</f>
        <v>NEUMÁTICOS</v>
      </c>
      <c r="M9256" t="str">
        <f>VLOOKUP(E9256,[4]Hoja2!$A$1:$C$111,3,FALSE)</f>
        <v>Neumáticos para vehículos agrícolas o forestales</v>
      </c>
    </row>
    <row r="9257" spans="1:13" x14ac:dyDescent="0.2">
      <c r="A9257">
        <v>2023</v>
      </c>
      <c r="B9257">
        <v>2</v>
      </c>
      <c r="C9257" t="s">
        <v>50</v>
      </c>
      <c r="D9257" t="str">
        <f>VLOOKUP(C9257,PAÍSES!$A:$B,2,FALSE)</f>
        <v>Canadá</v>
      </c>
      <c r="E9257">
        <v>40117000</v>
      </c>
      <c r="F9257">
        <v>0</v>
      </c>
      <c r="G9257">
        <v>0</v>
      </c>
      <c r="H9257">
        <v>0</v>
      </c>
      <c r="I9257">
        <v>12973</v>
      </c>
      <c r="J9257">
        <v>8328549</v>
      </c>
      <c r="K9257">
        <v>41</v>
      </c>
      <c r="L9257" t="str">
        <f>VLOOKUP(E9257,[4]Hoja2!$A$1:$C$111,2,FALSE)</f>
        <v>NEUMÁTICOS</v>
      </c>
      <c r="M9257" t="str">
        <f>VLOOKUP(E9257,[4]Hoja2!$A$1:$C$111,3,FALSE)</f>
        <v>Neumáticos para vehículos agrícolas o forestales</v>
      </c>
    </row>
    <row r="9258" spans="1:13" x14ac:dyDescent="0.2">
      <c r="A9258">
        <v>2023</v>
      </c>
      <c r="B9258">
        <v>2</v>
      </c>
      <c r="C9258" t="s">
        <v>11</v>
      </c>
      <c r="D9258" t="str">
        <f>VLOOKUP(C9258,PAÍSES!$A:$B,2,FALSE)</f>
        <v>China</v>
      </c>
      <c r="E9258">
        <v>40117000</v>
      </c>
      <c r="F9258">
        <v>175675</v>
      </c>
      <c r="G9258">
        <v>49380310</v>
      </c>
      <c r="H9258">
        <v>6254</v>
      </c>
      <c r="I9258">
        <v>0</v>
      </c>
      <c r="J9258">
        <v>0</v>
      </c>
      <c r="K9258">
        <v>0</v>
      </c>
      <c r="L9258" t="str">
        <f>VLOOKUP(E9258,[4]Hoja2!$A$1:$C$111,2,FALSE)</f>
        <v>NEUMÁTICOS</v>
      </c>
      <c r="M9258" t="str">
        <f>VLOOKUP(E9258,[4]Hoja2!$A$1:$C$111,3,FALSE)</f>
        <v>Neumáticos para vehículos agrícolas o forestales</v>
      </c>
    </row>
    <row r="9259" spans="1:13" x14ac:dyDescent="0.2">
      <c r="A9259">
        <v>2023</v>
      </c>
      <c r="B9259">
        <v>2</v>
      </c>
      <c r="C9259" t="s">
        <v>31</v>
      </c>
      <c r="D9259" t="str">
        <f>VLOOKUP(C9259,PAÍSES!$A:$B,2,FALSE)</f>
        <v>Cuba</v>
      </c>
      <c r="E9259">
        <v>40117000</v>
      </c>
      <c r="F9259">
        <v>0</v>
      </c>
      <c r="G9259">
        <v>0</v>
      </c>
      <c r="H9259">
        <v>0</v>
      </c>
      <c r="I9259">
        <v>36658</v>
      </c>
      <c r="J9259">
        <v>21183773</v>
      </c>
      <c r="K9259">
        <v>960</v>
      </c>
      <c r="L9259" t="str">
        <f>VLOOKUP(E9259,[4]Hoja2!$A$1:$C$111,2,FALSE)</f>
        <v>NEUMÁTICOS</v>
      </c>
      <c r="M9259" t="str">
        <f>VLOOKUP(E9259,[4]Hoja2!$A$1:$C$111,3,FALSE)</f>
        <v>Neumáticos para vehículos agrícolas o forestales</v>
      </c>
    </row>
    <row r="9260" spans="1:13" x14ac:dyDescent="0.2">
      <c r="A9260">
        <v>2023</v>
      </c>
      <c r="B9260">
        <v>2</v>
      </c>
      <c r="C9260" t="s">
        <v>22</v>
      </c>
      <c r="D9260" t="str">
        <f>VLOOKUP(C9260,PAÍSES!$A:$B,2,FALSE)</f>
        <v>República Checa</v>
      </c>
      <c r="E9260">
        <v>40117000</v>
      </c>
      <c r="F9260">
        <v>50890</v>
      </c>
      <c r="G9260">
        <v>29978576</v>
      </c>
      <c r="H9260">
        <v>450</v>
      </c>
      <c r="I9260">
        <v>284178</v>
      </c>
      <c r="J9260">
        <v>135758100</v>
      </c>
      <c r="K9260">
        <v>1877</v>
      </c>
      <c r="L9260" t="str">
        <f>VLOOKUP(E9260,[4]Hoja2!$A$1:$C$111,2,FALSE)</f>
        <v>NEUMÁTICOS</v>
      </c>
      <c r="M9260" t="str">
        <f>VLOOKUP(E9260,[4]Hoja2!$A$1:$C$111,3,FALSE)</f>
        <v>Neumáticos para vehículos agrícolas o forestales</v>
      </c>
    </row>
    <row r="9261" spans="1:13" x14ac:dyDescent="0.2">
      <c r="A9261">
        <v>2023</v>
      </c>
      <c r="B9261">
        <v>2</v>
      </c>
      <c r="C9261" t="s">
        <v>23</v>
      </c>
      <c r="D9261" t="str">
        <f>VLOOKUP(C9261,PAÍSES!$A:$B,2,FALSE)</f>
        <v>Alemania</v>
      </c>
      <c r="E9261">
        <v>40117000</v>
      </c>
      <c r="F9261">
        <v>976</v>
      </c>
      <c r="G9261">
        <v>608564</v>
      </c>
      <c r="H9261">
        <v>89</v>
      </c>
      <c r="I9261">
        <v>1008200</v>
      </c>
      <c r="J9261">
        <v>575512857</v>
      </c>
      <c r="K9261">
        <v>4580</v>
      </c>
      <c r="L9261" t="str">
        <f>VLOOKUP(E9261,[4]Hoja2!$A$1:$C$111,2,FALSE)</f>
        <v>NEUMÁTICOS</v>
      </c>
      <c r="M9261" t="str">
        <f>VLOOKUP(E9261,[4]Hoja2!$A$1:$C$111,3,FALSE)</f>
        <v>Neumáticos para vehículos agrícolas o forestales</v>
      </c>
    </row>
    <row r="9262" spans="1:13" x14ac:dyDescent="0.2">
      <c r="A9262">
        <v>2023</v>
      </c>
      <c r="B9262">
        <v>2</v>
      </c>
      <c r="C9262" t="s">
        <v>41</v>
      </c>
      <c r="D9262" t="str">
        <f>VLOOKUP(C9262,PAÍSES!$A:$B,2,FALSE)</f>
        <v>Dinamarca</v>
      </c>
      <c r="E9262">
        <v>40117000</v>
      </c>
      <c r="F9262">
        <v>23</v>
      </c>
      <c r="G9262">
        <v>11228</v>
      </c>
      <c r="H9262">
        <v>4</v>
      </c>
      <c r="I9262">
        <v>0</v>
      </c>
      <c r="J9262">
        <v>0</v>
      </c>
      <c r="K9262">
        <v>0</v>
      </c>
      <c r="L9262" t="str">
        <f>VLOOKUP(E9262,[4]Hoja2!$A$1:$C$111,2,FALSE)</f>
        <v>NEUMÁTICOS</v>
      </c>
      <c r="M9262" t="str">
        <f>VLOOKUP(E9262,[4]Hoja2!$A$1:$C$111,3,FALSE)</f>
        <v>Neumáticos para vehículos agrícolas o forestales</v>
      </c>
    </row>
    <row r="9263" spans="1:13" x14ac:dyDescent="0.2">
      <c r="A9263">
        <v>2023</v>
      </c>
      <c r="B9263">
        <v>2</v>
      </c>
      <c r="C9263" t="s">
        <v>60</v>
      </c>
      <c r="D9263" t="str">
        <f>VLOOKUP(C9263,PAÍSES!$A:$B,2,FALSE)</f>
        <v>Estonia</v>
      </c>
      <c r="E9263">
        <v>40117000</v>
      </c>
      <c r="F9263">
        <v>0</v>
      </c>
      <c r="G9263">
        <v>0</v>
      </c>
      <c r="H9263">
        <v>0</v>
      </c>
      <c r="I9263">
        <v>6926</v>
      </c>
      <c r="J9263">
        <v>3909600</v>
      </c>
      <c r="K9263">
        <v>52</v>
      </c>
      <c r="L9263" t="str">
        <f>VLOOKUP(E9263,[4]Hoja2!$A$1:$C$111,2,FALSE)</f>
        <v>NEUMÁTICOS</v>
      </c>
      <c r="M9263" t="str">
        <f>VLOOKUP(E9263,[4]Hoja2!$A$1:$C$111,3,FALSE)</f>
        <v>Neumáticos para vehículos agrícolas o forestales</v>
      </c>
    </row>
    <row r="9264" spans="1:13" x14ac:dyDescent="0.2">
      <c r="A9264">
        <v>2023</v>
      </c>
      <c r="B9264">
        <v>2</v>
      </c>
      <c r="C9264" t="s">
        <v>24</v>
      </c>
      <c r="D9264" t="str">
        <f>VLOOKUP(C9264,PAÍSES!$A:$B,2,FALSE)</f>
        <v>Finlandia</v>
      </c>
      <c r="E9264">
        <v>40117000</v>
      </c>
      <c r="F9264">
        <v>10906</v>
      </c>
      <c r="G9264">
        <v>18741600</v>
      </c>
      <c r="H9264">
        <v>139</v>
      </c>
      <c r="I9264">
        <v>22610</v>
      </c>
      <c r="J9264">
        <v>13642500</v>
      </c>
      <c r="K9264">
        <v>119</v>
      </c>
      <c r="L9264" t="str">
        <f>VLOOKUP(E9264,[4]Hoja2!$A$1:$C$111,2,FALSE)</f>
        <v>NEUMÁTICOS</v>
      </c>
      <c r="M9264" t="str">
        <f>VLOOKUP(E9264,[4]Hoja2!$A$1:$C$111,3,FALSE)</f>
        <v>Neumáticos para vehículos agrícolas o forestales</v>
      </c>
    </row>
    <row r="9265" spans="1:13" x14ac:dyDescent="0.2">
      <c r="A9265">
        <v>2023</v>
      </c>
      <c r="B9265">
        <v>2</v>
      </c>
      <c r="C9265" t="s">
        <v>12</v>
      </c>
      <c r="D9265" t="str">
        <f>VLOOKUP(C9265,PAÍSES!$A:$B,2,FALSE)</f>
        <v>Francia</v>
      </c>
      <c r="E9265">
        <v>40117000</v>
      </c>
      <c r="F9265">
        <v>78985</v>
      </c>
      <c r="G9265">
        <v>57771596</v>
      </c>
      <c r="H9265">
        <v>543</v>
      </c>
      <c r="I9265">
        <v>838605</v>
      </c>
      <c r="J9265">
        <v>582469105</v>
      </c>
      <c r="K9265">
        <v>4106</v>
      </c>
      <c r="L9265" t="str">
        <f>VLOOKUP(E9265,[4]Hoja2!$A$1:$C$111,2,FALSE)</f>
        <v>NEUMÁTICOS</v>
      </c>
      <c r="M9265" t="str">
        <f>VLOOKUP(E9265,[4]Hoja2!$A$1:$C$111,3,FALSE)</f>
        <v>Neumáticos para vehículos agrícolas o forestales</v>
      </c>
    </row>
    <row r="9266" spans="1:13" x14ac:dyDescent="0.2">
      <c r="A9266">
        <v>2023</v>
      </c>
      <c r="B9266">
        <v>2</v>
      </c>
      <c r="C9266" t="s">
        <v>25</v>
      </c>
      <c r="D9266" t="str">
        <f>VLOOKUP(C9266,PAÍSES!$A:$B,2,FALSE)</f>
        <v>Reino Unido</v>
      </c>
      <c r="E9266">
        <v>40117000</v>
      </c>
      <c r="F9266">
        <v>0</v>
      </c>
      <c r="G9266">
        <v>0</v>
      </c>
      <c r="H9266">
        <v>0</v>
      </c>
      <c r="I9266">
        <v>454146</v>
      </c>
      <c r="J9266">
        <v>203001228</v>
      </c>
      <c r="K9266">
        <v>2921</v>
      </c>
      <c r="L9266" t="str">
        <f>VLOOKUP(E9266,[4]Hoja2!$A$1:$C$111,2,FALSE)</f>
        <v>NEUMÁTICOS</v>
      </c>
      <c r="M9266" t="str">
        <f>VLOOKUP(E9266,[4]Hoja2!$A$1:$C$111,3,FALSE)</f>
        <v>Neumáticos para vehículos agrícolas o forestales</v>
      </c>
    </row>
    <row r="9267" spans="1:13" x14ac:dyDescent="0.2">
      <c r="A9267">
        <v>2023</v>
      </c>
      <c r="B9267">
        <v>2</v>
      </c>
      <c r="C9267" t="s">
        <v>26</v>
      </c>
      <c r="D9267" t="str">
        <f>VLOOKUP(C9267,PAÍSES!$A:$B,2,FALSE)</f>
        <v>Hungría</v>
      </c>
      <c r="E9267">
        <v>40117000</v>
      </c>
      <c r="F9267">
        <v>0</v>
      </c>
      <c r="G9267">
        <v>0</v>
      </c>
      <c r="H9267">
        <v>0</v>
      </c>
      <c r="I9267">
        <v>40044</v>
      </c>
      <c r="J9267">
        <v>20497000</v>
      </c>
      <c r="K9267">
        <v>202</v>
      </c>
      <c r="L9267" t="str">
        <f>VLOOKUP(E9267,[4]Hoja2!$A$1:$C$111,2,FALSE)</f>
        <v>NEUMÁTICOS</v>
      </c>
      <c r="M9267" t="str">
        <f>VLOOKUP(E9267,[4]Hoja2!$A$1:$C$111,3,FALSE)</f>
        <v>Neumáticos para vehículos agrícolas o forestales</v>
      </c>
    </row>
    <row r="9268" spans="1:13" x14ac:dyDescent="0.2">
      <c r="A9268">
        <v>2023</v>
      </c>
      <c r="B9268">
        <v>2</v>
      </c>
      <c r="C9268" t="s">
        <v>63</v>
      </c>
      <c r="D9268" t="str">
        <f>VLOOKUP(C9268,PAÍSES!$A:$B,2,FALSE)</f>
        <v>Irlanda</v>
      </c>
      <c r="E9268">
        <v>40117000</v>
      </c>
      <c r="F9268">
        <v>0</v>
      </c>
      <c r="G9268">
        <v>0</v>
      </c>
      <c r="H9268">
        <v>0</v>
      </c>
      <c r="I9268">
        <v>33657</v>
      </c>
      <c r="J9268">
        <v>12164500</v>
      </c>
      <c r="K9268">
        <v>236</v>
      </c>
      <c r="L9268" t="str">
        <f>VLOOKUP(E9268,[4]Hoja2!$A$1:$C$111,2,FALSE)</f>
        <v>NEUMÁTICOS</v>
      </c>
      <c r="M9268" t="str">
        <f>VLOOKUP(E9268,[4]Hoja2!$A$1:$C$111,3,FALSE)</f>
        <v>Neumáticos para vehículos agrícolas o forestales</v>
      </c>
    </row>
    <row r="9269" spans="1:13" x14ac:dyDescent="0.2">
      <c r="A9269">
        <v>2023</v>
      </c>
      <c r="B9269">
        <v>2</v>
      </c>
      <c r="C9269" t="s">
        <v>71</v>
      </c>
      <c r="D9269" t="str">
        <f>VLOOKUP(C9269,PAÍSES!$A:$B,2,FALSE)</f>
        <v>Israel</v>
      </c>
      <c r="E9269">
        <v>40117000</v>
      </c>
      <c r="F9269">
        <v>18001</v>
      </c>
      <c r="G9269">
        <v>11085352</v>
      </c>
      <c r="H9269">
        <v>181</v>
      </c>
      <c r="I9269">
        <v>0</v>
      </c>
      <c r="J9269">
        <v>0</v>
      </c>
      <c r="K9269">
        <v>0</v>
      </c>
      <c r="L9269" t="str">
        <f>VLOOKUP(E9269,[4]Hoja2!$A$1:$C$111,2,FALSE)</f>
        <v>NEUMÁTICOS</v>
      </c>
      <c r="M9269" t="str">
        <f>VLOOKUP(E9269,[4]Hoja2!$A$1:$C$111,3,FALSE)</f>
        <v>Neumáticos para vehículos agrícolas o forestales</v>
      </c>
    </row>
    <row r="9270" spans="1:13" x14ac:dyDescent="0.2">
      <c r="A9270">
        <v>2023</v>
      </c>
      <c r="B9270">
        <v>2</v>
      </c>
      <c r="C9270" t="s">
        <v>47</v>
      </c>
      <c r="D9270" t="str">
        <f>VLOOKUP(C9270,PAÍSES!$A:$B,2,FALSE)</f>
        <v>India</v>
      </c>
      <c r="E9270">
        <v>40117000</v>
      </c>
      <c r="F9270">
        <v>336864</v>
      </c>
      <c r="G9270">
        <v>105133945</v>
      </c>
      <c r="H9270">
        <v>5784</v>
      </c>
      <c r="I9270">
        <v>0</v>
      </c>
      <c r="J9270">
        <v>0</v>
      </c>
      <c r="K9270">
        <v>0</v>
      </c>
      <c r="L9270" t="str">
        <f>VLOOKUP(E9270,[4]Hoja2!$A$1:$C$111,2,FALSE)</f>
        <v>NEUMÁTICOS</v>
      </c>
      <c r="M9270" t="str">
        <f>VLOOKUP(E9270,[4]Hoja2!$A$1:$C$111,3,FALSE)</f>
        <v>Neumáticos para vehículos agrícolas o forestales</v>
      </c>
    </row>
    <row r="9271" spans="1:13" x14ac:dyDescent="0.2">
      <c r="A9271">
        <v>2023</v>
      </c>
      <c r="B9271">
        <v>2</v>
      </c>
      <c r="C9271" t="s">
        <v>27</v>
      </c>
      <c r="D9271" t="str">
        <f>VLOOKUP(C9271,PAÍSES!$A:$B,2,FALSE)</f>
        <v>Italia</v>
      </c>
      <c r="E9271">
        <v>40117000</v>
      </c>
      <c r="F9271">
        <v>20409</v>
      </c>
      <c r="G9271">
        <v>12425800</v>
      </c>
      <c r="H9271">
        <v>151</v>
      </c>
      <c r="I9271">
        <v>218251</v>
      </c>
      <c r="J9271">
        <v>99783249</v>
      </c>
      <c r="K9271">
        <v>1840</v>
      </c>
      <c r="L9271" t="str">
        <f>VLOOKUP(E9271,[4]Hoja2!$A$1:$C$111,2,FALSE)</f>
        <v>NEUMÁTICOS</v>
      </c>
      <c r="M9271" t="str">
        <f>VLOOKUP(E9271,[4]Hoja2!$A$1:$C$111,3,FALSE)</f>
        <v>Neumáticos para vehículos agrícolas o forestales</v>
      </c>
    </row>
    <row r="9272" spans="1:13" x14ac:dyDescent="0.2">
      <c r="A9272">
        <v>2023</v>
      </c>
      <c r="B9272">
        <v>2</v>
      </c>
      <c r="C9272" t="s">
        <v>38</v>
      </c>
      <c r="D9272" t="str">
        <f>VLOOKUP(C9272,PAÍSES!$A:$B,2,FALSE)</f>
        <v>Japón</v>
      </c>
      <c r="E9272">
        <v>40117000</v>
      </c>
      <c r="F9272">
        <v>0</v>
      </c>
      <c r="G9272">
        <v>0</v>
      </c>
      <c r="H9272">
        <v>0</v>
      </c>
      <c r="I9272">
        <v>44501</v>
      </c>
      <c r="J9272">
        <v>26442273</v>
      </c>
      <c r="K9272">
        <v>507</v>
      </c>
      <c r="L9272" t="str">
        <f>VLOOKUP(E9272,[4]Hoja2!$A$1:$C$111,2,FALSE)</f>
        <v>NEUMÁTICOS</v>
      </c>
      <c r="M9272" t="str">
        <f>VLOOKUP(E9272,[4]Hoja2!$A$1:$C$111,3,FALSE)</f>
        <v>Neumáticos para vehículos agrícolas o forestales</v>
      </c>
    </row>
    <row r="9273" spans="1:13" x14ac:dyDescent="0.2">
      <c r="A9273">
        <v>2023</v>
      </c>
      <c r="B9273">
        <v>2</v>
      </c>
      <c r="C9273" t="s">
        <v>204</v>
      </c>
      <c r="D9273" t="str">
        <f>VLOOKUP(C9273,PAÍSES!$A:$B,2,FALSE)</f>
        <v>Sri Lanka</v>
      </c>
      <c r="E9273">
        <v>40117000</v>
      </c>
      <c r="F9273">
        <v>20568</v>
      </c>
      <c r="G9273">
        <v>7865644</v>
      </c>
      <c r="H9273">
        <v>184</v>
      </c>
      <c r="I9273">
        <v>0</v>
      </c>
      <c r="J9273">
        <v>0</v>
      </c>
      <c r="K9273">
        <v>0</v>
      </c>
      <c r="L9273" t="str">
        <f>VLOOKUP(E9273,[4]Hoja2!$A$1:$C$111,2,FALSE)</f>
        <v>NEUMÁTICOS</v>
      </c>
      <c r="M9273" t="str">
        <f>VLOOKUP(E9273,[4]Hoja2!$A$1:$C$111,3,FALSE)</f>
        <v>Neumáticos para vehículos agrícolas o forestales</v>
      </c>
    </row>
    <row r="9274" spans="1:13" x14ac:dyDescent="0.2">
      <c r="A9274">
        <v>2023</v>
      </c>
      <c r="B9274">
        <v>2</v>
      </c>
      <c r="C9274" t="s">
        <v>76</v>
      </c>
      <c r="D9274" t="str">
        <f>VLOOKUP(C9274,PAÍSES!$A:$B,2,FALSE)</f>
        <v>Lituania</v>
      </c>
      <c r="E9274">
        <v>40117000</v>
      </c>
      <c r="F9274">
        <v>0</v>
      </c>
      <c r="G9274">
        <v>0</v>
      </c>
      <c r="H9274">
        <v>0</v>
      </c>
      <c r="I9274">
        <v>5687</v>
      </c>
      <c r="J9274">
        <v>3277000</v>
      </c>
      <c r="K9274">
        <v>42</v>
      </c>
      <c r="L9274" t="str">
        <f>VLOOKUP(E9274,[4]Hoja2!$A$1:$C$111,2,FALSE)</f>
        <v>NEUMÁTICOS</v>
      </c>
      <c r="M9274" t="str">
        <f>VLOOKUP(E9274,[4]Hoja2!$A$1:$C$111,3,FALSE)</f>
        <v>Neumáticos para vehículos agrícolas o forestales</v>
      </c>
    </row>
    <row r="9275" spans="1:13" x14ac:dyDescent="0.2">
      <c r="A9275">
        <v>2023</v>
      </c>
      <c r="B9275">
        <v>2</v>
      </c>
      <c r="C9275" t="s">
        <v>68</v>
      </c>
      <c r="D9275" t="str">
        <f>VLOOKUP(C9275,PAÍSES!$A:$B,2,FALSE)</f>
        <v>Letonia</v>
      </c>
      <c r="E9275">
        <v>40117000</v>
      </c>
      <c r="F9275">
        <v>0</v>
      </c>
      <c r="G9275">
        <v>0</v>
      </c>
      <c r="H9275">
        <v>0</v>
      </c>
      <c r="I9275">
        <v>8754</v>
      </c>
      <c r="J9275">
        <v>4953400</v>
      </c>
      <c r="K9275">
        <v>70</v>
      </c>
      <c r="L9275" t="str">
        <f>VLOOKUP(E9275,[4]Hoja2!$A$1:$C$111,2,FALSE)</f>
        <v>NEUMÁTICOS</v>
      </c>
      <c r="M9275" t="str">
        <f>VLOOKUP(E9275,[4]Hoja2!$A$1:$C$111,3,FALSE)</f>
        <v>Neumáticos para vehículos agrícolas o forestales</v>
      </c>
    </row>
    <row r="9276" spans="1:13" x14ac:dyDescent="0.2">
      <c r="A9276">
        <v>2023</v>
      </c>
      <c r="B9276">
        <v>2</v>
      </c>
      <c r="C9276" t="s">
        <v>39</v>
      </c>
      <c r="D9276" t="str">
        <f>VLOOKUP(C9276,PAÍSES!$A:$B,2,FALSE)</f>
        <v>Marruecos</v>
      </c>
      <c r="E9276">
        <v>40117000</v>
      </c>
      <c r="F9276">
        <v>0</v>
      </c>
      <c r="G9276">
        <v>0</v>
      </c>
      <c r="H9276">
        <v>0</v>
      </c>
      <c r="I9276">
        <v>333</v>
      </c>
      <c r="J9276">
        <v>166161</v>
      </c>
      <c r="K9276">
        <v>180</v>
      </c>
      <c r="L9276" t="str">
        <f>VLOOKUP(E9276,[4]Hoja2!$A$1:$C$111,2,FALSE)</f>
        <v>NEUMÁTICOS</v>
      </c>
      <c r="M9276" t="str">
        <f>VLOOKUP(E9276,[4]Hoja2!$A$1:$C$111,3,FALSE)</f>
        <v>Neumáticos para vehículos agrícolas o forestales</v>
      </c>
    </row>
    <row r="9277" spans="1:13" x14ac:dyDescent="0.2">
      <c r="A9277">
        <v>2023</v>
      </c>
      <c r="B9277">
        <v>2</v>
      </c>
      <c r="C9277" t="s">
        <v>42</v>
      </c>
      <c r="D9277" t="str">
        <f>VLOOKUP(C9277,PAÍSES!$A:$B,2,FALSE)</f>
        <v>México</v>
      </c>
      <c r="E9277">
        <v>40117000</v>
      </c>
      <c r="F9277">
        <v>0</v>
      </c>
      <c r="G9277">
        <v>0</v>
      </c>
      <c r="H9277">
        <v>0</v>
      </c>
      <c r="I9277">
        <v>18073</v>
      </c>
      <c r="J9277">
        <v>8706100</v>
      </c>
      <c r="K9277">
        <v>130</v>
      </c>
      <c r="L9277" t="str">
        <f>VLOOKUP(E9277,[4]Hoja2!$A$1:$C$111,2,FALSE)</f>
        <v>NEUMÁTICOS</v>
      </c>
      <c r="M9277" t="str">
        <f>VLOOKUP(E9277,[4]Hoja2!$A$1:$C$111,3,FALSE)</f>
        <v>Neumáticos para vehículos agrícolas o forestales</v>
      </c>
    </row>
    <row r="9278" spans="1:13" x14ac:dyDescent="0.2">
      <c r="A9278">
        <v>2023</v>
      </c>
      <c r="B9278">
        <v>2</v>
      </c>
      <c r="C9278" t="s">
        <v>43</v>
      </c>
      <c r="D9278" t="str">
        <f>VLOOKUP(C9278,PAÍSES!$A:$B,2,FALSE)</f>
        <v>Países Bajos</v>
      </c>
      <c r="E9278">
        <v>40117000</v>
      </c>
      <c r="F9278">
        <v>47025</v>
      </c>
      <c r="G9278">
        <v>23199698</v>
      </c>
      <c r="H9278">
        <v>1324</v>
      </c>
      <c r="I9278">
        <v>24709</v>
      </c>
      <c r="J9278">
        <v>22437483</v>
      </c>
      <c r="K9278">
        <v>164</v>
      </c>
      <c r="L9278" t="str">
        <f>VLOOKUP(E9278,[4]Hoja2!$A$1:$C$111,2,FALSE)</f>
        <v>NEUMÁTICOS</v>
      </c>
      <c r="M9278" t="str">
        <f>VLOOKUP(E9278,[4]Hoja2!$A$1:$C$111,3,FALSE)</f>
        <v>Neumáticos para vehículos agrícolas o forestales</v>
      </c>
    </row>
    <row r="9279" spans="1:13" x14ac:dyDescent="0.2">
      <c r="A9279">
        <v>2023</v>
      </c>
      <c r="B9279">
        <v>2</v>
      </c>
      <c r="C9279" t="s">
        <v>80</v>
      </c>
      <c r="D9279" t="str">
        <f>VLOOKUP(C9279,PAÍSES!$A:$B,2,FALSE)</f>
        <v>Nueva Zelanda</v>
      </c>
      <c r="E9279">
        <v>40117000</v>
      </c>
      <c r="F9279">
        <v>0</v>
      </c>
      <c r="G9279">
        <v>0</v>
      </c>
      <c r="H9279">
        <v>0</v>
      </c>
      <c r="I9279">
        <v>6928</v>
      </c>
      <c r="J9279">
        <v>3466300</v>
      </c>
      <c r="K9279">
        <v>57</v>
      </c>
      <c r="L9279" t="str">
        <f>VLOOKUP(E9279,[4]Hoja2!$A$1:$C$111,2,FALSE)</f>
        <v>NEUMÁTICOS</v>
      </c>
      <c r="M9279" t="str">
        <f>VLOOKUP(E9279,[4]Hoja2!$A$1:$C$111,3,FALSE)</f>
        <v>Neumáticos para vehículos agrícolas o forestales</v>
      </c>
    </row>
    <row r="9280" spans="1:13" x14ac:dyDescent="0.2">
      <c r="A9280">
        <v>2023</v>
      </c>
      <c r="B9280">
        <v>2</v>
      </c>
      <c r="C9280" t="s">
        <v>16</v>
      </c>
      <c r="D9280" t="str">
        <f>VLOOKUP(C9280,PAÍSES!$A:$B,2,FALSE)</f>
        <v>Polonia</v>
      </c>
      <c r="E9280">
        <v>40117000</v>
      </c>
      <c r="F9280">
        <v>50217</v>
      </c>
      <c r="G9280">
        <v>29471753</v>
      </c>
      <c r="H9280">
        <v>558</v>
      </c>
      <c r="I9280">
        <v>168046</v>
      </c>
      <c r="J9280">
        <v>88789900</v>
      </c>
      <c r="K9280">
        <v>1089</v>
      </c>
      <c r="L9280" t="str">
        <f>VLOOKUP(E9280,[4]Hoja2!$A$1:$C$111,2,FALSE)</f>
        <v>NEUMÁTICOS</v>
      </c>
      <c r="M9280" t="str">
        <f>VLOOKUP(E9280,[4]Hoja2!$A$1:$C$111,3,FALSE)</f>
        <v>Neumáticos para vehículos agrícolas o forestales</v>
      </c>
    </row>
    <row r="9281" spans="1:13" x14ac:dyDescent="0.2">
      <c r="A9281">
        <v>2023</v>
      </c>
      <c r="B9281">
        <v>2</v>
      </c>
      <c r="C9281" t="s">
        <v>17</v>
      </c>
      <c r="D9281" t="str">
        <f>VLOOKUP(C9281,PAÍSES!$A:$B,2,FALSE)</f>
        <v>Portugal</v>
      </c>
      <c r="E9281">
        <v>40117000</v>
      </c>
      <c r="F9281">
        <v>141021</v>
      </c>
      <c r="G9281">
        <v>72882783</v>
      </c>
      <c r="H9281">
        <v>2460</v>
      </c>
      <c r="I9281">
        <v>60095</v>
      </c>
      <c r="J9281">
        <v>45574655</v>
      </c>
      <c r="K9281">
        <v>1123</v>
      </c>
      <c r="L9281" t="str">
        <f>VLOOKUP(E9281,[4]Hoja2!$A$1:$C$111,2,FALSE)</f>
        <v>NEUMÁTICOS</v>
      </c>
      <c r="M9281" t="str">
        <f>VLOOKUP(E9281,[4]Hoja2!$A$1:$C$111,3,FALSE)</f>
        <v>Neumáticos para vehículos agrícolas o forestales</v>
      </c>
    </row>
    <row r="9282" spans="1:13" x14ac:dyDescent="0.2">
      <c r="A9282">
        <v>2023</v>
      </c>
      <c r="B9282">
        <v>2</v>
      </c>
      <c r="C9282" t="s">
        <v>582</v>
      </c>
      <c r="D9282" t="e">
        <f>VLOOKUP(C9282,PAÍSES!$A:$B,2,FALSE)</f>
        <v>#N/A</v>
      </c>
      <c r="E9282">
        <v>40117000</v>
      </c>
      <c r="F9282">
        <v>8350</v>
      </c>
      <c r="G9282">
        <v>4345200</v>
      </c>
      <c r="H9282">
        <v>47</v>
      </c>
      <c r="I9282">
        <v>0</v>
      </c>
      <c r="J9282">
        <v>0</v>
      </c>
      <c r="K9282">
        <v>0</v>
      </c>
      <c r="L9282" t="str">
        <f>VLOOKUP(E9282,[4]Hoja2!$A$1:$C$111,2,FALSE)</f>
        <v>NEUMÁTICOS</v>
      </c>
      <c r="M9282" t="str">
        <f>VLOOKUP(E9282,[4]Hoja2!$A$1:$C$111,3,FALSE)</f>
        <v>Neumáticos para vehículos agrícolas o forestales</v>
      </c>
    </row>
    <row r="9283" spans="1:13" x14ac:dyDescent="0.2">
      <c r="A9283">
        <v>2023</v>
      </c>
      <c r="B9283">
        <v>2</v>
      </c>
      <c r="C9283" t="s">
        <v>29</v>
      </c>
      <c r="D9283" t="str">
        <f>VLOOKUP(C9283,PAÍSES!$A:$B,2,FALSE)</f>
        <v>Rumanía</v>
      </c>
      <c r="E9283">
        <v>40117000</v>
      </c>
      <c r="F9283">
        <v>0</v>
      </c>
      <c r="G9283">
        <v>0</v>
      </c>
      <c r="H9283">
        <v>0</v>
      </c>
      <c r="I9283">
        <v>10852</v>
      </c>
      <c r="J9283">
        <v>3383200</v>
      </c>
      <c r="K9283">
        <v>67</v>
      </c>
      <c r="L9283" t="str">
        <f>VLOOKUP(E9283,[4]Hoja2!$A$1:$C$111,2,FALSE)</f>
        <v>NEUMÁTICOS</v>
      </c>
      <c r="M9283" t="str">
        <f>VLOOKUP(E9283,[4]Hoja2!$A$1:$C$111,3,FALSE)</f>
        <v>Neumáticos para vehículos agrícolas o forestales</v>
      </c>
    </row>
    <row r="9284" spans="1:13" x14ac:dyDescent="0.2">
      <c r="A9284">
        <v>2023</v>
      </c>
      <c r="B9284">
        <v>2</v>
      </c>
      <c r="C9284" t="s">
        <v>52</v>
      </c>
      <c r="D9284" t="str">
        <f>VLOOKUP(C9284,PAÍSES!$A:$B,2,FALSE)</f>
        <v>Suecia</v>
      </c>
      <c r="E9284">
        <v>40117000</v>
      </c>
      <c r="F9284">
        <v>0</v>
      </c>
      <c r="G9284">
        <v>0</v>
      </c>
      <c r="H9284">
        <v>0</v>
      </c>
      <c r="I9284">
        <v>10969</v>
      </c>
      <c r="J9284">
        <v>6141000</v>
      </c>
      <c r="K9284">
        <v>54</v>
      </c>
      <c r="L9284" t="str">
        <f>VLOOKUP(E9284,[4]Hoja2!$A$1:$C$111,2,FALSE)</f>
        <v>NEUMÁTICOS</v>
      </c>
      <c r="M9284" t="str">
        <f>VLOOKUP(E9284,[4]Hoja2!$A$1:$C$111,3,FALSE)</f>
        <v>Neumáticos para vehículos agrícolas o forestales</v>
      </c>
    </row>
    <row r="9285" spans="1:13" x14ac:dyDescent="0.2">
      <c r="A9285">
        <v>2023</v>
      </c>
      <c r="B9285">
        <v>2</v>
      </c>
      <c r="C9285" t="s">
        <v>53</v>
      </c>
      <c r="D9285" t="str">
        <f>VLOOKUP(C9285,PAÍSES!$A:$B,2,FALSE)</f>
        <v>Eslovaquia</v>
      </c>
      <c r="E9285">
        <v>40117000</v>
      </c>
      <c r="F9285">
        <v>0</v>
      </c>
      <c r="G9285">
        <v>0</v>
      </c>
      <c r="H9285">
        <v>0</v>
      </c>
      <c r="I9285">
        <v>18565</v>
      </c>
      <c r="J9285">
        <v>11141300</v>
      </c>
      <c r="K9285">
        <v>153</v>
      </c>
      <c r="L9285" t="str">
        <f>VLOOKUP(E9285,[4]Hoja2!$A$1:$C$111,2,FALSE)</f>
        <v>NEUMÁTICOS</v>
      </c>
      <c r="M9285" t="str">
        <f>VLOOKUP(E9285,[4]Hoja2!$A$1:$C$111,3,FALSE)</f>
        <v>Neumáticos para vehículos agrícolas o forestales</v>
      </c>
    </row>
    <row r="9286" spans="1:13" x14ac:dyDescent="0.2">
      <c r="A9286">
        <v>2023</v>
      </c>
      <c r="B9286">
        <v>2</v>
      </c>
      <c r="C9286" t="s">
        <v>19</v>
      </c>
      <c r="D9286" t="str">
        <f>VLOOKUP(C9286,PAÍSES!$A:$B,2,FALSE)</f>
        <v>Tailandia</v>
      </c>
      <c r="E9286">
        <v>40117000</v>
      </c>
      <c r="F9286">
        <v>4502</v>
      </c>
      <c r="G9286">
        <v>1630980</v>
      </c>
      <c r="H9286">
        <v>578</v>
      </c>
      <c r="I9286">
        <v>0</v>
      </c>
      <c r="J9286">
        <v>0</v>
      </c>
      <c r="K9286">
        <v>0</v>
      </c>
      <c r="L9286" t="str">
        <f>VLOOKUP(E9286,[4]Hoja2!$A$1:$C$111,2,FALSE)</f>
        <v>NEUMÁTICOS</v>
      </c>
      <c r="M9286" t="str">
        <f>VLOOKUP(E9286,[4]Hoja2!$A$1:$C$111,3,FALSE)</f>
        <v>Neumáticos para vehículos agrícolas o forestales</v>
      </c>
    </row>
    <row r="9287" spans="1:13" x14ac:dyDescent="0.2">
      <c r="A9287">
        <v>2023</v>
      </c>
      <c r="B9287">
        <v>2</v>
      </c>
      <c r="C9287" t="s">
        <v>65</v>
      </c>
      <c r="D9287" t="str">
        <f>VLOOKUP(C9287,PAÍSES!$A:$B,2,FALSE)</f>
        <v>Turquía</v>
      </c>
      <c r="E9287">
        <v>40117000</v>
      </c>
      <c r="F9287">
        <v>83831</v>
      </c>
      <c r="G9287">
        <v>27554559</v>
      </c>
      <c r="H9287">
        <v>2194</v>
      </c>
      <c r="I9287">
        <v>3280</v>
      </c>
      <c r="J9287">
        <v>1696642</v>
      </c>
      <c r="K9287">
        <v>13</v>
      </c>
      <c r="L9287" t="str">
        <f>VLOOKUP(E9287,[4]Hoja2!$A$1:$C$111,2,FALSE)</f>
        <v>NEUMÁTICOS</v>
      </c>
      <c r="M9287" t="str">
        <f>VLOOKUP(E9287,[4]Hoja2!$A$1:$C$111,3,FALSE)</f>
        <v>Neumáticos para vehículos agrícolas o forestales</v>
      </c>
    </row>
    <row r="9288" spans="1:13" x14ac:dyDescent="0.2">
      <c r="A9288">
        <v>2023</v>
      </c>
      <c r="B9288">
        <v>2</v>
      </c>
      <c r="C9288" t="s">
        <v>58</v>
      </c>
      <c r="D9288" t="str">
        <f>VLOOKUP(C9288,PAÍSES!$A:$B,2,FALSE)</f>
        <v>Ucrania</v>
      </c>
      <c r="E9288">
        <v>40117000</v>
      </c>
      <c r="F9288">
        <v>0</v>
      </c>
      <c r="G9288">
        <v>0</v>
      </c>
      <c r="H9288">
        <v>0</v>
      </c>
      <c r="I9288">
        <v>50456</v>
      </c>
      <c r="J9288">
        <v>21910900</v>
      </c>
      <c r="K9288">
        <v>161</v>
      </c>
      <c r="L9288" t="str">
        <f>VLOOKUP(E9288,[4]Hoja2!$A$1:$C$111,2,FALSE)</f>
        <v>NEUMÁTICOS</v>
      </c>
      <c r="M9288" t="str">
        <f>VLOOKUP(E9288,[4]Hoja2!$A$1:$C$111,3,FALSE)</f>
        <v>Neumáticos para vehículos agrícolas o forestales</v>
      </c>
    </row>
    <row r="9289" spans="1:13" x14ac:dyDescent="0.2">
      <c r="A9289">
        <v>2023</v>
      </c>
      <c r="B9289">
        <v>2</v>
      </c>
      <c r="C9289" t="s">
        <v>46</v>
      </c>
      <c r="D9289" t="str">
        <f>VLOOKUP(C9289,PAÍSES!$A:$B,2,FALSE)</f>
        <v>Estados Unidos de América</v>
      </c>
      <c r="E9289">
        <v>40117000</v>
      </c>
      <c r="F9289">
        <v>8766</v>
      </c>
      <c r="G9289">
        <v>5858274</v>
      </c>
      <c r="H9289">
        <v>138</v>
      </c>
      <c r="I9289">
        <v>484959</v>
      </c>
      <c r="J9289">
        <v>268861018</v>
      </c>
      <c r="K9289">
        <v>1840</v>
      </c>
      <c r="L9289" t="str">
        <f>VLOOKUP(E9289,[4]Hoja2!$A$1:$C$111,2,FALSE)</f>
        <v>NEUMÁTICOS</v>
      </c>
      <c r="M9289" t="str">
        <f>VLOOKUP(E9289,[4]Hoja2!$A$1:$C$111,3,FALSE)</f>
        <v>Neumáticos para vehículos agrícolas o forestales</v>
      </c>
    </row>
    <row r="9290" spans="1:13" x14ac:dyDescent="0.2">
      <c r="A9290">
        <v>2023</v>
      </c>
      <c r="B9290">
        <v>2</v>
      </c>
      <c r="C9290" t="s">
        <v>66</v>
      </c>
      <c r="D9290" t="str">
        <f>VLOOKUP(C9290,PAÍSES!$A:$B,2,FALSE)</f>
        <v>Vietnam</v>
      </c>
      <c r="E9290">
        <v>40117000</v>
      </c>
      <c r="F9290">
        <v>8599</v>
      </c>
      <c r="G9290">
        <v>2875714</v>
      </c>
      <c r="H9290">
        <v>62</v>
      </c>
      <c r="I9290">
        <v>0</v>
      </c>
      <c r="J9290">
        <v>0</v>
      </c>
      <c r="K9290">
        <v>0</v>
      </c>
      <c r="L9290" t="str">
        <f>VLOOKUP(E9290,[4]Hoja2!$A$1:$C$111,2,FALSE)</f>
        <v>NEUMÁTICOS</v>
      </c>
      <c r="M9290" t="str">
        <f>VLOOKUP(E9290,[4]Hoja2!$A$1:$C$111,3,FALSE)</f>
        <v>Neumáticos para vehículos agrícolas o forestales</v>
      </c>
    </row>
    <row r="9291" spans="1:13" x14ac:dyDescent="0.2">
      <c r="A9291">
        <v>2023</v>
      </c>
      <c r="B9291">
        <v>2</v>
      </c>
      <c r="C9291" t="s">
        <v>78</v>
      </c>
      <c r="D9291" t="str">
        <f>VLOOKUP(C9291,PAÍSES!$A:$B,2,FALSE)</f>
        <v>Sudáfrica</v>
      </c>
      <c r="E9291">
        <v>40117000</v>
      </c>
      <c r="F9291">
        <v>0</v>
      </c>
      <c r="G9291">
        <v>0</v>
      </c>
      <c r="H9291">
        <v>0</v>
      </c>
      <c r="I9291">
        <v>73237</v>
      </c>
      <c r="J9291">
        <v>37688948</v>
      </c>
      <c r="K9291">
        <v>475</v>
      </c>
      <c r="L9291" t="str">
        <f>VLOOKUP(E9291,[4]Hoja2!$A$1:$C$111,2,FALSE)</f>
        <v>NEUMÁTICOS</v>
      </c>
      <c r="M9291" t="str">
        <f>VLOOKUP(E9291,[4]Hoja2!$A$1:$C$111,3,FALSE)</f>
        <v>Neumáticos para vehículos agrícolas o forestales</v>
      </c>
    </row>
    <row r="9292" spans="1:13" x14ac:dyDescent="0.2">
      <c r="A9292">
        <v>2023</v>
      </c>
      <c r="B9292">
        <v>2</v>
      </c>
      <c r="C9292" t="s">
        <v>33</v>
      </c>
      <c r="D9292" t="str">
        <f>VLOOKUP(C9292,PAÍSES!$A:$B,2,FALSE)</f>
        <v>Emiratos Árabes Unidos</v>
      </c>
      <c r="E9292">
        <v>40118000</v>
      </c>
      <c r="F9292">
        <v>0</v>
      </c>
      <c r="G9292">
        <v>0</v>
      </c>
      <c r="H9292">
        <v>0</v>
      </c>
      <c r="I9292">
        <v>13133</v>
      </c>
      <c r="J9292">
        <v>9468468</v>
      </c>
      <c r="K9292">
        <v>18</v>
      </c>
      <c r="L9292" t="str">
        <f>VLOOKUP(E9292,[4]Hoja2!$A$1:$C$111,2,FALSE)</f>
        <v>NEUMÁTICOS</v>
      </c>
      <c r="M9292" t="str">
        <f>VLOOKUP(E9292,[4]Hoja2!$A$1:$C$111,3,FALSE)</f>
        <v>Neumáticos para vehículos de construcción, minería o mantenimiento industrial</v>
      </c>
    </row>
    <row r="9293" spans="1:13" x14ac:dyDescent="0.2">
      <c r="A9293">
        <v>2023</v>
      </c>
      <c r="B9293">
        <v>2</v>
      </c>
      <c r="C9293" t="s">
        <v>113</v>
      </c>
      <c r="D9293" t="str">
        <f>VLOOKUP(C9293,PAÍSES!$A:$B,2,FALSE)</f>
        <v>Armenia</v>
      </c>
      <c r="E9293">
        <v>40118000</v>
      </c>
      <c r="F9293">
        <v>0</v>
      </c>
      <c r="G9293">
        <v>0</v>
      </c>
      <c r="H9293">
        <v>0</v>
      </c>
      <c r="I9293">
        <v>110796</v>
      </c>
      <c r="J9293">
        <v>65145685</v>
      </c>
      <c r="K9293">
        <v>72</v>
      </c>
      <c r="L9293" t="str">
        <f>VLOOKUP(E9293,[4]Hoja2!$A$1:$C$111,2,FALSE)</f>
        <v>NEUMÁTICOS</v>
      </c>
      <c r="M9293" t="str">
        <f>VLOOKUP(E9293,[4]Hoja2!$A$1:$C$111,3,FALSE)</f>
        <v>Neumáticos para vehículos de construcción, minería o mantenimiento industrial</v>
      </c>
    </row>
    <row r="9294" spans="1:13" x14ac:dyDescent="0.2">
      <c r="A9294">
        <v>2023</v>
      </c>
      <c r="B9294">
        <v>2</v>
      </c>
      <c r="C9294" t="s">
        <v>20</v>
      </c>
      <c r="D9294" t="str">
        <f>VLOOKUP(C9294,PAÍSES!$A:$B,2,FALSE)</f>
        <v>Argentina</v>
      </c>
      <c r="E9294">
        <v>40118000</v>
      </c>
      <c r="F9294">
        <v>0</v>
      </c>
      <c r="G9294">
        <v>0</v>
      </c>
      <c r="H9294">
        <v>0</v>
      </c>
      <c r="I9294">
        <v>47064</v>
      </c>
      <c r="J9294">
        <v>27968598</v>
      </c>
      <c r="K9294">
        <v>42</v>
      </c>
      <c r="L9294" t="str">
        <f>VLOOKUP(E9294,[4]Hoja2!$A$1:$C$111,2,FALSE)</f>
        <v>NEUMÁTICOS</v>
      </c>
      <c r="M9294" t="str">
        <f>VLOOKUP(E9294,[4]Hoja2!$A$1:$C$111,3,FALSE)</f>
        <v>Neumáticos para vehículos de construcción, minería o mantenimiento industrial</v>
      </c>
    </row>
    <row r="9295" spans="1:13" x14ac:dyDescent="0.2">
      <c r="A9295">
        <v>2023</v>
      </c>
      <c r="B9295">
        <v>2</v>
      </c>
      <c r="C9295" t="s">
        <v>21</v>
      </c>
      <c r="D9295" t="str">
        <f>VLOOKUP(C9295,PAÍSES!$A:$B,2,FALSE)</f>
        <v>Austria</v>
      </c>
      <c r="E9295">
        <v>40118000</v>
      </c>
      <c r="F9295">
        <v>0</v>
      </c>
      <c r="G9295">
        <v>0</v>
      </c>
      <c r="H9295">
        <v>0</v>
      </c>
      <c r="I9295">
        <v>104644</v>
      </c>
      <c r="J9295">
        <v>68720344</v>
      </c>
      <c r="K9295">
        <v>75</v>
      </c>
      <c r="L9295" t="str">
        <f>VLOOKUP(E9295,[4]Hoja2!$A$1:$C$111,2,FALSE)</f>
        <v>NEUMÁTICOS</v>
      </c>
      <c r="M9295" t="str">
        <f>VLOOKUP(E9295,[4]Hoja2!$A$1:$C$111,3,FALSE)</f>
        <v>Neumáticos para vehículos de construcción, minería o mantenimiento industrial</v>
      </c>
    </row>
    <row r="9296" spans="1:13" x14ac:dyDescent="0.2">
      <c r="A9296">
        <v>2023</v>
      </c>
      <c r="B9296">
        <v>2</v>
      </c>
      <c r="C9296" t="s">
        <v>62</v>
      </c>
      <c r="D9296" t="str">
        <f>VLOOKUP(C9296,PAÍSES!$A:$B,2,FALSE)</f>
        <v>Australia</v>
      </c>
      <c r="E9296">
        <v>40118000</v>
      </c>
      <c r="F9296">
        <v>0</v>
      </c>
      <c r="G9296">
        <v>0</v>
      </c>
      <c r="H9296">
        <v>0</v>
      </c>
      <c r="I9296">
        <v>510868</v>
      </c>
      <c r="J9296">
        <v>333961397</v>
      </c>
      <c r="K9296">
        <v>296</v>
      </c>
      <c r="L9296" t="str">
        <f>VLOOKUP(E9296,[4]Hoja2!$A$1:$C$111,2,FALSE)</f>
        <v>NEUMÁTICOS</v>
      </c>
      <c r="M9296" t="str">
        <f>VLOOKUP(E9296,[4]Hoja2!$A$1:$C$111,3,FALSE)</f>
        <v>Neumáticos para vehículos de construcción, minería o mantenimiento industrial</v>
      </c>
    </row>
    <row r="9297" spans="1:13" x14ac:dyDescent="0.2">
      <c r="A9297">
        <v>2023</v>
      </c>
      <c r="B9297">
        <v>2</v>
      </c>
      <c r="C9297" t="s">
        <v>8</v>
      </c>
      <c r="D9297" t="str">
        <f>VLOOKUP(C9297,PAÍSES!$A:$B,2,FALSE)</f>
        <v>Bélgica</v>
      </c>
      <c r="E9297">
        <v>40118000</v>
      </c>
      <c r="F9297">
        <v>8398</v>
      </c>
      <c r="G9297">
        <v>3623003</v>
      </c>
      <c r="H9297">
        <v>105</v>
      </c>
      <c r="I9297">
        <v>68495</v>
      </c>
      <c r="J9297">
        <v>44601400</v>
      </c>
      <c r="K9297">
        <v>109</v>
      </c>
      <c r="L9297" t="str">
        <f>VLOOKUP(E9297,[4]Hoja2!$A$1:$C$111,2,FALSE)</f>
        <v>NEUMÁTICOS</v>
      </c>
      <c r="M9297" t="str">
        <f>VLOOKUP(E9297,[4]Hoja2!$A$1:$C$111,3,FALSE)</f>
        <v>Neumáticos para vehículos de construcción, minería o mantenimiento industrial</v>
      </c>
    </row>
    <row r="9298" spans="1:13" x14ac:dyDescent="0.2">
      <c r="A9298">
        <v>2023</v>
      </c>
      <c r="B9298">
        <v>2</v>
      </c>
      <c r="C9298" t="s">
        <v>90</v>
      </c>
      <c r="D9298" t="str">
        <f>VLOOKUP(C9298,PAÍSES!$A:$B,2,FALSE)</f>
        <v>Burkina Faso</v>
      </c>
      <c r="E9298">
        <v>40118000</v>
      </c>
      <c r="F9298">
        <v>0</v>
      </c>
      <c r="G9298">
        <v>0</v>
      </c>
      <c r="H9298">
        <v>0</v>
      </c>
      <c r="I9298">
        <v>27837</v>
      </c>
      <c r="J9298">
        <v>28914872</v>
      </c>
      <c r="K9298">
        <v>8</v>
      </c>
      <c r="L9298" t="str">
        <f>VLOOKUP(E9298,[4]Hoja2!$A$1:$C$111,2,FALSE)</f>
        <v>NEUMÁTICOS</v>
      </c>
      <c r="M9298" t="str">
        <f>VLOOKUP(E9298,[4]Hoja2!$A$1:$C$111,3,FALSE)</f>
        <v>Neumáticos para vehículos de construcción, minería o mantenimiento industrial</v>
      </c>
    </row>
    <row r="9299" spans="1:13" x14ac:dyDescent="0.2">
      <c r="A9299">
        <v>2023</v>
      </c>
      <c r="B9299">
        <v>2</v>
      </c>
      <c r="C9299" t="s">
        <v>10</v>
      </c>
      <c r="D9299" t="str">
        <f>VLOOKUP(C9299,PAÍSES!$A:$B,2,FALSE)</f>
        <v>Brasil</v>
      </c>
      <c r="E9299">
        <v>40118000</v>
      </c>
      <c r="F9299">
        <v>928</v>
      </c>
      <c r="G9299">
        <v>626700</v>
      </c>
      <c r="H9299">
        <v>12</v>
      </c>
      <c r="I9299">
        <v>223684</v>
      </c>
      <c r="J9299">
        <v>112996784</v>
      </c>
      <c r="K9299">
        <v>126</v>
      </c>
      <c r="L9299" t="str">
        <f>VLOOKUP(E9299,[4]Hoja2!$A$1:$C$111,2,FALSE)</f>
        <v>NEUMÁTICOS</v>
      </c>
      <c r="M9299" t="str">
        <f>VLOOKUP(E9299,[4]Hoja2!$A$1:$C$111,3,FALSE)</f>
        <v>Neumáticos para vehículos de construcción, minería o mantenimiento industrial</v>
      </c>
    </row>
    <row r="9300" spans="1:13" x14ac:dyDescent="0.2">
      <c r="A9300">
        <v>2023</v>
      </c>
      <c r="B9300">
        <v>2</v>
      </c>
      <c r="C9300" t="s">
        <v>50</v>
      </c>
      <c r="D9300" t="str">
        <f>VLOOKUP(C9300,PAÍSES!$A:$B,2,FALSE)</f>
        <v>Canadá</v>
      </c>
      <c r="E9300">
        <v>40118000</v>
      </c>
      <c r="F9300">
        <v>398</v>
      </c>
      <c r="G9300">
        <v>333400</v>
      </c>
      <c r="H9300">
        <v>3</v>
      </c>
      <c r="I9300">
        <v>99020</v>
      </c>
      <c r="J9300">
        <v>67460667</v>
      </c>
      <c r="K9300">
        <v>147</v>
      </c>
      <c r="L9300" t="str">
        <f>VLOOKUP(E9300,[4]Hoja2!$A$1:$C$111,2,FALSE)</f>
        <v>NEUMÁTICOS</v>
      </c>
      <c r="M9300" t="str">
        <f>VLOOKUP(E9300,[4]Hoja2!$A$1:$C$111,3,FALSE)</f>
        <v>Neumáticos para vehículos de construcción, minería o mantenimiento industrial</v>
      </c>
    </row>
    <row r="9301" spans="1:13" x14ac:dyDescent="0.2">
      <c r="A9301">
        <v>2023</v>
      </c>
      <c r="B9301">
        <v>2</v>
      </c>
      <c r="C9301" t="s">
        <v>55</v>
      </c>
      <c r="D9301" t="str">
        <f>VLOOKUP(C9301,PAÍSES!$A:$B,2,FALSE)</f>
        <v>Costa de Marfil</v>
      </c>
      <c r="E9301">
        <v>40118000</v>
      </c>
      <c r="F9301">
        <v>0</v>
      </c>
      <c r="G9301">
        <v>0</v>
      </c>
      <c r="H9301">
        <v>0</v>
      </c>
      <c r="I9301">
        <v>10309</v>
      </c>
      <c r="J9301">
        <v>5970204</v>
      </c>
      <c r="K9301">
        <v>4</v>
      </c>
      <c r="L9301" t="str">
        <f>VLOOKUP(E9301,[4]Hoja2!$A$1:$C$111,2,FALSE)</f>
        <v>NEUMÁTICOS</v>
      </c>
      <c r="M9301" t="str">
        <f>VLOOKUP(E9301,[4]Hoja2!$A$1:$C$111,3,FALSE)</f>
        <v>Neumáticos para vehículos de construcción, minería o mantenimiento industrial</v>
      </c>
    </row>
    <row r="9302" spans="1:13" x14ac:dyDescent="0.2">
      <c r="A9302">
        <v>2023</v>
      </c>
      <c r="B9302">
        <v>2</v>
      </c>
      <c r="C9302" t="s">
        <v>73</v>
      </c>
      <c r="D9302" t="str">
        <f>VLOOKUP(C9302,PAÍSES!$A:$B,2,FALSE)</f>
        <v>Chile</v>
      </c>
      <c r="E9302">
        <v>40118000</v>
      </c>
      <c r="F9302">
        <v>0</v>
      </c>
      <c r="G9302">
        <v>0</v>
      </c>
      <c r="H9302">
        <v>0</v>
      </c>
      <c r="I9302">
        <v>1013165</v>
      </c>
      <c r="J9302">
        <v>627019920</v>
      </c>
      <c r="K9302">
        <v>285</v>
      </c>
      <c r="L9302" t="str">
        <f>VLOOKUP(E9302,[4]Hoja2!$A$1:$C$111,2,FALSE)</f>
        <v>NEUMÁTICOS</v>
      </c>
      <c r="M9302" t="str">
        <f>VLOOKUP(E9302,[4]Hoja2!$A$1:$C$111,3,FALSE)</f>
        <v>Neumáticos para vehículos de construcción, minería o mantenimiento industrial</v>
      </c>
    </row>
    <row r="9303" spans="1:13" x14ac:dyDescent="0.2">
      <c r="A9303">
        <v>2023</v>
      </c>
      <c r="B9303">
        <v>2</v>
      </c>
      <c r="C9303" t="s">
        <v>11</v>
      </c>
      <c r="D9303" t="str">
        <f>VLOOKUP(C9303,PAÍSES!$A:$B,2,FALSE)</f>
        <v>China</v>
      </c>
      <c r="E9303">
        <v>40118000</v>
      </c>
      <c r="F9303">
        <v>234049</v>
      </c>
      <c r="G9303">
        <v>67499798</v>
      </c>
      <c r="H9303">
        <v>2073</v>
      </c>
      <c r="I9303">
        <v>393272</v>
      </c>
      <c r="J9303">
        <v>262930705</v>
      </c>
      <c r="K9303">
        <v>138</v>
      </c>
      <c r="L9303" t="str">
        <f>VLOOKUP(E9303,[4]Hoja2!$A$1:$C$111,2,FALSE)</f>
        <v>NEUMÁTICOS</v>
      </c>
      <c r="M9303" t="str">
        <f>VLOOKUP(E9303,[4]Hoja2!$A$1:$C$111,3,FALSE)</f>
        <v>Neumáticos para vehículos de construcción, minería o mantenimiento industrial</v>
      </c>
    </row>
    <row r="9304" spans="1:13" x14ac:dyDescent="0.2">
      <c r="A9304">
        <v>2023</v>
      </c>
      <c r="B9304">
        <v>2</v>
      </c>
      <c r="C9304" t="s">
        <v>40</v>
      </c>
      <c r="D9304" t="str">
        <f>VLOOKUP(C9304,PAÍSES!$A:$B,2,FALSE)</f>
        <v>Colombia</v>
      </c>
      <c r="E9304">
        <v>40118000</v>
      </c>
      <c r="F9304">
        <v>0</v>
      </c>
      <c r="G9304">
        <v>0</v>
      </c>
      <c r="H9304">
        <v>0</v>
      </c>
      <c r="I9304">
        <v>150064</v>
      </c>
      <c r="J9304">
        <v>103452781</v>
      </c>
      <c r="K9304">
        <v>76</v>
      </c>
      <c r="L9304" t="str">
        <f>VLOOKUP(E9304,[4]Hoja2!$A$1:$C$111,2,FALSE)</f>
        <v>NEUMÁTICOS</v>
      </c>
      <c r="M9304" t="str">
        <f>VLOOKUP(E9304,[4]Hoja2!$A$1:$C$111,3,FALSE)</f>
        <v>Neumáticos para vehículos de construcción, minería o mantenimiento industrial</v>
      </c>
    </row>
    <row r="9305" spans="1:13" x14ac:dyDescent="0.2">
      <c r="A9305">
        <v>2023</v>
      </c>
      <c r="B9305">
        <v>2</v>
      </c>
      <c r="C9305" t="s">
        <v>82</v>
      </c>
      <c r="D9305" t="str">
        <f>VLOOKUP(C9305,PAÍSES!$A:$B,2,FALSE)</f>
        <v>Cabo Verde</v>
      </c>
      <c r="E9305">
        <v>40118000</v>
      </c>
      <c r="F9305">
        <v>0</v>
      </c>
      <c r="G9305">
        <v>0</v>
      </c>
      <c r="H9305">
        <v>0</v>
      </c>
      <c r="I9305">
        <v>80</v>
      </c>
      <c r="J9305">
        <v>150026</v>
      </c>
      <c r="K9305">
        <v>5</v>
      </c>
      <c r="L9305" t="str">
        <f>VLOOKUP(E9305,[4]Hoja2!$A$1:$C$111,2,FALSE)</f>
        <v>NEUMÁTICOS</v>
      </c>
      <c r="M9305" t="str">
        <f>VLOOKUP(E9305,[4]Hoja2!$A$1:$C$111,3,FALSE)</f>
        <v>Neumáticos para vehículos de construcción, minería o mantenimiento industrial</v>
      </c>
    </row>
    <row r="9306" spans="1:13" x14ac:dyDescent="0.2">
      <c r="A9306">
        <v>2023</v>
      </c>
      <c r="B9306">
        <v>2</v>
      </c>
      <c r="C9306" t="s">
        <v>22</v>
      </c>
      <c r="D9306" t="str">
        <f>VLOOKUP(C9306,PAÍSES!$A:$B,2,FALSE)</f>
        <v>República Checa</v>
      </c>
      <c r="E9306">
        <v>40118000</v>
      </c>
      <c r="F9306">
        <v>22852</v>
      </c>
      <c r="G9306">
        <v>16055264</v>
      </c>
      <c r="H9306">
        <v>299</v>
      </c>
      <c r="I9306">
        <v>0</v>
      </c>
      <c r="J9306">
        <v>0</v>
      </c>
      <c r="K9306">
        <v>0</v>
      </c>
      <c r="L9306" t="str">
        <f>VLOOKUP(E9306,[4]Hoja2!$A$1:$C$111,2,FALSE)</f>
        <v>NEUMÁTICOS</v>
      </c>
      <c r="M9306" t="str">
        <f>VLOOKUP(E9306,[4]Hoja2!$A$1:$C$111,3,FALSE)</f>
        <v>Neumáticos para vehículos de construcción, minería o mantenimiento industrial</v>
      </c>
    </row>
    <row r="9307" spans="1:13" x14ac:dyDescent="0.2">
      <c r="A9307">
        <v>2023</v>
      </c>
      <c r="B9307">
        <v>2</v>
      </c>
      <c r="C9307" t="s">
        <v>23</v>
      </c>
      <c r="D9307" t="str">
        <f>VLOOKUP(C9307,PAÍSES!$A:$B,2,FALSE)</f>
        <v>Alemania</v>
      </c>
      <c r="E9307">
        <v>40118000</v>
      </c>
      <c r="F9307">
        <v>54962</v>
      </c>
      <c r="G9307">
        <v>27239310</v>
      </c>
      <c r="H9307">
        <v>7180</v>
      </c>
      <c r="I9307">
        <v>33840</v>
      </c>
      <c r="J9307">
        <v>21420482</v>
      </c>
      <c r="K9307">
        <v>78</v>
      </c>
      <c r="L9307" t="str">
        <f>VLOOKUP(E9307,[4]Hoja2!$A$1:$C$111,2,FALSE)</f>
        <v>NEUMÁTICOS</v>
      </c>
      <c r="M9307" t="str">
        <f>VLOOKUP(E9307,[4]Hoja2!$A$1:$C$111,3,FALSE)</f>
        <v>Neumáticos para vehículos de construcción, minería o mantenimiento industrial</v>
      </c>
    </row>
    <row r="9308" spans="1:13" x14ac:dyDescent="0.2">
      <c r="A9308">
        <v>2023</v>
      </c>
      <c r="B9308">
        <v>2</v>
      </c>
      <c r="C9308" t="s">
        <v>41</v>
      </c>
      <c r="D9308" t="str">
        <f>VLOOKUP(C9308,PAÍSES!$A:$B,2,FALSE)</f>
        <v>Dinamarca</v>
      </c>
      <c r="E9308">
        <v>40118000</v>
      </c>
      <c r="F9308">
        <v>0</v>
      </c>
      <c r="G9308">
        <v>0</v>
      </c>
      <c r="H9308">
        <v>0</v>
      </c>
      <c r="I9308">
        <v>15</v>
      </c>
      <c r="J9308">
        <v>9345</v>
      </c>
      <c r="K9308">
        <v>1</v>
      </c>
      <c r="L9308" t="str">
        <f>VLOOKUP(E9308,[4]Hoja2!$A$1:$C$111,2,FALSE)</f>
        <v>NEUMÁTICOS</v>
      </c>
      <c r="M9308" t="str">
        <f>VLOOKUP(E9308,[4]Hoja2!$A$1:$C$111,3,FALSE)</f>
        <v>Neumáticos para vehículos de construcción, minería o mantenimiento industrial</v>
      </c>
    </row>
    <row r="9309" spans="1:13" x14ac:dyDescent="0.2">
      <c r="A9309">
        <v>2023</v>
      </c>
      <c r="B9309">
        <v>2</v>
      </c>
      <c r="C9309" t="s">
        <v>74</v>
      </c>
      <c r="D9309" t="str">
        <f>VLOOKUP(C9309,PAÍSES!$A:$B,2,FALSE)</f>
        <v>Ecuador</v>
      </c>
      <c r="E9309">
        <v>40118000</v>
      </c>
      <c r="F9309">
        <v>0</v>
      </c>
      <c r="G9309">
        <v>0</v>
      </c>
      <c r="H9309">
        <v>0</v>
      </c>
      <c r="I9309">
        <v>1600</v>
      </c>
      <c r="J9309">
        <v>300000</v>
      </c>
      <c r="K9309">
        <v>5</v>
      </c>
      <c r="L9309" t="str">
        <f>VLOOKUP(E9309,[4]Hoja2!$A$1:$C$111,2,FALSE)</f>
        <v>NEUMÁTICOS</v>
      </c>
      <c r="M9309" t="str">
        <f>VLOOKUP(E9309,[4]Hoja2!$A$1:$C$111,3,FALSE)</f>
        <v>Neumáticos para vehículos de construcción, minería o mantenimiento industrial</v>
      </c>
    </row>
    <row r="9310" spans="1:13" x14ac:dyDescent="0.2">
      <c r="A9310">
        <v>2023</v>
      </c>
      <c r="B9310">
        <v>2</v>
      </c>
      <c r="C9310" t="s">
        <v>75</v>
      </c>
      <c r="D9310" t="str">
        <f>VLOOKUP(C9310,PAÍSES!$A:$B,2,FALSE)</f>
        <v>Egipto</v>
      </c>
      <c r="E9310">
        <v>40118000</v>
      </c>
      <c r="F9310">
        <v>0</v>
      </c>
      <c r="G9310">
        <v>0</v>
      </c>
      <c r="H9310">
        <v>0</v>
      </c>
      <c r="I9310">
        <v>14159</v>
      </c>
      <c r="J9310">
        <v>10884818</v>
      </c>
      <c r="K9310">
        <v>67</v>
      </c>
      <c r="L9310" t="str">
        <f>VLOOKUP(E9310,[4]Hoja2!$A$1:$C$111,2,FALSE)</f>
        <v>NEUMÁTICOS</v>
      </c>
      <c r="M9310" t="str">
        <f>VLOOKUP(E9310,[4]Hoja2!$A$1:$C$111,3,FALSE)</f>
        <v>Neumáticos para vehículos de construcción, minería o mantenimiento industrial</v>
      </c>
    </row>
    <row r="9311" spans="1:13" x14ac:dyDescent="0.2">
      <c r="A9311">
        <v>2023</v>
      </c>
      <c r="B9311">
        <v>2</v>
      </c>
      <c r="C9311" t="s">
        <v>24</v>
      </c>
      <c r="D9311" t="str">
        <f>VLOOKUP(C9311,PAÍSES!$A:$B,2,FALSE)</f>
        <v>Finlandia</v>
      </c>
      <c r="E9311">
        <v>40118000</v>
      </c>
      <c r="F9311">
        <v>663</v>
      </c>
      <c r="G9311">
        <v>1272508</v>
      </c>
      <c r="H9311">
        <v>8</v>
      </c>
      <c r="I9311">
        <v>54424</v>
      </c>
      <c r="J9311">
        <v>34775500</v>
      </c>
      <c r="K9311">
        <v>17</v>
      </c>
      <c r="L9311" t="str">
        <f>VLOOKUP(E9311,[4]Hoja2!$A$1:$C$111,2,FALSE)</f>
        <v>NEUMÁTICOS</v>
      </c>
      <c r="M9311" t="str">
        <f>VLOOKUP(E9311,[4]Hoja2!$A$1:$C$111,3,FALSE)</f>
        <v>Neumáticos para vehículos de construcción, minería o mantenimiento industrial</v>
      </c>
    </row>
    <row r="9312" spans="1:13" x14ac:dyDescent="0.2">
      <c r="A9312">
        <v>2023</v>
      </c>
      <c r="B9312">
        <v>2</v>
      </c>
      <c r="C9312" t="s">
        <v>12</v>
      </c>
      <c r="D9312" t="str">
        <f>VLOOKUP(C9312,PAÍSES!$A:$B,2,FALSE)</f>
        <v>Francia</v>
      </c>
      <c r="E9312">
        <v>40118000</v>
      </c>
      <c r="F9312">
        <v>49937</v>
      </c>
      <c r="G9312">
        <v>33960690</v>
      </c>
      <c r="H9312">
        <v>190</v>
      </c>
      <c r="I9312">
        <v>371219</v>
      </c>
      <c r="J9312">
        <v>237574511</v>
      </c>
      <c r="K9312">
        <v>959</v>
      </c>
      <c r="L9312" t="str">
        <f>VLOOKUP(E9312,[4]Hoja2!$A$1:$C$111,2,FALSE)</f>
        <v>NEUMÁTICOS</v>
      </c>
      <c r="M9312" t="str">
        <f>VLOOKUP(E9312,[4]Hoja2!$A$1:$C$111,3,FALSE)</f>
        <v>Neumáticos para vehículos de construcción, minería o mantenimiento industrial</v>
      </c>
    </row>
    <row r="9313" spans="1:13" x14ac:dyDescent="0.2">
      <c r="A9313">
        <v>2023</v>
      </c>
      <c r="B9313">
        <v>2</v>
      </c>
      <c r="C9313" t="s">
        <v>25</v>
      </c>
      <c r="D9313" t="str">
        <f>VLOOKUP(C9313,PAÍSES!$A:$B,2,FALSE)</f>
        <v>Reino Unido</v>
      </c>
      <c r="E9313">
        <v>40118000</v>
      </c>
      <c r="F9313">
        <v>0</v>
      </c>
      <c r="G9313">
        <v>0</v>
      </c>
      <c r="H9313">
        <v>0</v>
      </c>
      <c r="I9313">
        <v>160547</v>
      </c>
      <c r="J9313">
        <v>69985290</v>
      </c>
      <c r="K9313">
        <v>383</v>
      </c>
      <c r="L9313" t="str">
        <f>VLOOKUP(E9313,[4]Hoja2!$A$1:$C$111,2,FALSE)</f>
        <v>NEUMÁTICOS</v>
      </c>
      <c r="M9313" t="str">
        <f>VLOOKUP(E9313,[4]Hoja2!$A$1:$C$111,3,FALSE)</f>
        <v>Neumáticos para vehículos de construcción, minería o mantenimiento industrial</v>
      </c>
    </row>
    <row r="9314" spans="1:13" x14ac:dyDescent="0.2">
      <c r="A9314">
        <v>2023</v>
      </c>
      <c r="B9314">
        <v>2</v>
      </c>
      <c r="C9314" t="s">
        <v>97</v>
      </c>
      <c r="D9314" t="str">
        <f>VLOOKUP(C9314,PAÍSES!$A:$B,2,FALSE)</f>
        <v>Ghana</v>
      </c>
      <c r="E9314">
        <v>40118000</v>
      </c>
      <c r="F9314">
        <v>0</v>
      </c>
      <c r="G9314">
        <v>0</v>
      </c>
      <c r="H9314">
        <v>0</v>
      </c>
      <c r="I9314">
        <v>76885</v>
      </c>
      <c r="J9314">
        <v>48949527</v>
      </c>
      <c r="K9314">
        <v>43</v>
      </c>
      <c r="L9314" t="str">
        <f>VLOOKUP(E9314,[4]Hoja2!$A$1:$C$111,2,FALSE)</f>
        <v>NEUMÁTICOS</v>
      </c>
      <c r="M9314" t="str">
        <f>VLOOKUP(E9314,[4]Hoja2!$A$1:$C$111,3,FALSE)</f>
        <v>Neumáticos para vehículos de construcción, minería o mantenimiento industrial</v>
      </c>
    </row>
    <row r="9315" spans="1:13" x14ac:dyDescent="0.2">
      <c r="A9315">
        <v>2023</v>
      </c>
      <c r="B9315">
        <v>2</v>
      </c>
      <c r="C9315" t="s">
        <v>13</v>
      </c>
      <c r="D9315" t="str">
        <f>VLOOKUP(C9315,PAÍSES!$A:$B,2,FALSE)</f>
        <v>Indonesia</v>
      </c>
      <c r="E9315">
        <v>40118000</v>
      </c>
      <c r="F9315">
        <v>0</v>
      </c>
      <c r="G9315">
        <v>0</v>
      </c>
      <c r="H9315">
        <v>0</v>
      </c>
      <c r="I9315">
        <v>11585</v>
      </c>
      <c r="J9315">
        <v>7029896</v>
      </c>
      <c r="K9315">
        <v>14</v>
      </c>
      <c r="L9315" t="str">
        <f>VLOOKUP(E9315,[4]Hoja2!$A$1:$C$111,2,FALSE)</f>
        <v>NEUMÁTICOS</v>
      </c>
      <c r="M9315" t="str">
        <f>VLOOKUP(E9315,[4]Hoja2!$A$1:$C$111,3,FALSE)</f>
        <v>Neumáticos para vehículos de construcción, minería o mantenimiento industrial</v>
      </c>
    </row>
    <row r="9316" spans="1:13" x14ac:dyDescent="0.2">
      <c r="A9316">
        <v>2023</v>
      </c>
      <c r="B9316">
        <v>2</v>
      </c>
      <c r="C9316" t="s">
        <v>47</v>
      </c>
      <c r="D9316" t="str">
        <f>VLOOKUP(C9316,PAÍSES!$A:$B,2,FALSE)</f>
        <v>India</v>
      </c>
      <c r="E9316">
        <v>40118000</v>
      </c>
      <c r="F9316">
        <v>137550</v>
      </c>
      <c r="G9316">
        <v>45529849</v>
      </c>
      <c r="H9316">
        <v>2991</v>
      </c>
      <c r="I9316">
        <v>0</v>
      </c>
      <c r="J9316">
        <v>0</v>
      </c>
      <c r="K9316">
        <v>0</v>
      </c>
      <c r="L9316" t="str">
        <f>VLOOKUP(E9316,[4]Hoja2!$A$1:$C$111,2,FALSE)</f>
        <v>NEUMÁTICOS</v>
      </c>
      <c r="M9316" t="str">
        <f>VLOOKUP(E9316,[4]Hoja2!$A$1:$C$111,3,FALSE)</f>
        <v>Neumáticos para vehículos de construcción, minería o mantenimiento industrial</v>
      </c>
    </row>
    <row r="9317" spans="1:13" x14ac:dyDescent="0.2">
      <c r="A9317">
        <v>2023</v>
      </c>
      <c r="B9317">
        <v>2</v>
      </c>
      <c r="C9317" t="s">
        <v>27</v>
      </c>
      <c r="D9317" t="str">
        <f>VLOOKUP(C9317,PAÍSES!$A:$B,2,FALSE)</f>
        <v>Italia</v>
      </c>
      <c r="E9317">
        <v>40118000</v>
      </c>
      <c r="F9317">
        <v>4993</v>
      </c>
      <c r="G9317">
        <v>4116732</v>
      </c>
      <c r="H9317">
        <v>78</v>
      </c>
      <c r="I9317">
        <v>5349</v>
      </c>
      <c r="J9317">
        <v>3593098</v>
      </c>
      <c r="K9317">
        <v>46</v>
      </c>
      <c r="L9317" t="str">
        <f>VLOOKUP(E9317,[4]Hoja2!$A$1:$C$111,2,FALSE)</f>
        <v>NEUMÁTICOS</v>
      </c>
      <c r="M9317" t="str">
        <f>VLOOKUP(E9317,[4]Hoja2!$A$1:$C$111,3,FALSE)</f>
        <v>Neumáticos para vehículos de construcción, minería o mantenimiento industrial</v>
      </c>
    </row>
    <row r="9318" spans="1:13" x14ac:dyDescent="0.2">
      <c r="A9318">
        <v>2023</v>
      </c>
      <c r="B9318">
        <v>2</v>
      </c>
      <c r="C9318" t="s">
        <v>38</v>
      </c>
      <c r="D9318" t="str">
        <f>VLOOKUP(C9318,PAÍSES!$A:$B,2,FALSE)</f>
        <v>Japón</v>
      </c>
      <c r="E9318">
        <v>40118000</v>
      </c>
      <c r="F9318">
        <v>119678</v>
      </c>
      <c r="G9318">
        <v>57440866</v>
      </c>
      <c r="H9318">
        <v>257</v>
      </c>
      <c r="I9318">
        <v>186259</v>
      </c>
      <c r="J9318">
        <v>109050645</v>
      </c>
      <c r="K9318">
        <v>295</v>
      </c>
      <c r="L9318" t="str">
        <f>VLOOKUP(E9318,[4]Hoja2!$A$1:$C$111,2,FALSE)</f>
        <v>NEUMÁTICOS</v>
      </c>
      <c r="M9318" t="str">
        <f>VLOOKUP(E9318,[4]Hoja2!$A$1:$C$111,3,FALSE)</f>
        <v>Neumáticos para vehículos de construcción, minería o mantenimiento industrial</v>
      </c>
    </row>
    <row r="9319" spans="1:13" x14ac:dyDescent="0.2">
      <c r="A9319">
        <v>2023</v>
      </c>
      <c r="B9319">
        <v>2</v>
      </c>
      <c r="C9319" t="s">
        <v>118</v>
      </c>
      <c r="D9319" t="str">
        <f>VLOOKUP(C9319,PAÍSES!$A:$B,2,FALSE)</f>
        <v>Kirguistán</v>
      </c>
      <c r="E9319">
        <v>40118000</v>
      </c>
      <c r="F9319">
        <v>0</v>
      </c>
      <c r="G9319">
        <v>0</v>
      </c>
      <c r="H9319">
        <v>0</v>
      </c>
      <c r="I9319">
        <v>8929</v>
      </c>
      <c r="J9319">
        <v>6061979</v>
      </c>
      <c r="K9319">
        <v>4</v>
      </c>
      <c r="L9319" t="str">
        <f>VLOOKUP(E9319,[4]Hoja2!$A$1:$C$111,2,FALSE)</f>
        <v>NEUMÁTICOS</v>
      </c>
      <c r="M9319" t="str">
        <f>VLOOKUP(E9319,[4]Hoja2!$A$1:$C$111,3,FALSE)</f>
        <v>Neumáticos para vehículos de construcción, minería o mantenimiento industrial</v>
      </c>
    </row>
    <row r="9320" spans="1:13" x14ac:dyDescent="0.2">
      <c r="A9320">
        <v>2023</v>
      </c>
      <c r="B9320">
        <v>2</v>
      </c>
      <c r="C9320" t="s">
        <v>93</v>
      </c>
      <c r="D9320" t="str">
        <f>VLOOKUP(C9320,PAÍSES!$A:$B,2,FALSE)</f>
        <v>Kazajstán</v>
      </c>
      <c r="E9320">
        <v>40118000</v>
      </c>
      <c r="F9320">
        <v>0</v>
      </c>
      <c r="G9320">
        <v>0</v>
      </c>
      <c r="H9320">
        <v>0</v>
      </c>
      <c r="I9320">
        <v>865785</v>
      </c>
      <c r="J9320">
        <v>575903018</v>
      </c>
      <c r="K9320">
        <v>390</v>
      </c>
      <c r="L9320" t="str">
        <f>VLOOKUP(E9320,[4]Hoja2!$A$1:$C$111,2,FALSE)</f>
        <v>NEUMÁTICOS</v>
      </c>
      <c r="M9320" t="str">
        <f>VLOOKUP(E9320,[4]Hoja2!$A$1:$C$111,3,FALSE)</f>
        <v>Neumáticos para vehículos de construcción, minería o mantenimiento industrial</v>
      </c>
    </row>
    <row r="9321" spans="1:13" x14ac:dyDescent="0.2">
      <c r="A9321">
        <v>2023</v>
      </c>
      <c r="B9321">
        <v>2</v>
      </c>
      <c r="C9321" t="s">
        <v>204</v>
      </c>
      <c r="D9321" t="str">
        <f>VLOOKUP(C9321,PAÍSES!$A:$B,2,FALSE)</f>
        <v>Sri Lanka</v>
      </c>
      <c r="E9321">
        <v>40118000</v>
      </c>
      <c r="F9321">
        <v>23618</v>
      </c>
      <c r="G9321">
        <v>9735935</v>
      </c>
      <c r="H9321">
        <v>495</v>
      </c>
      <c r="I9321">
        <v>0</v>
      </c>
      <c r="J9321">
        <v>0</v>
      </c>
      <c r="K9321">
        <v>0</v>
      </c>
      <c r="L9321" t="str">
        <f>VLOOKUP(E9321,[4]Hoja2!$A$1:$C$111,2,FALSE)</f>
        <v>NEUMÁTICOS</v>
      </c>
      <c r="M9321" t="str">
        <f>VLOOKUP(E9321,[4]Hoja2!$A$1:$C$111,3,FALSE)</f>
        <v>Neumáticos para vehículos de construcción, minería o mantenimiento industrial</v>
      </c>
    </row>
    <row r="9322" spans="1:13" x14ac:dyDescent="0.2">
      <c r="A9322">
        <v>2023</v>
      </c>
      <c r="B9322">
        <v>2</v>
      </c>
      <c r="C9322" t="s">
        <v>49</v>
      </c>
      <c r="D9322" t="str">
        <f>VLOOKUP(C9322,PAÍSES!$A:$B,2,FALSE)</f>
        <v>Luxemburgo</v>
      </c>
      <c r="E9322">
        <v>40118000</v>
      </c>
      <c r="F9322">
        <v>109530</v>
      </c>
      <c r="G9322">
        <v>54833179</v>
      </c>
      <c r="H9322">
        <v>178</v>
      </c>
      <c r="I9322">
        <v>0</v>
      </c>
      <c r="J9322">
        <v>0</v>
      </c>
      <c r="K9322">
        <v>0</v>
      </c>
      <c r="L9322" t="str">
        <f>VLOOKUP(E9322,[4]Hoja2!$A$1:$C$111,2,FALSE)</f>
        <v>NEUMÁTICOS</v>
      </c>
      <c r="M9322" t="str">
        <f>VLOOKUP(E9322,[4]Hoja2!$A$1:$C$111,3,FALSE)</f>
        <v>Neumáticos para vehículos de construcción, minería o mantenimiento industrial</v>
      </c>
    </row>
    <row r="9323" spans="1:13" x14ac:dyDescent="0.2">
      <c r="A9323">
        <v>2023</v>
      </c>
      <c r="B9323">
        <v>2</v>
      </c>
      <c r="C9323" t="s">
        <v>39</v>
      </c>
      <c r="D9323" t="str">
        <f>VLOOKUP(C9323,PAÍSES!$A:$B,2,FALSE)</f>
        <v>Marruecos</v>
      </c>
      <c r="E9323">
        <v>40118000</v>
      </c>
      <c r="F9323">
        <v>0</v>
      </c>
      <c r="G9323">
        <v>0</v>
      </c>
      <c r="H9323">
        <v>0</v>
      </c>
      <c r="I9323">
        <v>3211</v>
      </c>
      <c r="J9323">
        <v>2178011</v>
      </c>
      <c r="K9323">
        <v>8</v>
      </c>
      <c r="L9323" t="str">
        <f>VLOOKUP(E9323,[4]Hoja2!$A$1:$C$111,2,FALSE)</f>
        <v>NEUMÁTICOS</v>
      </c>
      <c r="M9323" t="str">
        <f>VLOOKUP(E9323,[4]Hoja2!$A$1:$C$111,3,FALSE)</f>
        <v>Neumáticos para vehículos de construcción, minería o mantenimiento industrial</v>
      </c>
    </row>
    <row r="9324" spans="1:13" x14ac:dyDescent="0.2">
      <c r="A9324">
        <v>2023</v>
      </c>
      <c r="B9324">
        <v>2</v>
      </c>
      <c r="C9324" t="s">
        <v>240</v>
      </c>
      <c r="D9324" t="str">
        <f>VLOOKUP(C9324,PAÍSES!$A:$B,2,FALSE)</f>
        <v>Mongolia</v>
      </c>
      <c r="E9324">
        <v>40118000</v>
      </c>
      <c r="F9324">
        <v>0</v>
      </c>
      <c r="G9324">
        <v>0</v>
      </c>
      <c r="H9324">
        <v>0</v>
      </c>
      <c r="I9324">
        <v>99633</v>
      </c>
      <c r="J9324">
        <v>64926280</v>
      </c>
      <c r="K9324">
        <v>28</v>
      </c>
      <c r="L9324" t="str">
        <f>VLOOKUP(E9324,[4]Hoja2!$A$1:$C$111,2,FALSE)</f>
        <v>NEUMÁTICOS</v>
      </c>
      <c r="M9324" t="str">
        <f>VLOOKUP(E9324,[4]Hoja2!$A$1:$C$111,3,FALSE)</f>
        <v>Neumáticos para vehículos de construcción, minería o mantenimiento industrial</v>
      </c>
    </row>
    <row r="9325" spans="1:13" x14ac:dyDescent="0.2">
      <c r="A9325">
        <v>2023</v>
      </c>
      <c r="B9325">
        <v>2</v>
      </c>
      <c r="C9325" t="s">
        <v>85</v>
      </c>
      <c r="D9325" t="str">
        <f>VLOOKUP(C9325,PAÍSES!$A:$B,2,FALSE)</f>
        <v>Mauritania</v>
      </c>
      <c r="E9325">
        <v>40118000</v>
      </c>
      <c r="F9325">
        <v>0</v>
      </c>
      <c r="G9325">
        <v>0</v>
      </c>
      <c r="H9325">
        <v>0</v>
      </c>
      <c r="I9325">
        <v>33673</v>
      </c>
      <c r="J9325">
        <v>21712584</v>
      </c>
      <c r="K9325">
        <v>24</v>
      </c>
      <c r="L9325" t="str">
        <f>VLOOKUP(E9325,[4]Hoja2!$A$1:$C$111,2,FALSE)</f>
        <v>NEUMÁTICOS</v>
      </c>
      <c r="M9325" t="str">
        <f>VLOOKUP(E9325,[4]Hoja2!$A$1:$C$111,3,FALSE)</f>
        <v>Neumáticos para vehículos de construcción, minería o mantenimiento industrial</v>
      </c>
    </row>
    <row r="9326" spans="1:13" x14ac:dyDescent="0.2">
      <c r="A9326">
        <v>2023</v>
      </c>
      <c r="B9326">
        <v>2</v>
      </c>
      <c r="C9326" t="s">
        <v>42</v>
      </c>
      <c r="D9326" t="str">
        <f>VLOOKUP(C9326,PAÍSES!$A:$B,2,FALSE)</f>
        <v>México</v>
      </c>
      <c r="E9326">
        <v>40118000</v>
      </c>
      <c r="F9326">
        <v>0</v>
      </c>
      <c r="G9326">
        <v>0</v>
      </c>
      <c r="H9326">
        <v>0</v>
      </c>
      <c r="I9326">
        <v>61270</v>
      </c>
      <c r="J9326">
        <v>36290390</v>
      </c>
      <c r="K9326">
        <v>118</v>
      </c>
      <c r="L9326" t="str">
        <f>VLOOKUP(E9326,[4]Hoja2!$A$1:$C$111,2,FALSE)</f>
        <v>NEUMÁTICOS</v>
      </c>
      <c r="M9326" t="str">
        <f>VLOOKUP(E9326,[4]Hoja2!$A$1:$C$111,3,FALSE)</f>
        <v>Neumáticos para vehículos de construcción, minería o mantenimiento industrial</v>
      </c>
    </row>
    <row r="9327" spans="1:13" x14ac:dyDescent="0.2">
      <c r="A9327">
        <v>2023</v>
      </c>
      <c r="B9327">
        <v>2</v>
      </c>
      <c r="C9327" t="s">
        <v>54</v>
      </c>
      <c r="D9327" t="str">
        <f>VLOOKUP(C9327,PAÍSES!$A:$B,2,FALSE)</f>
        <v>Nueva Caledonia</v>
      </c>
      <c r="E9327">
        <v>40118000</v>
      </c>
      <c r="F9327">
        <v>0</v>
      </c>
      <c r="G9327">
        <v>0</v>
      </c>
      <c r="H9327">
        <v>0</v>
      </c>
      <c r="I9327">
        <v>84184</v>
      </c>
      <c r="J9327">
        <v>54896460</v>
      </c>
      <c r="K9327">
        <v>60</v>
      </c>
      <c r="L9327" t="str">
        <f>VLOOKUP(E9327,[4]Hoja2!$A$1:$C$111,2,FALSE)</f>
        <v>NEUMÁTICOS</v>
      </c>
      <c r="M9327" t="str">
        <f>VLOOKUP(E9327,[4]Hoja2!$A$1:$C$111,3,FALSE)</f>
        <v>Neumáticos para vehículos de construcción, minería o mantenimiento industrial</v>
      </c>
    </row>
    <row r="9328" spans="1:13" x14ac:dyDescent="0.2">
      <c r="A9328">
        <v>2023</v>
      </c>
      <c r="B9328">
        <v>2</v>
      </c>
      <c r="C9328" t="s">
        <v>43</v>
      </c>
      <c r="D9328" t="str">
        <f>VLOOKUP(C9328,PAÍSES!$A:$B,2,FALSE)</f>
        <v>Países Bajos</v>
      </c>
      <c r="E9328">
        <v>40118000</v>
      </c>
      <c r="F9328">
        <v>1600</v>
      </c>
      <c r="G9328">
        <v>690000</v>
      </c>
      <c r="H9328">
        <v>2</v>
      </c>
      <c r="I9328">
        <v>55614</v>
      </c>
      <c r="J9328">
        <v>35483082</v>
      </c>
      <c r="K9328">
        <v>95</v>
      </c>
      <c r="L9328" t="str">
        <f>VLOOKUP(E9328,[4]Hoja2!$A$1:$C$111,2,FALSE)</f>
        <v>NEUMÁTICOS</v>
      </c>
      <c r="M9328" t="str">
        <f>VLOOKUP(E9328,[4]Hoja2!$A$1:$C$111,3,FALSE)</f>
        <v>Neumáticos para vehículos de construcción, minería o mantenimiento industrial</v>
      </c>
    </row>
    <row r="9329" spans="1:13" x14ac:dyDescent="0.2">
      <c r="A9329">
        <v>2023</v>
      </c>
      <c r="B9329">
        <v>2</v>
      </c>
      <c r="C9329" t="s">
        <v>44</v>
      </c>
      <c r="D9329" t="str">
        <f>VLOOKUP(C9329,PAÍSES!$A:$B,2,FALSE)</f>
        <v>Noruega</v>
      </c>
      <c r="E9329">
        <v>40118000</v>
      </c>
      <c r="F9329">
        <v>0</v>
      </c>
      <c r="G9329">
        <v>0</v>
      </c>
      <c r="H9329">
        <v>0</v>
      </c>
      <c r="I9329">
        <v>350</v>
      </c>
      <c r="J9329">
        <v>870000</v>
      </c>
      <c r="K9329">
        <v>1</v>
      </c>
      <c r="L9329" t="str">
        <f>VLOOKUP(E9329,[4]Hoja2!$A$1:$C$111,2,FALSE)</f>
        <v>NEUMÁTICOS</v>
      </c>
      <c r="M9329" t="str">
        <f>VLOOKUP(E9329,[4]Hoja2!$A$1:$C$111,3,FALSE)</f>
        <v>Neumáticos para vehículos de construcción, minería o mantenimiento industrial</v>
      </c>
    </row>
    <row r="9330" spans="1:13" x14ac:dyDescent="0.2">
      <c r="A9330">
        <v>2023</v>
      </c>
      <c r="B9330">
        <v>2</v>
      </c>
      <c r="C9330" t="s">
        <v>15</v>
      </c>
      <c r="D9330" t="str">
        <f>VLOOKUP(C9330,PAÍSES!$A:$B,2,FALSE)</f>
        <v>Perú</v>
      </c>
      <c r="E9330">
        <v>40118000</v>
      </c>
      <c r="F9330">
        <v>0</v>
      </c>
      <c r="G9330">
        <v>0</v>
      </c>
      <c r="H9330">
        <v>0</v>
      </c>
      <c r="I9330">
        <v>274257</v>
      </c>
      <c r="J9330">
        <v>182263969</v>
      </c>
      <c r="K9330">
        <v>121</v>
      </c>
      <c r="L9330" t="str">
        <f>VLOOKUP(E9330,[4]Hoja2!$A$1:$C$111,2,FALSE)</f>
        <v>NEUMÁTICOS</v>
      </c>
      <c r="M9330" t="str">
        <f>VLOOKUP(E9330,[4]Hoja2!$A$1:$C$111,3,FALSE)</f>
        <v>Neumáticos para vehículos de construcción, minería o mantenimiento industrial</v>
      </c>
    </row>
    <row r="9331" spans="1:13" x14ac:dyDescent="0.2">
      <c r="A9331">
        <v>2023</v>
      </c>
      <c r="B9331">
        <v>2</v>
      </c>
      <c r="C9331" t="s">
        <v>16</v>
      </c>
      <c r="D9331" t="str">
        <f>VLOOKUP(C9331,PAÍSES!$A:$B,2,FALSE)</f>
        <v>Polonia</v>
      </c>
      <c r="E9331">
        <v>40118000</v>
      </c>
      <c r="F9331">
        <v>23733</v>
      </c>
      <c r="G9331">
        <v>12162300</v>
      </c>
      <c r="H9331">
        <v>126</v>
      </c>
      <c r="I9331">
        <v>0</v>
      </c>
      <c r="J9331">
        <v>0</v>
      </c>
      <c r="K9331">
        <v>0</v>
      </c>
      <c r="L9331" t="str">
        <f>VLOOKUP(E9331,[4]Hoja2!$A$1:$C$111,2,FALSE)</f>
        <v>NEUMÁTICOS</v>
      </c>
      <c r="M9331" t="str">
        <f>VLOOKUP(E9331,[4]Hoja2!$A$1:$C$111,3,FALSE)</f>
        <v>Neumáticos para vehículos de construcción, minería o mantenimiento industrial</v>
      </c>
    </row>
    <row r="9332" spans="1:13" x14ac:dyDescent="0.2">
      <c r="A9332">
        <v>2023</v>
      </c>
      <c r="B9332">
        <v>2</v>
      </c>
      <c r="C9332" t="s">
        <v>17</v>
      </c>
      <c r="D9332" t="str">
        <f>VLOOKUP(C9332,PAÍSES!$A:$B,2,FALSE)</f>
        <v>Portugal</v>
      </c>
      <c r="E9332">
        <v>40118000</v>
      </c>
      <c r="F9332">
        <v>3544</v>
      </c>
      <c r="G9332">
        <v>1930547</v>
      </c>
      <c r="H9332">
        <v>80</v>
      </c>
      <c r="I9332">
        <v>27558</v>
      </c>
      <c r="J9332">
        <v>22667426</v>
      </c>
      <c r="K9332">
        <v>1486</v>
      </c>
      <c r="L9332" t="str">
        <f>VLOOKUP(E9332,[4]Hoja2!$A$1:$C$111,2,FALSE)</f>
        <v>NEUMÁTICOS</v>
      </c>
      <c r="M9332" t="str">
        <f>VLOOKUP(E9332,[4]Hoja2!$A$1:$C$111,3,FALSE)</f>
        <v>Neumáticos para vehículos de construcción, minería o mantenimiento industrial</v>
      </c>
    </row>
    <row r="9333" spans="1:13" x14ac:dyDescent="0.2">
      <c r="A9333">
        <v>2023</v>
      </c>
      <c r="B9333">
        <v>2</v>
      </c>
      <c r="C9333" t="s">
        <v>29</v>
      </c>
      <c r="D9333" t="str">
        <f>VLOOKUP(C9333,PAÍSES!$A:$B,2,FALSE)</f>
        <v>Rumanía</v>
      </c>
      <c r="E9333">
        <v>40118000</v>
      </c>
      <c r="F9333">
        <v>9840</v>
      </c>
      <c r="G9333">
        <v>8198400</v>
      </c>
      <c r="H9333">
        <v>200</v>
      </c>
      <c r="I9333">
        <v>130</v>
      </c>
      <c r="J9333">
        <v>77484</v>
      </c>
      <c r="K9333">
        <v>2</v>
      </c>
      <c r="L9333" t="str">
        <f>VLOOKUP(E9333,[4]Hoja2!$A$1:$C$111,2,FALSE)</f>
        <v>NEUMÁTICOS</v>
      </c>
      <c r="M9333" t="str">
        <f>VLOOKUP(E9333,[4]Hoja2!$A$1:$C$111,3,FALSE)</f>
        <v>Neumáticos para vehículos de construcción, minería o mantenimiento industrial</v>
      </c>
    </row>
    <row r="9334" spans="1:13" x14ac:dyDescent="0.2">
      <c r="A9334">
        <v>2023</v>
      </c>
      <c r="B9334">
        <v>2</v>
      </c>
      <c r="C9334" t="s">
        <v>52</v>
      </c>
      <c r="D9334" t="str">
        <f>VLOOKUP(C9334,PAÍSES!$A:$B,2,FALSE)</f>
        <v>Suecia</v>
      </c>
      <c r="E9334">
        <v>40118000</v>
      </c>
      <c r="F9334">
        <v>0</v>
      </c>
      <c r="G9334">
        <v>0</v>
      </c>
      <c r="H9334">
        <v>0</v>
      </c>
      <c r="I9334">
        <v>234866</v>
      </c>
      <c r="J9334">
        <v>147392900</v>
      </c>
      <c r="K9334">
        <v>334</v>
      </c>
      <c r="L9334" t="str">
        <f>VLOOKUP(E9334,[4]Hoja2!$A$1:$C$111,2,FALSE)</f>
        <v>NEUMÁTICOS</v>
      </c>
      <c r="M9334" t="str">
        <f>VLOOKUP(E9334,[4]Hoja2!$A$1:$C$111,3,FALSE)</f>
        <v>Neumáticos para vehículos de construcción, minería o mantenimiento industrial</v>
      </c>
    </row>
    <row r="9335" spans="1:13" x14ac:dyDescent="0.2">
      <c r="A9335">
        <v>2023</v>
      </c>
      <c r="B9335">
        <v>2</v>
      </c>
      <c r="C9335" t="s">
        <v>18</v>
      </c>
      <c r="D9335" t="str">
        <f>VLOOKUP(C9335,PAÍSES!$A:$B,2,FALSE)</f>
        <v>Singapur</v>
      </c>
      <c r="E9335">
        <v>40118000</v>
      </c>
      <c r="F9335">
        <v>0</v>
      </c>
      <c r="G9335">
        <v>0</v>
      </c>
      <c r="H9335">
        <v>0</v>
      </c>
      <c r="I9335">
        <v>91512</v>
      </c>
      <c r="J9335">
        <v>58435200</v>
      </c>
      <c r="K9335">
        <v>72</v>
      </c>
      <c r="L9335" t="str">
        <f>VLOOKUP(E9335,[4]Hoja2!$A$1:$C$111,2,FALSE)</f>
        <v>NEUMÁTICOS</v>
      </c>
      <c r="M9335" t="str">
        <f>VLOOKUP(E9335,[4]Hoja2!$A$1:$C$111,3,FALSE)</f>
        <v>Neumáticos para vehículos de construcción, minería o mantenimiento industrial</v>
      </c>
    </row>
    <row r="9336" spans="1:13" x14ac:dyDescent="0.2">
      <c r="A9336">
        <v>2023</v>
      </c>
      <c r="B9336">
        <v>2</v>
      </c>
      <c r="C9336" t="s">
        <v>77</v>
      </c>
      <c r="D9336" t="str">
        <f>VLOOKUP(C9336,PAÍSES!$A:$B,2,FALSE)</f>
        <v>Senegal</v>
      </c>
      <c r="E9336">
        <v>40118000</v>
      </c>
      <c r="F9336">
        <v>0</v>
      </c>
      <c r="G9336">
        <v>0</v>
      </c>
      <c r="H9336">
        <v>0</v>
      </c>
      <c r="I9336">
        <v>33673</v>
      </c>
      <c r="J9336">
        <v>21712584</v>
      </c>
      <c r="K9336">
        <v>24</v>
      </c>
      <c r="L9336" t="str">
        <f>VLOOKUP(E9336,[4]Hoja2!$A$1:$C$111,2,FALSE)</f>
        <v>NEUMÁTICOS</v>
      </c>
      <c r="M9336" t="str">
        <f>VLOOKUP(E9336,[4]Hoja2!$A$1:$C$111,3,FALSE)</f>
        <v>Neumáticos para vehículos de construcción, minería o mantenimiento industrial</v>
      </c>
    </row>
    <row r="9337" spans="1:13" x14ac:dyDescent="0.2">
      <c r="A9337">
        <v>2023</v>
      </c>
      <c r="B9337">
        <v>2</v>
      </c>
      <c r="C9337" t="s">
        <v>19</v>
      </c>
      <c r="D9337" t="str">
        <f>VLOOKUP(C9337,PAÍSES!$A:$B,2,FALSE)</f>
        <v>Tailandia</v>
      </c>
      <c r="E9337">
        <v>40118000</v>
      </c>
      <c r="F9337">
        <v>2685</v>
      </c>
      <c r="G9337">
        <v>947930</v>
      </c>
      <c r="H9337">
        <v>145</v>
      </c>
      <c r="I9337">
        <v>0</v>
      </c>
      <c r="J9337">
        <v>0</v>
      </c>
      <c r="K9337">
        <v>0</v>
      </c>
      <c r="L9337" t="str">
        <f>VLOOKUP(E9337,[4]Hoja2!$A$1:$C$111,2,FALSE)</f>
        <v>NEUMÁTICOS</v>
      </c>
      <c r="M9337" t="str">
        <f>VLOOKUP(E9337,[4]Hoja2!$A$1:$C$111,3,FALSE)</f>
        <v>Neumáticos para vehículos de construcción, minería o mantenimiento industrial</v>
      </c>
    </row>
    <row r="9338" spans="1:13" x14ac:dyDescent="0.2">
      <c r="A9338">
        <v>2023</v>
      </c>
      <c r="B9338">
        <v>2</v>
      </c>
      <c r="C9338" t="s">
        <v>65</v>
      </c>
      <c r="D9338" t="str">
        <f>VLOOKUP(C9338,PAÍSES!$A:$B,2,FALSE)</f>
        <v>Turquía</v>
      </c>
      <c r="E9338">
        <v>40118000</v>
      </c>
      <c r="F9338">
        <v>27744</v>
      </c>
      <c r="G9338">
        <v>9810696</v>
      </c>
      <c r="H9338">
        <v>488</v>
      </c>
      <c r="I9338">
        <v>197794</v>
      </c>
      <c r="J9338">
        <v>127189104</v>
      </c>
      <c r="K9338">
        <v>97</v>
      </c>
      <c r="L9338" t="str">
        <f>VLOOKUP(E9338,[4]Hoja2!$A$1:$C$111,2,FALSE)</f>
        <v>NEUMÁTICOS</v>
      </c>
      <c r="M9338" t="str">
        <f>VLOOKUP(E9338,[4]Hoja2!$A$1:$C$111,3,FALSE)</f>
        <v>Neumáticos para vehículos de construcción, minería o mantenimiento industrial</v>
      </c>
    </row>
    <row r="9339" spans="1:13" x14ac:dyDescent="0.2">
      <c r="A9339">
        <v>2023</v>
      </c>
      <c r="B9339">
        <v>2</v>
      </c>
      <c r="C9339" t="s">
        <v>58</v>
      </c>
      <c r="D9339" t="str">
        <f>VLOOKUP(C9339,PAÍSES!$A:$B,2,FALSE)</f>
        <v>Ucrania</v>
      </c>
      <c r="E9339">
        <v>40118000</v>
      </c>
      <c r="F9339">
        <v>0</v>
      </c>
      <c r="G9339">
        <v>0</v>
      </c>
      <c r="H9339">
        <v>0</v>
      </c>
      <c r="I9339">
        <v>89344</v>
      </c>
      <c r="J9339">
        <v>60619923</v>
      </c>
      <c r="K9339">
        <v>40</v>
      </c>
      <c r="L9339" t="str">
        <f>VLOOKUP(E9339,[4]Hoja2!$A$1:$C$111,2,FALSE)</f>
        <v>NEUMÁTICOS</v>
      </c>
      <c r="M9339" t="str">
        <f>VLOOKUP(E9339,[4]Hoja2!$A$1:$C$111,3,FALSE)</f>
        <v>Neumáticos para vehículos de construcción, minería o mantenimiento industrial</v>
      </c>
    </row>
    <row r="9340" spans="1:13" x14ac:dyDescent="0.2">
      <c r="A9340">
        <v>2023</v>
      </c>
      <c r="B9340">
        <v>2</v>
      </c>
      <c r="C9340" t="s">
        <v>46</v>
      </c>
      <c r="D9340" t="str">
        <f>VLOOKUP(C9340,PAÍSES!$A:$B,2,FALSE)</f>
        <v>Estados Unidos de América</v>
      </c>
      <c r="E9340">
        <v>40118000</v>
      </c>
      <c r="F9340">
        <v>131040</v>
      </c>
      <c r="G9340">
        <v>57758471</v>
      </c>
      <c r="H9340">
        <v>103</v>
      </c>
      <c r="I9340">
        <v>540731</v>
      </c>
      <c r="J9340">
        <v>374525084</v>
      </c>
      <c r="K9340">
        <v>745</v>
      </c>
      <c r="L9340" t="str">
        <f>VLOOKUP(E9340,[4]Hoja2!$A$1:$C$111,2,FALSE)</f>
        <v>NEUMÁTICOS</v>
      </c>
      <c r="M9340" t="str">
        <f>VLOOKUP(E9340,[4]Hoja2!$A$1:$C$111,3,FALSE)</f>
        <v>Neumáticos para vehículos de construcción, minería o mantenimiento industrial</v>
      </c>
    </row>
    <row r="9341" spans="1:13" x14ac:dyDescent="0.2">
      <c r="A9341">
        <v>2023</v>
      </c>
      <c r="B9341">
        <v>2</v>
      </c>
      <c r="C9341" t="s">
        <v>107</v>
      </c>
      <c r="D9341" t="str">
        <f>VLOOKUP(C9341,PAÍSES!$A:$B,2,FALSE)</f>
        <v>Uzbekistán</v>
      </c>
      <c r="E9341">
        <v>40118000</v>
      </c>
      <c r="F9341">
        <v>0</v>
      </c>
      <c r="G9341">
        <v>0</v>
      </c>
      <c r="H9341">
        <v>0</v>
      </c>
      <c r="I9341">
        <v>664110</v>
      </c>
      <c r="J9341">
        <v>427697353</v>
      </c>
      <c r="K9341">
        <v>264</v>
      </c>
      <c r="L9341" t="str">
        <f>VLOOKUP(E9341,[4]Hoja2!$A$1:$C$111,2,FALSE)</f>
        <v>NEUMÁTICOS</v>
      </c>
      <c r="M9341" t="str">
        <f>VLOOKUP(E9341,[4]Hoja2!$A$1:$C$111,3,FALSE)</f>
        <v>Neumáticos para vehículos de construcción, minería o mantenimiento industrial</v>
      </c>
    </row>
    <row r="9342" spans="1:13" x14ac:dyDescent="0.2">
      <c r="A9342">
        <v>2023</v>
      </c>
      <c r="B9342">
        <v>2</v>
      </c>
      <c r="C9342" t="s">
        <v>66</v>
      </c>
      <c r="D9342" t="str">
        <f>VLOOKUP(C9342,PAÍSES!$A:$B,2,FALSE)</f>
        <v>Vietnam</v>
      </c>
      <c r="E9342">
        <v>40118000</v>
      </c>
      <c r="F9342">
        <v>13324</v>
      </c>
      <c r="G9342">
        <v>4538847</v>
      </c>
      <c r="H9342">
        <v>37</v>
      </c>
      <c r="I9342">
        <v>93024</v>
      </c>
      <c r="J9342">
        <v>62311360</v>
      </c>
      <c r="K9342">
        <v>84</v>
      </c>
      <c r="L9342" t="str">
        <f>VLOOKUP(E9342,[4]Hoja2!$A$1:$C$111,2,FALSE)</f>
        <v>NEUMÁTICOS</v>
      </c>
      <c r="M9342" t="str">
        <f>VLOOKUP(E9342,[4]Hoja2!$A$1:$C$111,3,FALSE)</f>
        <v>Neumáticos para vehículos de construcción, minería o mantenimiento industrial</v>
      </c>
    </row>
    <row r="9343" spans="1:13" x14ac:dyDescent="0.2">
      <c r="A9343">
        <v>2023</v>
      </c>
      <c r="B9343">
        <v>2</v>
      </c>
      <c r="C9343" t="s">
        <v>78</v>
      </c>
      <c r="D9343" t="str">
        <f>VLOOKUP(C9343,PAÍSES!$A:$B,2,FALSE)</f>
        <v>Sudáfrica</v>
      </c>
      <c r="E9343">
        <v>40118000</v>
      </c>
      <c r="F9343">
        <v>0</v>
      </c>
      <c r="G9343">
        <v>0</v>
      </c>
      <c r="H9343">
        <v>0</v>
      </c>
      <c r="I9343">
        <v>292018</v>
      </c>
      <c r="J9343">
        <v>207037520</v>
      </c>
      <c r="K9343">
        <v>284</v>
      </c>
      <c r="L9343" t="str">
        <f>VLOOKUP(E9343,[4]Hoja2!$A$1:$C$111,2,FALSE)</f>
        <v>NEUMÁTICOS</v>
      </c>
      <c r="M9343" t="str">
        <f>VLOOKUP(E9343,[4]Hoja2!$A$1:$C$111,3,FALSE)</f>
        <v>Neumáticos para vehículos de construcción, minería o mantenimiento industrial</v>
      </c>
    </row>
    <row r="9344" spans="1:13" x14ac:dyDescent="0.2">
      <c r="A9344">
        <v>2023</v>
      </c>
      <c r="B9344">
        <v>2</v>
      </c>
      <c r="C9344" t="s">
        <v>211</v>
      </c>
      <c r="D9344" t="e">
        <f>VLOOKUP(C9344,PAÍSES!$A:$B,2,FALSE)</f>
        <v>#N/A</v>
      </c>
      <c r="E9344">
        <v>40118000</v>
      </c>
      <c r="F9344">
        <v>0</v>
      </c>
      <c r="G9344">
        <v>0</v>
      </c>
      <c r="H9344">
        <v>0</v>
      </c>
      <c r="I9344">
        <v>124948</v>
      </c>
      <c r="J9344">
        <v>84914956</v>
      </c>
      <c r="K9344">
        <v>39</v>
      </c>
      <c r="L9344" t="str">
        <f>VLOOKUP(E9344,[4]Hoja2!$A$1:$C$111,2,FALSE)</f>
        <v>NEUMÁTICOS</v>
      </c>
      <c r="M9344" t="str">
        <f>VLOOKUP(E9344,[4]Hoja2!$A$1:$C$111,3,FALSE)</f>
        <v>Neumáticos para vehículos de construcción, minería o mantenimiento industrial</v>
      </c>
    </row>
    <row r="9345" spans="1:13" x14ac:dyDescent="0.2">
      <c r="A9345">
        <v>2023</v>
      </c>
      <c r="B9345">
        <v>3</v>
      </c>
      <c r="C9345" t="s">
        <v>61</v>
      </c>
      <c r="D9345" t="str">
        <f>VLOOKUP(C9345,PAÍSES!$A:$B,2,FALSE)</f>
        <v>Andorra</v>
      </c>
      <c r="E9345" s="11">
        <v>40117000</v>
      </c>
      <c r="F9345">
        <v>0</v>
      </c>
      <c r="G9345">
        <v>0</v>
      </c>
      <c r="H9345">
        <v>0</v>
      </c>
      <c r="I9345">
        <v>120</v>
      </c>
      <c r="J9345">
        <v>221105</v>
      </c>
      <c r="K9345">
        <v>4</v>
      </c>
      <c r="L9345" t="s">
        <v>581</v>
      </c>
      <c r="M9345" t="s">
        <v>584</v>
      </c>
    </row>
    <row r="9346" spans="1:13" x14ac:dyDescent="0.2">
      <c r="A9346">
        <v>2023</v>
      </c>
      <c r="B9346">
        <v>3</v>
      </c>
      <c r="C9346" t="s">
        <v>20</v>
      </c>
      <c r="D9346" t="str">
        <f>VLOOKUP(C9346,PAÍSES!$A:$B,2,FALSE)</f>
        <v>Argentina</v>
      </c>
      <c r="E9346" s="11">
        <v>40117000</v>
      </c>
      <c r="F9346">
        <v>0</v>
      </c>
      <c r="G9346">
        <v>0</v>
      </c>
      <c r="H9346">
        <v>0</v>
      </c>
      <c r="I9346">
        <v>55466</v>
      </c>
      <c r="J9346">
        <v>25951646</v>
      </c>
      <c r="K9346">
        <v>186</v>
      </c>
      <c r="L9346" t="s">
        <v>581</v>
      </c>
      <c r="M9346" t="s">
        <v>584</v>
      </c>
    </row>
    <row r="9347" spans="1:13" x14ac:dyDescent="0.2">
      <c r="A9347">
        <v>2023</v>
      </c>
      <c r="B9347">
        <v>3</v>
      </c>
      <c r="C9347" t="s">
        <v>21</v>
      </c>
      <c r="D9347" t="str">
        <f>VLOOKUP(C9347,PAÍSES!$A:$B,2,FALSE)</f>
        <v>Austria</v>
      </c>
      <c r="E9347" s="11">
        <v>40117000</v>
      </c>
      <c r="F9347">
        <v>0</v>
      </c>
      <c r="G9347">
        <v>0</v>
      </c>
      <c r="H9347">
        <v>0</v>
      </c>
      <c r="I9347">
        <v>81046</v>
      </c>
      <c r="J9347">
        <v>64070253</v>
      </c>
      <c r="K9347">
        <v>227</v>
      </c>
      <c r="L9347" t="s">
        <v>581</v>
      </c>
      <c r="M9347" t="s">
        <v>584</v>
      </c>
    </row>
    <row r="9348" spans="1:13" x14ac:dyDescent="0.2">
      <c r="A9348">
        <v>2023</v>
      </c>
      <c r="B9348">
        <v>3</v>
      </c>
      <c r="C9348" t="s">
        <v>62</v>
      </c>
      <c r="D9348" t="str">
        <f>VLOOKUP(C9348,PAÍSES!$A:$B,2,FALSE)</f>
        <v>Australia</v>
      </c>
      <c r="E9348" s="11">
        <v>40117000</v>
      </c>
      <c r="F9348">
        <v>0</v>
      </c>
      <c r="G9348">
        <v>0</v>
      </c>
      <c r="H9348">
        <v>0</v>
      </c>
      <c r="I9348">
        <v>1780</v>
      </c>
      <c r="J9348">
        <v>1014536</v>
      </c>
      <c r="K9348">
        <v>5</v>
      </c>
      <c r="L9348" t="s">
        <v>581</v>
      </c>
      <c r="M9348" t="s">
        <v>584</v>
      </c>
    </row>
    <row r="9349" spans="1:13" x14ac:dyDescent="0.2">
      <c r="A9349">
        <v>2023</v>
      </c>
      <c r="B9349">
        <v>3</v>
      </c>
      <c r="C9349" t="s">
        <v>8</v>
      </c>
      <c r="D9349" t="str">
        <f>VLOOKUP(C9349,PAÍSES!$A:$B,2,FALSE)</f>
        <v>Bélgica</v>
      </c>
      <c r="E9349" s="11">
        <v>40117000</v>
      </c>
      <c r="F9349">
        <v>1156</v>
      </c>
      <c r="G9349">
        <v>665970</v>
      </c>
      <c r="H9349">
        <v>7</v>
      </c>
      <c r="I9349">
        <v>238856</v>
      </c>
      <c r="J9349">
        <v>152752333</v>
      </c>
      <c r="K9349">
        <v>989</v>
      </c>
      <c r="L9349" t="s">
        <v>581</v>
      </c>
      <c r="M9349" t="s">
        <v>584</v>
      </c>
    </row>
    <row r="9350" spans="1:13" x14ac:dyDescent="0.2">
      <c r="A9350">
        <v>2023</v>
      </c>
      <c r="B9350">
        <v>3</v>
      </c>
      <c r="C9350" t="s">
        <v>10</v>
      </c>
      <c r="D9350" t="str">
        <f>VLOOKUP(C9350,PAÍSES!$A:$B,2,FALSE)</f>
        <v>Brasil</v>
      </c>
      <c r="E9350" s="11">
        <v>40117000</v>
      </c>
      <c r="F9350">
        <v>100</v>
      </c>
      <c r="G9350">
        <v>128500</v>
      </c>
      <c r="H9350">
        <v>1</v>
      </c>
      <c r="I9350">
        <v>20758</v>
      </c>
      <c r="J9350">
        <v>20880683</v>
      </c>
      <c r="K9350">
        <v>170</v>
      </c>
      <c r="L9350" t="s">
        <v>581</v>
      </c>
      <c r="M9350" t="s">
        <v>584</v>
      </c>
    </row>
    <row r="9351" spans="1:13" x14ac:dyDescent="0.2">
      <c r="A9351">
        <v>2023</v>
      </c>
      <c r="B9351">
        <v>3</v>
      </c>
      <c r="C9351" t="s">
        <v>50</v>
      </c>
      <c r="D9351" t="str">
        <f>VLOOKUP(C9351,PAÍSES!$A:$B,2,FALSE)</f>
        <v>Canadá</v>
      </c>
      <c r="E9351" s="11">
        <v>40117000</v>
      </c>
      <c r="F9351">
        <v>0</v>
      </c>
      <c r="G9351">
        <v>0</v>
      </c>
      <c r="H9351">
        <v>0</v>
      </c>
      <c r="I9351">
        <v>18669</v>
      </c>
      <c r="J9351">
        <v>11630219</v>
      </c>
      <c r="K9351">
        <v>65</v>
      </c>
      <c r="L9351" t="s">
        <v>581</v>
      </c>
      <c r="M9351" t="s">
        <v>584</v>
      </c>
    </row>
    <row r="9352" spans="1:13" x14ac:dyDescent="0.2">
      <c r="A9352">
        <v>2023</v>
      </c>
      <c r="B9352">
        <v>3</v>
      </c>
      <c r="C9352" t="s">
        <v>11</v>
      </c>
      <c r="D9352" t="str">
        <f>VLOOKUP(C9352,PAÍSES!$A:$B,2,FALSE)</f>
        <v>China</v>
      </c>
      <c r="E9352" s="11">
        <v>40117000</v>
      </c>
      <c r="F9352">
        <v>156782</v>
      </c>
      <c r="G9352">
        <v>39209642</v>
      </c>
      <c r="H9352">
        <v>3882</v>
      </c>
      <c r="I9352">
        <v>24203</v>
      </c>
      <c r="J9352">
        <v>6877504</v>
      </c>
      <c r="K9352">
        <v>101</v>
      </c>
      <c r="L9352" t="s">
        <v>581</v>
      </c>
      <c r="M9352" t="s">
        <v>584</v>
      </c>
    </row>
    <row r="9353" spans="1:13" x14ac:dyDescent="0.2">
      <c r="A9353">
        <v>2023</v>
      </c>
      <c r="B9353">
        <v>3</v>
      </c>
      <c r="C9353" t="s">
        <v>31</v>
      </c>
      <c r="D9353" t="str">
        <f>VLOOKUP(C9353,PAÍSES!$A:$B,2,FALSE)</f>
        <v>Cuba</v>
      </c>
      <c r="E9353" s="11">
        <v>40117000</v>
      </c>
      <c r="F9353">
        <v>0</v>
      </c>
      <c r="G9353">
        <v>0</v>
      </c>
      <c r="H9353">
        <v>0</v>
      </c>
      <c r="I9353">
        <v>69069</v>
      </c>
      <c r="J9353">
        <v>40695652</v>
      </c>
      <c r="K9353">
        <v>1161</v>
      </c>
      <c r="L9353" t="s">
        <v>581</v>
      </c>
      <c r="M9353" t="s">
        <v>584</v>
      </c>
    </row>
    <row r="9354" spans="1:13" x14ac:dyDescent="0.2">
      <c r="A9354">
        <v>2023</v>
      </c>
      <c r="B9354">
        <v>3</v>
      </c>
      <c r="C9354" t="s">
        <v>22</v>
      </c>
      <c r="D9354" t="str">
        <f>VLOOKUP(C9354,PAÍSES!$A:$B,2,FALSE)</f>
        <v>República Checa</v>
      </c>
      <c r="E9354" s="11">
        <v>40117000</v>
      </c>
      <c r="F9354">
        <v>63366</v>
      </c>
      <c r="G9354">
        <v>29204777</v>
      </c>
      <c r="H9354">
        <v>623</v>
      </c>
      <c r="I9354">
        <v>269899</v>
      </c>
      <c r="J9354">
        <v>104910600</v>
      </c>
      <c r="K9354">
        <v>1757</v>
      </c>
      <c r="L9354" t="s">
        <v>581</v>
      </c>
      <c r="M9354" t="s">
        <v>584</v>
      </c>
    </row>
    <row r="9355" spans="1:13" x14ac:dyDescent="0.2">
      <c r="A9355">
        <v>2023</v>
      </c>
      <c r="B9355">
        <v>3</v>
      </c>
      <c r="C9355" t="s">
        <v>23</v>
      </c>
      <c r="D9355" t="str">
        <f>VLOOKUP(C9355,PAÍSES!$A:$B,2,FALSE)</f>
        <v>Alemania</v>
      </c>
      <c r="E9355" s="11">
        <v>40117000</v>
      </c>
      <c r="F9355">
        <v>8791</v>
      </c>
      <c r="G9355">
        <v>6513111</v>
      </c>
      <c r="H9355">
        <v>226</v>
      </c>
      <c r="I9355">
        <v>1505350</v>
      </c>
      <c r="J9355">
        <v>837719490</v>
      </c>
      <c r="K9355">
        <v>7243</v>
      </c>
      <c r="L9355" t="s">
        <v>581</v>
      </c>
      <c r="M9355" t="s">
        <v>584</v>
      </c>
    </row>
    <row r="9356" spans="1:13" x14ac:dyDescent="0.2">
      <c r="A9356">
        <v>2023</v>
      </c>
      <c r="B9356">
        <v>3</v>
      </c>
      <c r="C9356" t="s">
        <v>41</v>
      </c>
      <c r="D9356" t="str">
        <f>VLOOKUP(C9356,PAÍSES!$A:$B,2,FALSE)</f>
        <v>Dinamarca</v>
      </c>
      <c r="E9356" s="11">
        <v>40117000</v>
      </c>
      <c r="F9356">
        <v>0</v>
      </c>
      <c r="G9356">
        <v>0</v>
      </c>
      <c r="H9356">
        <v>0</v>
      </c>
      <c r="I9356">
        <v>520</v>
      </c>
      <c r="J9356">
        <v>439200</v>
      </c>
      <c r="K9356">
        <v>1</v>
      </c>
      <c r="L9356" t="s">
        <v>581</v>
      </c>
      <c r="M9356" t="s">
        <v>584</v>
      </c>
    </row>
    <row r="9357" spans="1:13" x14ac:dyDescent="0.2">
      <c r="A9357">
        <v>2023</v>
      </c>
      <c r="B9357">
        <v>3</v>
      </c>
      <c r="C9357" t="s">
        <v>24</v>
      </c>
      <c r="D9357" t="str">
        <f>VLOOKUP(C9357,PAÍSES!$A:$B,2,FALSE)</f>
        <v>Finlandia</v>
      </c>
      <c r="E9357" s="11">
        <v>40117000</v>
      </c>
      <c r="F9357">
        <v>21392</v>
      </c>
      <c r="G9357">
        <v>13516297</v>
      </c>
      <c r="H9357">
        <v>97</v>
      </c>
      <c r="I9357">
        <v>28163</v>
      </c>
      <c r="J9357">
        <v>13271000</v>
      </c>
      <c r="K9357">
        <v>148</v>
      </c>
      <c r="L9357" t="s">
        <v>581</v>
      </c>
      <c r="M9357" t="s">
        <v>584</v>
      </c>
    </row>
    <row r="9358" spans="1:13" x14ac:dyDescent="0.2">
      <c r="A9358">
        <v>2023</v>
      </c>
      <c r="B9358">
        <v>3</v>
      </c>
      <c r="C9358" t="s">
        <v>12</v>
      </c>
      <c r="D9358" t="str">
        <f>VLOOKUP(C9358,PAÍSES!$A:$B,2,FALSE)</f>
        <v>Francia</v>
      </c>
      <c r="E9358" s="11">
        <v>40117000</v>
      </c>
      <c r="F9358">
        <v>40932</v>
      </c>
      <c r="G9358">
        <v>30101982</v>
      </c>
      <c r="H9358">
        <v>413</v>
      </c>
      <c r="I9358">
        <v>770756</v>
      </c>
      <c r="J9358">
        <v>545805111</v>
      </c>
      <c r="K9358">
        <v>4022</v>
      </c>
      <c r="L9358" t="s">
        <v>581</v>
      </c>
      <c r="M9358" t="s">
        <v>584</v>
      </c>
    </row>
    <row r="9359" spans="1:13" x14ac:dyDescent="0.2">
      <c r="A9359">
        <v>2023</v>
      </c>
      <c r="B9359">
        <v>3</v>
      </c>
      <c r="C9359" t="s">
        <v>25</v>
      </c>
      <c r="D9359" t="str">
        <f>VLOOKUP(C9359,PAÍSES!$A:$B,2,FALSE)</f>
        <v>Reino Unido</v>
      </c>
      <c r="E9359" s="11">
        <v>40117000</v>
      </c>
      <c r="F9359">
        <v>0</v>
      </c>
      <c r="G9359">
        <v>0</v>
      </c>
      <c r="H9359">
        <v>0</v>
      </c>
      <c r="I9359">
        <v>740521</v>
      </c>
      <c r="J9359">
        <v>328207906</v>
      </c>
      <c r="K9359">
        <v>5561</v>
      </c>
      <c r="L9359" t="s">
        <v>581</v>
      </c>
      <c r="M9359" t="s">
        <v>584</v>
      </c>
    </row>
    <row r="9360" spans="1:13" x14ac:dyDescent="0.2">
      <c r="A9360">
        <v>2023</v>
      </c>
      <c r="B9360">
        <v>3</v>
      </c>
      <c r="C9360" t="s">
        <v>35</v>
      </c>
      <c r="D9360" t="str">
        <f>VLOOKUP(C9360,PAÍSES!$A:$B,2,FALSE)</f>
        <v>Gibraltar</v>
      </c>
      <c r="E9360" s="11">
        <v>40117000</v>
      </c>
      <c r="F9360">
        <v>0</v>
      </c>
      <c r="G9360">
        <v>0</v>
      </c>
      <c r="H9360">
        <v>0</v>
      </c>
      <c r="I9360">
        <v>56</v>
      </c>
      <c r="J9360">
        <v>88090</v>
      </c>
      <c r="K9360">
        <v>8</v>
      </c>
      <c r="L9360" t="s">
        <v>581</v>
      </c>
      <c r="M9360" t="s">
        <v>584</v>
      </c>
    </row>
    <row r="9361" spans="1:13" x14ac:dyDescent="0.2">
      <c r="A9361">
        <v>2023</v>
      </c>
      <c r="B9361">
        <v>3</v>
      </c>
      <c r="C9361" t="s">
        <v>36</v>
      </c>
      <c r="D9361" t="str">
        <f>VLOOKUP(C9361,PAÍSES!$A:$B,2,FALSE)</f>
        <v>Grecia</v>
      </c>
      <c r="E9361" s="11">
        <v>40117000</v>
      </c>
      <c r="F9361">
        <v>0</v>
      </c>
      <c r="G9361">
        <v>0</v>
      </c>
      <c r="H9361">
        <v>0</v>
      </c>
      <c r="I9361">
        <v>11143</v>
      </c>
      <c r="J9361">
        <v>5288000</v>
      </c>
      <c r="K9361">
        <v>128</v>
      </c>
      <c r="L9361" t="s">
        <v>581</v>
      </c>
      <c r="M9361" t="s">
        <v>584</v>
      </c>
    </row>
    <row r="9362" spans="1:13" x14ac:dyDescent="0.2">
      <c r="A9362">
        <v>2023</v>
      </c>
      <c r="B9362">
        <v>3</v>
      </c>
      <c r="C9362" t="s">
        <v>26</v>
      </c>
      <c r="D9362" t="str">
        <f>VLOOKUP(C9362,PAÍSES!$A:$B,2,FALSE)</f>
        <v>Hungría</v>
      </c>
      <c r="E9362" s="11">
        <v>40117000</v>
      </c>
      <c r="F9362">
        <v>0</v>
      </c>
      <c r="G9362">
        <v>0</v>
      </c>
      <c r="H9362">
        <v>0</v>
      </c>
      <c r="I9362">
        <v>30292</v>
      </c>
      <c r="J9362">
        <v>18011427</v>
      </c>
      <c r="K9362">
        <v>103</v>
      </c>
      <c r="L9362" t="s">
        <v>581</v>
      </c>
      <c r="M9362" t="s">
        <v>584</v>
      </c>
    </row>
    <row r="9363" spans="1:13" x14ac:dyDescent="0.2">
      <c r="A9363">
        <v>2023</v>
      </c>
      <c r="B9363">
        <v>3</v>
      </c>
      <c r="C9363" t="s">
        <v>63</v>
      </c>
      <c r="D9363" t="str">
        <f>VLOOKUP(C9363,PAÍSES!$A:$B,2,FALSE)</f>
        <v>Irlanda</v>
      </c>
      <c r="E9363" s="11">
        <v>40117000</v>
      </c>
      <c r="F9363">
        <v>0</v>
      </c>
      <c r="G9363">
        <v>0</v>
      </c>
      <c r="H9363">
        <v>0</v>
      </c>
      <c r="I9363">
        <v>35803</v>
      </c>
      <c r="J9363">
        <v>14289900</v>
      </c>
      <c r="K9363">
        <v>225</v>
      </c>
      <c r="L9363" t="s">
        <v>581</v>
      </c>
      <c r="M9363" t="s">
        <v>584</v>
      </c>
    </row>
    <row r="9364" spans="1:13" x14ac:dyDescent="0.2">
      <c r="A9364">
        <v>2023</v>
      </c>
      <c r="B9364">
        <v>3</v>
      </c>
      <c r="C9364" t="s">
        <v>71</v>
      </c>
      <c r="D9364" t="str">
        <f>VLOOKUP(C9364,PAÍSES!$A:$B,2,FALSE)</f>
        <v>Israel</v>
      </c>
      <c r="E9364" s="11">
        <v>40117000</v>
      </c>
      <c r="F9364">
        <v>36278</v>
      </c>
      <c r="G9364">
        <v>22706624</v>
      </c>
      <c r="H9364">
        <v>268</v>
      </c>
      <c r="I9364">
        <v>0</v>
      </c>
      <c r="J9364">
        <v>0</v>
      </c>
      <c r="K9364">
        <v>0</v>
      </c>
      <c r="L9364" t="s">
        <v>581</v>
      </c>
      <c r="M9364" t="s">
        <v>584</v>
      </c>
    </row>
    <row r="9365" spans="1:13" x14ac:dyDescent="0.2">
      <c r="A9365">
        <v>2023</v>
      </c>
      <c r="B9365">
        <v>3</v>
      </c>
      <c r="C9365" t="s">
        <v>47</v>
      </c>
      <c r="D9365" t="str">
        <f>VLOOKUP(C9365,PAÍSES!$A:$B,2,FALSE)</f>
        <v>India</v>
      </c>
      <c r="E9365" s="11">
        <v>40117000</v>
      </c>
      <c r="F9365">
        <v>583918</v>
      </c>
      <c r="G9365">
        <v>189334407</v>
      </c>
      <c r="H9365">
        <v>9504</v>
      </c>
      <c r="I9365">
        <v>0</v>
      </c>
      <c r="J9365">
        <v>0</v>
      </c>
      <c r="K9365">
        <v>0</v>
      </c>
      <c r="L9365" t="s">
        <v>581</v>
      </c>
      <c r="M9365" t="s">
        <v>584</v>
      </c>
    </row>
    <row r="9366" spans="1:13" x14ac:dyDescent="0.2">
      <c r="A9366">
        <v>2023</v>
      </c>
      <c r="B9366">
        <v>3</v>
      </c>
      <c r="C9366" t="s">
        <v>27</v>
      </c>
      <c r="D9366" t="str">
        <f>VLOOKUP(C9366,PAÍSES!$A:$B,2,FALSE)</f>
        <v>Italia</v>
      </c>
      <c r="E9366" s="11">
        <v>40117000</v>
      </c>
      <c r="F9366">
        <v>28813</v>
      </c>
      <c r="G9366">
        <v>18289270</v>
      </c>
      <c r="H9366">
        <v>207</v>
      </c>
      <c r="I9366">
        <v>184893</v>
      </c>
      <c r="J9366">
        <v>89752495</v>
      </c>
      <c r="K9366">
        <v>1588</v>
      </c>
      <c r="L9366" t="s">
        <v>581</v>
      </c>
      <c r="M9366" t="s">
        <v>584</v>
      </c>
    </row>
    <row r="9367" spans="1:13" x14ac:dyDescent="0.2">
      <c r="A9367">
        <v>2023</v>
      </c>
      <c r="B9367">
        <v>3</v>
      </c>
      <c r="C9367" t="s">
        <v>38</v>
      </c>
      <c r="D9367" t="str">
        <f>VLOOKUP(C9367,PAÍSES!$A:$B,2,FALSE)</f>
        <v>Japón</v>
      </c>
      <c r="E9367" s="11">
        <v>40117000</v>
      </c>
      <c r="F9367">
        <v>0</v>
      </c>
      <c r="G9367">
        <v>0</v>
      </c>
      <c r="H9367">
        <v>0</v>
      </c>
      <c r="I9367">
        <v>31069</v>
      </c>
      <c r="J9367">
        <v>20136568</v>
      </c>
      <c r="K9367">
        <v>440</v>
      </c>
      <c r="L9367" t="s">
        <v>581</v>
      </c>
      <c r="M9367" t="s">
        <v>584</v>
      </c>
    </row>
    <row r="9368" spans="1:13" x14ac:dyDescent="0.2">
      <c r="A9368">
        <v>2023</v>
      </c>
      <c r="B9368">
        <v>3</v>
      </c>
      <c r="C9368" t="s">
        <v>56</v>
      </c>
      <c r="D9368" t="str">
        <f>VLOOKUP(C9368,PAÍSES!$A:$B,2,FALSE)</f>
        <v>Corea del Sur</v>
      </c>
      <c r="E9368" s="11">
        <v>40117000</v>
      </c>
      <c r="F9368">
        <v>0</v>
      </c>
      <c r="G9368">
        <v>0</v>
      </c>
      <c r="H9368">
        <v>0</v>
      </c>
      <c r="I9368">
        <v>1057</v>
      </c>
      <c r="J9368">
        <v>585418</v>
      </c>
      <c r="K9368">
        <v>3</v>
      </c>
      <c r="L9368" t="s">
        <v>581</v>
      </c>
      <c r="M9368" t="s">
        <v>584</v>
      </c>
    </row>
    <row r="9369" spans="1:13" x14ac:dyDescent="0.2">
      <c r="A9369">
        <v>2023</v>
      </c>
      <c r="B9369">
        <v>3</v>
      </c>
      <c r="C9369" t="s">
        <v>204</v>
      </c>
      <c r="D9369" t="str">
        <f>VLOOKUP(C9369,PAÍSES!$A:$B,2,FALSE)</f>
        <v>Sri Lanka</v>
      </c>
      <c r="E9369" s="11">
        <v>40117000</v>
      </c>
      <c r="F9369">
        <v>35736</v>
      </c>
      <c r="G9369">
        <v>14236438</v>
      </c>
      <c r="H9369">
        <v>1088</v>
      </c>
      <c r="I9369">
        <v>0</v>
      </c>
      <c r="J9369">
        <v>0</v>
      </c>
      <c r="K9369">
        <v>0</v>
      </c>
      <c r="L9369" t="s">
        <v>581</v>
      </c>
      <c r="M9369" t="s">
        <v>584</v>
      </c>
    </row>
    <row r="9370" spans="1:13" x14ac:dyDescent="0.2">
      <c r="A9370">
        <v>2023</v>
      </c>
      <c r="B9370">
        <v>3</v>
      </c>
      <c r="C9370" t="s">
        <v>76</v>
      </c>
      <c r="D9370" t="str">
        <f>VLOOKUP(C9370,PAÍSES!$A:$B,2,FALSE)</f>
        <v>Lituania</v>
      </c>
      <c r="E9370" s="11">
        <v>40117000</v>
      </c>
      <c r="F9370">
        <v>0</v>
      </c>
      <c r="G9370">
        <v>0</v>
      </c>
      <c r="H9370">
        <v>0</v>
      </c>
      <c r="I9370">
        <v>9928</v>
      </c>
      <c r="J9370">
        <v>5473100</v>
      </c>
      <c r="K9370">
        <v>80</v>
      </c>
      <c r="L9370" t="s">
        <v>581</v>
      </c>
      <c r="M9370" t="s">
        <v>584</v>
      </c>
    </row>
    <row r="9371" spans="1:13" x14ac:dyDescent="0.2">
      <c r="A9371">
        <v>2023</v>
      </c>
      <c r="B9371">
        <v>3</v>
      </c>
      <c r="C9371" t="s">
        <v>49</v>
      </c>
      <c r="D9371" t="str">
        <f>VLOOKUP(C9371,PAÍSES!$A:$B,2,FALSE)</f>
        <v>Luxemburgo</v>
      </c>
      <c r="E9371" s="11">
        <v>40117000</v>
      </c>
      <c r="F9371">
        <v>159</v>
      </c>
      <c r="G9371">
        <v>86570</v>
      </c>
      <c r="H9371">
        <v>2</v>
      </c>
      <c r="I9371">
        <v>0</v>
      </c>
      <c r="J9371">
        <v>0</v>
      </c>
      <c r="K9371">
        <v>0</v>
      </c>
      <c r="L9371" t="s">
        <v>581</v>
      </c>
      <c r="M9371" t="s">
        <v>584</v>
      </c>
    </row>
    <row r="9372" spans="1:13" x14ac:dyDescent="0.2">
      <c r="A9372">
        <v>2023</v>
      </c>
      <c r="B9372">
        <v>3</v>
      </c>
      <c r="C9372" t="s">
        <v>42</v>
      </c>
      <c r="D9372" t="str">
        <f>VLOOKUP(C9372,PAÍSES!$A:$B,2,FALSE)</f>
        <v>México</v>
      </c>
      <c r="E9372" s="11">
        <v>40117000</v>
      </c>
      <c r="F9372">
        <v>0</v>
      </c>
      <c r="G9372">
        <v>0</v>
      </c>
      <c r="H9372">
        <v>0</v>
      </c>
      <c r="I9372">
        <v>23400</v>
      </c>
      <c r="J9372">
        <v>11524255</v>
      </c>
      <c r="K9372">
        <v>180</v>
      </c>
      <c r="L9372" t="s">
        <v>581</v>
      </c>
      <c r="M9372" t="s">
        <v>584</v>
      </c>
    </row>
    <row r="9373" spans="1:13" x14ac:dyDescent="0.2">
      <c r="A9373">
        <v>2023</v>
      </c>
      <c r="B9373">
        <v>3</v>
      </c>
      <c r="C9373" t="s">
        <v>101</v>
      </c>
      <c r="D9373" t="str">
        <f>VLOOKUP(C9373,PAÍSES!$A:$B,2,FALSE)</f>
        <v>Nigeria</v>
      </c>
      <c r="E9373" s="11">
        <v>40117000</v>
      </c>
      <c r="F9373">
        <v>0</v>
      </c>
      <c r="G9373">
        <v>0</v>
      </c>
      <c r="H9373">
        <v>0</v>
      </c>
      <c r="I9373">
        <v>1344</v>
      </c>
      <c r="J9373">
        <v>640753</v>
      </c>
      <c r="K9373">
        <v>4</v>
      </c>
      <c r="L9373" t="s">
        <v>581</v>
      </c>
      <c r="M9373" t="s">
        <v>584</v>
      </c>
    </row>
    <row r="9374" spans="1:13" x14ac:dyDescent="0.2">
      <c r="A9374">
        <v>2023</v>
      </c>
      <c r="B9374">
        <v>3</v>
      </c>
      <c r="C9374" t="s">
        <v>43</v>
      </c>
      <c r="D9374" t="str">
        <f>VLOOKUP(C9374,PAÍSES!$A:$B,2,FALSE)</f>
        <v>Países Bajos</v>
      </c>
      <c r="E9374" s="11">
        <v>40117000</v>
      </c>
      <c r="F9374">
        <v>29167</v>
      </c>
      <c r="G9374">
        <v>13664262</v>
      </c>
      <c r="H9374">
        <v>586</v>
      </c>
      <c r="I9374">
        <v>4483</v>
      </c>
      <c r="J9374">
        <v>3037053</v>
      </c>
      <c r="K9374">
        <v>21</v>
      </c>
      <c r="L9374" t="s">
        <v>581</v>
      </c>
      <c r="M9374" t="s">
        <v>584</v>
      </c>
    </row>
    <row r="9375" spans="1:13" x14ac:dyDescent="0.2">
      <c r="A9375">
        <v>2023</v>
      </c>
      <c r="B9375">
        <v>3</v>
      </c>
      <c r="C9375" t="s">
        <v>80</v>
      </c>
      <c r="D9375" t="str">
        <f>VLOOKUP(C9375,PAÍSES!$A:$B,2,FALSE)</f>
        <v>Nueva Zelanda</v>
      </c>
      <c r="E9375" s="11">
        <v>40117000</v>
      </c>
      <c r="F9375">
        <v>0</v>
      </c>
      <c r="G9375">
        <v>0</v>
      </c>
      <c r="H9375">
        <v>0</v>
      </c>
      <c r="I9375">
        <v>8046</v>
      </c>
      <c r="J9375">
        <v>3895400</v>
      </c>
      <c r="K9375">
        <v>59</v>
      </c>
      <c r="L9375" t="s">
        <v>581</v>
      </c>
      <c r="M9375" t="s">
        <v>584</v>
      </c>
    </row>
    <row r="9376" spans="1:13" x14ac:dyDescent="0.2">
      <c r="A9376">
        <v>2023</v>
      </c>
      <c r="B9376">
        <v>3</v>
      </c>
      <c r="C9376" t="s">
        <v>0</v>
      </c>
      <c r="D9376" t="str">
        <f>VLOOKUP(C9376,PAÍSES!$A:$B,2,FALSE)</f>
        <v>Panamá</v>
      </c>
      <c r="E9376" s="11">
        <v>40117000</v>
      </c>
      <c r="F9376">
        <v>0</v>
      </c>
      <c r="G9376">
        <v>0</v>
      </c>
      <c r="H9376">
        <v>0</v>
      </c>
      <c r="I9376">
        <v>70</v>
      </c>
      <c r="J9376">
        <v>30820</v>
      </c>
      <c r="K9376">
        <v>2</v>
      </c>
      <c r="L9376" t="s">
        <v>581</v>
      </c>
      <c r="M9376" t="s">
        <v>584</v>
      </c>
    </row>
    <row r="9377" spans="1:13" x14ac:dyDescent="0.2">
      <c r="A9377">
        <v>2023</v>
      </c>
      <c r="B9377">
        <v>3</v>
      </c>
      <c r="C9377" t="s">
        <v>16</v>
      </c>
      <c r="D9377" t="str">
        <f>VLOOKUP(C9377,PAÍSES!$A:$B,2,FALSE)</f>
        <v>Polonia</v>
      </c>
      <c r="E9377" s="11">
        <v>40117000</v>
      </c>
      <c r="F9377">
        <v>69015</v>
      </c>
      <c r="G9377">
        <v>39479016</v>
      </c>
      <c r="H9377">
        <v>850</v>
      </c>
      <c r="I9377">
        <v>251476</v>
      </c>
      <c r="J9377">
        <v>127018500</v>
      </c>
      <c r="K9377">
        <v>1498</v>
      </c>
      <c r="L9377" t="s">
        <v>581</v>
      </c>
      <c r="M9377" t="s">
        <v>584</v>
      </c>
    </row>
    <row r="9378" spans="1:13" x14ac:dyDescent="0.2">
      <c r="A9378">
        <v>2023</v>
      </c>
      <c r="B9378">
        <v>3</v>
      </c>
      <c r="C9378" t="s">
        <v>17</v>
      </c>
      <c r="D9378" t="str">
        <f>VLOOKUP(C9378,PAÍSES!$A:$B,2,FALSE)</f>
        <v>Portugal</v>
      </c>
      <c r="E9378" s="11">
        <v>40117000</v>
      </c>
      <c r="F9378">
        <v>200250</v>
      </c>
      <c r="G9378">
        <v>103828373</v>
      </c>
      <c r="H9378">
        <v>3428</v>
      </c>
      <c r="I9378">
        <v>68218</v>
      </c>
      <c r="J9378">
        <v>45122567</v>
      </c>
      <c r="K9378">
        <v>1460</v>
      </c>
      <c r="L9378" t="s">
        <v>581</v>
      </c>
      <c r="M9378" t="s">
        <v>584</v>
      </c>
    </row>
    <row r="9379" spans="1:13" x14ac:dyDescent="0.2">
      <c r="A9379">
        <v>2023</v>
      </c>
      <c r="B9379">
        <v>3</v>
      </c>
      <c r="C9379" t="s">
        <v>106</v>
      </c>
      <c r="D9379" t="str">
        <f>VLOOKUP(C9379,PAÍSES!$A:$B,2,FALSE)</f>
        <v>Paraguay</v>
      </c>
      <c r="E9379" s="11">
        <v>40117000</v>
      </c>
      <c r="F9379">
        <v>0</v>
      </c>
      <c r="G9379">
        <v>0</v>
      </c>
      <c r="H9379">
        <v>0</v>
      </c>
      <c r="I9379">
        <v>2016</v>
      </c>
      <c r="J9379">
        <v>942546</v>
      </c>
      <c r="K9379">
        <v>6</v>
      </c>
      <c r="L9379" t="s">
        <v>581</v>
      </c>
      <c r="M9379" t="s">
        <v>584</v>
      </c>
    </row>
    <row r="9380" spans="1:13" x14ac:dyDescent="0.2">
      <c r="A9380">
        <v>2023</v>
      </c>
      <c r="B9380">
        <v>3</v>
      </c>
      <c r="C9380" t="s">
        <v>29</v>
      </c>
      <c r="D9380" t="str">
        <f>VLOOKUP(C9380,PAÍSES!$A:$B,2,FALSE)</f>
        <v>Rumanía</v>
      </c>
      <c r="E9380" s="11">
        <v>40117000</v>
      </c>
      <c r="F9380">
        <v>0</v>
      </c>
      <c r="G9380">
        <v>0</v>
      </c>
      <c r="H9380">
        <v>0</v>
      </c>
      <c r="I9380">
        <v>876</v>
      </c>
      <c r="J9380">
        <v>311900</v>
      </c>
      <c r="K9380">
        <v>13</v>
      </c>
      <c r="L9380" t="s">
        <v>581</v>
      </c>
      <c r="M9380" t="s">
        <v>584</v>
      </c>
    </row>
    <row r="9381" spans="1:13" x14ac:dyDescent="0.2">
      <c r="A9381">
        <v>2023</v>
      </c>
      <c r="B9381">
        <v>3</v>
      </c>
      <c r="C9381" t="s">
        <v>52</v>
      </c>
      <c r="D9381" t="str">
        <f>VLOOKUP(C9381,PAÍSES!$A:$B,2,FALSE)</f>
        <v>Suecia</v>
      </c>
      <c r="E9381" s="11">
        <v>40117000</v>
      </c>
      <c r="F9381">
        <v>0</v>
      </c>
      <c r="G9381">
        <v>0</v>
      </c>
      <c r="H9381">
        <v>0</v>
      </c>
      <c r="I9381">
        <v>5120</v>
      </c>
      <c r="J9381">
        <v>3266700</v>
      </c>
      <c r="K9381">
        <v>20</v>
      </c>
      <c r="L9381" t="s">
        <v>581</v>
      </c>
      <c r="M9381" t="s">
        <v>584</v>
      </c>
    </row>
    <row r="9382" spans="1:13" x14ac:dyDescent="0.2">
      <c r="A9382">
        <v>2023</v>
      </c>
      <c r="B9382">
        <v>3</v>
      </c>
      <c r="C9382" t="s">
        <v>53</v>
      </c>
      <c r="D9382" t="str">
        <f>VLOOKUP(C9382,PAÍSES!$A:$B,2,FALSE)</f>
        <v>Eslovaquia</v>
      </c>
      <c r="E9382" s="11">
        <v>40117000</v>
      </c>
      <c r="F9382">
        <v>0</v>
      </c>
      <c r="G9382">
        <v>0</v>
      </c>
      <c r="H9382">
        <v>0</v>
      </c>
      <c r="I9382">
        <v>5963</v>
      </c>
      <c r="J9382">
        <v>3623900</v>
      </c>
      <c r="K9382">
        <v>54</v>
      </c>
      <c r="L9382" t="s">
        <v>581</v>
      </c>
      <c r="M9382" t="s">
        <v>584</v>
      </c>
    </row>
    <row r="9383" spans="1:13" x14ac:dyDescent="0.2">
      <c r="A9383">
        <v>2023</v>
      </c>
      <c r="B9383">
        <v>3</v>
      </c>
      <c r="C9383" t="s">
        <v>65</v>
      </c>
      <c r="D9383" t="str">
        <f>VLOOKUP(C9383,PAÍSES!$A:$B,2,FALSE)</f>
        <v>Turquía</v>
      </c>
      <c r="E9383" s="11">
        <v>40117000</v>
      </c>
      <c r="F9383">
        <v>93553</v>
      </c>
      <c r="G9383">
        <v>30459035</v>
      </c>
      <c r="H9383">
        <v>2401</v>
      </c>
      <c r="I9383">
        <v>12740</v>
      </c>
      <c r="J9383">
        <v>8511493</v>
      </c>
      <c r="K9383">
        <v>183</v>
      </c>
      <c r="L9383" t="s">
        <v>581</v>
      </c>
      <c r="M9383" t="s">
        <v>584</v>
      </c>
    </row>
    <row r="9384" spans="1:13" x14ac:dyDescent="0.2">
      <c r="A9384">
        <v>2023</v>
      </c>
      <c r="B9384">
        <v>3</v>
      </c>
      <c r="C9384" t="s">
        <v>30</v>
      </c>
      <c r="D9384" t="str">
        <f>VLOOKUP(C9384,PAÍSES!$A:$B,2,FALSE)</f>
        <v>Taiwán</v>
      </c>
      <c r="E9384" s="11">
        <v>40117000</v>
      </c>
      <c r="F9384">
        <v>29</v>
      </c>
      <c r="G9384">
        <v>37700</v>
      </c>
      <c r="H9384">
        <v>2</v>
      </c>
      <c r="I9384">
        <v>0</v>
      </c>
      <c r="J9384">
        <v>0</v>
      </c>
      <c r="K9384">
        <v>0</v>
      </c>
      <c r="L9384" t="s">
        <v>581</v>
      </c>
      <c r="M9384" t="s">
        <v>584</v>
      </c>
    </row>
    <row r="9385" spans="1:13" x14ac:dyDescent="0.2">
      <c r="A9385">
        <v>2023</v>
      </c>
      <c r="B9385">
        <v>3</v>
      </c>
      <c r="C9385" t="s">
        <v>58</v>
      </c>
      <c r="D9385" t="str">
        <f>VLOOKUP(C9385,PAÍSES!$A:$B,2,FALSE)</f>
        <v>Ucrania</v>
      </c>
      <c r="E9385" s="11">
        <v>40117000</v>
      </c>
      <c r="F9385">
        <v>0</v>
      </c>
      <c r="G9385">
        <v>0</v>
      </c>
      <c r="H9385">
        <v>0</v>
      </c>
      <c r="I9385">
        <v>42557</v>
      </c>
      <c r="J9385">
        <v>19138200</v>
      </c>
      <c r="K9385">
        <v>164</v>
      </c>
      <c r="L9385" t="s">
        <v>581</v>
      </c>
      <c r="M9385" t="s">
        <v>584</v>
      </c>
    </row>
    <row r="9386" spans="1:13" x14ac:dyDescent="0.2">
      <c r="A9386">
        <v>2023</v>
      </c>
      <c r="B9386">
        <v>3</v>
      </c>
      <c r="C9386" t="s">
        <v>46</v>
      </c>
      <c r="D9386" t="str">
        <f>VLOOKUP(C9386,PAÍSES!$A:$B,2,FALSE)</f>
        <v>Estados Unidos de América</v>
      </c>
      <c r="E9386" s="11">
        <v>40117000</v>
      </c>
      <c r="F9386">
        <v>704</v>
      </c>
      <c r="G9386">
        <v>619000</v>
      </c>
      <c r="H9386">
        <v>22</v>
      </c>
      <c r="I9386">
        <v>721320</v>
      </c>
      <c r="J9386">
        <v>401581780</v>
      </c>
      <c r="K9386">
        <v>2565</v>
      </c>
      <c r="L9386" t="s">
        <v>581</v>
      </c>
      <c r="M9386" t="s">
        <v>584</v>
      </c>
    </row>
    <row r="9387" spans="1:13" x14ac:dyDescent="0.2">
      <c r="A9387">
        <v>2023</v>
      </c>
      <c r="B9387">
        <v>3</v>
      </c>
      <c r="C9387" t="s">
        <v>78</v>
      </c>
      <c r="D9387" t="str">
        <f>VLOOKUP(C9387,PAÍSES!$A:$B,2,FALSE)</f>
        <v>Sudáfrica</v>
      </c>
      <c r="E9387" s="11">
        <v>40117000</v>
      </c>
      <c r="F9387">
        <v>0</v>
      </c>
      <c r="G9387">
        <v>0</v>
      </c>
      <c r="H9387">
        <v>0</v>
      </c>
      <c r="I9387">
        <v>41747</v>
      </c>
      <c r="J9387">
        <v>20774722</v>
      </c>
      <c r="K9387">
        <v>188</v>
      </c>
      <c r="L9387" t="s">
        <v>581</v>
      </c>
      <c r="M9387" t="s">
        <v>584</v>
      </c>
    </row>
    <row r="9388" spans="1:13" x14ac:dyDescent="0.2">
      <c r="A9388">
        <v>2023</v>
      </c>
      <c r="B9388">
        <v>3</v>
      </c>
      <c r="C9388" t="s">
        <v>33</v>
      </c>
      <c r="D9388" t="str">
        <f>VLOOKUP(C9388,PAÍSES!$A:$B,2,FALSE)</f>
        <v>Emiratos Árabes Unidos</v>
      </c>
      <c r="E9388" s="11">
        <v>40118000</v>
      </c>
      <c r="F9388">
        <v>16860</v>
      </c>
      <c r="G9388">
        <v>7962617</v>
      </c>
      <c r="H9388">
        <v>12</v>
      </c>
      <c r="I9388">
        <v>2240</v>
      </c>
      <c r="J9388">
        <v>1426231</v>
      </c>
      <c r="K9388">
        <v>4</v>
      </c>
      <c r="L9388" t="s">
        <v>581</v>
      </c>
      <c r="M9388" t="s">
        <v>585</v>
      </c>
    </row>
    <row r="9389" spans="1:13" x14ac:dyDescent="0.2">
      <c r="A9389">
        <v>2023</v>
      </c>
      <c r="B9389">
        <v>3</v>
      </c>
      <c r="C9389" t="s">
        <v>113</v>
      </c>
      <c r="D9389" t="str">
        <f>VLOOKUP(C9389,PAÍSES!$A:$B,2,FALSE)</f>
        <v>Armenia</v>
      </c>
      <c r="E9389" s="11">
        <v>40118000</v>
      </c>
      <c r="F9389">
        <v>0</v>
      </c>
      <c r="G9389">
        <v>0</v>
      </c>
      <c r="H9389">
        <v>0</v>
      </c>
      <c r="I9389">
        <v>56456</v>
      </c>
      <c r="J9389">
        <v>37369129</v>
      </c>
      <c r="K9389">
        <v>28</v>
      </c>
      <c r="L9389" t="s">
        <v>581</v>
      </c>
      <c r="M9389" t="s">
        <v>585</v>
      </c>
    </row>
    <row r="9390" spans="1:13" x14ac:dyDescent="0.2">
      <c r="A9390">
        <v>2023</v>
      </c>
      <c r="B9390">
        <v>3</v>
      </c>
      <c r="C9390" t="s">
        <v>105</v>
      </c>
      <c r="D9390" t="str">
        <f>VLOOKUP(C9390,PAÍSES!$A:$B,2,FALSE)</f>
        <v>Angola</v>
      </c>
      <c r="E9390" s="11">
        <v>40118000</v>
      </c>
      <c r="F9390">
        <v>0</v>
      </c>
      <c r="G9390">
        <v>0</v>
      </c>
      <c r="H9390">
        <v>0</v>
      </c>
      <c r="I9390">
        <v>10844</v>
      </c>
      <c r="J9390">
        <v>9498540</v>
      </c>
      <c r="K9390">
        <v>5</v>
      </c>
      <c r="L9390" t="s">
        <v>581</v>
      </c>
      <c r="M9390" t="s">
        <v>585</v>
      </c>
    </row>
    <row r="9391" spans="1:13" x14ac:dyDescent="0.2">
      <c r="A9391">
        <v>2023</v>
      </c>
      <c r="B9391">
        <v>3</v>
      </c>
      <c r="C9391" t="s">
        <v>20</v>
      </c>
      <c r="D9391" t="str">
        <f>VLOOKUP(C9391,PAÍSES!$A:$B,2,FALSE)</f>
        <v>Argentina</v>
      </c>
      <c r="E9391" s="11">
        <v>40118000</v>
      </c>
      <c r="F9391">
        <v>0</v>
      </c>
      <c r="G9391">
        <v>0</v>
      </c>
      <c r="H9391">
        <v>0</v>
      </c>
      <c r="I9391">
        <v>15358</v>
      </c>
      <c r="J9391">
        <v>9273715</v>
      </c>
      <c r="K9391">
        <v>15</v>
      </c>
      <c r="L9391" t="s">
        <v>581</v>
      </c>
      <c r="M9391" t="s">
        <v>585</v>
      </c>
    </row>
    <row r="9392" spans="1:13" x14ac:dyDescent="0.2">
      <c r="A9392">
        <v>2023</v>
      </c>
      <c r="B9392">
        <v>3</v>
      </c>
      <c r="C9392" t="s">
        <v>21</v>
      </c>
      <c r="D9392" t="str">
        <f>VLOOKUP(C9392,PAÍSES!$A:$B,2,FALSE)</f>
        <v>Austria</v>
      </c>
      <c r="E9392" s="11">
        <v>40118000</v>
      </c>
      <c r="F9392">
        <v>0</v>
      </c>
      <c r="G9392">
        <v>0</v>
      </c>
      <c r="H9392">
        <v>0</v>
      </c>
      <c r="I9392">
        <v>290</v>
      </c>
      <c r="J9392">
        <v>276898</v>
      </c>
      <c r="K9392">
        <v>8</v>
      </c>
      <c r="L9392" t="s">
        <v>581</v>
      </c>
      <c r="M9392" t="s">
        <v>585</v>
      </c>
    </row>
    <row r="9393" spans="1:13" x14ac:dyDescent="0.2">
      <c r="A9393">
        <v>2023</v>
      </c>
      <c r="B9393">
        <v>3</v>
      </c>
      <c r="C9393" t="s">
        <v>62</v>
      </c>
      <c r="D9393" t="str">
        <f>VLOOKUP(C9393,PAÍSES!$A:$B,2,FALSE)</f>
        <v>Australia</v>
      </c>
      <c r="E9393" s="11">
        <v>40118000</v>
      </c>
      <c r="F9393">
        <v>0</v>
      </c>
      <c r="G9393">
        <v>0</v>
      </c>
      <c r="H9393">
        <v>0</v>
      </c>
      <c r="I9393">
        <v>1127667</v>
      </c>
      <c r="J9393">
        <v>765117527</v>
      </c>
      <c r="K9393">
        <v>445</v>
      </c>
      <c r="L9393" t="s">
        <v>581</v>
      </c>
      <c r="M9393" t="s">
        <v>585</v>
      </c>
    </row>
    <row r="9394" spans="1:13" x14ac:dyDescent="0.2">
      <c r="A9394">
        <v>2023</v>
      </c>
      <c r="B9394">
        <v>3</v>
      </c>
      <c r="C9394" t="s">
        <v>8</v>
      </c>
      <c r="D9394" t="str">
        <f>VLOOKUP(C9394,PAÍSES!$A:$B,2,FALSE)</f>
        <v>Bélgica</v>
      </c>
      <c r="E9394" s="11">
        <v>40118000</v>
      </c>
      <c r="F9394">
        <v>22072</v>
      </c>
      <c r="G9394">
        <v>9993140</v>
      </c>
      <c r="H9394">
        <v>539</v>
      </c>
      <c r="I9394">
        <v>85833</v>
      </c>
      <c r="J9394">
        <v>60188400</v>
      </c>
      <c r="K9394">
        <v>137</v>
      </c>
      <c r="L9394" t="s">
        <v>581</v>
      </c>
      <c r="M9394" t="s">
        <v>585</v>
      </c>
    </row>
    <row r="9395" spans="1:13" x14ac:dyDescent="0.2">
      <c r="A9395">
        <v>2023</v>
      </c>
      <c r="B9395">
        <v>3</v>
      </c>
      <c r="C9395" t="s">
        <v>90</v>
      </c>
      <c r="D9395" t="str">
        <f>VLOOKUP(C9395,PAÍSES!$A:$B,2,FALSE)</f>
        <v>Burkina Faso</v>
      </c>
      <c r="E9395" s="11">
        <v>40118000</v>
      </c>
      <c r="F9395">
        <v>0</v>
      </c>
      <c r="G9395">
        <v>0</v>
      </c>
      <c r="H9395">
        <v>0</v>
      </c>
      <c r="I9395">
        <v>29047</v>
      </c>
      <c r="J9395">
        <v>19706941</v>
      </c>
      <c r="K9395">
        <v>13</v>
      </c>
      <c r="L9395" t="s">
        <v>581</v>
      </c>
      <c r="M9395" t="s">
        <v>585</v>
      </c>
    </row>
    <row r="9396" spans="1:13" x14ac:dyDescent="0.2">
      <c r="A9396">
        <v>2023</v>
      </c>
      <c r="B9396">
        <v>3</v>
      </c>
      <c r="C9396" t="s">
        <v>10</v>
      </c>
      <c r="D9396" t="str">
        <f>VLOOKUP(C9396,PAÍSES!$A:$B,2,FALSE)</f>
        <v>Brasil</v>
      </c>
      <c r="E9396" s="11">
        <v>40118000</v>
      </c>
      <c r="F9396">
        <v>4038</v>
      </c>
      <c r="G9396">
        <v>5351283</v>
      </c>
      <c r="H9396">
        <v>38</v>
      </c>
      <c r="I9396">
        <v>80570</v>
      </c>
      <c r="J9396">
        <v>56504384</v>
      </c>
      <c r="K9396">
        <v>103</v>
      </c>
      <c r="L9396" t="s">
        <v>581</v>
      </c>
      <c r="M9396" t="s">
        <v>585</v>
      </c>
    </row>
    <row r="9397" spans="1:13" x14ac:dyDescent="0.2">
      <c r="A9397">
        <v>2023</v>
      </c>
      <c r="B9397">
        <v>3</v>
      </c>
      <c r="C9397" t="s">
        <v>50</v>
      </c>
      <c r="D9397" t="str">
        <f>VLOOKUP(C9397,PAÍSES!$A:$B,2,FALSE)</f>
        <v>Canadá</v>
      </c>
      <c r="E9397" s="11">
        <v>40118000</v>
      </c>
      <c r="F9397">
        <v>0</v>
      </c>
      <c r="G9397">
        <v>0</v>
      </c>
      <c r="H9397">
        <v>0</v>
      </c>
      <c r="I9397">
        <v>197284</v>
      </c>
      <c r="J9397">
        <v>127974361</v>
      </c>
      <c r="K9397">
        <v>240</v>
      </c>
      <c r="L9397" t="s">
        <v>581</v>
      </c>
      <c r="M9397" t="s">
        <v>585</v>
      </c>
    </row>
    <row r="9398" spans="1:13" x14ac:dyDescent="0.2">
      <c r="A9398">
        <v>2023</v>
      </c>
      <c r="B9398">
        <v>3</v>
      </c>
      <c r="C9398" t="s">
        <v>55</v>
      </c>
      <c r="D9398" t="str">
        <f>VLOOKUP(C9398,PAÍSES!$A:$B,2,FALSE)</f>
        <v>Costa de Marfil</v>
      </c>
      <c r="E9398" s="11">
        <v>40118000</v>
      </c>
      <c r="F9398">
        <v>0</v>
      </c>
      <c r="G9398">
        <v>0</v>
      </c>
      <c r="H9398">
        <v>0</v>
      </c>
      <c r="I9398">
        <v>12053</v>
      </c>
      <c r="J9398">
        <v>8023090</v>
      </c>
      <c r="K9398">
        <v>49</v>
      </c>
      <c r="L9398" t="s">
        <v>581</v>
      </c>
      <c r="M9398" t="s">
        <v>585</v>
      </c>
    </row>
    <row r="9399" spans="1:13" x14ac:dyDescent="0.2">
      <c r="A9399">
        <v>2023</v>
      </c>
      <c r="B9399">
        <v>3</v>
      </c>
      <c r="C9399" t="s">
        <v>73</v>
      </c>
      <c r="D9399" t="str">
        <f>VLOOKUP(C9399,PAÍSES!$A:$B,2,FALSE)</f>
        <v>Chile</v>
      </c>
      <c r="E9399" s="11">
        <v>40118000</v>
      </c>
      <c r="F9399">
        <v>0</v>
      </c>
      <c r="G9399">
        <v>0</v>
      </c>
      <c r="H9399">
        <v>0</v>
      </c>
      <c r="I9399">
        <v>154735</v>
      </c>
      <c r="J9399">
        <v>106571713</v>
      </c>
      <c r="K9399">
        <v>113</v>
      </c>
      <c r="L9399" t="s">
        <v>581</v>
      </c>
      <c r="M9399" t="s">
        <v>585</v>
      </c>
    </row>
    <row r="9400" spans="1:13" x14ac:dyDescent="0.2">
      <c r="A9400">
        <v>2023</v>
      </c>
      <c r="B9400">
        <v>3</v>
      </c>
      <c r="C9400" t="s">
        <v>11</v>
      </c>
      <c r="D9400" t="str">
        <f>VLOOKUP(C9400,PAÍSES!$A:$B,2,FALSE)</f>
        <v>China</v>
      </c>
      <c r="E9400" s="11">
        <v>40118000</v>
      </c>
      <c r="F9400">
        <v>216432</v>
      </c>
      <c r="G9400">
        <v>57600611</v>
      </c>
      <c r="H9400">
        <v>1546</v>
      </c>
      <c r="I9400">
        <v>583194</v>
      </c>
      <c r="J9400">
        <v>398235494</v>
      </c>
      <c r="K9400">
        <v>250</v>
      </c>
      <c r="L9400" t="s">
        <v>581</v>
      </c>
      <c r="M9400" t="s">
        <v>585</v>
      </c>
    </row>
    <row r="9401" spans="1:13" x14ac:dyDescent="0.2">
      <c r="A9401">
        <v>2023</v>
      </c>
      <c r="B9401">
        <v>3</v>
      </c>
      <c r="C9401" t="s">
        <v>40</v>
      </c>
      <c r="D9401" t="str">
        <f>VLOOKUP(C9401,PAÍSES!$A:$B,2,FALSE)</f>
        <v>Colombia</v>
      </c>
      <c r="E9401" s="11">
        <v>40118000</v>
      </c>
      <c r="F9401">
        <v>0</v>
      </c>
      <c r="G9401">
        <v>0</v>
      </c>
      <c r="H9401">
        <v>0</v>
      </c>
      <c r="I9401">
        <v>80961</v>
      </c>
      <c r="J9401">
        <v>53106678</v>
      </c>
      <c r="K9401">
        <v>64</v>
      </c>
      <c r="L9401" t="s">
        <v>581</v>
      </c>
      <c r="M9401" t="s">
        <v>585</v>
      </c>
    </row>
    <row r="9402" spans="1:13" x14ac:dyDescent="0.2">
      <c r="A9402">
        <v>2023</v>
      </c>
      <c r="B9402">
        <v>3</v>
      </c>
      <c r="C9402" t="s">
        <v>22</v>
      </c>
      <c r="D9402" t="str">
        <f>VLOOKUP(C9402,PAÍSES!$A:$B,2,FALSE)</f>
        <v>República Checa</v>
      </c>
      <c r="E9402" s="11">
        <v>40118000</v>
      </c>
      <c r="F9402">
        <v>60094</v>
      </c>
      <c r="G9402">
        <v>38970044</v>
      </c>
      <c r="H9402">
        <v>1884</v>
      </c>
      <c r="I9402">
        <v>0</v>
      </c>
      <c r="J9402">
        <v>0</v>
      </c>
      <c r="K9402">
        <v>0</v>
      </c>
      <c r="L9402" t="s">
        <v>581</v>
      </c>
      <c r="M9402" t="s">
        <v>585</v>
      </c>
    </row>
    <row r="9403" spans="1:13" x14ac:dyDescent="0.2">
      <c r="A9403">
        <v>2023</v>
      </c>
      <c r="B9403">
        <v>3</v>
      </c>
      <c r="C9403" t="s">
        <v>23</v>
      </c>
      <c r="D9403" t="str">
        <f>VLOOKUP(C9403,PAÍSES!$A:$B,2,FALSE)</f>
        <v>Alemania</v>
      </c>
      <c r="E9403" s="11">
        <v>40118000</v>
      </c>
      <c r="F9403">
        <v>121374</v>
      </c>
      <c r="G9403">
        <v>60762287</v>
      </c>
      <c r="H9403">
        <v>14453</v>
      </c>
      <c r="I9403">
        <v>19113</v>
      </c>
      <c r="J9403">
        <v>16744286</v>
      </c>
      <c r="K9403">
        <v>81</v>
      </c>
      <c r="L9403" t="s">
        <v>581</v>
      </c>
      <c r="M9403" t="s">
        <v>585</v>
      </c>
    </row>
    <row r="9404" spans="1:13" x14ac:dyDescent="0.2">
      <c r="A9404">
        <v>2023</v>
      </c>
      <c r="B9404">
        <v>3</v>
      </c>
      <c r="C9404" t="s">
        <v>75</v>
      </c>
      <c r="D9404" t="str">
        <f>VLOOKUP(C9404,PAÍSES!$A:$B,2,FALSE)</f>
        <v>Egipto</v>
      </c>
      <c r="E9404" s="11">
        <v>40118000</v>
      </c>
      <c r="F9404">
        <v>0</v>
      </c>
      <c r="G9404">
        <v>0</v>
      </c>
      <c r="H9404">
        <v>0</v>
      </c>
      <c r="I9404">
        <v>23030</v>
      </c>
      <c r="J9404">
        <v>15950282</v>
      </c>
      <c r="K9404">
        <v>18</v>
      </c>
      <c r="L9404" t="s">
        <v>581</v>
      </c>
      <c r="M9404" t="s">
        <v>585</v>
      </c>
    </row>
    <row r="9405" spans="1:13" x14ac:dyDescent="0.2">
      <c r="A9405">
        <v>2023</v>
      </c>
      <c r="B9405">
        <v>3</v>
      </c>
      <c r="C9405" t="s">
        <v>24</v>
      </c>
      <c r="D9405" t="str">
        <f>VLOOKUP(C9405,PAÍSES!$A:$B,2,FALSE)</f>
        <v>Finlandia</v>
      </c>
      <c r="E9405" s="11">
        <v>40118000</v>
      </c>
      <c r="F9405">
        <v>539</v>
      </c>
      <c r="G9405">
        <v>414914</v>
      </c>
      <c r="H9405">
        <v>2</v>
      </c>
      <c r="I9405">
        <v>0</v>
      </c>
      <c r="J9405">
        <v>0</v>
      </c>
      <c r="K9405">
        <v>0</v>
      </c>
      <c r="L9405" t="s">
        <v>581</v>
      </c>
      <c r="M9405" t="s">
        <v>585</v>
      </c>
    </row>
    <row r="9406" spans="1:13" x14ac:dyDescent="0.2">
      <c r="A9406">
        <v>2023</v>
      </c>
      <c r="B9406">
        <v>3</v>
      </c>
      <c r="C9406" t="s">
        <v>12</v>
      </c>
      <c r="D9406" t="str">
        <f>VLOOKUP(C9406,PAÍSES!$A:$B,2,FALSE)</f>
        <v>Francia</v>
      </c>
      <c r="E9406" s="11">
        <v>40118000</v>
      </c>
      <c r="F9406">
        <v>61908</v>
      </c>
      <c r="G9406">
        <v>41943402</v>
      </c>
      <c r="H9406">
        <v>171</v>
      </c>
      <c r="I9406">
        <v>289354</v>
      </c>
      <c r="J9406">
        <v>184234692</v>
      </c>
      <c r="K9406">
        <v>826</v>
      </c>
      <c r="L9406" t="s">
        <v>581</v>
      </c>
      <c r="M9406" t="s">
        <v>585</v>
      </c>
    </row>
    <row r="9407" spans="1:13" x14ac:dyDescent="0.2">
      <c r="A9407">
        <v>2023</v>
      </c>
      <c r="B9407">
        <v>3</v>
      </c>
      <c r="C9407" t="s">
        <v>234</v>
      </c>
      <c r="D9407" t="str">
        <f>VLOOKUP(C9407,PAÍSES!$A:$B,2,FALSE)</f>
        <v>Gabón</v>
      </c>
      <c r="E9407" s="11">
        <v>40118000</v>
      </c>
      <c r="F9407">
        <v>0</v>
      </c>
      <c r="G9407">
        <v>0</v>
      </c>
      <c r="H9407">
        <v>0</v>
      </c>
      <c r="I9407">
        <v>33673</v>
      </c>
      <c r="J9407">
        <v>21702856</v>
      </c>
      <c r="K9407">
        <v>24</v>
      </c>
      <c r="L9407" t="s">
        <v>581</v>
      </c>
      <c r="M9407" t="s">
        <v>585</v>
      </c>
    </row>
    <row r="9408" spans="1:13" x14ac:dyDescent="0.2">
      <c r="A9408">
        <v>2023</v>
      </c>
      <c r="B9408">
        <v>3</v>
      </c>
      <c r="C9408" t="s">
        <v>25</v>
      </c>
      <c r="D9408" t="str">
        <f>VLOOKUP(C9408,PAÍSES!$A:$B,2,FALSE)</f>
        <v>Reino Unido</v>
      </c>
      <c r="E9408" s="11">
        <v>40118000</v>
      </c>
      <c r="F9408">
        <v>0</v>
      </c>
      <c r="G9408">
        <v>0</v>
      </c>
      <c r="H9408">
        <v>0</v>
      </c>
      <c r="I9408">
        <v>97206</v>
      </c>
      <c r="J9408">
        <v>39707845</v>
      </c>
      <c r="K9408">
        <v>219</v>
      </c>
      <c r="L9408" t="s">
        <v>581</v>
      </c>
      <c r="M9408" t="s">
        <v>585</v>
      </c>
    </row>
    <row r="9409" spans="1:13" x14ac:dyDescent="0.2">
      <c r="A9409">
        <v>2023</v>
      </c>
      <c r="B9409">
        <v>3</v>
      </c>
      <c r="C9409" t="s">
        <v>207</v>
      </c>
      <c r="D9409" t="str">
        <f>VLOOKUP(C9409,PAÍSES!$A:$B,2,FALSE)</f>
        <v>Guinea</v>
      </c>
      <c r="E9409" s="11">
        <v>40118000</v>
      </c>
      <c r="F9409">
        <v>0</v>
      </c>
      <c r="G9409">
        <v>0</v>
      </c>
      <c r="H9409">
        <v>0</v>
      </c>
      <c r="I9409">
        <v>13240</v>
      </c>
      <c r="J9409">
        <v>8029382</v>
      </c>
      <c r="K9409">
        <v>16</v>
      </c>
      <c r="L9409" t="s">
        <v>581</v>
      </c>
      <c r="M9409" t="s">
        <v>585</v>
      </c>
    </row>
    <row r="9410" spans="1:13" x14ac:dyDescent="0.2">
      <c r="A9410">
        <v>2023</v>
      </c>
      <c r="B9410">
        <v>3</v>
      </c>
      <c r="C9410" t="s">
        <v>13</v>
      </c>
      <c r="D9410" t="str">
        <f>VLOOKUP(C9410,PAÍSES!$A:$B,2,FALSE)</f>
        <v>Indonesia</v>
      </c>
      <c r="E9410" s="11">
        <v>40118000</v>
      </c>
      <c r="F9410">
        <v>0</v>
      </c>
      <c r="G9410">
        <v>0</v>
      </c>
      <c r="H9410">
        <v>0</v>
      </c>
      <c r="I9410">
        <v>24054</v>
      </c>
      <c r="J9410">
        <v>13094690</v>
      </c>
      <c r="K9410">
        <v>10</v>
      </c>
      <c r="L9410" t="s">
        <v>581</v>
      </c>
      <c r="M9410" t="s">
        <v>585</v>
      </c>
    </row>
    <row r="9411" spans="1:13" x14ac:dyDescent="0.2">
      <c r="A9411">
        <v>2023</v>
      </c>
      <c r="B9411">
        <v>3</v>
      </c>
      <c r="C9411" t="s">
        <v>47</v>
      </c>
      <c r="D9411" t="str">
        <f>VLOOKUP(C9411,PAÍSES!$A:$B,2,FALSE)</f>
        <v>India</v>
      </c>
      <c r="E9411" s="11">
        <v>40118000</v>
      </c>
      <c r="F9411">
        <v>180108</v>
      </c>
      <c r="G9411">
        <v>59871150</v>
      </c>
      <c r="H9411">
        <v>3525</v>
      </c>
      <c r="I9411">
        <v>11955</v>
      </c>
      <c r="J9411">
        <v>6387633</v>
      </c>
      <c r="K9411">
        <v>21</v>
      </c>
      <c r="L9411" t="s">
        <v>581</v>
      </c>
      <c r="M9411" t="s">
        <v>585</v>
      </c>
    </row>
    <row r="9412" spans="1:13" x14ac:dyDescent="0.2">
      <c r="A9412">
        <v>2023</v>
      </c>
      <c r="B9412">
        <v>3</v>
      </c>
      <c r="C9412" t="s">
        <v>27</v>
      </c>
      <c r="D9412" t="str">
        <f>VLOOKUP(C9412,PAÍSES!$A:$B,2,FALSE)</f>
        <v>Italia</v>
      </c>
      <c r="E9412" s="11">
        <v>40118000</v>
      </c>
      <c r="F9412">
        <v>2785</v>
      </c>
      <c r="G9412">
        <v>1909063</v>
      </c>
      <c r="H9412">
        <v>27</v>
      </c>
      <c r="I9412">
        <v>160</v>
      </c>
      <c r="J9412">
        <v>95600</v>
      </c>
      <c r="K9412">
        <v>2</v>
      </c>
      <c r="L9412" t="s">
        <v>581</v>
      </c>
      <c r="M9412" t="s">
        <v>585</v>
      </c>
    </row>
    <row r="9413" spans="1:13" x14ac:dyDescent="0.2">
      <c r="A9413">
        <v>2023</v>
      </c>
      <c r="B9413">
        <v>3</v>
      </c>
      <c r="C9413" t="s">
        <v>38</v>
      </c>
      <c r="D9413" t="str">
        <f>VLOOKUP(C9413,PAÍSES!$A:$B,2,FALSE)</f>
        <v>Japón</v>
      </c>
      <c r="E9413" s="11">
        <v>40118000</v>
      </c>
      <c r="F9413">
        <v>248667</v>
      </c>
      <c r="G9413">
        <v>122569463</v>
      </c>
      <c r="H9413">
        <v>509</v>
      </c>
      <c r="I9413">
        <v>178317</v>
      </c>
      <c r="J9413">
        <v>98252572</v>
      </c>
      <c r="K9413">
        <v>315</v>
      </c>
      <c r="L9413" t="s">
        <v>581</v>
      </c>
      <c r="M9413" t="s">
        <v>585</v>
      </c>
    </row>
    <row r="9414" spans="1:13" x14ac:dyDescent="0.2">
      <c r="A9414">
        <v>2023</v>
      </c>
      <c r="B9414">
        <v>3</v>
      </c>
      <c r="C9414" t="s">
        <v>56</v>
      </c>
      <c r="D9414" t="str">
        <f>VLOOKUP(C9414,PAÍSES!$A:$B,2,FALSE)</f>
        <v>Corea del Sur</v>
      </c>
      <c r="E9414" s="11">
        <v>40118000</v>
      </c>
      <c r="F9414">
        <v>0</v>
      </c>
      <c r="G9414">
        <v>0</v>
      </c>
      <c r="H9414">
        <v>0</v>
      </c>
      <c r="I9414">
        <v>11183</v>
      </c>
      <c r="J9414">
        <v>7105536</v>
      </c>
      <c r="K9414">
        <v>18</v>
      </c>
      <c r="L9414" t="s">
        <v>581</v>
      </c>
      <c r="M9414" t="s">
        <v>585</v>
      </c>
    </row>
    <row r="9415" spans="1:13" x14ac:dyDescent="0.2">
      <c r="A9415">
        <v>2023</v>
      </c>
      <c r="B9415">
        <v>3</v>
      </c>
      <c r="C9415" t="s">
        <v>93</v>
      </c>
      <c r="D9415" t="str">
        <f>VLOOKUP(C9415,PAÍSES!$A:$B,2,FALSE)</f>
        <v>Kazajstán</v>
      </c>
      <c r="E9415" s="11">
        <v>40118000</v>
      </c>
      <c r="F9415">
        <v>0</v>
      </c>
      <c r="G9415">
        <v>0</v>
      </c>
      <c r="H9415">
        <v>0</v>
      </c>
      <c r="I9415">
        <v>513592</v>
      </c>
      <c r="J9415">
        <v>336616913</v>
      </c>
      <c r="K9415">
        <v>396</v>
      </c>
      <c r="L9415" t="s">
        <v>581</v>
      </c>
      <c r="M9415" t="s">
        <v>585</v>
      </c>
    </row>
    <row r="9416" spans="1:13" x14ac:dyDescent="0.2">
      <c r="A9416">
        <v>2023</v>
      </c>
      <c r="B9416">
        <v>3</v>
      </c>
      <c r="C9416" t="s">
        <v>204</v>
      </c>
      <c r="D9416" t="str">
        <f>VLOOKUP(C9416,PAÍSES!$A:$B,2,FALSE)</f>
        <v>Sri Lanka</v>
      </c>
      <c r="E9416" s="11">
        <v>40118000</v>
      </c>
      <c r="F9416">
        <v>30435</v>
      </c>
      <c r="G9416">
        <v>13255410</v>
      </c>
      <c r="H9416">
        <v>704</v>
      </c>
      <c r="I9416">
        <v>0</v>
      </c>
      <c r="J9416">
        <v>0</v>
      </c>
      <c r="K9416">
        <v>0</v>
      </c>
      <c r="L9416" t="s">
        <v>581</v>
      </c>
      <c r="M9416" t="s">
        <v>585</v>
      </c>
    </row>
    <row r="9417" spans="1:13" x14ac:dyDescent="0.2">
      <c r="A9417">
        <v>2023</v>
      </c>
      <c r="B9417">
        <v>3</v>
      </c>
      <c r="C9417" t="s">
        <v>49</v>
      </c>
      <c r="D9417" t="str">
        <f>VLOOKUP(C9417,PAÍSES!$A:$B,2,FALSE)</f>
        <v>Luxemburgo</v>
      </c>
      <c r="E9417" s="11">
        <v>40118000</v>
      </c>
      <c r="F9417">
        <v>109916</v>
      </c>
      <c r="G9417">
        <v>66365202</v>
      </c>
      <c r="H9417">
        <v>182</v>
      </c>
      <c r="I9417">
        <v>0</v>
      </c>
      <c r="J9417">
        <v>0</v>
      </c>
      <c r="K9417">
        <v>0</v>
      </c>
      <c r="L9417" t="s">
        <v>581</v>
      </c>
      <c r="M9417" t="s">
        <v>585</v>
      </c>
    </row>
    <row r="9418" spans="1:13" x14ac:dyDescent="0.2">
      <c r="A9418">
        <v>2023</v>
      </c>
      <c r="B9418">
        <v>3</v>
      </c>
      <c r="C9418" t="s">
        <v>39</v>
      </c>
      <c r="D9418" t="str">
        <f>VLOOKUP(C9418,PAÍSES!$A:$B,2,FALSE)</f>
        <v>Marruecos</v>
      </c>
      <c r="E9418" s="11">
        <v>40118000</v>
      </c>
      <c r="F9418">
        <v>0</v>
      </c>
      <c r="G9418">
        <v>0</v>
      </c>
      <c r="H9418">
        <v>0</v>
      </c>
      <c r="I9418">
        <v>75119</v>
      </c>
      <c r="J9418">
        <v>47210577</v>
      </c>
      <c r="K9418">
        <v>80</v>
      </c>
      <c r="L9418" t="s">
        <v>581</v>
      </c>
      <c r="M9418" t="s">
        <v>585</v>
      </c>
    </row>
    <row r="9419" spans="1:13" x14ac:dyDescent="0.2">
      <c r="A9419">
        <v>2023</v>
      </c>
      <c r="B9419">
        <v>3</v>
      </c>
      <c r="C9419" t="s">
        <v>42</v>
      </c>
      <c r="D9419" t="str">
        <f>VLOOKUP(C9419,PAÍSES!$A:$B,2,FALSE)</f>
        <v>México</v>
      </c>
      <c r="E9419" s="11">
        <v>40118000</v>
      </c>
      <c r="F9419">
        <v>0</v>
      </c>
      <c r="G9419">
        <v>0</v>
      </c>
      <c r="H9419">
        <v>0</v>
      </c>
      <c r="I9419">
        <v>69178</v>
      </c>
      <c r="J9419">
        <v>42877351</v>
      </c>
      <c r="K9419">
        <v>117</v>
      </c>
      <c r="L9419" t="s">
        <v>581</v>
      </c>
      <c r="M9419" t="s">
        <v>585</v>
      </c>
    </row>
    <row r="9420" spans="1:13" x14ac:dyDescent="0.2">
      <c r="A9420">
        <v>2023</v>
      </c>
      <c r="B9420">
        <v>3</v>
      </c>
      <c r="C9420" t="s">
        <v>54</v>
      </c>
      <c r="D9420" t="str">
        <f>VLOOKUP(C9420,PAÍSES!$A:$B,2,FALSE)</f>
        <v>Nueva Caledonia</v>
      </c>
      <c r="E9420" s="11">
        <v>40118000</v>
      </c>
      <c r="F9420">
        <v>0</v>
      </c>
      <c r="G9420">
        <v>0</v>
      </c>
      <c r="H9420">
        <v>0</v>
      </c>
      <c r="I9420">
        <v>84183</v>
      </c>
      <c r="J9420">
        <v>54751960</v>
      </c>
      <c r="K9420">
        <v>60</v>
      </c>
      <c r="L9420" t="s">
        <v>581</v>
      </c>
      <c r="M9420" t="s">
        <v>585</v>
      </c>
    </row>
    <row r="9421" spans="1:13" x14ac:dyDescent="0.2">
      <c r="A9421">
        <v>2023</v>
      </c>
      <c r="B9421">
        <v>3</v>
      </c>
      <c r="C9421" t="s">
        <v>101</v>
      </c>
      <c r="D9421" t="str">
        <f>VLOOKUP(C9421,PAÍSES!$A:$B,2,FALSE)</f>
        <v>Nigeria</v>
      </c>
      <c r="E9421" s="11">
        <v>40118000</v>
      </c>
      <c r="F9421">
        <v>0</v>
      </c>
      <c r="G9421">
        <v>0</v>
      </c>
      <c r="H9421">
        <v>0</v>
      </c>
      <c r="I9421">
        <v>1634</v>
      </c>
      <c r="J9421">
        <v>1046497</v>
      </c>
      <c r="K9421">
        <v>3</v>
      </c>
      <c r="L9421" t="s">
        <v>581</v>
      </c>
      <c r="M9421" t="s">
        <v>585</v>
      </c>
    </row>
    <row r="9422" spans="1:13" x14ac:dyDescent="0.2">
      <c r="A9422">
        <v>2023</v>
      </c>
      <c r="B9422">
        <v>3</v>
      </c>
      <c r="C9422" t="s">
        <v>43</v>
      </c>
      <c r="D9422" t="str">
        <f>VLOOKUP(C9422,PAÍSES!$A:$B,2,FALSE)</f>
        <v>Países Bajos</v>
      </c>
      <c r="E9422" s="11">
        <v>40118000</v>
      </c>
      <c r="F9422">
        <v>18468</v>
      </c>
      <c r="G9422">
        <v>5770440</v>
      </c>
      <c r="H9422">
        <v>246</v>
      </c>
      <c r="I9422">
        <v>28872</v>
      </c>
      <c r="J9422">
        <v>18233361</v>
      </c>
      <c r="K9422">
        <v>58</v>
      </c>
      <c r="L9422" t="s">
        <v>581</v>
      </c>
      <c r="M9422" t="s">
        <v>585</v>
      </c>
    </row>
    <row r="9423" spans="1:13" x14ac:dyDescent="0.2">
      <c r="A9423">
        <v>2023</v>
      </c>
      <c r="B9423">
        <v>3</v>
      </c>
      <c r="C9423" t="s">
        <v>0</v>
      </c>
      <c r="D9423" t="str">
        <f>VLOOKUP(C9423,PAÍSES!$A:$B,2,FALSE)</f>
        <v>Panamá</v>
      </c>
      <c r="E9423" s="11">
        <v>40118000</v>
      </c>
      <c r="F9423">
        <v>0</v>
      </c>
      <c r="G9423">
        <v>0</v>
      </c>
      <c r="H9423">
        <v>0</v>
      </c>
      <c r="I9423">
        <v>62318</v>
      </c>
      <c r="J9423">
        <v>42134784</v>
      </c>
      <c r="K9423">
        <v>14</v>
      </c>
      <c r="L9423" t="s">
        <v>581</v>
      </c>
      <c r="M9423" t="s">
        <v>585</v>
      </c>
    </row>
    <row r="9424" spans="1:13" x14ac:dyDescent="0.2">
      <c r="A9424">
        <v>2023</v>
      </c>
      <c r="B9424">
        <v>3</v>
      </c>
      <c r="C9424" t="s">
        <v>15</v>
      </c>
      <c r="D9424" t="str">
        <f>VLOOKUP(C9424,PAÍSES!$A:$B,2,FALSE)</f>
        <v>Perú</v>
      </c>
      <c r="E9424" s="11">
        <v>40118000</v>
      </c>
      <c r="F9424">
        <v>0</v>
      </c>
      <c r="G9424">
        <v>0</v>
      </c>
      <c r="H9424">
        <v>0</v>
      </c>
      <c r="I9424">
        <v>69263</v>
      </c>
      <c r="J9424">
        <v>39612630</v>
      </c>
      <c r="K9424">
        <v>85</v>
      </c>
      <c r="L9424" t="s">
        <v>581</v>
      </c>
      <c r="M9424" t="s">
        <v>585</v>
      </c>
    </row>
    <row r="9425" spans="1:13" x14ac:dyDescent="0.2">
      <c r="A9425">
        <v>2023</v>
      </c>
      <c r="B9425">
        <v>3</v>
      </c>
      <c r="C9425" t="s">
        <v>16</v>
      </c>
      <c r="D9425" t="str">
        <f>VLOOKUP(C9425,PAÍSES!$A:$B,2,FALSE)</f>
        <v>Polonia</v>
      </c>
      <c r="E9425" s="11">
        <v>40118000</v>
      </c>
      <c r="F9425">
        <v>3402</v>
      </c>
      <c r="G9425">
        <v>2011500</v>
      </c>
      <c r="H9425">
        <v>38</v>
      </c>
      <c r="I9425">
        <v>5396</v>
      </c>
      <c r="J9425">
        <v>2442800</v>
      </c>
      <c r="K9425">
        <v>8</v>
      </c>
      <c r="L9425" t="s">
        <v>581</v>
      </c>
      <c r="M9425" t="s">
        <v>585</v>
      </c>
    </row>
    <row r="9426" spans="1:13" x14ac:dyDescent="0.2">
      <c r="A9426">
        <v>2023</v>
      </c>
      <c r="B9426">
        <v>3</v>
      </c>
      <c r="C9426" t="s">
        <v>17</v>
      </c>
      <c r="D9426" t="str">
        <f>VLOOKUP(C9426,PAÍSES!$A:$B,2,FALSE)</f>
        <v>Portugal</v>
      </c>
      <c r="E9426" s="11">
        <v>40118000</v>
      </c>
      <c r="F9426">
        <v>18764</v>
      </c>
      <c r="G9426">
        <v>10333525</v>
      </c>
      <c r="H9426">
        <v>154</v>
      </c>
      <c r="I9426">
        <v>42344</v>
      </c>
      <c r="J9426">
        <v>30702889</v>
      </c>
      <c r="K9426">
        <v>1925</v>
      </c>
      <c r="L9426" t="s">
        <v>581</v>
      </c>
      <c r="M9426" t="s">
        <v>585</v>
      </c>
    </row>
    <row r="9427" spans="1:13" x14ac:dyDescent="0.2">
      <c r="A9427">
        <v>2023</v>
      </c>
      <c r="B9427">
        <v>3</v>
      </c>
      <c r="C9427" t="s">
        <v>29</v>
      </c>
      <c r="D9427" t="str">
        <f>VLOOKUP(C9427,PAÍSES!$A:$B,2,FALSE)</f>
        <v>Rumanía</v>
      </c>
      <c r="E9427" s="11">
        <v>40118000</v>
      </c>
      <c r="F9427">
        <v>11265</v>
      </c>
      <c r="G9427">
        <v>9745300</v>
      </c>
      <c r="H9427">
        <v>131</v>
      </c>
      <c r="I9427">
        <v>972</v>
      </c>
      <c r="J9427">
        <v>635760</v>
      </c>
      <c r="K9427">
        <v>12</v>
      </c>
      <c r="L9427" t="s">
        <v>581</v>
      </c>
      <c r="M9427" t="s">
        <v>585</v>
      </c>
    </row>
    <row r="9428" spans="1:13" x14ac:dyDescent="0.2">
      <c r="A9428">
        <v>2023</v>
      </c>
      <c r="B9428">
        <v>3</v>
      </c>
      <c r="C9428" t="s">
        <v>64</v>
      </c>
      <c r="D9428" t="str">
        <f>VLOOKUP(C9428,PAÍSES!$A:$B,2,FALSE)</f>
        <v>Arabia Saudita</v>
      </c>
      <c r="E9428" s="11">
        <v>40118000</v>
      </c>
      <c r="F9428">
        <v>0</v>
      </c>
      <c r="G9428">
        <v>0</v>
      </c>
      <c r="H9428">
        <v>0</v>
      </c>
      <c r="I9428">
        <v>14567</v>
      </c>
      <c r="J9428">
        <v>8936376</v>
      </c>
      <c r="K9428">
        <v>12</v>
      </c>
      <c r="L9428" t="s">
        <v>581</v>
      </c>
      <c r="M9428" t="s">
        <v>585</v>
      </c>
    </row>
    <row r="9429" spans="1:13" x14ac:dyDescent="0.2">
      <c r="A9429">
        <v>2023</v>
      </c>
      <c r="B9429">
        <v>3</v>
      </c>
      <c r="C9429" t="s">
        <v>214</v>
      </c>
      <c r="D9429" t="str">
        <f>VLOOKUP(C9429,PAÍSES!$A:$B,2,FALSE)</f>
        <v>Surinam</v>
      </c>
      <c r="E9429" s="11">
        <v>40118000</v>
      </c>
      <c r="F9429">
        <v>0</v>
      </c>
      <c r="G9429">
        <v>0</v>
      </c>
      <c r="H9429">
        <v>0</v>
      </c>
      <c r="I9429">
        <v>24628</v>
      </c>
      <c r="J9429">
        <v>16951288</v>
      </c>
      <c r="K9429">
        <v>8</v>
      </c>
      <c r="L9429" t="s">
        <v>581</v>
      </c>
      <c r="M9429" t="s">
        <v>585</v>
      </c>
    </row>
    <row r="9430" spans="1:13" x14ac:dyDescent="0.2">
      <c r="A9430">
        <v>2023</v>
      </c>
      <c r="B9430">
        <v>3</v>
      </c>
      <c r="C9430" t="s">
        <v>19</v>
      </c>
      <c r="D9430" t="str">
        <f>VLOOKUP(C9430,PAÍSES!$A:$B,2,FALSE)</f>
        <v>Tailandia</v>
      </c>
      <c r="E9430" s="11">
        <v>40118000</v>
      </c>
      <c r="F9430">
        <v>2783</v>
      </c>
      <c r="G9430">
        <v>1236721</v>
      </c>
      <c r="H9430">
        <v>24</v>
      </c>
      <c r="I9430">
        <v>28019</v>
      </c>
      <c r="J9430">
        <v>18049140</v>
      </c>
      <c r="K9430">
        <v>30</v>
      </c>
      <c r="L9430" t="s">
        <v>581</v>
      </c>
      <c r="M9430" t="s">
        <v>585</v>
      </c>
    </row>
    <row r="9431" spans="1:13" x14ac:dyDescent="0.2">
      <c r="A9431">
        <v>2023</v>
      </c>
      <c r="B9431">
        <v>3</v>
      </c>
      <c r="C9431" t="s">
        <v>65</v>
      </c>
      <c r="D9431" t="str">
        <f>VLOOKUP(C9431,PAÍSES!$A:$B,2,FALSE)</f>
        <v>Turquía</v>
      </c>
      <c r="E9431" s="11">
        <v>40118000</v>
      </c>
      <c r="F9431">
        <v>14361</v>
      </c>
      <c r="G9431">
        <v>4766868</v>
      </c>
      <c r="H9431">
        <v>271</v>
      </c>
      <c r="I9431">
        <v>157266</v>
      </c>
      <c r="J9431">
        <v>96301977</v>
      </c>
      <c r="K9431">
        <v>86</v>
      </c>
      <c r="L9431" t="s">
        <v>581</v>
      </c>
      <c r="M9431" t="s">
        <v>585</v>
      </c>
    </row>
    <row r="9432" spans="1:13" x14ac:dyDescent="0.2">
      <c r="A9432">
        <v>2023</v>
      </c>
      <c r="B9432">
        <v>3</v>
      </c>
      <c r="C9432" t="s">
        <v>58</v>
      </c>
      <c r="D9432" t="str">
        <f>VLOOKUP(C9432,PAÍSES!$A:$B,2,FALSE)</f>
        <v>Ucrania</v>
      </c>
      <c r="E9432" s="11">
        <v>40118000</v>
      </c>
      <c r="F9432">
        <v>0</v>
      </c>
      <c r="G9432">
        <v>0</v>
      </c>
      <c r="H9432">
        <v>0</v>
      </c>
      <c r="I9432">
        <v>71500</v>
      </c>
      <c r="J9432">
        <v>48496004</v>
      </c>
      <c r="K9432">
        <v>32</v>
      </c>
      <c r="L9432" t="s">
        <v>581</v>
      </c>
      <c r="M9432" t="s">
        <v>585</v>
      </c>
    </row>
    <row r="9433" spans="1:13" x14ac:dyDescent="0.2">
      <c r="A9433">
        <v>2023</v>
      </c>
      <c r="B9433">
        <v>3</v>
      </c>
      <c r="C9433" t="s">
        <v>46</v>
      </c>
      <c r="D9433" t="str">
        <f>VLOOKUP(C9433,PAÍSES!$A:$B,2,FALSE)</f>
        <v>Estados Unidos de América</v>
      </c>
      <c r="E9433" s="11">
        <v>40118000</v>
      </c>
      <c r="F9433">
        <v>0</v>
      </c>
      <c r="G9433">
        <v>0</v>
      </c>
      <c r="H9433">
        <v>0</v>
      </c>
      <c r="I9433">
        <v>995433</v>
      </c>
      <c r="J9433">
        <v>663909292</v>
      </c>
      <c r="K9433">
        <v>1257</v>
      </c>
      <c r="L9433" t="s">
        <v>581</v>
      </c>
      <c r="M9433" t="s">
        <v>585</v>
      </c>
    </row>
    <row r="9434" spans="1:13" x14ac:dyDescent="0.2">
      <c r="A9434">
        <v>2023</v>
      </c>
      <c r="B9434">
        <v>3</v>
      </c>
      <c r="C9434" t="s">
        <v>107</v>
      </c>
      <c r="D9434" t="str">
        <f>VLOOKUP(C9434,PAÍSES!$A:$B,2,FALSE)</f>
        <v>Uzbekistán</v>
      </c>
      <c r="E9434" s="11">
        <v>40118000</v>
      </c>
      <c r="F9434">
        <v>0</v>
      </c>
      <c r="G9434">
        <v>0</v>
      </c>
      <c r="H9434">
        <v>0</v>
      </c>
      <c r="I9434">
        <v>986542</v>
      </c>
      <c r="J9434">
        <v>642798294</v>
      </c>
      <c r="K9434">
        <v>329</v>
      </c>
      <c r="L9434" t="s">
        <v>581</v>
      </c>
      <c r="M9434" t="s">
        <v>585</v>
      </c>
    </row>
    <row r="9435" spans="1:13" x14ac:dyDescent="0.2">
      <c r="A9435">
        <v>2023</v>
      </c>
      <c r="B9435">
        <v>3</v>
      </c>
      <c r="C9435" t="s">
        <v>66</v>
      </c>
      <c r="D9435" t="str">
        <f>VLOOKUP(C9435,PAÍSES!$A:$B,2,FALSE)</f>
        <v>Vietnam</v>
      </c>
      <c r="E9435" s="11">
        <v>40118000</v>
      </c>
      <c r="F9435">
        <v>373</v>
      </c>
      <c r="G9435">
        <v>149298</v>
      </c>
      <c r="H9435">
        <v>100</v>
      </c>
      <c r="I9435">
        <v>132847</v>
      </c>
      <c r="J9435">
        <v>88541312</v>
      </c>
      <c r="K9435">
        <v>128</v>
      </c>
      <c r="L9435" t="s">
        <v>581</v>
      </c>
      <c r="M9435" t="s">
        <v>585</v>
      </c>
    </row>
    <row r="9436" spans="1:13" x14ac:dyDescent="0.2">
      <c r="A9436">
        <v>2023</v>
      </c>
      <c r="B9436">
        <v>3</v>
      </c>
      <c r="C9436" t="s">
        <v>78</v>
      </c>
      <c r="D9436" t="str">
        <f>VLOOKUP(C9436,PAÍSES!$A:$B,2,FALSE)</f>
        <v>Sudáfrica</v>
      </c>
      <c r="E9436" s="11">
        <v>40118000</v>
      </c>
      <c r="F9436">
        <v>0</v>
      </c>
      <c r="G9436">
        <v>0</v>
      </c>
      <c r="H9436">
        <v>0</v>
      </c>
      <c r="I9436">
        <v>525202</v>
      </c>
      <c r="J9436">
        <v>333149433</v>
      </c>
      <c r="K9436">
        <v>249</v>
      </c>
      <c r="L9436" t="s">
        <v>581</v>
      </c>
      <c r="M9436" t="s">
        <v>585</v>
      </c>
    </row>
    <row r="9437" spans="1:13" x14ac:dyDescent="0.2">
      <c r="A9437">
        <v>2023</v>
      </c>
      <c r="B9437">
        <v>3</v>
      </c>
      <c r="C9437" t="s">
        <v>211</v>
      </c>
      <c r="D9437" t="e">
        <f>VLOOKUP(C9437,PAÍSES!$A:$B,2,FALSE)</f>
        <v>#N/A</v>
      </c>
      <c r="E9437" s="11">
        <v>40118000</v>
      </c>
      <c r="F9437">
        <v>0</v>
      </c>
      <c r="G9437">
        <v>0</v>
      </c>
      <c r="H9437">
        <v>0</v>
      </c>
      <c r="I9437">
        <v>19298</v>
      </c>
      <c r="J9437">
        <v>12566480</v>
      </c>
      <c r="K9437">
        <v>5</v>
      </c>
      <c r="L9437" t="s">
        <v>581</v>
      </c>
      <c r="M9437" t="s">
        <v>585</v>
      </c>
    </row>
    <row r="9438" spans="1:13" x14ac:dyDescent="0.2">
      <c r="A9438">
        <v>2023</v>
      </c>
      <c r="B9438">
        <v>4</v>
      </c>
      <c r="C9438" t="s">
        <v>20</v>
      </c>
      <c r="D9438" t="str">
        <f>VLOOKUP(C9438,PAÍSES!$A:$B,2,FALSE)</f>
        <v>Argentina</v>
      </c>
      <c r="E9438" s="11">
        <v>40117000</v>
      </c>
      <c r="F9438">
        <v>0</v>
      </c>
      <c r="G9438">
        <v>0</v>
      </c>
      <c r="H9438">
        <v>0</v>
      </c>
      <c r="I9438">
        <v>14903</v>
      </c>
      <c r="J9438">
        <v>7678103</v>
      </c>
      <c r="K9438">
        <v>73</v>
      </c>
      <c r="L9438" t="s">
        <v>581</v>
      </c>
      <c r="M9438" t="s">
        <v>584</v>
      </c>
    </row>
    <row r="9439" spans="1:13" x14ac:dyDescent="0.2">
      <c r="A9439">
        <v>2023</v>
      </c>
      <c r="B9439">
        <v>4</v>
      </c>
      <c r="C9439" t="s">
        <v>21</v>
      </c>
      <c r="D9439" t="str">
        <f>VLOOKUP(C9439,PAÍSES!$A:$B,2,FALSE)</f>
        <v>Austria</v>
      </c>
      <c r="E9439" s="11">
        <v>40117000</v>
      </c>
      <c r="F9439">
        <v>10</v>
      </c>
      <c r="G9439">
        <v>8355</v>
      </c>
      <c r="H9439">
        <v>2</v>
      </c>
      <c r="I9439">
        <v>92940</v>
      </c>
      <c r="J9439">
        <v>73067354</v>
      </c>
      <c r="K9439">
        <v>260</v>
      </c>
      <c r="L9439" t="s">
        <v>581</v>
      </c>
      <c r="M9439" t="s">
        <v>584</v>
      </c>
    </row>
    <row r="9440" spans="1:13" x14ac:dyDescent="0.2">
      <c r="A9440">
        <v>2023</v>
      </c>
      <c r="B9440">
        <v>4</v>
      </c>
      <c r="C9440" t="s">
        <v>8</v>
      </c>
      <c r="D9440" t="str">
        <f>VLOOKUP(C9440,PAÍSES!$A:$B,2,FALSE)</f>
        <v>Bélgica</v>
      </c>
      <c r="E9440" s="11">
        <v>40117000</v>
      </c>
      <c r="F9440">
        <v>1160</v>
      </c>
      <c r="G9440">
        <v>607580</v>
      </c>
      <c r="H9440">
        <v>14</v>
      </c>
      <c r="I9440">
        <v>173619</v>
      </c>
      <c r="J9440">
        <v>105512242</v>
      </c>
      <c r="K9440">
        <v>752</v>
      </c>
      <c r="L9440" t="s">
        <v>581</v>
      </c>
      <c r="M9440" t="s">
        <v>584</v>
      </c>
    </row>
    <row r="9441" spans="1:13" x14ac:dyDescent="0.2">
      <c r="A9441">
        <v>2023</v>
      </c>
      <c r="B9441">
        <v>4</v>
      </c>
      <c r="C9441" t="s">
        <v>10</v>
      </c>
      <c r="D9441" t="str">
        <f>VLOOKUP(C9441,PAÍSES!$A:$B,2,FALSE)</f>
        <v>Brasil</v>
      </c>
      <c r="E9441" s="11">
        <v>40117000</v>
      </c>
      <c r="F9441">
        <v>0</v>
      </c>
      <c r="G9441">
        <v>0</v>
      </c>
      <c r="H9441">
        <v>0</v>
      </c>
      <c r="I9441">
        <v>47814</v>
      </c>
      <c r="J9441">
        <v>44056808</v>
      </c>
      <c r="K9441">
        <v>390</v>
      </c>
      <c r="L9441" t="s">
        <v>581</v>
      </c>
      <c r="M9441" t="s">
        <v>584</v>
      </c>
    </row>
    <row r="9442" spans="1:13" x14ac:dyDescent="0.2">
      <c r="A9442">
        <v>2023</v>
      </c>
      <c r="B9442">
        <v>4</v>
      </c>
      <c r="C9442" t="s">
        <v>73</v>
      </c>
      <c r="D9442" t="str">
        <f>VLOOKUP(C9442,PAÍSES!$A:$B,2,FALSE)</f>
        <v>Chile</v>
      </c>
      <c r="E9442" s="11">
        <v>40117000</v>
      </c>
      <c r="F9442">
        <v>0</v>
      </c>
      <c r="G9442">
        <v>0</v>
      </c>
      <c r="H9442">
        <v>0</v>
      </c>
      <c r="I9442">
        <v>6778</v>
      </c>
      <c r="J9442">
        <v>3134600</v>
      </c>
      <c r="K9442">
        <v>28</v>
      </c>
      <c r="L9442" t="s">
        <v>581</v>
      </c>
      <c r="M9442" t="s">
        <v>584</v>
      </c>
    </row>
    <row r="9443" spans="1:13" x14ac:dyDescent="0.2">
      <c r="A9443">
        <v>2023</v>
      </c>
      <c r="B9443">
        <v>4</v>
      </c>
      <c r="C9443" t="s">
        <v>11</v>
      </c>
      <c r="D9443" t="str">
        <f>VLOOKUP(C9443,PAÍSES!$A:$B,2,FALSE)</f>
        <v>China</v>
      </c>
      <c r="E9443" s="11">
        <v>40117000</v>
      </c>
      <c r="F9443">
        <v>267636</v>
      </c>
      <c r="G9443">
        <v>73206907</v>
      </c>
      <c r="H9443">
        <v>8867</v>
      </c>
      <c r="I9443">
        <v>0</v>
      </c>
      <c r="J9443">
        <v>0</v>
      </c>
      <c r="K9443">
        <v>0</v>
      </c>
      <c r="L9443" t="s">
        <v>581</v>
      </c>
      <c r="M9443" t="s">
        <v>584</v>
      </c>
    </row>
    <row r="9444" spans="1:13" x14ac:dyDescent="0.2">
      <c r="A9444">
        <v>2023</v>
      </c>
      <c r="B9444">
        <v>4</v>
      </c>
      <c r="C9444" t="s">
        <v>81</v>
      </c>
      <c r="D9444" t="str">
        <f>VLOOKUP(C9444,PAÍSES!$A:$B,2,FALSE)</f>
        <v>Costa Rica</v>
      </c>
      <c r="E9444" s="11">
        <v>40117000</v>
      </c>
      <c r="F9444">
        <v>0</v>
      </c>
      <c r="G9444">
        <v>0</v>
      </c>
      <c r="H9444">
        <v>0</v>
      </c>
      <c r="I9444">
        <v>6966</v>
      </c>
      <c r="J9444">
        <v>3009800</v>
      </c>
      <c r="K9444">
        <v>30</v>
      </c>
      <c r="L9444" t="s">
        <v>581</v>
      </c>
      <c r="M9444" t="s">
        <v>584</v>
      </c>
    </row>
    <row r="9445" spans="1:13" x14ac:dyDescent="0.2">
      <c r="A9445">
        <v>2023</v>
      </c>
      <c r="B9445">
        <v>4</v>
      </c>
      <c r="C9445" t="s">
        <v>31</v>
      </c>
      <c r="D9445" t="str">
        <f>VLOOKUP(C9445,PAÍSES!$A:$B,2,FALSE)</f>
        <v>Cuba</v>
      </c>
      <c r="E9445" s="11">
        <v>40117000</v>
      </c>
      <c r="F9445">
        <v>0</v>
      </c>
      <c r="G9445">
        <v>0</v>
      </c>
      <c r="H9445">
        <v>0</v>
      </c>
      <c r="I9445">
        <v>57294</v>
      </c>
      <c r="J9445">
        <v>36166106</v>
      </c>
      <c r="K9445">
        <v>1075</v>
      </c>
      <c r="L9445" t="s">
        <v>581</v>
      </c>
      <c r="M9445" t="s">
        <v>584</v>
      </c>
    </row>
    <row r="9446" spans="1:13" x14ac:dyDescent="0.2">
      <c r="A9446">
        <v>2023</v>
      </c>
      <c r="B9446">
        <v>4</v>
      </c>
      <c r="C9446" t="s">
        <v>22</v>
      </c>
      <c r="D9446" t="str">
        <f>VLOOKUP(C9446,PAÍSES!$A:$B,2,FALSE)</f>
        <v>República Checa</v>
      </c>
      <c r="E9446" s="11">
        <v>40117000</v>
      </c>
      <c r="F9446">
        <v>47777</v>
      </c>
      <c r="G9446">
        <v>26654562</v>
      </c>
      <c r="H9446">
        <v>406</v>
      </c>
      <c r="I9446">
        <v>203284</v>
      </c>
      <c r="J9446">
        <v>81238000</v>
      </c>
      <c r="K9446">
        <v>1255</v>
      </c>
      <c r="L9446" t="s">
        <v>581</v>
      </c>
      <c r="M9446" t="s">
        <v>584</v>
      </c>
    </row>
    <row r="9447" spans="1:13" x14ac:dyDescent="0.2">
      <c r="A9447">
        <v>2023</v>
      </c>
      <c r="B9447">
        <v>4</v>
      </c>
      <c r="C9447" t="s">
        <v>23</v>
      </c>
      <c r="D9447" t="str">
        <f>VLOOKUP(C9447,PAÍSES!$A:$B,2,FALSE)</f>
        <v>Alemania</v>
      </c>
      <c r="E9447" s="11">
        <v>40117000</v>
      </c>
      <c r="F9447">
        <v>1441</v>
      </c>
      <c r="G9447">
        <v>1142924</v>
      </c>
      <c r="H9447">
        <v>169</v>
      </c>
      <c r="I9447">
        <v>934673</v>
      </c>
      <c r="J9447">
        <v>522988866</v>
      </c>
      <c r="K9447">
        <v>4421</v>
      </c>
      <c r="L9447" t="s">
        <v>581</v>
      </c>
      <c r="M9447" t="s">
        <v>584</v>
      </c>
    </row>
    <row r="9448" spans="1:13" x14ac:dyDescent="0.2">
      <c r="A9448">
        <v>2023</v>
      </c>
      <c r="B9448">
        <v>4</v>
      </c>
      <c r="C9448" t="s">
        <v>41</v>
      </c>
      <c r="D9448" t="str">
        <f>VLOOKUP(C9448,PAÍSES!$A:$B,2,FALSE)</f>
        <v>Dinamarca</v>
      </c>
      <c r="E9448" s="11">
        <v>40117000</v>
      </c>
      <c r="F9448">
        <v>6</v>
      </c>
      <c r="G9448">
        <v>7293</v>
      </c>
      <c r="H9448">
        <v>2</v>
      </c>
      <c r="I9448">
        <v>0</v>
      </c>
      <c r="J9448">
        <v>0</v>
      </c>
      <c r="K9448">
        <v>0</v>
      </c>
      <c r="L9448" t="s">
        <v>581</v>
      </c>
      <c r="M9448" t="s">
        <v>584</v>
      </c>
    </row>
    <row r="9449" spans="1:13" x14ac:dyDescent="0.2">
      <c r="A9449">
        <v>2023</v>
      </c>
      <c r="B9449">
        <v>4</v>
      </c>
      <c r="C9449" t="s">
        <v>24</v>
      </c>
      <c r="D9449" t="str">
        <f>VLOOKUP(C9449,PAÍSES!$A:$B,2,FALSE)</f>
        <v>Finlandia</v>
      </c>
      <c r="E9449" s="11">
        <v>40117000</v>
      </c>
      <c r="F9449">
        <v>5914</v>
      </c>
      <c r="G9449">
        <v>2028412</v>
      </c>
      <c r="H9449">
        <v>28</v>
      </c>
      <c r="I9449">
        <v>14161</v>
      </c>
      <c r="J9449">
        <v>6657800</v>
      </c>
      <c r="K9449">
        <v>95</v>
      </c>
      <c r="L9449" t="s">
        <v>581</v>
      </c>
      <c r="M9449" t="s">
        <v>584</v>
      </c>
    </row>
    <row r="9450" spans="1:13" x14ac:dyDescent="0.2">
      <c r="A9450">
        <v>2023</v>
      </c>
      <c r="B9450">
        <v>4</v>
      </c>
      <c r="C9450" t="s">
        <v>12</v>
      </c>
      <c r="D9450" t="str">
        <f>VLOOKUP(C9450,PAÍSES!$A:$B,2,FALSE)</f>
        <v>Francia</v>
      </c>
      <c r="E9450" s="11">
        <v>40117000</v>
      </c>
      <c r="F9450">
        <v>58395</v>
      </c>
      <c r="G9450">
        <v>45529022</v>
      </c>
      <c r="H9450">
        <v>597</v>
      </c>
      <c r="I9450">
        <v>664247</v>
      </c>
      <c r="J9450">
        <v>450354050</v>
      </c>
      <c r="K9450">
        <v>3744</v>
      </c>
      <c r="L9450" t="s">
        <v>581</v>
      </c>
      <c r="M9450" t="s">
        <v>584</v>
      </c>
    </row>
    <row r="9451" spans="1:13" x14ac:dyDescent="0.2">
      <c r="A9451">
        <v>2023</v>
      </c>
      <c r="B9451">
        <v>4</v>
      </c>
      <c r="C9451" t="s">
        <v>25</v>
      </c>
      <c r="D9451" t="str">
        <f>VLOOKUP(C9451,PAÍSES!$A:$B,2,FALSE)</f>
        <v>Reino Unido</v>
      </c>
      <c r="E9451" s="11">
        <v>40117000</v>
      </c>
      <c r="F9451">
        <v>0</v>
      </c>
      <c r="G9451">
        <v>0</v>
      </c>
      <c r="H9451">
        <v>0</v>
      </c>
      <c r="I9451">
        <v>613795</v>
      </c>
      <c r="J9451">
        <v>260512994</v>
      </c>
      <c r="K9451">
        <v>3575</v>
      </c>
      <c r="L9451" t="s">
        <v>581</v>
      </c>
      <c r="M9451" t="s">
        <v>584</v>
      </c>
    </row>
    <row r="9452" spans="1:13" x14ac:dyDescent="0.2">
      <c r="A9452">
        <v>2023</v>
      </c>
      <c r="B9452">
        <v>4</v>
      </c>
      <c r="C9452" t="s">
        <v>83</v>
      </c>
      <c r="D9452" t="str">
        <f>VLOOKUP(C9452,PAÍSES!$A:$B,2,FALSE)</f>
        <v>Guatemala</v>
      </c>
      <c r="E9452" s="11">
        <v>40117000</v>
      </c>
      <c r="F9452">
        <v>0</v>
      </c>
      <c r="G9452">
        <v>0</v>
      </c>
      <c r="H9452">
        <v>0</v>
      </c>
      <c r="I9452">
        <v>6941</v>
      </c>
      <c r="J9452">
        <v>694100</v>
      </c>
      <c r="K9452">
        <v>32</v>
      </c>
      <c r="L9452" t="s">
        <v>581</v>
      </c>
      <c r="M9452" t="s">
        <v>584</v>
      </c>
    </row>
    <row r="9453" spans="1:13" x14ac:dyDescent="0.2">
      <c r="A9453">
        <v>2023</v>
      </c>
      <c r="B9453">
        <v>4</v>
      </c>
      <c r="C9453" t="s">
        <v>26</v>
      </c>
      <c r="D9453" t="str">
        <f>VLOOKUP(C9453,PAÍSES!$A:$B,2,FALSE)</f>
        <v>Hungría</v>
      </c>
      <c r="E9453" s="11">
        <v>40117000</v>
      </c>
      <c r="F9453">
        <v>0</v>
      </c>
      <c r="G9453">
        <v>0</v>
      </c>
      <c r="H9453">
        <v>0</v>
      </c>
      <c r="I9453">
        <v>22466</v>
      </c>
      <c r="J9453">
        <v>12824700</v>
      </c>
      <c r="K9453">
        <v>74</v>
      </c>
      <c r="L9453" t="s">
        <v>581</v>
      </c>
      <c r="M9453" t="s">
        <v>584</v>
      </c>
    </row>
    <row r="9454" spans="1:13" x14ac:dyDescent="0.2">
      <c r="A9454">
        <v>2023</v>
      </c>
      <c r="B9454">
        <v>4</v>
      </c>
      <c r="C9454" t="s">
        <v>63</v>
      </c>
      <c r="D9454" t="str">
        <f>VLOOKUP(C9454,PAÍSES!$A:$B,2,FALSE)</f>
        <v>Irlanda</v>
      </c>
      <c r="E9454" s="11">
        <v>40117000</v>
      </c>
      <c r="F9454">
        <v>0</v>
      </c>
      <c r="G9454">
        <v>0</v>
      </c>
      <c r="H9454">
        <v>0</v>
      </c>
      <c r="I9454">
        <v>46636</v>
      </c>
      <c r="J9454">
        <v>18705400</v>
      </c>
      <c r="K9454">
        <v>277</v>
      </c>
      <c r="L9454" t="s">
        <v>581</v>
      </c>
      <c r="M9454" t="s">
        <v>584</v>
      </c>
    </row>
    <row r="9455" spans="1:13" x14ac:dyDescent="0.2">
      <c r="A9455">
        <v>2023</v>
      </c>
      <c r="B9455">
        <v>4</v>
      </c>
      <c r="C9455" t="s">
        <v>71</v>
      </c>
      <c r="D9455" t="str">
        <f>VLOOKUP(C9455,PAÍSES!$A:$B,2,FALSE)</f>
        <v>Israel</v>
      </c>
      <c r="E9455" s="11">
        <v>40117000</v>
      </c>
      <c r="F9455">
        <v>8587</v>
      </c>
      <c r="G9455">
        <v>5321520</v>
      </c>
      <c r="H9455">
        <v>78</v>
      </c>
      <c r="I9455">
        <v>950</v>
      </c>
      <c r="J9455">
        <v>636491</v>
      </c>
      <c r="K9455">
        <v>2</v>
      </c>
      <c r="L9455" t="s">
        <v>581</v>
      </c>
      <c r="M9455" t="s">
        <v>584</v>
      </c>
    </row>
    <row r="9456" spans="1:13" x14ac:dyDescent="0.2">
      <c r="A9456">
        <v>2023</v>
      </c>
      <c r="B9456">
        <v>4</v>
      </c>
      <c r="C9456" t="s">
        <v>47</v>
      </c>
      <c r="D9456" t="str">
        <f>VLOOKUP(C9456,PAÍSES!$A:$B,2,FALSE)</f>
        <v>India</v>
      </c>
      <c r="E9456" s="11">
        <v>40117000</v>
      </c>
      <c r="F9456">
        <v>785628</v>
      </c>
      <c r="G9456">
        <v>254309258</v>
      </c>
      <c r="H9456">
        <v>13957</v>
      </c>
      <c r="I9456">
        <v>0</v>
      </c>
      <c r="J9456">
        <v>0</v>
      </c>
      <c r="K9456">
        <v>0</v>
      </c>
      <c r="L9456" t="s">
        <v>581</v>
      </c>
      <c r="M9456" t="s">
        <v>584</v>
      </c>
    </row>
    <row r="9457" spans="1:13" x14ac:dyDescent="0.2">
      <c r="A9457">
        <v>2023</v>
      </c>
      <c r="B9457">
        <v>4</v>
      </c>
      <c r="C9457" t="s">
        <v>27</v>
      </c>
      <c r="D9457" t="str">
        <f>VLOOKUP(C9457,PAÍSES!$A:$B,2,FALSE)</f>
        <v>Italia</v>
      </c>
      <c r="E9457" s="11">
        <v>40117000</v>
      </c>
      <c r="F9457">
        <v>12429</v>
      </c>
      <c r="G9457">
        <v>9251917</v>
      </c>
      <c r="H9457">
        <v>2172</v>
      </c>
      <c r="I9457">
        <v>108163</v>
      </c>
      <c r="J9457">
        <v>52253000</v>
      </c>
      <c r="K9457">
        <v>963</v>
      </c>
      <c r="L9457" t="s">
        <v>581</v>
      </c>
      <c r="M9457" t="s">
        <v>584</v>
      </c>
    </row>
    <row r="9458" spans="1:13" x14ac:dyDescent="0.2">
      <c r="A9458">
        <v>2023</v>
      </c>
      <c r="B9458">
        <v>4</v>
      </c>
      <c r="C9458" t="s">
        <v>38</v>
      </c>
      <c r="D9458" t="str">
        <f>VLOOKUP(C9458,PAÍSES!$A:$B,2,FALSE)</f>
        <v>Japón</v>
      </c>
      <c r="E9458" s="11">
        <v>40117000</v>
      </c>
      <c r="F9458">
        <v>0</v>
      </c>
      <c r="G9458">
        <v>0</v>
      </c>
      <c r="H9458">
        <v>0</v>
      </c>
      <c r="I9458">
        <v>8309</v>
      </c>
      <c r="J9458">
        <v>3630100</v>
      </c>
      <c r="K9458">
        <v>152</v>
      </c>
      <c r="L9458" t="s">
        <v>581</v>
      </c>
      <c r="M9458" t="s">
        <v>584</v>
      </c>
    </row>
    <row r="9459" spans="1:13" x14ac:dyDescent="0.2">
      <c r="A9459">
        <v>2023</v>
      </c>
      <c r="B9459">
        <v>4</v>
      </c>
      <c r="C9459" t="s">
        <v>56</v>
      </c>
      <c r="D9459" t="str">
        <f>VLOOKUP(C9459,PAÍSES!$A:$B,2,FALSE)</f>
        <v>Corea del Sur</v>
      </c>
      <c r="E9459" s="11">
        <v>40117000</v>
      </c>
      <c r="F9459">
        <v>0</v>
      </c>
      <c r="G9459">
        <v>0</v>
      </c>
      <c r="H9459">
        <v>0</v>
      </c>
      <c r="I9459">
        <v>770</v>
      </c>
      <c r="J9459">
        <v>501192</v>
      </c>
      <c r="K9459">
        <v>2</v>
      </c>
      <c r="L9459" t="s">
        <v>581</v>
      </c>
      <c r="M9459" t="s">
        <v>584</v>
      </c>
    </row>
    <row r="9460" spans="1:13" x14ac:dyDescent="0.2">
      <c r="A9460">
        <v>2023</v>
      </c>
      <c r="B9460">
        <v>4</v>
      </c>
      <c r="C9460" t="s">
        <v>204</v>
      </c>
      <c r="D9460" t="str">
        <f>VLOOKUP(C9460,PAÍSES!$A:$B,2,FALSE)</f>
        <v>Sri Lanka</v>
      </c>
      <c r="E9460" s="11">
        <v>40117000</v>
      </c>
      <c r="F9460">
        <v>9884</v>
      </c>
      <c r="G9460">
        <v>3949451</v>
      </c>
      <c r="H9460">
        <v>400</v>
      </c>
      <c r="I9460">
        <v>0</v>
      </c>
      <c r="J9460">
        <v>0</v>
      </c>
      <c r="K9460">
        <v>0</v>
      </c>
      <c r="L9460" t="s">
        <v>581</v>
      </c>
      <c r="M9460" t="s">
        <v>584</v>
      </c>
    </row>
    <row r="9461" spans="1:13" x14ac:dyDescent="0.2">
      <c r="A9461">
        <v>2023</v>
      </c>
      <c r="B9461">
        <v>4</v>
      </c>
      <c r="C9461" t="s">
        <v>49</v>
      </c>
      <c r="D9461" t="str">
        <f>VLOOKUP(C9461,PAÍSES!$A:$B,2,FALSE)</f>
        <v>Luxemburgo</v>
      </c>
      <c r="E9461" s="11">
        <v>40117000</v>
      </c>
      <c r="F9461">
        <v>467</v>
      </c>
      <c r="G9461">
        <v>228854</v>
      </c>
      <c r="H9461">
        <v>3</v>
      </c>
      <c r="I9461">
        <v>0</v>
      </c>
      <c r="J9461">
        <v>0</v>
      </c>
      <c r="K9461">
        <v>0</v>
      </c>
      <c r="L9461" t="s">
        <v>581</v>
      </c>
      <c r="M9461" t="s">
        <v>584</v>
      </c>
    </row>
    <row r="9462" spans="1:13" x14ac:dyDescent="0.2">
      <c r="A9462">
        <v>2023</v>
      </c>
      <c r="B9462">
        <v>4</v>
      </c>
      <c r="C9462" t="s">
        <v>39</v>
      </c>
      <c r="D9462" t="str">
        <f>VLOOKUP(C9462,PAÍSES!$A:$B,2,FALSE)</f>
        <v>Marruecos</v>
      </c>
      <c r="E9462" s="11">
        <v>40117000</v>
      </c>
      <c r="F9462">
        <v>0</v>
      </c>
      <c r="G9462">
        <v>0</v>
      </c>
      <c r="H9462">
        <v>0</v>
      </c>
      <c r="I9462">
        <v>1940</v>
      </c>
      <c r="J9462">
        <v>916449</v>
      </c>
      <c r="K9462">
        <v>43</v>
      </c>
      <c r="L9462" t="s">
        <v>581</v>
      </c>
      <c r="M9462" t="s">
        <v>584</v>
      </c>
    </row>
    <row r="9463" spans="1:13" x14ac:dyDescent="0.2">
      <c r="A9463">
        <v>2023</v>
      </c>
      <c r="B9463">
        <v>4</v>
      </c>
      <c r="C9463" t="s">
        <v>42</v>
      </c>
      <c r="D9463" t="str">
        <f>VLOOKUP(C9463,PAÍSES!$A:$B,2,FALSE)</f>
        <v>México</v>
      </c>
      <c r="E9463" s="11">
        <v>40117000</v>
      </c>
      <c r="F9463">
        <v>0</v>
      </c>
      <c r="G9463">
        <v>0</v>
      </c>
      <c r="H9463">
        <v>0</v>
      </c>
      <c r="I9463">
        <v>13834</v>
      </c>
      <c r="J9463">
        <v>6770681</v>
      </c>
      <c r="K9463">
        <v>99</v>
      </c>
      <c r="L9463" t="s">
        <v>581</v>
      </c>
      <c r="M9463" t="s">
        <v>584</v>
      </c>
    </row>
    <row r="9464" spans="1:13" x14ac:dyDescent="0.2">
      <c r="A9464">
        <v>2023</v>
      </c>
      <c r="B9464">
        <v>4</v>
      </c>
      <c r="C9464" t="s">
        <v>43</v>
      </c>
      <c r="D9464" t="str">
        <f>VLOOKUP(C9464,PAÍSES!$A:$B,2,FALSE)</f>
        <v>Países Bajos</v>
      </c>
      <c r="E9464" s="11">
        <v>40117000</v>
      </c>
      <c r="F9464">
        <v>46787</v>
      </c>
      <c r="G9464">
        <v>19446892</v>
      </c>
      <c r="H9464">
        <v>1534</v>
      </c>
      <c r="I9464">
        <v>4975</v>
      </c>
      <c r="J9464">
        <v>5201800</v>
      </c>
      <c r="K9464">
        <v>44</v>
      </c>
      <c r="L9464" t="s">
        <v>581</v>
      </c>
      <c r="M9464" t="s">
        <v>584</v>
      </c>
    </row>
    <row r="9465" spans="1:13" x14ac:dyDescent="0.2">
      <c r="A9465">
        <v>2023</v>
      </c>
      <c r="B9465">
        <v>4</v>
      </c>
      <c r="C9465" t="s">
        <v>44</v>
      </c>
      <c r="D9465" t="str">
        <f>VLOOKUP(C9465,PAÍSES!$A:$B,2,FALSE)</f>
        <v>Noruega</v>
      </c>
      <c r="E9465" s="11">
        <v>40117000</v>
      </c>
      <c r="F9465">
        <v>0</v>
      </c>
      <c r="G9465">
        <v>0</v>
      </c>
      <c r="H9465">
        <v>0</v>
      </c>
      <c r="I9465">
        <v>5991</v>
      </c>
      <c r="J9465">
        <v>4380709</v>
      </c>
      <c r="K9465">
        <v>51</v>
      </c>
      <c r="L9465" t="s">
        <v>581</v>
      </c>
      <c r="M9465" t="s">
        <v>584</v>
      </c>
    </row>
    <row r="9466" spans="1:13" x14ac:dyDescent="0.2">
      <c r="A9466">
        <v>2023</v>
      </c>
      <c r="B9466">
        <v>4</v>
      </c>
      <c r="C9466" t="s">
        <v>80</v>
      </c>
      <c r="D9466" t="str">
        <f>VLOOKUP(C9466,PAÍSES!$A:$B,2,FALSE)</f>
        <v>Nueva Zelanda</v>
      </c>
      <c r="E9466" s="11">
        <v>40117000</v>
      </c>
      <c r="F9466">
        <v>0</v>
      </c>
      <c r="G9466">
        <v>0</v>
      </c>
      <c r="H9466">
        <v>0</v>
      </c>
      <c r="I9466">
        <v>2904</v>
      </c>
      <c r="J9466">
        <v>1794083</v>
      </c>
      <c r="K9466">
        <v>10</v>
      </c>
      <c r="L9466" t="s">
        <v>581</v>
      </c>
      <c r="M9466" t="s">
        <v>584</v>
      </c>
    </row>
    <row r="9467" spans="1:13" x14ac:dyDescent="0.2">
      <c r="A9467">
        <v>2023</v>
      </c>
      <c r="B9467">
        <v>4</v>
      </c>
      <c r="C9467" t="s">
        <v>16</v>
      </c>
      <c r="D9467" t="str">
        <f>VLOOKUP(C9467,PAÍSES!$A:$B,2,FALSE)</f>
        <v>Polonia</v>
      </c>
      <c r="E9467" s="11">
        <v>40117000</v>
      </c>
      <c r="F9467">
        <v>77873</v>
      </c>
      <c r="G9467">
        <v>46786434</v>
      </c>
      <c r="H9467">
        <v>912</v>
      </c>
      <c r="I9467">
        <v>90791</v>
      </c>
      <c r="J9467">
        <v>47080400</v>
      </c>
      <c r="K9467">
        <v>558</v>
      </c>
      <c r="L9467" t="s">
        <v>581</v>
      </c>
      <c r="M9467" t="s">
        <v>584</v>
      </c>
    </row>
    <row r="9468" spans="1:13" x14ac:dyDescent="0.2">
      <c r="A9468">
        <v>2023</v>
      </c>
      <c r="B9468">
        <v>4</v>
      </c>
      <c r="C9468" t="s">
        <v>17</v>
      </c>
      <c r="D9468" t="str">
        <f>VLOOKUP(C9468,PAÍSES!$A:$B,2,FALSE)</f>
        <v>Portugal</v>
      </c>
      <c r="E9468" s="11">
        <v>40117000</v>
      </c>
      <c r="F9468">
        <v>113779</v>
      </c>
      <c r="G9468">
        <v>63239191</v>
      </c>
      <c r="H9468">
        <v>1968</v>
      </c>
      <c r="I9468">
        <v>74710</v>
      </c>
      <c r="J9468">
        <v>49137281</v>
      </c>
      <c r="K9468">
        <v>1448</v>
      </c>
      <c r="L9468" t="s">
        <v>581</v>
      </c>
      <c r="M9468" t="s">
        <v>584</v>
      </c>
    </row>
    <row r="9469" spans="1:13" x14ac:dyDescent="0.2">
      <c r="A9469">
        <v>2023</v>
      </c>
      <c r="B9469">
        <v>4</v>
      </c>
      <c r="C9469" t="s">
        <v>29</v>
      </c>
      <c r="D9469" t="str">
        <f>VLOOKUP(C9469,PAÍSES!$A:$B,2,FALSE)</f>
        <v>Rumanía</v>
      </c>
      <c r="E9469" s="11">
        <v>40117000</v>
      </c>
      <c r="F9469">
        <v>0</v>
      </c>
      <c r="G9469">
        <v>0</v>
      </c>
      <c r="H9469">
        <v>0</v>
      </c>
      <c r="I9469">
        <v>6918</v>
      </c>
      <c r="J9469">
        <v>2696400</v>
      </c>
      <c r="K9469">
        <v>29</v>
      </c>
      <c r="L9469" t="s">
        <v>581</v>
      </c>
      <c r="M9469" t="s">
        <v>584</v>
      </c>
    </row>
    <row r="9470" spans="1:13" x14ac:dyDescent="0.2">
      <c r="A9470">
        <v>2023</v>
      </c>
      <c r="B9470">
        <v>4</v>
      </c>
      <c r="C9470" t="s">
        <v>52</v>
      </c>
      <c r="D9470" t="str">
        <f>VLOOKUP(C9470,PAÍSES!$A:$B,2,FALSE)</f>
        <v>Suecia</v>
      </c>
      <c r="E9470" s="11">
        <v>40117000</v>
      </c>
      <c r="F9470">
        <v>4</v>
      </c>
      <c r="G9470">
        <v>17595</v>
      </c>
      <c r="H9470">
        <v>8</v>
      </c>
      <c r="I9470">
        <v>828</v>
      </c>
      <c r="J9470">
        <v>338100</v>
      </c>
      <c r="K9470">
        <v>4</v>
      </c>
      <c r="L9470" t="s">
        <v>581</v>
      </c>
      <c r="M9470" t="s">
        <v>584</v>
      </c>
    </row>
    <row r="9471" spans="1:13" x14ac:dyDescent="0.2">
      <c r="A9471">
        <v>2023</v>
      </c>
      <c r="B9471">
        <v>4</v>
      </c>
      <c r="C9471" t="s">
        <v>57</v>
      </c>
      <c r="D9471" t="str">
        <f>VLOOKUP(C9471,PAÍSES!$A:$B,2,FALSE)</f>
        <v>Eslovenia</v>
      </c>
      <c r="E9471" s="11">
        <v>40117000</v>
      </c>
      <c r="F9471">
        <v>81</v>
      </c>
      <c r="G9471">
        <v>43723</v>
      </c>
      <c r="H9471">
        <v>5</v>
      </c>
      <c r="I9471">
        <v>0</v>
      </c>
      <c r="J9471">
        <v>0</v>
      </c>
      <c r="K9471">
        <v>0</v>
      </c>
      <c r="L9471" t="s">
        <v>581</v>
      </c>
      <c r="M9471" t="s">
        <v>584</v>
      </c>
    </row>
    <row r="9472" spans="1:13" x14ac:dyDescent="0.2">
      <c r="A9472">
        <v>2023</v>
      </c>
      <c r="B9472">
        <v>4</v>
      </c>
      <c r="C9472" t="s">
        <v>65</v>
      </c>
      <c r="D9472" t="str">
        <f>VLOOKUP(C9472,PAÍSES!$A:$B,2,FALSE)</f>
        <v>Turquía</v>
      </c>
      <c r="E9472" s="11">
        <v>40117000</v>
      </c>
      <c r="F9472">
        <v>44881</v>
      </c>
      <c r="G9472">
        <v>14428879</v>
      </c>
      <c r="H9472">
        <v>1137</v>
      </c>
      <c r="I9472">
        <v>2175</v>
      </c>
      <c r="J9472">
        <v>1949600</v>
      </c>
      <c r="K9472">
        <v>79</v>
      </c>
      <c r="L9472" t="s">
        <v>581</v>
      </c>
      <c r="M9472" t="s">
        <v>584</v>
      </c>
    </row>
    <row r="9473" spans="1:13" x14ac:dyDescent="0.2">
      <c r="A9473">
        <v>2023</v>
      </c>
      <c r="B9473">
        <v>4</v>
      </c>
      <c r="C9473" t="s">
        <v>30</v>
      </c>
      <c r="D9473" t="str">
        <f>VLOOKUP(C9473,PAÍSES!$A:$B,2,FALSE)</f>
        <v>Taiwán</v>
      </c>
      <c r="E9473" s="11">
        <v>40117000</v>
      </c>
      <c r="F9473">
        <v>29</v>
      </c>
      <c r="G9473">
        <v>37700</v>
      </c>
      <c r="H9473">
        <v>2</v>
      </c>
      <c r="I9473">
        <v>0</v>
      </c>
      <c r="J9473">
        <v>0</v>
      </c>
      <c r="K9473">
        <v>0</v>
      </c>
      <c r="L9473" t="s">
        <v>581</v>
      </c>
      <c r="M9473" t="s">
        <v>584</v>
      </c>
    </row>
    <row r="9474" spans="1:13" x14ac:dyDescent="0.2">
      <c r="A9474">
        <v>2023</v>
      </c>
      <c r="B9474">
        <v>4</v>
      </c>
      <c r="C9474" t="s">
        <v>58</v>
      </c>
      <c r="D9474" t="str">
        <f>VLOOKUP(C9474,PAÍSES!$A:$B,2,FALSE)</f>
        <v>Ucrania</v>
      </c>
      <c r="E9474" s="11">
        <v>40117000</v>
      </c>
      <c r="F9474">
        <v>0</v>
      </c>
      <c r="G9474">
        <v>0</v>
      </c>
      <c r="H9474">
        <v>0</v>
      </c>
      <c r="I9474">
        <v>44061</v>
      </c>
      <c r="J9474">
        <v>19453500</v>
      </c>
      <c r="K9474">
        <v>162</v>
      </c>
      <c r="L9474" t="s">
        <v>581</v>
      </c>
      <c r="M9474" t="s">
        <v>584</v>
      </c>
    </row>
    <row r="9475" spans="1:13" x14ac:dyDescent="0.2">
      <c r="A9475">
        <v>2023</v>
      </c>
      <c r="B9475">
        <v>4</v>
      </c>
      <c r="C9475" t="s">
        <v>46</v>
      </c>
      <c r="D9475" t="str">
        <f>VLOOKUP(C9475,PAÍSES!$A:$B,2,FALSE)</f>
        <v>Estados Unidos de América</v>
      </c>
      <c r="E9475" s="11">
        <v>40117000</v>
      </c>
      <c r="F9475">
        <v>1062</v>
      </c>
      <c r="G9475">
        <v>966361</v>
      </c>
      <c r="H9475">
        <v>32</v>
      </c>
      <c r="I9475">
        <v>466262</v>
      </c>
      <c r="J9475">
        <v>265760239</v>
      </c>
      <c r="K9475">
        <v>1513</v>
      </c>
      <c r="L9475" t="s">
        <v>581</v>
      </c>
      <c r="M9475" t="s">
        <v>584</v>
      </c>
    </row>
    <row r="9476" spans="1:13" x14ac:dyDescent="0.2">
      <c r="A9476">
        <v>2023</v>
      </c>
      <c r="B9476">
        <v>4</v>
      </c>
      <c r="C9476" t="s">
        <v>66</v>
      </c>
      <c r="D9476" t="str">
        <f>VLOOKUP(C9476,PAÍSES!$A:$B,2,FALSE)</f>
        <v>Vietnam</v>
      </c>
      <c r="E9476" s="11">
        <v>40117000</v>
      </c>
      <c r="F9476">
        <v>54013</v>
      </c>
      <c r="G9476">
        <v>18252096</v>
      </c>
      <c r="H9476">
        <v>257</v>
      </c>
      <c r="I9476">
        <v>0</v>
      </c>
      <c r="J9476">
        <v>0</v>
      </c>
      <c r="K9476">
        <v>0</v>
      </c>
      <c r="L9476" t="s">
        <v>581</v>
      </c>
      <c r="M9476" t="s">
        <v>584</v>
      </c>
    </row>
    <row r="9477" spans="1:13" x14ac:dyDescent="0.2">
      <c r="A9477">
        <v>2023</v>
      </c>
      <c r="B9477">
        <v>4</v>
      </c>
      <c r="C9477" t="s">
        <v>78</v>
      </c>
      <c r="D9477" t="str">
        <f>VLOOKUP(C9477,PAÍSES!$A:$B,2,FALSE)</f>
        <v>Sudáfrica</v>
      </c>
      <c r="E9477" s="11">
        <v>40117000</v>
      </c>
      <c r="F9477">
        <v>0</v>
      </c>
      <c r="G9477">
        <v>0</v>
      </c>
      <c r="H9477">
        <v>0</v>
      </c>
      <c r="I9477">
        <v>12532</v>
      </c>
      <c r="J9477">
        <v>6115713</v>
      </c>
      <c r="K9477">
        <v>66</v>
      </c>
      <c r="L9477" t="s">
        <v>581</v>
      </c>
      <c r="M9477" t="s">
        <v>584</v>
      </c>
    </row>
    <row r="9478" spans="1:13" x14ac:dyDescent="0.2">
      <c r="A9478">
        <v>2023</v>
      </c>
      <c r="B9478">
        <v>4</v>
      </c>
      <c r="C9478" t="s">
        <v>33</v>
      </c>
      <c r="D9478" t="str">
        <f>VLOOKUP(C9478,PAÍSES!$A:$B,2,FALSE)</f>
        <v>Emiratos Árabes Unidos</v>
      </c>
      <c r="E9478" s="11">
        <v>40118000</v>
      </c>
      <c r="F9478">
        <v>16990</v>
      </c>
      <c r="G9478">
        <v>5288642</v>
      </c>
      <c r="H9478">
        <v>24000</v>
      </c>
      <c r="I9478">
        <v>0</v>
      </c>
      <c r="J9478">
        <v>0</v>
      </c>
      <c r="K9478">
        <v>0</v>
      </c>
      <c r="L9478" t="s">
        <v>581</v>
      </c>
      <c r="M9478" t="s">
        <v>585</v>
      </c>
    </row>
    <row r="9479" spans="1:13" x14ac:dyDescent="0.2">
      <c r="A9479">
        <v>2023</v>
      </c>
      <c r="B9479">
        <v>4</v>
      </c>
      <c r="C9479" t="s">
        <v>113</v>
      </c>
      <c r="D9479" t="str">
        <f>VLOOKUP(C9479,PAÍSES!$A:$B,2,FALSE)</f>
        <v>Armenia</v>
      </c>
      <c r="E9479" s="11">
        <v>40118000</v>
      </c>
      <c r="F9479">
        <v>0</v>
      </c>
      <c r="G9479">
        <v>0</v>
      </c>
      <c r="H9479">
        <v>0</v>
      </c>
      <c r="I9479">
        <v>63791</v>
      </c>
      <c r="J9479">
        <v>42127286</v>
      </c>
      <c r="K9479">
        <v>47</v>
      </c>
      <c r="L9479" t="s">
        <v>581</v>
      </c>
      <c r="M9479" t="s">
        <v>585</v>
      </c>
    </row>
    <row r="9480" spans="1:13" x14ac:dyDescent="0.2">
      <c r="A9480">
        <v>2023</v>
      </c>
      <c r="B9480">
        <v>4</v>
      </c>
      <c r="C9480" t="s">
        <v>105</v>
      </c>
      <c r="D9480" t="str">
        <f>VLOOKUP(C9480,PAÍSES!$A:$B,2,FALSE)</f>
        <v>Angola</v>
      </c>
      <c r="E9480" s="11">
        <v>40118000</v>
      </c>
      <c r="F9480">
        <v>0</v>
      </c>
      <c r="G9480">
        <v>0</v>
      </c>
      <c r="H9480">
        <v>0</v>
      </c>
      <c r="I9480">
        <v>31309</v>
      </c>
      <c r="J9480">
        <v>22664460</v>
      </c>
      <c r="K9480">
        <v>14</v>
      </c>
      <c r="L9480" t="s">
        <v>581</v>
      </c>
      <c r="M9480" t="s">
        <v>585</v>
      </c>
    </row>
    <row r="9481" spans="1:13" x14ac:dyDescent="0.2">
      <c r="A9481">
        <v>2023</v>
      </c>
      <c r="B9481">
        <v>4</v>
      </c>
      <c r="C9481" t="s">
        <v>20</v>
      </c>
      <c r="D9481" t="str">
        <f>VLOOKUP(C9481,PAÍSES!$A:$B,2,FALSE)</f>
        <v>Argentina</v>
      </c>
      <c r="E9481" s="11">
        <v>40118000</v>
      </c>
      <c r="F9481">
        <v>0</v>
      </c>
      <c r="G9481">
        <v>0</v>
      </c>
      <c r="H9481">
        <v>0</v>
      </c>
      <c r="I9481">
        <v>9468</v>
      </c>
      <c r="J9481">
        <v>5903502</v>
      </c>
      <c r="K9481">
        <v>16</v>
      </c>
      <c r="L9481" t="s">
        <v>581</v>
      </c>
      <c r="M9481" t="s">
        <v>585</v>
      </c>
    </row>
    <row r="9482" spans="1:13" x14ac:dyDescent="0.2">
      <c r="A9482">
        <v>2023</v>
      </c>
      <c r="B9482">
        <v>4</v>
      </c>
      <c r="C9482" t="s">
        <v>21</v>
      </c>
      <c r="D9482" t="str">
        <f>VLOOKUP(C9482,PAÍSES!$A:$B,2,FALSE)</f>
        <v>Austria</v>
      </c>
      <c r="E9482" s="11">
        <v>40118000</v>
      </c>
      <c r="F9482">
        <v>0</v>
      </c>
      <c r="G9482">
        <v>0</v>
      </c>
      <c r="H9482">
        <v>0</v>
      </c>
      <c r="I9482">
        <v>409</v>
      </c>
      <c r="J9482">
        <v>308536</v>
      </c>
      <c r="K9482">
        <v>5</v>
      </c>
      <c r="L9482" t="s">
        <v>581</v>
      </c>
      <c r="M9482" t="s">
        <v>585</v>
      </c>
    </row>
    <row r="9483" spans="1:13" x14ac:dyDescent="0.2">
      <c r="A9483">
        <v>2023</v>
      </c>
      <c r="B9483">
        <v>4</v>
      </c>
      <c r="C9483" t="s">
        <v>62</v>
      </c>
      <c r="D9483" t="str">
        <f>VLOOKUP(C9483,PAÍSES!$A:$B,2,FALSE)</f>
        <v>Australia</v>
      </c>
      <c r="E9483" s="11">
        <v>40118000</v>
      </c>
      <c r="F9483">
        <v>0</v>
      </c>
      <c r="G9483">
        <v>0</v>
      </c>
      <c r="H9483">
        <v>0</v>
      </c>
      <c r="I9483">
        <v>891343</v>
      </c>
      <c r="J9483">
        <v>597827663</v>
      </c>
      <c r="K9483">
        <v>359</v>
      </c>
      <c r="L9483" t="s">
        <v>581</v>
      </c>
      <c r="M9483" t="s">
        <v>585</v>
      </c>
    </row>
    <row r="9484" spans="1:13" x14ac:dyDescent="0.2">
      <c r="A9484">
        <v>2023</v>
      </c>
      <c r="B9484">
        <v>4</v>
      </c>
      <c r="C9484" t="s">
        <v>8</v>
      </c>
      <c r="D9484" t="str">
        <f>VLOOKUP(C9484,PAÍSES!$A:$B,2,FALSE)</f>
        <v>Bélgica</v>
      </c>
      <c r="E9484" s="11">
        <v>40118000</v>
      </c>
      <c r="F9484">
        <v>16032</v>
      </c>
      <c r="G9484">
        <v>7951959</v>
      </c>
      <c r="H9484">
        <v>173</v>
      </c>
      <c r="I9484">
        <v>47430</v>
      </c>
      <c r="J9484">
        <v>29763300</v>
      </c>
      <c r="K9484">
        <v>73</v>
      </c>
      <c r="L9484" t="s">
        <v>581</v>
      </c>
      <c r="M9484" t="s">
        <v>585</v>
      </c>
    </row>
    <row r="9485" spans="1:13" x14ac:dyDescent="0.2">
      <c r="A9485">
        <v>2023</v>
      </c>
      <c r="B9485">
        <v>4</v>
      </c>
      <c r="C9485" t="s">
        <v>51</v>
      </c>
      <c r="D9485" t="str">
        <f>VLOOKUP(C9485,PAÍSES!$A:$B,2,FALSE)</f>
        <v>Bulgaria</v>
      </c>
      <c r="E9485" s="11">
        <v>40118000</v>
      </c>
      <c r="F9485">
        <v>0</v>
      </c>
      <c r="G9485">
        <v>0</v>
      </c>
      <c r="H9485">
        <v>0</v>
      </c>
      <c r="I9485">
        <v>10699</v>
      </c>
      <c r="J9485">
        <v>7577900</v>
      </c>
      <c r="K9485">
        <v>8</v>
      </c>
      <c r="L9485" t="s">
        <v>581</v>
      </c>
      <c r="M9485" t="s">
        <v>585</v>
      </c>
    </row>
    <row r="9486" spans="1:13" x14ac:dyDescent="0.2">
      <c r="A9486">
        <v>2023</v>
      </c>
      <c r="B9486">
        <v>4</v>
      </c>
      <c r="C9486" t="s">
        <v>10</v>
      </c>
      <c r="D9486" t="str">
        <f>VLOOKUP(C9486,PAÍSES!$A:$B,2,FALSE)</f>
        <v>Brasil</v>
      </c>
      <c r="E9486" s="11">
        <v>40118000</v>
      </c>
      <c r="F9486">
        <v>3148</v>
      </c>
      <c r="G9486">
        <v>3019380</v>
      </c>
      <c r="H9486">
        <v>39</v>
      </c>
      <c r="I9486">
        <v>71598</v>
      </c>
      <c r="J9486">
        <v>39640710</v>
      </c>
      <c r="K9486">
        <v>105</v>
      </c>
      <c r="L9486" t="s">
        <v>581</v>
      </c>
      <c r="M9486" t="s">
        <v>585</v>
      </c>
    </row>
    <row r="9487" spans="1:13" x14ac:dyDescent="0.2">
      <c r="A9487">
        <v>2023</v>
      </c>
      <c r="B9487">
        <v>4</v>
      </c>
      <c r="C9487" t="s">
        <v>50</v>
      </c>
      <c r="D9487" t="str">
        <f>VLOOKUP(C9487,PAÍSES!$A:$B,2,FALSE)</f>
        <v>Canadá</v>
      </c>
      <c r="E9487" s="11">
        <v>40118000</v>
      </c>
      <c r="F9487">
        <v>398</v>
      </c>
      <c r="G9487">
        <v>317400</v>
      </c>
      <c r="H9487">
        <v>3</v>
      </c>
      <c r="I9487">
        <v>44165</v>
      </c>
      <c r="J9487">
        <v>29158519</v>
      </c>
      <c r="K9487">
        <v>62</v>
      </c>
      <c r="L9487" t="s">
        <v>581</v>
      </c>
      <c r="M9487" t="s">
        <v>585</v>
      </c>
    </row>
    <row r="9488" spans="1:13" x14ac:dyDescent="0.2">
      <c r="A9488">
        <v>2023</v>
      </c>
      <c r="B9488">
        <v>4</v>
      </c>
      <c r="C9488" t="s">
        <v>73</v>
      </c>
      <c r="D9488" t="str">
        <f>VLOOKUP(C9488,PAÍSES!$A:$B,2,FALSE)</f>
        <v>Chile</v>
      </c>
      <c r="E9488" s="11">
        <v>40118000</v>
      </c>
      <c r="F9488">
        <v>0</v>
      </c>
      <c r="G9488">
        <v>0</v>
      </c>
      <c r="H9488">
        <v>0</v>
      </c>
      <c r="I9488">
        <v>276835</v>
      </c>
      <c r="J9488">
        <v>179741416</v>
      </c>
      <c r="K9488">
        <v>89</v>
      </c>
      <c r="L9488" t="s">
        <v>581</v>
      </c>
      <c r="M9488" t="s">
        <v>585</v>
      </c>
    </row>
    <row r="9489" spans="1:13" x14ac:dyDescent="0.2">
      <c r="A9489">
        <v>2023</v>
      </c>
      <c r="B9489">
        <v>4</v>
      </c>
      <c r="C9489" t="s">
        <v>11</v>
      </c>
      <c r="D9489" t="str">
        <f>VLOOKUP(C9489,PAÍSES!$A:$B,2,FALSE)</f>
        <v>China</v>
      </c>
      <c r="E9489" s="11">
        <v>40118000</v>
      </c>
      <c r="F9489">
        <v>236475</v>
      </c>
      <c r="G9489">
        <v>65584779</v>
      </c>
      <c r="H9489">
        <v>2740</v>
      </c>
      <c r="I9489">
        <v>428765</v>
      </c>
      <c r="J9489">
        <v>290427696</v>
      </c>
      <c r="K9489">
        <v>165</v>
      </c>
      <c r="L9489" t="s">
        <v>581</v>
      </c>
      <c r="M9489" t="s">
        <v>585</v>
      </c>
    </row>
    <row r="9490" spans="1:13" x14ac:dyDescent="0.2">
      <c r="A9490">
        <v>2023</v>
      </c>
      <c r="B9490">
        <v>4</v>
      </c>
      <c r="C9490" t="s">
        <v>40</v>
      </c>
      <c r="D9490" t="str">
        <f>VLOOKUP(C9490,PAÍSES!$A:$B,2,FALSE)</f>
        <v>Colombia</v>
      </c>
      <c r="E9490" s="11">
        <v>40118000</v>
      </c>
      <c r="F9490">
        <v>0</v>
      </c>
      <c r="G9490">
        <v>0</v>
      </c>
      <c r="H9490">
        <v>0</v>
      </c>
      <c r="I9490">
        <v>5497</v>
      </c>
      <c r="J9490">
        <v>3978673</v>
      </c>
      <c r="K9490">
        <v>8</v>
      </c>
      <c r="L9490" t="s">
        <v>581</v>
      </c>
      <c r="M9490" t="s">
        <v>585</v>
      </c>
    </row>
    <row r="9491" spans="1:13" x14ac:dyDescent="0.2">
      <c r="A9491">
        <v>2023</v>
      </c>
      <c r="B9491">
        <v>4</v>
      </c>
      <c r="C9491" t="s">
        <v>22</v>
      </c>
      <c r="D9491" t="str">
        <f>VLOOKUP(C9491,PAÍSES!$A:$B,2,FALSE)</f>
        <v>República Checa</v>
      </c>
      <c r="E9491" s="11">
        <v>40118000</v>
      </c>
      <c r="F9491">
        <v>17832</v>
      </c>
      <c r="G9491">
        <v>11455651</v>
      </c>
      <c r="H9491">
        <v>402</v>
      </c>
      <c r="I9491">
        <v>0</v>
      </c>
      <c r="J9491">
        <v>0</v>
      </c>
      <c r="K9491">
        <v>0</v>
      </c>
      <c r="L9491" t="s">
        <v>581</v>
      </c>
      <c r="M9491" t="s">
        <v>585</v>
      </c>
    </row>
    <row r="9492" spans="1:13" x14ac:dyDescent="0.2">
      <c r="A9492">
        <v>2023</v>
      </c>
      <c r="B9492">
        <v>4</v>
      </c>
      <c r="C9492" t="s">
        <v>23</v>
      </c>
      <c r="D9492" t="str">
        <f>VLOOKUP(C9492,PAÍSES!$A:$B,2,FALSE)</f>
        <v>Alemania</v>
      </c>
      <c r="E9492" s="11">
        <v>40118000</v>
      </c>
      <c r="F9492">
        <v>59598</v>
      </c>
      <c r="G9492">
        <v>29169499</v>
      </c>
      <c r="H9492">
        <v>16753</v>
      </c>
      <c r="I9492">
        <v>2580</v>
      </c>
      <c r="J9492">
        <v>1978963</v>
      </c>
      <c r="K9492">
        <v>20</v>
      </c>
      <c r="L9492" t="s">
        <v>581</v>
      </c>
      <c r="M9492" t="s">
        <v>585</v>
      </c>
    </row>
    <row r="9493" spans="1:13" x14ac:dyDescent="0.2">
      <c r="A9493">
        <v>2023</v>
      </c>
      <c r="B9493">
        <v>4</v>
      </c>
      <c r="C9493" t="s">
        <v>24</v>
      </c>
      <c r="D9493" t="str">
        <f>VLOOKUP(C9493,PAÍSES!$A:$B,2,FALSE)</f>
        <v>Finlandia</v>
      </c>
      <c r="E9493" s="11">
        <v>40118000</v>
      </c>
      <c r="F9493">
        <v>812</v>
      </c>
      <c r="G9493">
        <v>675796</v>
      </c>
      <c r="H9493">
        <v>4</v>
      </c>
      <c r="I9493">
        <v>54424</v>
      </c>
      <c r="J9493">
        <v>36419800</v>
      </c>
      <c r="K9493">
        <v>17</v>
      </c>
      <c r="L9493" t="s">
        <v>581</v>
      </c>
      <c r="M9493" t="s">
        <v>585</v>
      </c>
    </row>
    <row r="9494" spans="1:13" x14ac:dyDescent="0.2">
      <c r="A9494">
        <v>2023</v>
      </c>
      <c r="B9494">
        <v>4</v>
      </c>
      <c r="C9494" t="s">
        <v>12</v>
      </c>
      <c r="D9494" t="str">
        <f>VLOOKUP(C9494,PAÍSES!$A:$B,2,FALSE)</f>
        <v>Francia</v>
      </c>
      <c r="E9494" s="11">
        <v>40118000</v>
      </c>
      <c r="F9494">
        <v>100636</v>
      </c>
      <c r="G9494">
        <v>67702228</v>
      </c>
      <c r="H9494">
        <v>537</v>
      </c>
      <c r="I9494">
        <v>261995</v>
      </c>
      <c r="J9494">
        <v>167996782</v>
      </c>
      <c r="K9494">
        <v>912</v>
      </c>
      <c r="L9494" t="s">
        <v>581</v>
      </c>
      <c r="M9494" t="s">
        <v>585</v>
      </c>
    </row>
    <row r="9495" spans="1:13" x14ac:dyDescent="0.2">
      <c r="A9495">
        <v>2023</v>
      </c>
      <c r="B9495">
        <v>4</v>
      </c>
      <c r="C9495" t="s">
        <v>25</v>
      </c>
      <c r="D9495" t="str">
        <f>VLOOKUP(C9495,PAÍSES!$A:$B,2,FALSE)</f>
        <v>Reino Unido</v>
      </c>
      <c r="E9495" s="11">
        <v>40118000</v>
      </c>
      <c r="F9495">
        <v>0</v>
      </c>
      <c r="G9495">
        <v>0</v>
      </c>
      <c r="H9495">
        <v>0</v>
      </c>
      <c r="I9495">
        <v>82244</v>
      </c>
      <c r="J9495">
        <v>36870149</v>
      </c>
      <c r="K9495">
        <v>163</v>
      </c>
      <c r="L9495" t="s">
        <v>581</v>
      </c>
      <c r="M9495" t="s">
        <v>585</v>
      </c>
    </row>
    <row r="9496" spans="1:13" x14ac:dyDescent="0.2">
      <c r="A9496">
        <v>2023</v>
      </c>
      <c r="B9496">
        <v>4</v>
      </c>
      <c r="C9496" t="s">
        <v>97</v>
      </c>
      <c r="D9496" t="str">
        <f>VLOOKUP(C9496,PAÍSES!$A:$B,2,FALSE)</f>
        <v>Ghana</v>
      </c>
      <c r="E9496" s="11">
        <v>40118000</v>
      </c>
      <c r="F9496">
        <v>0</v>
      </c>
      <c r="G9496">
        <v>0</v>
      </c>
      <c r="H9496">
        <v>0</v>
      </c>
      <c r="I9496">
        <v>16837</v>
      </c>
      <c r="J9496">
        <v>10805892</v>
      </c>
      <c r="K9496">
        <v>12</v>
      </c>
      <c r="L9496" t="s">
        <v>581</v>
      </c>
      <c r="M9496" t="s">
        <v>585</v>
      </c>
    </row>
    <row r="9497" spans="1:13" x14ac:dyDescent="0.2">
      <c r="A9497">
        <v>2023</v>
      </c>
      <c r="B9497">
        <v>4</v>
      </c>
      <c r="C9497" t="s">
        <v>26</v>
      </c>
      <c r="D9497" t="str">
        <f>VLOOKUP(C9497,PAÍSES!$A:$B,2,FALSE)</f>
        <v>Hungría</v>
      </c>
      <c r="E9497" s="11">
        <v>40118000</v>
      </c>
      <c r="F9497">
        <v>307</v>
      </c>
      <c r="G9497">
        <v>222200</v>
      </c>
      <c r="H9497">
        <v>1</v>
      </c>
      <c r="I9497">
        <v>0</v>
      </c>
      <c r="J9497">
        <v>0</v>
      </c>
      <c r="K9497">
        <v>0</v>
      </c>
      <c r="L9497" t="s">
        <v>581</v>
      </c>
      <c r="M9497" t="s">
        <v>585</v>
      </c>
    </row>
    <row r="9498" spans="1:13" x14ac:dyDescent="0.2">
      <c r="A9498">
        <v>2023</v>
      </c>
      <c r="B9498">
        <v>4</v>
      </c>
      <c r="C9498" t="s">
        <v>13</v>
      </c>
      <c r="D9498" t="str">
        <f>VLOOKUP(C9498,PAÍSES!$A:$B,2,FALSE)</f>
        <v>Indonesia</v>
      </c>
      <c r="E9498" s="11">
        <v>40118000</v>
      </c>
      <c r="F9498">
        <v>5306</v>
      </c>
      <c r="G9498">
        <v>2433004</v>
      </c>
      <c r="H9498">
        <v>63</v>
      </c>
      <c r="I9498">
        <v>188072</v>
      </c>
      <c r="J9498">
        <v>111421039</v>
      </c>
      <c r="K9498">
        <v>108</v>
      </c>
      <c r="L9498" t="s">
        <v>581</v>
      </c>
      <c r="M9498" t="s">
        <v>585</v>
      </c>
    </row>
    <row r="9499" spans="1:13" x14ac:dyDescent="0.2">
      <c r="A9499">
        <v>2023</v>
      </c>
      <c r="B9499">
        <v>4</v>
      </c>
      <c r="C9499" t="s">
        <v>47</v>
      </c>
      <c r="D9499" t="str">
        <f>VLOOKUP(C9499,PAÍSES!$A:$B,2,FALSE)</f>
        <v>India</v>
      </c>
      <c r="E9499" s="11">
        <v>40118000</v>
      </c>
      <c r="F9499">
        <v>279260</v>
      </c>
      <c r="G9499">
        <v>92249958</v>
      </c>
      <c r="H9499">
        <v>5918</v>
      </c>
      <c r="I9499">
        <v>14659</v>
      </c>
      <c r="J9499">
        <v>8590432</v>
      </c>
      <c r="K9499">
        <v>30</v>
      </c>
      <c r="L9499" t="s">
        <v>581</v>
      </c>
      <c r="M9499" t="s">
        <v>585</v>
      </c>
    </row>
    <row r="9500" spans="1:13" x14ac:dyDescent="0.2">
      <c r="A9500">
        <v>2023</v>
      </c>
      <c r="B9500">
        <v>4</v>
      </c>
      <c r="C9500" t="s">
        <v>27</v>
      </c>
      <c r="D9500" t="str">
        <f>VLOOKUP(C9500,PAÍSES!$A:$B,2,FALSE)</f>
        <v>Italia</v>
      </c>
      <c r="E9500" s="11">
        <v>40118000</v>
      </c>
      <c r="F9500">
        <v>9220</v>
      </c>
      <c r="G9500">
        <v>8199600</v>
      </c>
      <c r="H9500">
        <v>135</v>
      </c>
      <c r="I9500">
        <v>2359</v>
      </c>
      <c r="J9500">
        <v>1772700</v>
      </c>
      <c r="K9500">
        <v>4</v>
      </c>
      <c r="L9500" t="s">
        <v>581</v>
      </c>
      <c r="M9500" t="s">
        <v>585</v>
      </c>
    </row>
    <row r="9501" spans="1:13" x14ac:dyDescent="0.2">
      <c r="A9501">
        <v>2023</v>
      </c>
      <c r="B9501">
        <v>4</v>
      </c>
      <c r="C9501" t="s">
        <v>38</v>
      </c>
      <c r="D9501" t="str">
        <f>VLOOKUP(C9501,PAÍSES!$A:$B,2,FALSE)</f>
        <v>Japón</v>
      </c>
      <c r="E9501" s="11">
        <v>40118000</v>
      </c>
      <c r="F9501">
        <v>483631</v>
      </c>
      <c r="G9501">
        <v>250736979</v>
      </c>
      <c r="H9501">
        <v>573</v>
      </c>
      <c r="I9501">
        <v>112487</v>
      </c>
      <c r="J9501">
        <v>70359005</v>
      </c>
      <c r="K9501">
        <v>210</v>
      </c>
      <c r="L9501" t="s">
        <v>581</v>
      </c>
      <c r="M9501" t="s">
        <v>585</v>
      </c>
    </row>
    <row r="9502" spans="1:13" x14ac:dyDescent="0.2">
      <c r="A9502">
        <v>2023</v>
      </c>
      <c r="B9502">
        <v>4</v>
      </c>
      <c r="C9502" t="s">
        <v>93</v>
      </c>
      <c r="D9502" t="str">
        <f>VLOOKUP(C9502,PAÍSES!$A:$B,2,FALSE)</f>
        <v>Kazajstán</v>
      </c>
      <c r="E9502" s="11">
        <v>40118000</v>
      </c>
      <c r="F9502">
        <v>0</v>
      </c>
      <c r="G9502">
        <v>0</v>
      </c>
      <c r="H9502">
        <v>0</v>
      </c>
      <c r="I9502">
        <v>463712</v>
      </c>
      <c r="J9502">
        <v>306854673</v>
      </c>
      <c r="K9502">
        <v>254</v>
      </c>
      <c r="L9502" t="s">
        <v>581</v>
      </c>
      <c r="M9502" t="s">
        <v>585</v>
      </c>
    </row>
    <row r="9503" spans="1:13" x14ac:dyDescent="0.2">
      <c r="A9503">
        <v>2023</v>
      </c>
      <c r="B9503">
        <v>4</v>
      </c>
      <c r="C9503" t="s">
        <v>204</v>
      </c>
      <c r="D9503" t="str">
        <f>VLOOKUP(C9503,PAÍSES!$A:$B,2,FALSE)</f>
        <v>Sri Lanka</v>
      </c>
      <c r="E9503" s="11">
        <v>40118000</v>
      </c>
      <c r="F9503">
        <v>12369</v>
      </c>
      <c r="G9503">
        <v>5847199</v>
      </c>
      <c r="H9503">
        <v>290</v>
      </c>
      <c r="I9503">
        <v>0</v>
      </c>
      <c r="J9503">
        <v>0</v>
      </c>
      <c r="K9503">
        <v>0</v>
      </c>
      <c r="L9503" t="s">
        <v>581</v>
      </c>
      <c r="M9503" t="s">
        <v>585</v>
      </c>
    </row>
    <row r="9504" spans="1:13" x14ac:dyDescent="0.2">
      <c r="A9504">
        <v>2023</v>
      </c>
      <c r="B9504">
        <v>4</v>
      </c>
      <c r="C9504" t="s">
        <v>49</v>
      </c>
      <c r="D9504" t="str">
        <f>VLOOKUP(C9504,PAÍSES!$A:$B,2,FALSE)</f>
        <v>Luxemburgo</v>
      </c>
      <c r="E9504" s="11">
        <v>40118000</v>
      </c>
      <c r="F9504">
        <v>83589</v>
      </c>
      <c r="G9504">
        <v>47037847</v>
      </c>
      <c r="H9504">
        <v>134</v>
      </c>
      <c r="I9504">
        <v>0</v>
      </c>
      <c r="J9504">
        <v>0</v>
      </c>
      <c r="K9504">
        <v>0</v>
      </c>
      <c r="L9504" t="s">
        <v>581</v>
      </c>
      <c r="M9504" t="s">
        <v>585</v>
      </c>
    </row>
    <row r="9505" spans="1:13" x14ac:dyDescent="0.2">
      <c r="A9505">
        <v>2023</v>
      </c>
      <c r="B9505">
        <v>4</v>
      </c>
      <c r="C9505" t="s">
        <v>206</v>
      </c>
      <c r="D9505" t="str">
        <f>VLOOKUP(C9505,PAÍSES!$A:$B,2,FALSE)</f>
        <v>Libia</v>
      </c>
      <c r="E9505" s="11">
        <v>40118000</v>
      </c>
      <c r="F9505">
        <v>0</v>
      </c>
      <c r="G9505">
        <v>0</v>
      </c>
      <c r="H9505">
        <v>0</v>
      </c>
      <c r="I9505">
        <v>14950</v>
      </c>
      <c r="J9505">
        <v>1600000</v>
      </c>
      <c r="K9505">
        <v>1150</v>
      </c>
      <c r="L9505" t="s">
        <v>581</v>
      </c>
      <c r="M9505" t="s">
        <v>585</v>
      </c>
    </row>
    <row r="9506" spans="1:13" x14ac:dyDescent="0.2">
      <c r="A9506">
        <v>2023</v>
      </c>
      <c r="B9506">
        <v>4</v>
      </c>
      <c r="C9506" t="s">
        <v>39</v>
      </c>
      <c r="D9506" t="str">
        <f>VLOOKUP(C9506,PAÍSES!$A:$B,2,FALSE)</f>
        <v>Marruecos</v>
      </c>
      <c r="E9506" s="11">
        <v>40118000</v>
      </c>
      <c r="F9506">
        <v>0</v>
      </c>
      <c r="G9506">
        <v>0</v>
      </c>
      <c r="H9506">
        <v>0</v>
      </c>
      <c r="I9506">
        <v>10800</v>
      </c>
      <c r="J9506">
        <v>6776378</v>
      </c>
      <c r="K9506">
        <v>41</v>
      </c>
      <c r="L9506" t="s">
        <v>581</v>
      </c>
      <c r="M9506" t="s">
        <v>585</v>
      </c>
    </row>
    <row r="9507" spans="1:13" x14ac:dyDescent="0.2">
      <c r="A9507">
        <v>2023</v>
      </c>
      <c r="B9507">
        <v>4</v>
      </c>
      <c r="C9507" t="s">
        <v>102</v>
      </c>
      <c r="D9507" t="str">
        <f>VLOOKUP(C9507,PAÍSES!$A:$B,2,FALSE)</f>
        <v>Mali</v>
      </c>
      <c r="E9507" s="11">
        <v>40118000</v>
      </c>
      <c r="F9507">
        <v>0</v>
      </c>
      <c r="G9507">
        <v>0</v>
      </c>
      <c r="H9507">
        <v>0</v>
      </c>
      <c r="I9507">
        <v>16837</v>
      </c>
      <c r="J9507">
        <v>10805892</v>
      </c>
      <c r="K9507">
        <v>12</v>
      </c>
      <c r="L9507" t="s">
        <v>581</v>
      </c>
      <c r="M9507" t="s">
        <v>585</v>
      </c>
    </row>
    <row r="9508" spans="1:13" x14ac:dyDescent="0.2">
      <c r="A9508">
        <v>2023</v>
      </c>
      <c r="B9508">
        <v>4</v>
      </c>
      <c r="C9508" t="s">
        <v>240</v>
      </c>
      <c r="D9508" t="str">
        <f>VLOOKUP(C9508,PAÍSES!$A:$B,2,FALSE)</f>
        <v>Mongolia</v>
      </c>
      <c r="E9508" s="11">
        <v>40118000</v>
      </c>
      <c r="F9508">
        <v>0</v>
      </c>
      <c r="G9508">
        <v>0</v>
      </c>
      <c r="H9508">
        <v>0</v>
      </c>
      <c r="I9508">
        <v>16417</v>
      </c>
      <c r="J9508">
        <v>7502844</v>
      </c>
      <c r="K9508">
        <v>12</v>
      </c>
      <c r="L9508" t="s">
        <v>581</v>
      </c>
      <c r="M9508" t="s">
        <v>585</v>
      </c>
    </row>
    <row r="9509" spans="1:13" x14ac:dyDescent="0.2">
      <c r="A9509">
        <v>2023</v>
      </c>
      <c r="B9509">
        <v>4</v>
      </c>
      <c r="C9509" t="s">
        <v>85</v>
      </c>
      <c r="D9509" t="str">
        <f>VLOOKUP(C9509,PAÍSES!$A:$B,2,FALSE)</f>
        <v>Mauritania</v>
      </c>
      <c r="E9509" s="11">
        <v>40118000</v>
      </c>
      <c r="F9509">
        <v>0</v>
      </c>
      <c r="G9509">
        <v>0</v>
      </c>
      <c r="H9509">
        <v>0</v>
      </c>
      <c r="I9509">
        <v>21232</v>
      </c>
      <c r="J9509">
        <v>14354323</v>
      </c>
      <c r="K9509">
        <v>16</v>
      </c>
      <c r="L9509" t="s">
        <v>581</v>
      </c>
      <c r="M9509" t="s">
        <v>585</v>
      </c>
    </row>
    <row r="9510" spans="1:13" x14ac:dyDescent="0.2">
      <c r="A9510">
        <v>2023</v>
      </c>
      <c r="B9510">
        <v>4</v>
      </c>
      <c r="C9510" t="s">
        <v>42</v>
      </c>
      <c r="D9510" t="str">
        <f>VLOOKUP(C9510,PAÍSES!$A:$B,2,FALSE)</f>
        <v>México</v>
      </c>
      <c r="E9510" s="11">
        <v>40118000</v>
      </c>
      <c r="F9510">
        <v>0</v>
      </c>
      <c r="G9510">
        <v>0</v>
      </c>
      <c r="H9510">
        <v>0</v>
      </c>
      <c r="I9510">
        <v>29379</v>
      </c>
      <c r="J9510">
        <v>18326765</v>
      </c>
      <c r="K9510">
        <v>75</v>
      </c>
      <c r="L9510" t="s">
        <v>581</v>
      </c>
      <c r="M9510" t="s">
        <v>585</v>
      </c>
    </row>
    <row r="9511" spans="1:13" x14ac:dyDescent="0.2">
      <c r="A9511">
        <v>2023</v>
      </c>
      <c r="B9511">
        <v>4</v>
      </c>
      <c r="C9511" t="s">
        <v>54</v>
      </c>
      <c r="D9511" t="str">
        <f>VLOOKUP(C9511,PAÍSES!$A:$B,2,FALSE)</f>
        <v>Nueva Caledonia</v>
      </c>
      <c r="E9511" s="11">
        <v>40118000</v>
      </c>
      <c r="F9511">
        <v>0</v>
      </c>
      <c r="G9511">
        <v>0</v>
      </c>
      <c r="H9511">
        <v>0</v>
      </c>
      <c r="I9511">
        <v>48108</v>
      </c>
      <c r="J9511">
        <v>26599380</v>
      </c>
      <c r="K9511">
        <v>20</v>
      </c>
      <c r="L9511" t="s">
        <v>581</v>
      </c>
      <c r="M9511" t="s">
        <v>585</v>
      </c>
    </row>
    <row r="9512" spans="1:13" x14ac:dyDescent="0.2">
      <c r="A9512">
        <v>2023</v>
      </c>
      <c r="B9512">
        <v>4</v>
      </c>
      <c r="C9512" t="s">
        <v>253</v>
      </c>
      <c r="D9512" t="str">
        <f>VLOOKUP(C9512,PAÍSES!$A:$B,2,FALSE)</f>
        <v>Níger</v>
      </c>
      <c r="E9512" s="11">
        <v>40118000</v>
      </c>
      <c r="F9512">
        <v>0</v>
      </c>
      <c r="G9512">
        <v>0</v>
      </c>
      <c r="H9512">
        <v>0</v>
      </c>
      <c r="I9512">
        <v>16837</v>
      </c>
      <c r="J9512">
        <v>10204003</v>
      </c>
      <c r="K9512">
        <v>12</v>
      </c>
      <c r="L9512" t="s">
        <v>581</v>
      </c>
      <c r="M9512" t="s">
        <v>585</v>
      </c>
    </row>
    <row r="9513" spans="1:13" x14ac:dyDescent="0.2">
      <c r="A9513">
        <v>2023</v>
      </c>
      <c r="B9513">
        <v>4</v>
      </c>
      <c r="C9513" t="s">
        <v>43</v>
      </c>
      <c r="D9513" t="str">
        <f>VLOOKUP(C9513,PAÍSES!$A:$B,2,FALSE)</f>
        <v>Países Bajos</v>
      </c>
      <c r="E9513" s="11">
        <v>40118000</v>
      </c>
      <c r="F9513">
        <v>36906</v>
      </c>
      <c r="G9513">
        <v>13024500</v>
      </c>
      <c r="H9513">
        <v>516</v>
      </c>
      <c r="I9513">
        <v>12670</v>
      </c>
      <c r="J9513">
        <v>8111500</v>
      </c>
      <c r="K9513">
        <v>25</v>
      </c>
      <c r="L9513" t="s">
        <v>581</v>
      </c>
      <c r="M9513" t="s">
        <v>585</v>
      </c>
    </row>
    <row r="9514" spans="1:13" x14ac:dyDescent="0.2">
      <c r="A9514">
        <v>2023</v>
      </c>
      <c r="B9514">
        <v>4</v>
      </c>
      <c r="C9514" t="s">
        <v>15</v>
      </c>
      <c r="D9514" t="str">
        <f>VLOOKUP(C9514,PAÍSES!$A:$B,2,FALSE)</f>
        <v>Perú</v>
      </c>
      <c r="E9514" s="11">
        <v>40118000</v>
      </c>
      <c r="F9514">
        <v>0</v>
      </c>
      <c r="G9514">
        <v>0</v>
      </c>
      <c r="H9514">
        <v>0</v>
      </c>
      <c r="I9514">
        <v>40211</v>
      </c>
      <c r="J9514">
        <v>23657848</v>
      </c>
      <c r="K9514">
        <v>29</v>
      </c>
      <c r="L9514" t="s">
        <v>581</v>
      </c>
      <c r="M9514" t="s">
        <v>585</v>
      </c>
    </row>
    <row r="9515" spans="1:13" x14ac:dyDescent="0.2">
      <c r="A9515">
        <v>2023</v>
      </c>
      <c r="B9515">
        <v>4</v>
      </c>
      <c r="C9515" t="s">
        <v>16</v>
      </c>
      <c r="D9515" t="str">
        <f>VLOOKUP(C9515,PAÍSES!$A:$B,2,FALSE)</f>
        <v>Polonia</v>
      </c>
      <c r="E9515" s="11">
        <v>40118000</v>
      </c>
      <c r="F9515">
        <v>5685</v>
      </c>
      <c r="G9515">
        <v>3334500</v>
      </c>
      <c r="H9515">
        <v>63</v>
      </c>
      <c r="I9515">
        <v>5166</v>
      </c>
      <c r="J9515">
        <v>2639989</v>
      </c>
      <c r="K9515">
        <v>0</v>
      </c>
      <c r="L9515" t="s">
        <v>581</v>
      </c>
      <c r="M9515" t="s">
        <v>585</v>
      </c>
    </row>
    <row r="9516" spans="1:13" x14ac:dyDescent="0.2">
      <c r="A9516">
        <v>2023</v>
      </c>
      <c r="B9516">
        <v>4</v>
      </c>
      <c r="C9516" t="s">
        <v>17</v>
      </c>
      <c r="D9516" t="str">
        <f>VLOOKUP(C9516,PAÍSES!$A:$B,2,FALSE)</f>
        <v>Portugal</v>
      </c>
      <c r="E9516" s="11">
        <v>40118000</v>
      </c>
      <c r="F9516">
        <v>17175</v>
      </c>
      <c r="G9516">
        <v>6860625</v>
      </c>
      <c r="H9516">
        <v>240</v>
      </c>
      <c r="I9516">
        <v>34822</v>
      </c>
      <c r="J9516">
        <v>27024193</v>
      </c>
      <c r="K9516">
        <v>1356</v>
      </c>
      <c r="L9516" t="s">
        <v>581</v>
      </c>
      <c r="M9516" t="s">
        <v>585</v>
      </c>
    </row>
    <row r="9517" spans="1:13" x14ac:dyDescent="0.2">
      <c r="A9517">
        <v>2023</v>
      </c>
      <c r="B9517">
        <v>4</v>
      </c>
      <c r="C9517" t="s">
        <v>29</v>
      </c>
      <c r="D9517" t="str">
        <f>VLOOKUP(C9517,PAÍSES!$A:$B,2,FALSE)</f>
        <v>Rumanía</v>
      </c>
      <c r="E9517" s="11">
        <v>40118000</v>
      </c>
      <c r="F9517">
        <v>4804</v>
      </c>
      <c r="G9517">
        <v>4033200</v>
      </c>
      <c r="H9517">
        <v>160</v>
      </c>
      <c r="I9517">
        <v>0</v>
      </c>
      <c r="J9517">
        <v>0</v>
      </c>
      <c r="K9517">
        <v>0</v>
      </c>
      <c r="L9517" t="s">
        <v>581</v>
      </c>
      <c r="M9517" t="s">
        <v>585</v>
      </c>
    </row>
    <row r="9518" spans="1:13" x14ac:dyDescent="0.2">
      <c r="A9518">
        <v>2023</v>
      </c>
      <c r="B9518">
        <v>4</v>
      </c>
      <c r="C9518" t="s">
        <v>64</v>
      </c>
      <c r="D9518" t="str">
        <f>VLOOKUP(C9518,PAÍSES!$A:$B,2,FALSE)</f>
        <v>Arabia Saudita</v>
      </c>
      <c r="E9518" s="11">
        <v>40118000</v>
      </c>
      <c r="F9518">
        <v>0</v>
      </c>
      <c r="G9518">
        <v>0</v>
      </c>
      <c r="H9518">
        <v>0</v>
      </c>
      <c r="I9518">
        <v>3469</v>
      </c>
      <c r="J9518">
        <v>1817851</v>
      </c>
      <c r="K9518">
        <v>42</v>
      </c>
      <c r="L9518" t="s">
        <v>581</v>
      </c>
      <c r="M9518" t="s">
        <v>585</v>
      </c>
    </row>
    <row r="9519" spans="1:13" x14ac:dyDescent="0.2">
      <c r="A9519">
        <v>2023</v>
      </c>
      <c r="B9519">
        <v>4</v>
      </c>
      <c r="C9519" t="s">
        <v>52</v>
      </c>
      <c r="D9519" t="str">
        <f>VLOOKUP(C9519,PAÍSES!$A:$B,2,FALSE)</f>
        <v>Suecia</v>
      </c>
      <c r="E9519" s="11">
        <v>40118000</v>
      </c>
      <c r="F9519">
        <v>0</v>
      </c>
      <c r="G9519">
        <v>0</v>
      </c>
      <c r="H9519">
        <v>0</v>
      </c>
      <c r="I9519">
        <v>306076</v>
      </c>
      <c r="J9519">
        <v>196693700</v>
      </c>
      <c r="K9519">
        <v>485</v>
      </c>
      <c r="L9519" t="s">
        <v>581</v>
      </c>
      <c r="M9519" t="s">
        <v>585</v>
      </c>
    </row>
    <row r="9520" spans="1:13" x14ac:dyDescent="0.2">
      <c r="A9520">
        <v>2023</v>
      </c>
      <c r="B9520">
        <v>4</v>
      </c>
      <c r="C9520" t="s">
        <v>223</v>
      </c>
      <c r="D9520" t="str">
        <f>VLOOKUP(C9520,PAÍSES!$A:$B,2,FALSE)</f>
        <v>Togo</v>
      </c>
      <c r="E9520" s="11">
        <v>40118000</v>
      </c>
      <c r="F9520">
        <v>0</v>
      </c>
      <c r="G9520">
        <v>0</v>
      </c>
      <c r="H9520">
        <v>0</v>
      </c>
      <c r="I9520">
        <v>1633</v>
      </c>
      <c r="J9520">
        <v>1035855</v>
      </c>
      <c r="K9520">
        <v>3</v>
      </c>
      <c r="L9520" t="s">
        <v>581</v>
      </c>
      <c r="M9520" t="s">
        <v>585</v>
      </c>
    </row>
    <row r="9521" spans="1:13" x14ac:dyDescent="0.2">
      <c r="A9521">
        <v>2023</v>
      </c>
      <c r="B9521">
        <v>4</v>
      </c>
      <c r="C9521" t="s">
        <v>19</v>
      </c>
      <c r="D9521" t="str">
        <f>VLOOKUP(C9521,PAÍSES!$A:$B,2,FALSE)</f>
        <v>Tailandia</v>
      </c>
      <c r="E9521" s="11">
        <v>40118000</v>
      </c>
      <c r="F9521">
        <v>19678</v>
      </c>
      <c r="G9521">
        <v>8726345</v>
      </c>
      <c r="H9521">
        <v>77</v>
      </c>
      <c r="I9521">
        <v>11182</v>
      </c>
      <c r="J9521">
        <v>7218848</v>
      </c>
      <c r="K9521">
        <v>18</v>
      </c>
      <c r="L9521" t="s">
        <v>581</v>
      </c>
      <c r="M9521" t="s">
        <v>585</v>
      </c>
    </row>
    <row r="9522" spans="1:13" x14ac:dyDescent="0.2">
      <c r="A9522">
        <v>2023</v>
      </c>
      <c r="B9522">
        <v>4</v>
      </c>
      <c r="C9522" t="s">
        <v>32</v>
      </c>
      <c r="D9522" t="str">
        <f>VLOOKUP(C9522,PAÍSES!$A:$B,2,FALSE)</f>
        <v>Túnez</v>
      </c>
      <c r="E9522" s="11">
        <v>40118000</v>
      </c>
      <c r="F9522">
        <v>0</v>
      </c>
      <c r="G9522">
        <v>0</v>
      </c>
      <c r="H9522">
        <v>0</v>
      </c>
      <c r="I9522">
        <v>2277</v>
      </c>
      <c r="J9522">
        <v>1271293</v>
      </c>
      <c r="K9522">
        <v>4</v>
      </c>
      <c r="L9522" t="s">
        <v>581</v>
      </c>
      <c r="M9522" t="s">
        <v>585</v>
      </c>
    </row>
    <row r="9523" spans="1:13" x14ac:dyDescent="0.2">
      <c r="A9523">
        <v>2023</v>
      </c>
      <c r="B9523">
        <v>4</v>
      </c>
      <c r="C9523" t="s">
        <v>65</v>
      </c>
      <c r="D9523" t="str">
        <f>VLOOKUP(C9523,PAÍSES!$A:$B,2,FALSE)</f>
        <v>Turquía</v>
      </c>
      <c r="E9523" s="11">
        <v>40118000</v>
      </c>
      <c r="F9523">
        <v>11776</v>
      </c>
      <c r="G9523">
        <v>4417246</v>
      </c>
      <c r="H9523">
        <v>613</v>
      </c>
      <c r="I9523">
        <v>26910</v>
      </c>
      <c r="J9523">
        <v>16100540</v>
      </c>
      <c r="K9523">
        <v>35</v>
      </c>
      <c r="L9523" t="s">
        <v>581</v>
      </c>
      <c r="M9523" t="s">
        <v>585</v>
      </c>
    </row>
    <row r="9524" spans="1:13" x14ac:dyDescent="0.2">
      <c r="A9524">
        <v>2023</v>
      </c>
      <c r="B9524">
        <v>4</v>
      </c>
      <c r="C9524" t="s">
        <v>58</v>
      </c>
      <c r="D9524" t="str">
        <f>VLOOKUP(C9524,PAÍSES!$A:$B,2,FALSE)</f>
        <v>Ucrania</v>
      </c>
      <c r="E9524" s="11">
        <v>40118000</v>
      </c>
      <c r="F9524">
        <v>0</v>
      </c>
      <c r="G9524">
        <v>0</v>
      </c>
      <c r="H9524">
        <v>0</v>
      </c>
      <c r="I9524">
        <v>53625</v>
      </c>
      <c r="J9524">
        <v>36372003</v>
      </c>
      <c r="K9524">
        <v>24</v>
      </c>
      <c r="L9524" t="s">
        <v>581</v>
      </c>
      <c r="M9524" t="s">
        <v>585</v>
      </c>
    </row>
    <row r="9525" spans="1:13" x14ac:dyDescent="0.2">
      <c r="A9525">
        <v>2023</v>
      </c>
      <c r="B9525">
        <v>4</v>
      </c>
      <c r="C9525" t="s">
        <v>46</v>
      </c>
      <c r="D9525" t="str">
        <f>VLOOKUP(C9525,PAÍSES!$A:$B,2,FALSE)</f>
        <v>Estados Unidos de América</v>
      </c>
      <c r="E9525" s="11">
        <v>40118000</v>
      </c>
      <c r="F9525">
        <v>28838</v>
      </c>
      <c r="G9525">
        <v>14673526</v>
      </c>
      <c r="H9525">
        <v>6</v>
      </c>
      <c r="I9525">
        <v>583951</v>
      </c>
      <c r="J9525">
        <v>390954015</v>
      </c>
      <c r="K9525">
        <v>549</v>
      </c>
      <c r="L9525" t="s">
        <v>581</v>
      </c>
      <c r="M9525" t="s">
        <v>585</v>
      </c>
    </row>
    <row r="9526" spans="1:13" x14ac:dyDescent="0.2">
      <c r="A9526">
        <v>2023</v>
      </c>
      <c r="B9526">
        <v>4</v>
      </c>
      <c r="C9526" t="s">
        <v>107</v>
      </c>
      <c r="D9526" t="str">
        <f>VLOOKUP(C9526,PAÍSES!$A:$B,2,FALSE)</f>
        <v>Uzbekistán</v>
      </c>
      <c r="E9526" s="11">
        <v>40118000</v>
      </c>
      <c r="F9526">
        <v>0</v>
      </c>
      <c r="G9526">
        <v>0</v>
      </c>
      <c r="H9526">
        <v>0</v>
      </c>
      <c r="I9526">
        <v>412721</v>
      </c>
      <c r="J9526">
        <v>269046518</v>
      </c>
      <c r="K9526">
        <v>172</v>
      </c>
      <c r="L9526" t="s">
        <v>581</v>
      </c>
      <c r="M9526" t="s">
        <v>585</v>
      </c>
    </row>
    <row r="9527" spans="1:13" x14ac:dyDescent="0.2">
      <c r="A9527">
        <v>2023</v>
      </c>
      <c r="B9527">
        <v>4</v>
      </c>
      <c r="C9527" t="s">
        <v>66</v>
      </c>
      <c r="D9527" t="str">
        <f>VLOOKUP(C9527,PAÍSES!$A:$B,2,FALSE)</f>
        <v>Vietnam</v>
      </c>
      <c r="E9527" s="11">
        <v>40118000</v>
      </c>
      <c r="F9527">
        <v>6472</v>
      </c>
      <c r="G9527">
        <v>1267628</v>
      </c>
      <c r="H9527">
        <v>29</v>
      </c>
      <c r="I9527">
        <v>56018</v>
      </c>
      <c r="J9527">
        <v>34962882</v>
      </c>
      <c r="K9527">
        <v>63</v>
      </c>
      <c r="L9527" t="s">
        <v>581</v>
      </c>
      <c r="M9527" t="s">
        <v>585</v>
      </c>
    </row>
    <row r="9528" spans="1:13" x14ac:dyDescent="0.2">
      <c r="A9528">
        <v>2023</v>
      </c>
      <c r="B9528">
        <v>4</v>
      </c>
      <c r="C9528" t="s">
        <v>78</v>
      </c>
      <c r="D9528" t="str">
        <f>VLOOKUP(C9528,PAÍSES!$A:$B,2,FALSE)</f>
        <v>Sudáfrica</v>
      </c>
      <c r="E9528" s="11">
        <v>40118000</v>
      </c>
      <c r="F9528">
        <v>0</v>
      </c>
      <c r="G9528">
        <v>0</v>
      </c>
      <c r="H9528">
        <v>0</v>
      </c>
      <c r="I9528">
        <v>437642</v>
      </c>
      <c r="J9528">
        <v>289343471</v>
      </c>
      <c r="K9528">
        <v>236</v>
      </c>
      <c r="L9528" t="s">
        <v>581</v>
      </c>
      <c r="M9528" t="s">
        <v>585</v>
      </c>
    </row>
    <row r="9529" spans="1:13" x14ac:dyDescent="0.2">
      <c r="A9529">
        <v>2023</v>
      </c>
      <c r="B9529">
        <v>4</v>
      </c>
      <c r="C9529" t="s">
        <v>211</v>
      </c>
      <c r="D9529" t="e">
        <f>VLOOKUP(C9529,PAÍSES!$A:$B,2,FALSE)</f>
        <v>#N/A</v>
      </c>
      <c r="E9529" s="11">
        <v>40118000</v>
      </c>
      <c r="F9529">
        <v>0</v>
      </c>
      <c r="G9529">
        <v>0</v>
      </c>
      <c r="H9529">
        <v>0</v>
      </c>
      <c r="I9529">
        <v>99214</v>
      </c>
      <c r="J9529">
        <v>69827756</v>
      </c>
      <c r="K9529">
        <v>32</v>
      </c>
      <c r="L9529" t="s">
        <v>581</v>
      </c>
      <c r="M9529" t="s">
        <v>585</v>
      </c>
    </row>
    <row r="9530" spans="1:13" x14ac:dyDescent="0.2">
      <c r="A9530">
        <v>2023</v>
      </c>
      <c r="B9530">
        <v>5</v>
      </c>
      <c r="C9530" t="s">
        <v>20</v>
      </c>
      <c r="D9530" t="str">
        <f>VLOOKUP(C9530,PAÍSES!$A:$B,2,FALSE)</f>
        <v>Argentina</v>
      </c>
      <c r="E9530" s="11">
        <v>40117000</v>
      </c>
      <c r="F9530">
        <v>0</v>
      </c>
      <c r="G9530">
        <v>0</v>
      </c>
      <c r="H9530">
        <v>0</v>
      </c>
      <c r="I9530">
        <v>1264</v>
      </c>
      <c r="J9530">
        <v>634192</v>
      </c>
      <c r="K9530">
        <v>4</v>
      </c>
      <c r="L9530" t="s">
        <v>581</v>
      </c>
      <c r="M9530" t="s">
        <v>584</v>
      </c>
    </row>
    <row r="9531" spans="1:13" x14ac:dyDescent="0.2">
      <c r="A9531">
        <v>2023</v>
      </c>
      <c r="B9531">
        <v>5</v>
      </c>
      <c r="C9531" t="s">
        <v>21</v>
      </c>
      <c r="D9531" t="str">
        <f>VLOOKUP(C9531,PAÍSES!$A:$B,2,FALSE)</f>
        <v>Austria</v>
      </c>
      <c r="E9531" s="11">
        <v>40117000</v>
      </c>
      <c r="F9531">
        <v>20</v>
      </c>
      <c r="G9531">
        <v>17083</v>
      </c>
      <c r="H9531">
        <v>4</v>
      </c>
      <c r="I9531">
        <v>75154</v>
      </c>
      <c r="J9531">
        <v>58247700</v>
      </c>
      <c r="K9531">
        <v>204</v>
      </c>
      <c r="L9531" t="s">
        <v>581</v>
      </c>
      <c r="M9531" t="s">
        <v>584</v>
      </c>
    </row>
    <row r="9532" spans="1:13" x14ac:dyDescent="0.2">
      <c r="A9532">
        <v>2023</v>
      </c>
      <c r="B9532">
        <v>5</v>
      </c>
      <c r="C9532" t="s">
        <v>8</v>
      </c>
      <c r="D9532" t="str">
        <f>VLOOKUP(C9532,PAÍSES!$A:$B,2,FALSE)</f>
        <v>Bélgica</v>
      </c>
      <c r="E9532" s="11">
        <v>40117000</v>
      </c>
      <c r="F9532">
        <v>621</v>
      </c>
      <c r="G9532">
        <v>339826</v>
      </c>
      <c r="H9532">
        <v>10</v>
      </c>
      <c r="I9532">
        <v>110471</v>
      </c>
      <c r="J9532">
        <v>57370676</v>
      </c>
      <c r="K9532">
        <v>542</v>
      </c>
      <c r="L9532" t="s">
        <v>581</v>
      </c>
      <c r="M9532" t="s">
        <v>584</v>
      </c>
    </row>
    <row r="9533" spans="1:13" x14ac:dyDescent="0.2">
      <c r="A9533">
        <v>2023</v>
      </c>
      <c r="B9533">
        <v>5</v>
      </c>
      <c r="C9533" t="s">
        <v>10</v>
      </c>
      <c r="D9533" t="str">
        <f>VLOOKUP(C9533,PAÍSES!$A:$B,2,FALSE)</f>
        <v>Brasil</v>
      </c>
      <c r="E9533" s="11">
        <v>40117000</v>
      </c>
      <c r="F9533">
        <v>0</v>
      </c>
      <c r="G9533">
        <v>0</v>
      </c>
      <c r="H9533">
        <v>0</v>
      </c>
      <c r="I9533">
        <v>3054</v>
      </c>
      <c r="J9533">
        <v>1693323</v>
      </c>
      <c r="K9533">
        <v>10</v>
      </c>
      <c r="L9533" t="s">
        <v>581</v>
      </c>
      <c r="M9533" t="s">
        <v>584</v>
      </c>
    </row>
    <row r="9534" spans="1:13" x14ac:dyDescent="0.2">
      <c r="A9534">
        <v>2023</v>
      </c>
      <c r="B9534">
        <v>5</v>
      </c>
      <c r="C9534" t="s">
        <v>50</v>
      </c>
      <c r="D9534" t="str">
        <f>VLOOKUP(C9534,PAÍSES!$A:$B,2,FALSE)</f>
        <v>Canadá</v>
      </c>
      <c r="E9534" s="11">
        <v>40117000</v>
      </c>
      <c r="F9534">
        <v>0</v>
      </c>
      <c r="G9534">
        <v>0</v>
      </c>
      <c r="H9534">
        <v>0</v>
      </c>
      <c r="I9534">
        <v>7930</v>
      </c>
      <c r="J9534">
        <v>4451057</v>
      </c>
      <c r="K9534">
        <v>31</v>
      </c>
      <c r="L9534" t="s">
        <v>581</v>
      </c>
      <c r="M9534" t="s">
        <v>584</v>
      </c>
    </row>
    <row r="9535" spans="1:13" x14ac:dyDescent="0.2">
      <c r="A9535">
        <v>2023</v>
      </c>
      <c r="B9535">
        <v>5</v>
      </c>
      <c r="C9535" t="s">
        <v>11</v>
      </c>
      <c r="D9535" t="str">
        <f>VLOOKUP(C9535,PAÍSES!$A:$B,2,FALSE)</f>
        <v>China</v>
      </c>
      <c r="E9535" s="11">
        <v>40117000</v>
      </c>
      <c r="F9535">
        <v>160835</v>
      </c>
      <c r="G9535">
        <v>41262565</v>
      </c>
      <c r="H9535">
        <v>5078</v>
      </c>
      <c r="I9535">
        <v>0</v>
      </c>
      <c r="J9535">
        <v>0</v>
      </c>
      <c r="K9535">
        <v>0</v>
      </c>
      <c r="L9535" t="s">
        <v>581</v>
      </c>
      <c r="M9535" t="s">
        <v>584</v>
      </c>
    </row>
    <row r="9536" spans="1:13" x14ac:dyDescent="0.2">
      <c r="A9536">
        <v>2023</v>
      </c>
      <c r="B9536">
        <v>5</v>
      </c>
      <c r="C9536" t="s">
        <v>31</v>
      </c>
      <c r="D9536" t="str">
        <f>VLOOKUP(C9536,PAÍSES!$A:$B,2,FALSE)</f>
        <v>Cuba</v>
      </c>
      <c r="E9536" s="11">
        <v>40117000</v>
      </c>
      <c r="F9536">
        <v>0</v>
      </c>
      <c r="G9536">
        <v>0</v>
      </c>
      <c r="H9536">
        <v>0</v>
      </c>
      <c r="I9536">
        <v>84589</v>
      </c>
      <c r="J9536">
        <v>48555736</v>
      </c>
      <c r="K9536">
        <v>1673</v>
      </c>
      <c r="L9536" t="s">
        <v>581</v>
      </c>
      <c r="M9536" t="s">
        <v>584</v>
      </c>
    </row>
    <row r="9537" spans="1:13" x14ac:dyDescent="0.2">
      <c r="A9537">
        <v>2023</v>
      </c>
      <c r="B9537">
        <v>5</v>
      </c>
      <c r="C9537" t="s">
        <v>22</v>
      </c>
      <c r="D9537" t="str">
        <f>VLOOKUP(C9537,PAÍSES!$A:$B,2,FALSE)</f>
        <v>República Checa</v>
      </c>
      <c r="E9537" s="11">
        <v>40117000</v>
      </c>
      <c r="F9537">
        <v>72732</v>
      </c>
      <c r="G9537">
        <v>38080922</v>
      </c>
      <c r="H9537">
        <v>558</v>
      </c>
      <c r="I9537">
        <v>146846</v>
      </c>
      <c r="J9537">
        <v>60352600</v>
      </c>
      <c r="K9537">
        <v>947</v>
      </c>
      <c r="L9537" t="s">
        <v>581</v>
      </c>
      <c r="M9537" t="s">
        <v>584</v>
      </c>
    </row>
    <row r="9538" spans="1:13" x14ac:dyDescent="0.2">
      <c r="A9538">
        <v>2023</v>
      </c>
      <c r="B9538">
        <v>5</v>
      </c>
      <c r="C9538" t="s">
        <v>23</v>
      </c>
      <c r="D9538" t="str">
        <f>VLOOKUP(C9538,PAÍSES!$A:$B,2,FALSE)</f>
        <v>Alemania</v>
      </c>
      <c r="E9538" s="11">
        <v>40117000</v>
      </c>
      <c r="F9538">
        <v>930</v>
      </c>
      <c r="G9538">
        <v>642113</v>
      </c>
      <c r="H9538">
        <v>150</v>
      </c>
      <c r="I9538">
        <v>1201867</v>
      </c>
      <c r="J9538">
        <v>645135345</v>
      </c>
      <c r="K9538">
        <v>6431</v>
      </c>
      <c r="L9538" t="s">
        <v>581</v>
      </c>
      <c r="M9538" t="s">
        <v>584</v>
      </c>
    </row>
    <row r="9539" spans="1:13" x14ac:dyDescent="0.2">
      <c r="A9539">
        <v>2023</v>
      </c>
      <c r="B9539">
        <v>5</v>
      </c>
      <c r="C9539" t="s">
        <v>41</v>
      </c>
      <c r="D9539" t="str">
        <f>VLOOKUP(C9539,PAÍSES!$A:$B,2,FALSE)</f>
        <v>Dinamarca</v>
      </c>
      <c r="E9539" s="11">
        <v>40117000</v>
      </c>
      <c r="F9539">
        <v>24</v>
      </c>
      <c r="G9539">
        <v>9616</v>
      </c>
      <c r="H9539">
        <v>4</v>
      </c>
      <c r="I9539">
        <v>0</v>
      </c>
      <c r="J9539">
        <v>0</v>
      </c>
      <c r="K9539">
        <v>0</v>
      </c>
      <c r="L9539" t="s">
        <v>581</v>
      </c>
      <c r="M9539" t="s">
        <v>584</v>
      </c>
    </row>
    <row r="9540" spans="1:13" x14ac:dyDescent="0.2">
      <c r="A9540">
        <v>2023</v>
      </c>
      <c r="B9540">
        <v>5</v>
      </c>
      <c r="C9540" t="s">
        <v>24</v>
      </c>
      <c r="D9540" t="str">
        <f>VLOOKUP(C9540,PAÍSES!$A:$B,2,FALSE)</f>
        <v>Finlandia</v>
      </c>
      <c r="E9540" s="11">
        <v>40117000</v>
      </c>
      <c r="F9540">
        <v>16896</v>
      </c>
      <c r="G9540">
        <v>13112251</v>
      </c>
      <c r="H9540">
        <v>86</v>
      </c>
      <c r="I9540">
        <v>27258</v>
      </c>
      <c r="J9540">
        <v>15369700</v>
      </c>
      <c r="K9540">
        <v>156</v>
      </c>
      <c r="L9540" t="s">
        <v>581</v>
      </c>
      <c r="M9540" t="s">
        <v>584</v>
      </c>
    </row>
    <row r="9541" spans="1:13" x14ac:dyDescent="0.2">
      <c r="A9541">
        <v>2023</v>
      </c>
      <c r="B9541">
        <v>5</v>
      </c>
      <c r="C9541" t="s">
        <v>12</v>
      </c>
      <c r="D9541" t="str">
        <f>VLOOKUP(C9541,PAÍSES!$A:$B,2,FALSE)</f>
        <v>Francia</v>
      </c>
      <c r="E9541" s="11">
        <v>40117000</v>
      </c>
      <c r="F9541">
        <v>36130</v>
      </c>
      <c r="G9541">
        <v>27174781</v>
      </c>
      <c r="H9541">
        <v>298</v>
      </c>
      <c r="I9541">
        <v>777105</v>
      </c>
      <c r="J9541">
        <v>540066736</v>
      </c>
      <c r="K9541">
        <v>4272</v>
      </c>
      <c r="L9541" t="s">
        <v>581</v>
      </c>
      <c r="M9541" t="s">
        <v>584</v>
      </c>
    </row>
    <row r="9542" spans="1:13" x14ac:dyDescent="0.2">
      <c r="A9542">
        <v>2023</v>
      </c>
      <c r="B9542">
        <v>5</v>
      </c>
      <c r="C9542" t="s">
        <v>25</v>
      </c>
      <c r="D9542" t="str">
        <f>VLOOKUP(C9542,PAÍSES!$A:$B,2,FALSE)</f>
        <v>Reino Unido</v>
      </c>
      <c r="E9542" s="11">
        <v>40117000</v>
      </c>
      <c r="F9542">
        <v>0</v>
      </c>
      <c r="G9542">
        <v>0</v>
      </c>
      <c r="H9542">
        <v>0</v>
      </c>
      <c r="I9542">
        <v>538422</v>
      </c>
      <c r="J9542">
        <v>244374338</v>
      </c>
      <c r="K9542">
        <v>4091</v>
      </c>
      <c r="L9542" t="s">
        <v>581</v>
      </c>
      <c r="M9542" t="s">
        <v>584</v>
      </c>
    </row>
    <row r="9543" spans="1:13" x14ac:dyDescent="0.2">
      <c r="A9543">
        <v>2023</v>
      </c>
      <c r="B9543">
        <v>5</v>
      </c>
      <c r="C9543" t="s">
        <v>36</v>
      </c>
      <c r="D9543" t="str">
        <f>VLOOKUP(C9543,PAÍSES!$A:$B,2,FALSE)</f>
        <v>Grecia</v>
      </c>
      <c r="E9543" s="11">
        <v>40117000</v>
      </c>
      <c r="F9543">
        <v>0</v>
      </c>
      <c r="G9543">
        <v>0</v>
      </c>
      <c r="H9543">
        <v>0</v>
      </c>
      <c r="I9543">
        <v>1008</v>
      </c>
      <c r="J9543">
        <v>574400</v>
      </c>
      <c r="K9543">
        <v>10</v>
      </c>
      <c r="L9543" t="s">
        <v>581</v>
      </c>
      <c r="M9543" t="s">
        <v>584</v>
      </c>
    </row>
    <row r="9544" spans="1:13" x14ac:dyDescent="0.2">
      <c r="A9544">
        <v>2023</v>
      </c>
      <c r="B9544">
        <v>5</v>
      </c>
      <c r="C9544" t="s">
        <v>83</v>
      </c>
      <c r="D9544" t="str">
        <f>VLOOKUP(C9544,PAÍSES!$A:$B,2,FALSE)</f>
        <v>Guatemala</v>
      </c>
      <c r="E9544" s="11">
        <v>40117000</v>
      </c>
      <c r="F9544">
        <v>0</v>
      </c>
      <c r="G9544">
        <v>0</v>
      </c>
      <c r="H9544">
        <v>0</v>
      </c>
      <c r="I9544">
        <v>6591</v>
      </c>
      <c r="J9544">
        <v>2925500</v>
      </c>
      <c r="K9544">
        <v>27</v>
      </c>
      <c r="L9544" t="s">
        <v>581</v>
      </c>
      <c r="M9544" t="s">
        <v>584</v>
      </c>
    </row>
    <row r="9545" spans="1:13" x14ac:dyDescent="0.2">
      <c r="A9545">
        <v>2023</v>
      </c>
      <c r="B9545">
        <v>5</v>
      </c>
      <c r="C9545" t="s">
        <v>26</v>
      </c>
      <c r="D9545" t="str">
        <f>VLOOKUP(C9545,PAÍSES!$A:$B,2,FALSE)</f>
        <v>Hungría</v>
      </c>
      <c r="E9545" s="11">
        <v>40117000</v>
      </c>
      <c r="F9545">
        <v>0</v>
      </c>
      <c r="G9545">
        <v>0</v>
      </c>
      <c r="H9545">
        <v>0</v>
      </c>
      <c r="I9545">
        <v>12913</v>
      </c>
      <c r="J9545">
        <v>7856550</v>
      </c>
      <c r="K9545">
        <v>45</v>
      </c>
      <c r="L9545" t="s">
        <v>581</v>
      </c>
      <c r="M9545" t="s">
        <v>584</v>
      </c>
    </row>
    <row r="9546" spans="1:13" x14ac:dyDescent="0.2">
      <c r="A9546">
        <v>2023</v>
      </c>
      <c r="B9546">
        <v>5</v>
      </c>
      <c r="C9546" t="s">
        <v>63</v>
      </c>
      <c r="D9546" t="str">
        <f>VLOOKUP(C9546,PAÍSES!$A:$B,2,FALSE)</f>
        <v>Irlanda</v>
      </c>
      <c r="E9546" s="11">
        <v>40117000</v>
      </c>
      <c r="F9546">
        <v>0</v>
      </c>
      <c r="G9546">
        <v>0</v>
      </c>
      <c r="H9546">
        <v>0</v>
      </c>
      <c r="I9546">
        <v>27994</v>
      </c>
      <c r="J9546">
        <v>11365100</v>
      </c>
      <c r="K9546">
        <v>190</v>
      </c>
      <c r="L9546" t="s">
        <v>581</v>
      </c>
      <c r="M9546" t="s">
        <v>584</v>
      </c>
    </row>
    <row r="9547" spans="1:13" x14ac:dyDescent="0.2">
      <c r="A9547">
        <v>2023</v>
      </c>
      <c r="B9547">
        <v>5</v>
      </c>
      <c r="C9547" t="s">
        <v>71</v>
      </c>
      <c r="D9547" t="str">
        <f>VLOOKUP(C9547,PAÍSES!$A:$B,2,FALSE)</f>
        <v>Israel</v>
      </c>
      <c r="E9547" s="11">
        <v>40117000</v>
      </c>
      <c r="F9547">
        <v>21173</v>
      </c>
      <c r="G9547">
        <v>13273209</v>
      </c>
      <c r="H9547">
        <v>154</v>
      </c>
      <c r="I9547">
        <v>0</v>
      </c>
      <c r="J9547">
        <v>0</v>
      </c>
      <c r="K9547">
        <v>0</v>
      </c>
      <c r="L9547" t="s">
        <v>581</v>
      </c>
      <c r="M9547" t="s">
        <v>584</v>
      </c>
    </row>
    <row r="9548" spans="1:13" x14ac:dyDescent="0.2">
      <c r="A9548">
        <v>2023</v>
      </c>
      <c r="B9548">
        <v>5</v>
      </c>
      <c r="C9548" t="s">
        <v>47</v>
      </c>
      <c r="D9548" t="str">
        <f>VLOOKUP(C9548,PAÍSES!$A:$B,2,FALSE)</f>
        <v>India</v>
      </c>
      <c r="E9548" s="11">
        <v>40117000</v>
      </c>
      <c r="F9548">
        <v>495136</v>
      </c>
      <c r="G9548">
        <v>157414704</v>
      </c>
      <c r="H9548">
        <v>7870</v>
      </c>
      <c r="I9548">
        <v>0</v>
      </c>
      <c r="J9548">
        <v>0</v>
      </c>
      <c r="K9548">
        <v>0</v>
      </c>
      <c r="L9548" t="s">
        <v>581</v>
      </c>
      <c r="M9548" t="s">
        <v>584</v>
      </c>
    </row>
    <row r="9549" spans="1:13" x14ac:dyDescent="0.2">
      <c r="A9549">
        <v>2023</v>
      </c>
      <c r="B9549">
        <v>5</v>
      </c>
      <c r="C9549" t="s">
        <v>27</v>
      </c>
      <c r="D9549" t="str">
        <f>VLOOKUP(C9549,PAÍSES!$A:$B,2,FALSE)</f>
        <v>Italia</v>
      </c>
      <c r="E9549" s="11">
        <v>40117000</v>
      </c>
      <c r="F9549">
        <v>22729</v>
      </c>
      <c r="G9549">
        <v>13768072</v>
      </c>
      <c r="H9549">
        <v>165</v>
      </c>
      <c r="I9549">
        <v>112880</v>
      </c>
      <c r="J9549">
        <v>63756419</v>
      </c>
      <c r="K9549">
        <v>635</v>
      </c>
      <c r="L9549" t="s">
        <v>581</v>
      </c>
      <c r="M9549" t="s">
        <v>584</v>
      </c>
    </row>
    <row r="9550" spans="1:13" x14ac:dyDescent="0.2">
      <c r="A9550">
        <v>2023</v>
      </c>
      <c r="B9550">
        <v>5</v>
      </c>
      <c r="C9550" t="s">
        <v>38</v>
      </c>
      <c r="D9550" t="str">
        <f>VLOOKUP(C9550,PAÍSES!$A:$B,2,FALSE)</f>
        <v>Japón</v>
      </c>
      <c r="E9550" s="11">
        <v>40117000</v>
      </c>
      <c r="F9550">
        <v>0</v>
      </c>
      <c r="G9550">
        <v>0</v>
      </c>
      <c r="H9550">
        <v>0</v>
      </c>
      <c r="I9550">
        <v>13585</v>
      </c>
      <c r="J9550">
        <v>7778916</v>
      </c>
      <c r="K9550">
        <v>140</v>
      </c>
      <c r="L9550" t="s">
        <v>581</v>
      </c>
      <c r="M9550" t="s">
        <v>584</v>
      </c>
    </row>
    <row r="9551" spans="1:13" x14ac:dyDescent="0.2">
      <c r="A9551">
        <v>2023</v>
      </c>
      <c r="B9551">
        <v>5</v>
      </c>
      <c r="C9551" t="s">
        <v>204</v>
      </c>
      <c r="D9551" t="str">
        <f>VLOOKUP(C9551,PAÍSES!$A:$B,2,FALSE)</f>
        <v>Sri Lanka</v>
      </c>
      <c r="E9551" s="11">
        <v>40117000</v>
      </c>
      <c r="F9551">
        <v>4139</v>
      </c>
      <c r="G9551">
        <v>2420236</v>
      </c>
      <c r="H9551">
        <v>262</v>
      </c>
      <c r="I9551">
        <v>0</v>
      </c>
      <c r="J9551">
        <v>0</v>
      </c>
      <c r="K9551">
        <v>0</v>
      </c>
      <c r="L9551" t="s">
        <v>581</v>
      </c>
      <c r="M9551" t="s">
        <v>584</v>
      </c>
    </row>
    <row r="9552" spans="1:13" x14ac:dyDescent="0.2">
      <c r="A9552">
        <v>2023</v>
      </c>
      <c r="B9552">
        <v>5</v>
      </c>
      <c r="C9552" t="s">
        <v>39</v>
      </c>
      <c r="D9552" t="str">
        <f>VLOOKUP(C9552,PAÍSES!$A:$B,2,FALSE)</f>
        <v>Marruecos</v>
      </c>
      <c r="E9552" s="11">
        <v>40117000</v>
      </c>
      <c r="F9552">
        <v>0</v>
      </c>
      <c r="G9552">
        <v>0</v>
      </c>
      <c r="H9552">
        <v>0</v>
      </c>
      <c r="I9552">
        <v>3080</v>
      </c>
      <c r="J9552">
        <v>1075928</v>
      </c>
      <c r="K9552">
        <v>35</v>
      </c>
      <c r="L9552" t="s">
        <v>581</v>
      </c>
      <c r="M9552" t="s">
        <v>584</v>
      </c>
    </row>
    <row r="9553" spans="1:13" x14ac:dyDescent="0.2">
      <c r="A9553">
        <v>2023</v>
      </c>
      <c r="B9553">
        <v>5</v>
      </c>
      <c r="C9553" t="s">
        <v>42</v>
      </c>
      <c r="D9553" t="str">
        <f>VLOOKUP(C9553,PAÍSES!$A:$B,2,FALSE)</f>
        <v>México</v>
      </c>
      <c r="E9553" s="11">
        <v>40117000</v>
      </c>
      <c r="F9553">
        <v>9</v>
      </c>
      <c r="G9553">
        <v>6228</v>
      </c>
      <c r="H9553">
        <v>1</v>
      </c>
      <c r="I9553">
        <v>20695</v>
      </c>
      <c r="J9553">
        <v>9991745</v>
      </c>
      <c r="K9553">
        <v>155</v>
      </c>
      <c r="L9553" t="s">
        <v>581</v>
      </c>
      <c r="M9553" t="s">
        <v>584</v>
      </c>
    </row>
    <row r="9554" spans="1:13" x14ac:dyDescent="0.2">
      <c r="A9554">
        <v>2023</v>
      </c>
      <c r="B9554">
        <v>5</v>
      </c>
      <c r="C9554" t="s">
        <v>101</v>
      </c>
      <c r="D9554" t="str">
        <f>VLOOKUP(C9554,PAÍSES!$A:$B,2,FALSE)</f>
        <v>Nigeria</v>
      </c>
      <c r="E9554" s="11">
        <v>40117000</v>
      </c>
      <c r="F9554">
        <v>0</v>
      </c>
      <c r="G9554">
        <v>0</v>
      </c>
      <c r="H9554">
        <v>0</v>
      </c>
      <c r="I9554">
        <v>336</v>
      </c>
      <c r="J9554">
        <v>168429</v>
      </c>
      <c r="K9554">
        <v>1</v>
      </c>
      <c r="L9554" t="s">
        <v>581</v>
      </c>
      <c r="M9554" t="s">
        <v>584</v>
      </c>
    </row>
    <row r="9555" spans="1:13" x14ac:dyDescent="0.2">
      <c r="A9555">
        <v>2023</v>
      </c>
      <c r="B9555">
        <v>5</v>
      </c>
      <c r="C9555" t="s">
        <v>43</v>
      </c>
      <c r="D9555" t="str">
        <f>VLOOKUP(C9555,PAÍSES!$A:$B,2,FALSE)</f>
        <v>Países Bajos</v>
      </c>
      <c r="E9555" s="11">
        <v>40117000</v>
      </c>
      <c r="F9555">
        <v>48809</v>
      </c>
      <c r="G9555">
        <v>21064914</v>
      </c>
      <c r="H9555">
        <v>1953</v>
      </c>
      <c r="I9555">
        <v>4446</v>
      </c>
      <c r="J9555">
        <v>3908544</v>
      </c>
      <c r="K9555">
        <v>26</v>
      </c>
      <c r="L9555" t="s">
        <v>581</v>
      </c>
      <c r="M9555" t="s">
        <v>584</v>
      </c>
    </row>
    <row r="9556" spans="1:13" x14ac:dyDescent="0.2">
      <c r="A9556">
        <v>2023</v>
      </c>
      <c r="B9556">
        <v>5</v>
      </c>
      <c r="C9556" t="s">
        <v>80</v>
      </c>
      <c r="D9556" t="str">
        <f>VLOOKUP(C9556,PAÍSES!$A:$B,2,FALSE)</f>
        <v>Nueva Zelanda</v>
      </c>
      <c r="E9556" s="11">
        <v>40117000</v>
      </c>
      <c r="F9556">
        <v>0</v>
      </c>
      <c r="G9556">
        <v>0</v>
      </c>
      <c r="H9556">
        <v>0</v>
      </c>
      <c r="I9556">
        <v>23732</v>
      </c>
      <c r="J9556">
        <v>12137438</v>
      </c>
      <c r="K9556">
        <v>173</v>
      </c>
      <c r="L9556" t="s">
        <v>581</v>
      </c>
      <c r="M9556" t="s">
        <v>584</v>
      </c>
    </row>
    <row r="9557" spans="1:13" x14ac:dyDescent="0.2">
      <c r="A9557">
        <v>2023</v>
      </c>
      <c r="B9557">
        <v>5</v>
      </c>
      <c r="C9557" t="s">
        <v>16</v>
      </c>
      <c r="D9557" t="str">
        <f>VLOOKUP(C9557,PAÍSES!$A:$B,2,FALSE)</f>
        <v>Polonia</v>
      </c>
      <c r="E9557" s="11">
        <v>40117000</v>
      </c>
      <c r="F9557">
        <v>52724</v>
      </c>
      <c r="G9557">
        <v>31362573</v>
      </c>
      <c r="H9557">
        <v>595</v>
      </c>
      <c r="I9557">
        <v>100399</v>
      </c>
      <c r="J9557">
        <v>50773200</v>
      </c>
      <c r="K9557">
        <v>499</v>
      </c>
      <c r="L9557" t="s">
        <v>581</v>
      </c>
      <c r="M9557" t="s">
        <v>584</v>
      </c>
    </row>
    <row r="9558" spans="1:13" x14ac:dyDescent="0.2">
      <c r="A9558">
        <v>2023</v>
      </c>
      <c r="B9558">
        <v>5</v>
      </c>
      <c r="C9558" t="s">
        <v>17</v>
      </c>
      <c r="D9558" t="str">
        <f>VLOOKUP(C9558,PAÍSES!$A:$B,2,FALSE)</f>
        <v>Portugal</v>
      </c>
      <c r="E9558" s="11">
        <v>40117000</v>
      </c>
      <c r="F9558">
        <v>100590</v>
      </c>
      <c r="G9558">
        <v>49476430</v>
      </c>
      <c r="H9558">
        <v>2353</v>
      </c>
      <c r="I9558">
        <v>70112</v>
      </c>
      <c r="J9558">
        <v>43767865</v>
      </c>
      <c r="K9558">
        <v>1558</v>
      </c>
      <c r="L9558" t="s">
        <v>581</v>
      </c>
      <c r="M9558" t="s">
        <v>584</v>
      </c>
    </row>
    <row r="9559" spans="1:13" x14ac:dyDescent="0.2">
      <c r="A9559">
        <v>2023</v>
      </c>
      <c r="B9559">
        <v>5</v>
      </c>
      <c r="C9559" t="s">
        <v>29</v>
      </c>
      <c r="D9559" t="str">
        <f>VLOOKUP(C9559,PAÍSES!$A:$B,2,FALSE)</f>
        <v>Rumanía</v>
      </c>
      <c r="E9559" s="11">
        <v>40117000</v>
      </c>
      <c r="F9559">
        <v>27</v>
      </c>
      <c r="G9559">
        <v>13249</v>
      </c>
      <c r="H9559">
        <v>4</v>
      </c>
      <c r="I9559">
        <v>5775</v>
      </c>
      <c r="J9559">
        <v>2206300</v>
      </c>
      <c r="K9559">
        <v>27</v>
      </c>
      <c r="L9559" t="s">
        <v>581</v>
      </c>
      <c r="M9559" t="s">
        <v>584</v>
      </c>
    </row>
    <row r="9560" spans="1:13" x14ac:dyDescent="0.2">
      <c r="A9560">
        <v>2023</v>
      </c>
      <c r="B9560">
        <v>5</v>
      </c>
      <c r="C9560" t="s">
        <v>52</v>
      </c>
      <c r="D9560" t="str">
        <f>VLOOKUP(C9560,PAÍSES!$A:$B,2,FALSE)</f>
        <v>Suecia</v>
      </c>
      <c r="E9560" s="11">
        <v>40117000</v>
      </c>
      <c r="F9560">
        <v>0</v>
      </c>
      <c r="G9560">
        <v>0</v>
      </c>
      <c r="H9560">
        <v>0</v>
      </c>
      <c r="I9560">
        <v>2256</v>
      </c>
      <c r="J9560">
        <v>1501300</v>
      </c>
      <c r="K9560">
        <v>12</v>
      </c>
      <c r="L9560" t="s">
        <v>581</v>
      </c>
      <c r="M9560" t="s">
        <v>584</v>
      </c>
    </row>
    <row r="9561" spans="1:13" x14ac:dyDescent="0.2">
      <c r="A9561">
        <v>2023</v>
      </c>
      <c r="B9561">
        <v>5</v>
      </c>
      <c r="C9561" t="s">
        <v>65</v>
      </c>
      <c r="D9561" t="str">
        <f>VLOOKUP(C9561,PAÍSES!$A:$B,2,FALSE)</f>
        <v>Turquía</v>
      </c>
      <c r="E9561" s="11">
        <v>40117000</v>
      </c>
      <c r="F9561">
        <v>80445</v>
      </c>
      <c r="G9561">
        <v>26445062</v>
      </c>
      <c r="H9561">
        <v>1767</v>
      </c>
      <c r="I9561">
        <v>3403</v>
      </c>
      <c r="J9561">
        <v>2785400</v>
      </c>
      <c r="K9561">
        <v>110</v>
      </c>
      <c r="L9561" t="s">
        <v>581</v>
      </c>
      <c r="M9561" t="s">
        <v>584</v>
      </c>
    </row>
    <row r="9562" spans="1:13" x14ac:dyDescent="0.2">
      <c r="A9562">
        <v>2023</v>
      </c>
      <c r="B9562">
        <v>5</v>
      </c>
      <c r="C9562" t="s">
        <v>30</v>
      </c>
      <c r="D9562" t="str">
        <f>VLOOKUP(C9562,PAÍSES!$A:$B,2,FALSE)</f>
        <v>Taiwán</v>
      </c>
      <c r="E9562" s="11">
        <v>40117000</v>
      </c>
      <c r="F9562">
        <v>35</v>
      </c>
      <c r="G9562">
        <v>46000</v>
      </c>
      <c r="H9562">
        <v>3</v>
      </c>
      <c r="I9562">
        <v>0</v>
      </c>
      <c r="J9562">
        <v>0</v>
      </c>
      <c r="K9562">
        <v>0</v>
      </c>
      <c r="L9562" t="s">
        <v>581</v>
      </c>
      <c r="M9562" t="s">
        <v>584</v>
      </c>
    </row>
    <row r="9563" spans="1:13" x14ac:dyDescent="0.2">
      <c r="A9563">
        <v>2023</v>
      </c>
      <c r="B9563">
        <v>5</v>
      </c>
      <c r="C9563" t="s">
        <v>58</v>
      </c>
      <c r="D9563" t="str">
        <f>VLOOKUP(C9563,PAÍSES!$A:$B,2,FALSE)</f>
        <v>Ucrania</v>
      </c>
      <c r="E9563" s="11">
        <v>40117000</v>
      </c>
      <c r="F9563">
        <v>0</v>
      </c>
      <c r="G9563">
        <v>0</v>
      </c>
      <c r="H9563">
        <v>0</v>
      </c>
      <c r="I9563">
        <v>32762</v>
      </c>
      <c r="J9563">
        <v>15458300</v>
      </c>
      <c r="K9563">
        <v>145</v>
      </c>
      <c r="L9563" t="s">
        <v>581</v>
      </c>
      <c r="M9563" t="s">
        <v>584</v>
      </c>
    </row>
    <row r="9564" spans="1:13" x14ac:dyDescent="0.2">
      <c r="A9564">
        <v>2023</v>
      </c>
      <c r="B9564">
        <v>5</v>
      </c>
      <c r="C9564" t="s">
        <v>46</v>
      </c>
      <c r="D9564" t="str">
        <f>VLOOKUP(C9564,PAÍSES!$A:$B,2,FALSE)</f>
        <v>Estados Unidos de América</v>
      </c>
      <c r="E9564" s="11">
        <v>40117000</v>
      </c>
      <c r="F9564">
        <v>11263</v>
      </c>
      <c r="G9564">
        <v>6746849</v>
      </c>
      <c r="H9564">
        <v>134</v>
      </c>
      <c r="I9564">
        <v>484120</v>
      </c>
      <c r="J9564">
        <v>277683961</v>
      </c>
      <c r="K9564">
        <v>1651</v>
      </c>
      <c r="L9564" t="s">
        <v>581</v>
      </c>
      <c r="M9564" t="s">
        <v>584</v>
      </c>
    </row>
    <row r="9565" spans="1:13" x14ac:dyDescent="0.2">
      <c r="A9565">
        <v>2023</v>
      </c>
      <c r="B9565">
        <v>5</v>
      </c>
      <c r="C9565" t="s">
        <v>66</v>
      </c>
      <c r="D9565" t="str">
        <f>VLOOKUP(C9565,PAÍSES!$A:$B,2,FALSE)</f>
        <v>Vietnam</v>
      </c>
      <c r="E9565" s="11">
        <v>40117000</v>
      </c>
      <c r="F9565">
        <v>44697</v>
      </c>
      <c r="G9565">
        <v>16141789</v>
      </c>
      <c r="H9565">
        <v>207</v>
      </c>
      <c r="I9565">
        <v>0</v>
      </c>
      <c r="J9565">
        <v>0</v>
      </c>
      <c r="K9565">
        <v>0</v>
      </c>
      <c r="L9565" t="s">
        <v>581</v>
      </c>
      <c r="M9565" t="s">
        <v>584</v>
      </c>
    </row>
    <row r="9566" spans="1:13" x14ac:dyDescent="0.2">
      <c r="A9566">
        <v>2023</v>
      </c>
      <c r="B9566">
        <v>5</v>
      </c>
      <c r="C9566" t="s">
        <v>78</v>
      </c>
      <c r="D9566" t="str">
        <f>VLOOKUP(C9566,PAÍSES!$A:$B,2,FALSE)</f>
        <v>Sudáfrica</v>
      </c>
      <c r="E9566" s="11">
        <v>40117000</v>
      </c>
      <c r="F9566">
        <v>0</v>
      </c>
      <c r="G9566">
        <v>0</v>
      </c>
      <c r="H9566">
        <v>0</v>
      </c>
      <c r="I9566">
        <v>44848</v>
      </c>
      <c r="J9566">
        <v>23244997</v>
      </c>
      <c r="K9566">
        <v>293</v>
      </c>
      <c r="L9566" t="s">
        <v>581</v>
      </c>
      <c r="M9566" t="s">
        <v>584</v>
      </c>
    </row>
    <row r="9567" spans="1:13" x14ac:dyDescent="0.2">
      <c r="A9567">
        <v>2023</v>
      </c>
      <c r="B9567">
        <v>5</v>
      </c>
      <c r="C9567" t="s">
        <v>33</v>
      </c>
      <c r="D9567" t="str">
        <f>VLOOKUP(C9567,PAÍSES!$A:$B,2,FALSE)</f>
        <v>Emiratos Árabes Unidos</v>
      </c>
      <c r="E9567" s="11">
        <v>40118000</v>
      </c>
      <c r="F9567">
        <v>14997</v>
      </c>
      <c r="G9567">
        <v>4752584</v>
      </c>
      <c r="H9567">
        <v>72</v>
      </c>
      <c r="I9567">
        <v>0</v>
      </c>
      <c r="J9567">
        <v>0</v>
      </c>
      <c r="K9567">
        <v>0</v>
      </c>
      <c r="L9567" t="s">
        <v>581</v>
      </c>
      <c r="M9567" t="s">
        <v>585</v>
      </c>
    </row>
    <row r="9568" spans="1:13" x14ac:dyDescent="0.2">
      <c r="A9568">
        <v>2023</v>
      </c>
      <c r="B9568">
        <v>5</v>
      </c>
      <c r="C9568" t="s">
        <v>113</v>
      </c>
      <c r="D9568" t="str">
        <f>VLOOKUP(C9568,PAÍSES!$A:$B,2,FALSE)</f>
        <v>Armenia</v>
      </c>
      <c r="E9568" s="11">
        <v>40118000</v>
      </c>
      <c r="F9568">
        <v>0</v>
      </c>
      <c r="G9568">
        <v>0</v>
      </c>
      <c r="H9568">
        <v>0</v>
      </c>
      <c r="I9568">
        <v>106804</v>
      </c>
      <c r="J9568">
        <v>74987087</v>
      </c>
      <c r="K9568">
        <v>82</v>
      </c>
      <c r="L9568" t="s">
        <v>581</v>
      </c>
      <c r="M9568" t="s">
        <v>585</v>
      </c>
    </row>
    <row r="9569" spans="1:13" x14ac:dyDescent="0.2">
      <c r="A9569">
        <v>2023</v>
      </c>
      <c r="B9569">
        <v>5</v>
      </c>
      <c r="C9569" t="s">
        <v>105</v>
      </c>
      <c r="D9569" t="str">
        <f>VLOOKUP(C9569,PAÍSES!$A:$B,2,FALSE)</f>
        <v>Angola</v>
      </c>
      <c r="E9569" s="11">
        <v>40118000</v>
      </c>
      <c r="F9569">
        <v>0</v>
      </c>
      <c r="G9569">
        <v>0</v>
      </c>
      <c r="H9569">
        <v>0</v>
      </c>
      <c r="I9569">
        <v>49313</v>
      </c>
      <c r="J9569">
        <v>36679963</v>
      </c>
      <c r="K9569">
        <v>31</v>
      </c>
      <c r="L9569" t="s">
        <v>581</v>
      </c>
      <c r="M9569" t="s">
        <v>585</v>
      </c>
    </row>
    <row r="9570" spans="1:13" x14ac:dyDescent="0.2">
      <c r="A9570">
        <v>2023</v>
      </c>
      <c r="B9570">
        <v>5</v>
      </c>
      <c r="C9570" t="s">
        <v>20</v>
      </c>
      <c r="D9570" t="str">
        <f>VLOOKUP(C9570,PAÍSES!$A:$B,2,FALSE)</f>
        <v>Argentina</v>
      </c>
      <c r="E9570" s="11">
        <v>40118000</v>
      </c>
      <c r="F9570">
        <v>0</v>
      </c>
      <c r="G9570">
        <v>0</v>
      </c>
      <c r="H9570">
        <v>0</v>
      </c>
      <c r="I9570">
        <v>22858</v>
      </c>
      <c r="J9570">
        <v>14276068</v>
      </c>
      <c r="K9570">
        <v>24</v>
      </c>
      <c r="L9570" t="s">
        <v>581</v>
      </c>
      <c r="M9570" t="s">
        <v>585</v>
      </c>
    </row>
    <row r="9571" spans="1:13" x14ac:dyDescent="0.2">
      <c r="A9571">
        <v>2023</v>
      </c>
      <c r="B9571">
        <v>5</v>
      </c>
      <c r="C9571" t="s">
        <v>21</v>
      </c>
      <c r="D9571" t="str">
        <f>VLOOKUP(C9571,PAÍSES!$A:$B,2,FALSE)</f>
        <v>Austria</v>
      </c>
      <c r="E9571" s="11">
        <v>40118000</v>
      </c>
      <c r="F9571">
        <v>0</v>
      </c>
      <c r="G9571">
        <v>0</v>
      </c>
      <c r="H9571">
        <v>0</v>
      </c>
      <c r="I9571">
        <v>349</v>
      </c>
      <c r="J9571">
        <v>255674</v>
      </c>
      <c r="K9571">
        <v>10</v>
      </c>
      <c r="L9571" t="s">
        <v>581</v>
      </c>
      <c r="M9571" t="s">
        <v>585</v>
      </c>
    </row>
    <row r="9572" spans="1:13" x14ac:dyDescent="0.2">
      <c r="A9572">
        <v>2023</v>
      </c>
      <c r="B9572">
        <v>5</v>
      </c>
      <c r="C9572" t="s">
        <v>62</v>
      </c>
      <c r="D9572" t="str">
        <f>VLOOKUP(C9572,PAÍSES!$A:$B,2,FALSE)</f>
        <v>Australia</v>
      </c>
      <c r="E9572" s="11">
        <v>40118000</v>
      </c>
      <c r="F9572">
        <v>0</v>
      </c>
      <c r="G9572">
        <v>0</v>
      </c>
      <c r="H9572">
        <v>0</v>
      </c>
      <c r="I9572">
        <v>832622</v>
      </c>
      <c r="J9572">
        <v>554975207</v>
      </c>
      <c r="K9572">
        <v>363</v>
      </c>
      <c r="L9572" t="s">
        <v>581</v>
      </c>
      <c r="M9572" t="s">
        <v>585</v>
      </c>
    </row>
    <row r="9573" spans="1:13" x14ac:dyDescent="0.2">
      <c r="A9573">
        <v>2023</v>
      </c>
      <c r="B9573">
        <v>5</v>
      </c>
      <c r="C9573" t="s">
        <v>8</v>
      </c>
      <c r="D9573" t="str">
        <f>VLOOKUP(C9573,PAÍSES!$A:$B,2,FALSE)</f>
        <v>Bélgica</v>
      </c>
      <c r="E9573" s="11">
        <v>40118000</v>
      </c>
      <c r="F9573">
        <v>10114</v>
      </c>
      <c r="G9573">
        <v>4652197</v>
      </c>
      <c r="H9573">
        <v>278</v>
      </c>
      <c r="I9573">
        <v>45572</v>
      </c>
      <c r="J9573">
        <v>38201600</v>
      </c>
      <c r="K9573">
        <v>79</v>
      </c>
      <c r="L9573" t="s">
        <v>581</v>
      </c>
      <c r="M9573" t="s">
        <v>585</v>
      </c>
    </row>
    <row r="9574" spans="1:13" x14ac:dyDescent="0.2">
      <c r="A9574">
        <v>2023</v>
      </c>
      <c r="B9574">
        <v>5</v>
      </c>
      <c r="C9574" t="s">
        <v>51</v>
      </c>
      <c r="D9574" t="str">
        <f>VLOOKUP(C9574,PAÍSES!$A:$B,2,FALSE)</f>
        <v>Bulgaria</v>
      </c>
      <c r="E9574" s="11">
        <v>40118000</v>
      </c>
      <c r="F9574">
        <v>0</v>
      </c>
      <c r="G9574">
        <v>0</v>
      </c>
      <c r="H9574">
        <v>0</v>
      </c>
      <c r="I9574">
        <v>35750</v>
      </c>
      <c r="J9574">
        <v>24151300</v>
      </c>
      <c r="K9574">
        <v>16</v>
      </c>
      <c r="L9574" t="s">
        <v>581</v>
      </c>
      <c r="M9574" t="s">
        <v>585</v>
      </c>
    </row>
    <row r="9575" spans="1:13" x14ac:dyDescent="0.2">
      <c r="A9575">
        <v>2023</v>
      </c>
      <c r="B9575">
        <v>5</v>
      </c>
      <c r="C9575" t="s">
        <v>10</v>
      </c>
      <c r="D9575" t="str">
        <f>VLOOKUP(C9575,PAÍSES!$A:$B,2,FALSE)</f>
        <v>Brasil</v>
      </c>
      <c r="E9575" s="11">
        <v>40118000</v>
      </c>
      <c r="F9575">
        <v>3905</v>
      </c>
      <c r="G9575">
        <v>2867494</v>
      </c>
      <c r="H9575">
        <v>35</v>
      </c>
      <c r="I9575">
        <v>206921</v>
      </c>
      <c r="J9575">
        <v>130881977</v>
      </c>
      <c r="K9575">
        <v>305</v>
      </c>
      <c r="L9575" t="s">
        <v>581</v>
      </c>
      <c r="M9575" t="s">
        <v>585</v>
      </c>
    </row>
    <row r="9576" spans="1:13" x14ac:dyDescent="0.2">
      <c r="A9576">
        <v>2023</v>
      </c>
      <c r="B9576">
        <v>5</v>
      </c>
      <c r="C9576" t="s">
        <v>50</v>
      </c>
      <c r="D9576" t="str">
        <f>VLOOKUP(C9576,PAÍSES!$A:$B,2,FALSE)</f>
        <v>Canadá</v>
      </c>
      <c r="E9576" s="11">
        <v>40118000</v>
      </c>
      <c r="F9576">
        <v>0</v>
      </c>
      <c r="G9576">
        <v>0</v>
      </c>
      <c r="H9576">
        <v>0</v>
      </c>
      <c r="I9576">
        <v>105757</v>
      </c>
      <c r="J9576">
        <v>71158431</v>
      </c>
      <c r="K9576">
        <v>145</v>
      </c>
      <c r="L9576" t="s">
        <v>581</v>
      </c>
      <c r="M9576" t="s">
        <v>585</v>
      </c>
    </row>
    <row r="9577" spans="1:13" x14ac:dyDescent="0.2">
      <c r="A9577">
        <v>2023</v>
      </c>
      <c r="B9577">
        <v>5</v>
      </c>
      <c r="C9577" t="s">
        <v>55</v>
      </c>
      <c r="D9577" t="str">
        <f>VLOOKUP(C9577,PAÍSES!$A:$B,2,FALSE)</f>
        <v>Costa de Marfil</v>
      </c>
      <c r="E9577" s="11">
        <v>40118000</v>
      </c>
      <c r="F9577">
        <v>0</v>
      </c>
      <c r="G9577">
        <v>0</v>
      </c>
      <c r="H9577">
        <v>0</v>
      </c>
      <c r="I9577">
        <v>27837</v>
      </c>
      <c r="J9577">
        <v>28898072</v>
      </c>
      <c r="K9577">
        <v>8</v>
      </c>
      <c r="L9577" t="s">
        <v>581</v>
      </c>
      <c r="M9577" t="s">
        <v>585</v>
      </c>
    </row>
    <row r="9578" spans="1:13" x14ac:dyDescent="0.2">
      <c r="A9578">
        <v>2023</v>
      </c>
      <c r="B9578">
        <v>5</v>
      </c>
      <c r="C9578" t="s">
        <v>73</v>
      </c>
      <c r="D9578" t="str">
        <f>VLOOKUP(C9578,PAÍSES!$A:$B,2,FALSE)</f>
        <v>Chile</v>
      </c>
      <c r="E9578" s="11">
        <v>40118000</v>
      </c>
      <c r="F9578">
        <v>0</v>
      </c>
      <c r="G9578">
        <v>0</v>
      </c>
      <c r="H9578">
        <v>0</v>
      </c>
      <c r="I9578">
        <v>103037</v>
      </c>
      <c r="J9578">
        <v>66114069</v>
      </c>
      <c r="K9578">
        <v>124</v>
      </c>
      <c r="L9578" t="s">
        <v>581</v>
      </c>
      <c r="M9578" t="s">
        <v>585</v>
      </c>
    </row>
    <row r="9579" spans="1:13" x14ac:dyDescent="0.2">
      <c r="A9579">
        <v>2023</v>
      </c>
      <c r="B9579">
        <v>5</v>
      </c>
      <c r="C9579" t="s">
        <v>11</v>
      </c>
      <c r="D9579" t="str">
        <f>VLOOKUP(C9579,PAÍSES!$A:$B,2,FALSE)</f>
        <v>China</v>
      </c>
      <c r="E9579" s="11">
        <v>40118000</v>
      </c>
      <c r="F9579">
        <v>394091</v>
      </c>
      <c r="G9579">
        <v>95696413</v>
      </c>
      <c r="H9579">
        <v>4280</v>
      </c>
      <c r="I9579">
        <v>269948</v>
      </c>
      <c r="J9579">
        <v>181616144</v>
      </c>
      <c r="K9579">
        <v>212</v>
      </c>
      <c r="L9579" t="s">
        <v>581</v>
      </c>
      <c r="M9579" t="s">
        <v>585</v>
      </c>
    </row>
    <row r="9580" spans="1:13" x14ac:dyDescent="0.2">
      <c r="A9580">
        <v>2023</v>
      </c>
      <c r="B9580">
        <v>5</v>
      </c>
      <c r="C9580" t="s">
        <v>40</v>
      </c>
      <c r="D9580" t="str">
        <f>VLOOKUP(C9580,PAÍSES!$A:$B,2,FALSE)</f>
        <v>Colombia</v>
      </c>
      <c r="E9580" s="11">
        <v>40118000</v>
      </c>
      <c r="F9580">
        <v>0</v>
      </c>
      <c r="G9580">
        <v>0</v>
      </c>
      <c r="H9580">
        <v>0</v>
      </c>
      <c r="I9580">
        <v>111255</v>
      </c>
      <c r="J9580">
        <v>71363379</v>
      </c>
      <c r="K9580">
        <v>69</v>
      </c>
      <c r="L9580" t="s">
        <v>581</v>
      </c>
      <c r="M9580" t="s">
        <v>585</v>
      </c>
    </row>
    <row r="9581" spans="1:13" x14ac:dyDescent="0.2">
      <c r="A9581">
        <v>2023</v>
      </c>
      <c r="B9581">
        <v>5</v>
      </c>
      <c r="C9581" t="s">
        <v>81</v>
      </c>
      <c r="D9581" t="str">
        <f>VLOOKUP(C9581,PAÍSES!$A:$B,2,FALSE)</f>
        <v>Costa Rica</v>
      </c>
      <c r="E9581" s="11">
        <v>40118000</v>
      </c>
      <c r="F9581">
        <v>0</v>
      </c>
      <c r="G9581">
        <v>0</v>
      </c>
      <c r="H9581">
        <v>0</v>
      </c>
      <c r="I9581">
        <v>50</v>
      </c>
      <c r="J9581">
        <v>122490</v>
      </c>
      <c r="K9581">
        <v>4</v>
      </c>
      <c r="L9581" t="s">
        <v>581</v>
      </c>
      <c r="M9581" t="s">
        <v>585</v>
      </c>
    </row>
    <row r="9582" spans="1:13" x14ac:dyDescent="0.2">
      <c r="A9582">
        <v>2023</v>
      </c>
      <c r="B9582">
        <v>5</v>
      </c>
      <c r="C9582" t="s">
        <v>22</v>
      </c>
      <c r="D9582" t="str">
        <f>VLOOKUP(C9582,PAÍSES!$A:$B,2,FALSE)</f>
        <v>República Checa</v>
      </c>
      <c r="E9582" s="11">
        <v>40118000</v>
      </c>
      <c r="F9582">
        <v>22730</v>
      </c>
      <c r="G9582">
        <v>17373644</v>
      </c>
      <c r="H9582">
        <v>780</v>
      </c>
      <c r="I9582">
        <v>0</v>
      </c>
      <c r="J9582">
        <v>0</v>
      </c>
      <c r="K9582">
        <v>0</v>
      </c>
      <c r="L9582" t="s">
        <v>581</v>
      </c>
      <c r="M9582" t="s">
        <v>585</v>
      </c>
    </row>
    <row r="9583" spans="1:13" x14ac:dyDescent="0.2">
      <c r="A9583">
        <v>2023</v>
      </c>
      <c r="B9583">
        <v>5</v>
      </c>
      <c r="C9583" t="s">
        <v>23</v>
      </c>
      <c r="D9583" t="str">
        <f>VLOOKUP(C9583,PAÍSES!$A:$B,2,FALSE)</f>
        <v>Alemania</v>
      </c>
      <c r="E9583" s="11">
        <v>40118000</v>
      </c>
      <c r="F9583">
        <v>61940</v>
      </c>
      <c r="G9583">
        <v>33152141</v>
      </c>
      <c r="H9583">
        <v>16633</v>
      </c>
      <c r="I9583">
        <v>33153</v>
      </c>
      <c r="J9583">
        <v>21110781</v>
      </c>
      <c r="K9583">
        <v>77</v>
      </c>
      <c r="L9583" t="s">
        <v>581</v>
      </c>
      <c r="M9583" t="s">
        <v>585</v>
      </c>
    </row>
    <row r="9584" spans="1:13" x14ac:dyDescent="0.2">
      <c r="A9584">
        <v>2023</v>
      </c>
      <c r="B9584">
        <v>5</v>
      </c>
      <c r="C9584" t="s">
        <v>75</v>
      </c>
      <c r="D9584" t="str">
        <f>VLOOKUP(C9584,PAÍSES!$A:$B,2,FALSE)</f>
        <v>Egipto</v>
      </c>
      <c r="E9584" s="11">
        <v>40118000</v>
      </c>
      <c r="F9584">
        <v>0</v>
      </c>
      <c r="G9584">
        <v>0</v>
      </c>
      <c r="H9584">
        <v>0</v>
      </c>
      <c r="I9584">
        <v>24535</v>
      </c>
      <c r="J9584">
        <v>18018858</v>
      </c>
      <c r="K9584">
        <v>20</v>
      </c>
      <c r="L9584" t="s">
        <v>581</v>
      </c>
      <c r="M9584" t="s">
        <v>585</v>
      </c>
    </row>
    <row r="9585" spans="1:13" x14ac:dyDescent="0.2">
      <c r="A9585">
        <v>2023</v>
      </c>
      <c r="B9585">
        <v>5</v>
      </c>
      <c r="C9585" t="s">
        <v>24</v>
      </c>
      <c r="D9585" t="str">
        <f>VLOOKUP(C9585,PAÍSES!$A:$B,2,FALSE)</f>
        <v>Finlandia</v>
      </c>
      <c r="E9585" s="11">
        <v>40118000</v>
      </c>
      <c r="F9585">
        <v>1077</v>
      </c>
      <c r="G9585">
        <v>838380</v>
      </c>
      <c r="H9585">
        <v>4</v>
      </c>
      <c r="I9585">
        <v>177686</v>
      </c>
      <c r="J9585">
        <v>118628300</v>
      </c>
      <c r="K9585">
        <v>62</v>
      </c>
      <c r="L9585" t="s">
        <v>581</v>
      </c>
      <c r="M9585" t="s">
        <v>585</v>
      </c>
    </row>
    <row r="9586" spans="1:13" x14ac:dyDescent="0.2">
      <c r="A9586">
        <v>2023</v>
      </c>
      <c r="B9586">
        <v>5</v>
      </c>
      <c r="C9586" t="s">
        <v>12</v>
      </c>
      <c r="D9586" t="str">
        <f>VLOOKUP(C9586,PAÍSES!$A:$B,2,FALSE)</f>
        <v>Francia</v>
      </c>
      <c r="E9586" s="11">
        <v>40118000</v>
      </c>
      <c r="F9586">
        <v>56596</v>
      </c>
      <c r="G9586">
        <v>38537995</v>
      </c>
      <c r="H9586">
        <v>370</v>
      </c>
      <c r="I9586">
        <v>288974</v>
      </c>
      <c r="J9586">
        <v>192647689</v>
      </c>
      <c r="K9586">
        <v>500</v>
      </c>
      <c r="L9586" t="s">
        <v>581</v>
      </c>
      <c r="M9586" t="s">
        <v>585</v>
      </c>
    </row>
    <row r="9587" spans="1:13" x14ac:dyDescent="0.2">
      <c r="A9587">
        <v>2023</v>
      </c>
      <c r="B9587">
        <v>5</v>
      </c>
      <c r="C9587" t="s">
        <v>234</v>
      </c>
      <c r="D9587" t="str">
        <f>VLOOKUP(C9587,PAÍSES!$A:$B,2,FALSE)</f>
        <v>Gabón</v>
      </c>
      <c r="E9587" s="11">
        <v>40118000</v>
      </c>
      <c r="F9587">
        <v>0</v>
      </c>
      <c r="G9587">
        <v>0</v>
      </c>
      <c r="H9587">
        <v>0</v>
      </c>
      <c r="I9587">
        <v>50510</v>
      </c>
      <c r="J9587">
        <v>34252504</v>
      </c>
      <c r="K9587">
        <v>36</v>
      </c>
      <c r="L9587" t="s">
        <v>581</v>
      </c>
      <c r="M9587" t="s">
        <v>585</v>
      </c>
    </row>
    <row r="9588" spans="1:13" x14ac:dyDescent="0.2">
      <c r="A9588">
        <v>2023</v>
      </c>
      <c r="B9588">
        <v>5</v>
      </c>
      <c r="C9588" t="s">
        <v>25</v>
      </c>
      <c r="D9588" t="str">
        <f>VLOOKUP(C9588,PAÍSES!$A:$B,2,FALSE)</f>
        <v>Reino Unido</v>
      </c>
      <c r="E9588" s="11">
        <v>40118000</v>
      </c>
      <c r="F9588">
        <v>0</v>
      </c>
      <c r="G9588">
        <v>0</v>
      </c>
      <c r="H9588">
        <v>0</v>
      </c>
      <c r="I9588">
        <v>131010</v>
      </c>
      <c r="J9588">
        <v>62766009</v>
      </c>
      <c r="K9588">
        <v>350</v>
      </c>
      <c r="L9588" t="s">
        <v>581</v>
      </c>
      <c r="M9588" t="s">
        <v>585</v>
      </c>
    </row>
    <row r="9589" spans="1:13" x14ac:dyDescent="0.2">
      <c r="A9589">
        <v>2023</v>
      </c>
      <c r="B9589">
        <v>5</v>
      </c>
      <c r="C9589" t="s">
        <v>97</v>
      </c>
      <c r="D9589" t="str">
        <f>VLOOKUP(C9589,PAÍSES!$A:$B,2,FALSE)</f>
        <v>Ghana</v>
      </c>
      <c r="E9589" s="11">
        <v>40118000</v>
      </c>
      <c r="F9589">
        <v>0</v>
      </c>
      <c r="G9589">
        <v>0</v>
      </c>
      <c r="H9589">
        <v>0</v>
      </c>
      <c r="I9589">
        <v>64982</v>
      </c>
      <c r="J9589">
        <v>47679756</v>
      </c>
      <c r="K9589">
        <v>38</v>
      </c>
      <c r="L9589" t="s">
        <v>581</v>
      </c>
      <c r="M9589" t="s">
        <v>585</v>
      </c>
    </row>
    <row r="9590" spans="1:13" x14ac:dyDescent="0.2">
      <c r="A9590">
        <v>2023</v>
      </c>
      <c r="B9590">
        <v>5</v>
      </c>
      <c r="C9590" t="s">
        <v>35</v>
      </c>
      <c r="D9590" t="str">
        <f>VLOOKUP(C9590,PAÍSES!$A:$B,2,FALSE)</f>
        <v>Gibraltar</v>
      </c>
      <c r="E9590" s="11">
        <v>40118000</v>
      </c>
      <c r="F9590">
        <v>0</v>
      </c>
      <c r="G9590">
        <v>0</v>
      </c>
      <c r="H9590">
        <v>0</v>
      </c>
      <c r="I9590">
        <v>60</v>
      </c>
      <c r="J9590">
        <v>30968</v>
      </c>
      <c r="K9590">
        <v>2</v>
      </c>
      <c r="L9590" t="s">
        <v>581</v>
      </c>
      <c r="M9590" t="s">
        <v>585</v>
      </c>
    </row>
    <row r="9591" spans="1:13" x14ac:dyDescent="0.2">
      <c r="A9591">
        <v>2023</v>
      </c>
      <c r="B9591">
        <v>5</v>
      </c>
      <c r="C9591" t="s">
        <v>207</v>
      </c>
      <c r="D9591" t="str">
        <f>VLOOKUP(C9591,PAÍSES!$A:$B,2,FALSE)</f>
        <v>Guinea</v>
      </c>
      <c r="E9591" s="11">
        <v>40118000</v>
      </c>
      <c r="F9591">
        <v>0</v>
      </c>
      <c r="G9591">
        <v>0</v>
      </c>
      <c r="H9591">
        <v>0</v>
      </c>
      <c r="I9591">
        <v>45700</v>
      </c>
      <c r="J9591">
        <v>33023731</v>
      </c>
      <c r="K9591">
        <v>29</v>
      </c>
      <c r="L9591" t="s">
        <v>581</v>
      </c>
      <c r="M9591" t="s">
        <v>585</v>
      </c>
    </row>
    <row r="9592" spans="1:13" x14ac:dyDescent="0.2">
      <c r="A9592">
        <v>2023</v>
      </c>
      <c r="B9592">
        <v>5</v>
      </c>
      <c r="C9592" t="s">
        <v>13</v>
      </c>
      <c r="D9592" t="str">
        <f>VLOOKUP(C9592,PAÍSES!$A:$B,2,FALSE)</f>
        <v>Indonesia</v>
      </c>
      <c r="E9592" s="11">
        <v>40118000</v>
      </c>
      <c r="F9592">
        <v>0</v>
      </c>
      <c r="G9592">
        <v>0</v>
      </c>
      <c r="H9592">
        <v>0</v>
      </c>
      <c r="I9592">
        <v>57727</v>
      </c>
      <c r="J9592">
        <v>38025986</v>
      </c>
      <c r="K9592">
        <v>34</v>
      </c>
      <c r="L9592" t="s">
        <v>581</v>
      </c>
      <c r="M9592" t="s">
        <v>585</v>
      </c>
    </row>
    <row r="9593" spans="1:13" x14ac:dyDescent="0.2">
      <c r="A9593">
        <v>2023</v>
      </c>
      <c r="B9593">
        <v>5</v>
      </c>
      <c r="C9593" t="s">
        <v>47</v>
      </c>
      <c r="D9593" t="str">
        <f>VLOOKUP(C9593,PAÍSES!$A:$B,2,FALSE)</f>
        <v>India</v>
      </c>
      <c r="E9593" s="11">
        <v>40118000</v>
      </c>
      <c r="F9593">
        <v>214558</v>
      </c>
      <c r="G9593">
        <v>67698311</v>
      </c>
      <c r="H9593">
        <v>4264</v>
      </c>
      <c r="I9593">
        <v>19153</v>
      </c>
      <c r="J9593">
        <v>12971906</v>
      </c>
      <c r="K9593">
        <v>44</v>
      </c>
      <c r="L9593" t="s">
        <v>581</v>
      </c>
      <c r="M9593" t="s">
        <v>585</v>
      </c>
    </row>
    <row r="9594" spans="1:13" x14ac:dyDescent="0.2">
      <c r="A9594">
        <v>2023</v>
      </c>
      <c r="B9594">
        <v>5</v>
      </c>
      <c r="C9594" t="s">
        <v>27</v>
      </c>
      <c r="D9594" t="str">
        <f>VLOOKUP(C9594,PAÍSES!$A:$B,2,FALSE)</f>
        <v>Italia</v>
      </c>
      <c r="E9594" s="11">
        <v>40118000</v>
      </c>
      <c r="F9594">
        <v>4106</v>
      </c>
      <c r="G9594">
        <v>2876461</v>
      </c>
      <c r="H9594">
        <v>107</v>
      </c>
      <c r="I9594">
        <v>6311</v>
      </c>
      <c r="J9594">
        <v>4188900</v>
      </c>
      <c r="K9594">
        <v>12</v>
      </c>
      <c r="L9594" t="s">
        <v>581</v>
      </c>
      <c r="M9594" t="s">
        <v>585</v>
      </c>
    </row>
    <row r="9595" spans="1:13" x14ac:dyDescent="0.2">
      <c r="A9595">
        <v>2023</v>
      </c>
      <c r="B9595">
        <v>5</v>
      </c>
      <c r="C9595" t="s">
        <v>38</v>
      </c>
      <c r="D9595" t="str">
        <f>VLOOKUP(C9595,PAÍSES!$A:$B,2,FALSE)</f>
        <v>Japón</v>
      </c>
      <c r="E9595" s="11">
        <v>40118000</v>
      </c>
      <c r="F9595">
        <v>474330</v>
      </c>
      <c r="G9595">
        <v>238060897</v>
      </c>
      <c r="H9595">
        <v>879</v>
      </c>
      <c r="I9595">
        <v>67235</v>
      </c>
      <c r="J9595">
        <v>47126858</v>
      </c>
      <c r="K9595">
        <v>122</v>
      </c>
      <c r="L9595" t="s">
        <v>581</v>
      </c>
      <c r="M9595" t="s">
        <v>585</v>
      </c>
    </row>
    <row r="9596" spans="1:13" x14ac:dyDescent="0.2">
      <c r="A9596">
        <v>2023</v>
      </c>
      <c r="B9596">
        <v>5</v>
      </c>
      <c r="C9596" t="s">
        <v>56</v>
      </c>
      <c r="D9596" t="str">
        <f>VLOOKUP(C9596,PAÍSES!$A:$B,2,FALSE)</f>
        <v>Corea del Sur</v>
      </c>
      <c r="E9596" s="11">
        <v>40118000</v>
      </c>
      <c r="F9596">
        <v>0</v>
      </c>
      <c r="G9596">
        <v>0</v>
      </c>
      <c r="H9596">
        <v>0</v>
      </c>
      <c r="I9596">
        <v>1655</v>
      </c>
      <c r="J9596">
        <v>1023142</v>
      </c>
      <c r="K9596">
        <v>2</v>
      </c>
      <c r="L9596" t="s">
        <v>581</v>
      </c>
      <c r="M9596" t="s">
        <v>585</v>
      </c>
    </row>
    <row r="9597" spans="1:13" x14ac:dyDescent="0.2">
      <c r="A9597">
        <v>2023</v>
      </c>
      <c r="B9597">
        <v>5</v>
      </c>
      <c r="C9597" t="s">
        <v>93</v>
      </c>
      <c r="D9597" t="str">
        <f>VLOOKUP(C9597,PAÍSES!$A:$B,2,FALSE)</f>
        <v>Kazajstán</v>
      </c>
      <c r="E9597" s="11">
        <v>40118000</v>
      </c>
      <c r="F9597">
        <v>0</v>
      </c>
      <c r="G9597">
        <v>0</v>
      </c>
      <c r="H9597">
        <v>0</v>
      </c>
      <c r="I9597">
        <v>661112</v>
      </c>
      <c r="J9597">
        <v>486639087</v>
      </c>
      <c r="K9597">
        <v>370</v>
      </c>
      <c r="L9597" t="s">
        <v>581</v>
      </c>
      <c r="M9597" t="s">
        <v>585</v>
      </c>
    </row>
    <row r="9598" spans="1:13" x14ac:dyDescent="0.2">
      <c r="A9598">
        <v>2023</v>
      </c>
      <c r="B9598">
        <v>5</v>
      </c>
      <c r="C9598" t="s">
        <v>94</v>
      </c>
      <c r="D9598" t="str">
        <f>VLOOKUP(C9598,PAÍSES!$A:$B,2,FALSE)</f>
        <v>Líbano</v>
      </c>
      <c r="E9598" s="11">
        <v>40118000</v>
      </c>
      <c r="F9598">
        <v>0</v>
      </c>
      <c r="G9598">
        <v>0</v>
      </c>
      <c r="H9598">
        <v>0</v>
      </c>
      <c r="I9598">
        <v>11853</v>
      </c>
      <c r="J9598">
        <v>8174060</v>
      </c>
      <c r="K9598">
        <v>20</v>
      </c>
      <c r="L9598" t="s">
        <v>581</v>
      </c>
      <c r="M9598" t="s">
        <v>585</v>
      </c>
    </row>
    <row r="9599" spans="1:13" x14ac:dyDescent="0.2">
      <c r="A9599">
        <v>2023</v>
      </c>
      <c r="B9599">
        <v>5</v>
      </c>
      <c r="C9599" t="s">
        <v>204</v>
      </c>
      <c r="D9599" t="str">
        <f>VLOOKUP(C9599,PAÍSES!$A:$B,2,FALSE)</f>
        <v>Sri Lanka</v>
      </c>
      <c r="E9599" s="11">
        <v>40118000</v>
      </c>
      <c r="F9599">
        <v>41643</v>
      </c>
      <c r="G9599">
        <v>15360992</v>
      </c>
      <c r="H9599">
        <v>961</v>
      </c>
      <c r="I9599">
        <v>0</v>
      </c>
      <c r="J9599">
        <v>0</v>
      </c>
      <c r="K9599">
        <v>0</v>
      </c>
      <c r="L9599" t="s">
        <v>581</v>
      </c>
      <c r="M9599" t="s">
        <v>585</v>
      </c>
    </row>
    <row r="9600" spans="1:13" x14ac:dyDescent="0.2">
      <c r="A9600">
        <v>2023</v>
      </c>
      <c r="B9600">
        <v>5</v>
      </c>
      <c r="C9600" t="s">
        <v>49</v>
      </c>
      <c r="D9600" t="str">
        <f>VLOOKUP(C9600,PAÍSES!$A:$B,2,FALSE)</f>
        <v>Luxemburgo</v>
      </c>
      <c r="E9600" s="11">
        <v>40118000</v>
      </c>
      <c r="F9600">
        <v>90334</v>
      </c>
      <c r="G9600">
        <v>47343020</v>
      </c>
      <c r="H9600">
        <v>152</v>
      </c>
      <c r="I9600">
        <v>0</v>
      </c>
      <c r="J9600">
        <v>0</v>
      </c>
      <c r="K9600">
        <v>0</v>
      </c>
      <c r="L9600" t="s">
        <v>581</v>
      </c>
      <c r="M9600" t="s">
        <v>585</v>
      </c>
    </row>
    <row r="9601" spans="1:13" x14ac:dyDescent="0.2">
      <c r="A9601">
        <v>2023</v>
      </c>
      <c r="B9601">
        <v>5</v>
      </c>
      <c r="C9601" t="s">
        <v>39</v>
      </c>
      <c r="D9601" t="str">
        <f>VLOOKUP(C9601,PAÍSES!$A:$B,2,FALSE)</f>
        <v>Marruecos</v>
      </c>
      <c r="E9601" s="11">
        <v>40118000</v>
      </c>
      <c r="F9601">
        <v>0</v>
      </c>
      <c r="G9601">
        <v>0</v>
      </c>
      <c r="H9601">
        <v>0</v>
      </c>
      <c r="I9601">
        <v>22894</v>
      </c>
      <c r="J9601">
        <v>26555270</v>
      </c>
      <c r="K9601">
        <v>12</v>
      </c>
      <c r="L9601" t="s">
        <v>581</v>
      </c>
      <c r="M9601" t="s">
        <v>585</v>
      </c>
    </row>
    <row r="9602" spans="1:13" x14ac:dyDescent="0.2">
      <c r="A9602">
        <v>2023</v>
      </c>
      <c r="B9602">
        <v>5</v>
      </c>
      <c r="C9602" t="s">
        <v>85</v>
      </c>
      <c r="D9602" t="str">
        <f>VLOOKUP(C9602,PAÍSES!$A:$B,2,FALSE)</f>
        <v>Mauritania</v>
      </c>
      <c r="E9602" s="11">
        <v>40118000</v>
      </c>
      <c r="F9602">
        <v>0</v>
      </c>
      <c r="G9602">
        <v>0</v>
      </c>
      <c r="H9602">
        <v>0</v>
      </c>
      <c r="I9602">
        <v>31265</v>
      </c>
      <c r="J9602">
        <v>19109074</v>
      </c>
      <c r="K9602">
        <v>30</v>
      </c>
      <c r="L9602" t="s">
        <v>581</v>
      </c>
      <c r="M9602" t="s">
        <v>585</v>
      </c>
    </row>
    <row r="9603" spans="1:13" x14ac:dyDescent="0.2">
      <c r="A9603">
        <v>2023</v>
      </c>
      <c r="B9603">
        <v>5</v>
      </c>
      <c r="C9603" t="s">
        <v>42</v>
      </c>
      <c r="D9603" t="str">
        <f>VLOOKUP(C9603,PAÍSES!$A:$B,2,FALSE)</f>
        <v>México</v>
      </c>
      <c r="E9603" s="11">
        <v>40118000</v>
      </c>
      <c r="F9603">
        <v>0</v>
      </c>
      <c r="G9603">
        <v>0</v>
      </c>
      <c r="H9603">
        <v>0</v>
      </c>
      <c r="I9603">
        <v>91200</v>
      </c>
      <c r="J9603">
        <v>70907273</v>
      </c>
      <c r="K9603">
        <v>122</v>
      </c>
      <c r="L9603" t="s">
        <v>581</v>
      </c>
      <c r="M9603" t="s">
        <v>585</v>
      </c>
    </row>
    <row r="9604" spans="1:13" x14ac:dyDescent="0.2">
      <c r="A9604">
        <v>2023</v>
      </c>
      <c r="B9604">
        <v>5</v>
      </c>
      <c r="C9604" t="s">
        <v>54</v>
      </c>
      <c r="D9604" t="str">
        <f>VLOOKUP(C9604,PAÍSES!$A:$B,2,FALSE)</f>
        <v>Nueva Caledonia</v>
      </c>
      <c r="E9604" s="11">
        <v>40118000</v>
      </c>
      <c r="F9604">
        <v>0</v>
      </c>
      <c r="G9604">
        <v>0</v>
      </c>
      <c r="H9604">
        <v>0</v>
      </c>
      <c r="I9604">
        <v>12027</v>
      </c>
      <c r="J9604">
        <v>8152935</v>
      </c>
      <c r="K9604">
        <v>5</v>
      </c>
      <c r="L9604" t="s">
        <v>581</v>
      </c>
      <c r="M9604" t="s">
        <v>585</v>
      </c>
    </row>
    <row r="9605" spans="1:13" x14ac:dyDescent="0.2">
      <c r="A9605">
        <v>2023</v>
      </c>
      <c r="B9605">
        <v>5</v>
      </c>
      <c r="C9605" t="s">
        <v>101</v>
      </c>
      <c r="D9605" t="str">
        <f>VLOOKUP(C9605,PAÍSES!$A:$B,2,FALSE)</f>
        <v>Nigeria</v>
      </c>
      <c r="E9605" s="11">
        <v>40118000</v>
      </c>
      <c r="F9605">
        <v>0</v>
      </c>
      <c r="G9605">
        <v>0</v>
      </c>
      <c r="H9605">
        <v>0</v>
      </c>
      <c r="I9605">
        <v>22985</v>
      </c>
      <c r="J9605">
        <v>13283806</v>
      </c>
      <c r="K9605">
        <v>37</v>
      </c>
      <c r="L9605" t="s">
        <v>581</v>
      </c>
      <c r="M9605" t="s">
        <v>585</v>
      </c>
    </row>
    <row r="9606" spans="1:13" x14ac:dyDescent="0.2">
      <c r="A9606">
        <v>2023</v>
      </c>
      <c r="B9606">
        <v>5</v>
      </c>
      <c r="C9606" t="s">
        <v>43</v>
      </c>
      <c r="D9606" t="str">
        <f>VLOOKUP(C9606,PAÍSES!$A:$B,2,FALSE)</f>
        <v>Países Bajos</v>
      </c>
      <c r="E9606" s="11">
        <v>40118000</v>
      </c>
      <c r="F9606">
        <v>17180</v>
      </c>
      <c r="G9606">
        <v>8222841</v>
      </c>
      <c r="H9606">
        <v>196</v>
      </c>
      <c r="I9606">
        <v>14720</v>
      </c>
      <c r="J9606">
        <v>10549800</v>
      </c>
      <c r="K9606">
        <v>22</v>
      </c>
      <c r="L9606" t="s">
        <v>581</v>
      </c>
      <c r="M9606" t="s">
        <v>585</v>
      </c>
    </row>
    <row r="9607" spans="1:13" x14ac:dyDescent="0.2">
      <c r="A9607">
        <v>2023</v>
      </c>
      <c r="B9607">
        <v>5</v>
      </c>
      <c r="C9607" t="s">
        <v>80</v>
      </c>
      <c r="D9607" t="str">
        <f>VLOOKUP(C9607,PAÍSES!$A:$B,2,FALSE)</f>
        <v>Nueva Zelanda</v>
      </c>
      <c r="E9607" s="11">
        <v>40118000</v>
      </c>
      <c r="F9607">
        <v>0</v>
      </c>
      <c r="G9607">
        <v>0</v>
      </c>
      <c r="H9607">
        <v>0</v>
      </c>
      <c r="I9607">
        <v>4804</v>
      </c>
      <c r="J9607">
        <v>3034302</v>
      </c>
      <c r="K9607">
        <v>9</v>
      </c>
      <c r="L9607" t="s">
        <v>581</v>
      </c>
      <c r="M9607" t="s">
        <v>585</v>
      </c>
    </row>
    <row r="9608" spans="1:13" x14ac:dyDescent="0.2">
      <c r="A9608">
        <v>2023</v>
      </c>
      <c r="B9608">
        <v>5</v>
      </c>
      <c r="C9608" t="s">
        <v>15</v>
      </c>
      <c r="D9608" t="str">
        <f>VLOOKUP(C9608,PAÍSES!$A:$B,2,FALSE)</f>
        <v>Perú</v>
      </c>
      <c r="E9608" s="11">
        <v>40118000</v>
      </c>
      <c r="F9608">
        <v>0</v>
      </c>
      <c r="G9608">
        <v>0</v>
      </c>
      <c r="H9608">
        <v>0</v>
      </c>
      <c r="I9608">
        <v>30803</v>
      </c>
      <c r="J9608">
        <v>19046370</v>
      </c>
      <c r="K9608">
        <v>14</v>
      </c>
      <c r="L9608" t="s">
        <v>581</v>
      </c>
      <c r="M9608" t="s">
        <v>585</v>
      </c>
    </row>
    <row r="9609" spans="1:13" x14ac:dyDescent="0.2">
      <c r="A9609">
        <v>2023</v>
      </c>
      <c r="B9609">
        <v>5</v>
      </c>
      <c r="C9609" t="s">
        <v>95</v>
      </c>
      <c r="D9609" t="str">
        <f>VLOOKUP(C9609,PAÍSES!$A:$B,2,FALSE)</f>
        <v>Pakistán</v>
      </c>
      <c r="E9609" s="11">
        <v>40118000</v>
      </c>
      <c r="F9609">
        <v>0</v>
      </c>
      <c r="G9609">
        <v>0</v>
      </c>
      <c r="H9609">
        <v>0</v>
      </c>
      <c r="I9609">
        <v>33674</v>
      </c>
      <c r="J9609">
        <v>21695784</v>
      </c>
      <c r="K9609">
        <v>24</v>
      </c>
      <c r="L9609" t="s">
        <v>581</v>
      </c>
      <c r="M9609" t="s">
        <v>585</v>
      </c>
    </row>
    <row r="9610" spans="1:13" x14ac:dyDescent="0.2">
      <c r="A9610">
        <v>2023</v>
      </c>
      <c r="B9610">
        <v>5</v>
      </c>
      <c r="C9610" t="s">
        <v>16</v>
      </c>
      <c r="D9610" t="str">
        <f>VLOOKUP(C9610,PAÍSES!$A:$B,2,FALSE)</f>
        <v>Polonia</v>
      </c>
      <c r="E9610" s="11">
        <v>40118000</v>
      </c>
      <c r="F9610">
        <v>9788</v>
      </c>
      <c r="G9610">
        <v>6830236</v>
      </c>
      <c r="H9610">
        <v>84</v>
      </c>
      <c r="I9610">
        <v>0</v>
      </c>
      <c r="J9610">
        <v>0</v>
      </c>
      <c r="K9610">
        <v>0</v>
      </c>
      <c r="L9610" t="s">
        <v>581</v>
      </c>
      <c r="M9610" t="s">
        <v>585</v>
      </c>
    </row>
    <row r="9611" spans="1:13" x14ac:dyDescent="0.2">
      <c r="A9611">
        <v>2023</v>
      </c>
      <c r="B9611">
        <v>5</v>
      </c>
      <c r="C9611" t="s">
        <v>17</v>
      </c>
      <c r="D9611" t="str">
        <f>VLOOKUP(C9611,PAÍSES!$A:$B,2,FALSE)</f>
        <v>Portugal</v>
      </c>
      <c r="E9611" s="11">
        <v>40118000</v>
      </c>
      <c r="F9611">
        <v>13052</v>
      </c>
      <c r="G9611">
        <v>7003214</v>
      </c>
      <c r="H9611">
        <v>161</v>
      </c>
      <c r="I9611">
        <v>45502</v>
      </c>
      <c r="J9611">
        <v>34360032</v>
      </c>
      <c r="K9611">
        <v>1602</v>
      </c>
      <c r="L9611" t="s">
        <v>581</v>
      </c>
      <c r="M9611" t="s">
        <v>585</v>
      </c>
    </row>
    <row r="9612" spans="1:13" x14ac:dyDescent="0.2">
      <c r="A9612">
        <v>2023</v>
      </c>
      <c r="B9612">
        <v>5</v>
      </c>
      <c r="C9612" t="s">
        <v>29</v>
      </c>
      <c r="D9612" t="str">
        <f>VLOOKUP(C9612,PAÍSES!$A:$B,2,FALSE)</f>
        <v>Rumanía</v>
      </c>
      <c r="E9612" s="11">
        <v>40118000</v>
      </c>
      <c r="F9612">
        <v>4918</v>
      </c>
      <c r="G9612">
        <v>4337700</v>
      </c>
      <c r="H9612">
        <v>177</v>
      </c>
      <c r="I9612">
        <v>0</v>
      </c>
      <c r="J9612">
        <v>0</v>
      </c>
      <c r="K9612">
        <v>0</v>
      </c>
      <c r="L9612" t="s">
        <v>581</v>
      </c>
      <c r="M9612" t="s">
        <v>585</v>
      </c>
    </row>
    <row r="9613" spans="1:13" x14ac:dyDescent="0.2">
      <c r="A9613">
        <v>2023</v>
      </c>
      <c r="B9613">
        <v>5</v>
      </c>
      <c r="C9613" t="s">
        <v>64</v>
      </c>
      <c r="D9613" t="str">
        <f>VLOOKUP(C9613,PAÍSES!$A:$B,2,FALSE)</f>
        <v>Arabia Saudita</v>
      </c>
      <c r="E9613" s="11">
        <v>40118000</v>
      </c>
      <c r="F9613">
        <v>0</v>
      </c>
      <c r="G9613">
        <v>0</v>
      </c>
      <c r="H9613">
        <v>0</v>
      </c>
      <c r="I9613">
        <v>8714</v>
      </c>
      <c r="J9613">
        <v>5522092</v>
      </c>
      <c r="K9613">
        <v>16</v>
      </c>
      <c r="L9613" t="s">
        <v>581</v>
      </c>
      <c r="M9613" t="s">
        <v>585</v>
      </c>
    </row>
    <row r="9614" spans="1:13" x14ac:dyDescent="0.2">
      <c r="A9614">
        <v>2023</v>
      </c>
      <c r="B9614">
        <v>5</v>
      </c>
      <c r="C9614" t="s">
        <v>52</v>
      </c>
      <c r="D9614" t="str">
        <f>VLOOKUP(C9614,PAÍSES!$A:$B,2,FALSE)</f>
        <v>Suecia</v>
      </c>
      <c r="E9614" s="11">
        <v>40118000</v>
      </c>
      <c r="F9614">
        <v>0</v>
      </c>
      <c r="G9614">
        <v>0</v>
      </c>
      <c r="H9614">
        <v>0</v>
      </c>
      <c r="I9614">
        <v>212912</v>
      </c>
      <c r="J9614">
        <v>137418100</v>
      </c>
      <c r="K9614">
        <v>375</v>
      </c>
      <c r="L9614" t="s">
        <v>581</v>
      </c>
      <c r="M9614" t="s">
        <v>585</v>
      </c>
    </row>
    <row r="9615" spans="1:13" x14ac:dyDescent="0.2">
      <c r="A9615">
        <v>2023</v>
      </c>
      <c r="B9615">
        <v>5</v>
      </c>
      <c r="C9615" t="s">
        <v>77</v>
      </c>
      <c r="D9615" t="str">
        <f>VLOOKUP(C9615,PAÍSES!$A:$B,2,FALSE)</f>
        <v>Senegal</v>
      </c>
      <c r="E9615" s="11">
        <v>40118000</v>
      </c>
      <c r="F9615">
        <v>0</v>
      </c>
      <c r="G9615">
        <v>0</v>
      </c>
      <c r="H9615">
        <v>0</v>
      </c>
      <c r="I9615">
        <v>14895</v>
      </c>
      <c r="J9615">
        <v>8988352</v>
      </c>
      <c r="K9615">
        <v>18</v>
      </c>
      <c r="L9615" t="s">
        <v>581</v>
      </c>
      <c r="M9615" t="s">
        <v>585</v>
      </c>
    </row>
    <row r="9616" spans="1:13" x14ac:dyDescent="0.2">
      <c r="A9616">
        <v>2023</v>
      </c>
      <c r="B9616">
        <v>5</v>
      </c>
      <c r="C9616" t="s">
        <v>223</v>
      </c>
      <c r="D9616" t="str">
        <f>VLOOKUP(C9616,PAÍSES!$A:$B,2,FALSE)</f>
        <v>Togo</v>
      </c>
      <c r="E9616" s="11">
        <v>40118000</v>
      </c>
      <c r="F9616">
        <v>0</v>
      </c>
      <c r="G9616">
        <v>0</v>
      </c>
      <c r="H9616">
        <v>0</v>
      </c>
      <c r="I9616">
        <v>7914</v>
      </c>
      <c r="J9616">
        <v>5592755</v>
      </c>
      <c r="K9616">
        <v>6</v>
      </c>
      <c r="L9616" t="s">
        <v>581</v>
      </c>
      <c r="M9616" t="s">
        <v>585</v>
      </c>
    </row>
    <row r="9617" spans="1:13" x14ac:dyDescent="0.2">
      <c r="A9617">
        <v>2023</v>
      </c>
      <c r="B9617">
        <v>5</v>
      </c>
      <c r="C9617" t="s">
        <v>19</v>
      </c>
      <c r="D9617" t="str">
        <f>VLOOKUP(C9617,PAÍSES!$A:$B,2,FALSE)</f>
        <v>Tailandia</v>
      </c>
      <c r="E9617" s="11">
        <v>40118000</v>
      </c>
      <c r="F9617">
        <v>55298</v>
      </c>
      <c r="G9617">
        <v>25830337</v>
      </c>
      <c r="H9617">
        <v>100</v>
      </c>
      <c r="I9617">
        <v>0</v>
      </c>
      <c r="J9617">
        <v>0</v>
      </c>
      <c r="K9617">
        <v>0</v>
      </c>
      <c r="L9617" t="s">
        <v>581</v>
      </c>
      <c r="M9617" t="s">
        <v>585</v>
      </c>
    </row>
    <row r="9618" spans="1:13" x14ac:dyDescent="0.2">
      <c r="A9618">
        <v>2023</v>
      </c>
      <c r="B9618">
        <v>5</v>
      </c>
      <c r="C9618" t="s">
        <v>65</v>
      </c>
      <c r="D9618" t="str">
        <f>VLOOKUP(C9618,PAÍSES!$A:$B,2,FALSE)</f>
        <v>Turquía</v>
      </c>
      <c r="E9618" s="11">
        <v>40118000</v>
      </c>
      <c r="F9618">
        <v>19348</v>
      </c>
      <c r="G9618">
        <v>6901525</v>
      </c>
      <c r="H9618">
        <v>342</v>
      </c>
      <c r="I9618">
        <v>85905</v>
      </c>
      <c r="J9618">
        <v>53200986</v>
      </c>
      <c r="K9618">
        <v>123</v>
      </c>
      <c r="L9618" t="s">
        <v>581</v>
      </c>
      <c r="M9618" t="s">
        <v>585</v>
      </c>
    </row>
    <row r="9619" spans="1:13" x14ac:dyDescent="0.2">
      <c r="A9619">
        <v>2023</v>
      </c>
      <c r="B9619">
        <v>5</v>
      </c>
      <c r="C9619" t="s">
        <v>30</v>
      </c>
      <c r="D9619" t="str">
        <f>VLOOKUP(C9619,PAÍSES!$A:$B,2,FALSE)</f>
        <v>Taiwán</v>
      </c>
      <c r="E9619" s="11">
        <v>40118000</v>
      </c>
      <c r="F9619">
        <v>0</v>
      </c>
      <c r="G9619">
        <v>0</v>
      </c>
      <c r="H9619">
        <v>0</v>
      </c>
      <c r="I9619">
        <v>19132</v>
      </c>
      <c r="J9619">
        <v>9990120</v>
      </c>
      <c r="K9619">
        <v>24</v>
      </c>
      <c r="L9619" t="s">
        <v>581</v>
      </c>
      <c r="M9619" t="s">
        <v>585</v>
      </c>
    </row>
    <row r="9620" spans="1:13" x14ac:dyDescent="0.2">
      <c r="A9620">
        <v>2023</v>
      </c>
      <c r="B9620">
        <v>5</v>
      </c>
      <c r="C9620" t="s">
        <v>111</v>
      </c>
      <c r="D9620" t="e">
        <f>VLOOKUP(C9620,PAÍSES!$A:$B,2,FALSE)</f>
        <v>#N/A</v>
      </c>
      <c r="E9620" s="11">
        <v>40118000</v>
      </c>
      <c r="F9620">
        <v>0</v>
      </c>
      <c r="G9620">
        <v>0</v>
      </c>
      <c r="H9620">
        <v>0</v>
      </c>
      <c r="I9620">
        <v>21710</v>
      </c>
      <c r="J9620">
        <v>15510351</v>
      </c>
      <c r="K9620">
        <v>10</v>
      </c>
      <c r="L9620" t="s">
        <v>581</v>
      </c>
      <c r="M9620" t="s">
        <v>585</v>
      </c>
    </row>
    <row r="9621" spans="1:13" x14ac:dyDescent="0.2">
      <c r="A9621">
        <v>2023</v>
      </c>
      <c r="B9621">
        <v>5</v>
      </c>
      <c r="C9621" t="s">
        <v>58</v>
      </c>
      <c r="D9621" t="str">
        <f>VLOOKUP(C9621,PAÍSES!$A:$B,2,FALSE)</f>
        <v>Ucrania</v>
      </c>
      <c r="E9621" s="11">
        <v>40118000</v>
      </c>
      <c r="F9621">
        <v>0</v>
      </c>
      <c r="G9621">
        <v>0</v>
      </c>
      <c r="H9621">
        <v>0</v>
      </c>
      <c r="I9621">
        <v>160859</v>
      </c>
      <c r="J9621">
        <v>121916988</v>
      </c>
      <c r="K9621">
        <v>72</v>
      </c>
      <c r="L9621" t="s">
        <v>581</v>
      </c>
      <c r="M9621" t="s">
        <v>585</v>
      </c>
    </row>
    <row r="9622" spans="1:13" x14ac:dyDescent="0.2">
      <c r="A9622">
        <v>2023</v>
      </c>
      <c r="B9622">
        <v>5</v>
      </c>
      <c r="C9622" t="s">
        <v>46</v>
      </c>
      <c r="D9622" t="str">
        <f>VLOOKUP(C9622,PAÍSES!$A:$B,2,FALSE)</f>
        <v>Estados Unidos de América</v>
      </c>
      <c r="E9622" s="11">
        <v>40118000</v>
      </c>
      <c r="F9622">
        <v>1481</v>
      </c>
      <c r="G9622">
        <v>1188700</v>
      </c>
      <c r="H9622">
        <v>46</v>
      </c>
      <c r="I9622">
        <v>577470</v>
      </c>
      <c r="J9622">
        <v>398281337</v>
      </c>
      <c r="K9622">
        <v>838</v>
      </c>
      <c r="L9622" t="s">
        <v>581</v>
      </c>
      <c r="M9622" t="s">
        <v>585</v>
      </c>
    </row>
    <row r="9623" spans="1:13" x14ac:dyDescent="0.2">
      <c r="A9623">
        <v>2023</v>
      </c>
      <c r="B9623">
        <v>5</v>
      </c>
      <c r="C9623" t="s">
        <v>107</v>
      </c>
      <c r="D9623" t="str">
        <f>VLOOKUP(C9623,PAÍSES!$A:$B,2,FALSE)</f>
        <v>Uzbekistán</v>
      </c>
      <c r="E9623" s="11">
        <v>40118000</v>
      </c>
      <c r="F9623">
        <v>0</v>
      </c>
      <c r="G9623">
        <v>0</v>
      </c>
      <c r="H9623">
        <v>0</v>
      </c>
      <c r="I9623">
        <v>1365583</v>
      </c>
      <c r="J9623">
        <v>1057126543</v>
      </c>
      <c r="K9623">
        <v>547</v>
      </c>
      <c r="L9623" t="s">
        <v>581</v>
      </c>
      <c r="M9623" t="s">
        <v>585</v>
      </c>
    </row>
    <row r="9624" spans="1:13" x14ac:dyDescent="0.2">
      <c r="A9624">
        <v>2023</v>
      </c>
      <c r="B9624">
        <v>5</v>
      </c>
      <c r="C9624" t="s">
        <v>66</v>
      </c>
      <c r="D9624" t="str">
        <f>VLOOKUP(C9624,PAÍSES!$A:$B,2,FALSE)</f>
        <v>Vietnam</v>
      </c>
      <c r="E9624" s="11">
        <v>40118000</v>
      </c>
      <c r="F9624">
        <v>40793</v>
      </c>
      <c r="G9624">
        <v>13724978</v>
      </c>
      <c r="H9624">
        <v>11576</v>
      </c>
      <c r="I9624">
        <v>54844</v>
      </c>
      <c r="J9624">
        <v>38276658</v>
      </c>
      <c r="K9624">
        <v>72</v>
      </c>
      <c r="L9624" t="s">
        <v>581</v>
      </c>
      <c r="M9624" t="s">
        <v>585</v>
      </c>
    </row>
    <row r="9625" spans="1:13" x14ac:dyDescent="0.2">
      <c r="A9625">
        <v>2023</v>
      </c>
      <c r="B9625">
        <v>5</v>
      </c>
      <c r="C9625" t="s">
        <v>78</v>
      </c>
      <c r="D9625" t="str">
        <f>VLOOKUP(C9625,PAÍSES!$A:$B,2,FALSE)</f>
        <v>Sudáfrica</v>
      </c>
      <c r="E9625" s="11">
        <v>40118000</v>
      </c>
      <c r="F9625">
        <v>0</v>
      </c>
      <c r="G9625">
        <v>0</v>
      </c>
      <c r="H9625">
        <v>0</v>
      </c>
      <c r="I9625">
        <v>514628</v>
      </c>
      <c r="J9625">
        <v>352047523</v>
      </c>
      <c r="K9625">
        <v>12516</v>
      </c>
      <c r="L9625" t="s">
        <v>581</v>
      </c>
      <c r="M9625" t="s">
        <v>585</v>
      </c>
    </row>
    <row r="9626" spans="1:13" x14ac:dyDescent="0.2">
      <c r="A9626">
        <v>2023</v>
      </c>
      <c r="B9626">
        <v>5</v>
      </c>
      <c r="C9626" t="s">
        <v>211</v>
      </c>
      <c r="D9626" t="e">
        <f>VLOOKUP(C9626,PAÍSES!$A:$B,2,FALSE)</f>
        <v>#N/A</v>
      </c>
      <c r="E9626" s="11">
        <v>40118000</v>
      </c>
      <c r="F9626">
        <v>0</v>
      </c>
      <c r="G9626">
        <v>0</v>
      </c>
      <c r="H9626">
        <v>0</v>
      </c>
      <c r="I9626">
        <v>16665</v>
      </c>
      <c r="J9626">
        <v>11526812</v>
      </c>
      <c r="K9626">
        <v>6</v>
      </c>
      <c r="L9626" t="s">
        <v>581</v>
      </c>
      <c r="M9626" t="s">
        <v>585</v>
      </c>
    </row>
    <row r="9627" spans="1:13" x14ac:dyDescent="0.2">
      <c r="A9627">
        <v>2023</v>
      </c>
      <c r="B9627">
        <v>6</v>
      </c>
      <c r="C9627" t="s">
        <v>20</v>
      </c>
      <c r="D9627" t="str">
        <f>VLOOKUP(C9627,PAÍSES!$A:$B,2,FALSE)</f>
        <v>Argentina</v>
      </c>
      <c r="E9627" s="11">
        <v>40117000</v>
      </c>
      <c r="F9627">
        <v>0</v>
      </c>
      <c r="G9627">
        <v>0</v>
      </c>
      <c r="H9627">
        <v>0</v>
      </c>
      <c r="I9627">
        <v>3072</v>
      </c>
      <c r="J9627">
        <v>1709565</v>
      </c>
      <c r="K9627">
        <v>8</v>
      </c>
      <c r="L9627" t="s">
        <v>581</v>
      </c>
      <c r="M9627" t="s">
        <v>584</v>
      </c>
    </row>
    <row r="9628" spans="1:13" x14ac:dyDescent="0.2">
      <c r="A9628">
        <v>2023</v>
      </c>
      <c r="B9628">
        <v>6</v>
      </c>
      <c r="C9628" t="s">
        <v>21</v>
      </c>
      <c r="D9628" t="str">
        <f>VLOOKUP(C9628,PAÍSES!$A:$B,2,FALSE)</f>
        <v>Austria</v>
      </c>
      <c r="E9628" s="11">
        <v>40117000</v>
      </c>
      <c r="F9628">
        <v>0</v>
      </c>
      <c r="G9628">
        <v>0</v>
      </c>
      <c r="H9628">
        <v>0</v>
      </c>
      <c r="I9628">
        <v>90263</v>
      </c>
      <c r="J9628">
        <v>69923100</v>
      </c>
      <c r="K9628">
        <v>250</v>
      </c>
      <c r="L9628" t="s">
        <v>581</v>
      </c>
      <c r="M9628" t="s">
        <v>584</v>
      </c>
    </row>
    <row r="9629" spans="1:13" x14ac:dyDescent="0.2">
      <c r="A9629">
        <v>2023</v>
      </c>
      <c r="B9629">
        <v>6</v>
      </c>
      <c r="C9629" t="s">
        <v>62</v>
      </c>
      <c r="D9629" t="str">
        <f>VLOOKUP(C9629,PAÍSES!$A:$B,2,FALSE)</f>
        <v>Australia</v>
      </c>
      <c r="E9629" s="11">
        <v>40117000</v>
      </c>
      <c r="F9629">
        <v>0</v>
      </c>
      <c r="G9629">
        <v>0</v>
      </c>
      <c r="H9629">
        <v>0</v>
      </c>
      <c r="I9629">
        <v>39590</v>
      </c>
      <c r="J9629">
        <v>24079424</v>
      </c>
      <c r="K9629">
        <v>115</v>
      </c>
      <c r="L9629" t="s">
        <v>581</v>
      </c>
      <c r="M9629" t="s">
        <v>584</v>
      </c>
    </row>
    <row r="9630" spans="1:13" x14ac:dyDescent="0.2">
      <c r="A9630">
        <v>2023</v>
      </c>
      <c r="B9630">
        <v>6</v>
      </c>
      <c r="C9630" t="s">
        <v>8</v>
      </c>
      <c r="D9630" t="str">
        <f>VLOOKUP(C9630,PAÍSES!$A:$B,2,FALSE)</f>
        <v>Bélgica</v>
      </c>
      <c r="E9630" s="11">
        <v>40117000</v>
      </c>
      <c r="F9630">
        <v>3121</v>
      </c>
      <c r="G9630">
        <v>856149</v>
      </c>
      <c r="H9630">
        <v>21</v>
      </c>
      <c r="I9630">
        <v>123235</v>
      </c>
      <c r="J9630">
        <v>71548600</v>
      </c>
      <c r="K9630">
        <v>536</v>
      </c>
      <c r="L9630" t="s">
        <v>581</v>
      </c>
      <c r="M9630" t="s">
        <v>584</v>
      </c>
    </row>
    <row r="9631" spans="1:13" x14ac:dyDescent="0.2">
      <c r="A9631">
        <v>2023</v>
      </c>
      <c r="B9631">
        <v>6</v>
      </c>
      <c r="C9631" t="s">
        <v>10</v>
      </c>
      <c r="D9631" t="str">
        <f>VLOOKUP(C9631,PAÍSES!$A:$B,2,FALSE)</f>
        <v>Brasil</v>
      </c>
      <c r="E9631" s="11">
        <v>40117000</v>
      </c>
      <c r="F9631">
        <v>0</v>
      </c>
      <c r="G9631">
        <v>0</v>
      </c>
      <c r="H9631">
        <v>0</v>
      </c>
      <c r="I9631">
        <v>20083</v>
      </c>
      <c r="J9631">
        <v>10893580</v>
      </c>
      <c r="K9631">
        <v>83</v>
      </c>
      <c r="L9631" t="s">
        <v>581</v>
      </c>
      <c r="M9631" t="s">
        <v>584</v>
      </c>
    </row>
    <row r="9632" spans="1:13" x14ac:dyDescent="0.2">
      <c r="A9632">
        <v>2023</v>
      </c>
      <c r="B9632">
        <v>6</v>
      </c>
      <c r="C9632" t="s">
        <v>50</v>
      </c>
      <c r="D9632" t="str">
        <f>VLOOKUP(C9632,PAÍSES!$A:$B,2,FALSE)</f>
        <v>Canadá</v>
      </c>
      <c r="E9632" s="11">
        <v>40117000</v>
      </c>
      <c r="F9632">
        <v>0</v>
      </c>
      <c r="G9632">
        <v>0</v>
      </c>
      <c r="H9632">
        <v>0</v>
      </c>
      <c r="I9632">
        <v>8941</v>
      </c>
      <c r="J9632">
        <v>4424308</v>
      </c>
      <c r="K9632">
        <v>26</v>
      </c>
      <c r="L9632" t="s">
        <v>581</v>
      </c>
      <c r="M9632" t="s">
        <v>584</v>
      </c>
    </row>
    <row r="9633" spans="1:13" x14ac:dyDescent="0.2">
      <c r="A9633">
        <v>2023</v>
      </c>
      <c r="B9633">
        <v>6</v>
      </c>
      <c r="C9633" t="s">
        <v>11</v>
      </c>
      <c r="D9633" t="str">
        <f>VLOOKUP(C9633,PAÍSES!$A:$B,2,FALSE)</f>
        <v>China</v>
      </c>
      <c r="E9633" s="11">
        <v>40117000</v>
      </c>
      <c r="F9633">
        <v>155186</v>
      </c>
      <c r="G9633">
        <v>39478369</v>
      </c>
      <c r="H9633">
        <v>3376</v>
      </c>
      <c r="I9633">
        <v>13121</v>
      </c>
      <c r="J9633">
        <v>6879075</v>
      </c>
      <c r="K9633">
        <v>41</v>
      </c>
      <c r="L9633" t="s">
        <v>581</v>
      </c>
      <c r="M9633" t="s">
        <v>584</v>
      </c>
    </row>
    <row r="9634" spans="1:13" x14ac:dyDescent="0.2">
      <c r="A9634">
        <v>2023</v>
      </c>
      <c r="B9634">
        <v>6</v>
      </c>
      <c r="C9634" t="s">
        <v>40</v>
      </c>
      <c r="D9634" t="str">
        <f>VLOOKUP(C9634,PAÍSES!$A:$B,2,FALSE)</f>
        <v>Colombia</v>
      </c>
      <c r="E9634" s="11">
        <v>40117000</v>
      </c>
      <c r="F9634">
        <v>0</v>
      </c>
      <c r="G9634">
        <v>0</v>
      </c>
      <c r="H9634">
        <v>0</v>
      </c>
      <c r="I9634">
        <v>2686</v>
      </c>
      <c r="J9634">
        <v>490984</v>
      </c>
      <c r="K9634">
        <v>24</v>
      </c>
      <c r="L9634" t="s">
        <v>581</v>
      </c>
      <c r="M9634" t="s">
        <v>584</v>
      </c>
    </row>
    <row r="9635" spans="1:13" x14ac:dyDescent="0.2">
      <c r="A9635">
        <v>2023</v>
      </c>
      <c r="B9635">
        <v>6</v>
      </c>
      <c r="C9635" t="s">
        <v>81</v>
      </c>
      <c r="D9635" t="str">
        <f>VLOOKUP(C9635,PAÍSES!$A:$B,2,FALSE)</f>
        <v>Costa Rica</v>
      </c>
      <c r="E9635" s="11">
        <v>40117000</v>
      </c>
      <c r="F9635">
        <v>0</v>
      </c>
      <c r="G9635">
        <v>0</v>
      </c>
      <c r="H9635">
        <v>0</v>
      </c>
      <c r="I9635">
        <v>4646</v>
      </c>
      <c r="J9635">
        <v>2194200</v>
      </c>
      <c r="K9635">
        <v>26</v>
      </c>
      <c r="L9635" t="s">
        <v>581</v>
      </c>
      <c r="M9635" t="s">
        <v>584</v>
      </c>
    </row>
    <row r="9636" spans="1:13" x14ac:dyDescent="0.2">
      <c r="A9636">
        <v>2023</v>
      </c>
      <c r="B9636">
        <v>6</v>
      </c>
      <c r="C9636" t="s">
        <v>22</v>
      </c>
      <c r="D9636" t="str">
        <f>VLOOKUP(C9636,PAÍSES!$A:$B,2,FALSE)</f>
        <v>República Checa</v>
      </c>
      <c r="E9636" s="11">
        <v>40117000</v>
      </c>
      <c r="F9636">
        <v>39788</v>
      </c>
      <c r="G9636">
        <v>21628831</v>
      </c>
      <c r="H9636">
        <v>380</v>
      </c>
      <c r="I9636">
        <v>203567</v>
      </c>
      <c r="J9636">
        <v>85346202</v>
      </c>
      <c r="K9636">
        <v>1240</v>
      </c>
      <c r="L9636" t="s">
        <v>581</v>
      </c>
      <c r="M9636" t="s">
        <v>584</v>
      </c>
    </row>
    <row r="9637" spans="1:13" x14ac:dyDescent="0.2">
      <c r="A9637">
        <v>2023</v>
      </c>
      <c r="B9637">
        <v>6</v>
      </c>
      <c r="C9637" t="s">
        <v>23</v>
      </c>
      <c r="D9637" t="str">
        <f>VLOOKUP(C9637,PAÍSES!$A:$B,2,FALSE)</f>
        <v>Alemania</v>
      </c>
      <c r="E9637" s="11">
        <v>40117000</v>
      </c>
      <c r="F9637">
        <v>2377</v>
      </c>
      <c r="G9637">
        <v>1720980</v>
      </c>
      <c r="H9637">
        <v>170</v>
      </c>
      <c r="I9637">
        <v>1124649</v>
      </c>
      <c r="J9637">
        <v>656375152</v>
      </c>
      <c r="K9637">
        <v>5431</v>
      </c>
      <c r="L9637" t="s">
        <v>581</v>
      </c>
      <c r="M9637" t="s">
        <v>584</v>
      </c>
    </row>
    <row r="9638" spans="1:13" x14ac:dyDescent="0.2">
      <c r="A9638">
        <v>2023</v>
      </c>
      <c r="B9638">
        <v>6</v>
      </c>
      <c r="C9638" t="s">
        <v>41</v>
      </c>
      <c r="D9638" t="str">
        <f>VLOOKUP(C9638,PAÍSES!$A:$B,2,FALSE)</f>
        <v>Dinamarca</v>
      </c>
      <c r="E9638" s="11">
        <v>40117000</v>
      </c>
      <c r="F9638">
        <v>25</v>
      </c>
      <c r="G9638">
        <v>13937</v>
      </c>
      <c r="H9638">
        <v>5</v>
      </c>
      <c r="I9638">
        <v>0</v>
      </c>
      <c r="J9638">
        <v>0</v>
      </c>
      <c r="K9638">
        <v>0</v>
      </c>
      <c r="L9638" t="s">
        <v>581</v>
      </c>
      <c r="M9638" t="s">
        <v>584</v>
      </c>
    </row>
    <row r="9639" spans="1:13" x14ac:dyDescent="0.2">
      <c r="A9639">
        <v>2023</v>
      </c>
      <c r="B9639">
        <v>6</v>
      </c>
      <c r="C9639" t="s">
        <v>24</v>
      </c>
      <c r="D9639" t="str">
        <f>VLOOKUP(C9639,PAÍSES!$A:$B,2,FALSE)</f>
        <v>Finlandia</v>
      </c>
      <c r="E9639" s="11">
        <v>40117000</v>
      </c>
      <c r="F9639">
        <v>3539</v>
      </c>
      <c r="G9639">
        <v>3743036</v>
      </c>
      <c r="H9639">
        <v>15</v>
      </c>
      <c r="I9639">
        <v>40372</v>
      </c>
      <c r="J9639">
        <v>16456900</v>
      </c>
      <c r="K9639">
        <v>197</v>
      </c>
      <c r="L9639" t="s">
        <v>581</v>
      </c>
      <c r="M9639" t="s">
        <v>584</v>
      </c>
    </row>
    <row r="9640" spans="1:13" x14ac:dyDescent="0.2">
      <c r="A9640">
        <v>2023</v>
      </c>
      <c r="B9640">
        <v>6</v>
      </c>
      <c r="C9640" t="s">
        <v>12</v>
      </c>
      <c r="D9640" t="str">
        <f>VLOOKUP(C9640,PAÍSES!$A:$B,2,FALSE)</f>
        <v>Francia</v>
      </c>
      <c r="E9640" s="11">
        <v>40117000</v>
      </c>
      <c r="F9640">
        <v>50180</v>
      </c>
      <c r="G9640">
        <v>36043034</v>
      </c>
      <c r="H9640">
        <v>394</v>
      </c>
      <c r="I9640">
        <v>847005</v>
      </c>
      <c r="J9640">
        <v>570497043</v>
      </c>
      <c r="K9640">
        <v>4742</v>
      </c>
      <c r="L9640" t="s">
        <v>581</v>
      </c>
      <c r="M9640" t="s">
        <v>584</v>
      </c>
    </row>
    <row r="9641" spans="1:13" x14ac:dyDescent="0.2">
      <c r="A9641">
        <v>2023</v>
      </c>
      <c r="B9641">
        <v>6</v>
      </c>
      <c r="C9641" t="s">
        <v>25</v>
      </c>
      <c r="D9641" t="str">
        <f>VLOOKUP(C9641,PAÍSES!$A:$B,2,FALSE)</f>
        <v>Reino Unido</v>
      </c>
      <c r="E9641" s="11">
        <v>40117000</v>
      </c>
      <c r="F9641">
        <v>0</v>
      </c>
      <c r="G9641">
        <v>0</v>
      </c>
      <c r="H9641">
        <v>0</v>
      </c>
      <c r="I9641">
        <v>403571</v>
      </c>
      <c r="J9641">
        <v>177009116</v>
      </c>
      <c r="K9641">
        <v>2632</v>
      </c>
      <c r="L9641" t="s">
        <v>581</v>
      </c>
      <c r="M9641" t="s">
        <v>584</v>
      </c>
    </row>
    <row r="9642" spans="1:13" x14ac:dyDescent="0.2">
      <c r="A9642">
        <v>2023</v>
      </c>
      <c r="B9642">
        <v>6</v>
      </c>
      <c r="C9642" t="s">
        <v>83</v>
      </c>
      <c r="D9642" t="str">
        <f>VLOOKUP(C9642,PAÍSES!$A:$B,2,FALSE)</f>
        <v>Guatemala</v>
      </c>
      <c r="E9642" s="11">
        <v>40117000</v>
      </c>
      <c r="F9642">
        <v>0</v>
      </c>
      <c r="G9642">
        <v>0</v>
      </c>
      <c r="H9642">
        <v>0</v>
      </c>
      <c r="I9642">
        <v>13721</v>
      </c>
      <c r="J9642">
        <v>6381400</v>
      </c>
      <c r="K9642">
        <v>68</v>
      </c>
      <c r="L9642" t="s">
        <v>581</v>
      </c>
      <c r="M9642" t="s">
        <v>584</v>
      </c>
    </row>
    <row r="9643" spans="1:13" x14ac:dyDescent="0.2">
      <c r="A9643">
        <v>2023</v>
      </c>
      <c r="B9643">
        <v>6</v>
      </c>
      <c r="C9643" t="s">
        <v>26</v>
      </c>
      <c r="D9643" t="str">
        <f>VLOOKUP(C9643,PAÍSES!$A:$B,2,FALSE)</f>
        <v>Hungría</v>
      </c>
      <c r="E9643" s="11">
        <v>40117000</v>
      </c>
      <c r="F9643">
        <v>0</v>
      </c>
      <c r="G9643">
        <v>0</v>
      </c>
      <c r="H9643">
        <v>0</v>
      </c>
      <c r="I9643">
        <v>24198</v>
      </c>
      <c r="J9643">
        <v>15014800</v>
      </c>
      <c r="K9643">
        <v>137</v>
      </c>
      <c r="L9643" t="s">
        <v>581</v>
      </c>
      <c r="M9643" t="s">
        <v>584</v>
      </c>
    </row>
    <row r="9644" spans="1:13" x14ac:dyDescent="0.2">
      <c r="A9644">
        <v>2023</v>
      </c>
      <c r="B9644">
        <v>6</v>
      </c>
      <c r="C9644" t="s">
        <v>63</v>
      </c>
      <c r="D9644" t="str">
        <f>VLOOKUP(C9644,PAÍSES!$A:$B,2,FALSE)</f>
        <v>Irlanda</v>
      </c>
      <c r="E9644" s="11">
        <v>40117000</v>
      </c>
      <c r="F9644">
        <v>0</v>
      </c>
      <c r="G9644">
        <v>0</v>
      </c>
      <c r="H9644">
        <v>0</v>
      </c>
      <c r="I9644">
        <v>42738</v>
      </c>
      <c r="J9644">
        <v>19052900</v>
      </c>
      <c r="K9644">
        <v>346</v>
      </c>
      <c r="L9644" t="s">
        <v>581</v>
      </c>
      <c r="M9644" t="s">
        <v>584</v>
      </c>
    </row>
    <row r="9645" spans="1:13" x14ac:dyDescent="0.2">
      <c r="A9645">
        <v>2023</v>
      </c>
      <c r="B9645">
        <v>6</v>
      </c>
      <c r="C9645" t="s">
        <v>71</v>
      </c>
      <c r="D9645" t="str">
        <f>VLOOKUP(C9645,PAÍSES!$A:$B,2,FALSE)</f>
        <v>Israel</v>
      </c>
      <c r="E9645" s="11">
        <v>40117000</v>
      </c>
      <c r="F9645">
        <v>36540</v>
      </c>
      <c r="G9645">
        <v>22399973</v>
      </c>
      <c r="H9645">
        <v>259</v>
      </c>
      <c r="I9645">
        <v>0</v>
      </c>
      <c r="J9645">
        <v>0</v>
      </c>
      <c r="K9645">
        <v>0</v>
      </c>
      <c r="L9645" t="s">
        <v>581</v>
      </c>
      <c r="M9645" t="s">
        <v>584</v>
      </c>
    </row>
    <row r="9646" spans="1:13" x14ac:dyDescent="0.2">
      <c r="A9646">
        <v>2023</v>
      </c>
      <c r="B9646">
        <v>6</v>
      </c>
      <c r="C9646" t="s">
        <v>47</v>
      </c>
      <c r="D9646" t="str">
        <f>VLOOKUP(C9646,PAÍSES!$A:$B,2,FALSE)</f>
        <v>India</v>
      </c>
      <c r="E9646" s="11">
        <v>40117000</v>
      </c>
      <c r="F9646">
        <v>569221</v>
      </c>
      <c r="G9646">
        <v>184218311</v>
      </c>
      <c r="H9646">
        <v>8859</v>
      </c>
      <c r="I9646">
        <v>0</v>
      </c>
      <c r="J9646">
        <v>0</v>
      </c>
      <c r="K9646">
        <v>0</v>
      </c>
      <c r="L9646" t="s">
        <v>581</v>
      </c>
      <c r="M9646" t="s">
        <v>584</v>
      </c>
    </row>
    <row r="9647" spans="1:13" x14ac:dyDescent="0.2">
      <c r="A9647">
        <v>2023</v>
      </c>
      <c r="B9647">
        <v>6</v>
      </c>
      <c r="C9647" t="s">
        <v>27</v>
      </c>
      <c r="D9647" t="str">
        <f>VLOOKUP(C9647,PAÍSES!$A:$B,2,FALSE)</f>
        <v>Italia</v>
      </c>
      <c r="E9647" s="11">
        <v>40117000</v>
      </c>
      <c r="F9647">
        <v>7434</v>
      </c>
      <c r="G9647">
        <v>4928531</v>
      </c>
      <c r="H9647">
        <v>179</v>
      </c>
      <c r="I9647">
        <v>108816</v>
      </c>
      <c r="J9647">
        <v>58298797</v>
      </c>
      <c r="K9647">
        <v>756</v>
      </c>
      <c r="L9647" t="s">
        <v>581</v>
      </c>
      <c r="M9647" t="s">
        <v>584</v>
      </c>
    </row>
    <row r="9648" spans="1:13" x14ac:dyDescent="0.2">
      <c r="A9648">
        <v>2023</v>
      </c>
      <c r="B9648">
        <v>6</v>
      </c>
      <c r="C9648" t="s">
        <v>38</v>
      </c>
      <c r="D9648" t="str">
        <f>VLOOKUP(C9648,PAÍSES!$A:$B,2,FALSE)</f>
        <v>Japón</v>
      </c>
      <c r="E9648" s="11">
        <v>40117000</v>
      </c>
      <c r="F9648">
        <v>0</v>
      </c>
      <c r="G9648">
        <v>0</v>
      </c>
      <c r="H9648">
        <v>0</v>
      </c>
      <c r="I9648">
        <v>7723</v>
      </c>
      <c r="J9648">
        <v>4709900</v>
      </c>
      <c r="K9648">
        <v>128</v>
      </c>
      <c r="L9648" t="s">
        <v>581</v>
      </c>
      <c r="M9648" t="s">
        <v>584</v>
      </c>
    </row>
    <row r="9649" spans="1:13" x14ac:dyDescent="0.2">
      <c r="A9649">
        <v>2023</v>
      </c>
      <c r="B9649">
        <v>6</v>
      </c>
      <c r="C9649" t="s">
        <v>204</v>
      </c>
      <c r="D9649" t="str">
        <f>VLOOKUP(C9649,PAÍSES!$A:$B,2,FALSE)</f>
        <v>Sri Lanka</v>
      </c>
      <c r="E9649" s="11">
        <v>40117000</v>
      </c>
      <c r="F9649">
        <v>1896</v>
      </c>
      <c r="G9649">
        <v>1080777</v>
      </c>
      <c r="H9649">
        <v>225</v>
      </c>
      <c r="I9649">
        <v>0</v>
      </c>
      <c r="J9649">
        <v>0</v>
      </c>
      <c r="K9649">
        <v>0</v>
      </c>
      <c r="L9649" t="s">
        <v>581</v>
      </c>
      <c r="M9649" t="s">
        <v>584</v>
      </c>
    </row>
    <row r="9650" spans="1:13" x14ac:dyDescent="0.2">
      <c r="A9650">
        <v>2023</v>
      </c>
      <c r="B9650">
        <v>6</v>
      </c>
      <c r="C9650" t="s">
        <v>76</v>
      </c>
      <c r="D9650" t="str">
        <f>VLOOKUP(C9650,PAÍSES!$A:$B,2,FALSE)</f>
        <v>Lituania</v>
      </c>
      <c r="E9650" s="11">
        <v>40117000</v>
      </c>
      <c r="F9650">
        <v>0</v>
      </c>
      <c r="G9650">
        <v>0</v>
      </c>
      <c r="H9650">
        <v>0</v>
      </c>
      <c r="I9650">
        <v>3095</v>
      </c>
      <c r="J9650">
        <v>1380000</v>
      </c>
      <c r="K9650">
        <v>30</v>
      </c>
      <c r="L9650" t="s">
        <v>581</v>
      </c>
      <c r="M9650" t="s">
        <v>584</v>
      </c>
    </row>
    <row r="9651" spans="1:13" x14ac:dyDescent="0.2">
      <c r="A9651">
        <v>2023</v>
      </c>
      <c r="B9651">
        <v>6</v>
      </c>
      <c r="C9651" t="s">
        <v>68</v>
      </c>
      <c r="D9651" t="str">
        <f>VLOOKUP(C9651,PAÍSES!$A:$B,2,FALSE)</f>
        <v>Letonia</v>
      </c>
      <c r="E9651" s="11">
        <v>40117000</v>
      </c>
      <c r="F9651">
        <v>0</v>
      </c>
      <c r="G9651">
        <v>0</v>
      </c>
      <c r="H9651">
        <v>0</v>
      </c>
      <c r="I9651">
        <v>5158</v>
      </c>
      <c r="J9651">
        <v>2300000</v>
      </c>
      <c r="K9651">
        <v>50</v>
      </c>
      <c r="L9651" t="s">
        <v>581</v>
      </c>
      <c r="M9651" t="s">
        <v>584</v>
      </c>
    </row>
    <row r="9652" spans="1:13" x14ac:dyDescent="0.2">
      <c r="A9652">
        <v>2023</v>
      </c>
      <c r="B9652">
        <v>6</v>
      </c>
      <c r="C9652" t="s">
        <v>42</v>
      </c>
      <c r="D9652" t="str">
        <f>VLOOKUP(C9652,PAÍSES!$A:$B,2,FALSE)</f>
        <v>México</v>
      </c>
      <c r="E9652" s="11">
        <v>40117000</v>
      </c>
      <c r="F9652">
        <v>0</v>
      </c>
      <c r="G9652">
        <v>0</v>
      </c>
      <c r="H9652">
        <v>0</v>
      </c>
      <c r="I9652">
        <v>1264</v>
      </c>
      <c r="J9652">
        <v>630195</v>
      </c>
      <c r="K9652">
        <v>4</v>
      </c>
      <c r="L9652" t="s">
        <v>581</v>
      </c>
      <c r="M9652" t="s">
        <v>584</v>
      </c>
    </row>
    <row r="9653" spans="1:13" x14ac:dyDescent="0.2">
      <c r="A9653">
        <v>2023</v>
      </c>
      <c r="B9653">
        <v>6</v>
      </c>
      <c r="C9653" t="s">
        <v>43</v>
      </c>
      <c r="D9653" t="str">
        <f>VLOOKUP(C9653,PAÍSES!$A:$B,2,FALSE)</f>
        <v>Países Bajos</v>
      </c>
      <c r="E9653" s="11">
        <v>40117000</v>
      </c>
      <c r="F9653">
        <v>414098</v>
      </c>
      <c r="G9653">
        <v>191542218</v>
      </c>
      <c r="H9653">
        <v>27015</v>
      </c>
      <c r="I9653">
        <v>6229</v>
      </c>
      <c r="J9653">
        <v>5519564</v>
      </c>
      <c r="K9653">
        <v>30</v>
      </c>
      <c r="L9653" t="s">
        <v>581</v>
      </c>
      <c r="M9653" t="s">
        <v>584</v>
      </c>
    </row>
    <row r="9654" spans="1:13" x14ac:dyDescent="0.2">
      <c r="A9654">
        <v>2023</v>
      </c>
      <c r="B9654">
        <v>6</v>
      </c>
      <c r="C9654" t="s">
        <v>44</v>
      </c>
      <c r="D9654" t="str">
        <f>VLOOKUP(C9654,PAÍSES!$A:$B,2,FALSE)</f>
        <v>Noruega</v>
      </c>
      <c r="E9654" s="11">
        <v>40117000</v>
      </c>
      <c r="F9654">
        <v>0</v>
      </c>
      <c r="G9654">
        <v>0</v>
      </c>
      <c r="H9654">
        <v>0</v>
      </c>
      <c r="I9654">
        <v>6929</v>
      </c>
      <c r="J9654">
        <v>3718475</v>
      </c>
      <c r="K9654">
        <v>50</v>
      </c>
      <c r="L9654" t="s">
        <v>581</v>
      </c>
      <c r="M9654" t="s">
        <v>584</v>
      </c>
    </row>
    <row r="9655" spans="1:13" x14ac:dyDescent="0.2">
      <c r="A9655">
        <v>2023</v>
      </c>
      <c r="B9655">
        <v>6</v>
      </c>
      <c r="C9655" t="s">
        <v>80</v>
      </c>
      <c r="D9655" t="str">
        <f>VLOOKUP(C9655,PAÍSES!$A:$B,2,FALSE)</f>
        <v>Nueva Zelanda</v>
      </c>
      <c r="E9655" s="11">
        <v>40117000</v>
      </c>
      <c r="F9655">
        <v>0</v>
      </c>
      <c r="G9655">
        <v>0</v>
      </c>
      <c r="H9655">
        <v>0</v>
      </c>
      <c r="I9655">
        <v>13971</v>
      </c>
      <c r="J9655">
        <v>6697100</v>
      </c>
      <c r="K9655">
        <v>90</v>
      </c>
      <c r="L9655" t="s">
        <v>581</v>
      </c>
      <c r="M9655" t="s">
        <v>584</v>
      </c>
    </row>
    <row r="9656" spans="1:13" x14ac:dyDescent="0.2">
      <c r="A9656">
        <v>2023</v>
      </c>
      <c r="B9656">
        <v>6</v>
      </c>
      <c r="C9656" t="s">
        <v>16</v>
      </c>
      <c r="D9656" t="str">
        <f>VLOOKUP(C9656,PAÍSES!$A:$B,2,FALSE)</f>
        <v>Polonia</v>
      </c>
      <c r="E9656" s="11">
        <v>40117000</v>
      </c>
      <c r="F9656">
        <v>61056</v>
      </c>
      <c r="G9656">
        <v>35327799</v>
      </c>
      <c r="H9656">
        <v>743</v>
      </c>
      <c r="I9656">
        <v>44212</v>
      </c>
      <c r="J9656">
        <v>26070576</v>
      </c>
      <c r="K9656">
        <v>207</v>
      </c>
      <c r="L9656" t="s">
        <v>581</v>
      </c>
      <c r="M9656" t="s">
        <v>584</v>
      </c>
    </row>
    <row r="9657" spans="1:13" x14ac:dyDescent="0.2">
      <c r="A9657">
        <v>2023</v>
      </c>
      <c r="B9657">
        <v>6</v>
      </c>
      <c r="C9657" t="s">
        <v>17</v>
      </c>
      <c r="D9657" t="str">
        <f>VLOOKUP(C9657,PAÍSES!$A:$B,2,FALSE)</f>
        <v>Portugal</v>
      </c>
      <c r="E9657" s="11">
        <v>40117000</v>
      </c>
      <c r="F9657">
        <v>82640</v>
      </c>
      <c r="G9657">
        <v>42893359</v>
      </c>
      <c r="H9657">
        <v>2009</v>
      </c>
      <c r="I9657">
        <v>64119</v>
      </c>
      <c r="J9657">
        <v>43067232</v>
      </c>
      <c r="K9657">
        <v>1274</v>
      </c>
      <c r="L9657" t="s">
        <v>581</v>
      </c>
      <c r="M9657" t="s">
        <v>584</v>
      </c>
    </row>
    <row r="9658" spans="1:13" x14ac:dyDescent="0.2">
      <c r="A9658">
        <v>2023</v>
      </c>
      <c r="B9658">
        <v>6</v>
      </c>
      <c r="C9658" t="s">
        <v>29</v>
      </c>
      <c r="D9658" t="str">
        <f>VLOOKUP(C9658,PAÍSES!$A:$B,2,FALSE)</f>
        <v>Rumanía</v>
      </c>
      <c r="E9658" s="11">
        <v>40117000</v>
      </c>
      <c r="F9658">
        <v>0</v>
      </c>
      <c r="G9658">
        <v>0</v>
      </c>
      <c r="H9658">
        <v>0</v>
      </c>
      <c r="I9658">
        <v>1122</v>
      </c>
      <c r="J9658">
        <v>394500</v>
      </c>
      <c r="K9658">
        <v>5</v>
      </c>
      <c r="L9658" t="s">
        <v>581</v>
      </c>
      <c r="M9658" t="s">
        <v>584</v>
      </c>
    </row>
    <row r="9659" spans="1:13" x14ac:dyDescent="0.2">
      <c r="A9659">
        <v>2023</v>
      </c>
      <c r="B9659">
        <v>6</v>
      </c>
      <c r="C9659" t="s">
        <v>52</v>
      </c>
      <c r="D9659" t="str">
        <f>VLOOKUP(C9659,PAÍSES!$A:$B,2,FALSE)</f>
        <v>Suecia</v>
      </c>
      <c r="E9659" s="11">
        <v>40117000</v>
      </c>
      <c r="F9659">
        <v>171</v>
      </c>
      <c r="G9659">
        <v>102631</v>
      </c>
      <c r="H9659">
        <v>46</v>
      </c>
      <c r="I9659">
        <v>5684</v>
      </c>
      <c r="J9659">
        <v>3104000</v>
      </c>
      <c r="K9659">
        <v>29</v>
      </c>
      <c r="L9659" t="s">
        <v>581</v>
      </c>
      <c r="M9659" t="s">
        <v>584</v>
      </c>
    </row>
    <row r="9660" spans="1:13" x14ac:dyDescent="0.2">
      <c r="A9660">
        <v>2023</v>
      </c>
      <c r="B9660">
        <v>6</v>
      </c>
      <c r="C9660" t="s">
        <v>65</v>
      </c>
      <c r="D9660" t="str">
        <f>VLOOKUP(C9660,PAÍSES!$A:$B,2,FALSE)</f>
        <v>Turquía</v>
      </c>
      <c r="E9660" s="11">
        <v>40117000</v>
      </c>
      <c r="F9660">
        <v>78546</v>
      </c>
      <c r="G9660">
        <v>25560095</v>
      </c>
      <c r="H9660">
        <v>1735</v>
      </c>
      <c r="I9660">
        <v>9290</v>
      </c>
      <c r="J9660">
        <v>6539275</v>
      </c>
      <c r="K9660">
        <v>143</v>
      </c>
      <c r="L9660" t="s">
        <v>581</v>
      </c>
      <c r="M9660" t="s">
        <v>584</v>
      </c>
    </row>
    <row r="9661" spans="1:13" x14ac:dyDescent="0.2">
      <c r="A9661">
        <v>2023</v>
      </c>
      <c r="B9661">
        <v>6</v>
      </c>
      <c r="C9661" t="s">
        <v>58</v>
      </c>
      <c r="D9661" t="str">
        <f>VLOOKUP(C9661,PAÍSES!$A:$B,2,FALSE)</f>
        <v>Ucrania</v>
      </c>
      <c r="E9661" s="11">
        <v>40117000</v>
      </c>
      <c r="F9661">
        <v>0</v>
      </c>
      <c r="G9661">
        <v>0</v>
      </c>
      <c r="H9661">
        <v>0</v>
      </c>
      <c r="I9661">
        <v>40468</v>
      </c>
      <c r="J9661">
        <v>19342200</v>
      </c>
      <c r="K9661">
        <v>136</v>
      </c>
      <c r="L9661" t="s">
        <v>581</v>
      </c>
      <c r="M9661" t="s">
        <v>584</v>
      </c>
    </row>
    <row r="9662" spans="1:13" x14ac:dyDescent="0.2">
      <c r="A9662">
        <v>2023</v>
      </c>
      <c r="B9662">
        <v>6</v>
      </c>
      <c r="C9662" t="s">
        <v>46</v>
      </c>
      <c r="D9662" t="str">
        <f>VLOOKUP(C9662,PAÍSES!$A:$B,2,FALSE)</f>
        <v>Estados Unidos de América</v>
      </c>
      <c r="E9662" s="11">
        <v>40117000</v>
      </c>
      <c r="F9662">
        <v>2315</v>
      </c>
      <c r="G9662">
        <v>2133346</v>
      </c>
      <c r="H9662">
        <v>66</v>
      </c>
      <c r="I9662">
        <v>323789</v>
      </c>
      <c r="J9662">
        <v>184215127</v>
      </c>
      <c r="K9662">
        <v>1077</v>
      </c>
      <c r="L9662" t="s">
        <v>581</v>
      </c>
      <c r="M9662" t="s">
        <v>584</v>
      </c>
    </row>
    <row r="9663" spans="1:13" x14ac:dyDescent="0.2">
      <c r="A9663">
        <v>2023</v>
      </c>
      <c r="B9663">
        <v>6</v>
      </c>
      <c r="C9663" t="s">
        <v>107</v>
      </c>
      <c r="D9663" t="str">
        <f>VLOOKUP(C9663,PAÍSES!$A:$B,2,FALSE)</f>
        <v>Uzbekistán</v>
      </c>
      <c r="E9663" s="11">
        <v>40117000</v>
      </c>
      <c r="F9663">
        <v>0</v>
      </c>
      <c r="G9663">
        <v>0</v>
      </c>
      <c r="H9663">
        <v>0</v>
      </c>
      <c r="I9663">
        <v>39318</v>
      </c>
      <c r="J9663">
        <v>22187000</v>
      </c>
      <c r="K9663">
        <v>248</v>
      </c>
      <c r="L9663" t="s">
        <v>581</v>
      </c>
      <c r="M9663" t="s">
        <v>584</v>
      </c>
    </row>
    <row r="9664" spans="1:13" x14ac:dyDescent="0.2">
      <c r="A9664">
        <v>2023</v>
      </c>
      <c r="B9664">
        <v>6</v>
      </c>
      <c r="C9664" t="s">
        <v>66</v>
      </c>
      <c r="D9664" t="str">
        <f>VLOOKUP(C9664,PAÍSES!$A:$B,2,FALSE)</f>
        <v>Vietnam</v>
      </c>
      <c r="E9664" s="11">
        <v>40117000</v>
      </c>
      <c r="F9664">
        <v>43508</v>
      </c>
      <c r="G9664">
        <v>14638554</v>
      </c>
      <c r="H9664">
        <v>1923</v>
      </c>
      <c r="I9664">
        <v>0</v>
      </c>
      <c r="J9664">
        <v>0</v>
      </c>
      <c r="K9664">
        <v>0</v>
      </c>
      <c r="L9664" t="s">
        <v>581</v>
      </c>
      <c r="M9664" t="s">
        <v>584</v>
      </c>
    </row>
    <row r="9665" spans="1:13" x14ac:dyDescent="0.2">
      <c r="A9665">
        <v>2023</v>
      </c>
      <c r="B9665">
        <v>6</v>
      </c>
      <c r="C9665" t="s">
        <v>78</v>
      </c>
      <c r="D9665" t="str">
        <f>VLOOKUP(C9665,PAÍSES!$A:$B,2,FALSE)</f>
        <v>Sudáfrica</v>
      </c>
      <c r="E9665" s="11">
        <v>40117000</v>
      </c>
      <c r="F9665">
        <v>0</v>
      </c>
      <c r="G9665">
        <v>0</v>
      </c>
      <c r="H9665">
        <v>0</v>
      </c>
      <c r="I9665">
        <v>20625</v>
      </c>
      <c r="J9665">
        <v>8348827</v>
      </c>
      <c r="K9665">
        <v>106</v>
      </c>
      <c r="L9665" t="s">
        <v>581</v>
      </c>
      <c r="M9665" t="s">
        <v>584</v>
      </c>
    </row>
    <row r="9666" spans="1:13" x14ac:dyDescent="0.2">
      <c r="A9666">
        <v>2023</v>
      </c>
      <c r="B9666">
        <v>6</v>
      </c>
      <c r="C9666" t="s">
        <v>33</v>
      </c>
      <c r="D9666" t="str">
        <f>VLOOKUP(C9666,PAÍSES!$A:$B,2,FALSE)</f>
        <v>Emiratos Árabes Unidos</v>
      </c>
      <c r="E9666" s="11">
        <v>40118000</v>
      </c>
      <c r="F9666">
        <v>0</v>
      </c>
      <c r="G9666">
        <v>0</v>
      </c>
      <c r="H9666">
        <v>0</v>
      </c>
      <c r="I9666">
        <v>17396</v>
      </c>
      <c r="J9666">
        <v>13659180</v>
      </c>
      <c r="K9666">
        <v>70</v>
      </c>
      <c r="L9666" t="s">
        <v>581</v>
      </c>
      <c r="M9666" t="s">
        <v>585</v>
      </c>
    </row>
    <row r="9667" spans="1:13" x14ac:dyDescent="0.2">
      <c r="A9667">
        <v>2023</v>
      </c>
      <c r="B9667">
        <v>6</v>
      </c>
      <c r="C9667" t="s">
        <v>113</v>
      </c>
      <c r="D9667" t="str">
        <f>VLOOKUP(C9667,PAÍSES!$A:$B,2,FALSE)</f>
        <v>Armenia</v>
      </c>
      <c r="E9667" s="11">
        <v>40118000</v>
      </c>
      <c r="F9667">
        <v>0</v>
      </c>
      <c r="G9667">
        <v>0</v>
      </c>
      <c r="H9667">
        <v>0</v>
      </c>
      <c r="I9667">
        <v>69598</v>
      </c>
      <c r="J9667">
        <v>54965863</v>
      </c>
      <c r="K9667">
        <v>32</v>
      </c>
      <c r="L9667" t="s">
        <v>581</v>
      </c>
      <c r="M9667" t="s">
        <v>585</v>
      </c>
    </row>
    <row r="9668" spans="1:13" x14ac:dyDescent="0.2">
      <c r="A9668">
        <v>2023</v>
      </c>
      <c r="B9668">
        <v>6</v>
      </c>
      <c r="C9668" t="s">
        <v>20</v>
      </c>
      <c r="D9668" t="str">
        <f>VLOOKUP(C9668,PAÍSES!$A:$B,2,FALSE)</f>
        <v>Argentina</v>
      </c>
      <c r="E9668" s="11">
        <v>40118000</v>
      </c>
      <c r="F9668">
        <v>0</v>
      </c>
      <c r="G9668">
        <v>0</v>
      </c>
      <c r="H9668">
        <v>0</v>
      </c>
      <c r="I9668">
        <v>1138</v>
      </c>
      <c r="J9668">
        <v>646442</v>
      </c>
      <c r="K9668">
        <v>2</v>
      </c>
      <c r="L9668" t="s">
        <v>581</v>
      </c>
      <c r="M9668" t="s">
        <v>585</v>
      </c>
    </row>
    <row r="9669" spans="1:13" x14ac:dyDescent="0.2">
      <c r="A9669">
        <v>2023</v>
      </c>
      <c r="B9669">
        <v>6</v>
      </c>
      <c r="C9669" t="s">
        <v>21</v>
      </c>
      <c r="D9669" t="str">
        <f>VLOOKUP(C9669,PAÍSES!$A:$B,2,FALSE)</f>
        <v>Austria</v>
      </c>
      <c r="E9669" s="11">
        <v>40118000</v>
      </c>
      <c r="F9669">
        <v>0</v>
      </c>
      <c r="G9669">
        <v>15968</v>
      </c>
      <c r="H9669">
        <v>1</v>
      </c>
      <c r="I9669">
        <v>226</v>
      </c>
      <c r="J9669">
        <v>133812</v>
      </c>
      <c r="K9669">
        <v>3</v>
      </c>
      <c r="L9669" t="s">
        <v>581</v>
      </c>
      <c r="M9669" t="s">
        <v>585</v>
      </c>
    </row>
    <row r="9670" spans="1:13" x14ac:dyDescent="0.2">
      <c r="A9670">
        <v>2023</v>
      </c>
      <c r="B9670">
        <v>6</v>
      </c>
      <c r="C9670" t="s">
        <v>62</v>
      </c>
      <c r="D9670" t="str">
        <f>VLOOKUP(C9670,PAÍSES!$A:$B,2,FALSE)</f>
        <v>Australia</v>
      </c>
      <c r="E9670" s="11">
        <v>40118000</v>
      </c>
      <c r="F9670">
        <v>0</v>
      </c>
      <c r="G9670">
        <v>0</v>
      </c>
      <c r="H9670">
        <v>0</v>
      </c>
      <c r="I9670">
        <v>916940</v>
      </c>
      <c r="J9670">
        <v>644061120</v>
      </c>
      <c r="K9670">
        <v>360</v>
      </c>
      <c r="L9670" t="s">
        <v>581</v>
      </c>
      <c r="M9670" t="s">
        <v>585</v>
      </c>
    </row>
    <row r="9671" spans="1:13" x14ac:dyDescent="0.2">
      <c r="A9671">
        <v>2023</v>
      </c>
      <c r="B9671">
        <v>6</v>
      </c>
      <c r="C9671" t="s">
        <v>8</v>
      </c>
      <c r="D9671" t="str">
        <f>VLOOKUP(C9671,PAÍSES!$A:$B,2,FALSE)</f>
        <v>Bélgica</v>
      </c>
      <c r="E9671" s="11">
        <v>40118000</v>
      </c>
      <c r="F9671">
        <v>30076</v>
      </c>
      <c r="G9671">
        <v>17225358</v>
      </c>
      <c r="H9671">
        <v>281</v>
      </c>
      <c r="I9671">
        <v>59754</v>
      </c>
      <c r="J9671">
        <v>41619700</v>
      </c>
      <c r="K9671">
        <v>104</v>
      </c>
      <c r="L9671" t="s">
        <v>581</v>
      </c>
      <c r="M9671" t="s">
        <v>585</v>
      </c>
    </row>
    <row r="9672" spans="1:13" x14ac:dyDescent="0.2">
      <c r="A9672">
        <v>2023</v>
      </c>
      <c r="B9672">
        <v>6</v>
      </c>
      <c r="C9672" t="s">
        <v>90</v>
      </c>
      <c r="D9672" t="str">
        <f>VLOOKUP(C9672,PAÍSES!$A:$B,2,FALSE)</f>
        <v>Burkina Faso</v>
      </c>
      <c r="E9672" s="11">
        <v>40118000</v>
      </c>
      <c r="F9672">
        <v>0</v>
      </c>
      <c r="G9672">
        <v>0</v>
      </c>
      <c r="H9672">
        <v>0</v>
      </c>
      <c r="I9672">
        <v>45267</v>
      </c>
      <c r="J9672">
        <v>40501076</v>
      </c>
      <c r="K9672">
        <v>18</v>
      </c>
      <c r="L9672" t="s">
        <v>581</v>
      </c>
      <c r="M9672" t="s">
        <v>585</v>
      </c>
    </row>
    <row r="9673" spans="1:13" x14ac:dyDescent="0.2">
      <c r="A9673">
        <v>2023</v>
      </c>
      <c r="B9673">
        <v>6</v>
      </c>
      <c r="C9673" t="s">
        <v>10</v>
      </c>
      <c r="D9673" t="str">
        <f>VLOOKUP(C9673,PAÍSES!$A:$B,2,FALSE)</f>
        <v>Brasil</v>
      </c>
      <c r="E9673" s="11">
        <v>40118000</v>
      </c>
      <c r="F9673">
        <v>969</v>
      </c>
      <c r="G9673">
        <v>644800</v>
      </c>
      <c r="H9673">
        <v>8</v>
      </c>
      <c r="I9673">
        <v>217806</v>
      </c>
      <c r="J9673">
        <v>153870963</v>
      </c>
      <c r="K9673">
        <v>192</v>
      </c>
      <c r="L9673" t="s">
        <v>581</v>
      </c>
      <c r="M9673" t="s">
        <v>585</v>
      </c>
    </row>
    <row r="9674" spans="1:13" x14ac:dyDescent="0.2">
      <c r="A9674">
        <v>2023</v>
      </c>
      <c r="B9674">
        <v>6</v>
      </c>
      <c r="C9674" t="s">
        <v>50</v>
      </c>
      <c r="D9674" t="str">
        <f>VLOOKUP(C9674,PAÍSES!$A:$B,2,FALSE)</f>
        <v>Canadá</v>
      </c>
      <c r="E9674" s="11">
        <v>40118000</v>
      </c>
      <c r="F9674">
        <v>1264</v>
      </c>
      <c r="G9674">
        <v>1001900</v>
      </c>
      <c r="H9674">
        <v>10</v>
      </c>
      <c r="I9674">
        <v>81247</v>
      </c>
      <c r="J9674">
        <v>55539775</v>
      </c>
      <c r="K9674">
        <v>124</v>
      </c>
      <c r="L9674" t="s">
        <v>581</v>
      </c>
      <c r="M9674" t="s">
        <v>585</v>
      </c>
    </row>
    <row r="9675" spans="1:13" x14ac:dyDescent="0.2">
      <c r="A9675">
        <v>2023</v>
      </c>
      <c r="B9675">
        <v>6</v>
      </c>
      <c r="C9675" t="s">
        <v>237</v>
      </c>
      <c r="D9675" t="str">
        <f>VLOOKUP(C9675,PAÍSES!$A:$B,2,FALSE)</f>
        <v>Congo</v>
      </c>
      <c r="E9675" s="11">
        <v>40118000</v>
      </c>
      <c r="F9675">
        <v>0</v>
      </c>
      <c r="G9675">
        <v>0</v>
      </c>
      <c r="H9675">
        <v>0</v>
      </c>
      <c r="I9675">
        <v>544</v>
      </c>
      <c r="J9675">
        <v>387330</v>
      </c>
      <c r="K9675">
        <v>1</v>
      </c>
      <c r="L9675" t="s">
        <v>581</v>
      </c>
      <c r="M9675" t="s">
        <v>585</v>
      </c>
    </row>
    <row r="9676" spans="1:13" x14ac:dyDescent="0.2">
      <c r="A9676">
        <v>2023</v>
      </c>
      <c r="B9676">
        <v>6</v>
      </c>
      <c r="C9676" t="s">
        <v>55</v>
      </c>
      <c r="D9676" t="str">
        <f>VLOOKUP(C9676,PAÍSES!$A:$B,2,FALSE)</f>
        <v>Costa de Marfil</v>
      </c>
      <c r="E9676" s="11">
        <v>40118000</v>
      </c>
      <c r="F9676">
        <v>0</v>
      </c>
      <c r="G9676">
        <v>0</v>
      </c>
      <c r="H9676">
        <v>0</v>
      </c>
      <c r="I9676">
        <v>7168</v>
      </c>
      <c r="J9676">
        <v>8545207</v>
      </c>
      <c r="K9676">
        <v>22</v>
      </c>
      <c r="L9676" t="s">
        <v>581</v>
      </c>
      <c r="M9676" t="s">
        <v>585</v>
      </c>
    </row>
    <row r="9677" spans="1:13" x14ac:dyDescent="0.2">
      <c r="A9677">
        <v>2023</v>
      </c>
      <c r="B9677">
        <v>6</v>
      </c>
      <c r="C9677" t="s">
        <v>73</v>
      </c>
      <c r="D9677" t="str">
        <f>VLOOKUP(C9677,PAÍSES!$A:$B,2,FALSE)</f>
        <v>Chile</v>
      </c>
      <c r="E9677" s="11">
        <v>40118000</v>
      </c>
      <c r="F9677">
        <v>0</v>
      </c>
      <c r="G9677">
        <v>0</v>
      </c>
      <c r="H9677">
        <v>0</v>
      </c>
      <c r="I9677">
        <v>356549</v>
      </c>
      <c r="J9677">
        <v>301593509</v>
      </c>
      <c r="K9677">
        <v>263</v>
      </c>
      <c r="L9677" t="s">
        <v>581</v>
      </c>
      <c r="M9677" t="s">
        <v>585</v>
      </c>
    </row>
    <row r="9678" spans="1:13" x14ac:dyDescent="0.2">
      <c r="A9678">
        <v>2023</v>
      </c>
      <c r="B9678">
        <v>6</v>
      </c>
      <c r="C9678" t="s">
        <v>11</v>
      </c>
      <c r="D9678" t="str">
        <f>VLOOKUP(C9678,PAÍSES!$A:$B,2,FALSE)</f>
        <v>China</v>
      </c>
      <c r="E9678" s="11">
        <v>40118000</v>
      </c>
      <c r="F9678">
        <v>295824</v>
      </c>
      <c r="G9678">
        <v>82835156</v>
      </c>
      <c r="H9678">
        <v>3336</v>
      </c>
      <c r="I9678">
        <v>175731</v>
      </c>
      <c r="J9678">
        <v>120401383</v>
      </c>
      <c r="K9678">
        <v>171</v>
      </c>
      <c r="L9678" t="s">
        <v>581</v>
      </c>
      <c r="M9678" t="s">
        <v>585</v>
      </c>
    </row>
    <row r="9679" spans="1:13" x14ac:dyDescent="0.2">
      <c r="A9679">
        <v>2023</v>
      </c>
      <c r="B9679">
        <v>6</v>
      </c>
      <c r="C9679" t="s">
        <v>40</v>
      </c>
      <c r="D9679" t="str">
        <f>VLOOKUP(C9679,PAÍSES!$A:$B,2,FALSE)</f>
        <v>Colombia</v>
      </c>
      <c r="E9679" s="11">
        <v>40118000</v>
      </c>
      <c r="F9679">
        <v>0</v>
      </c>
      <c r="G9679">
        <v>0</v>
      </c>
      <c r="H9679">
        <v>0</v>
      </c>
      <c r="I9679">
        <v>139131</v>
      </c>
      <c r="J9679">
        <v>122989451</v>
      </c>
      <c r="K9679">
        <v>62</v>
      </c>
      <c r="L9679" t="s">
        <v>581</v>
      </c>
      <c r="M9679" t="s">
        <v>585</v>
      </c>
    </row>
    <row r="9680" spans="1:13" x14ac:dyDescent="0.2">
      <c r="A9680">
        <v>2023</v>
      </c>
      <c r="B9680">
        <v>6</v>
      </c>
      <c r="C9680" t="s">
        <v>81</v>
      </c>
      <c r="D9680" t="str">
        <f>VLOOKUP(C9680,PAÍSES!$A:$B,2,FALSE)</f>
        <v>Costa Rica</v>
      </c>
      <c r="E9680" s="11">
        <v>40118000</v>
      </c>
      <c r="F9680">
        <v>0</v>
      </c>
      <c r="G9680">
        <v>0</v>
      </c>
      <c r="H9680">
        <v>0</v>
      </c>
      <c r="I9680">
        <v>40</v>
      </c>
      <c r="J9680">
        <v>95957</v>
      </c>
      <c r="K9680">
        <v>2</v>
      </c>
      <c r="L9680" t="s">
        <v>581</v>
      </c>
      <c r="M9680" t="s">
        <v>585</v>
      </c>
    </row>
    <row r="9681" spans="1:13" x14ac:dyDescent="0.2">
      <c r="A9681">
        <v>2023</v>
      </c>
      <c r="B9681">
        <v>6</v>
      </c>
      <c r="C9681" t="s">
        <v>22</v>
      </c>
      <c r="D9681" t="str">
        <f>VLOOKUP(C9681,PAÍSES!$A:$B,2,FALSE)</f>
        <v>República Checa</v>
      </c>
      <c r="E9681" s="11">
        <v>40118000</v>
      </c>
      <c r="F9681">
        <v>13050</v>
      </c>
      <c r="G9681">
        <v>8721133</v>
      </c>
      <c r="H9681">
        <v>418</v>
      </c>
      <c r="I9681">
        <v>149</v>
      </c>
      <c r="J9681">
        <v>55200</v>
      </c>
      <c r="K9681">
        <v>1</v>
      </c>
      <c r="L9681" t="s">
        <v>581</v>
      </c>
      <c r="M9681" t="s">
        <v>585</v>
      </c>
    </row>
    <row r="9682" spans="1:13" x14ac:dyDescent="0.2">
      <c r="A9682">
        <v>2023</v>
      </c>
      <c r="B9682">
        <v>6</v>
      </c>
      <c r="C9682" t="s">
        <v>23</v>
      </c>
      <c r="D9682" t="str">
        <f>VLOOKUP(C9682,PAÍSES!$A:$B,2,FALSE)</f>
        <v>Alemania</v>
      </c>
      <c r="E9682" s="11">
        <v>40118000</v>
      </c>
      <c r="F9682">
        <v>68842</v>
      </c>
      <c r="G9682">
        <v>36420913</v>
      </c>
      <c r="H9682">
        <v>16754</v>
      </c>
      <c r="I9682">
        <v>568</v>
      </c>
      <c r="J9682">
        <v>685784</v>
      </c>
      <c r="K9682">
        <v>13</v>
      </c>
      <c r="L9682" t="s">
        <v>581</v>
      </c>
      <c r="M9682" t="s">
        <v>585</v>
      </c>
    </row>
    <row r="9683" spans="1:13" x14ac:dyDescent="0.2">
      <c r="A9683">
        <v>2023</v>
      </c>
      <c r="B9683">
        <v>6</v>
      </c>
      <c r="C9683" t="s">
        <v>24</v>
      </c>
      <c r="D9683" t="str">
        <f>VLOOKUP(C9683,PAÍSES!$A:$B,2,FALSE)</f>
        <v>Finlandia</v>
      </c>
      <c r="E9683" s="11">
        <v>40118000</v>
      </c>
      <c r="F9683">
        <v>760</v>
      </c>
      <c r="G9683">
        <v>770000</v>
      </c>
      <c r="H9683">
        <v>4</v>
      </c>
      <c r="I9683">
        <v>87724</v>
      </c>
      <c r="J9683">
        <v>56332100</v>
      </c>
      <c r="K9683">
        <v>41</v>
      </c>
      <c r="L9683" t="s">
        <v>581</v>
      </c>
      <c r="M9683" t="s">
        <v>585</v>
      </c>
    </row>
    <row r="9684" spans="1:13" x14ac:dyDescent="0.2">
      <c r="A9684">
        <v>2023</v>
      </c>
      <c r="B9684">
        <v>6</v>
      </c>
      <c r="C9684" t="s">
        <v>12</v>
      </c>
      <c r="D9684" t="str">
        <f>VLOOKUP(C9684,PAÍSES!$A:$B,2,FALSE)</f>
        <v>Francia</v>
      </c>
      <c r="E9684" s="11">
        <v>40118000</v>
      </c>
      <c r="F9684">
        <v>73226</v>
      </c>
      <c r="G9684">
        <v>49629122</v>
      </c>
      <c r="H9684">
        <v>408</v>
      </c>
      <c r="I9684">
        <v>242135</v>
      </c>
      <c r="J9684">
        <v>155134735</v>
      </c>
      <c r="K9684">
        <v>383</v>
      </c>
      <c r="L9684" t="s">
        <v>581</v>
      </c>
      <c r="M9684" t="s">
        <v>585</v>
      </c>
    </row>
    <row r="9685" spans="1:13" x14ac:dyDescent="0.2">
      <c r="A9685">
        <v>2023</v>
      </c>
      <c r="B9685">
        <v>6</v>
      </c>
      <c r="C9685" t="s">
        <v>25</v>
      </c>
      <c r="D9685" t="str">
        <f>VLOOKUP(C9685,PAÍSES!$A:$B,2,FALSE)</f>
        <v>Reino Unido</v>
      </c>
      <c r="E9685" s="11">
        <v>40118000</v>
      </c>
      <c r="F9685">
        <v>0</v>
      </c>
      <c r="G9685">
        <v>0</v>
      </c>
      <c r="H9685">
        <v>0</v>
      </c>
      <c r="I9685">
        <v>114201</v>
      </c>
      <c r="J9685">
        <v>61311961</v>
      </c>
      <c r="K9685">
        <v>249</v>
      </c>
      <c r="L9685" t="s">
        <v>581</v>
      </c>
      <c r="M9685" t="s">
        <v>585</v>
      </c>
    </row>
    <row r="9686" spans="1:13" x14ac:dyDescent="0.2">
      <c r="A9686">
        <v>2023</v>
      </c>
      <c r="B9686">
        <v>6</v>
      </c>
      <c r="C9686" t="s">
        <v>97</v>
      </c>
      <c r="D9686" t="str">
        <f>VLOOKUP(C9686,PAÍSES!$A:$B,2,FALSE)</f>
        <v>Ghana</v>
      </c>
      <c r="E9686" s="11">
        <v>40118000</v>
      </c>
      <c r="F9686">
        <v>0</v>
      </c>
      <c r="G9686">
        <v>0</v>
      </c>
      <c r="H9686">
        <v>0</v>
      </c>
      <c r="I9686">
        <v>12027</v>
      </c>
      <c r="J9686">
        <v>8008435</v>
      </c>
      <c r="K9686">
        <v>5</v>
      </c>
      <c r="L9686" t="s">
        <v>581</v>
      </c>
      <c r="M9686" t="s">
        <v>585</v>
      </c>
    </row>
    <row r="9687" spans="1:13" x14ac:dyDescent="0.2">
      <c r="A9687">
        <v>2023</v>
      </c>
      <c r="B9687">
        <v>6</v>
      </c>
      <c r="C9687" t="s">
        <v>207</v>
      </c>
      <c r="D9687" t="str">
        <f>VLOOKUP(C9687,PAÍSES!$A:$B,2,FALSE)</f>
        <v>Guinea</v>
      </c>
      <c r="E9687" s="11">
        <v>40118000</v>
      </c>
      <c r="F9687">
        <v>0</v>
      </c>
      <c r="G9687">
        <v>0</v>
      </c>
      <c r="H9687">
        <v>0</v>
      </c>
      <c r="I9687">
        <v>8683</v>
      </c>
      <c r="J9687">
        <v>5987154</v>
      </c>
      <c r="K9687">
        <v>4</v>
      </c>
      <c r="L9687" t="s">
        <v>581</v>
      </c>
      <c r="M9687" t="s">
        <v>585</v>
      </c>
    </row>
    <row r="9688" spans="1:13" x14ac:dyDescent="0.2">
      <c r="A9688">
        <v>2023</v>
      </c>
      <c r="B9688">
        <v>6</v>
      </c>
      <c r="C9688" t="s">
        <v>98</v>
      </c>
      <c r="D9688" t="str">
        <f>VLOOKUP(C9688,PAÍSES!$A:$B,2,FALSE)</f>
        <v>Guinea Ecuatorial</v>
      </c>
      <c r="E9688" s="11">
        <v>40118000</v>
      </c>
      <c r="F9688">
        <v>0</v>
      </c>
      <c r="G9688">
        <v>0</v>
      </c>
      <c r="H9688">
        <v>0</v>
      </c>
      <c r="I9688">
        <v>1200</v>
      </c>
      <c r="J9688">
        <v>1165275</v>
      </c>
      <c r="K9688">
        <v>3</v>
      </c>
      <c r="L9688" t="s">
        <v>581</v>
      </c>
      <c r="M9688" t="s">
        <v>585</v>
      </c>
    </row>
    <row r="9689" spans="1:13" x14ac:dyDescent="0.2">
      <c r="A9689">
        <v>2023</v>
      </c>
      <c r="B9689">
        <v>6</v>
      </c>
      <c r="C9689" t="s">
        <v>13</v>
      </c>
      <c r="D9689" t="str">
        <f>VLOOKUP(C9689,PAÍSES!$A:$B,2,FALSE)</f>
        <v>Indonesia</v>
      </c>
      <c r="E9689" s="11">
        <v>40118000</v>
      </c>
      <c r="F9689">
        <v>0</v>
      </c>
      <c r="G9689">
        <v>0</v>
      </c>
      <c r="H9689">
        <v>0</v>
      </c>
      <c r="I9689">
        <v>48729</v>
      </c>
      <c r="J9689">
        <v>38033670</v>
      </c>
      <c r="K9689">
        <v>68</v>
      </c>
      <c r="L9689" t="s">
        <v>581</v>
      </c>
      <c r="M9689" t="s">
        <v>585</v>
      </c>
    </row>
    <row r="9690" spans="1:13" x14ac:dyDescent="0.2">
      <c r="A9690">
        <v>2023</v>
      </c>
      <c r="B9690">
        <v>6</v>
      </c>
      <c r="C9690" t="s">
        <v>47</v>
      </c>
      <c r="D9690" t="str">
        <f>VLOOKUP(C9690,PAÍSES!$A:$B,2,FALSE)</f>
        <v>India</v>
      </c>
      <c r="E9690" s="11">
        <v>40118000</v>
      </c>
      <c r="F9690">
        <v>219273</v>
      </c>
      <c r="G9690">
        <v>76366947</v>
      </c>
      <c r="H9690">
        <v>4022</v>
      </c>
      <c r="I9690">
        <v>0</v>
      </c>
      <c r="J9690">
        <v>0</v>
      </c>
      <c r="K9690">
        <v>0</v>
      </c>
      <c r="L9690" t="s">
        <v>581</v>
      </c>
      <c r="M9690" t="s">
        <v>585</v>
      </c>
    </row>
    <row r="9691" spans="1:13" x14ac:dyDescent="0.2">
      <c r="A9691">
        <v>2023</v>
      </c>
      <c r="B9691">
        <v>6</v>
      </c>
      <c r="C9691" t="s">
        <v>27</v>
      </c>
      <c r="D9691" t="str">
        <f>VLOOKUP(C9691,PAÍSES!$A:$B,2,FALSE)</f>
        <v>Italia</v>
      </c>
      <c r="E9691" s="11">
        <v>40118000</v>
      </c>
      <c r="F9691">
        <v>6112</v>
      </c>
      <c r="G9691">
        <v>5368474</v>
      </c>
      <c r="H9691">
        <v>88</v>
      </c>
      <c r="I9691">
        <v>644</v>
      </c>
      <c r="J9691">
        <v>577029</v>
      </c>
      <c r="K9691">
        <v>14</v>
      </c>
      <c r="L9691" t="s">
        <v>581</v>
      </c>
      <c r="M9691" t="s">
        <v>585</v>
      </c>
    </row>
    <row r="9692" spans="1:13" x14ac:dyDescent="0.2">
      <c r="A9692">
        <v>2023</v>
      </c>
      <c r="B9692">
        <v>6</v>
      </c>
      <c r="C9692" t="s">
        <v>38</v>
      </c>
      <c r="D9692" t="str">
        <f>VLOOKUP(C9692,PAÍSES!$A:$B,2,FALSE)</f>
        <v>Japón</v>
      </c>
      <c r="E9692" s="11">
        <v>40118000</v>
      </c>
      <c r="F9692">
        <v>173238</v>
      </c>
      <c r="G9692">
        <v>86763458</v>
      </c>
      <c r="H9692">
        <v>338</v>
      </c>
      <c r="I9692">
        <v>96878</v>
      </c>
      <c r="J9692">
        <v>68468703</v>
      </c>
      <c r="K9692">
        <v>181</v>
      </c>
      <c r="L9692" t="s">
        <v>581</v>
      </c>
      <c r="M9692" t="s">
        <v>585</v>
      </c>
    </row>
    <row r="9693" spans="1:13" x14ac:dyDescent="0.2">
      <c r="A9693">
        <v>2023</v>
      </c>
      <c r="B9693">
        <v>6</v>
      </c>
      <c r="C9693" t="s">
        <v>93</v>
      </c>
      <c r="D9693" t="str">
        <f>VLOOKUP(C9693,PAÍSES!$A:$B,2,FALSE)</f>
        <v>Kazajstán</v>
      </c>
      <c r="E9693" s="11">
        <v>40118000</v>
      </c>
      <c r="F9693">
        <v>0</v>
      </c>
      <c r="G9693">
        <v>0</v>
      </c>
      <c r="H9693">
        <v>0</v>
      </c>
      <c r="I9693">
        <v>565495</v>
      </c>
      <c r="J9693">
        <v>430494025</v>
      </c>
      <c r="K9693">
        <v>333</v>
      </c>
      <c r="L9693" t="s">
        <v>581</v>
      </c>
      <c r="M9693" t="s">
        <v>585</v>
      </c>
    </row>
    <row r="9694" spans="1:13" x14ac:dyDescent="0.2">
      <c r="A9694">
        <v>2023</v>
      </c>
      <c r="B9694">
        <v>6</v>
      </c>
      <c r="C9694" t="s">
        <v>204</v>
      </c>
      <c r="D9694" t="str">
        <f>VLOOKUP(C9694,PAÍSES!$A:$B,2,FALSE)</f>
        <v>Sri Lanka</v>
      </c>
      <c r="E9694" s="11">
        <v>40118000</v>
      </c>
      <c r="F9694">
        <v>29927</v>
      </c>
      <c r="G9694">
        <v>14471505</v>
      </c>
      <c r="H9694">
        <v>879</v>
      </c>
      <c r="I9694">
        <v>0</v>
      </c>
      <c r="J9694">
        <v>0</v>
      </c>
      <c r="K9694">
        <v>0</v>
      </c>
      <c r="L9694" t="s">
        <v>581</v>
      </c>
      <c r="M9694" t="s">
        <v>585</v>
      </c>
    </row>
    <row r="9695" spans="1:13" x14ac:dyDescent="0.2">
      <c r="A9695">
        <v>2023</v>
      </c>
      <c r="B9695">
        <v>6</v>
      </c>
      <c r="C9695" t="s">
        <v>49</v>
      </c>
      <c r="D9695" t="str">
        <f>VLOOKUP(C9695,PAÍSES!$A:$B,2,FALSE)</f>
        <v>Luxemburgo</v>
      </c>
      <c r="E9695" s="11">
        <v>40118000</v>
      </c>
      <c r="F9695">
        <v>49612</v>
      </c>
      <c r="G9695">
        <v>27221772</v>
      </c>
      <c r="H9695">
        <v>111</v>
      </c>
      <c r="I9695">
        <v>0</v>
      </c>
      <c r="J9695">
        <v>0</v>
      </c>
      <c r="K9695">
        <v>0</v>
      </c>
      <c r="L9695" t="s">
        <v>581</v>
      </c>
      <c r="M9695" t="s">
        <v>585</v>
      </c>
    </row>
    <row r="9696" spans="1:13" x14ac:dyDescent="0.2">
      <c r="A9696">
        <v>2023</v>
      </c>
      <c r="B9696">
        <v>6</v>
      </c>
      <c r="C9696" t="s">
        <v>206</v>
      </c>
      <c r="D9696" t="str">
        <f>VLOOKUP(C9696,PAÍSES!$A:$B,2,FALSE)</f>
        <v>Libia</v>
      </c>
      <c r="E9696" s="11">
        <v>40118000</v>
      </c>
      <c r="F9696">
        <v>0</v>
      </c>
      <c r="G9696">
        <v>0</v>
      </c>
      <c r="H9696">
        <v>0</v>
      </c>
      <c r="I9696">
        <v>19720</v>
      </c>
      <c r="J9696">
        <v>14906900</v>
      </c>
      <c r="K9696">
        <v>60</v>
      </c>
      <c r="L9696" t="s">
        <v>581</v>
      </c>
      <c r="M9696" t="s">
        <v>585</v>
      </c>
    </row>
    <row r="9697" spans="1:13" x14ac:dyDescent="0.2">
      <c r="A9697">
        <v>2023</v>
      </c>
      <c r="B9697">
        <v>6</v>
      </c>
      <c r="C9697" t="s">
        <v>42</v>
      </c>
      <c r="D9697" t="str">
        <f>VLOOKUP(C9697,PAÍSES!$A:$B,2,FALSE)</f>
        <v>México</v>
      </c>
      <c r="E9697" s="11">
        <v>40118000</v>
      </c>
      <c r="F9697">
        <v>0</v>
      </c>
      <c r="G9697">
        <v>0</v>
      </c>
      <c r="H9697">
        <v>0</v>
      </c>
      <c r="I9697">
        <v>95639</v>
      </c>
      <c r="J9697">
        <v>58309822</v>
      </c>
      <c r="K9697">
        <v>170</v>
      </c>
      <c r="L9697" t="s">
        <v>581</v>
      </c>
      <c r="M9697" t="s">
        <v>585</v>
      </c>
    </row>
    <row r="9698" spans="1:13" x14ac:dyDescent="0.2">
      <c r="A9698">
        <v>2023</v>
      </c>
      <c r="B9698">
        <v>6</v>
      </c>
      <c r="C9698" t="s">
        <v>54</v>
      </c>
      <c r="D9698" t="str">
        <f>VLOOKUP(C9698,PAÍSES!$A:$B,2,FALSE)</f>
        <v>Nueva Caledonia</v>
      </c>
      <c r="E9698" s="11">
        <v>40118000</v>
      </c>
      <c r="F9698">
        <v>0</v>
      </c>
      <c r="G9698">
        <v>0</v>
      </c>
      <c r="H9698">
        <v>0</v>
      </c>
      <c r="I9698">
        <v>103427</v>
      </c>
      <c r="J9698">
        <v>75067397</v>
      </c>
      <c r="K9698">
        <v>63</v>
      </c>
      <c r="L9698" t="s">
        <v>581</v>
      </c>
      <c r="M9698" t="s">
        <v>585</v>
      </c>
    </row>
    <row r="9699" spans="1:13" x14ac:dyDescent="0.2">
      <c r="A9699">
        <v>2023</v>
      </c>
      <c r="B9699">
        <v>6</v>
      </c>
      <c r="C9699" t="s">
        <v>253</v>
      </c>
      <c r="D9699" t="str">
        <f>VLOOKUP(C9699,PAÍSES!$A:$B,2,FALSE)</f>
        <v>Níger</v>
      </c>
      <c r="E9699" s="11">
        <v>40118000</v>
      </c>
      <c r="F9699">
        <v>0</v>
      </c>
      <c r="G9699">
        <v>0</v>
      </c>
      <c r="H9699">
        <v>0</v>
      </c>
      <c r="I9699">
        <v>2178</v>
      </c>
      <c r="J9699">
        <v>1549320</v>
      </c>
      <c r="K9699">
        <v>4</v>
      </c>
      <c r="L9699" t="s">
        <v>581</v>
      </c>
      <c r="M9699" t="s">
        <v>585</v>
      </c>
    </row>
    <row r="9700" spans="1:13" x14ac:dyDescent="0.2">
      <c r="A9700">
        <v>2023</v>
      </c>
      <c r="B9700">
        <v>6</v>
      </c>
      <c r="C9700" t="s">
        <v>101</v>
      </c>
      <c r="D9700" t="str">
        <f>VLOOKUP(C9700,PAÍSES!$A:$B,2,FALSE)</f>
        <v>Nigeria</v>
      </c>
      <c r="E9700" s="11">
        <v>40118000</v>
      </c>
      <c r="F9700">
        <v>0</v>
      </c>
      <c r="G9700">
        <v>0</v>
      </c>
      <c r="H9700">
        <v>0</v>
      </c>
      <c r="I9700">
        <v>7455</v>
      </c>
      <c r="J9700">
        <v>4344170</v>
      </c>
      <c r="K9700">
        <v>12</v>
      </c>
      <c r="L9700" t="s">
        <v>581</v>
      </c>
      <c r="M9700" t="s">
        <v>585</v>
      </c>
    </row>
    <row r="9701" spans="1:13" x14ac:dyDescent="0.2">
      <c r="A9701">
        <v>2023</v>
      </c>
      <c r="B9701">
        <v>6</v>
      </c>
      <c r="C9701" t="s">
        <v>43</v>
      </c>
      <c r="D9701" t="str">
        <f>VLOOKUP(C9701,PAÍSES!$A:$B,2,FALSE)</f>
        <v>Países Bajos</v>
      </c>
      <c r="E9701" s="11">
        <v>40118000</v>
      </c>
      <c r="F9701">
        <v>10869</v>
      </c>
      <c r="G9701">
        <v>5473788</v>
      </c>
      <c r="H9701">
        <v>44</v>
      </c>
      <c r="I9701">
        <v>5570</v>
      </c>
      <c r="J9701">
        <v>5378500</v>
      </c>
      <c r="K9701">
        <v>17</v>
      </c>
      <c r="L9701" t="s">
        <v>581</v>
      </c>
      <c r="M9701" t="s">
        <v>585</v>
      </c>
    </row>
    <row r="9702" spans="1:13" x14ac:dyDescent="0.2">
      <c r="A9702">
        <v>2023</v>
      </c>
      <c r="B9702">
        <v>6</v>
      </c>
      <c r="C9702" t="s">
        <v>15</v>
      </c>
      <c r="D9702" t="str">
        <f>VLOOKUP(C9702,PAÍSES!$A:$B,2,FALSE)</f>
        <v>Perú</v>
      </c>
      <c r="E9702" s="11">
        <v>40118000</v>
      </c>
      <c r="F9702">
        <v>0</v>
      </c>
      <c r="G9702">
        <v>0</v>
      </c>
      <c r="H9702">
        <v>0</v>
      </c>
      <c r="I9702">
        <v>17656</v>
      </c>
      <c r="J9702">
        <v>9873707</v>
      </c>
      <c r="K9702">
        <v>31</v>
      </c>
      <c r="L9702" t="s">
        <v>581</v>
      </c>
      <c r="M9702" t="s">
        <v>585</v>
      </c>
    </row>
    <row r="9703" spans="1:13" x14ac:dyDescent="0.2">
      <c r="A9703">
        <v>2023</v>
      </c>
      <c r="B9703">
        <v>6</v>
      </c>
      <c r="C9703" t="s">
        <v>28</v>
      </c>
      <c r="D9703" t="str">
        <f>VLOOKUP(C9703,PAÍSES!$A:$B,2,FALSE)</f>
        <v>Filipinas</v>
      </c>
      <c r="E9703" s="11">
        <v>40118000</v>
      </c>
      <c r="F9703">
        <v>0</v>
      </c>
      <c r="G9703">
        <v>0</v>
      </c>
      <c r="H9703">
        <v>0</v>
      </c>
      <c r="I9703">
        <v>14458</v>
      </c>
      <c r="J9703">
        <v>8160948</v>
      </c>
      <c r="K9703">
        <v>28</v>
      </c>
      <c r="L9703" t="s">
        <v>581</v>
      </c>
      <c r="M9703" t="s">
        <v>585</v>
      </c>
    </row>
    <row r="9704" spans="1:13" x14ac:dyDescent="0.2">
      <c r="A9704">
        <v>2023</v>
      </c>
      <c r="B9704">
        <v>6</v>
      </c>
      <c r="C9704" t="s">
        <v>95</v>
      </c>
      <c r="D9704" t="str">
        <f>VLOOKUP(C9704,PAÍSES!$A:$B,2,FALSE)</f>
        <v>Pakistán</v>
      </c>
      <c r="E9704" s="11">
        <v>40118000</v>
      </c>
      <c r="F9704">
        <v>0</v>
      </c>
      <c r="G9704">
        <v>0</v>
      </c>
      <c r="H9704">
        <v>0</v>
      </c>
      <c r="I9704">
        <v>6678</v>
      </c>
      <c r="J9704">
        <v>4061684</v>
      </c>
      <c r="K9704">
        <v>8</v>
      </c>
      <c r="L9704" t="s">
        <v>581</v>
      </c>
      <c r="M9704" t="s">
        <v>585</v>
      </c>
    </row>
    <row r="9705" spans="1:13" x14ac:dyDescent="0.2">
      <c r="A9705">
        <v>2023</v>
      </c>
      <c r="B9705">
        <v>6</v>
      </c>
      <c r="C9705" t="s">
        <v>16</v>
      </c>
      <c r="D9705" t="str">
        <f>VLOOKUP(C9705,PAÍSES!$A:$B,2,FALSE)</f>
        <v>Polonia</v>
      </c>
      <c r="E9705" s="11">
        <v>40118000</v>
      </c>
      <c r="F9705">
        <v>3728</v>
      </c>
      <c r="G9705">
        <v>2259597</v>
      </c>
      <c r="H9705">
        <v>50</v>
      </c>
      <c r="I9705">
        <v>19607</v>
      </c>
      <c r="J9705">
        <v>10615408</v>
      </c>
      <c r="K9705">
        <v>26</v>
      </c>
      <c r="L9705" t="s">
        <v>581</v>
      </c>
      <c r="M9705" t="s">
        <v>585</v>
      </c>
    </row>
    <row r="9706" spans="1:13" x14ac:dyDescent="0.2">
      <c r="A9706">
        <v>2023</v>
      </c>
      <c r="B9706">
        <v>6</v>
      </c>
      <c r="C9706" t="s">
        <v>17</v>
      </c>
      <c r="D9706" t="str">
        <f>VLOOKUP(C9706,PAÍSES!$A:$B,2,FALSE)</f>
        <v>Portugal</v>
      </c>
      <c r="E9706" s="11">
        <v>40118000</v>
      </c>
      <c r="F9706">
        <v>22243</v>
      </c>
      <c r="G9706">
        <v>7745512</v>
      </c>
      <c r="H9706">
        <v>150</v>
      </c>
      <c r="I9706">
        <v>50802</v>
      </c>
      <c r="J9706">
        <v>37325125</v>
      </c>
      <c r="K9706">
        <v>1590</v>
      </c>
      <c r="L9706" t="s">
        <v>581</v>
      </c>
      <c r="M9706" t="s">
        <v>585</v>
      </c>
    </row>
    <row r="9707" spans="1:13" x14ac:dyDescent="0.2">
      <c r="A9707">
        <v>2023</v>
      </c>
      <c r="B9707">
        <v>6</v>
      </c>
      <c r="C9707" t="s">
        <v>29</v>
      </c>
      <c r="D9707" t="str">
        <f>VLOOKUP(C9707,PAÍSES!$A:$B,2,FALSE)</f>
        <v>Rumanía</v>
      </c>
      <c r="E9707" s="11">
        <v>40118000</v>
      </c>
      <c r="F9707">
        <v>7663</v>
      </c>
      <c r="G9707">
        <v>6668200</v>
      </c>
      <c r="H9707">
        <v>164</v>
      </c>
      <c r="I9707">
        <v>0</v>
      </c>
      <c r="J9707">
        <v>0</v>
      </c>
      <c r="K9707">
        <v>0</v>
      </c>
      <c r="L9707" t="s">
        <v>581</v>
      </c>
      <c r="M9707" t="s">
        <v>585</v>
      </c>
    </row>
    <row r="9708" spans="1:13" x14ac:dyDescent="0.2">
      <c r="A9708">
        <v>2023</v>
      </c>
      <c r="B9708">
        <v>6</v>
      </c>
      <c r="C9708" t="s">
        <v>64</v>
      </c>
      <c r="D9708" t="str">
        <f>VLOOKUP(C9708,PAÍSES!$A:$B,2,FALSE)</f>
        <v>Arabia Saudita</v>
      </c>
      <c r="E9708" s="11">
        <v>40118000</v>
      </c>
      <c r="F9708">
        <v>0</v>
      </c>
      <c r="G9708">
        <v>0</v>
      </c>
      <c r="H9708">
        <v>0</v>
      </c>
      <c r="I9708">
        <v>44351</v>
      </c>
      <c r="J9708">
        <v>37638754</v>
      </c>
      <c r="K9708">
        <v>47</v>
      </c>
      <c r="L9708" t="s">
        <v>581</v>
      </c>
      <c r="M9708" t="s">
        <v>585</v>
      </c>
    </row>
    <row r="9709" spans="1:13" x14ac:dyDescent="0.2">
      <c r="A9709">
        <v>2023</v>
      </c>
      <c r="B9709">
        <v>6</v>
      </c>
      <c r="C9709" t="s">
        <v>52</v>
      </c>
      <c r="D9709" t="str">
        <f>VLOOKUP(C9709,PAÍSES!$A:$B,2,FALSE)</f>
        <v>Suecia</v>
      </c>
      <c r="E9709" s="11">
        <v>40118000</v>
      </c>
      <c r="F9709">
        <v>0</v>
      </c>
      <c r="G9709">
        <v>0</v>
      </c>
      <c r="H9709">
        <v>0</v>
      </c>
      <c r="I9709">
        <v>889003</v>
      </c>
      <c r="J9709">
        <v>178343600</v>
      </c>
      <c r="K9709">
        <v>387</v>
      </c>
      <c r="L9709" t="s">
        <v>581</v>
      </c>
      <c r="M9709" t="s">
        <v>585</v>
      </c>
    </row>
    <row r="9710" spans="1:13" x14ac:dyDescent="0.2">
      <c r="A9710">
        <v>2023</v>
      </c>
      <c r="B9710">
        <v>6</v>
      </c>
      <c r="C9710" t="s">
        <v>77</v>
      </c>
      <c r="D9710" t="str">
        <f>VLOOKUP(C9710,PAÍSES!$A:$B,2,FALSE)</f>
        <v>Senegal</v>
      </c>
      <c r="E9710" s="11">
        <v>40118000</v>
      </c>
      <c r="F9710">
        <v>0</v>
      </c>
      <c r="G9710">
        <v>0</v>
      </c>
      <c r="H9710">
        <v>0</v>
      </c>
      <c r="I9710">
        <v>9622</v>
      </c>
      <c r="J9710">
        <v>6448748</v>
      </c>
      <c r="K9710">
        <v>4</v>
      </c>
      <c r="L9710" t="s">
        <v>581</v>
      </c>
      <c r="M9710" t="s">
        <v>585</v>
      </c>
    </row>
    <row r="9711" spans="1:13" x14ac:dyDescent="0.2">
      <c r="A9711">
        <v>2023</v>
      </c>
      <c r="B9711">
        <v>6</v>
      </c>
      <c r="C9711" t="s">
        <v>19</v>
      </c>
      <c r="D9711" t="str">
        <f>VLOOKUP(C9711,PAÍSES!$A:$B,2,FALSE)</f>
        <v>Tailandia</v>
      </c>
      <c r="E9711" s="11">
        <v>40118000</v>
      </c>
      <c r="F9711">
        <v>32591</v>
      </c>
      <c r="G9711">
        <v>14890812</v>
      </c>
      <c r="H9711">
        <v>98</v>
      </c>
      <c r="I9711">
        <v>5591</v>
      </c>
      <c r="J9711">
        <v>3268598</v>
      </c>
      <c r="K9711">
        <v>9</v>
      </c>
      <c r="L9711" t="s">
        <v>581</v>
      </c>
      <c r="M9711" t="s">
        <v>585</v>
      </c>
    </row>
    <row r="9712" spans="1:13" x14ac:dyDescent="0.2">
      <c r="A9712">
        <v>2023</v>
      </c>
      <c r="B9712">
        <v>6</v>
      </c>
      <c r="C9712" t="s">
        <v>65</v>
      </c>
      <c r="D9712" t="str">
        <f>VLOOKUP(C9712,PAÍSES!$A:$B,2,FALSE)</f>
        <v>Turquía</v>
      </c>
      <c r="E9712" s="11">
        <v>40118000</v>
      </c>
      <c r="F9712">
        <v>26518</v>
      </c>
      <c r="G9712">
        <v>8586471</v>
      </c>
      <c r="H9712">
        <v>418</v>
      </c>
      <c r="I9712">
        <v>0</v>
      </c>
      <c r="J9712">
        <v>0</v>
      </c>
      <c r="K9712">
        <v>0</v>
      </c>
      <c r="L9712" t="s">
        <v>581</v>
      </c>
      <c r="M9712" t="s">
        <v>585</v>
      </c>
    </row>
    <row r="9713" spans="1:13" x14ac:dyDescent="0.2">
      <c r="A9713">
        <v>2023</v>
      </c>
      <c r="B9713">
        <v>6</v>
      </c>
      <c r="C9713" t="s">
        <v>58</v>
      </c>
      <c r="D9713" t="str">
        <f>VLOOKUP(C9713,PAÍSES!$A:$B,2,FALSE)</f>
        <v>Ucrania</v>
      </c>
      <c r="E9713" s="11">
        <v>40118000</v>
      </c>
      <c r="F9713">
        <v>0</v>
      </c>
      <c r="G9713">
        <v>0</v>
      </c>
      <c r="H9713">
        <v>0</v>
      </c>
      <c r="I9713">
        <v>103296</v>
      </c>
      <c r="J9713">
        <v>87377538</v>
      </c>
      <c r="K9713">
        <v>34</v>
      </c>
      <c r="L9713" t="s">
        <v>581</v>
      </c>
      <c r="M9713" t="s">
        <v>585</v>
      </c>
    </row>
    <row r="9714" spans="1:13" x14ac:dyDescent="0.2">
      <c r="A9714">
        <v>2023</v>
      </c>
      <c r="B9714">
        <v>6</v>
      </c>
      <c r="C9714" t="s">
        <v>46</v>
      </c>
      <c r="D9714" t="str">
        <f>VLOOKUP(C9714,PAÍSES!$A:$B,2,FALSE)</f>
        <v>Estados Unidos de América</v>
      </c>
      <c r="E9714" s="11">
        <v>40118000</v>
      </c>
      <c r="F9714">
        <v>309</v>
      </c>
      <c r="G9714">
        <v>320825</v>
      </c>
      <c r="H9714">
        <v>11</v>
      </c>
      <c r="I9714">
        <v>660504</v>
      </c>
      <c r="J9714">
        <v>427691815</v>
      </c>
      <c r="K9714">
        <v>530</v>
      </c>
      <c r="L9714" t="s">
        <v>581</v>
      </c>
      <c r="M9714" t="s">
        <v>585</v>
      </c>
    </row>
    <row r="9715" spans="1:13" x14ac:dyDescent="0.2">
      <c r="A9715">
        <v>2023</v>
      </c>
      <c r="B9715">
        <v>6</v>
      </c>
      <c r="C9715" t="s">
        <v>107</v>
      </c>
      <c r="D9715" t="str">
        <f>VLOOKUP(C9715,PAÍSES!$A:$B,2,FALSE)</f>
        <v>Uzbekistán</v>
      </c>
      <c r="E9715" s="11">
        <v>40118000</v>
      </c>
      <c r="F9715">
        <v>0</v>
      </c>
      <c r="G9715">
        <v>0</v>
      </c>
      <c r="H9715">
        <v>0</v>
      </c>
      <c r="I9715">
        <v>525604</v>
      </c>
      <c r="J9715">
        <v>421423650</v>
      </c>
      <c r="K9715">
        <v>197</v>
      </c>
      <c r="L9715" t="s">
        <v>581</v>
      </c>
      <c r="M9715" t="s">
        <v>585</v>
      </c>
    </row>
    <row r="9716" spans="1:13" x14ac:dyDescent="0.2">
      <c r="A9716">
        <v>2023</v>
      </c>
      <c r="B9716">
        <v>6</v>
      </c>
      <c r="C9716" t="s">
        <v>66</v>
      </c>
      <c r="D9716" t="str">
        <f>VLOOKUP(C9716,PAÍSES!$A:$B,2,FALSE)</f>
        <v>Vietnam</v>
      </c>
      <c r="E9716" s="11">
        <v>40118000</v>
      </c>
      <c r="F9716">
        <v>38288</v>
      </c>
      <c r="G9716">
        <v>13450975</v>
      </c>
      <c r="H9716">
        <v>4250</v>
      </c>
      <c r="I9716">
        <v>0</v>
      </c>
      <c r="J9716">
        <v>0</v>
      </c>
      <c r="K9716">
        <v>0</v>
      </c>
      <c r="L9716" t="s">
        <v>581</v>
      </c>
      <c r="M9716" t="s">
        <v>585</v>
      </c>
    </row>
    <row r="9717" spans="1:13" x14ac:dyDescent="0.2">
      <c r="A9717">
        <v>2023</v>
      </c>
      <c r="B9717">
        <v>6</v>
      </c>
      <c r="C9717" t="s">
        <v>78</v>
      </c>
      <c r="D9717" t="str">
        <f>VLOOKUP(C9717,PAÍSES!$A:$B,2,FALSE)</f>
        <v>Sudáfrica</v>
      </c>
      <c r="E9717" s="11">
        <v>40118000</v>
      </c>
      <c r="F9717">
        <v>39</v>
      </c>
      <c r="G9717">
        <v>118050</v>
      </c>
      <c r="H9717">
        <v>1</v>
      </c>
      <c r="I9717">
        <v>637947</v>
      </c>
      <c r="J9717">
        <v>535724978</v>
      </c>
      <c r="K9717">
        <v>244</v>
      </c>
      <c r="L9717" t="s">
        <v>581</v>
      </c>
      <c r="M9717" t="s">
        <v>585</v>
      </c>
    </row>
    <row r="9718" spans="1:13" x14ac:dyDescent="0.2">
      <c r="A9718">
        <v>2023</v>
      </c>
      <c r="B9718">
        <v>6</v>
      </c>
      <c r="C9718" t="s">
        <v>211</v>
      </c>
      <c r="D9718" t="e">
        <f>VLOOKUP(C9718,PAÍSES!$A:$B,2,FALSE)</f>
        <v>#N/A</v>
      </c>
      <c r="E9718" s="11">
        <v>40118000</v>
      </c>
      <c r="F9718">
        <v>0</v>
      </c>
      <c r="G9718">
        <v>0</v>
      </c>
      <c r="H9718">
        <v>0</v>
      </c>
      <c r="I9718">
        <v>175750</v>
      </c>
      <c r="J9718">
        <v>133021515</v>
      </c>
      <c r="K9718">
        <v>32</v>
      </c>
      <c r="L9718" t="s">
        <v>581</v>
      </c>
      <c r="M9718" t="s">
        <v>585</v>
      </c>
    </row>
    <row r="9719" spans="1:13" x14ac:dyDescent="0.2">
      <c r="A9719">
        <v>2023</v>
      </c>
      <c r="B9719">
        <v>7</v>
      </c>
      <c r="C9719" t="s">
        <v>20</v>
      </c>
      <c r="D9719" t="str">
        <f>VLOOKUP(C9719,PAÍSES!$A:$B,2,FALSE)</f>
        <v>Argentina</v>
      </c>
      <c r="E9719" s="11">
        <v>40117000</v>
      </c>
      <c r="F9719">
        <v>0</v>
      </c>
      <c r="G9719">
        <v>0</v>
      </c>
      <c r="H9719">
        <v>0</v>
      </c>
      <c r="I9719">
        <v>12034</v>
      </c>
      <c r="J9719">
        <v>7476416</v>
      </c>
      <c r="K9719">
        <v>47</v>
      </c>
      <c r="L9719" t="s">
        <v>581</v>
      </c>
      <c r="M9719" t="s">
        <v>584</v>
      </c>
    </row>
    <row r="9720" spans="1:13" x14ac:dyDescent="0.2">
      <c r="A9720">
        <v>2023</v>
      </c>
      <c r="B9720">
        <v>7</v>
      </c>
      <c r="C9720" t="s">
        <v>21</v>
      </c>
      <c r="D9720" t="str">
        <f>VLOOKUP(C9720,PAÍSES!$A:$B,2,FALSE)</f>
        <v>Austria</v>
      </c>
      <c r="E9720" s="11">
        <v>40117000</v>
      </c>
      <c r="F9720">
        <v>0</v>
      </c>
      <c r="G9720">
        <v>0</v>
      </c>
      <c r="H9720">
        <v>0</v>
      </c>
      <c r="I9720">
        <v>112084</v>
      </c>
      <c r="J9720">
        <v>87487394</v>
      </c>
      <c r="K9720">
        <v>304</v>
      </c>
      <c r="L9720" t="s">
        <v>581</v>
      </c>
      <c r="M9720" t="s">
        <v>584</v>
      </c>
    </row>
    <row r="9721" spans="1:13" x14ac:dyDescent="0.2">
      <c r="A9721">
        <v>2023</v>
      </c>
      <c r="B9721">
        <v>7</v>
      </c>
      <c r="C9721" t="s">
        <v>62</v>
      </c>
      <c r="D9721" t="str">
        <f>VLOOKUP(C9721,PAÍSES!$A:$B,2,FALSE)</f>
        <v>Australia</v>
      </c>
      <c r="E9721" s="11">
        <v>40117000</v>
      </c>
      <c r="F9721">
        <v>0</v>
      </c>
      <c r="G9721">
        <v>0</v>
      </c>
      <c r="H9721">
        <v>0</v>
      </c>
      <c r="I9721">
        <v>11037</v>
      </c>
      <c r="J9721">
        <v>7016088</v>
      </c>
      <c r="K9721">
        <v>39</v>
      </c>
      <c r="L9721" t="s">
        <v>581</v>
      </c>
      <c r="M9721" t="s">
        <v>584</v>
      </c>
    </row>
    <row r="9722" spans="1:13" x14ac:dyDescent="0.2">
      <c r="A9722">
        <v>2023</v>
      </c>
      <c r="B9722">
        <v>7</v>
      </c>
      <c r="C9722" t="s">
        <v>8</v>
      </c>
      <c r="D9722" t="str">
        <f>VLOOKUP(C9722,PAÍSES!$A:$B,2,FALSE)</f>
        <v>Bélgica</v>
      </c>
      <c r="E9722" s="11">
        <v>40117000</v>
      </c>
      <c r="F9722">
        <v>1160</v>
      </c>
      <c r="G9722">
        <v>573963</v>
      </c>
      <c r="H9722">
        <v>20</v>
      </c>
      <c r="I9722">
        <v>71930</v>
      </c>
      <c r="J9722">
        <v>33087605</v>
      </c>
      <c r="K9722">
        <v>298</v>
      </c>
      <c r="L9722" t="s">
        <v>581</v>
      </c>
      <c r="M9722" t="s">
        <v>584</v>
      </c>
    </row>
    <row r="9723" spans="1:13" x14ac:dyDescent="0.2">
      <c r="A9723">
        <v>2023</v>
      </c>
      <c r="B9723">
        <v>7</v>
      </c>
      <c r="C9723" t="s">
        <v>10</v>
      </c>
      <c r="D9723" t="str">
        <f>VLOOKUP(C9723,PAÍSES!$A:$B,2,FALSE)</f>
        <v>Brasil</v>
      </c>
      <c r="E9723" s="11">
        <v>40117000</v>
      </c>
      <c r="F9723">
        <v>494</v>
      </c>
      <c r="G9723">
        <v>315000</v>
      </c>
      <c r="H9723">
        <v>2</v>
      </c>
      <c r="I9723">
        <v>7746</v>
      </c>
      <c r="J9723">
        <v>4678499</v>
      </c>
      <c r="K9723">
        <v>30</v>
      </c>
      <c r="L9723" t="s">
        <v>581</v>
      </c>
      <c r="M9723" t="s">
        <v>584</v>
      </c>
    </row>
    <row r="9724" spans="1:13" x14ac:dyDescent="0.2">
      <c r="A9724">
        <v>2023</v>
      </c>
      <c r="B9724">
        <v>7</v>
      </c>
      <c r="C9724" t="s">
        <v>50</v>
      </c>
      <c r="D9724" t="str">
        <f>VLOOKUP(C9724,PAÍSES!$A:$B,2,FALSE)</f>
        <v>Canadá</v>
      </c>
      <c r="E9724" s="11">
        <v>40117000</v>
      </c>
      <c r="F9724">
        <v>0</v>
      </c>
      <c r="G9724">
        <v>0</v>
      </c>
      <c r="H9724">
        <v>0</v>
      </c>
      <c r="I9724">
        <v>12363</v>
      </c>
      <c r="J9724">
        <v>6484257</v>
      </c>
      <c r="K9724">
        <v>35</v>
      </c>
      <c r="L9724" t="s">
        <v>581</v>
      </c>
      <c r="M9724" t="s">
        <v>584</v>
      </c>
    </row>
    <row r="9725" spans="1:13" x14ac:dyDescent="0.2">
      <c r="A9725">
        <v>2023</v>
      </c>
      <c r="B9725">
        <v>7</v>
      </c>
      <c r="C9725" t="s">
        <v>583</v>
      </c>
      <c r="D9725" t="e">
        <f>VLOOKUP(C9725,PAÍSES!$A:$B,2,FALSE)</f>
        <v>#N/A</v>
      </c>
      <c r="E9725" s="11">
        <v>40117000</v>
      </c>
      <c r="F9725">
        <v>0</v>
      </c>
      <c r="G9725">
        <v>0</v>
      </c>
      <c r="H9725">
        <v>0</v>
      </c>
      <c r="I9725">
        <v>20</v>
      </c>
      <c r="J9725">
        <v>84906</v>
      </c>
      <c r="K9725">
        <v>3</v>
      </c>
      <c r="L9725" t="s">
        <v>581</v>
      </c>
      <c r="M9725" t="s">
        <v>584</v>
      </c>
    </row>
    <row r="9726" spans="1:13" x14ac:dyDescent="0.2">
      <c r="A9726">
        <v>2023</v>
      </c>
      <c r="B9726">
        <v>7</v>
      </c>
      <c r="C9726" t="s">
        <v>11</v>
      </c>
      <c r="D9726" t="str">
        <f>VLOOKUP(C9726,PAÍSES!$A:$B,2,FALSE)</f>
        <v>China</v>
      </c>
      <c r="E9726" s="11">
        <v>40117000</v>
      </c>
      <c r="F9726">
        <v>108374</v>
      </c>
      <c r="G9726">
        <v>27483191</v>
      </c>
      <c r="H9726">
        <v>4093</v>
      </c>
      <c r="I9726">
        <v>10434</v>
      </c>
      <c r="J9726">
        <v>7117664</v>
      </c>
      <c r="K9726">
        <v>28</v>
      </c>
      <c r="L9726" t="s">
        <v>581</v>
      </c>
      <c r="M9726" t="s">
        <v>584</v>
      </c>
    </row>
    <row r="9727" spans="1:13" x14ac:dyDescent="0.2">
      <c r="A9727">
        <v>2023</v>
      </c>
      <c r="B9727">
        <v>7</v>
      </c>
      <c r="C9727" t="s">
        <v>31</v>
      </c>
      <c r="D9727" t="str">
        <f>VLOOKUP(C9727,PAÍSES!$A:$B,2,FALSE)</f>
        <v>Cuba</v>
      </c>
      <c r="E9727" s="11">
        <v>40117000</v>
      </c>
      <c r="F9727">
        <v>0</v>
      </c>
      <c r="G9727">
        <v>0</v>
      </c>
      <c r="H9727">
        <v>0</v>
      </c>
      <c r="I9727">
        <v>19411</v>
      </c>
      <c r="J9727">
        <v>9297753</v>
      </c>
      <c r="K9727">
        <v>389</v>
      </c>
      <c r="L9727" t="s">
        <v>581</v>
      </c>
      <c r="M9727" t="s">
        <v>584</v>
      </c>
    </row>
    <row r="9728" spans="1:13" x14ac:dyDescent="0.2">
      <c r="A9728">
        <v>2023</v>
      </c>
      <c r="B9728">
        <v>7</v>
      </c>
      <c r="C9728" t="s">
        <v>22</v>
      </c>
      <c r="D9728" t="str">
        <f>VLOOKUP(C9728,PAÍSES!$A:$B,2,FALSE)</f>
        <v>República Checa</v>
      </c>
      <c r="E9728" s="11">
        <v>40117000</v>
      </c>
      <c r="F9728">
        <v>41833</v>
      </c>
      <c r="G9728">
        <v>23293749</v>
      </c>
      <c r="H9728">
        <v>259</v>
      </c>
      <c r="I9728">
        <v>160874</v>
      </c>
      <c r="J9728">
        <v>68062000</v>
      </c>
      <c r="K9728">
        <v>1241</v>
      </c>
      <c r="L9728" t="s">
        <v>581</v>
      </c>
      <c r="M9728" t="s">
        <v>584</v>
      </c>
    </row>
    <row r="9729" spans="1:13" x14ac:dyDescent="0.2">
      <c r="A9729">
        <v>2023</v>
      </c>
      <c r="B9729">
        <v>7</v>
      </c>
      <c r="C9729" t="s">
        <v>23</v>
      </c>
      <c r="D9729" t="str">
        <f>VLOOKUP(C9729,PAÍSES!$A:$B,2,FALSE)</f>
        <v>Alemania</v>
      </c>
      <c r="E9729" s="11">
        <v>40117000</v>
      </c>
      <c r="F9729">
        <v>1650</v>
      </c>
      <c r="G9729">
        <v>1205464</v>
      </c>
      <c r="H9729">
        <v>171</v>
      </c>
      <c r="I9729">
        <v>548103</v>
      </c>
      <c r="J9729">
        <v>321913163</v>
      </c>
      <c r="K9729">
        <v>2776</v>
      </c>
      <c r="L9729" t="s">
        <v>581</v>
      </c>
      <c r="M9729" t="s">
        <v>584</v>
      </c>
    </row>
    <row r="9730" spans="1:13" x14ac:dyDescent="0.2">
      <c r="A9730">
        <v>2023</v>
      </c>
      <c r="B9730">
        <v>7</v>
      </c>
      <c r="C9730" t="s">
        <v>24</v>
      </c>
      <c r="D9730" t="str">
        <f>VLOOKUP(C9730,PAÍSES!$A:$B,2,FALSE)</f>
        <v>Finlandia</v>
      </c>
      <c r="E9730" s="11">
        <v>40117000</v>
      </c>
      <c r="F9730">
        <v>21710</v>
      </c>
      <c r="G9730">
        <v>16685798</v>
      </c>
      <c r="H9730">
        <v>109</v>
      </c>
      <c r="I9730">
        <v>9074</v>
      </c>
      <c r="J9730">
        <v>3612200</v>
      </c>
      <c r="K9730">
        <v>39</v>
      </c>
      <c r="L9730" t="s">
        <v>581</v>
      </c>
      <c r="M9730" t="s">
        <v>584</v>
      </c>
    </row>
    <row r="9731" spans="1:13" x14ac:dyDescent="0.2">
      <c r="A9731">
        <v>2023</v>
      </c>
      <c r="B9731">
        <v>7</v>
      </c>
      <c r="C9731" t="s">
        <v>12</v>
      </c>
      <c r="D9731" t="str">
        <f>VLOOKUP(C9731,PAÍSES!$A:$B,2,FALSE)</f>
        <v>Francia</v>
      </c>
      <c r="E9731" s="11">
        <v>40117000</v>
      </c>
      <c r="F9731">
        <v>39476</v>
      </c>
      <c r="G9731">
        <v>27466795</v>
      </c>
      <c r="H9731">
        <v>310</v>
      </c>
      <c r="I9731">
        <v>569897</v>
      </c>
      <c r="J9731">
        <v>385199841</v>
      </c>
      <c r="K9731">
        <v>3490</v>
      </c>
      <c r="L9731" t="s">
        <v>581</v>
      </c>
      <c r="M9731" t="s">
        <v>584</v>
      </c>
    </row>
    <row r="9732" spans="1:13" x14ac:dyDescent="0.2">
      <c r="A9732">
        <v>2023</v>
      </c>
      <c r="B9732">
        <v>7</v>
      </c>
      <c r="C9732" t="s">
        <v>25</v>
      </c>
      <c r="D9732" t="str">
        <f>VLOOKUP(C9732,PAÍSES!$A:$B,2,FALSE)</f>
        <v>Reino Unido</v>
      </c>
      <c r="E9732" s="11">
        <v>40117000</v>
      </c>
      <c r="F9732">
        <v>0</v>
      </c>
      <c r="G9732">
        <v>0</v>
      </c>
      <c r="H9732">
        <v>0</v>
      </c>
      <c r="I9732">
        <v>215619</v>
      </c>
      <c r="J9732">
        <v>93640713</v>
      </c>
      <c r="K9732">
        <v>1358</v>
      </c>
      <c r="L9732" t="s">
        <v>581</v>
      </c>
      <c r="M9732" t="s">
        <v>584</v>
      </c>
    </row>
    <row r="9733" spans="1:13" x14ac:dyDescent="0.2">
      <c r="A9733">
        <v>2023</v>
      </c>
      <c r="B9733">
        <v>7</v>
      </c>
      <c r="C9733" t="s">
        <v>98</v>
      </c>
      <c r="D9733" t="str">
        <f>VLOOKUP(C9733,PAÍSES!$A:$B,2,FALSE)</f>
        <v>Guinea Ecuatorial</v>
      </c>
      <c r="E9733" s="11">
        <v>40117000</v>
      </c>
      <c r="F9733">
        <v>0</v>
      </c>
      <c r="G9733">
        <v>0</v>
      </c>
      <c r="H9733">
        <v>0</v>
      </c>
      <c r="I9733">
        <v>380</v>
      </c>
      <c r="J9733">
        <v>360000</v>
      </c>
      <c r="K9733">
        <v>6</v>
      </c>
      <c r="L9733" t="s">
        <v>581</v>
      </c>
      <c r="M9733" t="s">
        <v>584</v>
      </c>
    </row>
    <row r="9734" spans="1:13" x14ac:dyDescent="0.2">
      <c r="A9734">
        <v>2023</v>
      </c>
      <c r="B9734">
        <v>7</v>
      </c>
      <c r="C9734" t="s">
        <v>36</v>
      </c>
      <c r="D9734" t="str">
        <f>VLOOKUP(C9734,PAÍSES!$A:$B,2,FALSE)</f>
        <v>Grecia</v>
      </c>
      <c r="E9734" s="11">
        <v>40117000</v>
      </c>
      <c r="F9734">
        <v>0</v>
      </c>
      <c r="G9734">
        <v>0</v>
      </c>
      <c r="H9734">
        <v>0</v>
      </c>
      <c r="I9734">
        <v>426</v>
      </c>
      <c r="J9734">
        <v>360200</v>
      </c>
      <c r="K9734">
        <v>2</v>
      </c>
      <c r="L9734" t="s">
        <v>581</v>
      </c>
      <c r="M9734" t="s">
        <v>584</v>
      </c>
    </row>
    <row r="9735" spans="1:13" x14ac:dyDescent="0.2">
      <c r="A9735">
        <v>2023</v>
      </c>
      <c r="B9735">
        <v>7</v>
      </c>
      <c r="C9735" t="s">
        <v>26</v>
      </c>
      <c r="D9735" t="str">
        <f>VLOOKUP(C9735,PAÍSES!$A:$B,2,FALSE)</f>
        <v>Hungría</v>
      </c>
      <c r="E9735" s="11">
        <v>40117000</v>
      </c>
      <c r="F9735">
        <v>32854</v>
      </c>
      <c r="G9735">
        <v>17040487</v>
      </c>
      <c r="H9735">
        <v>870</v>
      </c>
      <c r="I9735">
        <v>18604</v>
      </c>
      <c r="J9735">
        <v>10991954</v>
      </c>
      <c r="K9735">
        <v>99</v>
      </c>
      <c r="L9735" t="s">
        <v>581</v>
      </c>
      <c r="M9735" t="s">
        <v>584</v>
      </c>
    </row>
    <row r="9736" spans="1:13" x14ac:dyDescent="0.2">
      <c r="A9736">
        <v>2023</v>
      </c>
      <c r="B9736">
        <v>7</v>
      </c>
      <c r="C9736" t="s">
        <v>63</v>
      </c>
      <c r="D9736" t="str">
        <f>VLOOKUP(C9736,PAÍSES!$A:$B,2,FALSE)</f>
        <v>Irlanda</v>
      </c>
      <c r="E9736" s="11">
        <v>40117000</v>
      </c>
      <c r="F9736">
        <v>0</v>
      </c>
      <c r="G9736">
        <v>0</v>
      </c>
      <c r="H9736">
        <v>0</v>
      </c>
      <c r="I9736">
        <v>3995</v>
      </c>
      <c r="J9736">
        <v>1716900</v>
      </c>
      <c r="K9736">
        <v>33</v>
      </c>
      <c r="L9736" t="s">
        <v>581</v>
      </c>
      <c r="M9736" t="s">
        <v>584</v>
      </c>
    </row>
    <row r="9737" spans="1:13" x14ac:dyDescent="0.2">
      <c r="A9737">
        <v>2023</v>
      </c>
      <c r="B9737">
        <v>7</v>
      </c>
      <c r="C9737" t="s">
        <v>71</v>
      </c>
      <c r="D9737" t="str">
        <f>VLOOKUP(C9737,PAÍSES!$A:$B,2,FALSE)</f>
        <v>Israel</v>
      </c>
      <c r="E9737" s="11">
        <v>40117000</v>
      </c>
      <c r="F9737">
        <v>26556</v>
      </c>
      <c r="G9737">
        <v>16183543</v>
      </c>
      <c r="H9737">
        <v>239</v>
      </c>
      <c r="I9737">
        <v>0</v>
      </c>
      <c r="J9737">
        <v>0</v>
      </c>
      <c r="K9737">
        <v>0</v>
      </c>
      <c r="L9737" t="s">
        <v>581</v>
      </c>
      <c r="M9737" t="s">
        <v>584</v>
      </c>
    </row>
    <row r="9738" spans="1:13" x14ac:dyDescent="0.2">
      <c r="A9738">
        <v>2023</v>
      </c>
      <c r="B9738">
        <v>7</v>
      </c>
      <c r="C9738" t="s">
        <v>47</v>
      </c>
      <c r="D9738" t="str">
        <f>VLOOKUP(C9738,PAÍSES!$A:$B,2,FALSE)</f>
        <v>India</v>
      </c>
      <c r="E9738" s="11">
        <v>40117000</v>
      </c>
      <c r="F9738">
        <v>566115</v>
      </c>
      <c r="G9738">
        <v>176756149</v>
      </c>
      <c r="H9738">
        <v>7856</v>
      </c>
      <c r="I9738">
        <v>0</v>
      </c>
      <c r="J9738">
        <v>0</v>
      </c>
      <c r="K9738">
        <v>0</v>
      </c>
      <c r="L9738" t="s">
        <v>581</v>
      </c>
      <c r="M9738" t="s">
        <v>584</v>
      </c>
    </row>
    <row r="9739" spans="1:13" x14ac:dyDescent="0.2">
      <c r="A9739">
        <v>2023</v>
      </c>
      <c r="B9739">
        <v>7</v>
      </c>
      <c r="C9739" t="s">
        <v>27</v>
      </c>
      <c r="D9739" t="str">
        <f>VLOOKUP(C9739,PAÍSES!$A:$B,2,FALSE)</f>
        <v>Italia</v>
      </c>
      <c r="E9739" s="11">
        <v>40117000</v>
      </c>
      <c r="F9739">
        <v>7546</v>
      </c>
      <c r="G9739">
        <v>4785132</v>
      </c>
      <c r="H9739">
        <v>76</v>
      </c>
      <c r="I9739">
        <v>94317</v>
      </c>
      <c r="J9739">
        <v>52102500</v>
      </c>
      <c r="K9739">
        <v>603</v>
      </c>
      <c r="L9739" t="s">
        <v>581</v>
      </c>
      <c r="M9739" t="s">
        <v>584</v>
      </c>
    </row>
    <row r="9740" spans="1:13" x14ac:dyDescent="0.2">
      <c r="A9740">
        <v>2023</v>
      </c>
      <c r="B9740">
        <v>7</v>
      </c>
      <c r="C9740" t="s">
        <v>38</v>
      </c>
      <c r="D9740" t="str">
        <f>VLOOKUP(C9740,PAÍSES!$A:$B,2,FALSE)</f>
        <v>Japón</v>
      </c>
      <c r="E9740" s="11">
        <v>40117000</v>
      </c>
      <c r="F9740">
        <v>0</v>
      </c>
      <c r="G9740">
        <v>0</v>
      </c>
      <c r="H9740">
        <v>0</v>
      </c>
      <c r="I9740">
        <v>9693</v>
      </c>
      <c r="J9740">
        <v>6211179</v>
      </c>
      <c r="K9740">
        <v>172</v>
      </c>
      <c r="L9740" t="s">
        <v>581</v>
      </c>
      <c r="M9740" t="s">
        <v>584</v>
      </c>
    </row>
    <row r="9741" spans="1:13" x14ac:dyDescent="0.2">
      <c r="A9741">
        <v>2023</v>
      </c>
      <c r="B9741">
        <v>7</v>
      </c>
      <c r="C9741" t="s">
        <v>56</v>
      </c>
      <c r="D9741" t="str">
        <f>VLOOKUP(C9741,PAÍSES!$A:$B,2,FALSE)</f>
        <v>Corea del Sur</v>
      </c>
      <c r="E9741" s="11">
        <v>40117000</v>
      </c>
      <c r="F9741">
        <v>200</v>
      </c>
      <c r="G9741">
        <v>148881</v>
      </c>
      <c r="H9741">
        <v>4</v>
      </c>
      <c r="I9741">
        <v>0</v>
      </c>
      <c r="J9741">
        <v>0</v>
      </c>
      <c r="K9741">
        <v>0</v>
      </c>
      <c r="L9741" t="s">
        <v>581</v>
      </c>
      <c r="M9741" t="s">
        <v>584</v>
      </c>
    </row>
    <row r="9742" spans="1:13" x14ac:dyDescent="0.2">
      <c r="A9742">
        <v>2023</v>
      </c>
      <c r="B9742">
        <v>7</v>
      </c>
      <c r="C9742" t="s">
        <v>94</v>
      </c>
      <c r="D9742" t="str">
        <f>VLOOKUP(C9742,PAÍSES!$A:$B,2,FALSE)</f>
        <v>Líbano</v>
      </c>
      <c r="E9742" s="11">
        <v>40117000</v>
      </c>
      <c r="F9742">
        <v>0</v>
      </c>
      <c r="G9742">
        <v>0</v>
      </c>
      <c r="H9742">
        <v>0</v>
      </c>
      <c r="I9742">
        <v>933</v>
      </c>
      <c r="J9742">
        <v>432545</v>
      </c>
      <c r="K9742">
        <v>27</v>
      </c>
      <c r="L9742" t="s">
        <v>581</v>
      </c>
      <c r="M9742" t="s">
        <v>584</v>
      </c>
    </row>
    <row r="9743" spans="1:13" x14ac:dyDescent="0.2">
      <c r="A9743">
        <v>2023</v>
      </c>
      <c r="B9743">
        <v>7</v>
      </c>
      <c r="C9743" t="s">
        <v>204</v>
      </c>
      <c r="D9743" t="str">
        <f>VLOOKUP(C9743,PAÍSES!$A:$B,2,FALSE)</f>
        <v>Sri Lanka</v>
      </c>
      <c r="E9743" s="11">
        <v>40117000</v>
      </c>
      <c r="F9743">
        <v>5061</v>
      </c>
      <c r="G9743">
        <v>2900321</v>
      </c>
      <c r="H9743">
        <v>690</v>
      </c>
      <c r="I9743">
        <v>0</v>
      </c>
      <c r="J9743">
        <v>0</v>
      </c>
      <c r="K9743">
        <v>0</v>
      </c>
      <c r="L9743" t="s">
        <v>581</v>
      </c>
      <c r="M9743" t="s">
        <v>584</v>
      </c>
    </row>
    <row r="9744" spans="1:13" x14ac:dyDescent="0.2">
      <c r="A9744">
        <v>2023</v>
      </c>
      <c r="B9744">
        <v>7</v>
      </c>
      <c r="C9744" t="s">
        <v>49</v>
      </c>
      <c r="D9744" t="str">
        <f>VLOOKUP(C9744,PAÍSES!$A:$B,2,FALSE)</f>
        <v>Luxemburgo</v>
      </c>
      <c r="E9744" s="11">
        <v>40117000</v>
      </c>
      <c r="F9744">
        <v>311</v>
      </c>
      <c r="G9744">
        <v>150687</v>
      </c>
      <c r="H9744">
        <v>2</v>
      </c>
      <c r="I9744">
        <v>0</v>
      </c>
      <c r="J9744">
        <v>0</v>
      </c>
      <c r="K9744">
        <v>0</v>
      </c>
      <c r="L9744" t="s">
        <v>581</v>
      </c>
      <c r="M9744" t="s">
        <v>584</v>
      </c>
    </row>
    <row r="9745" spans="1:13" x14ac:dyDescent="0.2">
      <c r="A9745">
        <v>2023</v>
      </c>
      <c r="B9745">
        <v>7</v>
      </c>
      <c r="C9745" t="s">
        <v>39</v>
      </c>
      <c r="D9745" t="str">
        <f>VLOOKUP(C9745,PAÍSES!$A:$B,2,FALSE)</f>
        <v>Marruecos</v>
      </c>
      <c r="E9745" s="11">
        <v>40117000</v>
      </c>
      <c r="F9745">
        <v>0</v>
      </c>
      <c r="G9745">
        <v>0</v>
      </c>
      <c r="H9745">
        <v>0</v>
      </c>
      <c r="I9745">
        <v>2569</v>
      </c>
      <c r="J9745">
        <v>1371808</v>
      </c>
      <c r="K9745">
        <v>29</v>
      </c>
      <c r="L9745" t="s">
        <v>581</v>
      </c>
      <c r="M9745" t="s">
        <v>584</v>
      </c>
    </row>
    <row r="9746" spans="1:13" x14ac:dyDescent="0.2">
      <c r="A9746">
        <v>2023</v>
      </c>
      <c r="B9746">
        <v>7</v>
      </c>
      <c r="C9746" t="s">
        <v>42</v>
      </c>
      <c r="D9746" t="str">
        <f>VLOOKUP(C9746,PAÍSES!$A:$B,2,FALSE)</f>
        <v>México</v>
      </c>
      <c r="E9746" s="11">
        <v>40117000</v>
      </c>
      <c r="F9746">
        <v>9</v>
      </c>
      <c r="G9746">
        <v>6228</v>
      </c>
      <c r="H9746">
        <v>1</v>
      </c>
      <c r="I9746">
        <v>1975</v>
      </c>
      <c r="J9746">
        <v>1064638</v>
      </c>
      <c r="K9746">
        <v>8</v>
      </c>
      <c r="L9746" t="s">
        <v>581</v>
      </c>
      <c r="M9746" t="s">
        <v>584</v>
      </c>
    </row>
    <row r="9747" spans="1:13" x14ac:dyDescent="0.2">
      <c r="A9747">
        <v>2023</v>
      </c>
      <c r="B9747">
        <v>7</v>
      </c>
      <c r="C9747" t="s">
        <v>43</v>
      </c>
      <c r="D9747" t="str">
        <f>VLOOKUP(C9747,PAÍSES!$A:$B,2,FALSE)</f>
        <v>Países Bajos</v>
      </c>
      <c r="E9747" s="11">
        <v>40117000</v>
      </c>
      <c r="F9747">
        <v>65663</v>
      </c>
      <c r="G9747">
        <v>26825176</v>
      </c>
      <c r="H9747">
        <v>3851</v>
      </c>
      <c r="I9747">
        <v>1711</v>
      </c>
      <c r="J9747">
        <v>1440586</v>
      </c>
      <c r="K9747">
        <v>8</v>
      </c>
      <c r="L9747" t="s">
        <v>581</v>
      </c>
      <c r="M9747" t="s">
        <v>584</v>
      </c>
    </row>
    <row r="9748" spans="1:13" x14ac:dyDescent="0.2">
      <c r="A9748">
        <v>2023</v>
      </c>
      <c r="B9748">
        <v>7</v>
      </c>
      <c r="C9748" t="s">
        <v>80</v>
      </c>
      <c r="D9748" t="str">
        <f>VLOOKUP(C9748,PAÍSES!$A:$B,2,FALSE)</f>
        <v>Nueva Zelanda</v>
      </c>
      <c r="E9748" s="11">
        <v>40117000</v>
      </c>
      <c r="F9748">
        <v>0</v>
      </c>
      <c r="G9748">
        <v>0</v>
      </c>
      <c r="H9748">
        <v>0</v>
      </c>
      <c r="I9748">
        <v>7246</v>
      </c>
      <c r="J9748">
        <v>3580100</v>
      </c>
      <c r="K9748">
        <v>56</v>
      </c>
      <c r="L9748" t="s">
        <v>581</v>
      </c>
      <c r="M9748" t="s">
        <v>584</v>
      </c>
    </row>
    <row r="9749" spans="1:13" x14ac:dyDescent="0.2">
      <c r="A9749">
        <v>2023</v>
      </c>
      <c r="B9749">
        <v>7</v>
      </c>
      <c r="C9749" t="s">
        <v>16</v>
      </c>
      <c r="D9749" t="str">
        <f>VLOOKUP(C9749,PAÍSES!$A:$B,2,FALSE)</f>
        <v>Polonia</v>
      </c>
      <c r="E9749" s="11">
        <v>40117000</v>
      </c>
      <c r="F9749">
        <v>33629</v>
      </c>
      <c r="G9749">
        <v>20728893</v>
      </c>
      <c r="H9749">
        <v>348</v>
      </c>
      <c r="I9749">
        <v>40373</v>
      </c>
      <c r="J9749">
        <v>21125651</v>
      </c>
      <c r="K9749">
        <v>194</v>
      </c>
      <c r="L9749" t="s">
        <v>581</v>
      </c>
      <c r="M9749" t="s">
        <v>584</v>
      </c>
    </row>
    <row r="9750" spans="1:13" x14ac:dyDescent="0.2">
      <c r="A9750">
        <v>2023</v>
      </c>
      <c r="B9750">
        <v>7</v>
      </c>
      <c r="C9750" t="s">
        <v>17</v>
      </c>
      <c r="D9750" t="str">
        <f>VLOOKUP(C9750,PAÍSES!$A:$B,2,FALSE)</f>
        <v>Portugal</v>
      </c>
      <c r="E9750" s="11">
        <v>40117000</v>
      </c>
      <c r="F9750">
        <v>78616</v>
      </c>
      <c r="G9750">
        <v>42827283</v>
      </c>
      <c r="H9750">
        <v>1735</v>
      </c>
      <c r="I9750">
        <v>59388</v>
      </c>
      <c r="J9750">
        <v>41969871</v>
      </c>
      <c r="K9750">
        <v>1090</v>
      </c>
      <c r="L9750" t="s">
        <v>581</v>
      </c>
      <c r="M9750" t="s">
        <v>584</v>
      </c>
    </row>
    <row r="9751" spans="1:13" x14ac:dyDescent="0.2">
      <c r="A9751">
        <v>2023</v>
      </c>
      <c r="B9751">
        <v>7</v>
      </c>
      <c r="C9751" t="s">
        <v>29</v>
      </c>
      <c r="D9751" t="str">
        <f>VLOOKUP(C9751,PAÍSES!$A:$B,2,FALSE)</f>
        <v>Rumanía</v>
      </c>
      <c r="E9751" s="11">
        <v>40117000</v>
      </c>
      <c r="F9751">
        <v>16</v>
      </c>
      <c r="G9751">
        <v>15534</v>
      </c>
      <c r="H9751">
        <v>2</v>
      </c>
      <c r="I9751">
        <v>768</v>
      </c>
      <c r="J9751">
        <v>286600</v>
      </c>
      <c r="K9751">
        <v>6</v>
      </c>
      <c r="L9751" t="s">
        <v>581</v>
      </c>
      <c r="M9751" t="s">
        <v>584</v>
      </c>
    </row>
    <row r="9752" spans="1:13" x14ac:dyDescent="0.2">
      <c r="A9752">
        <v>2023</v>
      </c>
      <c r="B9752">
        <v>7</v>
      </c>
      <c r="C9752" t="s">
        <v>52</v>
      </c>
      <c r="D9752" t="str">
        <f>VLOOKUP(C9752,PAÍSES!$A:$B,2,FALSE)</f>
        <v>Suecia</v>
      </c>
      <c r="E9752" s="11">
        <v>40117000</v>
      </c>
      <c r="F9752">
        <v>0</v>
      </c>
      <c r="G9752">
        <v>0</v>
      </c>
      <c r="H9752">
        <v>0</v>
      </c>
      <c r="I9752">
        <v>6452</v>
      </c>
      <c r="J9752">
        <v>3980800</v>
      </c>
      <c r="K9752">
        <v>47</v>
      </c>
      <c r="L9752" t="s">
        <v>581</v>
      </c>
      <c r="M9752" t="s">
        <v>584</v>
      </c>
    </row>
    <row r="9753" spans="1:13" x14ac:dyDescent="0.2">
      <c r="A9753">
        <v>2023</v>
      </c>
      <c r="B9753">
        <v>7</v>
      </c>
      <c r="C9753" t="s">
        <v>57</v>
      </c>
      <c r="D9753" t="str">
        <f>VLOOKUP(C9753,PAÍSES!$A:$B,2,FALSE)</f>
        <v>Eslovenia</v>
      </c>
      <c r="E9753" s="11">
        <v>40117000</v>
      </c>
      <c r="F9753">
        <v>0</v>
      </c>
      <c r="G9753">
        <v>0</v>
      </c>
      <c r="H9753">
        <v>0</v>
      </c>
      <c r="I9753">
        <v>6</v>
      </c>
      <c r="J9753">
        <v>14641</v>
      </c>
      <c r="K9753">
        <v>1</v>
      </c>
      <c r="L9753" t="s">
        <v>581</v>
      </c>
      <c r="M9753" t="s">
        <v>584</v>
      </c>
    </row>
    <row r="9754" spans="1:13" x14ac:dyDescent="0.2">
      <c r="A9754">
        <v>2023</v>
      </c>
      <c r="B9754">
        <v>7</v>
      </c>
      <c r="C9754" t="s">
        <v>19</v>
      </c>
      <c r="D9754" t="str">
        <f>VLOOKUP(C9754,PAÍSES!$A:$B,2,FALSE)</f>
        <v>Tailandia</v>
      </c>
      <c r="E9754" s="11">
        <v>40117000</v>
      </c>
      <c r="F9754">
        <v>1305</v>
      </c>
      <c r="G9754">
        <v>423260</v>
      </c>
      <c r="H9754">
        <v>98</v>
      </c>
      <c r="I9754">
        <v>940</v>
      </c>
      <c r="J9754">
        <v>524583</v>
      </c>
      <c r="K9754">
        <v>5</v>
      </c>
      <c r="L9754" t="s">
        <v>581</v>
      </c>
      <c r="M9754" t="s">
        <v>584</v>
      </c>
    </row>
    <row r="9755" spans="1:13" x14ac:dyDescent="0.2">
      <c r="A9755">
        <v>2023</v>
      </c>
      <c r="B9755">
        <v>7</v>
      </c>
      <c r="C9755" t="s">
        <v>65</v>
      </c>
      <c r="D9755" t="str">
        <f>VLOOKUP(C9755,PAÍSES!$A:$B,2,FALSE)</f>
        <v>Turquía</v>
      </c>
      <c r="E9755" s="11">
        <v>40117000</v>
      </c>
      <c r="F9755">
        <v>49299</v>
      </c>
      <c r="G9755">
        <v>15095545</v>
      </c>
      <c r="H9755">
        <v>1118</v>
      </c>
      <c r="I9755">
        <v>594</v>
      </c>
      <c r="J9755">
        <v>418711</v>
      </c>
      <c r="K9755">
        <v>2</v>
      </c>
      <c r="L9755" t="s">
        <v>581</v>
      </c>
      <c r="M9755" t="s">
        <v>584</v>
      </c>
    </row>
    <row r="9756" spans="1:13" x14ac:dyDescent="0.2">
      <c r="A9756">
        <v>2023</v>
      </c>
      <c r="B9756">
        <v>7</v>
      </c>
      <c r="C9756" t="s">
        <v>58</v>
      </c>
      <c r="D9756" t="str">
        <f>VLOOKUP(C9756,PAÍSES!$A:$B,2,FALSE)</f>
        <v>Ucrania</v>
      </c>
      <c r="E9756" s="11">
        <v>40117000</v>
      </c>
      <c r="F9756">
        <v>0</v>
      </c>
      <c r="G9756">
        <v>0</v>
      </c>
      <c r="H9756">
        <v>0</v>
      </c>
      <c r="I9756">
        <v>8266</v>
      </c>
      <c r="J9756">
        <v>3754500</v>
      </c>
      <c r="K9756">
        <v>27</v>
      </c>
      <c r="L9756" t="s">
        <v>581</v>
      </c>
      <c r="M9756" t="s">
        <v>584</v>
      </c>
    </row>
    <row r="9757" spans="1:13" x14ac:dyDescent="0.2">
      <c r="A9757">
        <v>2023</v>
      </c>
      <c r="B9757">
        <v>7</v>
      </c>
      <c r="C9757" t="s">
        <v>46</v>
      </c>
      <c r="D9757" t="str">
        <f>VLOOKUP(C9757,PAÍSES!$A:$B,2,FALSE)</f>
        <v>Estados Unidos de América</v>
      </c>
      <c r="E9757" s="11">
        <v>40117000</v>
      </c>
      <c r="F9757">
        <v>7018</v>
      </c>
      <c r="G9757">
        <v>7282843</v>
      </c>
      <c r="H9757">
        <v>126</v>
      </c>
      <c r="I9757">
        <v>485755</v>
      </c>
      <c r="J9757">
        <v>267947514</v>
      </c>
      <c r="K9757">
        <v>1429</v>
      </c>
      <c r="L9757" t="s">
        <v>581</v>
      </c>
      <c r="M9757" t="s">
        <v>584</v>
      </c>
    </row>
    <row r="9758" spans="1:13" x14ac:dyDescent="0.2">
      <c r="A9758">
        <v>2023</v>
      </c>
      <c r="B9758">
        <v>7</v>
      </c>
      <c r="C9758" t="s">
        <v>107</v>
      </c>
      <c r="D9758" t="str">
        <f>VLOOKUP(C9758,PAÍSES!$A:$B,2,FALSE)</f>
        <v>Uzbekistán</v>
      </c>
      <c r="E9758" s="11">
        <v>40117000</v>
      </c>
      <c r="F9758">
        <v>0</v>
      </c>
      <c r="G9758">
        <v>0</v>
      </c>
      <c r="H9758">
        <v>0</v>
      </c>
      <c r="I9758">
        <v>90640</v>
      </c>
      <c r="J9758">
        <v>45407000</v>
      </c>
      <c r="K9758">
        <v>362</v>
      </c>
      <c r="L9758" t="s">
        <v>581</v>
      </c>
      <c r="M9758" t="s">
        <v>584</v>
      </c>
    </row>
    <row r="9759" spans="1:13" x14ac:dyDescent="0.2">
      <c r="A9759">
        <v>2023</v>
      </c>
      <c r="B9759">
        <v>7</v>
      </c>
      <c r="C9759" t="s">
        <v>66</v>
      </c>
      <c r="D9759" t="str">
        <f>VLOOKUP(C9759,PAÍSES!$A:$B,2,FALSE)</f>
        <v>Vietnam</v>
      </c>
      <c r="E9759" s="11">
        <v>40117000</v>
      </c>
      <c r="F9759">
        <v>41797</v>
      </c>
      <c r="G9759">
        <v>14797303</v>
      </c>
      <c r="H9759">
        <v>474</v>
      </c>
      <c r="I9759">
        <v>0</v>
      </c>
      <c r="J9759">
        <v>0</v>
      </c>
      <c r="K9759">
        <v>0</v>
      </c>
      <c r="L9759" t="s">
        <v>581</v>
      </c>
      <c r="M9759" t="s">
        <v>584</v>
      </c>
    </row>
    <row r="9760" spans="1:13" x14ac:dyDescent="0.2">
      <c r="A9760">
        <v>2023</v>
      </c>
      <c r="B9760">
        <v>7</v>
      </c>
      <c r="C9760" t="s">
        <v>78</v>
      </c>
      <c r="D9760" t="str">
        <f>VLOOKUP(C9760,PAÍSES!$A:$B,2,FALSE)</f>
        <v>Sudáfrica</v>
      </c>
      <c r="E9760" s="11">
        <v>40117000</v>
      </c>
      <c r="F9760">
        <v>0</v>
      </c>
      <c r="G9760">
        <v>0</v>
      </c>
      <c r="H9760">
        <v>0</v>
      </c>
      <c r="I9760">
        <v>12761</v>
      </c>
      <c r="J9760">
        <v>6320330</v>
      </c>
      <c r="K9760">
        <v>69</v>
      </c>
      <c r="L9760" t="s">
        <v>581</v>
      </c>
      <c r="M9760" t="s">
        <v>584</v>
      </c>
    </row>
    <row r="9761" spans="1:13" x14ac:dyDescent="0.2">
      <c r="A9761">
        <v>2023</v>
      </c>
      <c r="B9761">
        <v>7</v>
      </c>
      <c r="C9761" t="s">
        <v>113</v>
      </c>
      <c r="D9761" t="str">
        <f>VLOOKUP(C9761,PAÍSES!$A:$B,2,FALSE)</f>
        <v>Armenia</v>
      </c>
      <c r="E9761" s="11">
        <v>40118000</v>
      </c>
      <c r="F9761">
        <v>0</v>
      </c>
      <c r="G9761">
        <v>0</v>
      </c>
      <c r="H9761">
        <v>0</v>
      </c>
      <c r="I9761">
        <v>88811</v>
      </c>
      <c r="J9761">
        <v>69777338</v>
      </c>
      <c r="K9761">
        <v>59</v>
      </c>
      <c r="L9761" t="s">
        <v>581</v>
      </c>
      <c r="M9761" t="s">
        <v>585</v>
      </c>
    </row>
    <row r="9762" spans="1:13" x14ac:dyDescent="0.2">
      <c r="A9762">
        <v>2023</v>
      </c>
      <c r="B9762">
        <v>7</v>
      </c>
      <c r="C9762" t="s">
        <v>105</v>
      </c>
      <c r="D9762" t="str">
        <f>VLOOKUP(C9762,PAÍSES!$A:$B,2,FALSE)</f>
        <v>Angola</v>
      </c>
      <c r="E9762" s="11">
        <v>40118000</v>
      </c>
      <c r="F9762">
        <v>0</v>
      </c>
      <c r="G9762">
        <v>0</v>
      </c>
      <c r="H9762">
        <v>0</v>
      </c>
      <c r="I9762">
        <v>30549</v>
      </c>
      <c r="J9762">
        <v>21829351</v>
      </c>
      <c r="K9762">
        <v>31</v>
      </c>
      <c r="L9762" t="s">
        <v>581</v>
      </c>
      <c r="M9762" t="s">
        <v>585</v>
      </c>
    </row>
    <row r="9763" spans="1:13" x14ac:dyDescent="0.2">
      <c r="A9763">
        <v>2023</v>
      </c>
      <c r="B9763">
        <v>7</v>
      </c>
      <c r="C9763" t="s">
        <v>20</v>
      </c>
      <c r="D9763" t="str">
        <f>VLOOKUP(C9763,PAÍSES!$A:$B,2,FALSE)</f>
        <v>Argentina</v>
      </c>
      <c r="E9763" s="11">
        <v>40118000</v>
      </c>
      <c r="F9763">
        <v>0</v>
      </c>
      <c r="G9763">
        <v>0</v>
      </c>
      <c r="H9763">
        <v>0</v>
      </c>
      <c r="I9763">
        <v>6475</v>
      </c>
      <c r="J9763">
        <v>4157614</v>
      </c>
      <c r="K9763">
        <v>10</v>
      </c>
      <c r="L9763" t="s">
        <v>581</v>
      </c>
      <c r="M9763" t="s">
        <v>585</v>
      </c>
    </row>
    <row r="9764" spans="1:13" x14ac:dyDescent="0.2">
      <c r="A9764">
        <v>2023</v>
      </c>
      <c r="B9764">
        <v>7</v>
      </c>
      <c r="C9764" t="s">
        <v>21</v>
      </c>
      <c r="D9764" t="str">
        <f>VLOOKUP(C9764,PAÍSES!$A:$B,2,FALSE)</f>
        <v>Austria</v>
      </c>
      <c r="E9764" s="11">
        <v>40118000</v>
      </c>
      <c r="F9764">
        <v>0</v>
      </c>
      <c r="G9764">
        <v>0</v>
      </c>
      <c r="H9764">
        <v>0</v>
      </c>
      <c r="I9764">
        <v>134</v>
      </c>
      <c r="J9764">
        <v>140234</v>
      </c>
      <c r="K9764">
        <v>3</v>
      </c>
      <c r="L9764" t="s">
        <v>581</v>
      </c>
      <c r="M9764" t="s">
        <v>585</v>
      </c>
    </row>
    <row r="9765" spans="1:13" x14ac:dyDescent="0.2">
      <c r="A9765">
        <v>2023</v>
      </c>
      <c r="B9765">
        <v>7</v>
      </c>
      <c r="C9765" t="s">
        <v>62</v>
      </c>
      <c r="D9765" t="str">
        <f>VLOOKUP(C9765,PAÍSES!$A:$B,2,FALSE)</f>
        <v>Australia</v>
      </c>
      <c r="E9765" s="11">
        <v>40118000</v>
      </c>
      <c r="F9765">
        <v>0</v>
      </c>
      <c r="G9765">
        <v>0</v>
      </c>
      <c r="H9765">
        <v>0</v>
      </c>
      <c r="I9765">
        <v>770882</v>
      </c>
      <c r="J9765">
        <v>535719209</v>
      </c>
      <c r="K9765">
        <v>352</v>
      </c>
      <c r="L9765" t="s">
        <v>581</v>
      </c>
      <c r="M9765" t="s">
        <v>585</v>
      </c>
    </row>
    <row r="9766" spans="1:13" x14ac:dyDescent="0.2">
      <c r="A9766">
        <v>2023</v>
      </c>
      <c r="B9766">
        <v>7</v>
      </c>
      <c r="C9766" t="s">
        <v>227</v>
      </c>
      <c r="D9766" t="str">
        <f>VLOOKUP(C9766,PAÍSES!$A:$B,2,FALSE)</f>
        <v>Bosnia y Herzegovina</v>
      </c>
      <c r="E9766" s="11">
        <v>40118000</v>
      </c>
      <c r="F9766">
        <v>0</v>
      </c>
      <c r="G9766">
        <v>0</v>
      </c>
      <c r="H9766">
        <v>0</v>
      </c>
      <c r="I9766">
        <v>4200</v>
      </c>
      <c r="J9766">
        <v>1692852</v>
      </c>
      <c r="K9766">
        <v>6</v>
      </c>
      <c r="L9766" t="s">
        <v>581</v>
      </c>
      <c r="M9766" t="s">
        <v>585</v>
      </c>
    </row>
    <row r="9767" spans="1:13" x14ac:dyDescent="0.2">
      <c r="A9767">
        <v>2023</v>
      </c>
      <c r="B9767">
        <v>7</v>
      </c>
      <c r="C9767" t="s">
        <v>8</v>
      </c>
      <c r="D9767" t="str">
        <f>VLOOKUP(C9767,PAÍSES!$A:$B,2,FALSE)</f>
        <v>Bélgica</v>
      </c>
      <c r="E9767" s="11">
        <v>40118000</v>
      </c>
      <c r="F9767">
        <v>17726</v>
      </c>
      <c r="G9767">
        <v>9481451</v>
      </c>
      <c r="H9767">
        <v>161</v>
      </c>
      <c r="I9767">
        <v>28287</v>
      </c>
      <c r="J9767">
        <v>21647283</v>
      </c>
      <c r="K9767">
        <v>16</v>
      </c>
      <c r="L9767" t="s">
        <v>581</v>
      </c>
      <c r="M9767" t="s">
        <v>585</v>
      </c>
    </row>
    <row r="9768" spans="1:13" x14ac:dyDescent="0.2">
      <c r="A9768">
        <v>2023</v>
      </c>
      <c r="B9768">
        <v>7</v>
      </c>
      <c r="C9768" t="s">
        <v>10</v>
      </c>
      <c r="D9768" t="str">
        <f>VLOOKUP(C9768,PAÍSES!$A:$B,2,FALSE)</f>
        <v>Brasil</v>
      </c>
      <c r="E9768" s="11">
        <v>40118000</v>
      </c>
      <c r="F9768">
        <v>3177</v>
      </c>
      <c r="G9768">
        <v>2093900</v>
      </c>
      <c r="H9768">
        <v>23</v>
      </c>
      <c r="I9768">
        <v>85139</v>
      </c>
      <c r="J9768">
        <v>49736960</v>
      </c>
      <c r="K9768">
        <v>136</v>
      </c>
      <c r="L9768" t="s">
        <v>581</v>
      </c>
      <c r="M9768" t="s">
        <v>585</v>
      </c>
    </row>
    <row r="9769" spans="1:13" x14ac:dyDescent="0.2">
      <c r="A9769">
        <v>2023</v>
      </c>
      <c r="B9769">
        <v>7</v>
      </c>
      <c r="C9769" t="s">
        <v>50</v>
      </c>
      <c r="D9769" t="str">
        <f>VLOOKUP(C9769,PAÍSES!$A:$B,2,FALSE)</f>
        <v>Canadá</v>
      </c>
      <c r="E9769" s="11">
        <v>40118000</v>
      </c>
      <c r="F9769">
        <v>0</v>
      </c>
      <c r="G9769">
        <v>0</v>
      </c>
      <c r="H9769">
        <v>0</v>
      </c>
      <c r="I9769">
        <v>54688</v>
      </c>
      <c r="J9769">
        <v>41273919</v>
      </c>
      <c r="K9769">
        <v>78</v>
      </c>
      <c r="L9769" t="s">
        <v>581</v>
      </c>
      <c r="M9769" t="s">
        <v>585</v>
      </c>
    </row>
    <row r="9770" spans="1:13" x14ac:dyDescent="0.2">
      <c r="A9770">
        <v>2023</v>
      </c>
      <c r="B9770">
        <v>7</v>
      </c>
      <c r="C9770" t="s">
        <v>34</v>
      </c>
      <c r="D9770" t="str">
        <f>VLOOKUP(C9770,PAÍSES!$A:$B,2,FALSE)</f>
        <v>Suiza</v>
      </c>
      <c r="E9770" s="11">
        <v>40118000</v>
      </c>
      <c r="F9770">
        <v>0</v>
      </c>
      <c r="G9770">
        <v>0</v>
      </c>
      <c r="H9770">
        <v>0</v>
      </c>
      <c r="I9770">
        <v>42</v>
      </c>
      <c r="J9770">
        <v>268000</v>
      </c>
      <c r="K9770">
        <v>8</v>
      </c>
      <c r="L9770" t="s">
        <v>581</v>
      </c>
      <c r="M9770" t="s">
        <v>585</v>
      </c>
    </row>
    <row r="9771" spans="1:13" x14ac:dyDescent="0.2">
      <c r="A9771">
        <v>2023</v>
      </c>
      <c r="B9771">
        <v>7</v>
      </c>
      <c r="C9771" t="s">
        <v>55</v>
      </c>
      <c r="D9771" t="str">
        <f>VLOOKUP(C9771,PAÍSES!$A:$B,2,FALSE)</f>
        <v>Costa de Marfil</v>
      </c>
      <c r="E9771" s="11">
        <v>40118000</v>
      </c>
      <c r="F9771">
        <v>0</v>
      </c>
      <c r="G9771">
        <v>0</v>
      </c>
      <c r="H9771">
        <v>0</v>
      </c>
      <c r="I9771">
        <v>10616</v>
      </c>
      <c r="J9771">
        <v>5797516</v>
      </c>
      <c r="K9771">
        <v>6</v>
      </c>
      <c r="L9771" t="s">
        <v>581</v>
      </c>
      <c r="M9771" t="s">
        <v>585</v>
      </c>
    </row>
    <row r="9772" spans="1:13" x14ac:dyDescent="0.2">
      <c r="A9772">
        <v>2023</v>
      </c>
      <c r="B9772">
        <v>7</v>
      </c>
      <c r="C9772" t="s">
        <v>73</v>
      </c>
      <c r="D9772" t="str">
        <f>VLOOKUP(C9772,PAÍSES!$A:$B,2,FALSE)</f>
        <v>Chile</v>
      </c>
      <c r="E9772" s="11">
        <v>40118000</v>
      </c>
      <c r="F9772">
        <v>0</v>
      </c>
      <c r="G9772">
        <v>0</v>
      </c>
      <c r="H9772">
        <v>0</v>
      </c>
      <c r="I9772">
        <v>316716</v>
      </c>
      <c r="J9772">
        <v>261445819</v>
      </c>
      <c r="K9772">
        <v>143</v>
      </c>
      <c r="L9772" t="s">
        <v>581</v>
      </c>
      <c r="M9772" t="s">
        <v>585</v>
      </c>
    </row>
    <row r="9773" spans="1:13" x14ac:dyDescent="0.2">
      <c r="A9773">
        <v>2023</v>
      </c>
      <c r="B9773">
        <v>7</v>
      </c>
      <c r="C9773" t="s">
        <v>11</v>
      </c>
      <c r="D9773" t="str">
        <f>VLOOKUP(C9773,PAÍSES!$A:$B,2,FALSE)</f>
        <v>China</v>
      </c>
      <c r="E9773" s="11">
        <v>40118000</v>
      </c>
      <c r="F9773">
        <v>217796</v>
      </c>
      <c r="G9773">
        <v>51530661</v>
      </c>
      <c r="H9773">
        <v>11141</v>
      </c>
      <c r="I9773">
        <v>131532</v>
      </c>
      <c r="J9773">
        <v>91272780</v>
      </c>
      <c r="K9773">
        <v>159</v>
      </c>
      <c r="L9773" t="s">
        <v>581</v>
      </c>
      <c r="M9773" t="s">
        <v>585</v>
      </c>
    </row>
    <row r="9774" spans="1:13" x14ac:dyDescent="0.2">
      <c r="A9774">
        <v>2023</v>
      </c>
      <c r="B9774">
        <v>7</v>
      </c>
      <c r="C9774" t="s">
        <v>22</v>
      </c>
      <c r="D9774" t="str">
        <f>VLOOKUP(C9774,PAÍSES!$A:$B,2,FALSE)</f>
        <v>República Checa</v>
      </c>
      <c r="E9774" s="11">
        <v>40118000</v>
      </c>
      <c r="F9774">
        <v>39260</v>
      </c>
      <c r="G9774">
        <v>23971689</v>
      </c>
      <c r="H9774">
        <v>795</v>
      </c>
      <c r="I9774">
        <v>0</v>
      </c>
      <c r="J9774">
        <v>0</v>
      </c>
      <c r="K9774">
        <v>0</v>
      </c>
      <c r="L9774" t="s">
        <v>581</v>
      </c>
      <c r="M9774" t="s">
        <v>585</v>
      </c>
    </row>
    <row r="9775" spans="1:13" x14ac:dyDescent="0.2">
      <c r="A9775">
        <v>2023</v>
      </c>
      <c r="B9775">
        <v>7</v>
      </c>
      <c r="C9775" t="s">
        <v>23</v>
      </c>
      <c r="D9775" t="str">
        <f>VLOOKUP(C9775,PAÍSES!$A:$B,2,FALSE)</f>
        <v>Alemania</v>
      </c>
      <c r="E9775" s="11">
        <v>40118000</v>
      </c>
      <c r="F9775">
        <v>84403</v>
      </c>
      <c r="G9775">
        <v>46239419</v>
      </c>
      <c r="H9775">
        <v>10399</v>
      </c>
      <c r="I9775">
        <v>349</v>
      </c>
      <c r="J9775">
        <v>570953</v>
      </c>
      <c r="K9775">
        <v>11</v>
      </c>
      <c r="L9775" t="s">
        <v>581</v>
      </c>
      <c r="M9775" t="s">
        <v>585</v>
      </c>
    </row>
    <row r="9776" spans="1:13" x14ac:dyDescent="0.2">
      <c r="A9776">
        <v>2023</v>
      </c>
      <c r="B9776">
        <v>7</v>
      </c>
      <c r="C9776" t="s">
        <v>24</v>
      </c>
      <c r="D9776" t="str">
        <f>VLOOKUP(C9776,PAÍSES!$A:$B,2,FALSE)</f>
        <v>Finlandia</v>
      </c>
      <c r="E9776" s="11">
        <v>40118000</v>
      </c>
      <c r="F9776">
        <v>1077</v>
      </c>
      <c r="G9776">
        <v>829828</v>
      </c>
      <c r="H9776">
        <v>4</v>
      </c>
      <c r="I9776">
        <v>0</v>
      </c>
      <c r="J9776">
        <v>0</v>
      </c>
      <c r="K9776">
        <v>0</v>
      </c>
      <c r="L9776" t="s">
        <v>581</v>
      </c>
      <c r="M9776" t="s">
        <v>585</v>
      </c>
    </row>
    <row r="9777" spans="1:13" x14ac:dyDescent="0.2">
      <c r="A9777">
        <v>2023</v>
      </c>
      <c r="B9777">
        <v>7</v>
      </c>
      <c r="C9777" t="s">
        <v>12</v>
      </c>
      <c r="D9777" t="str">
        <f>VLOOKUP(C9777,PAÍSES!$A:$B,2,FALSE)</f>
        <v>Francia</v>
      </c>
      <c r="E9777" s="11">
        <v>40118000</v>
      </c>
      <c r="F9777">
        <v>55607</v>
      </c>
      <c r="G9777">
        <v>39323975</v>
      </c>
      <c r="H9777">
        <v>597</v>
      </c>
      <c r="I9777">
        <v>158198</v>
      </c>
      <c r="J9777">
        <v>105964822</v>
      </c>
      <c r="K9777">
        <v>286</v>
      </c>
      <c r="L9777" t="s">
        <v>581</v>
      </c>
      <c r="M9777" t="s">
        <v>585</v>
      </c>
    </row>
    <row r="9778" spans="1:13" x14ac:dyDescent="0.2">
      <c r="A9778">
        <v>2023</v>
      </c>
      <c r="B9778">
        <v>7</v>
      </c>
      <c r="C9778" t="s">
        <v>234</v>
      </c>
      <c r="D9778" t="str">
        <f>VLOOKUP(C9778,PAÍSES!$A:$B,2,FALSE)</f>
        <v>Gabón</v>
      </c>
      <c r="E9778" s="11">
        <v>40118000</v>
      </c>
      <c r="F9778">
        <v>0</v>
      </c>
      <c r="G9778">
        <v>0</v>
      </c>
      <c r="H9778">
        <v>0</v>
      </c>
      <c r="I9778">
        <v>57728</v>
      </c>
      <c r="J9778">
        <v>41032166</v>
      </c>
      <c r="K9778">
        <v>34</v>
      </c>
      <c r="L9778" t="s">
        <v>581</v>
      </c>
      <c r="M9778" t="s">
        <v>585</v>
      </c>
    </row>
    <row r="9779" spans="1:13" x14ac:dyDescent="0.2">
      <c r="A9779">
        <v>2023</v>
      </c>
      <c r="B9779">
        <v>7</v>
      </c>
      <c r="C9779" t="s">
        <v>25</v>
      </c>
      <c r="D9779" t="str">
        <f>VLOOKUP(C9779,PAÍSES!$A:$B,2,FALSE)</f>
        <v>Reino Unido</v>
      </c>
      <c r="E9779" s="11">
        <v>40118000</v>
      </c>
      <c r="F9779">
        <v>0</v>
      </c>
      <c r="G9779">
        <v>0</v>
      </c>
      <c r="H9779">
        <v>0</v>
      </c>
      <c r="I9779">
        <v>96407</v>
      </c>
      <c r="J9779">
        <v>50028474</v>
      </c>
      <c r="K9779">
        <v>240</v>
      </c>
      <c r="L9779" t="s">
        <v>581</v>
      </c>
      <c r="M9779" t="s">
        <v>585</v>
      </c>
    </row>
    <row r="9780" spans="1:13" x14ac:dyDescent="0.2">
      <c r="A9780">
        <v>2023</v>
      </c>
      <c r="B9780">
        <v>7</v>
      </c>
      <c r="C9780" t="s">
        <v>97</v>
      </c>
      <c r="D9780" t="str">
        <f>VLOOKUP(C9780,PAÍSES!$A:$B,2,FALSE)</f>
        <v>Ghana</v>
      </c>
      <c r="E9780" s="11">
        <v>40118000</v>
      </c>
      <c r="F9780">
        <v>0</v>
      </c>
      <c r="G9780">
        <v>0</v>
      </c>
      <c r="H9780">
        <v>0</v>
      </c>
      <c r="I9780">
        <v>16227</v>
      </c>
      <c r="J9780">
        <v>8008435</v>
      </c>
      <c r="K9780">
        <v>5</v>
      </c>
      <c r="L9780" t="s">
        <v>581</v>
      </c>
      <c r="M9780" t="s">
        <v>585</v>
      </c>
    </row>
    <row r="9781" spans="1:13" x14ac:dyDescent="0.2">
      <c r="A9781">
        <v>2023</v>
      </c>
      <c r="B9781">
        <v>7</v>
      </c>
      <c r="C9781" t="s">
        <v>35</v>
      </c>
      <c r="D9781" t="str">
        <f>VLOOKUP(C9781,PAÍSES!$A:$B,2,FALSE)</f>
        <v>Gibraltar</v>
      </c>
      <c r="E9781" s="11">
        <v>40118000</v>
      </c>
      <c r="F9781">
        <v>0</v>
      </c>
      <c r="G9781">
        <v>0</v>
      </c>
      <c r="H9781">
        <v>0</v>
      </c>
      <c r="I9781">
        <v>152</v>
      </c>
      <c r="J9781">
        <v>200900</v>
      </c>
      <c r="K9781">
        <v>2</v>
      </c>
      <c r="L9781" t="s">
        <v>581</v>
      </c>
      <c r="M9781" t="s">
        <v>585</v>
      </c>
    </row>
    <row r="9782" spans="1:13" x14ac:dyDescent="0.2">
      <c r="A9782">
        <v>2023</v>
      </c>
      <c r="B9782">
        <v>7</v>
      </c>
      <c r="C9782" t="s">
        <v>207</v>
      </c>
      <c r="D9782" t="str">
        <f>VLOOKUP(C9782,PAÍSES!$A:$B,2,FALSE)</f>
        <v>Guinea</v>
      </c>
      <c r="E9782" s="11">
        <v>40118000</v>
      </c>
      <c r="F9782">
        <v>0</v>
      </c>
      <c r="G9782">
        <v>0</v>
      </c>
      <c r="H9782">
        <v>0</v>
      </c>
      <c r="I9782">
        <v>33301</v>
      </c>
      <c r="J9782">
        <v>24665592</v>
      </c>
      <c r="K9782">
        <v>24</v>
      </c>
      <c r="L9782" t="s">
        <v>581</v>
      </c>
      <c r="M9782" t="s">
        <v>585</v>
      </c>
    </row>
    <row r="9783" spans="1:13" x14ac:dyDescent="0.2">
      <c r="A9783">
        <v>2023</v>
      </c>
      <c r="B9783">
        <v>7</v>
      </c>
      <c r="C9783" t="s">
        <v>13</v>
      </c>
      <c r="D9783" t="str">
        <f>VLOOKUP(C9783,PAÍSES!$A:$B,2,FALSE)</f>
        <v>Indonesia</v>
      </c>
      <c r="E9783" s="11">
        <v>40118000</v>
      </c>
      <c r="F9783">
        <v>0</v>
      </c>
      <c r="G9783">
        <v>0</v>
      </c>
      <c r="H9783">
        <v>0</v>
      </c>
      <c r="I9783">
        <v>84888</v>
      </c>
      <c r="J9783">
        <v>58264310</v>
      </c>
      <c r="K9783">
        <v>46</v>
      </c>
      <c r="L9783" t="s">
        <v>581</v>
      </c>
      <c r="M9783" t="s">
        <v>585</v>
      </c>
    </row>
    <row r="9784" spans="1:13" x14ac:dyDescent="0.2">
      <c r="A9784">
        <v>2023</v>
      </c>
      <c r="B9784">
        <v>7</v>
      </c>
      <c r="C9784" t="s">
        <v>47</v>
      </c>
      <c r="D9784" t="str">
        <f>VLOOKUP(C9784,PAÍSES!$A:$B,2,FALSE)</f>
        <v>India</v>
      </c>
      <c r="E9784" s="11">
        <v>40118000</v>
      </c>
      <c r="F9784">
        <v>318180</v>
      </c>
      <c r="G9784">
        <v>101572189</v>
      </c>
      <c r="H9784">
        <v>5180</v>
      </c>
      <c r="I9784">
        <v>0</v>
      </c>
      <c r="J9784">
        <v>0</v>
      </c>
      <c r="K9784">
        <v>0</v>
      </c>
      <c r="L9784" t="s">
        <v>581</v>
      </c>
      <c r="M9784" t="s">
        <v>585</v>
      </c>
    </row>
    <row r="9785" spans="1:13" x14ac:dyDescent="0.2">
      <c r="A9785">
        <v>2023</v>
      </c>
      <c r="B9785">
        <v>7</v>
      </c>
      <c r="C9785" t="s">
        <v>27</v>
      </c>
      <c r="D9785" t="str">
        <f>VLOOKUP(C9785,PAÍSES!$A:$B,2,FALSE)</f>
        <v>Italia</v>
      </c>
      <c r="E9785" s="11">
        <v>40118000</v>
      </c>
      <c r="F9785">
        <v>4486</v>
      </c>
      <c r="G9785">
        <v>3933939</v>
      </c>
      <c r="H9785">
        <v>95</v>
      </c>
      <c r="I9785">
        <v>2425</v>
      </c>
      <c r="J9785">
        <v>2135438</v>
      </c>
      <c r="K9785">
        <v>6</v>
      </c>
      <c r="L9785" t="s">
        <v>581</v>
      </c>
      <c r="M9785" t="s">
        <v>585</v>
      </c>
    </row>
    <row r="9786" spans="1:13" x14ac:dyDescent="0.2">
      <c r="A9786">
        <v>2023</v>
      </c>
      <c r="B9786">
        <v>7</v>
      </c>
      <c r="C9786" t="s">
        <v>38</v>
      </c>
      <c r="D9786" t="str">
        <f>VLOOKUP(C9786,PAÍSES!$A:$B,2,FALSE)</f>
        <v>Japón</v>
      </c>
      <c r="E9786" s="11">
        <v>40118000</v>
      </c>
      <c r="F9786">
        <v>164359</v>
      </c>
      <c r="G9786">
        <v>78382140</v>
      </c>
      <c r="H9786">
        <v>902</v>
      </c>
      <c r="I9786">
        <v>19235</v>
      </c>
      <c r="J9786">
        <v>12960185</v>
      </c>
      <c r="K9786">
        <v>38</v>
      </c>
      <c r="L9786" t="s">
        <v>581</v>
      </c>
      <c r="M9786" t="s">
        <v>585</v>
      </c>
    </row>
    <row r="9787" spans="1:13" x14ac:dyDescent="0.2">
      <c r="A9787">
        <v>2023</v>
      </c>
      <c r="B9787">
        <v>7</v>
      </c>
      <c r="C9787" t="s">
        <v>93</v>
      </c>
      <c r="D9787" t="str">
        <f>VLOOKUP(C9787,PAÍSES!$A:$B,2,FALSE)</f>
        <v>Kazajstán</v>
      </c>
      <c r="E9787" s="11">
        <v>40118000</v>
      </c>
      <c r="F9787">
        <v>0</v>
      </c>
      <c r="G9787">
        <v>0</v>
      </c>
      <c r="H9787">
        <v>0</v>
      </c>
      <c r="I9787">
        <v>784295</v>
      </c>
      <c r="J9787">
        <v>609581881</v>
      </c>
      <c r="K9787">
        <v>436</v>
      </c>
      <c r="L9787" t="s">
        <v>581</v>
      </c>
      <c r="M9787" t="s">
        <v>585</v>
      </c>
    </row>
    <row r="9788" spans="1:13" x14ac:dyDescent="0.2">
      <c r="A9788">
        <v>2023</v>
      </c>
      <c r="B9788">
        <v>7</v>
      </c>
      <c r="C9788" t="s">
        <v>94</v>
      </c>
      <c r="D9788" t="str">
        <f>VLOOKUP(C9788,PAÍSES!$A:$B,2,FALSE)</f>
        <v>Líbano</v>
      </c>
      <c r="E9788" s="11">
        <v>40118000</v>
      </c>
      <c r="F9788">
        <v>0</v>
      </c>
      <c r="G9788">
        <v>0</v>
      </c>
      <c r="H9788">
        <v>0</v>
      </c>
      <c r="I9788">
        <v>10668</v>
      </c>
      <c r="J9788">
        <v>7331387</v>
      </c>
      <c r="K9788">
        <v>18</v>
      </c>
      <c r="L9788" t="s">
        <v>581</v>
      </c>
      <c r="M9788" t="s">
        <v>585</v>
      </c>
    </row>
    <row r="9789" spans="1:13" x14ac:dyDescent="0.2">
      <c r="A9789">
        <v>2023</v>
      </c>
      <c r="B9789">
        <v>7</v>
      </c>
      <c r="C9789" t="s">
        <v>204</v>
      </c>
      <c r="D9789" t="str">
        <f>VLOOKUP(C9789,PAÍSES!$A:$B,2,FALSE)</f>
        <v>Sri Lanka</v>
      </c>
      <c r="E9789" s="11">
        <v>40118000</v>
      </c>
      <c r="F9789">
        <v>28789</v>
      </c>
      <c r="G9789">
        <v>12157614</v>
      </c>
      <c r="H9789">
        <v>758</v>
      </c>
      <c r="I9789">
        <v>0</v>
      </c>
      <c r="J9789">
        <v>0</v>
      </c>
      <c r="K9789">
        <v>0</v>
      </c>
      <c r="L9789" t="s">
        <v>581</v>
      </c>
      <c r="M9789" t="s">
        <v>585</v>
      </c>
    </row>
    <row r="9790" spans="1:13" x14ac:dyDescent="0.2">
      <c r="A9790">
        <v>2023</v>
      </c>
      <c r="B9790">
        <v>7</v>
      </c>
      <c r="C9790" t="s">
        <v>49</v>
      </c>
      <c r="D9790" t="str">
        <f>VLOOKUP(C9790,PAÍSES!$A:$B,2,FALSE)</f>
        <v>Luxemburgo</v>
      </c>
      <c r="E9790" s="11">
        <v>40118000</v>
      </c>
      <c r="F9790">
        <v>54501</v>
      </c>
      <c r="G9790">
        <v>29051916</v>
      </c>
      <c r="H9790">
        <v>96</v>
      </c>
      <c r="I9790">
        <v>0</v>
      </c>
      <c r="J9790">
        <v>0</v>
      </c>
      <c r="K9790">
        <v>0</v>
      </c>
      <c r="L9790" t="s">
        <v>581</v>
      </c>
      <c r="M9790" t="s">
        <v>585</v>
      </c>
    </row>
    <row r="9791" spans="1:13" x14ac:dyDescent="0.2">
      <c r="A9791">
        <v>2023</v>
      </c>
      <c r="B9791">
        <v>7</v>
      </c>
      <c r="C9791" t="s">
        <v>206</v>
      </c>
      <c r="D9791" t="str">
        <f>VLOOKUP(C9791,PAÍSES!$A:$B,2,FALSE)</f>
        <v>Libia</v>
      </c>
      <c r="E9791" s="11">
        <v>40118000</v>
      </c>
      <c r="F9791">
        <v>0</v>
      </c>
      <c r="G9791">
        <v>0</v>
      </c>
      <c r="H9791">
        <v>0</v>
      </c>
      <c r="I9791">
        <v>18000</v>
      </c>
      <c r="J9791">
        <v>719000</v>
      </c>
      <c r="K9791">
        <v>1950</v>
      </c>
      <c r="L9791" t="s">
        <v>581</v>
      </c>
      <c r="M9791" t="s">
        <v>585</v>
      </c>
    </row>
    <row r="9792" spans="1:13" x14ac:dyDescent="0.2">
      <c r="A9792">
        <v>2023</v>
      </c>
      <c r="B9792">
        <v>7</v>
      </c>
      <c r="C9792" t="s">
        <v>39</v>
      </c>
      <c r="D9792" t="str">
        <f>VLOOKUP(C9792,PAÍSES!$A:$B,2,FALSE)</f>
        <v>Marruecos</v>
      </c>
      <c r="E9792" s="11">
        <v>40118000</v>
      </c>
      <c r="F9792">
        <v>0</v>
      </c>
      <c r="G9792">
        <v>0</v>
      </c>
      <c r="H9792">
        <v>0</v>
      </c>
      <c r="I9792">
        <v>11401</v>
      </c>
      <c r="J9792">
        <v>8789312</v>
      </c>
      <c r="K9792">
        <v>32</v>
      </c>
      <c r="L9792" t="s">
        <v>581</v>
      </c>
      <c r="M9792" t="s">
        <v>585</v>
      </c>
    </row>
    <row r="9793" spans="1:13" x14ac:dyDescent="0.2">
      <c r="A9793">
        <v>2023</v>
      </c>
      <c r="B9793">
        <v>7</v>
      </c>
      <c r="C9793" t="s">
        <v>42</v>
      </c>
      <c r="D9793" t="str">
        <f>VLOOKUP(C9793,PAÍSES!$A:$B,2,FALSE)</f>
        <v>México</v>
      </c>
      <c r="E9793" s="11">
        <v>40118000</v>
      </c>
      <c r="F9793">
        <v>0</v>
      </c>
      <c r="G9793">
        <v>0</v>
      </c>
      <c r="H9793">
        <v>0</v>
      </c>
      <c r="I9793">
        <v>63496</v>
      </c>
      <c r="J9793">
        <v>39055276</v>
      </c>
      <c r="K9793">
        <v>120</v>
      </c>
      <c r="L9793" t="s">
        <v>581</v>
      </c>
      <c r="M9793" t="s">
        <v>585</v>
      </c>
    </row>
    <row r="9794" spans="1:13" x14ac:dyDescent="0.2">
      <c r="A9794">
        <v>2023</v>
      </c>
      <c r="B9794">
        <v>7</v>
      </c>
      <c r="C9794" t="s">
        <v>235</v>
      </c>
      <c r="D9794" t="str">
        <f>VLOOKUP(C9794,PAÍSES!$A:$B,2,FALSE)</f>
        <v>Namibia</v>
      </c>
      <c r="E9794" s="11">
        <v>40118000</v>
      </c>
      <c r="F9794">
        <v>0</v>
      </c>
      <c r="G9794">
        <v>0</v>
      </c>
      <c r="H9794">
        <v>0</v>
      </c>
      <c r="I9794">
        <v>31222</v>
      </c>
      <c r="J9794">
        <v>37354878</v>
      </c>
      <c r="K9794">
        <v>6</v>
      </c>
      <c r="L9794" t="s">
        <v>581</v>
      </c>
      <c r="M9794" t="s">
        <v>585</v>
      </c>
    </row>
    <row r="9795" spans="1:13" x14ac:dyDescent="0.2">
      <c r="A9795">
        <v>2023</v>
      </c>
      <c r="B9795">
        <v>7</v>
      </c>
      <c r="C9795" t="s">
        <v>43</v>
      </c>
      <c r="D9795" t="str">
        <f>VLOOKUP(C9795,PAÍSES!$A:$B,2,FALSE)</f>
        <v>Países Bajos</v>
      </c>
      <c r="E9795" s="11">
        <v>40118000</v>
      </c>
      <c r="F9795">
        <v>39292</v>
      </c>
      <c r="G9795">
        <v>17265968</v>
      </c>
      <c r="H9795">
        <v>684</v>
      </c>
      <c r="I9795">
        <v>13172</v>
      </c>
      <c r="J9795">
        <v>9483700</v>
      </c>
      <c r="K9795">
        <v>33</v>
      </c>
      <c r="L9795" t="s">
        <v>581</v>
      </c>
      <c r="M9795" t="s">
        <v>585</v>
      </c>
    </row>
    <row r="9796" spans="1:13" x14ac:dyDescent="0.2">
      <c r="A9796">
        <v>2023</v>
      </c>
      <c r="B9796">
        <v>7</v>
      </c>
      <c r="C9796" t="s">
        <v>0</v>
      </c>
      <c r="D9796" t="str">
        <f>VLOOKUP(C9796,PAÍSES!$A:$B,2,FALSE)</f>
        <v>Panamá</v>
      </c>
      <c r="E9796" s="11">
        <v>40118000</v>
      </c>
      <c r="F9796">
        <v>0</v>
      </c>
      <c r="G9796">
        <v>0</v>
      </c>
      <c r="H9796">
        <v>0</v>
      </c>
      <c r="I9796">
        <v>16837</v>
      </c>
      <c r="J9796">
        <v>12548848</v>
      </c>
      <c r="K9796">
        <v>12</v>
      </c>
      <c r="L9796" t="s">
        <v>581</v>
      </c>
      <c r="M9796" t="s">
        <v>585</v>
      </c>
    </row>
    <row r="9797" spans="1:13" x14ac:dyDescent="0.2">
      <c r="A9797">
        <v>2023</v>
      </c>
      <c r="B9797">
        <v>7</v>
      </c>
      <c r="C9797" t="s">
        <v>28</v>
      </c>
      <c r="D9797" t="str">
        <f>VLOOKUP(C9797,PAÍSES!$A:$B,2,FALSE)</f>
        <v>Filipinas</v>
      </c>
      <c r="E9797" s="11">
        <v>40118000</v>
      </c>
      <c r="F9797">
        <v>0</v>
      </c>
      <c r="G9797">
        <v>0</v>
      </c>
      <c r="H9797">
        <v>0</v>
      </c>
      <c r="I9797">
        <v>23030</v>
      </c>
      <c r="J9797">
        <v>17025300</v>
      </c>
      <c r="K9797">
        <v>75</v>
      </c>
      <c r="L9797" t="s">
        <v>581</v>
      </c>
      <c r="M9797" t="s">
        <v>585</v>
      </c>
    </row>
    <row r="9798" spans="1:13" x14ac:dyDescent="0.2">
      <c r="A9798">
        <v>2023</v>
      </c>
      <c r="B9798">
        <v>7</v>
      </c>
      <c r="C9798" t="s">
        <v>16</v>
      </c>
      <c r="D9798" t="str">
        <f>VLOOKUP(C9798,PAÍSES!$A:$B,2,FALSE)</f>
        <v>Polonia</v>
      </c>
      <c r="E9798" s="11">
        <v>40118000</v>
      </c>
      <c r="F9798">
        <v>3284</v>
      </c>
      <c r="G9798">
        <v>2034422</v>
      </c>
      <c r="H9798">
        <v>40</v>
      </c>
      <c r="I9798">
        <v>16713</v>
      </c>
      <c r="J9798">
        <v>10860700</v>
      </c>
      <c r="K9798">
        <v>26</v>
      </c>
      <c r="L9798" t="s">
        <v>581</v>
      </c>
      <c r="M9798" t="s">
        <v>585</v>
      </c>
    </row>
    <row r="9799" spans="1:13" x14ac:dyDescent="0.2">
      <c r="A9799">
        <v>2023</v>
      </c>
      <c r="B9799">
        <v>7</v>
      </c>
      <c r="C9799" t="s">
        <v>17</v>
      </c>
      <c r="D9799" t="str">
        <f>VLOOKUP(C9799,PAÍSES!$A:$B,2,FALSE)</f>
        <v>Portugal</v>
      </c>
      <c r="E9799" s="11">
        <v>40118000</v>
      </c>
      <c r="F9799">
        <v>10276</v>
      </c>
      <c r="G9799">
        <v>5152429</v>
      </c>
      <c r="H9799">
        <v>93</v>
      </c>
      <c r="I9799">
        <v>42909</v>
      </c>
      <c r="J9799">
        <v>36348187</v>
      </c>
      <c r="K9799">
        <v>1815</v>
      </c>
      <c r="L9799" t="s">
        <v>581</v>
      </c>
      <c r="M9799" t="s">
        <v>585</v>
      </c>
    </row>
    <row r="9800" spans="1:13" x14ac:dyDescent="0.2">
      <c r="A9800">
        <v>2023</v>
      </c>
      <c r="B9800">
        <v>7</v>
      </c>
      <c r="C9800" t="s">
        <v>29</v>
      </c>
      <c r="D9800" t="str">
        <f>VLOOKUP(C9800,PAÍSES!$A:$B,2,FALSE)</f>
        <v>Rumanía</v>
      </c>
      <c r="E9800" s="11">
        <v>40118000</v>
      </c>
      <c r="F9800">
        <v>4301</v>
      </c>
      <c r="G9800">
        <v>3651800</v>
      </c>
      <c r="H9800">
        <v>101</v>
      </c>
      <c r="I9800">
        <v>0</v>
      </c>
      <c r="J9800">
        <v>0</v>
      </c>
      <c r="K9800">
        <v>0</v>
      </c>
      <c r="L9800" t="s">
        <v>581</v>
      </c>
      <c r="M9800" t="s">
        <v>585</v>
      </c>
    </row>
    <row r="9801" spans="1:13" x14ac:dyDescent="0.2">
      <c r="A9801">
        <v>2023</v>
      </c>
      <c r="B9801">
        <v>7</v>
      </c>
      <c r="C9801" t="s">
        <v>64</v>
      </c>
      <c r="D9801" t="str">
        <f>VLOOKUP(C9801,PAÍSES!$A:$B,2,FALSE)</f>
        <v>Arabia Saudita</v>
      </c>
      <c r="E9801" s="11">
        <v>40118000</v>
      </c>
      <c r="F9801">
        <v>0</v>
      </c>
      <c r="G9801">
        <v>0</v>
      </c>
      <c r="H9801">
        <v>0</v>
      </c>
      <c r="I9801">
        <v>13368</v>
      </c>
      <c r="J9801">
        <v>8220722</v>
      </c>
      <c r="K9801">
        <v>14</v>
      </c>
      <c r="L9801" t="s">
        <v>581</v>
      </c>
      <c r="M9801" t="s">
        <v>585</v>
      </c>
    </row>
    <row r="9802" spans="1:13" x14ac:dyDescent="0.2">
      <c r="A9802">
        <v>2023</v>
      </c>
      <c r="B9802">
        <v>7</v>
      </c>
      <c r="C9802" t="s">
        <v>52</v>
      </c>
      <c r="D9802" t="str">
        <f>VLOOKUP(C9802,PAÍSES!$A:$B,2,FALSE)</f>
        <v>Suecia</v>
      </c>
      <c r="E9802" s="11">
        <v>40118000</v>
      </c>
      <c r="F9802">
        <v>3424</v>
      </c>
      <c r="G9802">
        <v>4800000</v>
      </c>
      <c r="H9802">
        <v>16</v>
      </c>
      <c r="I9802">
        <v>53941</v>
      </c>
      <c r="J9802">
        <v>32539300</v>
      </c>
      <c r="K9802">
        <v>104</v>
      </c>
      <c r="L9802" t="s">
        <v>581</v>
      </c>
      <c r="M9802" t="s">
        <v>585</v>
      </c>
    </row>
    <row r="9803" spans="1:13" x14ac:dyDescent="0.2">
      <c r="A9803">
        <v>2023</v>
      </c>
      <c r="B9803">
        <v>7</v>
      </c>
      <c r="C9803" t="s">
        <v>18</v>
      </c>
      <c r="D9803" t="str">
        <f>VLOOKUP(C9803,PAÍSES!$A:$B,2,FALSE)</f>
        <v>Singapur</v>
      </c>
      <c r="E9803" s="11">
        <v>40118000</v>
      </c>
      <c r="F9803">
        <v>0</v>
      </c>
      <c r="G9803">
        <v>0</v>
      </c>
      <c r="H9803">
        <v>0</v>
      </c>
      <c r="I9803">
        <v>17480</v>
      </c>
      <c r="J9803">
        <v>17236000</v>
      </c>
      <c r="K9803">
        <v>20</v>
      </c>
      <c r="L9803" t="s">
        <v>581</v>
      </c>
      <c r="M9803" t="s">
        <v>585</v>
      </c>
    </row>
    <row r="9804" spans="1:13" x14ac:dyDescent="0.2">
      <c r="A9804">
        <v>2023</v>
      </c>
      <c r="B9804">
        <v>7</v>
      </c>
      <c r="C9804" t="s">
        <v>77</v>
      </c>
      <c r="D9804" t="str">
        <f>VLOOKUP(C9804,PAÍSES!$A:$B,2,FALSE)</f>
        <v>Senegal</v>
      </c>
      <c r="E9804" s="11">
        <v>40118000</v>
      </c>
      <c r="F9804">
        <v>0</v>
      </c>
      <c r="G9804">
        <v>0</v>
      </c>
      <c r="H9804">
        <v>0</v>
      </c>
      <c r="I9804">
        <v>33673</v>
      </c>
      <c r="J9804">
        <v>25099296</v>
      </c>
      <c r="K9804">
        <v>24</v>
      </c>
      <c r="L9804" t="s">
        <v>581</v>
      </c>
      <c r="M9804" t="s">
        <v>585</v>
      </c>
    </row>
    <row r="9805" spans="1:13" x14ac:dyDescent="0.2">
      <c r="A9805">
        <v>2023</v>
      </c>
      <c r="B9805">
        <v>7</v>
      </c>
      <c r="C9805" t="s">
        <v>19</v>
      </c>
      <c r="D9805" t="str">
        <f>VLOOKUP(C9805,PAÍSES!$A:$B,2,FALSE)</f>
        <v>Tailandia</v>
      </c>
      <c r="E9805" s="11">
        <v>40118000</v>
      </c>
      <c r="F9805">
        <v>19705</v>
      </c>
      <c r="G9805">
        <v>6286791</v>
      </c>
      <c r="H9805">
        <v>2079</v>
      </c>
      <c r="I9805">
        <v>0</v>
      </c>
      <c r="J9805">
        <v>0</v>
      </c>
      <c r="K9805">
        <v>0</v>
      </c>
      <c r="L9805" t="s">
        <v>581</v>
      </c>
      <c r="M9805" t="s">
        <v>585</v>
      </c>
    </row>
    <row r="9806" spans="1:13" x14ac:dyDescent="0.2">
      <c r="A9806">
        <v>2023</v>
      </c>
      <c r="B9806">
        <v>7</v>
      </c>
      <c r="C9806" t="s">
        <v>65</v>
      </c>
      <c r="D9806" t="str">
        <f>VLOOKUP(C9806,PAÍSES!$A:$B,2,FALSE)</f>
        <v>Turquía</v>
      </c>
      <c r="E9806" s="11">
        <v>40118000</v>
      </c>
      <c r="F9806">
        <v>11015</v>
      </c>
      <c r="G9806">
        <v>4443038</v>
      </c>
      <c r="H9806">
        <v>247</v>
      </c>
      <c r="I9806">
        <v>0</v>
      </c>
      <c r="J9806">
        <v>0</v>
      </c>
      <c r="K9806">
        <v>0</v>
      </c>
      <c r="L9806" t="s">
        <v>581</v>
      </c>
      <c r="M9806" t="s">
        <v>585</v>
      </c>
    </row>
    <row r="9807" spans="1:13" x14ac:dyDescent="0.2">
      <c r="A9807">
        <v>2023</v>
      </c>
      <c r="B9807">
        <v>7</v>
      </c>
      <c r="C9807" t="s">
        <v>30</v>
      </c>
      <c r="D9807" t="str">
        <f>VLOOKUP(C9807,PAÍSES!$A:$B,2,FALSE)</f>
        <v>Taiwán</v>
      </c>
      <c r="E9807" s="11">
        <v>40118000</v>
      </c>
      <c r="F9807">
        <v>879</v>
      </c>
      <c r="G9807">
        <v>1487396</v>
      </c>
      <c r="H9807">
        <v>1500</v>
      </c>
      <c r="I9807">
        <v>0</v>
      </c>
      <c r="J9807">
        <v>0</v>
      </c>
      <c r="K9807">
        <v>0</v>
      </c>
      <c r="L9807" t="s">
        <v>581</v>
      </c>
      <c r="M9807" t="s">
        <v>585</v>
      </c>
    </row>
    <row r="9808" spans="1:13" x14ac:dyDescent="0.2">
      <c r="A9808">
        <v>2023</v>
      </c>
      <c r="B9808">
        <v>7</v>
      </c>
      <c r="C9808" t="s">
        <v>58</v>
      </c>
      <c r="D9808" t="str">
        <f>VLOOKUP(C9808,PAÍSES!$A:$B,2,FALSE)</f>
        <v>Ucrania</v>
      </c>
      <c r="E9808" s="11">
        <v>40118000</v>
      </c>
      <c r="F9808">
        <v>0</v>
      </c>
      <c r="G9808">
        <v>0</v>
      </c>
      <c r="H9808">
        <v>0</v>
      </c>
      <c r="I9808">
        <v>80875</v>
      </c>
      <c r="J9808">
        <v>68145084</v>
      </c>
      <c r="K9808">
        <v>28</v>
      </c>
      <c r="L9808" t="s">
        <v>581</v>
      </c>
      <c r="M9808" t="s">
        <v>585</v>
      </c>
    </row>
    <row r="9809" spans="1:13" x14ac:dyDescent="0.2">
      <c r="A9809">
        <v>2023</v>
      </c>
      <c r="B9809">
        <v>7</v>
      </c>
      <c r="C9809" t="s">
        <v>46</v>
      </c>
      <c r="D9809" t="str">
        <f>VLOOKUP(C9809,PAÍSES!$A:$B,2,FALSE)</f>
        <v>Estados Unidos de América</v>
      </c>
      <c r="E9809" s="11">
        <v>40118000</v>
      </c>
      <c r="F9809">
        <v>3825</v>
      </c>
      <c r="G9809">
        <v>1112271</v>
      </c>
      <c r="H9809">
        <v>40</v>
      </c>
      <c r="I9809">
        <v>410112</v>
      </c>
      <c r="J9809">
        <v>297963266</v>
      </c>
      <c r="K9809">
        <v>487</v>
      </c>
      <c r="L9809" t="s">
        <v>581</v>
      </c>
      <c r="M9809" t="s">
        <v>585</v>
      </c>
    </row>
    <row r="9810" spans="1:13" x14ac:dyDescent="0.2">
      <c r="A9810">
        <v>2023</v>
      </c>
      <c r="B9810">
        <v>7</v>
      </c>
      <c r="C9810" t="s">
        <v>107</v>
      </c>
      <c r="D9810" t="str">
        <f>VLOOKUP(C9810,PAÍSES!$A:$B,2,FALSE)</f>
        <v>Uzbekistán</v>
      </c>
      <c r="E9810" s="11">
        <v>40118000</v>
      </c>
      <c r="F9810">
        <v>0</v>
      </c>
      <c r="G9810">
        <v>0</v>
      </c>
      <c r="H9810">
        <v>0</v>
      </c>
      <c r="I9810">
        <v>279686</v>
      </c>
      <c r="J9810">
        <v>210907262</v>
      </c>
      <c r="K9810">
        <v>219</v>
      </c>
      <c r="L9810" t="s">
        <v>581</v>
      </c>
      <c r="M9810" t="s">
        <v>585</v>
      </c>
    </row>
    <row r="9811" spans="1:13" x14ac:dyDescent="0.2">
      <c r="A9811">
        <v>2023</v>
      </c>
      <c r="B9811">
        <v>7</v>
      </c>
      <c r="C9811" t="s">
        <v>66</v>
      </c>
      <c r="D9811" t="str">
        <f>VLOOKUP(C9811,PAÍSES!$A:$B,2,FALSE)</f>
        <v>Vietnam</v>
      </c>
      <c r="E9811" s="11">
        <v>40118000</v>
      </c>
      <c r="F9811">
        <v>80838</v>
      </c>
      <c r="G9811">
        <v>27633169</v>
      </c>
      <c r="H9811">
        <v>213</v>
      </c>
      <c r="I9811">
        <v>14348</v>
      </c>
      <c r="J9811">
        <v>9794436</v>
      </c>
      <c r="K9811">
        <v>18</v>
      </c>
      <c r="L9811" t="s">
        <v>581</v>
      </c>
      <c r="M9811" t="s">
        <v>585</v>
      </c>
    </row>
    <row r="9812" spans="1:13" x14ac:dyDescent="0.2">
      <c r="A9812">
        <v>2023</v>
      </c>
      <c r="B9812">
        <v>7</v>
      </c>
      <c r="C9812" t="s">
        <v>78</v>
      </c>
      <c r="D9812" t="str">
        <f>VLOOKUP(C9812,PAÍSES!$A:$B,2,FALSE)</f>
        <v>Sudáfrica</v>
      </c>
      <c r="E9812" s="11">
        <v>40118000</v>
      </c>
      <c r="F9812">
        <v>0</v>
      </c>
      <c r="G9812">
        <v>0</v>
      </c>
      <c r="H9812">
        <v>0</v>
      </c>
      <c r="I9812">
        <v>221147</v>
      </c>
      <c r="J9812">
        <v>155288915</v>
      </c>
      <c r="K9812">
        <v>274</v>
      </c>
      <c r="L9812" t="s">
        <v>581</v>
      </c>
      <c r="M9812" t="s">
        <v>585</v>
      </c>
    </row>
    <row r="9813" spans="1:13" x14ac:dyDescent="0.2">
      <c r="A9813">
        <v>2023</v>
      </c>
      <c r="B9813">
        <v>7</v>
      </c>
      <c r="C9813" t="s">
        <v>211</v>
      </c>
      <c r="D9813" t="e">
        <f>VLOOKUP(C9813,PAÍSES!$A:$B,2,FALSE)</f>
        <v>#N/A</v>
      </c>
      <c r="E9813" s="11">
        <v>40118000</v>
      </c>
      <c r="F9813">
        <v>0</v>
      </c>
      <c r="G9813">
        <v>0</v>
      </c>
      <c r="H9813">
        <v>0</v>
      </c>
      <c r="I9813">
        <v>140228</v>
      </c>
      <c r="J9813">
        <v>112731254</v>
      </c>
      <c r="K9813">
        <v>38</v>
      </c>
      <c r="L9813" t="s">
        <v>581</v>
      </c>
      <c r="M9813" t="s">
        <v>585</v>
      </c>
    </row>
    <row r="9814" spans="1:13" x14ac:dyDescent="0.2">
      <c r="A9814">
        <v>2023</v>
      </c>
      <c r="B9814">
        <v>8</v>
      </c>
      <c r="C9814" t="s">
        <v>20</v>
      </c>
      <c r="D9814" t="str">
        <f>VLOOKUP(C9814,PAÍSES!$A:$B,2,FALSE)</f>
        <v>Argentina</v>
      </c>
      <c r="E9814" s="11">
        <v>40117000</v>
      </c>
      <c r="F9814">
        <v>0</v>
      </c>
      <c r="G9814">
        <v>0</v>
      </c>
      <c r="H9814">
        <v>0</v>
      </c>
      <c r="I9814">
        <v>8081</v>
      </c>
      <c r="J9814">
        <v>4108681</v>
      </c>
      <c r="K9814">
        <v>66</v>
      </c>
      <c r="L9814" t="s">
        <v>581</v>
      </c>
      <c r="M9814" t="s">
        <v>584</v>
      </c>
    </row>
    <row r="9815" spans="1:13" x14ac:dyDescent="0.2">
      <c r="A9815">
        <v>2023</v>
      </c>
      <c r="B9815">
        <v>8</v>
      </c>
      <c r="C9815" t="s">
        <v>21</v>
      </c>
      <c r="D9815" t="str">
        <f>VLOOKUP(C9815,PAÍSES!$A:$B,2,FALSE)</f>
        <v>Austria</v>
      </c>
      <c r="E9815" s="11">
        <v>40117000</v>
      </c>
      <c r="F9815">
        <v>0</v>
      </c>
      <c r="G9815">
        <v>0</v>
      </c>
      <c r="H9815">
        <v>0</v>
      </c>
      <c r="I9815">
        <v>53279</v>
      </c>
      <c r="J9815">
        <v>39383300</v>
      </c>
      <c r="K9815">
        <v>146</v>
      </c>
      <c r="L9815" t="s">
        <v>581</v>
      </c>
      <c r="M9815" t="s">
        <v>584</v>
      </c>
    </row>
    <row r="9816" spans="1:13" x14ac:dyDescent="0.2">
      <c r="A9816">
        <v>2023</v>
      </c>
      <c r="B9816">
        <v>8</v>
      </c>
      <c r="C9816" t="s">
        <v>8</v>
      </c>
      <c r="D9816" t="str">
        <f>VLOOKUP(C9816,PAÍSES!$A:$B,2,FALSE)</f>
        <v>Bélgica</v>
      </c>
      <c r="E9816" s="11">
        <v>40117000</v>
      </c>
      <c r="F9816">
        <v>1243</v>
      </c>
      <c r="G9816">
        <v>691143</v>
      </c>
      <c r="H9816">
        <v>21</v>
      </c>
      <c r="I9816">
        <v>38041</v>
      </c>
      <c r="J9816">
        <v>18170200</v>
      </c>
      <c r="K9816">
        <v>181</v>
      </c>
      <c r="L9816" t="s">
        <v>581</v>
      </c>
      <c r="M9816" t="s">
        <v>584</v>
      </c>
    </row>
    <row r="9817" spans="1:13" x14ac:dyDescent="0.2">
      <c r="A9817">
        <v>2023</v>
      </c>
      <c r="B9817">
        <v>8</v>
      </c>
      <c r="C9817" t="s">
        <v>10</v>
      </c>
      <c r="D9817" t="str">
        <f>VLOOKUP(C9817,PAÍSES!$A:$B,2,FALSE)</f>
        <v>Brasil</v>
      </c>
      <c r="E9817" s="11">
        <v>40117000</v>
      </c>
      <c r="F9817">
        <v>2458</v>
      </c>
      <c r="G9817">
        <v>2119832</v>
      </c>
      <c r="H9817">
        <v>17</v>
      </c>
      <c r="I9817">
        <v>17073</v>
      </c>
      <c r="J9817">
        <v>10657684</v>
      </c>
      <c r="K9817">
        <v>101</v>
      </c>
      <c r="L9817" t="s">
        <v>581</v>
      </c>
      <c r="M9817" t="s">
        <v>584</v>
      </c>
    </row>
    <row r="9818" spans="1:13" x14ac:dyDescent="0.2">
      <c r="A9818">
        <v>2023</v>
      </c>
      <c r="B9818">
        <v>8</v>
      </c>
      <c r="C9818" t="s">
        <v>11</v>
      </c>
      <c r="D9818" t="str">
        <f>VLOOKUP(C9818,PAÍSES!$A:$B,2,FALSE)</f>
        <v>China</v>
      </c>
      <c r="E9818" s="11">
        <v>40117000</v>
      </c>
      <c r="F9818">
        <v>106333</v>
      </c>
      <c r="G9818">
        <v>27943090</v>
      </c>
      <c r="H9818">
        <v>1082</v>
      </c>
      <c r="I9818">
        <v>15576</v>
      </c>
      <c r="J9818">
        <v>9262380</v>
      </c>
      <c r="K9818">
        <v>44</v>
      </c>
      <c r="L9818" t="s">
        <v>581</v>
      </c>
      <c r="M9818" t="s">
        <v>584</v>
      </c>
    </row>
    <row r="9819" spans="1:13" x14ac:dyDescent="0.2">
      <c r="A9819">
        <v>2023</v>
      </c>
      <c r="B9819">
        <v>8</v>
      </c>
      <c r="C9819" t="s">
        <v>22</v>
      </c>
      <c r="D9819" t="str">
        <f>VLOOKUP(C9819,PAÍSES!$A:$B,2,FALSE)</f>
        <v>República Checa</v>
      </c>
      <c r="E9819" s="11">
        <v>40117000</v>
      </c>
      <c r="F9819">
        <v>19156</v>
      </c>
      <c r="G9819">
        <v>12098924</v>
      </c>
      <c r="H9819">
        <v>118</v>
      </c>
      <c r="I9819">
        <v>165427</v>
      </c>
      <c r="J9819">
        <v>67085600</v>
      </c>
      <c r="K9819">
        <v>951</v>
      </c>
      <c r="L9819" t="s">
        <v>581</v>
      </c>
      <c r="M9819" t="s">
        <v>584</v>
      </c>
    </row>
    <row r="9820" spans="1:13" x14ac:dyDescent="0.2">
      <c r="A9820">
        <v>2023</v>
      </c>
      <c r="B9820">
        <v>8</v>
      </c>
      <c r="C9820" t="s">
        <v>23</v>
      </c>
      <c r="D9820" t="str">
        <f>VLOOKUP(C9820,PAÍSES!$A:$B,2,FALSE)</f>
        <v>Alemania</v>
      </c>
      <c r="E9820" s="11">
        <v>40117000</v>
      </c>
      <c r="F9820">
        <v>843</v>
      </c>
      <c r="G9820">
        <v>708605</v>
      </c>
      <c r="H9820">
        <v>96</v>
      </c>
      <c r="I9820">
        <v>810719</v>
      </c>
      <c r="J9820">
        <v>383156916</v>
      </c>
      <c r="K9820">
        <v>4886</v>
      </c>
      <c r="L9820" t="s">
        <v>581</v>
      </c>
      <c r="M9820" t="s">
        <v>584</v>
      </c>
    </row>
    <row r="9821" spans="1:13" x14ac:dyDescent="0.2">
      <c r="A9821">
        <v>2023</v>
      </c>
      <c r="B9821">
        <v>8</v>
      </c>
      <c r="C9821" t="s">
        <v>41</v>
      </c>
      <c r="D9821" t="str">
        <f>VLOOKUP(C9821,PAÍSES!$A:$B,2,FALSE)</f>
        <v>Dinamarca</v>
      </c>
      <c r="E9821" s="11">
        <v>40117000</v>
      </c>
      <c r="F9821">
        <v>0</v>
      </c>
      <c r="G9821">
        <v>0</v>
      </c>
      <c r="H9821">
        <v>0</v>
      </c>
      <c r="I9821">
        <v>13</v>
      </c>
      <c r="J9821">
        <v>58505</v>
      </c>
      <c r="K9821">
        <v>2</v>
      </c>
      <c r="L9821" t="s">
        <v>581</v>
      </c>
      <c r="M9821" t="s">
        <v>584</v>
      </c>
    </row>
    <row r="9822" spans="1:13" x14ac:dyDescent="0.2">
      <c r="A9822">
        <v>2023</v>
      </c>
      <c r="B9822">
        <v>8</v>
      </c>
      <c r="C9822" t="s">
        <v>24</v>
      </c>
      <c r="D9822" t="str">
        <f>VLOOKUP(C9822,PAÍSES!$A:$B,2,FALSE)</f>
        <v>Finlandia</v>
      </c>
      <c r="E9822" s="11">
        <v>40117000</v>
      </c>
      <c r="F9822">
        <v>8938</v>
      </c>
      <c r="G9822">
        <v>6622281</v>
      </c>
      <c r="H9822">
        <v>70</v>
      </c>
      <c r="I9822">
        <v>25041</v>
      </c>
      <c r="J9822">
        <v>12992200</v>
      </c>
      <c r="K9822">
        <v>154</v>
      </c>
      <c r="L9822" t="s">
        <v>581</v>
      </c>
      <c r="M9822" t="s">
        <v>584</v>
      </c>
    </row>
    <row r="9823" spans="1:13" x14ac:dyDescent="0.2">
      <c r="A9823">
        <v>2023</v>
      </c>
      <c r="B9823">
        <v>8</v>
      </c>
      <c r="C9823" t="s">
        <v>12</v>
      </c>
      <c r="D9823" t="str">
        <f>VLOOKUP(C9823,PAÍSES!$A:$B,2,FALSE)</f>
        <v>Francia</v>
      </c>
      <c r="E9823" s="11">
        <v>40117000</v>
      </c>
      <c r="F9823">
        <v>27100</v>
      </c>
      <c r="G9823">
        <v>20472400</v>
      </c>
      <c r="H9823">
        <v>190</v>
      </c>
      <c r="I9823">
        <v>550980</v>
      </c>
      <c r="J9823">
        <v>394831872</v>
      </c>
      <c r="K9823">
        <v>2960</v>
      </c>
      <c r="L9823" t="s">
        <v>581</v>
      </c>
      <c r="M9823" t="s">
        <v>584</v>
      </c>
    </row>
    <row r="9824" spans="1:13" x14ac:dyDescent="0.2">
      <c r="A9824">
        <v>2023</v>
      </c>
      <c r="B9824">
        <v>8</v>
      </c>
      <c r="C9824" t="s">
        <v>25</v>
      </c>
      <c r="D9824" t="str">
        <f>VLOOKUP(C9824,PAÍSES!$A:$B,2,FALSE)</f>
        <v>Reino Unido</v>
      </c>
      <c r="E9824" s="11">
        <v>40117000</v>
      </c>
      <c r="F9824">
        <v>0</v>
      </c>
      <c r="G9824">
        <v>0</v>
      </c>
      <c r="H9824">
        <v>0</v>
      </c>
      <c r="I9824">
        <v>157155</v>
      </c>
      <c r="J9824">
        <v>68467090</v>
      </c>
      <c r="K9824">
        <v>998</v>
      </c>
      <c r="L9824" t="s">
        <v>581</v>
      </c>
      <c r="M9824" t="s">
        <v>584</v>
      </c>
    </row>
    <row r="9825" spans="1:13" x14ac:dyDescent="0.2">
      <c r="A9825">
        <v>2023</v>
      </c>
      <c r="B9825">
        <v>8</v>
      </c>
      <c r="C9825" t="s">
        <v>36</v>
      </c>
      <c r="D9825" t="str">
        <f>VLOOKUP(C9825,PAÍSES!$A:$B,2,FALSE)</f>
        <v>Grecia</v>
      </c>
      <c r="E9825" s="11">
        <v>40117000</v>
      </c>
      <c r="F9825">
        <v>0</v>
      </c>
      <c r="G9825">
        <v>0</v>
      </c>
      <c r="H9825">
        <v>0</v>
      </c>
      <c r="I9825">
        <v>1539</v>
      </c>
      <c r="J9825">
        <v>914300</v>
      </c>
      <c r="K9825">
        <v>8</v>
      </c>
      <c r="L9825" t="s">
        <v>581</v>
      </c>
      <c r="M9825" t="s">
        <v>584</v>
      </c>
    </row>
    <row r="9826" spans="1:13" x14ac:dyDescent="0.2">
      <c r="A9826">
        <v>2023</v>
      </c>
      <c r="B9826">
        <v>8</v>
      </c>
      <c r="C9826" t="s">
        <v>83</v>
      </c>
      <c r="D9826" t="str">
        <f>VLOOKUP(C9826,PAÍSES!$A:$B,2,FALSE)</f>
        <v>Guatemala</v>
      </c>
      <c r="E9826" s="11">
        <v>40117000</v>
      </c>
      <c r="F9826">
        <v>0</v>
      </c>
      <c r="G9826">
        <v>0</v>
      </c>
      <c r="H9826">
        <v>0</v>
      </c>
      <c r="I9826">
        <v>6760</v>
      </c>
      <c r="J9826">
        <v>3116300</v>
      </c>
      <c r="K9826">
        <v>33</v>
      </c>
      <c r="L9826" t="s">
        <v>581</v>
      </c>
      <c r="M9826" t="s">
        <v>584</v>
      </c>
    </row>
    <row r="9827" spans="1:13" x14ac:dyDescent="0.2">
      <c r="A9827">
        <v>2023</v>
      </c>
      <c r="B9827">
        <v>8</v>
      </c>
      <c r="C9827" t="s">
        <v>26</v>
      </c>
      <c r="D9827" t="str">
        <f>VLOOKUP(C9827,PAÍSES!$A:$B,2,FALSE)</f>
        <v>Hungría</v>
      </c>
      <c r="E9827" s="11">
        <v>40117000</v>
      </c>
      <c r="F9827">
        <v>0</v>
      </c>
      <c r="G9827">
        <v>0</v>
      </c>
      <c r="H9827">
        <v>0</v>
      </c>
      <c r="I9827">
        <v>23833</v>
      </c>
      <c r="J9827">
        <v>13681600</v>
      </c>
      <c r="K9827">
        <v>126</v>
      </c>
      <c r="L9827" t="s">
        <v>581</v>
      </c>
      <c r="M9827" t="s">
        <v>584</v>
      </c>
    </row>
    <row r="9828" spans="1:13" x14ac:dyDescent="0.2">
      <c r="A9828">
        <v>2023</v>
      </c>
      <c r="B9828">
        <v>8</v>
      </c>
      <c r="C9828" t="s">
        <v>13</v>
      </c>
      <c r="D9828" t="str">
        <f>VLOOKUP(C9828,PAÍSES!$A:$B,2,FALSE)</f>
        <v>Indonesia</v>
      </c>
      <c r="E9828" s="11">
        <v>40117000</v>
      </c>
      <c r="F9828">
        <v>16217</v>
      </c>
      <c r="G9828">
        <v>5342230</v>
      </c>
      <c r="H9828">
        <v>9249</v>
      </c>
      <c r="I9828">
        <v>0</v>
      </c>
      <c r="J9828">
        <v>0</v>
      </c>
      <c r="K9828">
        <v>0</v>
      </c>
      <c r="L9828" t="s">
        <v>581</v>
      </c>
      <c r="M9828" t="s">
        <v>584</v>
      </c>
    </row>
    <row r="9829" spans="1:13" x14ac:dyDescent="0.2">
      <c r="A9829">
        <v>2023</v>
      </c>
      <c r="B9829">
        <v>8</v>
      </c>
      <c r="C9829" t="s">
        <v>63</v>
      </c>
      <c r="D9829" t="str">
        <f>VLOOKUP(C9829,PAÍSES!$A:$B,2,FALSE)</f>
        <v>Irlanda</v>
      </c>
      <c r="E9829" s="11">
        <v>40117000</v>
      </c>
      <c r="F9829">
        <v>0</v>
      </c>
      <c r="G9829">
        <v>0</v>
      </c>
      <c r="H9829">
        <v>0</v>
      </c>
      <c r="I9829">
        <v>18919</v>
      </c>
      <c r="J9829">
        <v>7675900</v>
      </c>
      <c r="K9829">
        <v>109</v>
      </c>
      <c r="L9829" t="s">
        <v>581</v>
      </c>
      <c r="M9829" t="s">
        <v>584</v>
      </c>
    </row>
    <row r="9830" spans="1:13" x14ac:dyDescent="0.2">
      <c r="A9830">
        <v>2023</v>
      </c>
      <c r="B9830">
        <v>8</v>
      </c>
      <c r="C9830" t="s">
        <v>71</v>
      </c>
      <c r="D9830" t="str">
        <f>VLOOKUP(C9830,PAÍSES!$A:$B,2,FALSE)</f>
        <v>Israel</v>
      </c>
      <c r="E9830" s="11">
        <v>40117000</v>
      </c>
      <c r="F9830">
        <v>72869</v>
      </c>
      <c r="G9830">
        <v>42007394</v>
      </c>
      <c r="H9830">
        <v>593</v>
      </c>
      <c r="I9830">
        <v>0</v>
      </c>
      <c r="J9830">
        <v>0</v>
      </c>
      <c r="K9830">
        <v>0</v>
      </c>
      <c r="L9830" t="s">
        <v>581</v>
      </c>
      <c r="M9830" t="s">
        <v>584</v>
      </c>
    </row>
    <row r="9831" spans="1:13" x14ac:dyDescent="0.2">
      <c r="A9831">
        <v>2023</v>
      </c>
      <c r="B9831">
        <v>8</v>
      </c>
      <c r="C9831" t="s">
        <v>47</v>
      </c>
      <c r="D9831" t="str">
        <f>VLOOKUP(C9831,PAÍSES!$A:$B,2,FALSE)</f>
        <v>India</v>
      </c>
      <c r="E9831" s="11">
        <v>40117000</v>
      </c>
      <c r="F9831">
        <v>651005</v>
      </c>
      <c r="G9831">
        <v>199738168</v>
      </c>
      <c r="H9831">
        <v>11462</v>
      </c>
      <c r="I9831">
        <v>0</v>
      </c>
      <c r="J9831">
        <v>0</v>
      </c>
      <c r="K9831">
        <v>0</v>
      </c>
      <c r="L9831" t="s">
        <v>581</v>
      </c>
      <c r="M9831" t="s">
        <v>584</v>
      </c>
    </row>
    <row r="9832" spans="1:13" x14ac:dyDescent="0.2">
      <c r="A9832">
        <v>2023</v>
      </c>
      <c r="B9832">
        <v>8</v>
      </c>
      <c r="C9832" t="s">
        <v>27</v>
      </c>
      <c r="D9832" t="str">
        <f>VLOOKUP(C9832,PAÍSES!$A:$B,2,FALSE)</f>
        <v>Italia</v>
      </c>
      <c r="E9832" s="11">
        <v>40117000</v>
      </c>
      <c r="F9832">
        <v>5854</v>
      </c>
      <c r="G9832">
        <v>3528897</v>
      </c>
      <c r="H9832">
        <v>40</v>
      </c>
      <c r="I9832">
        <v>109518</v>
      </c>
      <c r="J9832">
        <v>54121600</v>
      </c>
      <c r="K9832">
        <v>707</v>
      </c>
      <c r="L9832" t="s">
        <v>581</v>
      </c>
      <c r="M9832" t="s">
        <v>584</v>
      </c>
    </row>
    <row r="9833" spans="1:13" x14ac:dyDescent="0.2">
      <c r="A9833">
        <v>2023</v>
      </c>
      <c r="B9833">
        <v>8</v>
      </c>
      <c r="C9833" t="s">
        <v>38</v>
      </c>
      <c r="D9833" t="str">
        <f>VLOOKUP(C9833,PAÍSES!$A:$B,2,FALSE)</f>
        <v>Japón</v>
      </c>
      <c r="E9833" s="11">
        <v>40117000</v>
      </c>
      <c r="F9833">
        <v>0</v>
      </c>
      <c r="G9833">
        <v>0</v>
      </c>
      <c r="H9833">
        <v>0</v>
      </c>
      <c r="I9833">
        <v>19276</v>
      </c>
      <c r="J9833">
        <v>12484400</v>
      </c>
      <c r="K9833">
        <v>296</v>
      </c>
      <c r="L9833" t="s">
        <v>581</v>
      </c>
      <c r="M9833" t="s">
        <v>584</v>
      </c>
    </row>
    <row r="9834" spans="1:13" x14ac:dyDescent="0.2">
      <c r="A9834">
        <v>2023</v>
      </c>
      <c r="B9834">
        <v>8</v>
      </c>
      <c r="C9834" t="s">
        <v>94</v>
      </c>
      <c r="D9834" t="str">
        <f>VLOOKUP(C9834,PAÍSES!$A:$B,2,FALSE)</f>
        <v>Líbano</v>
      </c>
      <c r="E9834" s="11">
        <v>40117000</v>
      </c>
      <c r="F9834">
        <v>0</v>
      </c>
      <c r="G9834">
        <v>0</v>
      </c>
      <c r="H9834">
        <v>0</v>
      </c>
      <c r="I9834">
        <v>733</v>
      </c>
      <c r="J9834">
        <v>275171</v>
      </c>
      <c r="K9834">
        <v>11</v>
      </c>
      <c r="L9834" t="s">
        <v>581</v>
      </c>
      <c r="M9834" t="s">
        <v>584</v>
      </c>
    </row>
    <row r="9835" spans="1:13" x14ac:dyDescent="0.2">
      <c r="A9835">
        <v>2023</v>
      </c>
      <c r="B9835">
        <v>8</v>
      </c>
      <c r="C9835" t="s">
        <v>204</v>
      </c>
      <c r="D9835" t="str">
        <f>VLOOKUP(C9835,PAÍSES!$A:$B,2,FALSE)</f>
        <v>Sri Lanka</v>
      </c>
      <c r="E9835" s="11">
        <v>40117000</v>
      </c>
      <c r="F9835">
        <v>8297</v>
      </c>
      <c r="G9835">
        <v>2457924</v>
      </c>
      <c r="H9835">
        <v>117</v>
      </c>
      <c r="I9835">
        <v>0</v>
      </c>
      <c r="J9835">
        <v>0</v>
      </c>
      <c r="K9835">
        <v>0</v>
      </c>
      <c r="L9835" t="s">
        <v>581</v>
      </c>
      <c r="M9835" t="s">
        <v>584</v>
      </c>
    </row>
    <row r="9836" spans="1:13" x14ac:dyDescent="0.2">
      <c r="A9836">
        <v>2023</v>
      </c>
      <c r="B9836">
        <v>8</v>
      </c>
      <c r="C9836" t="s">
        <v>39</v>
      </c>
      <c r="D9836" t="str">
        <f>VLOOKUP(C9836,PAÍSES!$A:$B,2,FALSE)</f>
        <v>Marruecos</v>
      </c>
      <c r="E9836" s="11">
        <v>40117000</v>
      </c>
      <c r="F9836">
        <v>0</v>
      </c>
      <c r="G9836">
        <v>0</v>
      </c>
      <c r="H9836">
        <v>0</v>
      </c>
      <c r="I9836">
        <v>832</v>
      </c>
      <c r="J9836">
        <v>178639</v>
      </c>
      <c r="K9836">
        <v>4</v>
      </c>
      <c r="L9836" t="s">
        <v>581</v>
      </c>
      <c r="M9836" t="s">
        <v>584</v>
      </c>
    </row>
    <row r="9837" spans="1:13" x14ac:dyDescent="0.2">
      <c r="A9837">
        <v>2023</v>
      </c>
      <c r="B9837">
        <v>8</v>
      </c>
      <c r="C9837" t="s">
        <v>42</v>
      </c>
      <c r="D9837" t="str">
        <f>VLOOKUP(C9837,PAÍSES!$A:$B,2,FALSE)</f>
        <v>México</v>
      </c>
      <c r="E9837" s="11">
        <v>40117000</v>
      </c>
      <c r="F9837">
        <v>0</v>
      </c>
      <c r="G9837">
        <v>0</v>
      </c>
      <c r="H9837">
        <v>0</v>
      </c>
      <c r="I9837">
        <v>5679</v>
      </c>
      <c r="J9837">
        <v>2994141</v>
      </c>
      <c r="K9837">
        <v>45</v>
      </c>
      <c r="L9837" t="s">
        <v>581</v>
      </c>
      <c r="M9837" t="s">
        <v>584</v>
      </c>
    </row>
    <row r="9838" spans="1:13" x14ac:dyDescent="0.2">
      <c r="A9838">
        <v>2023</v>
      </c>
      <c r="B9838">
        <v>8</v>
      </c>
      <c r="C9838" t="s">
        <v>43</v>
      </c>
      <c r="D9838" t="str">
        <f>VLOOKUP(C9838,PAÍSES!$A:$B,2,FALSE)</f>
        <v>Países Bajos</v>
      </c>
      <c r="E9838" s="11">
        <v>40117000</v>
      </c>
      <c r="F9838">
        <v>52876</v>
      </c>
      <c r="G9838">
        <v>25850549</v>
      </c>
      <c r="H9838">
        <v>1663</v>
      </c>
      <c r="I9838">
        <v>2684</v>
      </c>
      <c r="J9838">
        <v>2485800</v>
      </c>
      <c r="K9838">
        <v>14</v>
      </c>
      <c r="L9838" t="s">
        <v>581</v>
      </c>
      <c r="M9838" t="s">
        <v>584</v>
      </c>
    </row>
    <row r="9839" spans="1:13" x14ac:dyDescent="0.2">
      <c r="A9839">
        <v>2023</v>
      </c>
      <c r="B9839">
        <v>8</v>
      </c>
      <c r="C9839" t="s">
        <v>44</v>
      </c>
      <c r="D9839" t="str">
        <f>VLOOKUP(C9839,PAÍSES!$A:$B,2,FALSE)</f>
        <v>Noruega</v>
      </c>
      <c r="E9839" s="11">
        <v>40117000</v>
      </c>
      <c r="F9839">
        <v>0</v>
      </c>
      <c r="G9839">
        <v>0</v>
      </c>
      <c r="H9839">
        <v>0</v>
      </c>
      <c r="I9839">
        <v>8853</v>
      </c>
      <c r="J9839">
        <v>5502317</v>
      </c>
      <c r="K9839">
        <v>45</v>
      </c>
      <c r="L9839" t="s">
        <v>581</v>
      </c>
      <c r="M9839" t="s">
        <v>584</v>
      </c>
    </row>
    <row r="9840" spans="1:13" x14ac:dyDescent="0.2">
      <c r="A9840">
        <v>2023</v>
      </c>
      <c r="B9840">
        <v>8</v>
      </c>
      <c r="C9840" t="s">
        <v>80</v>
      </c>
      <c r="D9840" t="str">
        <f>VLOOKUP(C9840,PAÍSES!$A:$B,2,FALSE)</f>
        <v>Nueva Zelanda</v>
      </c>
      <c r="E9840" s="11">
        <v>40117000</v>
      </c>
      <c r="F9840">
        <v>0</v>
      </c>
      <c r="G9840">
        <v>0</v>
      </c>
      <c r="H9840">
        <v>0</v>
      </c>
      <c r="I9840">
        <v>11690</v>
      </c>
      <c r="J9840">
        <v>6152200</v>
      </c>
      <c r="K9840">
        <v>94</v>
      </c>
      <c r="L9840" t="s">
        <v>581</v>
      </c>
      <c r="M9840" t="s">
        <v>584</v>
      </c>
    </row>
    <row r="9841" spans="1:13" x14ac:dyDescent="0.2">
      <c r="A9841">
        <v>2023</v>
      </c>
      <c r="B9841">
        <v>8</v>
      </c>
      <c r="C9841" t="s">
        <v>16</v>
      </c>
      <c r="D9841" t="str">
        <f>VLOOKUP(C9841,PAÍSES!$A:$B,2,FALSE)</f>
        <v>Polonia</v>
      </c>
      <c r="E9841" s="11">
        <v>40117000</v>
      </c>
      <c r="F9841">
        <v>20366</v>
      </c>
      <c r="G9841">
        <v>12208215</v>
      </c>
      <c r="H9841">
        <v>229</v>
      </c>
      <c r="I9841">
        <v>91899</v>
      </c>
      <c r="J9841">
        <v>48464700</v>
      </c>
      <c r="K9841">
        <v>630</v>
      </c>
      <c r="L9841" t="s">
        <v>581</v>
      </c>
      <c r="M9841" t="s">
        <v>584</v>
      </c>
    </row>
    <row r="9842" spans="1:13" x14ac:dyDescent="0.2">
      <c r="A9842">
        <v>2023</v>
      </c>
      <c r="B9842">
        <v>8</v>
      </c>
      <c r="C9842" t="s">
        <v>17</v>
      </c>
      <c r="D9842" t="str">
        <f>VLOOKUP(C9842,PAÍSES!$A:$B,2,FALSE)</f>
        <v>Portugal</v>
      </c>
      <c r="E9842" s="11">
        <v>40117000</v>
      </c>
      <c r="F9842">
        <v>102323</v>
      </c>
      <c r="G9842">
        <v>49790565</v>
      </c>
      <c r="H9842">
        <v>2092</v>
      </c>
      <c r="I9842">
        <v>60245</v>
      </c>
      <c r="J9842">
        <v>38282013</v>
      </c>
      <c r="K9842">
        <v>1240</v>
      </c>
      <c r="L9842" t="s">
        <v>581</v>
      </c>
      <c r="M9842" t="s">
        <v>584</v>
      </c>
    </row>
    <row r="9843" spans="1:13" x14ac:dyDescent="0.2">
      <c r="A9843">
        <v>2023</v>
      </c>
      <c r="B9843">
        <v>8</v>
      </c>
      <c r="C9843" t="s">
        <v>29</v>
      </c>
      <c r="D9843" t="str">
        <f>VLOOKUP(C9843,PAÍSES!$A:$B,2,FALSE)</f>
        <v>Rumanía</v>
      </c>
      <c r="E9843" s="11">
        <v>40117000</v>
      </c>
      <c r="F9843">
        <v>310</v>
      </c>
      <c r="G9843">
        <v>113934</v>
      </c>
      <c r="H9843">
        <v>4</v>
      </c>
      <c r="I9843">
        <v>152</v>
      </c>
      <c r="J9843">
        <v>54800</v>
      </c>
      <c r="K9843">
        <v>2</v>
      </c>
      <c r="L9843" t="s">
        <v>581</v>
      </c>
      <c r="M9843" t="s">
        <v>584</v>
      </c>
    </row>
    <row r="9844" spans="1:13" x14ac:dyDescent="0.2">
      <c r="A9844">
        <v>2023</v>
      </c>
      <c r="B9844">
        <v>8</v>
      </c>
      <c r="C9844" t="s">
        <v>52</v>
      </c>
      <c r="D9844" t="str">
        <f>VLOOKUP(C9844,PAÍSES!$A:$B,2,FALSE)</f>
        <v>Suecia</v>
      </c>
      <c r="E9844" s="11">
        <v>40117000</v>
      </c>
      <c r="F9844">
        <v>97</v>
      </c>
      <c r="G9844">
        <v>44306</v>
      </c>
      <c r="H9844">
        <v>25</v>
      </c>
      <c r="I9844">
        <v>0</v>
      </c>
      <c r="J9844">
        <v>0</v>
      </c>
      <c r="K9844">
        <v>0</v>
      </c>
      <c r="L9844" t="s">
        <v>581</v>
      </c>
      <c r="M9844" t="s">
        <v>584</v>
      </c>
    </row>
    <row r="9845" spans="1:13" x14ac:dyDescent="0.2">
      <c r="A9845">
        <v>2023</v>
      </c>
      <c r="B9845">
        <v>8</v>
      </c>
      <c r="C9845" t="s">
        <v>65</v>
      </c>
      <c r="D9845" t="str">
        <f>VLOOKUP(C9845,PAÍSES!$A:$B,2,FALSE)</f>
        <v>Turquía</v>
      </c>
      <c r="E9845" s="11">
        <v>40117000</v>
      </c>
      <c r="F9845">
        <v>64126</v>
      </c>
      <c r="G9845">
        <v>20901568</v>
      </c>
      <c r="H9845">
        <v>1425</v>
      </c>
      <c r="I9845">
        <v>3155</v>
      </c>
      <c r="J9845">
        <v>1622349</v>
      </c>
      <c r="K9845">
        <v>12</v>
      </c>
      <c r="L9845" t="s">
        <v>581</v>
      </c>
      <c r="M9845" t="s">
        <v>584</v>
      </c>
    </row>
    <row r="9846" spans="1:13" x14ac:dyDescent="0.2">
      <c r="A9846">
        <v>2023</v>
      </c>
      <c r="B9846">
        <v>8</v>
      </c>
      <c r="C9846" t="s">
        <v>58</v>
      </c>
      <c r="D9846" t="str">
        <f>VLOOKUP(C9846,PAÍSES!$A:$B,2,FALSE)</f>
        <v>Ucrania</v>
      </c>
      <c r="E9846" s="11">
        <v>40117000</v>
      </c>
      <c r="F9846">
        <v>0</v>
      </c>
      <c r="G9846">
        <v>0</v>
      </c>
      <c r="H9846">
        <v>0</v>
      </c>
      <c r="I9846">
        <v>32352</v>
      </c>
      <c r="J9846">
        <v>15090900</v>
      </c>
      <c r="K9846">
        <v>124</v>
      </c>
      <c r="L9846" t="s">
        <v>581</v>
      </c>
      <c r="M9846" t="s">
        <v>584</v>
      </c>
    </row>
    <row r="9847" spans="1:13" x14ac:dyDescent="0.2">
      <c r="A9847">
        <v>2023</v>
      </c>
      <c r="B9847">
        <v>8</v>
      </c>
      <c r="C9847" t="s">
        <v>46</v>
      </c>
      <c r="D9847" t="str">
        <f>VLOOKUP(C9847,PAÍSES!$A:$B,2,FALSE)</f>
        <v>Estados Unidos de América</v>
      </c>
      <c r="E9847" s="11">
        <v>40117000</v>
      </c>
      <c r="F9847">
        <v>775</v>
      </c>
      <c r="G9847">
        <v>678140</v>
      </c>
      <c r="H9847">
        <v>20</v>
      </c>
      <c r="I9847">
        <v>705056</v>
      </c>
      <c r="J9847">
        <v>396502106</v>
      </c>
      <c r="K9847">
        <v>2155</v>
      </c>
      <c r="L9847" t="s">
        <v>581</v>
      </c>
      <c r="M9847" t="s">
        <v>584</v>
      </c>
    </row>
    <row r="9848" spans="1:13" x14ac:dyDescent="0.2">
      <c r="A9848">
        <v>2023</v>
      </c>
      <c r="B9848">
        <v>8</v>
      </c>
      <c r="C9848" t="s">
        <v>66</v>
      </c>
      <c r="D9848" t="str">
        <f>VLOOKUP(C9848,PAÍSES!$A:$B,2,FALSE)</f>
        <v>Vietnam</v>
      </c>
      <c r="E9848" s="11">
        <v>40117000</v>
      </c>
      <c r="F9848">
        <v>36590</v>
      </c>
      <c r="G9848">
        <v>12954237</v>
      </c>
      <c r="H9848">
        <v>244</v>
      </c>
      <c r="I9848">
        <v>0</v>
      </c>
      <c r="J9848">
        <v>0</v>
      </c>
      <c r="K9848">
        <v>0</v>
      </c>
      <c r="L9848" t="s">
        <v>581</v>
      </c>
      <c r="M9848" t="s">
        <v>584</v>
      </c>
    </row>
    <row r="9849" spans="1:13" x14ac:dyDescent="0.2">
      <c r="A9849">
        <v>2023</v>
      </c>
      <c r="B9849">
        <v>8</v>
      </c>
      <c r="C9849" t="s">
        <v>78</v>
      </c>
      <c r="D9849" t="str">
        <f>VLOOKUP(C9849,PAÍSES!$A:$B,2,FALSE)</f>
        <v>Sudáfrica</v>
      </c>
      <c r="E9849" s="11">
        <v>40117000</v>
      </c>
      <c r="F9849">
        <v>0</v>
      </c>
      <c r="G9849">
        <v>0</v>
      </c>
      <c r="H9849">
        <v>0</v>
      </c>
      <c r="I9849">
        <v>44318</v>
      </c>
      <c r="J9849">
        <v>23266453</v>
      </c>
      <c r="K9849">
        <v>608</v>
      </c>
      <c r="L9849" t="s">
        <v>581</v>
      </c>
      <c r="M9849" t="s">
        <v>584</v>
      </c>
    </row>
    <row r="9850" spans="1:13" x14ac:dyDescent="0.2">
      <c r="A9850">
        <v>2023</v>
      </c>
      <c r="B9850">
        <v>8</v>
      </c>
      <c r="C9850" t="s">
        <v>33</v>
      </c>
      <c r="D9850" t="str">
        <f>VLOOKUP(C9850,PAÍSES!$A:$B,2,FALSE)</f>
        <v>Emiratos Árabes Unidos</v>
      </c>
      <c r="E9850" s="11">
        <v>40118000</v>
      </c>
      <c r="F9850">
        <v>16566</v>
      </c>
      <c r="G9850">
        <v>5252183</v>
      </c>
      <c r="H9850">
        <v>34</v>
      </c>
      <c r="I9850">
        <v>4367</v>
      </c>
      <c r="J9850">
        <v>3269261</v>
      </c>
      <c r="K9850">
        <v>7</v>
      </c>
      <c r="L9850" t="s">
        <v>581</v>
      </c>
      <c r="M9850" t="s">
        <v>585</v>
      </c>
    </row>
    <row r="9851" spans="1:13" x14ac:dyDescent="0.2">
      <c r="A9851">
        <v>2023</v>
      </c>
      <c r="B9851">
        <v>8</v>
      </c>
      <c r="C9851" t="s">
        <v>113</v>
      </c>
      <c r="D9851" t="str">
        <f>VLOOKUP(C9851,PAÍSES!$A:$B,2,FALSE)</f>
        <v>Armenia</v>
      </c>
      <c r="E9851" s="11">
        <v>40118000</v>
      </c>
      <c r="F9851">
        <v>0</v>
      </c>
      <c r="G9851">
        <v>0</v>
      </c>
      <c r="H9851">
        <v>0</v>
      </c>
      <c r="I9851">
        <v>94689</v>
      </c>
      <c r="J9851">
        <v>69901647</v>
      </c>
      <c r="K9851">
        <v>70</v>
      </c>
      <c r="L9851" t="s">
        <v>581</v>
      </c>
      <c r="M9851" t="s">
        <v>585</v>
      </c>
    </row>
    <row r="9852" spans="1:13" x14ac:dyDescent="0.2">
      <c r="A9852">
        <v>2023</v>
      </c>
      <c r="B9852">
        <v>8</v>
      </c>
      <c r="C9852" t="s">
        <v>20</v>
      </c>
      <c r="D9852" t="str">
        <f>VLOOKUP(C9852,PAÍSES!$A:$B,2,FALSE)</f>
        <v>Argentina</v>
      </c>
      <c r="E9852" s="11">
        <v>40118000</v>
      </c>
      <c r="F9852">
        <v>0</v>
      </c>
      <c r="G9852">
        <v>0</v>
      </c>
      <c r="H9852">
        <v>0</v>
      </c>
      <c r="I9852">
        <v>2221</v>
      </c>
      <c r="J9852">
        <v>1159057</v>
      </c>
      <c r="K9852">
        <v>5</v>
      </c>
      <c r="L9852" t="s">
        <v>581</v>
      </c>
      <c r="M9852" t="s">
        <v>585</v>
      </c>
    </row>
    <row r="9853" spans="1:13" x14ac:dyDescent="0.2">
      <c r="A9853">
        <v>2023</v>
      </c>
      <c r="B9853">
        <v>8</v>
      </c>
      <c r="C9853" t="s">
        <v>21</v>
      </c>
      <c r="D9853" t="str">
        <f>VLOOKUP(C9853,PAÍSES!$A:$B,2,FALSE)</f>
        <v>Austria</v>
      </c>
      <c r="E9853" s="11">
        <v>40118000</v>
      </c>
      <c r="F9853">
        <v>0</v>
      </c>
      <c r="G9853">
        <v>0</v>
      </c>
      <c r="H9853">
        <v>0</v>
      </c>
      <c r="I9853">
        <v>414</v>
      </c>
      <c r="J9853">
        <v>279592</v>
      </c>
      <c r="K9853">
        <v>7</v>
      </c>
      <c r="L9853" t="s">
        <v>581</v>
      </c>
      <c r="M9853" t="s">
        <v>585</v>
      </c>
    </row>
    <row r="9854" spans="1:13" x14ac:dyDescent="0.2">
      <c r="A9854">
        <v>2023</v>
      </c>
      <c r="B9854">
        <v>8</v>
      </c>
      <c r="C9854" t="s">
        <v>62</v>
      </c>
      <c r="D9854" t="str">
        <f>VLOOKUP(C9854,PAÍSES!$A:$B,2,FALSE)</f>
        <v>Australia</v>
      </c>
      <c r="E9854" s="11">
        <v>40118000</v>
      </c>
      <c r="F9854">
        <v>0</v>
      </c>
      <c r="G9854">
        <v>0</v>
      </c>
      <c r="H9854">
        <v>0</v>
      </c>
      <c r="I9854">
        <v>527412</v>
      </c>
      <c r="J9854">
        <v>321526035</v>
      </c>
      <c r="K9854">
        <v>175</v>
      </c>
      <c r="L9854" t="s">
        <v>581</v>
      </c>
      <c r="M9854" t="s">
        <v>585</v>
      </c>
    </row>
    <row r="9855" spans="1:13" x14ac:dyDescent="0.2">
      <c r="A9855">
        <v>2023</v>
      </c>
      <c r="B9855">
        <v>8</v>
      </c>
      <c r="C9855" t="s">
        <v>8</v>
      </c>
      <c r="D9855" t="str">
        <f>VLOOKUP(C9855,PAÍSES!$A:$B,2,FALSE)</f>
        <v>Bélgica</v>
      </c>
      <c r="E9855" s="11">
        <v>40118000</v>
      </c>
      <c r="F9855">
        <v>40925</v>
      </c>
      <c r="G9855">
        <v>23996624</v>
      </c>
      <c r="H9855">
        <v>436</v>
      </c>
      <c r="I9855">
        <v>89557</v>
      </c>
      <c r="J9855">
        <v>62747300</v>
      </c>
      <c r="K9855">
        <v>142</v>
      </c>
      <c r="L9855" t="s">
        <v>581</v>
      </c>
      <c r="M9855" t="s">
        <v>585</v>
      </c>
    </row>
    <row r="9856" spans="1:13" x14ac:dyDescent="0.2">
      <c r="A9856">
        <v>2023</v>
      </c>
      <c r="B9856">
        <v>8</v>
      </c>
      <c r="C9856" t="s">
        <v>90</v>
      </c>
      <c r="D9856" t="str">
        <f>VLOOKUP(C9856,PAÍSES!$A:$B,2,FALSE)</f>
        <v>Burkina Faso</v>
      </c>
      <c r="E9856" s="11">
        <v>40118000</v>
      </c>
      <c r="F9856">
        <v>0</v>
      </c>
      <c r="G9856">
        <v>0</v>
      </c>
      <c r="H9856">
        <v>0</v>
      </c>
      <c r="I9856">
        <v>46963</v>
      </c>
      <c r="J9856">
        <v>37899114</v>
      </c>
      <c r="K9856">
        <v>21</v>
      </c>
      <c r="L9856" t="s">
        <v>581</v>
      </c>
      <c r="M9856" t="s">
        <v>585</v>
      </c>
    </row>
    <row r="9857" spans="1:13" x14ac:dyDescent="0.2">
      <c r="A9857">
        <v>2023</v>
      </c>
      <c r="B9857">
        <v>8</v>
      </c>
      <c r="C9857" t="s">
        <v>51</v>
      </c>
      <c r="D9857" t="str">
        <f>VLOOKUP(C9857,PAÍSES!$A:$B,2,FALSE)</f>
        <v>Bulgaria</v>
      </c>
      <c r="E9857" s="11">
        <v>40118000</v>
      </c>
      <c r="F9857">
        <v>0</v>
      </c>
      <c r="G9857">
        <v>0</v>
      </c>
      <c r="H9857">
        <v>0</v>
      </c>
      <c r="I9857">
        <v>60701</v>
      </c>
      <c r="J9857">
        <v>51134000</v>
      </c>
      <c r="K9857">
        <v>26</v>
      </c>
      <c r="L9857" t="s">
        <v>581</v>
      </c>
      <c r="M9857" t="s">
        <v>585</v>
      </c>
    </row>
    <row r="9858" spans="1:13" x14ac:dyDescent="0.2">
      <c r="A9858">
        <v>2023</v>
      </c>
      <c r="B9858">
        <v>8</v>
      </c>
      <c r="C9858" t="s">
        <v>10</v>
      </c>
      <c r="D9858" t="str">
        <f>VLOOKUP(C9858,PAÍSES!$A:$B,2,FALSE)</f>
        <v>Brasil</v>
      </c>
      <c r="E9858" s="11">
        <v>40118000</v>
      </c>
      <c r="F9858">
        <v>1855</v>
      </c>
      <c r="G9858">
        <v>1246900</v>
      </c>
      <c r="H9858">
        <v>24</v>
      </c>
      <c r="I9858">
        <v>137372</v>
      </c>
      <c r="J9858">
        <v>104434458</v>
      </c>
      <c r="K9858">
        <v>98</v>
      </c>
      <c r="L9858" t="s">
        <v>581</v>
      </c>
      <c r="M9858" t="s">
        <v>585</v>
      </c>
    </row>
    <row r="9859" spans="1:13" x14ac:dyDescent="0.2">
      <c r="A9859">
        <v>2023</v>
      </c>
      <c r="B9859">
        <v>8</v>
      </c>
      <c r="C9859" t="s">
        <v>50</v>
      </c>
      <c r="D9859" t="str">
        <f>VLOOKUP(C9859,PAÍSES!$A:$B,2,FALSE)</f>
        <v>Canadá</v>
      </c>
      <c r="E9859" s="11">
        <v>40118000</v>
      </c>
      <c r="F9859">
        <v>0</v>
      </c>
      <c r="G9859">
        <v>0</v>
      </c>
      <c r="H9859">
        <v>0</v>
      </c>
      <c r="I9859">
        <v>20785</v>
      </c>
      <c r="J9859">
        <v>14064932</v>
      </c>
      <c r="K9859">
        <v>25</v>
      </c>
      <c r="L9859" t="s">
        <v>581</v>
      </c>
      <c r="M9859" t="s">
        <v>585</v>
      </c>
    </row>
    <row r="9860" spans="1:13" x14ac:dyDescent="0.2">
      <c r="A9860">
        <v>2023</v>
      </c>
      <c r="B9860">
        <v>8</v>
      </c>
      <c r="C9860" t="s">
        <v>55</v>
      </c>
      <c r="D9860" t="str">
        <f>VLOOKUP(C9860,PAÍSES!$A:$B,2,FALSE)</f>
        <v>Costa de Marfil</v>
      </c>
      <c r="E9860" s="11">
        <v>40118000</v>
      </c>
      <c r="F9860">
        <v>0</v>
      </c>
      <c r="G9860">
        <v>0</v>
      </c>
      <c r="H9860">
        <v>0</v>
      </c>
      <c r="I9860">
        <v>31201</v>
      </c>
      <c r="J9860">
        <v>27237020</v>
      </c>
      <c r="K9860">
        <v>25</v>
      </c>
      <c r="L9860" t="s">
        <v>581</v>
      </c>
      <c r="M9860" t="s">
        <v>585</v>
      </c>
    </row>
    <row r="9861" spans="1:13" x14ac:dyDescent="0.2">
      <c r="A9861">
        <v>2023</v>
      </c>
      <c r="B9861">
        <v>8</v>
      </c>
      <c r="C9861" t="s">
        <v>73</v>
      </c>
      <c r="D9861" t="str">
        <f>VLOOKUP(C9861,PAÍSES!$A:$B,2,FALSE)</f>
        <v>Chile</v>
      </c>
      <c r="E9861" s="11">
        <v>40118000</v>
      </c>
      <c r="F9861">
        <v>0</v>
      </c>
      <c r="G9861">
        <v>0</v>
      </c>
      <c r="H9861">
        <v>0</v>
      </c>
      <c r="I9861">
        <v>126720</v>
      </c>
      <c r="J9861">
        <v>105851966</v>
      </c>
      <c r="K9861">
        <v>40</v>
      </c>
      <c r="L9861" t="s">
        <v>581</v>
      </c>
      <c r="M9861" t="s">
        <v>585</v>
      </c>
    </row>
    <row r="9862" spans="1:13" x14ac:dyDescent="0.2">
      <c r="A9862">
        <v>2023</v>
      </c>
      <c r="B9862">
        <v>8</v>
      </c>
      <c r="C9862" t="s">
        <v>11</v>
      </c>
      <c r="D9862" t="str">
        <f>VLOOKUP(C9862,PAÍSES!$A:$B,2,FALSE)</f>
        <v>China</v>
      </c>
      <c r="E9862" s="11">
        <v>40118000</v>
      </c>
      <c r="F9862">
        <v>62014</v>
      </c>
      <c r="G9862">
        <v>16770806</v>
      </c>
      <c r="H9862">
        <v>1228</v>
      </c>
      <c r="I9862">
        <v>471432</v>
      </c>
      <c r="J9862">
        <v>320994999</v>
      </c>
      <c r="K9862">
        <v>154</v>
      </c>
      <c r="L9862" t="s">
        <v>581</v>
      </c>
      <c r="M9862" t="s">
        <v>585</v>
      </c>
    </row>
    <row r="9863" spans="1:13" x14ac:dyDescent="0.2">
      <c r="A9863">
        <v>2023</v>
      </c>
      <c r="B9863">
        <v>8</v>
      </c>
      <c r="C9863" t="s">
        <v>40</v>
      </c>
      <c r="D9863" t="str">
        <f>VLOOKUP(C9863,PAÍSES!$A:$B,2,FALSE)</f>
        <v>Colombia</v>
      </c>
      <c r="E9863" s="11">
        <v>40118000</v>
      </c>
      <c r="F9863">
        <v>0</v>
      </c>
      <c r="G9863">
        <v>0</v>
      </c>
      <c r="H9863">
        <v>0</v>
      </c>
      <c r="I9863">
        <v>101303</v>
      </c>
      <c r="J9863">
        <v>82702795</v>
      </c>
      <c r="K9863">
        <v>38</v>
      </c>
      <c r="L9863" t="s">
        <v>581</v>
      </c>
      <c r="M9863" t="s">
        <v>585</v>
      </c>
    </row>
    <row r="9864" spans="1:13" x14ac:dyDescent="0.2">
      <c r="A9864">
        <v>2023</v>
      </c>
      <c r="B9864">
        <v>8</v>
      </c>
      <c r="C9864" t="s">
        <v>22</v>
      </c>
      <c r="D9864" t="str">
        <f>VLOOKUP(C9864,PAÍSES!$A:$B,2,FALSE)</f>
        <v>República Checa</v>
      </c>
      <c r="E9864" s="11">
        <v>40118000</v>
      </c>
      <c r="F9864">
        <v>11110</v>
      </c>
      <c r="G9864">
        <v>14862204</v>
      </c>
      <c r="H9864">
        <v>519</v>
      </c>
      <c r="I9864">
        <v>0</v>
      </c>
      <c r="J9864">
        <v>0</v>
      </c>
      <c r="K9864">
        <v>0</v>
      </c>
      <c r="L9864" t="s">
        <v>581</v>
      </c>
      <c r="M9864" t="s">
        <v>585</v>
      </c>
    </row>
    <row r="9865" spans="1:13" x14ac:dyDescent="0.2">
      <c r="A9865">
        <v>2023</v>
      </c>
      <c r="B9865">
        <v>8</v>
      </c>
      <c r="C9865" t="s">
        <v>23</v>
      </c>
      <c r="D9865" t="str">
        <f>VLOOKUP(C9865,PAÍSES!$A:$B,2,FALSE)</f>
        <v>Alemania</v>
      </c>
      <c r="E9865" s="11">
        <v>40118000</v>
      </c>
      <c r="F9865">
        <v>44384</v>
      </c>
      <c r="G9865">
        <v>18723304</v>
      </c>
      <c r="H9865">
        <v>13842</v>
      </c>
      <c r="I9865">
        <v>33110</v>
      </c>
      <c r="J9865">
        <v>20904449</v>
      </c>
      <c r="K9865">
        <v>73</v>
      </c>
      <c r="L9865" t="s">
        <v>581</v>
      </c>
      <c r="M9865" t="s">
        <v>585</v>
      </c>
    </row>
    <row r="9866" spans="1:13" x14ac:dyDescent="0.2">
      <c r="A9866">
        <v>2023</v>
      </c>
      <c r="B9866">
        <v>8</v>
      </c>
      <c r="C9866" t="s">
        <v>41</v>
      </c>
      <c r="D9866" t="str">
        <f>VLOOKUP(C9866,PAÍSES!$A:$B,2,FALSE)</f>
        <v>Dinamarca</v>
      </c>
      <c r="E9866" s="11">
        <v>40118000</v>
      </c>
      <c r="F9866">
        <v>0</v>
      </c>
      <c r="G9866">
        <v>0</v>
      </c>
      <c r="H9866">
        <v>0</v>
      </c>
      <c r="I9866">
        <v>73</v>
      </c>
      <c r="J9866">
        <v>92796</v>
      </c>
      <c r="K9866">
        <v>1</v>
      </c>
      <c r="L9866" t="s">
        <v>581</v>
      </c>
      <c r="M9866" t="s">
        <v>585</v>
      </c>
    </row>
    <row r="9867" spans="1:13" x14ac:dyDescent="0.2">
      <c r="A9867">
        <v>2023</v>
      </c>
      <c r="B9867">
        <v>8</v>
      </c>
      <c r="C9867" t="s">
        <v>75</v>
      </c>
      <c r="D9867" t="str">
        <f>VLOOKUP(C9867,PAÍSES!$A:$B,2,FALSE)</f>
        <v>Egipto</v>
      </c>
      <c r="E9867" s="11">
        <v>40118000</v>
      </c>
      <c r="F9867">
        <v>0</v>
      </c>
      <c r="G9867">
        <v>0</v>
      </c>
      <c r="H9867">
        <v>0</v>
      </c>
      <c r="I9867">
        <v>16284</v>
      </c>
      <c r="J9867">
        <v>9542078</v>
      </c>
      <c r="K9867">
        <v>10</v>
      </c>
      <c r="L9867" t="s">
        <v>581</v>
      </c>
      <c r="M9867" t="s">
        <v>585</v>
      </c>
    </row>
    <row r="9868" spans="1:13" x14ac:dyDescent="0.2">
      <c r="A9868">
        <v>2023</v>
      </c>
      <c r="B9868">
        <v>8</v>
      </c>
      <c r="C9868" t="s">
        <v>24</v>
      </c>
      <c r="D9868" t="str">
        <f>VLOOKUP(C9868,PAÍSES!$A:$B,2,FALSE)</f>
        <v>Finlandia</v>
      </c>
      <c r="E9868" s="11">
        <v>40118000</v>
      </c>
      <c r="F9868">
        <v>0</v>
      </c>
      <c r="G9868">
        <v>0</v>
      </c>
      <c r="H9868">
        <v>0</v>
      </c>
      <c r="I9868">
        <v>53873</v>
      </c>
      <c r="J9868">
        <v>36245800</v>
      </c>
      <c r="K9868">
        <v>20</v>
      </c>
      <c r="L9868" t="s">
        <v>581</v>
      </c>
      <c r="M9868" t="s">
        <v>585</v>
      </c>
    </row>
    <row r="9869" spans="1:13" x14ac:dyDescent="0.2">
      <c r="A9869">
        <v>2023</v>
      </c>
      <c r="B9869">
        <v>8</v>
      </c>
      <c r="C9869" t="s">
        <v>12</v>
      </c>
      <c r="D9869" t="str">
        <f>VLOOKUP(C9869,PAÍSES!$A:$B,2,FALSE)</f>
        <v>Francia</v>
      </c>
      <c r="E9869" s="11">
        <v>40118000</v>
      </c>
      <c r="F9869">
        <v>47782</v>
      </c>
      <c r="G9869">
        <v>33914394</v>
      </c>
      <c r="H9869">
        <v>153</v>
      </c>
      <c r="I9869">
        <v>309344</v>
      </c>
      <c r="J9869">
        <v>231762700</v>
      </c>
      <c r="K9869">
        <v>1242</v>
      </c>
      <c r="L9869" t="s">
        <v>581</v>
      </c>
      <c r="M9869" t="s">
        <v>585</v>
      </c>
    </row>
    <row r="9870" spans="1:13" x14ac:dyDescent="0.2">
      <c r="A9870">
        <v>2023</v>
      </c>
      <c r="B9870">
        <v>8</v>
      </c>
      <c r="C9870" t="s">
        <v>25</v>
      </c>
      <c r="D9870" t="str">
        <f>VLOOKUP(C9870,PAÍSES!$A:$B,2,FALSE)</f>
        <v>Reino Unido</v>
      </c>
      <c r="E9870" s="11">
        <v>40118000</v>
      </c>
      <c r="F9870">
        <v>0</v>
      </c>
      <c r="G9870">
        <v>0</v>
      </c>
      <c r="H9870">
        <v>0</v>
      </c>
      <c r="I9870">
        <v>39728</v>
      </c>
      <c r="J9870">
        <v>24531532</v>
      </c>
      <c r="K9870">
        <v>64</v>
      </c>
      <c r="L9870" t="s">
        <v>581</v>
      </c>
      <c r="M9870" t="s">
        <v>585</v>
      </c>
    </row>
    <row r="9871" spans="1:13" x14ac:dyDescent="0.2">
      <c r="A9871">
        <v>2023</v>
      </c>
      <c r="B9871">
        <v>8</v>
      </c>
      <c r="C9871" t="s">
        <v>97</v>
      </c>
      <c r="D9871" t="str">
        <f>VLOOKUP(C9871,PAÍSES!$A:$B,2,FALSE)</f>
        <v>Ghana</v>
      </c>
      <c r="E9871" s="11">
        <v>40118000</v>
      </c>
      <c r="F9871">
        <v>0</v>
      </c>
      <c r="G9871">
        <v>0</v>
      </c>
      <c r="H9871">
        <v>0</v>
      </c>
      <c r="I9871">
        <v>55363</v>
      </c>
      <c r="J9871">
        <v>41199146</v>
      </c>
      <c r="K9871">
        <v>24</v>
      </c>
      <c r="L9871" t="s">
        <v>581</v>
      </c>
      <c r="M9871" t="s">
        <v>585</v>
      </c>
    </row>
    <row r="9872" spans="1:13" x14ac:dyDescent="0.2">
      <c r="A9872">
        <v>2023</v>
      </c>
      <c r="B9872">
        <v>8</v>
      </c>
      <c r="C9872" t="s">
        <v>26</v>
      </c>
      <c r="D9872" t="str">
        <f>VLOOKUP(C9872,PAÍSES!$A:$B,2,FALSE)</f>
        <v>Hungría</v>
      </c>
      <c r="E9872" s="11">
        <v>40118000</v>
      </c>
      <c r="F9872">
        <v>0</v>
      </c>
      <c r="G9872">
        <v>0</v>
      </c>
      <c r="H9872">
        <v>0</v>
      </c>
      <c r="I9872">
        <v>470</v>
      </c>
      <c r="J9872">
        <v>317500</v>
      </c>
      <c r="K9872">
        <v>4</v>
      </c>
      <c r="L9872" t="s">
        <v>581</v>
      </c>
      <c r="M9872" t="s">
        <v>585</v>
      </c>
    </row>
    <row r="9873" spans="1:13" x14ac:dyDescent="0.2">
      <c r="A9873">
        <v>2023</v>
      </c>
      <c r="B9873">
        <v>8</v>
      </c>
      <c r="C9873" t="s">
        <v>13</v>
      </c>
      <c r="D9873" t="str">
        <f>VLOOKUP(C9873,PAÍSES!$A:$B,2,FALSE)</f>
        <v>Indonesia</v>
      </c>
      <c r="E9873" s="11">
        <v>40118000</v>
      </c>
      <c r="F9873">
        <v>0</v>
      </c>
      <c r="G9873">
        <v>0</v>
      </c>
      <c r="H9873">
        <v>0</v>
      </c>
      <c r="I9873">
        <v>91512</v>
      </c>
      <c r="J9873">
        <v>63842160</v>
      </c>
      <c r="K9873">
        <v>72</v>
      </c>
      <c r="L9873" t="s">
        <v>581</v>
      </c>
      <c r="M9873" t="s">
        <v>585</v>
      </c>
    </row>
    <row r="9874" spans="1:13" x14ac:dyDescent="0.2">
      <c r="A9874">
        <v>2023</v>
      </c>
      <c r="B9874">
        <v>8</v>
      </c>
      <c r="C9874" t="s">
        <v>71</v>
      </c>
      <c r="D9874" t="str">
        <f>VLOOKUP(C9874,PAÍSES!$A:$B,2,FALSE)</f>
        <v>Israel</v>
      </c>
      <c r="E9874" s="11">
        <v>40118000</v>
      </c>
      <c r="F9874">
        <v>553</v>
      </c>
      <c r="G9874">
        <v>171389</v>
      </c>
      <c r="H9874">
        <v>4</v>
      </c>
      <c r="I9874">
        <v>0</v>
      </c>
      <c r="J9874">
        <v>0</v>
      </c>
      <c r="K9874">
        <v>0</v>
      </c>
      <c r="L9874" t="s">
        <v>581</v>
      </c>
      <c r="M9874" t="s">
        <v>585</v>
      </c>
    </row>
    <row r="9875" spans="1:13" x14ac:dyDescent="0.2">
      <c r="A9875">
        <v>2023</v>
      </c>
      <c r="B9875">
        <v>8</v>
      </c>
      <c r="C9875" t="s">
        <v>47</v>
      </c>
      <c r="D9875" t="str">
        <f>VLOOKUP(C9875,PAÍSES!$A:$B,2,FALSE)</f>
        <v>India</v>
      </c>
      <c r="E9875" s="11">
        <v>40118000</v>
      </c>
      <c r="F9875">
        <v>369395</v>
      </c>
      <c r="G9875">
        <v>115124775</v>
      </c>
      <c r="H9875">
        <v>8128</v>
      </c>
      <c r="I9875">
        <v>0</v>
      </c>
      <c r="J9875">
        <v>0</v>
      </c>
      <c r="K9875">
        <v>0</v>
      </c>
      <c r="L9875" t="s">
        <v>581</v>
      </c>
      <c r="M9875" t="s">
        <v>585</v>
      </c>
    </row>
    <row r="9876" spans="1:13" x14ac:dyDescent="0.2">
      <c r="A9876">
        <v>2023</v>
      </c>
      <c r="B9876">
        <v>8</v>
      </c>
      <c r="C9876" t="s">
        <v>27</v>
      </c>
      <c r="D9876" t="str">
        <f>VLOOKUP(C9876,PAÍSES!$A:$B,2,FALSE)</f>
        <v>Italia</v>
      </c>
      <c r="E9876" s="11">
        <v>40118000</v>
      </c>
      <c r="F9876">
        <v>4344</v>
      </c>
      <c r="G9876">
        <v>3446567</v>
      </c>
      <c r="H9876">
        <v>80</v>
      </c>
      <c r="I9876">
        <v>0</v>
      </c>
      <c r="J9876">
        <v>0</v>
      </c>
      <c r="K9876">
        <v>0</v>
      </c>
      <c r="L9876" t="s">
        <v>581</v>
      </c>
      <c r="M9876" t="s">
        <v>585</v>
      </c>
    </row>
    <row r="9877" spans="1:13" x14ac:dyDescent="0.2">
      <c r="A9877">
        <v>2023</v>
      </c>
      <c r="B9877">
        <v>8</v>
      </c>
      <c r="C9877" t="s">
        <v>38</v>
      </c>
      <c r="D9877" t="str">
        <f>VLOOKUP(C9877,PAÍSES!$A:$B,2,FALSE)</f>
        <v>Japón</v>
      </c>
      <c r="E9877" s="11">
        <v>40118000</v>
      </c>
      <c r="F9877">
        <v>227607</v>
      </c>
      <c r="G9877">
        <v>117205075</v>
      </c>
      <c r="H9877">
        <v>282</v>
      </c>
      <c r="I9877">
        <v>11645</v>
      </c>
      <c r="J9877">
        <v>5708304</v>
      </c>
      <c r="K9877">
        <v>46</v>
      </c>
      <c r="L9877" t="s">
        <v>581</v>
      </c>
      <c r="M9877" t="s">
        <v>585</v>
      </c>
    </row>
    <row r="9878" spans="1:13" x14ac:dyDescent="0.2">
      <c r="A9878">
        <v>2023</v>
      </c>
      <c r="B9878">
        <v>8</v>
      </c>
      <c r="C9878" t="s">
        <v>93</v>
      </c>
      <c r="D9878" t="str">
        <f>VLOOKUP(C9878,PAÍSES!$A:$B,2,FALSE)</f>
        <v>Kazajstán</v>
      </c>
      <c r="E9878" s="11">
        <v>40118000</v>
      </c>
      <c r="F9878">
        <v>0</v>
      </c>
      <c r="G9878">
        <v>0</v>
      </c>
      <c r="H9878">
        <v>0</v>
      </c>
      <c r="I9878">
        <v>486793</v>
      </c>
      <c r="J9878">
        <v>385242220</v>
      </c>
      <c r="K9878">
        <v>260</v>
      </c>
      <c r="L9878" t="s">
        <v>581</v>
      </c>
      <c r="M9878" t="s">
        <v>585</v>
      </c>
    </row>
    <row r="9879" spans="1:13" x14ac:dyDescent="0.2">
      <c r="A9879">
        <v>2023</v>
      </c>
      <c r="B9879">
        <v>8</v>
      </c>
      <c r="C9879" t="s">
        <v>204</v>
      </c>
      <c r="D9879" t="str">
        <f>VLOOKUP(C9879,PAÍSES!$A:$B,2,FALSE)</f>
        <v>Sri Lanka</v>
      </c>
      <c r="E9879" s="11">
        <v>40118000</v>
      </c>
      <c r="F9879">
        <v>19632</v>
      </c>
      <c r="G9879">
        <v>9257898</v>
      </c>
      <c r="H9879">
        <v>508</v>
      </c>
      <c r="I9879">
        <v>0</v>
      </c>
      <c r="J9879">
        <v>0</v>
      </c>
      <c r="K9879">
        <v>0</v>
      </c>
      <c r="L9879" t="s">
        <v>581</v>
      </c>
      <c r="M9879" t="s">
        <v>585</v>
      </c>
    </row>
    <row r="9880" spans="1:13" x14ac:dyDescent="0.2">
      <c r="A9880">
        <v>2023</v>
      </c>
      <c r="B9880">
        <v>8</v>
      </c>
      <c r="C9880" t="s">
        <v>49</v>
      </c>
      <c r="D9880" t="str">
        <f>VLOOKUP(C9880,PAÍSES!$A:$B,2,FALSE)</f>
        <v>Luxemburgo</v>
      </c>
      <c r="E9880" s="11">
        <v>40118000</v>
      </c>
      <c r="F9880">
        <v>34225</v>
      </c>
      <c r="G9880">
        <v>17185085</v>
      </c>
      <c r="H9880">
        <v>69</v>
      </c>
      <c r="I9880">
        <v>0</v>
      </c>
      <c r="J9880">
        <v>0</v>
      </c>
      <c r="K9880">
        <v>0</v>
      </c>
      <c r="L9880" t="s">
        <v>581</v>
      </c>
      <c r="M9880" t="s">
        <v>585</v>
      </c>
    </row>
    <row r="9881" spans="1:13" x14ac:dyDescent="0.2">
      <c r="A9881">
        <v>2023</v>
      </c>
      <c r="B9881">
        <v>8</v>
      </c>
      <c r="C9881" t="s">
        <v>206</v>
      </c>
      <c r="D9881" t="str">
        <f>VLOOKUP(C9881,PAÍSES!$A:$B,2,FALSE)</f>
        <v>Libia</v>
      </c>
      <c r="E9881" s="11">
        <v>40118000</v>
      </c>
      <c r="F9881">
        <v>0</v>
      </c>
      <c r="G9881">
        <v>0</v>
      </c>
      <c r="H9881">
        <v>0</v>
      </c>
      <c r="I9881">
        <v>19440</v>
      </c>
      <c r="J9881">
        <v>13562891</v>
      </c>
      <c r="K9881">
        <v>46</v>
      </c>
      <c r="L9881" t="s">
        <v>581</v>
      </c>
      <c r="M9881" t="s">
        <v>585</v>
      </c>
    </row>
    <row r="9882" spans="1:13" x14ac:dyDescent="0.2">
      <c r="A9882">
        <v>2023</v>
      </c>
      <c r="B9882">
        <v>8</v>
      </c>
      <c r="C9882" t="s">
        <v>102</v>
      </c>
      <c r="D9882" t="str">
        <f>VLOOKUP(C9882,PAÍSES!$A:$B,2,FALSE)</f>
        <v>Mali</v>
      </c>
      <c r="E9882" s="11">
        <v>40118000</v>
      </c>
      <c r="F9882">
        <v>0</v>
      </c>
      <c r="G9882">
        <v>0</v>
      </c>
      <c r="H9882">
        <v>0</v>
      </c>
      <c r="I9882">
        <v>49950</v>
      </c>
      <c r="J9882">
        <v>37124388</v>
      </c>
      <c r="K9882">
        <v>36</v>
      </c>
      <c r="L9882" t="s">
        <v>581</v>
      </c>
      <c r="M9882" t="s">
        <v>585</v>
      </c>
    </row>
    <row r="9883" spans="1:13" x14ac:dyDescent="0.2">
      <c r="A9883">
        <v>2023</v>
      </c>
      <c r="B9883">
        <v>8</v>
      </c>
      <c r="C9883" t="s">
        <v>240</v>
      </c>
      <c r="D9883" t="str">
        <f>VLOOKUP(C9883,PAÍSES!$A:$B,2,FALSE)</f>
        <v>Mongolia</v>
      </c>
      <c r="E9883" s="11">
        <v>40118000</v>
      </c>
      <c r="F9883">
        <v>0</v>
      </c>
      <c r="G9883">
        <v>0</v>
      </c>
      <c r="H9883">
        <v>0</v>
      </c>
      <c r="I9883">
        <v>8663</v>
      </c>
      <c r="J9883">
        <v>5805620</v>
      </c>
      <c r="K9883">
        <v>4</v>
      </c>
      <c r="L9883" t="s">
        <v>581</v>
      </c>
      <c r="M9883" t="s">
        <v>585</v>
      </c>
    </row>
    <row r="9884" spans="1:13" x14ac:dyDescent="0.2">
      <c r="A9884">
        <v>2023</v>
      </c>
      <c r="B9884">
        <v>8</v>
      </c>
      <c r="C9884" t="s">
        <v>85</v>
      </c>
      <c r="D9884" t="str">
        <f>VLOOKUP(C9884,PAÍSES!$A:$B,2,FALSE)</f>
        <v>Mauritania</v>
      </c>
      <c r="E9884" s="11">
        <v>40118000</v>
      </c>
      <c r="F9884">
        <v>0</v>
      </c>
      <c r="G9884">
        <v>0</v>
      </c>
      <c r="H9884">
        <v>0</v>
      </c>
      <c r="I9884">
        <v>1400</v>
      </c>
      <c r="J9884">
        <v>527744</v>
      </c>
      <c r="K9884">
        <v>7</v>
      </c>
      <c r="L9884" t="s">
        <v>581</v>
      </c>
      <c r="M9884" t="s">
        <v>585</v>
      </c>
    </row>
    <row r="9885" spans="1:13" x14ac:dyDescent="0.2">
      <c r="A9885">
        <v>2023</v>
      </c>
      <c r="B9885">
        <v>8</v>
      </c>
      <c r="C9885" t="s">
        <v>42</v>
      </c>
      <c r="D9885" t="str">
        <f>VLOOKUP(C9885,PAÍSES!$A:$B,2,FALSE)</f>
        <v>México</v>
      </c>
      <c r="E9885" s="11">
        <v>40118000</v>
      </c>
      <c r="F9885">
        <v>0</v>
      </c>
      <c r="G9885">
        <v>0</v>
      </c>
      <c r="H9885">
        <v>0</v>
      </c>
      <c r="I9885">
        <v>65104</v>
      </c>
      <c r="J9885">
        <v>45006354</v>
      </c>
      <c r="K9885">
        <v>101</v>
      </c>
      <c r="L9885" t="s">
        <v>581</v>
      </c>
      <c r="M9885" t="s">
        <v>585</v>
      </c>
    </row>
    <row r="9886" spans="1:13" x14ac:dyDescent="0.2">
      <c r="A9886">
        <v>2023</v>
      </c>
      <c r="B9886">
        <v>8</v>
      </c>
      <c r="C9886" t="s">
        <v>54</v>
      </c>
      <c r="D9886" t="str">
        <f>VLOOKUP(C9886,PAÍSES!$A:$B,2,FALSE)</f>
        <v>Nueva Caledonia</v>
      </c>
      <c r="E9886" s="11">
        <v>40118000</v>
      </c>
      <c r="F9886">
        <v>0</v>
      </c>
      <c r="G9886">
        <v>0</v>
      </c>
      <c r="H9886">
        <v>0</v>
      </c>
      <c r="I9886">
        <v>57727</v>
      </c>
      <c r="J9886">
        <v>41610166</v>
      </c>
      <c r="K9886">
        <v>34</v>
      </c>
      <c r="L9886" t="s">
        <v>581</v>
      </c>
      <c r="M9886" t="s">
        <v>585</v>
      </c>
    </row>
    <row r="9887" spans="1:13" x14ac:dyDescent="0.2">
      <c r="A9887">
        <v>2023</v>
      </c>
      <c r="B9887">
        <v>8</v>
      </c>
      <c r="C9887" t="s">
        <v>101</v>
      </c>
      <c r="D9887" t="str">
        <f>VLOOKUP(C9887,PAÍSES!$A:$B,2,FALSE)</f>
        <v>Nigeria</v>
      </c>
      <c r="E9887" s="11">
        <v>40118000</v>
      </c>
      <c r="F9887">
        <v>0</v>
      </c>
      <c r="G9887">
        <v>0</v>
      </c>
      <c r="H9887">
        <v>0</v>
      </c>
      <c r="I9887">
        <v>18541</v>
      </c>
      <c r="J9887">
        <v>11253455</v>
      </c>
      <c r="K9887">
        <v>31</v>
      </c>
      <c r="L9887" t="s">
        <v>581</v>
      </c>
      <c r="M9887" t="s">
        <v>585</v>
      </c>
    </row>
    <row r="9888" spans="1:13" x14ac:dyDescent="0.2">
      <c r="A9888">
        <v>2023</v>
      </c>
      <c r="B9888">
        <v>8</v>
      </c>
      <c r="C9888" t="s">
        <v>43</v>
      </c>
      <c r="D9888" t="str">
        <f>VLOOKUP(C9888,PAÍSES!$A:$B,2,FALSE)</f>
        <v>Países Bajos</v>
      </c>
      <c r="E9888" s="11">
        <v>40118000</v>
      </c>
      <c r="F9888">
        <v>705</v>
      </c>
      <c r="G9888">
        <v>387830</v>
      </c>
      <c r="H9888">
        <v>3</v>
      </c>
      <c r="I9888">
        <v>22776</v>
      </c>
      <c r="J9888">
        <v>15904300</v>
      </c>
      <c r="K9888">
        <v>46</v>
      </c>
      <c r="L9888" t="s">
        <v>581</v>
      </c>
      <c r="M9888" t="s">
        <v>585</v>
      </c>
    </row>
    <row r="9889" spans="1:13" x14ac:dyDescent="0.2">
      <c r="A9889">
        <v>2023</v>
      </c>
      <c r="B9889">
        <v>8</v>
      </c>
      <c r="C9889" t="s">
        <v>15</v>
      </c>
      <c r="D9889" t="str">
        <f>VLOOKUP(C9889,PAÍSES!$A:$B,2,FALSE)</f>
        <v>Perú</v>
      </c>
      <c r="E9889" s="11">
        <v>40118000</v>
      </c>
      <c r="F9889">
        <v>0</v>
      </c>
      <c r="G9889">
        <v>0</v>
      </c>
      <c r="H9889">
        <v>0</v>
      </c>
      <c r="I9889">
        <v>92220</v>
      </c>
      <c r="J9889">
        <v>54698075</v>
      </c>
      <c r="K9889">
        <v>123</v>
      </c>
      <c r="L9889" t="s">
        <v>581</v>
      </c>
      <c r="M9889" t="s">
        <v>585</v>
      </c>
    </row>
    <row r="9890" spans="1:13" x14ac:dyDescent="0.2">
      <c r="A9890">
        <v>2023</v>
      </c>
      <c r="B9890">
        <v>8</v>
      </c>
      <c r="C9890" t="s">
        <v>16</v>
      </c>
      <c r="D9890" t="str">
        <f>VLOOKUP(C9890,PAÍSES!$A:$B,2,FALSE)</f>
        <v>Polonia</v>
      </c>
      <c r="E9890" s="11">
        <v>40118000</v>
      </c>
      <c r="F9890">
        <v>499</v>
      </c>
      <c r="G9890">
        <v>311096</v>
      </c>
      <c r="H9890">
        <v>9</v>
      </c>
      <c r="I9890">
        <v>17243</v>
      </c>
      <c r="J9890">
        <v>10208500</v>
      </c>
      <c r="K9890">
        <v>40</v>
      </c>
      <c r="L9890" t="s">
        <v>581</v>
      </c>
      <c r="M9890" t="s">
        <v>585</v>
      </c>
    </row>
    <row r="9891" spans="1:13" x14ac:dyDescent="0.2">
      <c r="A9891">
        <v>2023</v>
      </c>
      <c r="B9891">
        <v>8</v>
      </c>
      <c r="C9891" t="s">
        <v>17</v>
      </c>
      <c r="D9891" t="str">
        <f>VLOOKUP(C9891,PAÍSES!$A:$B,2,FALSE)</f>
        <v>Portugal</v>
      </c>
      <c r="E9891" s="11">
        <v>40118000</v>
      </c>
      <c r="F9891">
        <v>8832</v>
      </c>
      <c r="G9891">
        <v>4909975</v>
      </c>
      <c r="H9891">
        <v>94</v>
      </c>
      <c r="I9891">
        <v>77302</v>
      </c>
      <c r="J9891">
        <v>58590940</v>
      </c>
      <c r="K9891">
        <v>1698</v>
      </c>
      <c r="L9891" t="s">
        <v>581</v>
      </c>
      <c r="M9891" t="s">
        <v>585</v>
      </c>
    </row>
    <row r="9892" spans="1:13" x14ac:dyDescent="0.2">
      <c r="A9892">
        <v>2023</v>
      </c>
      <c r="B9892">
        <v>8</v>
      </c>
      <c r="C9892" t="s">
        <v>29</v>
      </c>
      <c r="D9892" t="str">
        <f>VLOOKUP(C9892,PAÍSES!$A:$B,2,FALSE)</f>
        <v>Rumanía</v>
      </c>
      <c r="E9892" s="11">
        <v>40118000</v>
      </c>
      <c r="F9892">
        <v>2511</v>
      </c>
      <c r="G9892">
        <v>2176600</v>
      </c>
      <c r="H9892">
        <v>87</v>
      </c>
      <c r="I9892">
        <v>0</v>
      </c>
      <c r="J9892">
        <v>0</v>
      </c>
      <c r="K9892">
        <v>0</v>
      </c>
      <c r="L9892" t="s">
        <v>581</v>
      </c>
      <c r="M9892" t="s">
        <v>585</v>
      </c>
    </row>
    <row r="9893" spans="1:13" x14ac:dyDescent="0.2">
      <c r="A9893">
        <v>2023</v>
      </c>
      <c r="B9893">
        <v>8</v>
      </c>
      <c r="C9893" t="s">
        <v>64</v>
      </c>
      <c r="D9893" t="str">
        <f>VLOOKUP(C9893,PAÍSES!$A:$B,2,FALSE)</f>
        <v>Arabia Saudita</v>
      </c>
      <c r="E9893" s="11">
        <v>40118000</v>
      </c>
      <c r="F9893">
        <v>0</v>
      </c>
      <c r="G9893">
        <v>0</v>
      </c>
      <c r="H9893">
        <v>0</v>
      </c>
      <c r="I9893">
        <v>49012</v>
      </c>
      <c r="J9893">
        <v>39560676</v>
      </c>
      <c r="K9893">
        <v>50</v>
      </c>
      <c r="L9893" t="s">
        <v>581</v>
      </c>
      <c r="M9893" t="s">
        <v>585</v>
      </c>
    </row>
    <row r="9894" spans="1:13" x14ac:dyDescent="0.2">
      <c r="A9894">
        <v>2023</v>
      </c>
      <c r="B9894">
        <v>8</v>
      </c>
      <c r="C9894" t="s">
        <v>52</v>
      </c>
      <c r="D9894" t="str">
        <f>VLOOKUP(C9894,PAÍSES!$A:$B,2,FALSE)</f>
        <v>Suecia</v>
      </c>
      <c r="E9894" s="11">
        <v>40118000</v>
      </c>
      <c r="F9894">
        <v>0</v>
      </c>
      <c r="G9894">
        <v>0</v>
      </c>
      <c r="H9894">
        <v>0</v>
      </c>
      <c r="I9894">
        <v>208841</v>
      </c>
      <c r="J9894">
        <v>139025800</v>
      </c>
      <c r="K9894">
        <v>371</v>
      </c>
      <c r="L9894" t="s">
        <v>581</v>
      </c>
      <c r="M9894" t="s">
        <v>585</v>
      </c>
    </row>
    <row r="9895" spans="1:13" x14ac:dyDescent="0.2">
      <c r="A9895">
        <v>2023</v>
      </c>
      <c r="B9895">
        <v>8</v>
      </c>
      <c r="C9895" t="s">
        <v>241</v>
      </c>
      <c r="D9895" t="str">
        <f>VLOOKUP(C9895,PAÍSES!$A:$B,2,FALSE)</f>
        <v>Sierra Leona</v>
      </c>
      <c r="E9895" s="11">
        <v>40118000</v>
      </c>
      <c r="F9895">
        <v>0</v>
      </c>
      <c r="G9895">
        <v>0</v>
      </c>
      <c r="H9895">
        <v>0</v>
      </c>
      <c r="I9895">
        <v>12027</v>
      </c>
      <c r="J9895">
        <v>8008435</v>
      </c>
      <c r="K9895">
        <v>5</v>
      </c>
      <c r="L9895" t="s">
        <v>581</v>
      </c>
      <c r="M9895" t="s">
        <v>585</v>
      </c>
    </row>
    <row r="9896" spans="1:13" x14ac:dyDescent="0.2">
      <c r="A9896">
        <v>2023</v>
      </c>
      <c r="B9896">
        <v>8</v>
      </c>
      <c r="C9896" t="s">
        <v>214</v>
      </c>
      <c r="D9896" t="str">
        <f>VLOOKUP(C9896,PAÍSES!$A:$B,2,FALSE)</f>
        <v>Surinam</v>
      </c>
      <c r="E9896" s="11">
        <v>40118000</v>
      </c>
      <c r="F9896">
        <v>0</v>
      </c>
      <c r="G9896">
        <v>0</v>
      </c>
      <c r="H9896">
        <v>0</v>
      </c>
      <c r="I9896">
        <v>24523</v>
      </c>
      <c r="J9896">
        <v>16444852</v>
      </c>
      <c r="K9896">
        <v>8</v>
      </c>
      <c r="L9896" t="s">
        <v>581</v>
      </c>
      <c r="M9896" t="s">
        <v>585</v>
      </c>
    </row>
    <row r="9897" spans="1:13" x14ac:dyDescent="0.2">
      <c r="A9897">
        <v>2023</v>
      </c>
      <c r="B9897">
        <v>8</v>
      </c>
      <c r="C9897" t="s">
        <v>19</v>
      </c>
      <c r="D9897" t="str">
        <f>VLOOKUP(C9897,PAÍSES!$A:$B,2,FALSE)</f>
        <v>Tailandia</v>
      </c>
      <c r="E9897" s="11">
        <v>40118000</v>
      </c>
      <c r="F9897">
        <v>6694</v>
      </c>
      <c r="G9897">
        <v>2281182</v>
      </c>
      <c r="H9897">
        <v>133</v>
      </c>
      <c r="I9897">
        <v>4810</v>
      </c>
      <c r="J9897">
        <v>3332074</v>
      </c>
      <c r="K9897">
        <v>2</v>
      </c>
      <c r="L9897" t="s">
        <v>581</v>
      </c>
      <c r="M9897" t="s">
        <v>585</v>
      </c>
    </row>
    <row r="9898" spans="1:13" x14ac:dyDescent="0.2">
      <c r="A9898">
        <v>2023</v>
      </c>
      <c r="B9898">
        <v>8</v>
      </c>
      <c r="C9898" t="s">
        <v>65</v>
      </c>
      <c r="D9898" t="str">
        <f>VLOOKUP(C9898,PAÍSES!$A:$B,2,FALSE)</f>
        <v>Turquía</v>
      </c>
      <c r="E9898" s="11">
        <v>40118000</v>
      </c>
      <c r="F9898">
        <v>24391</v>
      </c>
      <c r="G9898">
        <v>8785869</v>
      </c>
      <c r="H9898">
        <v>515</v>
      </c>
      <c r="I9898">
        <v>68898</v>
      </c>
      <c r="J9898">
        <v>44479478</v>
      </c>
      <c r="K9898">
        <v>61</v>
      </c>
      <c r="L9898" t="s">
        <v>581</v>
      </c>
      <c r="M9898" t="s">
        <v>585</v>
      </c>
    </row>
    <row r="9899" spans="1:13" x14ac:dyDescent="0.2">
      <c r="A9899">
        <v>2023</v>
      </c>
      <c r="B9899">
        <v>8</v>
      </c>
      <c r="C9899" t="s">
        <v>58</v>
      </c>
      <c r="D9899" t="str">
        <f>VLOOKUP(C9899,PAÍSES!$A:$B,2,FALSE)</f>
        <v>Ucrania</v>
      </c>
      <c r="E9899" s="11">
        <v>40118000</v>
      </c>
      <c r="F9899">
        <v>0</v>
      </c>
      <c r="G9899">
        <v>0</v>
      </c>
      <c r="H9899">
        <v>0</v>
      </c>
      <c r="I9899">
        <v>58310</v>
      </c>
      <c r="J9899">
        <v>49396794</v>
      </c>
      <c r="K9899">
        <v>22</v>
      </c>
      <c r="L9899" t="s">
        <v>581</v>
      </c>
      <c r="M9899" t="s">
        <v>585</v>
      </c>
    </row>
    <row r="9900" spans="1:13" x14ac:dyDescent="0.2">
      <c r="A9900">
        <v>2023</v>
      </c>
      <c r="B9900">
        <v>8</v>
      </c>
      <c r="C9900" t="s">
        <v>46</v>
      </c>
      <c r="D9900" t="str">
        <f>VLOOKUP(C9900,PAÍSES!$A:$B,2,FALSE)</f>
        <v>Estados Unidos de América</v>
      </c>
      <c r="E9900" s="11">
        <v>40118000</v>
      </c>
      <c r="F9900">
        <v>97</v>
      </c>
      <c r="G9900">
        <v>77700</v>
      </c>
      <c r="H9900">
        <v>3</v>
      </c>
      <c r="I9900">
        <v>634640</v>
      </c>
      <c r="J9900">
        <v>425487540</v>
      </c>
      <c r="K9900">
        <v>912</v>
      </c>
      <c r="L9900" t="s">
        <v>581</v>
      </c>
      <c r="M9900" t="s">
        <v>585</v>
      </c>
    </row>
    <row r="9901" spans="1:13" x14ac:dyDescent="0.2">
      <c r="A9901">
        <v>2023</v>
      </c>
      <c r="B9901">
        <v>8</v>
      </c>
      <c r="C9901" t="s">
        <v>107</v>
      </c>
      <c r="D9901" t="str">
        <f>VLOOKUP(C9901,PAÍSES!$A:$B,2,FALSE)</f>
        <v>Uzbekistán</v>
      </c>
      <c r="E9901" s="11">
        <v>40118000</v>
      </c>
      <c r="F9901">
        <v>0</v>
      </c>
      <c r="G9901">
        <v>0</v>
      </c>
      <c r="H9901">
        <v>0</v>
      </c>
      <c r="I9901">
        <v>764037</v>
      </c>
      <c r="J9901">
        <v>616102964</v>
      </c>
      <c r="K9901">
        <v>344</v>
      </c>
      <c r="L9901" t="s">
        <v>581</v>
      </c>
      <c r="M9901" t="s">
        <v>585</v>
      </c>
    </row>
    <row r="9902" spans="1:13" x14ac:dyDescent="0.2">
      <c r="A9902">
        <v>2023</v>
      </c>
      <c r="B9902">
        <v>8</v>
      </c>
      <c r="C9902" t="s">
        <v>66</v>
      </c>
      <c r="D9902" t="str">
        <f>VLOOKUP(C9902,PAÍSES!$A:$B,2,FALSE)</f>
        <v>Vietnam</v>
      </c>
      <c r="E9902" s="11">
        <v>40118000</v>
      </c>
      <c r="F9902">
        <v>448</v>
      </c>
      <c r="G9902">
        <v>168199</v>
      </c>
      <c r="H9902">
        <v>6</v>
      </c>
      <c r="I9902">
        <v>14348</v>
      </c>
      <c r="J9902">
        <v>9792536</v>
      </c>
      <c r="K9902">
        <v>18</v>
      </c>
      <c r="L9902" t="s">
        <v>581</v>
      </c>
      <c r="M9902" t="s">
        <v>585</v>
      </c>
    </row>
    <row r="9903" spans="1:13" x14ac:dyDescent="0.2">
      <c r="A9903">
        <v>2023</v>
      </c>
      <c r="B9903">
        <v>8</v>
      </c>
      <c r="C9903" t="s">
        <v>78</v>
      </c>
      <c r="D9903" t="str">
        <f>VLOOKUP(C9903,PAÍSES!$A:$B,2,FALSE)</f>
        <v>Sudáfrica</v>
      </c>
      <c r="E9903" s="11">
        <v>40118000</v>
      </c>
      <c r="F9903">
        <v>0</v>
      </c>
      <c r="G9903">
        <v>0</v>
      </c>
      <c r="H9903">
        <v>0</v>
      </c>
      <c r="I9903">
        <v>346465</v>
      </c>
      <c r="J9903">
        <v>248955445</v>
      </c>
      <c r="K9903">
        <v>336</v>
      </c>
      <c r="L9903" t="s">
        <v>581</v>
      </c>
      <c r="M9903" t="s">
        <v>585</v>
      </c>
    </row>
    <row r="9904" spans="1:13" x14ac:dyDescent="0.2">
      <c r="A9904">
        <v>2023</v>
      </c>
      <c r="B9904">
        <v>8</v>
      </c>
      <c r="C9904" t="s">
        <v>211</v>
      </c>
      <c r="D9904" t="e">
        <f>VLOOKUP(C9904,PAÍSES!$A:$B,2,FALSE)</f>
        <v>#N/A</v>
      </c>
      <c r="E9904" s="11">
        <v>40118000</v>
      </c>
      <c r="F9904">
        <v>0</v>
      </c>
      <c r="G9904">
        <v>0</v>
      </c>
      <c r="H9904">
        <v>0</v>
      </c>
      <c r="I9904">
        <v>19298</v>
      </c>
      <c r="J9904">
        <v>16727475</v>
      </c>
      <c r="K9904">
        <v>5</v>
      </c>
      <c r="L9904" t="s">
        <v>581</v>
      </c>
      <c r="M9904" t="s">
        <v>585</v>
      </c>
    </row>
    <row r="9905" spans="1:13" x14ac:dyDescent="0.2">
      <c r="A9905">
        <v>2023</v>
      </c>
      <c r="B9905">
        <v>9</v>
      </c>
      <c r="C9905" t="s">
        <v>20</v>
      </c>
      <c r="D9905" t="str">
        <f>VLOOKUP(C9905,PAÍSES!$A:$B,2,FALSE)</f>
        <v>Argentina</v>
      </c>
      <c r="E9905" s="11">
        <v>40117000</v>
      </c>
      <c r="F9905">
        <v>0</v>
      </c>
      <c r="G9905">
        <v>0</v>
      </c>
      <c r="H9905">
        <v>0</v>
      </c>
      <c r="I9905">
        <v>1536</v>
      </c>
      <c r="J9905">
        <v>888959</v>
      </c>
      <c r="K9905">
        <v>4</v>
      </c>
      <c r="L9905" t="s">
        <v>581</v>
      </c>
      <c r="M9905" t="s">
        <v>584</v>
      </c>
    </row>
    <row r="9906" spans="1:13" x14ac:dyDescent="0.2">
      <c r="A9906">
        <v>2023</v>
      </c>
      <c r="B9906">
        <v>9</v>
      </c>
      <c r="C9906" t="s">
        <v>21</v>
      </c>
      <c r="D9906" t="str">
        <f>VLOOKUP(C9906,PAÍSES!$A:$B,2,FALSE)</f>
        <v>Austria</v>
      </c>
      <c r="E9906" s="11">
        <v>40117000</v>
      </c>
      <c r="F9906">
        <v>0</v>
      </c>
      <c r="G9906">
        <v>0</v>
      </c>
      <c r="H9906">
        <v>0</v>
      </c>
      <c r="I9906">
        <v>150796</v>
      </c>
      <c r="J9906">
        <v>112796669</v>
      </c>
      <c r="K9906">
        <v>417</v>
      </c>
      <c r="L9906" t="s">
        <v>581</v>
      </c>
      <c r="M9906" t="s">
        <v>584</v>
      </c>
    </row>
    <row r="9907" spans="1:13" x14ac:dyDescent="0.2">
      <c r="A9907">
        <v>2023</v>
      </c>
      <c r="B9907">
        <v>9</v>
      </c>
      <c r="C9907" t="s">
        <v>62</v>
      </c>
      <c r="D9907" t="str">
        <f>VLOOKUP(C9907,PAÍSES!$A:$B,2,FALSE)</f>
        <v>Australia</v>
      </c>
      <c r="E9907" s="11">
        <v>40117000</v>
      </c>
      <c r="F9907">
        <v>0</v>
      </c>
      <c r="G9907">
        <v>0</v>
      </c>
      <c r="H9907">
        <v>0</v>
      </c>
      <c r="I9907">
        <v>3667</v>
      </c>
      <c r="J9907">
        <v>2596415</v>
      </c>
      <c r="K9907">
        <v>11</v>
      </c>
      <c r="L9907" t="s">
        <v>581</v>
      </c>
      <c r="M9907" t="s">
        <v>584</v>
      </c>
    </row>
    <row r="9908" spans="1:13" x14ac:dyDescent="0.2">
      <c r="A9908">
        <v>2023</v>
      </c>
      <c r="B9908">
        <v>9</v>
      </c>
      <c r="C9908" t="s">
        <v>8</v>
      </c>
      <c r="D9908" t="str">
        <f>VLOOKUP(C9908,PAÍSES!$A:$B,2,FALSE)</f>
        <v>Bélgica</v>
      </c>
      <c r="E9908" s="11">
        <v>40117000</v>
      </c>
      <c r="F9908">
        <v>1233</v>
      </c>
      <c r="G9908">
        <v>674692</v>
      </c>
      <c r="H9908">
        <v>18</v>
      </c>
      <c r="I9908">
        <v>117315</v>
      </c>
      <c r="J9908">
        <v>73806900</v>
      </c>
      <c r="K9908">
        <v>461</v>
      </c>
      <c r="L9908" t="s">
        <v>581</v>
      </c>
      <c r="M9908" t="s">
        <v>584</v>
      </c>
    </row>
    <row r="9909" spans="1:13" x14ac:dyDescent="0.2">
      <c r="A9909">
        <v>2023</v>
      </c>
      <c r="B9909">
        <v>9</v>
      </c>
      <c r="C9909" t="s">
        <v>10</v>
      </c>
      <c r="D9909" t="str">
        <f>VLOOKUP(C9909,PAÍSES!$A:$B,2,FALSE)</f>
        <v>Brasil</v>
      </c>
      <c r="E9909" s="11">
        <v>40117000</v>
      </c>
      <c r="F9909">
        <v>0</v>
      </c>
      <c r="G9909">
        <v>0</v>
      </c>
      <c r="H9909">
        <v>0</v>
      </c>
      <c r="I9909">
        <v>11034</v>
      </c>
      <c r="J9909">
        <v>7434861</v>
      </c>
      <c r="K9909">
        <v>93</v>
      </c>
      <c r="L9909" t="s">
        <v>581</v>
      </c>
      <c r="M9909" t="s">
        <v>584</v>
      </c>
    </row>
    <row r="9910" spans="1:13" x14ac:dyDescent="0.2">
      <c r="A9910">
        <v>2023</v>
      </c>
      <c r="B9910">
        <v>9</v>
      </c>
      <c r="C9910" t="s">
        <v>50</v>
      </c>
      <c r="D9910" t="str">
        <f>VLOOKUP(C9910,PAÍSES!$A:$B,2,FALSE)</f>
        <v>Canadá</v>
      </c>
      <c r="E9910" s="11">
        <v>40117000</v>
      </c>
      <c r="F9910">
        <v>0</v>
      </c>
      <c r="G9910">
        <v>0</v>
      </c>
      <c r="H9910">
        <v>0</v>
      </c>
      <c r="I9910">
        <v>4624</v>
      </c>
      <c r="J9910">
        <v>2667123</v>
      </c>
      <c r="K9910">
        <v>14</v>
      </c>
      <c r="L9910" t="s">
        <v>581</v>
      </c>
      <c r="M9910" t="s">
        <v>584</v>
      </c>
    </row>
    <row r="9911" spans="1:13" x14ac:dyDescent="0.2">
      <c r="A9911">
        <v>2023</v>
      </c>
      <c r="B9911">
        <v>9</v>
      </c>
      <c r="C9911" t="s">
        <v>73</v>
      </c>
      <c r="D9911" t="str">
        <f>VLOOKUP(C9911,PAÍSES!$A:$B,2,FALSE)</f>
        <v>Chile</v>
      </c>
      <c r="E9911" s="11">
        <v>40117000</v>
      </c>
      <c r="F9911">
        <v>0</v>
      </c>
      <c r="G9911">
        <v>0</v>
      </c>
      <c r="H9911">
        <v>0</v>
      </c>
      <c r="I9911">
        <v>7079</v>
      </c>
      <c r="J9911">
        <v>3487900</v>
      </c>
      <c r="K9911">
        <v>26</v>
      </c>
      <c r="L9911" t="s">
        <v>581</v>
      </c>
      <c r="M9911" t="s">
        <v>584</v>
      </c>
    </row>
    <row r="9912" spans="1:13" x14ac:dyDescent="0.2">
      <c r="A9912">
        <v>2023</v>
      </c>
      <c r="B9912">
        <v>9</v>
      </c>
      <c r="C9912" t="s">
        <v>11</v>
      </c>
      <c r="D9912" t="str">
        <f>VLOOKUP(C9912,PAÍSES!$A:$B,2,FALSE)</f>
        <v>China</v>
      </c>
      <c r="E9912" s="11">
        <v>40117000</v>
      </c>
      <c r="F9912">
        <v>93072</v>
      </c>
      <c r="G9912">
        <v>25775968</v>
      </c>
      <c r="H9912">
        <v>1661</v>
      </c>
      <c r="I9912">
        <v>10256</v>
      </c>
      <c r="J9912">
        <v>6000020</v>
      </c>
      <c r="K9912">
        <v>29</v>
      </c>
      <c r="L9912" t="s">
        <v>581</v>
      </c>
      <c r="M9912" t="s">
        <v>584</v>
      </c>
    </row>
    <row r="9913" spans="1:13" x14ac:dyDescent="0.2">
      <c r="A9913">
        <v>2023</v>
      </c>
      <c r="B9913">
        <v>9</v>
      </c>
      <c r="C9913" t="s">
        <v>40</v>
      </c>
      <c r="D9913" t="str">
        <f>VLOOKUP(C9913,PAÍSES!$A:$B,2,FALSE)</f>
        <v>Colombia</v>
      </c>
      <c r="E9913" s="11">
        <v>40117000</v>
      </c>
      <c r="F9913">
        <v>0</v>
      </c>
      <c r="G9913">
        <v>0</v>
      </c>
      <c r="H9913">
        <v>0</v>
      </c>
      <c r="I9913">
        <v>796</v>
      </c>
      <c r="J9913">
        <v>331230</v>
      </c>
      <c r="K9913">
        <v>2</v>
      </c>
      <c r="L9913" t="s">
        <v>581</v>
      </c>
      <c r="M9913" t="s">
        <v>584</v>
      </c>
    </row>
    <row r="9914" spans="1:13" x14ac:dyDescent="0.2">
      <c r="A9914">
        <v>2023</v>
      </c>
      <c r="B9914">
        <v>9</v>
      </c>
      <c r="C9914" t="s">
        <v>81</v>
      </c>
      <c r="D9914" t="str">
        <f>VLOOKUP(C9914,PAÍSES!$A:$B,2,FALSE)</f>
        <v>Costa Rica</v>
      </c>
      <c r="E9914" s="11">
        <v>40117000</v>
      </c>
      <c r="F9914">
        <v>0</v>
      </c>
      <c r="G9914">
        <v>0</v>
      </c>
      <c r="H9914">
        <v>0</v>
      </c>
      <c r="I9914">
        <v>14140</v>
      </c>
      <c r="J9914">
        <v>7525600</v>
      </c>
      <c r="K9914">
        <v>108</v>
      </c>
      <c r="L9914" t="s">
        <v>581</v>
      </c>
      <c r="M9914" t="s">
        <v>584</v>
      </c>
    </row>
    <row r="9915" spans="1:13" x14ac:dyDescent="0.2">
      <c r="A9915">
        <v>2023</v>
      </c>
      <c r="B9915">
        <v>9</v>
      </c>
      <c r="C9915" t="s">
        <v>22</v>
      </c>
      <c r="D9915" t="str">
        <f>VLOOKUP(C9915,PAÍSES!$A:$B,2,FALSE)</f>
        <v>República Checa</v>
      </c>
      <c r="E9915" s="11">
        <v>40117000</v>
      </c>
      <c r="F9915">
        <v>59405</v>
      </c>
      <c r="G9915">
        <v>34029435</v>
      </c>
      <c r="H9915">
        <v>508</v>
      </c>
      <c r="I9915">
        <v>130669</v>
      </c>
      <c r="J9915">
        <v>51936300</v>
      </c>
      <c r="K9915">
        <v>688</v>
      </c>
      <c r="L9915" t="s">
        <v>581</v>
      </c>
      <c r="M9915" t="s">
        <v>584</v>
      </c>
    </row>
    <row r="9916" spans="1:13" x14ac:dyDescent="0.2">
      <c r="A9916">
        <v>2023</v>
      </c>
      <c r="B9916">
        <v>9</v>
      </c>
      <c r="C9916" t="s">
        <v>23</v>
      </c>
      <c r="D9916" t="str">
        <f>VLOOKUP(C9916,PAÍSES!$A:$B,2,FALSE)</f>
        <v>Alemania</v>
      </c>
      <c r="E9916" s="11">
        <v>40117000</v>
      </c>
      <c r="F9916">
        <v>19191</v>
      </c>
      <c r="G9916">
        <v>5617596</v>
      </c>
      <c r="H9916">
        <v>217</v>
      </c>
      <c r="I9916">
        <v>824709</v>
      </c>
      <c r="J9916">
        <v>440758269</v>
      </c>
      <c r="K9916">
        <v>4412</v>
      </c>
      <c r="L9916" t="s">
        <v>581</v>
      </c>
      <c r="M9916" t="s">
        <v>584</v>
      </c>
    </row>
    <row r="9917" spans="1:13" x14ac:dyDescent="0.2">
      <c r="A9917">
        <v>2023</v>
      </c>
      <c r="B9917">
        <v>9</v>
      </c>
      <c r="C9917" t="s">
        <v>24</v>
      </c>
      <c r="D9917" t="str">
        <f>VLOOKUP(C9917,PAÍSES!$A:$B,2,FALSE)</f>
        <v>Finlandia</v>
      </c>
      <c r="E9917" s="11">
        <v>40117000</v>
      </c>
      <c r="F9917">
        <v>22712</v>
      </c>
      <c r="G9917">
        <v>16955573</v>
      </c>
      <c r="H9917">
        <v>79</v>
      </c>
      <c r="I9917">
        <v>32817</v>
      </c>
      <c r="J9917">
        <v>13046200</v>
      </c>
      <c r="K9917">
        <v>158</v>
      </c>
      <c r="L9917" t="s">
        <v>581</v>
      </c>
      <c r="M9917" t="s">
        <v>584</v>
      </c>
    </row>
    <row r="9918" spans="1:13" x14ac:dyDescent="0.2">
      <c r="A9918">
        <v>2023</v>
      </c>
      <c r="B9918">
        <v>9</v>
      </c>
      <c r="C9918" t="s">
        <v>12</v>
      </c>
      <c r="D9918" t="str">
        <f>VLOOKUP(C9918,PAÍSES!$A:$B,2,FALSE)</f>
        <v>Francia</v>
      </c>
      <c r="E9918" s="11">
        <v>40117000</v>
      </c>
      <c r="F9918">
        <v>75694</v>
      </c>
      <c r="G9918">
        <v>54881198</v>
      </c>
      <c r="H9918">
        <v>504</v>
      </c>
      <c r="I9918">
        <v>919620</v>
      </c>
      <c r="J9918">
        <v>642404347</v>
      </c>
      <c r="K9918">
        <v>4559</v>
      </c>
      <c r="L9918" t="s">
        <v>581</v>
      </c>
      <c r="M9918" t="s">
        <v>584</v>
      </c>
    </row>
    <row r="9919" spans="1:13" x14ac:dyDescent="0.2">
      <c r="A9919">
        <v>2023</v>
      </c>
      <c r="B9919">
        <v>9</v>
      </c>
      <c r="C9919" t="s">
        <v>25</v>
      </c>
      <c r="D9919" t="str">
        <f>VLOOKUP(C9919,PAÍSES!$A:$B,2,FALSE)</f>
        <v>Reino Unido</v>
      </c>
      <c r="E9919" s="11">
        <v>40117000</v>
      </c>
      <c r="F9919">
        <v>0</v>
      </c>
      <c r="G9919">
        <v>0</v>
      </c>
      <c r="H9919">
        <v>0</v>
      </c>
      <c r="I9919">
        <v>146703</v>
      </c>
      <c r="J9919">
        <v>66102124</v>
      </c>
      <c r="K9919">
        <v>1016</v>
      </c>
      <c r="L9919" t="s">
        <v>581</v>
      </c>
      <c r="M9919" t="s">
        <v>584</v>
      </c>
    </row>
    <row r="9920" spans="1:13" x14ac:dyDescent="0.2">
      <c r="A9920">
        <v>2023</v>
      </c>
      <c r="B9920">
        <v>9</v>
      </c>
      <c r="C9920" t="s">
        <v>36</v>
      </c>
      <c r="D9920" t="str">
        <f>VLOOKUP(C9920,PAÍSES!$A:$B,2,FALSE)</f>
        <v>Grecia</v>
      </c>
      <c r="E9920" s="11">
        <v>40117000</v>
      </c>
      <c r="F9920">
        <v>0</v>
      </c>
      <c r="G9920">
        <v>0</v>
      </c>
      <c r="H9920">
        <v>0</v>
      </c>
      <c r="I9920">
        <v>1292</v>
      </c>
      <c r="J9920">
        <v>693800</v>
      </c>
      <c r="K9920">
        <v>16</v>
      </c>
      <c r="L9920" t="s">
        <v>581</v>
      </c>
      <c r="M9920" t="s">
        <v>584</v>
      </c>
    </row>
    <row r="9921" spans="1:13" x14ac:dyDescent="0.2">
      <c r="A9921">
        <v>2023</v>
      </c>
      <c r="B9921">
        <v>9</v>
      </c>
      <c r="C9921" t="s">
        <v>83</v>
      </c>
      <c r="D9921" t="str">
        <f>VLOOKUP(C9921,PAÍSES!$A:$B,2,FALSE)</f>
        <v>Guatemala</v>
      </c>
      <c r="E9921" s="11">
        <v>40117000</v>
      </c>
      <c r="F9921">
        <v>0</v>
      </c>
      <c r="G9921">
        <v>0</v>
      </c>
      <c r="H9921">
        <v>0</v>
      </c>
      <c r="I9921">
        <v>7730</v>
      </c>
      <c r="J9921">
        <v>3561800</v>
      </c>
      <c r="K9921">
        <v>38</v>
      </c>
      <c r="L9921" t="s">
        <v>581</v>
      </c>
      <c r="M9921" t="s">
        <v>584</v>
      </c>
    </row>
    <row r="9922" spans="1:13" x14ac:dyDescent="0.2">
      <c r="A9922">
        <v>2023</v>
      </c>
      <c r="B9922">
        <v>9</v>
      </c>
      <c r="C9922" t="s">
        <v>26</v>
      </c>
      <c r="D9922" t="str">
        <f>VLOOKUP(C9922,PAÍSES!$A:$B,2,FALSE)</f>
        <v>Hungría</v>
      </c>
      <c r="E9922" s="11">
        <v>40117000</v>
      </c>
      <c r="F9922">
        <v>0</v>
      </c>
      <c r="G9922">
        <v>0</v>
      </c>
      <c r="H9922">
        <v>0</v>
      </c>
      <c r="I9922">
        <v>21899</v>
      </c>
      <c r="J9922">
        <v>13561100</v>
      </c>
      <c r="K9922">
        <v>77</v>
      </c>
      <c r="L9922" t="s">
        <v>581</v>
      </c>
      <c r="M9922" t="s">
        <v>584</v>
      </c>
    </row>
    <row r="9923" spans="1:13" x14ac:dyDescent="0.2">
      <c r="A9923">
        <v>2023</v>
      </c>
      <c r="B9923">
        <v>9</v>
      </c>
      <c r="C9923" t="s">
        <v>63</v>
      </c>
      <c r="D9923" t="str">
        <f>VLOOKUP(C9923,PAÍSES!$A:$B,2,FALSE)</f>
        <v>Irlanda</v>
      </c>
      <c r="E9923" s="11">
        <v>40117000</v>
      </c>
      <c r="F9923">
        <v>0</v>
      </c>
      <c r="G9923">
        <v>0</v>
      </c>
      <c r="H9923">
        <v>0</v>
      </c>
      <c r="I9923">
        <v>2678</v>
      </c>
      <c r="J9923">
        <v>1169600</v>
      </c>
      <c r="K9923">
        <v>23</v>
      </c>
      <c r="L9923" t="s">
        <v>581</v>
      </c>
      <c r="M9923" t="s">
        <v>584</v>
      </c>
    </row>
    <row r="9924" spans="1:13" x14ac:dyDescent="0.2">
      <c r="A9924">
        <v>2023</v>
      </c>
      <c r="B9924">
        <v>9</v>
      </c>
      <c r="C9924" t="s">
        <v>71</v>
      </c>
      <c r="D9924" t="str">
        <f>VLOOKUP(C9924,PAÍSES!$A:$B,2,FALSE)</f>
        <v>Israel</v>
      </c>
      <c r="E9924" s="11">
        <v>40117000</v>
      </c>
      <c r="F9924">
        <v>90816</v>
      </c>
      <c r="G9924">
        <v>56682361</v>
      </c>
      <c r="H9924">
        <v>698</v>
      </c>
      <c r="I9924">
        <v>0</v>
      </c>
      <c r="J9924">
        <v>0</v>
      </c>
      <c r="K9924">
        <v>0</v>
      </c>
      <c r="L9924" t="s">
        <v>581</v>
      </c>
      <c r="M9924" t="s">
        <v>584</v>
      </c>
    </row>
    <row r="9925" spans="1:13" x14ac:dyDescent="0.2">
      <c r="A9925">
        <v>2023</v>
      </c>
      <c r="B9925">
        <v>9</v>
      </c>
      <c r="C9925" t="s">
        <v>47</v>
      </c>
      <c r="D9925" t="str">
        <f>VLOOKUP(C9925,PAÍSES!$A:$B,2,FALSE)</f>
        <v>India</v>
      </c>
      <c r="E9925" s="11">
        <v>40117000</v>
      </c>
      <c r="F9925">
        <v>637660</v>
      </c>
      <c r="G9925">
        <v>195037429</v>
      </c>
      <c r="H9925">
        <v>9426</v>
      </c>
      <c r="I9925">
        <v>0</v>
      </c>
      <c r="J9925">
        <v>0</v>
      </c>
      <c r="K9925">
        <v>0</v>
      </c>
      <c r="L9925" t="s">
        <v>581</v>
      </c>
      <c r="M9925" t="s">
        <v>584</v>
      </c>
    </row>
    <row r="9926" spans="1:13" x14ac:dyDescent="0.2">
      <c r="A9926">
        <v>2023</v>
      </c>
      <c r="B9926">
        <v>9</v>
      </c>
      <c r="C9926" t="s">
        <v>210</v>
      </c>
      <c r="D9926" t="str">
        <f>VLOOKUP(C9926,PAÍSES!$A:$B,2,FALSE)</f>
        <v>Islandia</v>
      </c>
      <c r="E9926" s="11">
        <v>40117000</v>
      </c>
      <c r="F9926">
        <v>0</v>
      </c>
      <c r="G9926">
        <v>0</v>
      </c>
      <c r="H9926">
        <v>0</v>
      </c>
      <c r="I9926">
        <v>391</v>
      </c>
      <c r="J9926">
        <v>90000</v>
      </c>
      <c r="K9926">
        <v>4</v>
      </c>
      <c r="L9926" t="s">
        <v>581</v>
      </c>
      <c r="M9926" t="s">
        <v>584</v>
      </c>
    </row>
    <row r="9927" spans="1:13" x14ac:dyDescent="0.2">
      <c r="A9927">
        <v>2023</v>
      </c>
      <c r="B9927">
        <v>9</v>
      </c>
      <c r="C9927" t="s">
        <v>27</v>
      </c>
      <c r="D9927" t="str">
        <f>VLOOKUP(C9927,PAÍSES!$A:$B,2,FALSE)</f>
        <v>Italia</v>
      </c>
      <c r="E9927" s="11">
        <v>40117000</v>
      </c>
      <c r="F9927">
        <v>6284</v>
      </c>
      <c r="G9927">
        <v>4472471</v>
      </c>
      <c r="H9927">
        <v>269</v>
      </c>
      <c r="I9927">
        <v>114127</v>
      </c>
      <c r="J9927">
        <v>60751310</v>
      </c>
      <c r="K9927">
        <v>703</v>
      </c>
      <c r="L9927" t="s">
        <v>581</v>
      </c>
      <c r="M9927" t="s">
        <v>584</v>
      </c>
    </row>
    <row r="9928" spans="1:13" x14ac:dyDescent="0.2">
      <c r="A9928">
        <v>2023</v>
      </c>
      <c r="B9928">
        <v>9</v>
      </c>
      <c r="C9928" t="s">
        <v>38</v>
      </c>
      <c r="D9928" t="str">
        <f>VLOOKUP(C9928,PAÍSES!$A:$B,2,FALSE)</f>
        <v>Japón</v>
      </c>
      <c r="E9928" s="11">
        <v>40117000</v>
      </c>
      <c r="F9928">
        <v>0</v>
      </c>
      <c r="G9928">
        <v>0</v>
      </c>
      <c r="H9928">
        <v>0</v>
      </c>
      <c r="I9928">
        <v>10378</v>
      </c>
      <c r="J9928">
        <v>6458600</v>
      </c>
      <c r="K9928">
        <v>132</v>
      </c>
      <c r="L9928" t="s">
        <v>581</v>
      </c>
      <c r="M9928" t="s">
        <v>584</v>
      </c>
    </row>
    <row r="9929" spans="1:13" x14ac:dyDescent="0.2">
      <c r="A9929">
        <v>2023</v>
      </c>
      <c r="B9929">
        <v>9</v>
      </c>
      <c r="C9929" t="s">
        <v>204</v>
      </c>
      <c r="D9929" t="str">
        <f>VLOOKUP(C9929,PAÍSES!$A:$B,2,FALSE)</f>
        <v>Sri Lanka</v>
      </c>
      <c r="E9929" s="11">
        <v>40117000</v>
      </c>
      <c r="F9929">
        <v>46</v>
      </c>
      <c r="G9929">
        <v>27701</v>
      </c>
      <c r="H9929">
        <v>13</v>
      </c>
      <c r="I9929">
        <v>0</v>
      </c>
      <c r="J9929">
        <v>0</v>
      </c>
      <c r="K9929">
        <v>0</v>
      </c>
      <c r="L9929" t="s">
        <v>581</v>
      </c>
      <c r="M9929" t="s">
        <v>584</v>
      </c>
    </row>
    <row r="9930" spans="1:13" x14ac:dyDescent="0.2">
      <c r="A9930">
        <v>2023</v>
      </c>
      <c r="B9930">
        <v>9</v>
      </c>
      <c r="C9930" t="s">
        <v>76</v>
      </c>
      <c r="D9930" t="str">
        <f>VLOOKUP(C9930,PAÍSES!$A:$B,2,FALSE)</f>
        <v>Lituania</v>
      </c>
      <c r="E9930" s="11">
        <v>40117000</v>
      </c>
      <c r="F9930">
        <v>0</v>
      </c>
      <c r="G9930">
        <v>0</v>
      </c>
      <c r="H9930">
        <v>0</v>
      </c>
      <c r="I9930">
        <v>7532</v>
      </c>
      <c r="J9930">
        <v>4128200</v>
      </c>
      <c r="K9930">
        <v>51</v>
      </c>
      <c r="L9930" t="s">
        <v>581</v>
      </c>
      <c r="M9930" t="s">
        <v>584</v>
      </c>
    </row>
    <row r="9931" spans="1:13" x14ac:dyDescent="0.2">
      <c r="A9931">
        <v>2023</v>
      </c>
      <c r="B9931">
        <v>9</v>
      </c>
      <c r="C9931" t="s">
        <v>39</v>
      </c>
      <c r="D9931" t="str">
        <f>VLOOKUP(C9931,PAÍSES!$A:$B,2,FALSE)</f>
        <v>Marruecos</v>
      </c>
      <c r="E9931" s="11">
        <v>40117000</v>
      </c>
      <c r="F9931">
        <v>0</v>
      </c>
      <c r="G9931">
        <v>0</v>
      </c>
      <c r="H9931">
        <v>0</v>
      </c>
      <c r="I9931">
        <v>474</v>
      </c>
      <c r="J9931">
        <v>110000</v>
      </c>
      <c r="K9931">
        <v>2</v>
      </c>
      <c r="L9931" t="s">
        <v>581</v>
      </c>
      <c r="M9931" t="s">
        <v>584</v>
      </c>
    </row>
    <row r="9932" spans="1:13" x14ac:dyDescent="0.2">
      <c r="A9932">
        <v>2023</v>
      </c>
      <c r="B9932">
        <v>9</v>
      </c>
      <c r="C9932" t="s">
        <v>42</v>
      </c>
      <c r="D9932" t="str">
        <f>VLOOKUP(C9932,PAÍSES!$A:$B,2,FALSE)</f>
        <v>México</v>
      </c>
      <c r="E9932" s="11">
        <v>40117000</v>
      </c>
      <c r="F9932">
        <v>10</v>
      </c>
      <c r="G9932">
        <v>21800</v>
      </c>
      <c r="H9932">
        <v>1</v>
      </c>
      <c r="I9932">
        <v>9675</v>
      </c>
      <c r="J9932">
        <v>4984129</v>
      </c>
      <c r="K9932">
        <v>50</v>
      </c>
      <c r="L9932" t="s">
        <v>581</v>
      </c>
      <c r="M9932" t="s">
        <v>584</v>
      </c>
    </row>
    <row r="9933" spans="1:13" x14ac:dyDescent="0.2">
      <c r="A9933">
        <v>2023</v>
      </c>
      <c r="B9933">
        <v>9</v>
      </c>
      <c r="C9933" t="s">
        <v>43</v>
      </c>
      <c r="D9933" t="str">
        <f>VLOOKUP(C9933,PAÍSES!$A:$B,2,FALSE)</f>
        <v>Países Bajos</v>
      </c>
      <c r="E9933" s="11">
        <v>40117000</v>
      </c>
      <c r="F9933">
        <v>84820</v>
      </c>
      <c r="G9933">
        <v>40467980</v>
      </c>
      <c r="H9933">
        <v>2863</v>
      </c>
      <c r="I9933">
        <v>6367</v>
      </c>
      <c r="J9933">
        <v>5074998</v>
      </c>
      <c r="K9933">
        <v>43</v>
      </c>
      <c r="L9933" t="s">
        <v>581</v>
      </c>
      <c r="M9933" t="s">
        <v>584</v>
      </c>
    </row>
    <row r="9934" spans="1:13" x14ac:dyDescent="0.2">
      <c r="A9934">
        <v>2023</v>
      </c>
      <c r="B9934">
        <v>9</v>
      </c>
      <c r="C9934" t="s">
        <v>80</v>
      </c>
      <c r="D9934" t="str">
        <f>VLOOKUP(C9934,PAÍSES!$A:$B,2,FALSE)</f>
        <v>Nueva Zelanda</v>
      </c>
      <c r="E9934" s="11">
        <v>40117000</v>
      </c>
      <c r="F9934">
        <v>0</v>
      </c>
      <c r="G9934">
        <v>0</v>
      </c>
      <c r="H9934">
        <v>0</v>
      </c>
      <c r="I9934">
        <v>26944</v>
      </c>
      <c r="J9934">
        <v>14112000</v>
      </c>
      <c r="K9934">
        <v>198</v>
      </c>
      <c r="L9934" t="s">
        <v>581</v>
      </c>
      <c r="M9934" t="s">
        <v>584</v>
      </c>
    </row>
    <row r="9935" spans="1:13" x14ac:dyDescent="0.2">
      <c r="A9935">
        <v>2023</v>
      </c>
      <c r="B9935">
        <v>9</v>
      </c>
      <c r="C9935" t="s">
        <v>15</v>
      </c>
      <c r="D9935" t="str">
        <f>VLOOKUP(C9935,PAÍSES!$A:$B,2,FALSE)</f>
        <v>Perú</v>
      </c>
      <c r="E9935" s="11">
        <v>40117000</v>
      </c>
      <c r="F9935">
        <v>0</v>
      </c>
      <c r="G9935">
        <v>0</v>
      </c>
      <c r="H9935">
        <v>0</v>
      </c>
      <c r="I9935">
        <v>55</v>
      </c>
      <c r="J9935">
        <v>18760</v>
      </c>
      <c r="K9935">
        <v>14</v>
      </c>
      <c r="L9935" t="s">
        <v>581</v>
      </c>
      <c r="M9935" t="s">
        <v>584</v>
      </c>
    </row>
    <row r="9936" spans="1:13" x14ac:dyDescent="0.2">
      <c r="A9936">
        <v>2023</v>
      </c>
      <c r="B9936">
        <v>9</v>
      </c>
      <c r="C9936" t="s">
        <v>16</v>
      </c>
      <c r="D9936" t="str">
        <f>VLOOKUP(C9936,PAÍSES!$A:$B,2,FALSE)</f>
        <v>Polonia</v>
      </c>
      <c r="E9936" s="11">
        <v>40117000</v>
      </c>
      <c r="F9936">
        <v>54360</v>
      </c>
      <c r="G9936">
        <v>32911633</v>
      </c>
      <c r="H9936">
        <v>586</v>
      </c>
      <c r="I9936">
        <v>70878</v>
      </c>
      <c r="J9936">
        <v>39352500</v>
      </c>
      <c r="K9936">
        <v>368</v>
      </c>
      <c r="L9936" t="s">
        <v>581</v>
      </c>
      <c r="M9936" t="s">
        <v>584</v>
      </c>
    </row>
    <row r="9937" spans="1:13" x14ac:dyDescent="0.2">
      <c r="A9937">
        <v>2023</v>
      </c>
      <c r="B9937">
        <v>9</v>
      </c>
      <c r="C9937" t="s">
        <v>17</v>
      </c>
      <c r="D9937" t="str">
        <f>VLOOKUP(C9937,PAÍSES!$A:$B,2,FALSE)</f>
        <v>Portugal</v>
      </c>
      <c r="E9937" s="11">
        <v>40117000</v>
      </c>
      <c r="F9937">
        <v>96838</v>
      </c>
      <c r="G9937">
        <v>48602592</v>
      </c>
      <c r="H9937">
        <v>2338</v>
      </c>
      <c r="I9937">
        <v>53142</v>
      </c>
      <c r="J9937">
        <v>35293786</v>
      </c>
      <c r="K9937">
        <v>1020</v>
      </c>
      <c r="L9937" t="s">
        <v>581</v>
      </c>
      <c r="M9937" t="s">
        <v>584</v>
      </c>
    </row>
    <row r="9938" spans="1:13" x14ac:dyDescent="0.2">
      <c r="A9938">
        <v>2023</v>
      </c>
      <c r="B9938">
        <v>9</v>
      </c>
      <c r="C9938" t="s">
        <v>29</v>
      </c>
      <c r="D9938" t="str">
        <f>VLOOKUP(C9938,PAÍSES!$A:$B,2,FALSE)</f>
        <v>Rumanía</v>
      </c>
      <c r="E9938" s="11">
        <v>40117000</v>
      </c>
      <c r="F9938">
        <v>0</v>
      </c>
      <c r="G9938">
        <v>0</v>
      </c>
      <c r="H9938">
        <v>0</v>
      </c>
      <c r="I9938">
        <v>2517</v>
      </c>
      <c r="J9938">
        <v>1061800</v>
      </c>
      <c r="K9938">
        <v>47</v>
      </c>
      <c r="L9938" t="s">
        <v>581</v>
      </c>
      <c r="M9938" t="s">
        <v>584</v>
      </c>
    </row>
    <row r="9939" spans="1:13" x14ac:dyDescent="0.2">
      <c r="A9939">
        <v>2023</v>
      </c>
      <c r="B9939">
        <v>9</v>
      </c>
      <c r="C9939" t="s">
        <v>52</v>
      </c>
      <c r="D9939" t="str">
        <f>VLOOKUP(C9939,PAÍSES!$A:$B,2,FALSE)</f>
        <v>Suecia</v>
      </c>
      <c r="E9939" s="11">
        <v>40117000</v>
      </c>
      <c r="F9939">
        <v>0</v>
      </c>
      <c r="G9939">
        <v>0</v>
      </c>
      <c r="H9939">
        <v>0</v>
      </c>
      <c r="I9939">
        <v>3950</v>
      </c>
      <c r="J9939">
        <v>2693300</v>
      </c>
      <c r="K9939">
        <v>16</v>
      </c>
      <c r="L9939" t="s">
        <v>581</v>
      </c>
      <c r="M9939" t="s">
        <v>584</v>
      </c>
    </row>
    <row r="9940" spans="1:13" x14ac:dyDescent="0.2">
      <c r="A9940">
        <v>2023</v>
      </c>
      <c r="B9940">
        <v>9</v>
      </c>
      <c r="C9940" t="s">
        <v>65</v>
      </c>
      <c r="D9940" t="str">
        <f>VLOOKUP(C9940,PAÍSES!$A:$B,2,FALSE)</f>
        <v>Turquía</v>
      </c>
      <c r="E9940" s="11">
        <v>40117000</v>
      </c>
      <c r="F9940">
        <v>61068</v>
      </c>
      <c r="G9940">
        <v>19000243</v>
      </c>
      <c r="H9940">
        <v>1695</v>
      </c>
      <c r="I9940">
        <v>3056</v>
      </c>
      <c r="J9940">
        <v>2044032</v>
      </c>
      <c r="K9940">
        <v>12</v>
      </c>
      <c r="L9940" t="s">
        <v>581</v>
      </c>
      <c r="M9940" t="s">
        <v>584</v>
      </c>
    </row>
    <row r="9941" spans="1:13" x14ac:dyDescent="0.2">
      <c r="A9941">
        <v>2023</v>
      </c>
      <c r="B9941">
        <v>9</v>
      </c>
      <c r="C9941" t="s">
        <v>58</v>
      </c>
      <c r="D9941" t="str">
        <f>VLOOKUP(C9941,PAÍSES!$A:$B,2,FALSE)</f>
        <v>Ucrania</v>
      </c>
      <c r="E9941" s="11">
        <v>40117000</v>
      </c>
      <c r="F9941">
        <v>0</v>
      </c>
      <c r="G9941">
        <v>0</v>
      </c>
      <c r="H9941">
        <v>0</v>
      </c>
      <c r="I9941">
        <v>31170</v>
      </c>
      <c r="J9941">
        <v>14887400</v>
      </c>
      <c r="K9941">
        <v>120</v>
      </c>
      <c r="L9941" t="s">
        <v>581</v>
      </c>
      <c r="M9941" t="s">
        <v>584</v>
      </c>
    </row>
    <row r="9942" spans="1:13" x14ac:dyDescent="0.2">
      <c r="A9942">
        <v>2023</v>
      </c>
      <c r="B9942">
        <v>9</v>
      </c>
      <c r="C9942" t="s">
        <v>46</v>
      </c>
      <c r="D9942" t="str">
        <f>VLOOKUP(C9942,PAÍSES!$A:$B,2,FALSE)</f>
        <v>Estados Unidos de América</v>
      </c>
      <c r="E9942" s="11">
        <v>40117000</v>
      </c>
      <c r="F9942">
        <v>3840</v>
      </c>
      <c r="G9942">
        <v>2552453</v>
      </c>
      <c r="H9942">
        <v>78</v>
      </c>
      <c r="I9942">
        <v>415734</v>
      </c>
      <c r="J9942">
        <v>226494838</v>
      </c>
      <c r="K9942">
        <v>1255</v>
      </c>
      <c r="L9942" t="s">
        <v>581</v>
      </c>
      <c r="M9942" t="s">
        <v>584</v>
      </c>
    </row>
    <row r="9943" spans="1:13" x14ac:dyDescent="0.2">
      <c r="A9943">
        <v>2023</v>
      </c>
      <c r="B9943">
        <v>9</v>
      </c>
      <c r="C9943" t="s">
        <v>78</v>
      </c>
      <c r="D9943" t="str">
        <f>VLOOKUP(C9943,PAÍSES!$A:$B,2,FALSE)</f>
        <v>Sudáfrica</v>
      </c>
      <c r="E9943" s="11">
        <v>40117000</v>
      </c>
      <c r="F9943">
        <v>0</v>
      </c>
      <c r="G9943">
        <v>0</v>
      </c>
      <c r="H9943">
        <v>0</v>
      </c>
      <c r="I9943">
        <v>77825</v>
      </c>
      <c r="J9943">
        <v>37251485</v>
      </c>
      <c r="K9943">
        <v>506</v>
      </c>
      <c r="L9943" t="s">
        <v>581</v>
      </c>
      <c r="M9943" t="s">
        <v>584</v>
      </c>
    </row>
    <row r="9944" spans="1:13" x14ac:dyDescent="0.2">
      <c r="A9944">
        <v>2023</v>
      </c>
      <c r="B9944">
        <v>9</v>
      </c>
      <c r="C9944" t="s">
        <v>33</v>
      </c>
      <c r="D9944" t="str">
        <f>VLOOKUP(C9944,PAÍSES!$A:$B,2,FALSE)</f>
        <v>Emiratos Árabes Unidos</v>
      </c>
      <c r="E9944" s="11">
        <v>40118000</v>
      </c>
      <c r="F9944">
        <v>0</v>
      </c>
      <c r="G9944">
        <v>0</v>
      </c>
      <c r="H9944">
        <v>0</v>
      </c>
      <c r="I9944">
        <v>6959</v>
      </c>
      <c r="J9944">
        <v>7702004</v>
      </c>
      <c r="K9944">
        <v>2</v>
      </c>
      <c r="L9944" t="s">
        <v>581</v>
      </c>
      <c r="M9944" t="s">
        <v>585</v>
      </c>
    </row>
    <row r="9945" spans="1:13" x14ac:dyDescent="0.2">
      <c r="A9945">
        <v>2023</v>
      </c>
      <c r="B9945">
        <v>9</v>
      </c>
      <c r="C9945" t="s">
        <v>113</v>
      </c>
      <c r="D9945" t="str">
        <f>VLOOKUP(C9945,PAÍSES!$A:$B,2,FALSE)</f>
        <v>Armenia</v>
      </c>
      <c r="E9945" s="11">
        <v>40118000</v>
      </c>
      <c r="F9945">
        <v>0</v>
      </c>
      <c r="G9945">
        <v>0</v>
      </c>
      <c r="H9945">
        <v>0</v>
      </c>
      <c r="I9945">
        <v>54214</v>
      </c>
      <c r="J9945">
        <v>44185465</v>
      </c>
      <c r="K9945">
        <v>30</v>
      </c>
      <c r="L9945" t="s">
        <v>581</v>
      </c>
      <c r="M9945" t="s">
        <v>585</v>
      </c>
    </row>
    <row r="9946" spans="1:13" x14ac:dyDescent="0.2">
      <c r="A9946">
        <v>2023</v>
      </c>
      <c r="B9946">
        <v>9</v>
      </c>
      <c r="C9946" t="s">
        <v>105</v>
      </c>
      <c r="D9946" t="str">
        <f>VLOOKUP(C9946,PAÍSES!$A:$B,2,FALSE)</f>
        <v>Angola</v>
      </c>
      <c r="E9946" s="11">
        <v>40118000</v>
      </c>
      <c r="F9946">
        <v>0</v>
      </c>
      <c r="G9946">
        <v>0</v>
      </c>
      <c r="H9946">
        <v>0</v>
      </c>
      <c r="I9946">
        <v>22342</v>
      </c>
      <c r="J9946">
        <v>19094890</v>
      </c>
      <c r="K9946">
        <v>10</v>
      </c>
      <c r="L9946" t="s">
        <v>581</v>
      </c>
      <c r="M9946" t="s">
        <v>585</v>
      </c>
    </row>
    <row r="9947" spans="1:13" x14ac:dyDescent="0.2">
      <c r="A9947">
        <v>2023</v>
      </c>
      <c r="B9947">
        <v>9</v>
      </c>
      <c r="C9947" t="s">
        <v>21</v>
      </c>
      <c r="D9947" t="str">
        <f>VLOOKUP(C9947,PAÍSES!$A:$B,2,FALSE)</f>
        <v>Austria</v>
      </c>
      <c r="E9947" s="11">
        <v>40118000</v>
      </c>
      <c r="F9947">
        <v>0</v>
      </c>
      <c r="G9947">
        <v>10908</v>
      </c>
      <c r="H9947">
        <v>1</v>
      </c>
      <c r="I9947">
        <v>137</v>
      </c>
      <c r="J9947">
        <v>89208</v>
      </c>
      <c r="K9947">
        <v>2</v>
      </c>
      <c r="L9947" t="s">
        <v>581</v>
      </c>
      <c r="M9947" t="s">
        <v>585</v>
      </c>
    </row>
    <row r="9948" spans="1:13" x14ac:dyDescent="0.2">
      <c r="A9948">
        <v>2023</v>
      </c>
      <c r="B9948">
        <v>9</v>
      </c>
      <c r="C9948" t="s">
        <v>62</v>
      </c>
      <c r="D9948" t="str">
        <f>VLOOKUP(C9948,PAÍSES!$A:$B,2,FALSE)</f>
        <v>Australia</v>
      </c>
      <c r="E9948" s="11">
        <v>40118000</v>
      </c>
      <c r="F9948">
        <v>0</v>
      </c>
      <c r="G9948">
        <v>0</v>
      </c>
      <c r="H9948">
        <v>0</v>
      </c>
      <c r="I9948">
        <v>1125574</v>
      </c>
      <c r="J9948">
        <v>727826629</v>
      </c>
      <c r="K9948">
        <v>347</v>
      </c>
      <c r="L9948" t="s">
        <v>581</v>
      </c>
      <c r="M9948" t="s">
        <v>585</v>
      </c>
    </row>
    <row r="9949" spans="1:13" x14ac:dyDescent="0.2">
      <c r="A9949">
        <v>2023</v>
      </c>
      <c r="B9949">
        <v>9</v>
      </c>
      <c r="C9949" t="s">
        <v>8</v>
      </c>
      <c r="D9949" t="str">
        <f>VLOOKUP(C9949,PAÍSES!$A:$B,2,FALSE)</f>
        <v>Bélgica</v>
      </c>
      <c r="E9949" s="11">
        <v>40118000</v>
      </c>
      <c r="F9949">
        <v>30485</v>
      </c>
      <c r="G9949">
        <v>11628158</v>
      </c>
      <c r="H9949">
        <v>247</v>
      </c>
      <c r="I9949">
        <v>2311</v>
      </c>
      <c r="J9949">
        <v>1047729</v>
      </c>
      <c r="K9949">
        <v>9</v>
      </c>
      <c r="L9949" t="s">
        <v>581</v>
      </c>
      <c r="M9949" t="s">
        <v>585</v>
      </c>
    </row>
    <row r="9950" spans="1:13" x14ac:dyDescent="0.2">
      <c r="A9950">
        <v>2023</v>
      </c>
      <c r="B9950">
        <v>9</v>
      </c>
      <c r="C9950" t="s">
        <v>51</v>
      </c>
      <c r="D9950" t="str">
        <f>VLOOKUP(C9950,PAÍSES!$A:$B,2,FALSE)</f>
        <v>Bulgaria</v>
      </c>
      <c r="E9950" s="11">
        <v>40118000</v>
      </c>
      <c r="F9950">
        <v>0</v>
      </c>
      <c r="G9950">
        <v>0</v>
      </c>
      <c r="H9950">
        <v>0</v>
      </c>
      <c r="I9950">
        <v>8937</v>
      </c>
      <c r="J9950">
        <v>7638000</v>
      </c>
      <c r="K9950">
        <v>4</v>
      </c>
      <c r="L9950" t="s">
        <v>581</v>
      </c>
      <c r="M9950" t="s">
        <v>585</v>
      </c>
    </row>
    <row r="9951" spans="1:13" x14ac:dyDescent="0.2">
      <c r="A9951">
        <v>2023</v>
      </c>
      <c r="B9951">
        <v>9</v>
      </c>
      <c r="C9951" t="s">
        <v>10</v>
      </c>
      <c r="D9951" t="str">
        <f>VLOOKUP(C9951,PAÍSES!$A:$B,2,FALSE)</f>
        <v>Brasil</v>
      </c>
      <c r="E9951" s="11">
        <v>40118000</v>
      </c>
      <c r="F9951">
        <v>17698</v>
      </c>
      <c r="G9951">
        <v>15054300</v>
      </c>
      <c r="H9951">
        <v>44</v>
      </c>
      <c r="I9951">
        <v>21201</v>
      </c>
      <c r="J9951">
        <v>11492198</v>
      </c>
      <c r="K9951">
        <v>34</v>
      </c>
      <c r="L9951" t="s">
        <v>581</v>
      </c>
      <c r="M9951" t="s">
        <v>585</v>
      </c>
    </row>
    <row r="9952" spans="1:13" x14ac:dyDescent="0.2">
      <c r="A9952">
        <v>2023</v>
      </c>
      <c r="B9952">
        <v>9</v>
      </c>
      <c r="C9952" t="s">
        <v>50</v>
      </c>
      <c r="D9952" t="str">
        <f>VLOOKUP(C9952,PAÍSES!$A:$B,2,FALSE)</f>
        <v>Canadá</v>
      </c>
      <c r="E9952" s="11">
        <v>40118000</v>
      </c>
      <c r="F9952">
        <v>133</v>
      </c>
      <c r="G9952">
        <v>122100</v>
      </c>
      <c r="H9952">
        <v>1</v>
      </c>
      <c r="I9952">
        <v>57906</v>
      </c>
      <c r="J9952">
        <v>34886634</v>
      </c>
      <c r="K9952">
        <v>52</v>
      </c>
      <c r="L9952" t="s">
        <v>581</v>
      </c>
      <c r="M9952" t="s">
        <v>585</v>
      </c>
    </row>
    <row r="9953" spans="1:13" x14ac:dyDescent="0.2">
      <c r="A9953">
        <v>2023</v>
      </c>
      <c r="B9953">
        <v>9</v>
      </c>
      <c r="C9953" t="s">
        <v>55</v>
      </c>
      <c r="D9953" t="str">
        <f>VLOOKUP(C9953,PAÍSES!$A:$B,2,FALSE)</f>
        <v>Costa de Marfil</v>
      </c>
      <c r="E9953" s="11">
        <v>40118000</v>
      </c>
      <c r="F9953">
        <v>0</v>
      </c>
      <c r="G9953">
        <v>0</v>
      </c>
      <c r="H9953">
        <v>0</v>
      </c>
      <c r="I9953">
        <v>67328</v>
      </c>
      <c r="J9953">
        <v>37719050</v>
      </c>
      <c r="K9953">
        <v>49</v>
      </c>
      <c r="L9953" t="s">
        <v>581</v>
      </c>
      <c r="M9953" t="s">
        <v>585</v>
      </c>
    </row>
    <row r="9954" spans="1:13" x14ac:dyDescent="0.2">
      <c r="A9954">
        <v>2023</v>
      </c>
      <c r="B9954">
        <v>9</v>
      </c>
      <c r="C9954" t="s">
        <v>73</v>
      </c>
      <c r="D9954" t="str">
        <f>VLOOKUP(C9954,PAÍSES!$A:$B,2,FALSE)</f>
        <v>Chile</v>
      </c>
      <c r="E9954" s="11">
        <v>40118000</v>
      </c>
      <c r="F9954">
        <v>0</v>
      </c>
      <c r="G9954">
        <v>0</v>
      </c>
      <c r="H9954">
        <v>0</v>
      </c>
      <c r="I9954">
        <v>81547</v>
      </c>
      <c r="J9954">
        <v>71900102</v>
      </c>
      <c r="K9954">
        <v>30</v>
      </c>
      <c r="L9954" t="s">
        <v>581</v>
      </c>
      <c r="M9954" t="s">
        <v>585</v>
      </c>
    </row>
    <row r="9955" spans="1:13" x14ac:dyDescent="0.2">
      <c r="A9955">
        <v>2023</v>
      </c>
      <c r="B9955">
        <v>9</v>
      </c>
      <c r="C9955" t="s">
        <v>11</v>
      </c>
      <c r="D9955" t="str">
        <f>VLOOKUP(C9955,PAÍSES!$A:$B,2,FALSE)</f>
        <v>China</v>
      </c>
      <c r="E9955" s="11">
        <v>40118000</v>
      </c>
      <c r="F9955">
        <v>86661</v>
      </c>
      <c r="G9955">
        <v>25756866</v>
      </c>
      <c r="H9955">
        <v>1111</v>
      </c>
      <c r="I9955">
        <v>185368</v>
      </c>
      <c r="J9955">
        <v>126771092</v>
      </c>
      <c r="K9955">
        <v>128</v>
      </c>
      <c r="L9955" t="s">
        <v>581</v>
      </c>
      <c r="M9955" t="s">
        <v>585</v>
      </c>
    </row>
    <row r="9956" spans="1:13" x14ac:dyDescent="0.2">
      <c r="A9956">
        <v>2023</v>
      </c>
      <c r="B9956">
        <v>9</v>
      </c>
      <c r="C9956" t="s">
        <v>40</v>
      </c>
      <c r="D9956" t="str">
        <f>VLOOKUP(C9956,PAÍSES!$A:$B,2,FALSE)</f>
        <v>Colombia</v>
      </c>
      <c r="E9956" s="11">
        <v>40118000</v>
      </c>
      <c r="F9956">
        <v>0</v>
      </c>
      <c r="G9956">
        <v>0</v>
      </c>
      <c r="H9956">
        <v>0</v>
      </c>
      <c r="I9956">
        <v>37829</v>
      </c>
      <c r="J9956">
        <v>32704596</v>
      </c>
      <c r="K9956">
        <v>12</v>
      </c>
      <c r="L9956" t="s">
        <v>581</v>
      </c>
      <c r="M9956" t="s">
        <v>585</v>
      </c>
    </row>
    <row r="9957" spans="1:13" x14ac:dyDescent="0.2">
      <c r="A9957">
        <v>2023</v>
      </c>
      <c r="B9957">
        <v>9</v>
      </c>
      <c r="C9957" t="s">
        <v>31</v>
      </c>
      <c r="D9957" t="str">
        <f>VLOOKUP(C9957,PAÍSES!$A:$B,2,FALSE)</f>
        <v>Cuba</v>
      </c>
      <c r="E9957" s="11">
        <v>40118000</v>
      </c>
      <c r="F9957">
        <v>0</v>
      </c>
      <c r="G9957">
        <v>0</v>
      </c>
      <c r="H9957">
        <v>0</v>
      </c>
      <c r="I9957">
        <v>424</v>
      </c>
      <c r="J9957">
        <v>419646</v>
      </c>
      <c r="K9957">
        <v>24</v>
      </c>
      <c r="L9957" t="s">
        <v>581</v>
      </c>
      <c r="M9957" t="s">
        <v>585</v>
      </c>
    </row>
    <row r="9958" spans="1:13" x14ac:dyDescent="0.2">
      <c r="A9958">
        <v>2023</v>
      </c>
      <c r="B9958">
        <v>9</v>
      </c>
      <c r="C9958" t="s">
        <v>22</v>
      </c>
      <c r="D9958" t="str">
        <f>VLOOKUP(C9958,PAÍSES!$A:$B,2,FALSE)</f>
        <v>República Checa</v>
      </c>
      <c r="E9958" s="11">
        <v>40118000</v>
      </c>
      <c r="F9958">
        <v>39738</v>
      </c>
      <c r="G9958">
        <v>29944834</v>
      </c>
      <c r="H9958">
        <v>1347</v>
      </c>
      <c r="I9958">
        <v>0</v>
      </c>
      <c r="J9958">
        <v>0</v>
      </c>
      <c r="K9958">
        <v>0</v>
      </c>
      <c r="L9958" t="s">
        <v>581</v>
      </c>
      <c r="M9958" t="s">
        <v>585</v>
      </c>
    </row>
    <row r="9959" spans="1:13" x14ac:dyDescent="0.2">
      <c r="A9959">
        <v>2023</v>
      </c>
      <c r="B9959">
        <v>9</v>
      </c>
      <c r="C9959" t="s">
        <v>23</v>
      </c>
      <c r="D9959" t="str">
        <f>VLOOKUP(C9959,PAÍSES!$A:$B,2,FALSE)</f>
        <v>Alemania</v>
      </c>
      <c r="E9959" s="11">
        <v>40118000</v>
      </c>
      <c r="F9959">
        <v>89945</v>
      </c>
      <c r="G9959">
        <v>40905438</v>
      </c>
      <c r="H9959">
        <v>11500</v>
      </c>
      <c r="I9959">
        <v>32790</v>
      </c>
      <c r="J9959">
        <v>20745445</v>
      </c>
      <c r="K9959">
        <v>64</v>
      </c>
      <c r="L9959" t="s">
        <v>581</v>
      </c>
      <c r="M9959" t="s">
        <v>585</v>
      </c>
    </row>
    <row r="9960" spans="1:13" x14ac:dyDescent="0.2">
      <c r="A9960">
        <v>2023</v>
      </c>
      <c r="B9960">
        <v>9</v>
      </c>
      <c r="C9960" t="s">
        <v>59</v>
      </c>
      <c r="D9960" t="str">
        <f>VLOOKUP(C9960,PAÍSES!$A:$B,2,FALSE)</f>
        <v>República Dominicana</v>
      </c>
      <c r="E9960" s="11">
        <v>40118000</v>
      </c>
      <c r="F9960">
        <v>0</v>
      </c>
      <c r="G9960">
        <v>0</v>
      </c>
      <c r="H9960">
        <v>0</v>
      </c>
      <c r="I9960">
        <v>9207</v>
      </c>
      <c r="J9960">
        <v>6969054</v>
      </c>
      <c r="K9960">
        <v>9</v>
      </c>
      <c r="L9960" t="s">
        <v>581</v>
      </c>
      <c r="M9960" t="s">
        <v>585</v>
      </c>
    </row>
    <row r="9961" spans="1:13" x14ac:dyDescent="0.2">
      <c r="A9961">
        <v>2023</v>
      </c>
      <c r="B9961">
        <v>9</v>
      </c>
      <c r="C9961" t="s">
        <v>75</v>
      </c>
      <c r="D9961" t="str">
        <f>VLOOKUP(C9961,PAÍSES!$A:$B,2,FALSE)</f>
        <v>Egipto</v>
      </c>
      <c r="E9961" s="11">
        <v>40118000</v>
      </c>
      <c r="F9961">
        <v>0</v>
      </c>
      <c r="G9961">
        <v>0</v>
      </c>
      <c r="H9961">
        <v>0</v>
      </c>
      <c r="I9961">
        <v>11630</v>
      </c>
      <c r="J9961">
        <v>11125526</v>
      </c>
      <c r="K9961">
        <v>4</v>
      </c>
      <c r="L9961" t="s">
        <v>581</v>
      </c>
      <c r="M9961" t="s">
        <v>585</v>
      </c>
    </row>
    <row r="9962" spans="1:13" x14ac:dyDescent="0.2">
      <c r="A9962">
        <v>2023</v>
      </c>
      <c r="B9962">
        <v>9</v>
      </c>
      <c r="C9962" t="s">
        <v>24</v>
      </c>
      <c r="D9962" t="str">
        <f>VLOOKUP(C9962,PAÍSES!$A:$B,2,FALSE)</f>
        <v>Finlandia</v>
      </c>
      <c r="E9962" s="11">
        <v>40118000</v>
      </c>
      <c r="F9962">
        <v>539</v>
      </c>
      <c r="G9962">
        <v>414914</v>
      </c>
      <c r="H9962">
        <v>2</v>
      </c>
      <c r="I9962">
        <v>48145</v>
      </c>
      <c r="J9962">
        <v>41104700</v>
      </c>
      <c r="K9962">
        <v>26</v>
      </c>
      <c r="L9962" t="s">
        <v>581</v>
      </c>
      <c r="M9962" t="s">
        <v>585</v>
      </c>
    </row>
    <row r="9963" spans="1:13" x14ac:dyDescent="0.2">
      <c r="A9963">
        <v>2023</v>
      </c>
      <c r="B9963">
        <v>9</v>
      </c>
      <c r="C9963" t="s">
        <v>12</v>
      </c>
      <c r="D9963" t="str">
        <f>VLOOKUP(C9963,PAÍSES!$A:$B,2,FALSE)</f>
        <v>Francia</v>
      </c>
      <c r="E9963" s="11">
        <v>40118000</v>
      </c>
      <c r="F9963">
        <v>81318</v>
      </c>
      <c r="G9963">
        <v>59608736</v>
      </c>
      <c r="H9963">
        <v>279</v>
      </c>
      <c r="I9963">
        <v>256298</v>
      </c>
      <c r="J9963">
        <v>190278044</v>
      </c>
      <c r="K9963">
        <v>684</v>
      </c>
      <c r="L9963" t="s">
        <v>581</v>
      </c>
      <c r="M9963" t="s">
        <v>585</v>
      </c>
    </row>
    <row r="9964" spans="1:13" x14ac:dyDescent="0.2">
      <c r="A9964">
        <v>2023</v>
      </c>
      <c r="B9964">
        <v>9</v>
      </c>
      <c r="C9964" t="s">
        <v>25</v>
      </c>
      <c r="D9964" t="str">
        <f>VLOOKUP(C9964,PAÍSES!$A:$B,2,FALSE)</f>
        <v>Reino Unido</v>
      </c>
      <c r="E9964" s="11">
        <v>40118000</v>
      </c>
      <c r="F9964">
        <v>0</v>
      </c>
      <c r="G9964">
        <v>0</v>
      </c>
      <c r="H9964">
        <v>0</v>
      </c>
      <c r="I9964">
        <v>100090</v>
      </c>
      <c r="J9964">
        <v>54120699</v>
      </c>
      <c r="K9964">
        <v>260</v>
      </c>
      <c r="L9964" t="s">
        <v>581</v>
      </c>
      <c r="M9964" t="s">
        <v>585</v>
      </c>
    </row>
    <row r="9965" spans="1:13" x14ac:dyDescent="0.2">
      <c r="A9965">
        <v>2023</v>
      </c>
      <c r="B9965">
        <v>9</v>
      </c>
      <c r="C9965" t="s">
        <v>36</v>
      </c>
      <c r="D9965" t="str">
        <f>VLOOKUP(C9965,PAÍSES!$A:$B,2,FALSE)</f>
        <v>Grecia</v>
      </c>
      <c r="E9965" s="11">
        <v>40118000</v>
      </c>
      <c r="F9965">
        <v>0</v>
      </c>
      <c r="G9965">
        <v>0</v>
      </c>
      <c r="H9965">
        <v>0</v>
      </c>
      <c r="I9965">
        <v>600</v>
      </c>
      <c r="J9965">
        <v>797500</v>
      </c>
      <c r="K9965">
        <v>1</v>
      </c>
      <c r="L9965" t="s">
        <v>581</v>
      </c>
      <c r="M9965" t="s">
        <v>585</v>
      </c>
    </row>
    <row r="9966" spans="1:13" x14ac:dyDescent="0.2">
      <c r="A9966">
        <v>2023</v>
      </c>
      <c r="B9966">
        <v>9</v>
      </c>
      <c r="C9966" t="s">
        <v>13</v>
      </c>
      <c r="D9966" t="str">
        <f>VLOOKUP(C9966,PAÍSES!$A:$B,2,FALSE)</f>
        <v>Indonesia</v>
      </c>
      <c r="E9966" s="11">
        <v>40118000</v>
      </c>
      <c r="F9966">
        <v>0</v>
      </c>
      <c r="G9966">
        <v>0</v>
      </c>
      <c r="H9966">
        <v>0</v>
      </c>
      <c r="I9966">
        <v>185124</v>
      </c>
      <c r="J9966">
        <v>128641027</v>
      </c>
      <c r="K9966">
        <v>100</v>
      </c>
      <c r="L9966" t="s">
        <v>581</v>
      </c>
      <c r="M9966" t="s">
        <v>585</v>
      </c>
    </row>
    <row r="9967" spans="1:13" x14ac:dyDescent="0.2">
      <c r="A9967">
        <v>2023</v>
      </c>
      <c r="B9967">
        <v>9</v>
      </c>
      <c r="C9967" t="s">
        <v>71</v>
      </c>
      <c r="D9967" t="str">
        <f>VLOOKUP(C9967,PAÍSES!$A:$B,2,FALSE)</f>
        <v>Israel</v>
      </c>
      <c r="E9967" s="11">
        <v>40118000</v>
      </c>
      <c r="F9967">
        <v>6873</v>
      </c>
      <c r="G9967">
        <v>2636657</v>
      </c>
      <c r="H9967">
        <v>46</v>
      </c>
      <c r="I9967">
        <v>0</v>
      </c>
      <c r="J9967">
        <v>0</v>
      </c>
      <c r="K9967">
        <v>0</v>
      </c>
      <c r="L9967" t="s">
        <v>581</v>
      </c>
      <c r="M9967" t="s">
        <v>585</v>
      </c>
    </row>
    <row r="9968" spans="1:13" x14ac:dyDescent="0.2">
      <c r="A9968">
        <v>2023</v>
      </c>
      <c r="B9968">
        <v>9</v>
      </c>
      <c r="C9968" t="s">
        <v>47</v>
      </c>
      <c r="D9968" t="str">
        <f>VLOOKUP(C9968,PAÍSES!$A:$B,2,FALSE)</f>
        <v>India</v>
      </c>
      <c r="E9968" s="11">
        <v>40118000</v>
      </c>
      <c r="F9968">
        <v>231608</v>
      </c>
      <c r="G9968">
        <v>73001829</v>
      </c>
      <c r="H9968">
        <v>4639</v>
      </c>
      <c r="I9968">
        <v>0</v>
      </c>
      <c r="J9968">
        <v>0</v>
      </c>
      <c r="K9968">
        <v>0</v>
      </c>
      <c r="L9968" t="s">
        <v>581</v>
      </c>
      <c r="M9968" t="s">
        <v>585</v>
      </c>
    </row>
    <row r="9969" spans="1:13" x14ac:dyDescent="0.2">
      <c r="A9969">
        <v>2023</v>
      </c>
      <c r="B9969">
        <v>9</v>
      </c>
      <c r="C9969" t="s">
        <v>27</v>
      </c>
      <c r="D9969" t="str">
        <f>VLOOKUP(C9969,PAÍSES!$A:$B,2,FALSE)</f>
        <v>Italia</v>
      </c>
      <c r="E9969" s="11">
        <v>40118000</v>
      </c>
      <c r="F9969">
        <v>5925</v>
      </c>
      <c r="G9969">
        <v>33837000</v>
      </c>
      <c r="H9969">
        <v>56</v>
      </c>
      <c r="I9969">
        <v>7166</v>
      </c>
      <c r="J9969">
        <v>5352968</v>
      </c>
      <c r="K9969">
        <v>14</v>
      </c>
      <c r="L9969" t="s">
        <v>581</v>
      </c>
      <c r="M9969" t="s">
        <v>585</v>
      </c>
    </row>
    <row r="9970" spans="1:13" x14ac:dyDescent="0.2">
      <c r="A9970">
        <v>2023</v>
      </c>
      <c r="B9970">
        <v>9</v>
      </c>
      <c r="C9970" t="s">
        <v>38</v>
      </c>
      <c r="D9970" t="str">
        <f>VLOOKUP(C9970,PAÍSES!$A:$B,2,FALSE)</f>
        <v>Japón</v>
      </c>
      <c r="E9970" s="11">
        <v>40118000</v>
      </c>
      <c r="F9970">
        <v>199885</v>
      </c>
      <c r="G9970">
        <v>100914984</v>
      </c>
      <c r="H9970">
        <v>257</v>
      </c>
      <c r="I9970">
        <v>15286</v>
      </c>
      <c r="J9970">
        <v>8392008</v>
      </c>
      <c r="K9970">
        <v>52</v>
      </c>
      <c r="L9970" t="s">
        <v>581</v>
      </c>
      <c r="M9970" t="s">
        <v>585</v>
      </c>
    </row>
    <row r="9971" spans="1:13" x14ac:dyDescent="0.2">
      <c r="A9971">
        <v>2023</v>
      </c>
      <c r="B9971">
        <v>9</v>
      </c>
      <c r="C9971" t="s">
        <v>93</v>
      </c>
      <c r="D9971" t="str">
        <f>VLOOKUP(C9971,PAÍSES!$A:$B,2,FALSE)</f>
        <v>Kazajstán</v>
      </c>
      <c r="E9971" s="11">
        <v>40118000</v>
      </c>
      <c r="F9971">
        <v>0</v>
      </c>
      <c r="G9971">
        <v>0</v>
      </c>
      <c r="H9971">
        <v>0</v>
      </c>
      <c r="I9971">
        <v>360050</v>
      </c>
      <c r="J9971">
        <v>278341505</v>
      </c>
      <c r="K9971">
        <v>292</v>
      </c>
      <c r="L9971" t="s">
        <v>581</v>
      </c>
      <c r="M9971" t="s">
        <v>585</v>
      </c>
    </row>
    <row r="9972" spans="1:13" x14ac:dyDescent="0.2">
      <c r="A9972">
        <v>2023</v>
      </c>
      <c r="B9972">
        <v>9</v>
      </c>
      <c r="C9972" t="s">
        <v>204</v>
      </c>
      <c r="D9972" t="str">
        <f>VLOOKUP(C9972,PAÍSES!$A:$B,2,FALSE)</f>
        <v>Sri Lanka</v>
      </c>
      <c r="E9972" s="11">
        <v>40118000</v>
      </c>
      <c r="F9972">
        <v>47080</v>
      </c>
      <c r="G9972">
        <v>15929038</v>
      </c>
      <c r="H9972">
        <v>1268</v>
      </c>
      <c r="I9972">
        <v>0</v>
      </c>
      <c r="J9972">
        <v>0</v>
      </c>
      <c r="K9972">
        <v>0</v>
      </c>
      <c r="L9972" t="s">
        <v>581</v>
      </c>
      <c r="M9972" t="s">
        <v>585</v>
      </c>
    </row>
    <row r="9973" spans="1:13" x14ac:dyDescent="0.2">
      <c r="A9973">
        <v>2023</v>
      </c>
      <c r="B9973">
        <v>9</v>
      </c>
      <c r="C9973" t="s">
        <v>49</v>
      </c>
      <c r="D9973" t="str">
        <f>VLOOKUP(C9973,PAÍSES!$A:$B,2,FALSE)</f>
        <v>Luxemburgo</v>
      </c>
      <c r="E9973" s="11">
        <v>40118000</v>
      </c>
      <c r="F9973">
        <v>35227</v>
      </c>
      <c r="G9973">
        <v>18995603</v>
      </c>
      <c r="H9973">
        <v>81</v>
      </c>
      <c r="I9973">
        <v>0</v>
      </c>
      <c r="J9973">
        <v>0</v>
      </c>
      <c r="K9973">
        <v>0</v>
      </c>
      <c r="L9973" t="s">
        <v>581</v>
      </c>
      <c r="M9973" t="s">
        <v>585</v>
      </c>
    </row>
    <row r="9974" spans="1:13" x14ac:dyDescent="0.2">
      <c r="A9974">
        <v>2023</v>
      </c>
      <c r="B9974">
        <v>9</v>
      </c>
      <c r="C9974" t="s">
        <v>206</v>
      </c>
      <c r="D9974" t="str">
        <f>VLOOKUP(C9974,PAÍSES!$A:$B,2,FALSE)</f>
        <v>Libia</v>
      </c>
      <c r="E9974" s="11">
        <v>40118000</v>
      </c>
      <c r="F9974">
        <v>0</v>
      </c>
      <c r="G9974">
        <v>0</v>
      </c>
      <c r="H9974">
        <v>0</v>
      </c>
      <c r="I9974">
        <v>18000</v>
      </c>
      <c r="J9974">
        <v>520000</v>
      </c>
      <c r="K9974">
        <v>3200</v>
      </c>
      <c r="L9974" t="s">
        <v>581</v>
      </c>
      <c r="M9974" t="s">
        <v>585</v>
      </c>
    </row>
    <row r="9975" spans="1:13" x14ac:dyDescent="0.2">
      <c r="A9975">
        <v>2023</v>
      </c>
      <c r="B9975">
        <v>9</v>
      </c>
      <c r="C9975" t="s">
        <v>235</v>
      </c>
      <c r="D9975" t="str">
        <f>VLOOKUP(C9975,PAÍSES!$A:$B,2,FALSE)</f>
        <v>Namibia</v>
      </c>
      <c r="E9975" s="11">
        <v>40118000</v>
      </c>
      <c r="F9975">
        <v>0</v>
      </c>
      <c r="G9975">
        <v>0</v>
      </c>
      <c r="H9975">
        <v>0</v>
      </c>
      <c r="I9975">
        <v>150448</v>
      </c>
      <c r="J9975">
        <v>129808325</v>
      </c>
      <c r="K9975">
        <v>29</v>
      </c>
      <c r="L9975" t="s">
        <v>581</v>
      </c>
      <c r="M9975" t="s">
        <v>585</v>
      </c>
    </row>
    <row r="9976" spans="1:13" x14ac:dyDescent="0.2">
      <c r="A9976">
        <v>2023</v>
      </c>
      <c r="B9976">
        <v>9</v>
      </c>
      <c r="C9976" t="s">
        <v>101</v>
      </c>
      <c r="D9976" t="str">
        <f>VLOOKUP(C9976,PAÍSES!$A:$B,2,FALSE)</f>
        <v>Nigeria</v>
      </c>
      <c r="E9976" s="11">
        <v>40118000</v>
      </c>
      <c r="F9976">
        <v>0</v>
      </c>
      <c r="G9976">
        <v>0</v>
      </c>
      <c r="H9976">
        <v>0</v>
      </c>
      <c r="I9976">
        <v>13136</v>
      </c>
      <c r="J9976">
        <v>7524229</v>
      </c>
      <c r="K9976">
        <v>22</v>
      </c>
      <c r="L9976" t="s">
        <v>581</v>
      </c>
      <c r="M9976" t="s">
        <v>585</v>
      </c>
    </row>
    <row r="9977" spans="1:13" x14ac:dyDescent="0.2">
      <c r="A9977">
        <v>2023</v>
      </c>
      <c r="B9977">
        <v>9</v>
      </c>
      <c r="C9977" t="s">
        <v>43</v>
      </c>
      <c r="D9977" t="str">
        <f>VLOOKUP(C9977,PAÍSES!$A:$B,2,FALSE)</f>
        <v>Países Bajos</v>
      </c>
      <c r="E9977" s="11">
        <v>40118000</v>
      </c>
      <c r="F9977">
        <v>26492</v>
      </c>
      <c r="G9977">
        <v>13762746</v>
      </c>
      <c r="H9977">
        <v>431</v>
      </c>
      <c r="I9977">
        <v>15924</v>
      </c>
      <c r="J9977">
        <v>10929200</v>
      </c>
      <c r="K9977">
        <v>35</v>
      </c>
      <c r="L9977" t="s">
        <v>581</v>
      </c>
      <c r="M9977" t="s">
        <v>585</v>
      </c>
    </row>
    <row r="9978" spans="1:13" x14ac:dyDescent="0.2">
      <c r="A9978">
        <v>2023</v>
      </c>
      <c r="B9978">
        <v>9</v>
      </c>
      <c r="C9978" t="s">
        <v>0</v>
      </c>
      <c r="D9978" t="str">
        <f>VLOOKUP(C9978,PAÍSES!$A:$B,2,FALSE)</f>
        <v>Panamá</v>
      </c>
      <c r="E9978" s="11">
        <v>40118000</v>
      </c>
      <c r="F9978">
        <v>0</v>
      </c>
      <c r="G9978">
        <v>0</v>
      </c>
      <c r="H9978">
        <v>0</v>
      </c>
      <c r="I9978">
        <v>27860</v>
      </c>
      <c r="J9978">
        <v>15637183</v>
      </c>
      <c r="K9978">
        <v>29</v>
      </c>
      <c r="L9978" t="s">
        <v>581</v>
      </c>
      <c r="M9978" t="s">
        <v>585</v>
      </c>
    </row>
    <row r="9979" spans="1:13" x14ac:dyDescent="0.2">
      <c r="A9979">
        <v>2023</v>
      </c>
      <c r="B9979">
        <v>9</v>
      </c>
      <c r="C9979" t="s">
        <v>15</v>
      </c>
      <c r="D9979" t="str">
        <f>VLOOKUP(C9979,PAÍSES!$A:$B,2,FALSE)</f>
        <v>Perú</v>
      </c>
      <c r="E9979" s="11">
        <v>40118000</v>
      </c>
      <c r="F9979">
        <v>0</v>
      </c>
      <c r="G9979">
        <v>0</v>
      </c>
      <c r="H9979">
        <v>0</v>
      </c>
      <c r="I9979">
        <v>13559</v>
      </c>
      <c r="J9979">
        <v>8110577</v>
      </c>
      <c r="K9979">
        <v>95</v>
      </c>
      <c r="L9979" t="s">
        <v>581</v>
      </c>
      <c r="M9979" t="s">
        <v>585</v>
      </c>
    </row>
    <row r="9980" spans="1:13" x14ac:dyDescent="0.2">
      <c r="A9980">
        <v>2023</v>
      </c>
      <c r="B9980">
        <v>9</v>
      </c>
      <c r="C9980" t="s">
        <v>16</v>
      </c>
      <c r="D9980" t="str">
        <f>VLOOKUP(C9980,PAÍSES!$A:$B,2,FALSE)</f>
        <v>Polonia</v>
      </c>
      <c r="E9980" s="11">
        <v>40118000</v>
      </c>
      <c r="F9980">
        <v>1814</v>
      </c>
      <c r="G9980">
        <v>1268193</v>
      </c>
      <c r="H9980">
        <v>26</v>
      </c>
      <c r="I9980">
        <v>0</v>
      </c>
      <c r="J9980">
        <v>0</v>
      </c>
      <c r="K9980">
        <v>0</v>
      </c>
      <c r="L9980" t="s">
        <v>581</v>
      </c>
      <c r="M9980" t="s">
        <v>585</v>
      </c>
    </row>
    <row r="9981" spans="1:13" x14ac:dyDescent="0.2">
      <c r="A9981">
        <v>2023</v>
      </c>
      <c r="B9981">
        <v>9</v>
      </c>
      <c r="C9981" t="s">
        <v>17</v>
      </c>
      <c r="D9981" t="str">
        <f>VLOOKUP(C9981,PAÍSES!$A:$B,2,FALSE)</f>
        <v>Portugal</v>
      </c>
      <c r="E9981" s="11">
        <v>40118000</v>
      </c>
      <c r="F9981">
        <v>13889</v>
      </c>
      <c r="G9981">
        <v>7760425</v>
      </c>
      <c r="H9981">
        <v>183</v>
      </c>
      <c r="I9981">
        <v>34008</v>
      </c>
      <c r="J9981">
        <v>25791061</v>
      </c>
      <c r="K9981">
        <v>1820</v>
      </c>
      <c r="L9981" t="s">
        <v>581</v>
      </c>
      <c r="M9981" t="s">
        <v>585</v>
      </c>
    </row>
    <row r="9982" spans="1:13" x14ac:dyDescent="0.2">
      <c r="A9982">
        <v>2023</v>
      </c>
      <c r="B9982">
        <v>9</v>
      </c>
      <c r="C9982" t="s">
        <v>29</v>
      </c>
      <c r="D9982" t="str">
        <f>VLOOKUP(C9982,PAÍSES!$A:$B,2,FALSE)</f>
        <v>Rumanía</v>
      </c>
      <c r="E9982" s="11">
        <v>40118000</v>
      </c>
      <c r="F9982">
        <v>4229</v>
      </c>
      <c r="G9982">
        <v>3906100</v>
      </c>
      <c r="H9982">
        <v>129</v>
      </c>
      <c r="I9982">
        <v>0</v>
      </c>
      <c r="J9982">
        <v>0</v>
      </c>
      <c r="K9982">
        <v>0</v>
      </c>
      <c r="L9982" t="s">
        <v>581</v>
      </c>
      <c r="M9982" t="s">
        <v>585</v>
      </c>
    </row>
    <row r="9983" spans="1:13" x14ac:dyDescent="0.2">
      <c r="A9983">
        <v>2023</v>
      </c>
      <c r="B9983">
        <v>9</v>
      </c>
      <c r="C9983" t="s">
        <v>45</v>
      </c>
      <c r="D9983" t="str">
        <f>VLOOKUP(C9983,PAÍSES!$A:$B,2,FALSE)</f>
        <v>Rusia</v>
      </c>
      <c r="E9983" s="11">
        <v>40118000</v>
      </c>
      <c r="F9983">
        <v>0</v>
      </c>
      <c r="G9983">
        <v>0</v>
      </c>
      <c r="H9983">
        <v>0</v>
      </c>
      <c r="I9983">
        <v>22564</v>
      </c>
      <c r="J9983">
        <v>18809317</v>
      </c>
      <c r="K9983">
        <v>6</v>
      </c>
      <c r="L9983" t="s">
        <v>581</v>
      </c>
      <c r="M9983" t="s">
        <v>585</v>
      </c>
    </row>
    <row r="9984" spans="1:13" x14ac:dyDescent="0.2">
      <c r="A9984">
        <v>2023</v>
      </c>
      <c r="B9984">
        <v>9</v>
      </c>
      <c r="C9984" t="s">
        <v>64</v>
      </c>
      <c r="D9984" t="str">
        <f>VLOOKUP(C9984,PAÍSES!$A:$B,2,FALSE)</f>
        <v>Arabia Saudita</v>
      </c>
      <c r="E9984" s="11">
        <v>40118000</v>
      </c>
      <c r="F9984">
        <v>0</v>
      </c>
      <c r="G9984">
        <v>0</v>
      </c>
      <c r="H9984">
        <v>0</v>
      </c>
      <c r="I9984">
        <v>17432</v>
      </c>
      <c r="J9984">
        <v>9253775</v>
      </c>
      <c r="K9984">
        <v>59</v>
      </c>
      <c r="L9984" t="s">
        <v>581</v>
      </c>
      <c r="M9984" t="s">
        <v>585</v>
      </c>
    </row>
    <row r="9985" spans="1:13" x14ac:dyDescent="0.2">
      <c r="A9985">
        <v>2023</v>
      </c>
      <c r="B9985">
        <v>9</v>
      </c>
      <c r="C9985" t="s">
        <v>52</v>
      </c>
      <c r="D9985" t="str">
        <f>VLOOKUP(C9985,PAÍSES!$A:$B,2,FALSE)</f>
        <v>Suecia</v>
      </c>
      <c r="E9985" s="11">
        <v>40118000</v>
      </c>
      <c r="F9985">
        <v>10486</v>
      </c>
      <c r="G9985">
        <v>15680000</v>
      </c>
      <c r="H9985">
        <v>49</v>
      </c>
      <c r="I9985">
        <v>1297537</v>
      </c>
      <c r="J9985">
        <v>125596300</v>
      </c>
      <c r="K9985">
        <v>311</v>
      </c>
      <c r="L9985" t="s">
        <v>581</v>
      </c>
      <c r="M9985" t="s">
        <v>585</v>
      </c>
    </row>
    <row r="9986" spans="1:13" x14ac:dyDescent="0.2">
      <c r="A9986">
        <v>2023</v>
      </c>
      <c r="B9986">
        <v>9</v>
      </c>
      <c r="C9986" t="s">
        <v>241</v>
      </c>
      <c r="D9986" t="str">
        <f>VLOOKUP(C9986,PAÍSES!$A:$B,2,FALSE)</f>
        <v>Sierra Leona</v>
      </c>
      <c r="E9986" s="11">
        <v>40118000</v>
      </c>
      <c r="F9986">
        <v>0</v>
      </c>
      <c r="G9986">
        <v>0</v>
      </c>
      <c r="H9986">
        <v>0</v>
      </c>
      <c r="I9986">
        <v>28864</v>
      </c>
      <c r="J9986">
        <v>20516083</v>
      </c>
      <c r="K9986">
        <v>17</v>
      </c>
      <c r="L9986" t="s">
        <v>581</v>
      </c>
      <c r="M9986" t="s">
        <v>585</v>
      </c>
    </row>
    <row r="9987" spans="1:13" x14ac:dyDescent="0.2">
      <c r="A9987">
        <v>2023</v>
      </c>
      <c r="B9987">
        <v>9</v>
      </c>
      <c r="C9987" t="s">
        <v>19</v>
      </c>
      <c r="D9987" t="str">
        <f>VLOOKUP(C9987,PAÍSES!$A:$B,2,FALSE)</f>
        <v>Tailandia</v>
      </c>
      <c r="E9987" s="11">
        <v>40118000</v>
      </c>
      <c r="F9987">
        <v>0</v>
      </c>
      <c r="G9987">
        <v>0</v>
      </c>
      <c r="H9987">
        <v>0</v>
      </c>
      <c r="I9987">
        <v>50446</v>
      </c>
      <c r="J9987">
        <v>35041890</v>
      </c>
      <c r="K9987">
        <v>51</v>
      </c>
      <c r="L9987" t="s">
        <v>581</v>
      </c>
      <c r="M9987" t="s">
        <v>585</v>
      </c>
    </row>
    <row r="9988" spans="1:13" x14ac:dyDescent="0.2">
      <c r="A9988">
        <v>2023</v>
      </c>
      <c r="B9988">
        <v>9</v>
      </c>
      <c r="C9988" t="s">
        <v>65</v>
      </c>
      <c r="D9988" t="str">
        <f>VLOOKUP(C9988,PAÍSES!$A:$B,2,FALSE)</f>
        <v>Turquía</v>
      </c>
      <c r="E9988" s="11">
        <v>40118000</v>
      </c>
      <c r="F9988">
        <v>14361</v>
      </c>
      <c r="G9988">
        <v>4895876</v>
      </c>
      <c r="H9988">
        <v>248</v>
      </c>
      <c r="I9988">
        <v>11163</v>
      </c>
      <c r="J9988">
        <v>5933844</v>
      </c>
      <c r="K9988">
        <v>22</v>
      </c>
      <c r="L9988" t="s">
        <v>581</v>
      </c>
      <c r="M9988" t="s">
        <v>585</v>
      </c>
    </row>
    <row r="9989" spans="1:13" x14ac:dyDescent="0.2">
      <c r="A9989">
        <v>2023</v>
      </c>
      <c r="B9989">
        <v>9</v>
      </c>
      <c r="C9989" t="s">
        <v>58</v>
      </c>
      <c r="D9989" t="str">
        <f>VLOOKUP(C9989,PAÍSES!$A:$B,2,FALSE)</f>
        <v>Ucrania</v>
      </c>
      <c r="E9989" s="11">
        <v>40118000</v>
      </c>
      <c r="F9989">
        <v>0</v>
      </c>
      <c r="G9989">
        <v>0</v>
      </c>
      <c r="H9989">
        <v>0</v>
      </c>
      <c r="I9989">
        <v>90257</v>
      </c>
      <c r="J9989">
        <v>74993160</v>
      </c>
      <c r="K9989">
        <v>24</v>
      </c>
      <c r="L9989" t="s">
        <v>581</v>
      </c>
      <c r="M9989" t="s">
        <v>585</v>
      </c>
    </row>
    <row r="9990" spans="1:13" x14ac:dyDescent="0.2">
      <c r="A9990">
        <v>2023</v>
      </c>
      <c r="B9990">
        <v>9</v>
      </c>
      <c r="C9990" t="s">
        <v>46</v>
      </c>
      <c r="D9990" t="str">
        <f>VLOOKUP(C9990,PAÍSES!$A:$B,2,FALSE)</f>
        <v>Estados Unidos de América</v>
      </c>
      <c r="E9990" s="11">
        <v>40118000</v>
      </c>
      <c r="F9990">
        <v>67126</v>
      </c>
      <c r="G9990">
        <v>71579899</v>
      </c>
      <c r="H9990">
        <v>18</v>
      </c>
      <c r="I9990">
        <v>679441</v>
      </c>
      <c r="J9990">
        <v>443332962</v>
      </c>
      <c r="K9990">
        <v>737</v>
      </c>
      <c r="L9990" t="s">
        <v>581</v>
      </c>
      <c r="M9990" t="s">
        <v>585</v>
      </c>
    </row>
    <row r="9991" spans="1:13" x14ac:dyDescent="0.2">
      <c r="A9991">
        <v>2023</v>
      </c>
      <c r="B9991">
        <v>9</v>
      </c>
      <c r="C9991" t="s">
        <v>107</v>
      </c>
      <c r="D9991" t="str">
        <f>VLOOKUP(C9991,PAÍSES!$A:$B,2,FALSE)</f>
        <v>Uzbekistán</v>
      </c>
      <c r="E9991" s="11">
        <v>40118000</v>
      </c>
      <c r="F9991">
        <v>0</v>
      </c>
      <c r="G9991">
        <v>0</v>
      </c>
      <c r="H9991">
        <v>0</v>
      </c>
      <c r="I9991">
        <v>730673</v>
      </c>
      <c r="J9991">
        <v>600333586</v>
      </c>
      <c r="K9991">
        <v>289</v>
      </c>
      <c r="L9991" t="s">
        <v>581</v>
      </c>
      <c r="M9991" t="s">
        <v>585</v>
      </c>
    </row>
    <row r="9992" spans="1:13" x14ac:dyDescent="0.2">
      <c r="A9992">
        <v>2023</v>
      </c>
      <c r="B9992">
        <v>9</v>
      </c>
      <c r="C9992" t="s">
        <v>66</v>
      </c>
      <c r="D9992" t="str">
        <f>VLOOKUP(C9992,PAÍSES!$A:$B,2,FALSE)</f>
        <v>Vietnam</v>
      </c>
      <c r="E9992" s="11">
        <v>40118000</v>
      </c>
      <c r="F9992">
        <v>0</v>
      </c>
      <c r="G9992">
        <v>0</v>
      </c>
      <c r="H9992">
        <v>0</v>
      </c>
      <c r="I9992">
        <v>86091</v>
      </c>
      <c r="J9992">
        <v>58657916</v>
      </c>
      <c r="K9992">
        <v>108</v>
      </c>
      <c r="L9992" t="s">
        <v>581</v>
      </c>
      <c r="M9992" t="s">
        <v>585</v>
      </c>
    </row>
    <row r="9993" spans="1:13" x14ac:dyDescent="0.2">
      <c r="A9993">
        <v>2023</v>
      </c>
      <c r="B9993">
        <v>9</v>
      </c>
      <c r="C9993" t="s">
        <v>78</v>
      </c>
      <c r="D9993" t="str">
        <f>VLOOKUP(C9993,PAÍSES!$A:$B,2,FALSE)</f>
        <v>Sudáfrica</v>
      </c>
      <c r="E9993" s="11">
        <v>40118000</v>
      </c>
      <c r="F9993">
        <v>0</v>
      </c>
      <c r="G9993">
        <v>0</v>
      </c>
      <c r="H9993">
        <v>0</v>
      </c>
      <c r="I9993">
        <v>277713</v>
      </c>
      <c r="J9993">
        <v>209077784</v>
      </c>
      <c r="K9993">
        <v>206</v>
      </c>
      <c r="L9993" t="s">
        <v>581</v>
      </c>
      <c r="M9993" t="s">
        <v>585</v>
      </c>
    </row>
    <row r="9994" spans="1:13" x14ac:dyDescent="0.2">
      <c r="A9994">
        <v>2023</v>
      </c>
      <c r="B9994">
        <v>9</v>
      </c>
      <c r="C9994" t="s">
        <v>211</v>
      </c>
      <c r="D9994" t="e">
        <f>VLOOKUP(C9994,PAÍSES!$A:$B,2,FALSE)</f>
        <v>#N/A</v>
      </c>
      <c r="E9994" s="11">
        <v>40118000</v>
      </c>
      <c r="F9994">
        <v>0</v>
      </c>
      <c r="G9994">
        <v>0</v>
      </c>
      <c r="H9994">
        <v>0</v>
      </c>
      <c r="I9994">
        <v>57888</v>
      </c>
      <c r="J9994">
        <v>50182725</v>
      </c>
      <c r="K9994">
        <v>15</v>
      </c>
      <c r="L9994" t="s">
        <v>581</v>
      </c>
      <c r="M9994" t="s">
        <v>585</v>
      </c>
    </row>
    <row r="9995" spans="1:13" x14ac:dyDescent="0.2">
      <c r="A9995">
        <v>2023</v>
      </c>
      <c r="B9995">
        <v>10</v>
      </c>
      <c r="C9995" t="s">
        <v>21</v>
      </c>
      <c r="D9995" t="str">
        <f>VLOOKUP(C9995,PAÍSES!$A:$B,2,FALSE)</f>
        <v>Austria</v>
      </c>
      <c r="E9995" s="11">
        <v>40117000</v>
      </c>
      <c r="F9995">
        <v>0</v>
      </c>
      <c r="G9995">
        <v>0</v>
      </c>
      <c r="H9995">
        <v>0</v>
      </c>
      <c r="I9995">
        <v>192167</v>
      </c>
      <c r="J9995">
        <v>138839500</v>
      </c>
      <c r="K9995">
        <v>530</v>
      </c>
      <c r="L9995" t="s">
        <v>581</v>
      </c>
      <c r="M9995" t="s">
        <v>584</v>
      </c>
    </row>
    <row r="9996" spans="1:13" x14ac:dyDescent="0.2">
      <c r="A9996">
        <v>2023</v>
      </c>
      <c r="B9996">
        <v>10</v>
      </c>
      <c r="C9996" t="s">
        <v>62</v>
      </c>
      <c r="D9996" t="str">
        <f>VLOOKUP(C9996,PAÍSES!$A:$B,2,FALSE)</f>
        <v>Australia</v>
      </c>
      <c r="E9996" s="11">
        <v>40117000</v>
      </c>
      <c r="F9996">
        <v>0</v>
      </c>
      <c r="G9996">
        <v>0</v>
      </c>
      <c r="H9996">
        <v>0</v>
      </c>
      <c r="I9996">
        <v>14548</v>
      </c>
      <c r="J9996">
        <v>8732675</v>
      </c>
      <c r="K9996">
        <v>47</v>
      </c>
      <c r="L9996" t="s">
        <v>581</v>
      </c>
      <c r="M9996" t="s">
        <v>584</v>
      </c>
    </row>
    <row r="9997" spans="1:13" x14ac:dyDescent="0.2">
      <c r="A9997">
        <v>2023</v>
      </c>
      <c r="B9997">
        <v>10</v>
      </c>
      <c r="C9997" t="s">
        <v>8</v>
      </c>
      <c r="D9997" t="str">
        <f>VLOOKUP(C9997,PAÍSES!$A:$B,2,FALSE)</f>
        <v>Bélgica</v>
      </c>
      <c r="E9997" s="11">
        <v>40117000</v>
      </c>
      <c r="F9997">
        <v>477</v>
      </c>
      <c r="G9997">
        <v>253251</v>
      </c>
      <c r="H9997">
        <v>9</v>
      </c>
      <c r="I9997">
        <v>101614</v>
      </c>
      <c r="J9997">
        <v>59730100</v>
      </c>
      <c r="K9997">
        <v>444</v>
      </c>
      <c r="L9997" t="s">
        <v>581</v>
      </c>
      <c r="M9997" t="s">
        <v>584</v>
      </c>
    </row>
    <row r="9998" spans="1:13" x14ac:dyDescent="0.2">
      <c r="A9998">
        <v>2023</v>
      </c>
      <c r="B9998">
        <v>10</v>
      </c>
      <c r="C9998" t="s">
        <v>10</v>
      </c>
      <c r="D9998" t="str">
        <f>VLOOKUP(C9998,PAÍSES!$A:$B,2,FALSE)</f>
        <v>Brasil</v>
      </c>
      <c r="E9998" s="11">
        <v>40117000</v>
      </c>
      <c r="F9998">
        <v>0</v>
      </c>
      <c r="G9998">
        <v>0</v>
      </c>
      <c r="H9998">
        <v>0</v>
      </c>
      <c r="I9998">
        <v>18774</v>
      </c>
      <c r="J9998">
        <v>12625100</v>
      </c>
      <c r="K9998">
        <v>138</v>
      </c>
      <c r="L9998" t="s">
        <v>581</v>
      </c>
      <c r="M9998" t="s">
        <v>584</v>
      </c>
    </row>
    <row r="9999" spans="1:13" x14ac:dyDescent="0.2">
      <c r="A9999">
        <v>2023</v>
      </c>
      <c r="B9999">
        <v>10</v>
      </c>
      <c r="C9999" t="s">
        <v>50</v>
      </c>
      <c r="D9999" t="str">
        <f>VLOOKUP(C9999,PAÍSES!$A:$B,2,FALSE)</f>
        <v>Canadá</v>
      </c>
      <c r="E9999" s="11">
        <v>40117000</v>
      </c>
      <c r="F9999">
        <v>0</v>
      </c>
      <c r="G9999">
        <v>0</v>
      </c>
      <c r="H9999">
        <v>0</v>
      </c>
      <c r="I9999">
        <v>14343</v>
      </c>
      <c r="J9999">
        <v>7732642</v>
      </c>
      <c r="K9999">
        <v>44</v>
      </c>
      <c r="L9999" t="s">
        <v>581</v>
      </c>
      <c r="M9999" t="s">
        <v>584</v>
      </c>
    </row>
    <row r="10000" spans="1:13" x14ac:dyDescent="0.2">
      <c r="A10000">
        <v>2023</v>
      </c>
      <c r="B10000">
        <v>10</v>
      </c>
      <c r="C10000" t="s">
        <v>306</v>
      </c>
      <c r="D10000" t="str">
        <f>VLOOKUP(C10000,PAÍSES!$A:$B,2,FALSE)</f>
        <v>Islas Cocos</v>
      </c>
      <c r="E10000" s="11">
        <v>40117000</v>
      </c>
      <c r="F10000">
        <v>4</v>
      </c>
      <c r="G10000">
        <v>8074</v>
      </c>
      <c r="H10000">
        <v>2</v>
      </c>
      <c r="I10000">
        <v>0</v>
      </c>
      <c r="J10000">
        <v>0</v>
      </c>
      <c r="K10000">
        <v>0</v>
      </c>
      <c r="L10000" t="s">
        <v>581</v>
      </c>
      <c r="M10000" t="s">
        <v>584</v>
      </c>
    </row>
    <row r="10001" spans="1:13" x14ac:dyDescent="0.2">
      <c r="A10001">
        <v>2023</v>
      </c>
      <c r="B10001">
        <v>10</v>
      </c>
      <c r="C10001" t="s">
        <v>11</v>
      </c>
      <c r="D10001" t="str">
        <f>VLOOKUP(C10001,PAÍSES!$A:$B,2,FALSE)</f>
        <v>China</v>
      </c>
      <c r="E10001" s="11">
        <v>40117000</v>
      </c>
      <c r="F10001">
        <v>131591</v>
      </c>
      <c r="G10001">
        <v>33313244</v>
      </c>
      <c r="H10001">
        <v>4695</v>
      </c>
      <c r="I10001">
        <v>0</v>
      </c>
      <c r="J10001">
        <v>0</v>
      </c>
      <c r="K10001">
        <v>0</v>
      </c>
      <c r="L10001" t="s">
        <v>581</v>
      </c>
      <c r="M10001" t="s">
        <v>584</v>
      </c>
    </row>
    <row r="10002" spans="1:13" x14ac:dyDescent="0.2">
      <c r="A10002">
        <v>2023</v>
      </c>
      <c r="B10002">
        <v>10</v>
      </c>
      <c r="C10002" t="s">
        <v>40</v>
      </c>
      <c r="D10002" t="str">
        <f>VLOOKUP(C10002,PAÍSES!$A:$B,2,FALSE)</f>
        <v>Colombia</v>
      </c>
      <c r="E10002" s="11">
        <v>40117000</v>
      </c>
      <c r="F10002">
        <v>0</v>
      </c>
      <c r="G10002">
        <v>0</v>
      </c>
      <c r="H10002">
        <v>0</v>
      </c>
      <c r="I10002">
        <v>796</v>
      </c>
      <c r="J10002">
        <v>330965</v>
      </c>
      <c r="K10002">
        <v>2</v>
      </c>
      <c r="L10002" t="s">
        <v>581</v>
      </c>
      <c r="M10002" t="s">
        <v>584</v>
      </c>
    </row>
    <row r="10003" spans="1:13" x14ac:dyDescent="0.2">
      <c r="A10003">
        <v>2023</v>
      </c>
      <c r="B10003">
        <v>10</v>
      </c>
      <c r="C10003" t="s">
        <v>31</v>
      </c>
      <c r="D10003" t="str">
        <f>VLOOKUP(C10003,PAÍSES!$A:$B,2,FALSE)</f>
        <v>Cuba</v>
      </c>
      <c r="E10003" s="11">
        <v>40117000</v>
      </c>
      <c r="F10003">
        <v>0</v>
      </c>
      <c r="G10003">
        <v>0</v>
      </c>
      <c r="H10003">
        <v>0</v>
      </c>
      <c r="I10003">
        <v>5895</v>
      </c>
      <c r="J10003">
        <v>3487300</v>
      </c>
      <c r="K10003">
        <v>150</v>
      </c>
      <c r="L10003" t="s">
        <v>581</v>
      </c>
      <c r="M10003" t="s">
        <v>584</v>
      </c>
    </row>
    <row r="10004" spans="1:13" x14ac:dyDescent="0.2">
      <c r="A10004">
        <v>2023</v>
      </c>
      <c r="B10004">
        <v>10</v>
      </c>
      <c r="C10004" t="s">
        <v>22</v>
      </c>
      <c r="D10004" t="str">
        <f>VLOOKUP(C10004,PAÍSES!$A:$B,2,FALSE)</f>
        <v>República Checa</v>
      </c>
      <c r="E10004" s="11">
        <v>40117000</v>
      </c>
      <c r="F10004">
        <v>78873</v>
      </c>
      <c r="G10004">
        <v>38816588</v>
      </c>
      <c r="H10004">
        <v>638</v>
      </c>
      <c r="I10004">
        <v>120365</v>
      </c>
      <c r="J10004">
        <v>48192600</v>
      </c>
      <c r="K10004">
        <v>613</v>
      </c>
      <c r="L10004" t="s">
        <v>581</v>
      </c>
      <c r="M10004" t="s">
        <v>584</v>
      </c>
    </row>
    <row r="10005" spans="1:13" x14ac:dyDescent="0.2">
      <c r="A10005">
        <v>2023</v>
      </c>
      <c r="B10005">
        <v>10</v>
      </c>
      <c r="C10005" t="s">
        <v>23</v>
      </c>
      <c r="D10005" t="str">
        <f>VLOOKUP(C10005,PAÍSES!$A:$B,2,FALSE)</f>
        <v>Alemania</v>
      </c>
      <c r="E10005" s="11">
        <v>40117000</v>
      </c>
      <c r="F10005">
        <v>8309</v>
      </c>
      <c r="G10005">
        <v>7059317</v>
      </c>
      <c r="H10005">
        <v>317</v>
      </c>
      <c r="I10005">
        <v>966604</v>
      </c>
      <c r="J10005">
        <v>523548707</v>
      </c>
      <c r="K10005">
        <v>4794</v>
      </c>
      <c r="L10005" t="s">
        <v>581</v>
      </c>
      <c r="M10005" t="s">
        <v>584</v>
      </c>
    </row>
    <row r="10006" spans="1:13" x14ac:dyDescent="0.2">
      <c r="A10006">
        <v>2023</v>
      </c>
      <c r="B10006">
        <v>10</v>
      </c>
      <c r="C10006" t="s">
        <v>41</v>
      </c>
      <c r="D10006" t="str">
        <f>VLOOKUP(C10006,PAÍSES!$A:$B,2,FALSE)</f>
        <v>Dinamarca</v>
      </c>
      <c r="E10006" s="11">
        <v>40117000</v>
      </c>
      <c r="F10006">
        <v>20</v>
      </c>
      <c r="G10006">
        <v>30764</v>
      </c>
      <c r="H10006">
        <v>7</v>
      </c>
      <c r="I10006">
        <v>0</v>
      </c>
      <c r="J10006">
        <v>0</v>
      </c>
      <c r="K10006">
        <v>0</v>
      </c>
      <c r="L10006" t="s">
        <v>581</v>
      </c>
      <c r="M10006" t="s">
        <v>584</v>
      </c>
    </row>
    <row r="10007" spans="1:13" x14ac:dyDescent="0.2">
      <c r="A10007">
        <v>2023</v>
      </c>
      <c r="B10007">
        <v>10</v>
      </c>
      <c r="C10007" t="s">
        <v>24</v>
      </c>
      <c r="D10007" t="str">
        <f>VLOOKUP(C10007,PAÍSES!$A:$B,2,FALSE)</f>
        <v>Finlandia</v>
      </c>
      <c r="E10007" s="11">
        <v>40117000</v>
      </c>
      <c r="F10007">
        <v>8791</v>
      </c>
      <c r="G10007">
        <v>5822248</v>
      </c>
      <c r="H10007">
        <v>63</v>
      </c>
      <c r="I10007">
        <v>1748</v>
      </c>
      <c r="J10007">
        <v>709300</v>
      </c>
      <c r="K10007">
        <v>9</v>
      </c>
      <c r="L10007" t="s">
        <v>581</v>
      </c>
      <c r="M10007" t="s">
        <v>584</v>
      </c>
    </row>
    <row r="10008" spans="1:13" x14ac:dyDescent="0.2">
      <c r="A10008">
        <v>2023</v>
      </c>
      <c r="B10008">
        <v>10</v>
      </c>
      <c r="C10008" t="s">
        <v>12</v>
      </c>
      <c r="D10008" t="str">
        <f>VLOOKUP(C10008,PAÍSES!$A:$B,2,FALSE)</f>
        <v>Francia</v>
      </c>
      <c r="E10008" s="11">
        <v>40117000</v>
      </c>
      <c r="F10008">
        <v>95747</v>
      </c>
      <c r="G10008">
        <v>62228985</v>
      </c>
      <c r="H10008">
        <v>726</v>
      </c>
      <c r="I10008">
        <v>743892</v>
      </c>
      <c r="J10008">
        <v>503763188</v>
      </c>
      <c r="K10008">
        <v>3998</v>
      </c>
      <c r="L10008" t="s">
        <v>581</v>
      </c>
      <c r="M10008" t="s">
        <v>584</v>
      </c>
    </row>
    <row r="10009" spans="1:13" x14ac:dyDescent="0.2">
      <c r="A10009">
        <v>2023</v>
      </c>
      <c r="B10009">
        <v>10</v>
      </c>
      <c r="C10009" t="s">
        <v>25</v>
      </c>
      <c r="D10009" t="str">
        <f>VLOOKUP(C10009,PAÍSES!$A:$B,2,FALSE)</f>
        <v>Reino Unido</v>
      </c>
      <c r="E10009" s="11">
        <v>40117000</v>
      </c>
      <c r="F10009">
        <v>0</v>
      </c>
      <c r="G10009">
        <v>0</v>
      </c>
      <c r="H10009">
        <v>0</v>
      </c>
      <c r="I10009">
        <v>140589</v>
      </c>
      <c r="J10009">
        <v>64503072</v>
      </c>
      <c r="K10009">
        <v>994</v>
      </c>
      <c r="L10009" t="s">
        <v>581</v>
      </c>
      <c r="M10009" t="s">
        <v>584</v>
      </c>
    </row>
    <row r="10010" spans="1:13" x14ac:dyDescent="0.2">
      <c r="A10010">
        <v>2023</v>
      </c>
      <c r="B10010">
        <v>10</v>
      </c>
      <c r="C10010" t="s">
        <v>36</v>
      </c>
      <c r="D10010" t="str">
        <f>VLOOKUP(C10010,PAÍSES!$A:$B,2,FALSE)</f>
        <v>Grecia</v>
      </c>
      <c r="E10010" s="11">
        <v>40117000</v>
      </c>
      <c r="F10010">
        <v>0</v>
      </c>
      <c r="G10010">
        <v>0</v>
      </c>
      <c r="H10010">
        <v>0</v>
      </c>
      <c r="I10010">
        <v>574</v>
      </c>
      <c r="J10010">
        <v>341600</v>
      </c>
      <c r="K10010">
        <v>3</v>
      </c>
      <c r="L10010" t="s">
        <v>581</v>
      </c>
      <c r="M10010" t="s">
        <v>584</v>
      </c>
    </row>
    <row r="10011" spans="1:13" x14ac:dyDescent="0.2">
      <c r="A10011">
        <v>2023</v>
      </c>
      <c r="B10011">
        <v>10</v>
      </c>
      <c r="C10011" t="s">
        <v>26</v>
      </c>
      <c r="D10011" t="str">
        <f>VLOOKUP(C10011,PAÍSES!$A:$B,2,FALSE)</f>
        <v>Hungría</v>
      </c>
      <c r="E10011" s="11">
        <v>40117000</v>
      </c>
      <c r="F10011">
        <v>0</v>
      </c>
      <c r="G10011">
        <v>0</v>
      </c>
      <c r="H10011">
        <v>0</v>
      </c>
      <c r="I10011">
        <v>14309</v>
      </c>
      <c r="J10011">
        <v>8307400</v>
      </c>
      <c r="K10011">
        <v>49</v>
      </c>
      <c r="L10011" t="s">
        <v>581</v>
      </c>
      <c r="M10011" t="s">
        <v>584</v>
      </c>
    </row>
    <row r="10012" spans="1:13" x14ac:dyDescent="0.2">
      <c r="A10012">
        <v>2023</v>
      </c>
      <c r="B10012">
        <v>10</v>
      </c>
      <c r="C10012" t="s">
        <v>63</v>
      </c>
      <c r="D10012" t="str">
        <f>VLOOKUP(C10012,PAÍSES!$A:$B,2,FALSE)</f>
        <v>Irlanda</v>
      </c>
      <c r="E10012" s="11">
        <v>40117000</v>
      </c>
      <c r="F10012">
        <v>0</v>
      </c>
      <c r="G10012">
        <v>0</v>
      </c>
      <c r="H10012">
        <v>0</v>
      </c>
      <c r="I10012">
        <v>10410</v>
      </c>
      <c r="J10012">
        <v>4448000</v>
      </c>
      <c r="K10012">
        <v>84</v>
      </c>
      <c r="L10012" t="s">
        <v>581</v>
      </c>
      <c r="M10012" t="s">
        <v>584</v>
      </c>
    </row>
    <row r="10013" spans="1:13" x14ac:dyDescent="0.2">
      <c r="A10013">
        <v>2023</v>
      </c>
      <c r="B10013">
        <v>10</v>
      </c>
      <c r="C10013" t="s">
        <v>71</v>
      </c>
      <c r="D10013" t="str">
        <f>VLOOKUP(C10013,PAÍSES!$A:$B,2,FALSE)</f>
        <v>Israel</v>
      </c>
      <c r="E10013" s="11">
        <v>40117000</v>
      </c>
      <c r="F10013">
        <v>78295</v>
      </c>
      <c r="G10013">
        <v>43790596</v>
      </c>
      <c r="H10013">
        <v>559</v>
      </c>
      <c r="I10013">
        <v>0</v>
      </c>
      <c r="J10013">
        <v>0</v>
      </c>
      <c r="K10013">
        <v>0</v>
      </c>
      <c r="L10013" t="s">
        <v>581</v>
      </c>
      <c r="M10013" t="s">
        <v>584</v>
      </c>
    </row>
    <row r="10014" spans="1:13" x14ac:dyDescent="0.2">
      <c r="A10014">
        <v>2023</v>
      </c>
      <c r="B10014">
        <v>10</v>
      </c>
      <c r="C10014" t="s">
        <v>47</v>
      </c>
      <c r="D10014" t="str">
        <f>VLOOKUP(C10014,PAÍSES!$A:$B,2,FALSE)</f>
        <v>India</v>
      </c>
      <c r="E10014" s="11">
        <v>40117000</v>
      </c>
      <c r="F10014">
        <v>525732</v>
      </c>
      <c r="G10014">
        <v>163969977</v>
      </c>
      <c r="H10014">
        <v>8868</v>
      </c>
      <c r="I10014">
        <v>0</v>
      </c>
      <c r="J10014">
        <v>0</v>
      </c>
      <c r="K10014">
        <v>0</v>
      </c>
      <c r="L10014" t="s">
        <v>581</v>
      </c>
      <c r="M10014" t="s">
        <v>584</v>
      </c>
    </row>
    <row r="10015" spans="1:13" x14ac:dyDescent="0.2">
      <c r="A10015">
        <v>2023</v>
      </c>
      <c r="B10015">
        <v>10</v>
      </c>
      <c r="C10015" t="s">
        <v>27</v>
      </c>
      <c r="D10015" t="str">
        <f>VLOOKUP(C10015,PAÍSES!$A:$B,2,FALSE)</f>
        <v>Italia</v>
      </c>
      <c r="E10015" s="11">
        <v>40117000</v>
      </c>
      <c r="F10015">
        <v>812</v>
      </c>
      <c r="G10015">
        <v>294803</v>
      </c>
      <c r="H10015">
        <v>100</v>
      </c>
      <c r="I10015">
        <v>52061</v>
      </c>
      <c r="J10015">
        <v>25293500</v>
      </c>
      <c r="K10015">
        <v>308</v>
      </c>
      <c r="L10015" t="s">
        <v>581</v>
      </c>
      <c r="M10015" t="s">
        <v>584</v>
      </c>
    </row>
    <row r="10016" spans="1:13" x14ac:dyDescent="0.2">
      <c r="A10016">
        <v>2023</v>
      </c>
      <c r="B10016">
        <v>10</v>
      </c>
      <c r="C10016" t="s">
        <v>38</v>
      </c>
      <c r="D10016" t="str">
        <f>VLOOKUP(C10016,PAÍSES!$A:$B,2,FALSE)</f>
        <v>Japón</v>
      </c>
      <c r="E10016" s="11">
        <v>40117000</v>
      </c>
      <c r="F10016">
        <v>0</v>
      </c>
      <c r="G10016">
        <v>0</v>
      </c>
      <c r="H10016">
        <v>0</v>
      </c>
      <c r="I10016">
        <v>11662</v>
      </c>
      <c r="J10016">
        <v>7857500</v>
      </c>
      <c r="K10016">
        <v>195</v>
      </c>
      <c r="L10016" t="s">
        <v>581</v>
      </c>
      <c r="M10016" t="s">
        <v>584</v>
      </c>
    </row>
    <row r="10017" spans="1:13" x14ac:dyDescent="0.2">
      <c r="A10017">
        <v>2023</v>
      </c>
      <c r="B10017">
        <v>10</v>
      </c>
      <c r="C10017" t="s">
        <v>204</v>
      </c>
      <c r="D10017" t="str">
        <f>VLOOKUP(C10017,PAÍSES!$A:$B,2,FALSE)</f>
        <v>Sri Lanka</v>
      </c>
      <c r="E10017" s="11">
        <v>40117000</v>
      </c>
      <c r="F10017">
        <v>409</v>
      </c>
      <c r="G10017">
        <v>235172</v>
      </c>
      <c r="H10017">
        <v>158</v>
      </c>
      <c r="I10017">
        <v>0</v>
      </c>
      <c r="J10017">
        <v>0</v>
      </c>
      <c r="K10017">
        <v>0</v>
      </c>
      <c r="L10017" t="s">
        <v>581</v>
      </c>
      <c r="M10017" t="s">
        <v>584</v>
      </c>
    </row>
    <row r="10018" spans="1:13" x14ac:dyDescent="0.2">
      <c r="A10018">
        <v>2023</v>
      </c>
      <c r="B10018">
        <v>10</v>
      </c>
      <c r="C10018" t="s">
        <v>49</v>
      </c>
      <c r="D10018" t="str">
        <f>VLOOKUP(C10018,PAÍSES!$A:$B,2,FALSE)</f>
        <v>Luxemburgo</v>
      </c>
      <c r="E10018" s="11">
        <v>40117000</v>
      </c>
      <c r="F10018">
        <v>0</v>
      </c>
      <c r="G10018">
        <v>0</v>
      </c>
      <c r="H10018">
        <v>0</v>
      </c>
      <c r="I10018">
        <v>13</v>
      </c>
      <c r="J10018">
        <v>30845</v>
      </c>
      <c r="K10018">
        <v>2</v>
      </c>
      <c r="L10018" t="s">
        <v>581</v>
      </c>
      <c r="M10018" t="s">
        <v>584</v>
      </c>
    </row>
    <row r="10019" spans="1:13" x14ac:dyDescent="0.2">
      <c r="A10019">
        <v>2023</v>
      </c>
      <c r="B10019">
        <v>10</v>
      </c>
      <c r="C10019" t="s">
        <v>39</v>
      </c>
      <c r="D10019" t="str">
        <f>VLOOKUP(C10019,PAÍSES!$A:$B,2,FALSE)</f>
        <v>Marruecos</v>
      </c>
      <c r="E10019" s="11">
        <v>40117000</v>
      </c>
      <c r="F10019">
        <v>0</v>
      </c>
      <c r="G10019">
        <v>0</v>
      </c>
      <c r="H10019">
        <v>0</v>
      </c>
      <c r="I10019">
        <v>2734</v>
      </c>
      <c r="J10019">
        <v>1237366</v>
      </c>
      <c r="K10019">
        <v>42</v>
      </c>
      <c r="L10019" t="s">
        <v>581</v>
      </c>
      <c r="M10019" t="s">
        <v>584</v>
      </c>
    </row>
    <row r="10020" spans="1:13" x14ac:dyDescent="0.2">
      <c r="A10020">
        <v>2023</v>
      </c>
      <c r="B10020">
        <v>10</v>
      </c>
      <c r="C10020" t="s">
        <v>42</v>
      </c>
      <c r="D10020" t="str">
        <f>VLOOKUP(C10020,PAÍSES!$A:$B,2,FALSE)</f>
        <v>México</v>
      </c>
      <c r="E10020" s="11">
        <v>40117000</v>
      </c>
      <c r="F10020">
        <v>0</v>
      </c>
      <c r="G10020">
        <v>0</v>
      </c>
      <c r="H10020">
        <v>0</v>
      </c>
      <c r="I10020">
        <v>1808</v>
      </c>
      <c r="J10020">
        <v>1232494</v>
      </c>
      <c r="K10020">
        <v>5</v>
      </c>
      <c r="L10020" t="s">
        <v>581</v>
      </c>
      <c r="M10020" t="s">
        <v>584</v>
      </c>
    </row>
    <row r="10021" spans="1:13" x14ac:dyDescent="0.2">
      <c r="A10021">
        <v>2023</v>
      </c>
      <c r="B10021">
        <v>10</v>
      </c>
      <c r="C10021" t="s">
        <v>43</v>
      </c>
      <c r="D10021" t="str">
        <f>VLOOKUP(C10021,PAÍSES!$A:$B,2,FALSE)</f>
        <v>Países Bajos</v>
      </c>
      <c r="E10021" s="11">
        <v>40117000</v>
      </c>
      <c r="F10021">
        <v>92854</v>
      </c>
      <c r="G10021">
        <v>43918783</v>
      </c>
      <c r="H10021">
        <v>3850</v>
      </c>
      <c r="I10021">
        <v>1915</v>
      </c>
      <c r="J10021">
        <v>2243700</v>
      </c>
      <c r="K10021">
        <v>14</v>
      </c>
      <c r="L10021" t="s">
        <v>581</v>
      </c>
      <c r="M10021" t="s">
        <v>584</v>
      </c>
    </row>
    <row r="10022" spans="1:13" x14ac:dyDescent="0.2">
      <c r="A10022">
        <v>2023</v>
      </c>
      <c r="B10022">
        <v>10</v>
      </c>
      <c r="C10022" t="s">
        <v>80</v>
      </c>
      <c r="D10022" t="str">
        <f>VLOOKUP(C10022,PAÍSES!$A:$B,2,FALSE)</f>
        <v>Nueva Zelanda</v>
      </c>
      <c r="E10022" s="11">
        <v>40117000</v>
      </c>
      <c r="F10022">
        <v>0</v>
      </c>
      <c r="G10022">
        <v>0</v>
      </c>
      <c r="H10022">
        <v>0</v>
      </c>
      <c r="I10022">
        <v>15433</v>
      </c>
      <c r="J10022">
        <v>8319376</v>
      </c>
      <c r="K10022">
        <v>96</v>
      </c>
      <c r="L10022" t="s">
        <v>581</v>
      </c>
      <c r="M10022" t="s">
        <v>584</v>
      </c>
    </row>
    <row r="10023" spans="1:13" x14ac:dyDescent="0.2">
      <c r="A10023">
        <v>2023</v>
      </c>
      <c r="B10023">
        <v>10</v>
      </c>
      <c r="C10023" t="s">
        <v>16</v>
      </c>
      <c r="D10023" t="str">
        <f>VLOOKUP(C10023,PAÍSES!$A:$B,2,FALSE)</f>
        <v>Polonia</v>
      </c>
      <c r="E10023" s="11">
        <v>40117000</v>
      </c>
      <c r="F10023">
        <v>61450</v>
      </c>
      <c r="G10023">
        <v>38264760</v>
      </c>
      <c r="H10023">
        <v>616</v>
      </c>
      <c r="I10023">
        <v>65326</v>
      </c>
      <c r="J10023">
        <v>34874200</v>
      </c>
      <c r="K10023">
        <v>444</v>
      </c>
      <c r="L10023" t="s">
        <v>581</v>
      </c>
      <c r="M10023" t="s">
        <v>584</v>
      </c>
    </row>
    <row r="10024" spans="1:13" x14ac:dyDescent="0.2">
      <c r="A10024">
        <v>2023</v>
      </c>
      <c r="B10024">
        <v>10</v>
      </c>
      <c r="C10024" t="s">
        <v>17</v>
      </c>
      <c r="D10024" t="str">
        <f>VLOOKUP(C10024,PAÍSES!$A:$B,2,FALSE)</f>
        <v>Portugal</v>
      </c>
      <c r="E10024" s="11">
        <v>40117000</v>
      </c>
      <c r="F10024">
        <v>97353</v>
      </c>
      <c r="G10024">
        <v>49825484</v>
      </c>
      <c r="H10024">
        <v>1629</v>
      </c>
      <c r="I10024">
        <v>64431</v>
      </c>
      <c r="J10024">
        <v>42378264</v>
      </c>
      <c r="K10024">
        <v>1176</v>
      </c>
      <c r="L10024" t="s">
        <v>581</v>
      </c>
      <c r="M10024" t="s">
        <v>584</v>
      </c>
    </row>
    <row r="10025" spans="1:13" x14ac:dyDescent="0.2">
      <c r="A10025">
        <v>2023</v>
      </c>
      <c r="B10025">
        <v>10</v>
      </c>
      <c r="C10025" t="s">
        <v>52</v>
      </c>
      <c r="D10025" t="str">
        <f>VLOOKUP(C10025,PAÍSES!$A:$B,2,FALSE)</f>
        <v>Suecia</v>
      </c>
      <c r="E10025" s="11">
        <v>40117000</v>
      </c>
      <c r="F10025">
        <v>164</v>
      </c>
      <c r="G10025">
        <v>88054</v>
      </c>
      <c r="H10025">
        <v>14</v>
      </c>
      <c r="I10025">
        <v>105</v>
      </c>
      <c r="J10025">
        <v>44600</v>
      </c>
      <c r="K10025">
        <v>1</v>
      </c>
      <c r="L10025" t="s">
        <v>581</v>
      </c>
      <c r="M10025" t="s">
        <v>584</v>
      </c>
    </row>
    <row r="10026" spans="1:13" x14ac:dyDescent="0.2">
      <c r="A10026">
        <v>2023</v>
      </c>
      <c r="B10026">
        <v>10</v>
      </c>
      <c r="C10026" t="s">
        <v>19</v>
      </c>
      <c r="D10026" t="str">
        <f>VLOOKUP(C10026,PAÍSES!$A:$B,2,FALSE)</f>
        <v>Tailandia</v>
      </c>
      <c r="E10026" s="11">
        <v>40117000</v>
      </c>
      <c r="F10026">
        <v>1431</v>
      </c>
      <c r="G10026">
        <v>461130</v>
      </c>
      <c r="H10026">
        <v>153</v>
      </c>
      <c r="I10026">
        <v>0</v>
      </c>
      <c r="J10026">
        <v>0</v>
      </c>
      <c r="K10026">
        <v>0</v>
      </c>
      <c r="L10026" t="s">
        <v>581</v>
      </c>
      <c r="M10026" t="s">
        <v>584</v>
      </c>
    </row>
    <row r="10027" spans="1:13" x14ac:dyDescent="0.2">
      <c r="A10027">
        <v>2023</v>
      </c>
      <c r="B10027">
        <v>10</v>
      </c>
      <c r="C10027" t="s">
        <v>65</v>
      </c>
      <c r="D10027" t="str">
        <f>VLOOKUP(C10027,PAÍSES!$A:$B,2,FALSE)</f>
        <v>Turquía</v>
      </c>
      <c r="E10027" s="11">
        <v>40117000</v>
      </c>
      <c r="F10027">
        <v>32748</v>
      </c>
      <c r="G10027">
        <v>10549625</v>
      </c>
      <c r="H10027">
        <v>824</v>
      </c>
      <c r="I10027">
        <v>1427</v>
      </c>
      <c r="J10027">
        <v>703439</v>
      </c>
      <c r="K10027">
        <v>9</v>
      </c>
      <c r="L10027" t="s">
        <v>581</v>
      </c>
      <c r="M10027" t="s">
        <v>584</v>
      </c>
    </row>
    <row r="10028" spans="1:13" x14ac:dyDescent="0.2">
      <c r="A10028">
        <v>2023</v>
      </c>
      <c r="B10028">
        <v>10</v>
      </c>
      <c r="C10028" t="s">
        <v>58</v>
      </c>
      <c r="D10028" t="str">
        <f>VLOOKUP(C10028,PAÍSES!$A:$B,2,FALSE)</f>
        <v>Ucrania</v>
      </c>
      <c r="E10028" s="11">
        <v>40117000</v>
      </c>
      <c r="F10028">
        <v>0</v>
      </c>
      <c r="G10028">
        <v>0</v>
      </c>
      <c r="H10028">
        <v>0</v>
      </c>
      <c r="I10028">
        <v>33030</v>
      </c>
      <c r="J10028">
        <v>15268200</v>
      </c>
      <c r="K10028">
        <v>118</v>
      </c>
      <c r="L10028" t="s">
        <v>581</v>
      </c>
      <c r="M10028" t="s">
        <v>584</v>
      </c>
    </row>
    <row r="10029" spans="1:13" x14ac:dyDescent="0.2">
      <c r="A10029">
        <v>2023</v>
      </c>
      <c r="B10029">
        <v>10</v>
      </c>
      <c r="C10029" t="s">
        <v>46</v>
      </c>
      <c r="D10029" t="str">
        <f>VLOOKUP(C10029,PAÍSES!$A:$B,2,FALSE)</f>
        <v>Estados Unidos de América</v>
      </c>
      <c r="E10029" s="11">
        <v>40117000</v>
      </c>
      <c r="F10029">
        <v>3294</v>
      </c>
      <c r="G10029">
        <v>3060238</v>
      </c>
      <c r="H10029">
        <v>100</v>
      </c>
      <c r="I10029">
        <v>602298</v>
      </c>
      <c r="J10029">
        <v>338434742</v>
      </c>
      <c r="K10029">
        <v>1768</v>
      </c>
      <c r="L10029" t="s">
        <v>581</v>
      </c>
      <c r="M10029" t="s">
        <v>584</v>
      </c>
    </row>
    <row r="10030" spans="1:13" x14ac:dyDescent="0.2">
      <c r="A10030">
        <v>2023</v>
      </c>
      <c r="B10030">
        <v>10</v>
      </c>
      <c r="C10030" t="s">
        <v>66</v>
      </c>
      <c r="D10030" t="str">
        <f>VLOOKUP(C10030,PAÍSES!$A:$B,2,FALSE)</f>
        <v>Vietnam</v>
      </c>
      <c r="E10030" s="11">
        <v>40117000</v>
      </c>
      <c r="F10030">
        <v>1571</v>
      </c>
      <c r="G10030">
        <v>609486</v>
      </c>
      <c r="H10030">
        <v>8</v>
      </c>
      <c r="I10030">
        <v>0</v>
      </c>
      <c r="J10030">
        <v>0</v>
      </c>
      <c r="K10030">
        <v>0</v>
      </c>
      <c r="L10030" t="s">
        <v>581</v>
      </c>
      <c r="M10030" t="s">
        <v>584</v>
      </c>
    </row>
    <row r="10031" spans="1:13" x14ac:dyDescent="0.2">
      <c r="A10031">
        <v>2023</v>
      </c>
      <c r="B10031">
        <v>10</v>
      </c>
      <c r="C10031" t="s">
        <v>78</v>
      </c>
      <c r="D10031" t="str">
        <f>VLOOKUP(C10031,PAÍSES!$A:$B,2,FALSE)</f>
        <v>Sudáfrica</v>
      </c>
      <c r="E10031" s="11">
        <v>40117000</v>
      </c>
      <c r="F10031">
        <v>0</v>
      </c>
      <c r="G10031">
        <v>0</v>
      </c>
      <c r="H10031">
        <v>0</v>
      </c>
      <c r="I10031">
        <v>10071</v>
      </c>
      <c r="J10031">
        <v>6109942</v>
      </c>
      <c r="K10031">
        <v>85</v>
      </c>
      <c r="L10031" t="s">
        <v>581</v>
      </c>
      <c r="M10031" t="s">
        <v>584</v>
      </c>
    </row>
    <row r="10032" spans="1:13" x14ac:dyDescent="0.2">
      <c r="A10032">
        <v>2023</v>
      </c>
      <c r="B10032">
        <v>10</v>
      </c>
      <c r="C10032" t="s">
        <v>61</v>
      </c>
      <c r="D10032" t="str">
        <f>VLOOKUP(C10032,PAÍSES!$A:$B,2,FALSE)</f>
        <v>Andorra</v>
      </c>
      <c r="E10032" s="11">
        <v>40118000</v>
      </c>
      <c r="F10032">
        <v>0</v>
      </c>
      <c r="G10032">
        <v>0</v>
      </c>
      <c r="H10032">
        <v>0</v>
      </c>
      <c r="I10032">
        <v>90</v>
      </c>
      <c r="J10032">
        <v>55410</v>
      </c>
      <c r="K10032">
        <v>6</v>
      </c>
      <c r="L10032" t="s">
        <v>581</v>
      </c>
      <c r="M10032" t="s">
        <v>585</v>
      </c>
    </row>
    <row r="10033" spans="1:13" x14ac:dyDescent="0.2">
      <c r="A10033">
        <v>2023</v>
      </c>
      <c r="B10033">
        <v>10</v>
      </c>
      <c r="C10033" t="s">
        <v>33</v>
      </c>
      <c r="D10033" t="str">
        <f>VLOOKUP(C10033,PAÍSES!$A:$B,2,FALSE)</f>
        <v>Emiratos Árabes Unidos</v>
      </c>
      <c r="E10033" s="11">
        <v>40118000</v>
      </c>
      <c r="F10033">
        <v>0</v>
      </c>
      <c r="G10033">
        <v>0</v>
      </c>
      <c r="H10033">
        <v>0</v>
      </c>
      <c r="I10033">
        <v>3255</v>
      </c>
      <c r="J10033">
        <v>2146876</v>
      </c>
      <c r="K10033">
        <v>3</v>
      </c>
      <c r="L10033" t="s">
        <v>581</v>
      </c>
      <c r="M10033" t="s">
        <v>585</v>
      </c>
    </row>
    <row r="10034" spans="1:13" x14ac:dyDescent="0.2">
      <c r="A10034">
        <v>2023</v>
      </c>
      <c r="B10034">
        <v>10</v>
      </c>
      <c r="C10034" t="s">
        <v>113</v>
      </c>
      <c r="D10034" t="str">
        <f>VLOOKUP(C10034,PAÍSES!$A:$B,2,FALSE)</f>
        <v>Armenia</v>
      </c>
      <c r="E10034" s="11">
        <v>40118000</v>
      </c>
      <c r="F10034">
        <v>0</v>
      </c>
      <c r="G10034">
        <v>0</v>
      </c>
      <c r="H10034">
        <v>0</v>
      </c>
      <c r="I10034">
        <v>17873</v>
      </c>
      <c r="J10034">
        <v>14721108</v>
      </c>
      <c r="K10034">
        <v>8</v>
      </c>
      <c r="L10034" t="s">
        <v>581</v>
      </c>
      <c r="M10034" t="s">
        <v>585</v>
      </c>
    </row>
    <row r="10035" spans="1:13" x14ac:dyDescent="0.2">
      <c r="A10035">
        <v>2023</v>
      </c>
      <c r="B10035">
        <v>10</v>
      </c>
      <c r="C10035" t="s">
        <v>20</v>
      </c>
      <c r="D10035" t="str">
        <f>VLOOKUP(C10035,PAÍSES!$A:$B,2,FALSE)</f>
        <v>Argentina</v>
      </c>
      <c r="E10035" s="11">
        <v>40118000</v>
      </c>
      <c r="F10035">
        <v>0</v>
      </c>
      <c r="G10035">
        <v>0</v>
      </c>
      <c r="H10035">
        <v>0</v>
      </c>
      <c r="I10035">
        <v>2484</v>
      </c>
      <c r="J10035">
        <v>1299596</v>
      </c>
      <c r="K10035">
        <v>4</v>
      </c>
      <c r="L10035" t="s">
        <v>581</v>
      </c>
      <c r="M10035" t="s">
        <v>585</v>
      </c>
    </row>
    <row r="10036" spans="1:13" x14ac:dyDescent="0.2">
      <c r="A10036">
        <v>2023</v>
      </c>
      <c r="B10036">
        <v>10</v>
      </c>
      <c r="C10036" t="s">
        <v>21</v>
      </c>
      <c r="D10036" t="str">
        <f>VLOOKUP(C10036,PAÍSES!$A:$B,2,FALSE)</f>
        <v>Austria</v>
      </c>
      <c r="E10036" s="11">
        <v>40118000</v>
      </c>
      <c r="F10036">
        <v>0</v>
      </c>
      <c r="G10036">
        <v>0</v>
      </c>
      <c r="H10036">
        <v>0</v>
      </c>
      <c r="I10036">
        <v>192</v>
      </c>
      <c r="J10036">
        <v>323468</v>
      </c>
      <c r="K10036">
        <v>4</v>
      </c>
      <c r="L10036" t="s">
        <v>581</v>
      </c>
      <c r="M10036" t="s">
        <v>585</v>
      </c>
    </row>
    <row r="10037" spans="1:13" x14ac:dyDescent="0.2">
      <c r="A10037">
        <v>2023</v>
      </c>
      <c r="B10037">
        <v>10</v>
      </c>
      <c r="C10037" t="s">
        <v>62</v>
      </c>
      <c r="D10037" t="str">
        <f>VLOOKUP(C10037,PAÍSES!$A:$B,2,FALSE)</f>
        <v>Australia</v>
      </c>
      <c r="E10037" s="11">
        <v>40118000</v>
      </c>
      <c r="F10037">
        <v>0</v>
      </c>
      <c r="G10037">
        <v>0</v>
      </c>
      <c r="H10037">
        <v>0</v>
      </c>
      <c r="I10037">
        <v>1008838</v>
      </c>
      <c r="J10037">
        <v>690225210</v>
      </c>
      <c r="K10037">
        <v>280</v>
      </c>
      <c r="L10037" t="s">
        <v>581</v>
      </c>
      <c r="M10037" t="s">
        <v>585</v>
      </c>
    </row>
    <row r="10038" spans="1:13" x14ac:dyDescent="0.2">
      <c r="A10038">
        <v>2023</v>
      </c>
      <c r="B10038">
        <v>10</v>
      </c>
      <c r="C10038" t="s">
        <v>8</v>
      </c>
      <c r="D10038" t="str">
        <f>VLOOKUP(C10038,PAÍSES!$A:$B,2,FALSE)</f>
        <v>Bélgica</v>
      </c>
      <c r="E10038" s="11">
        <v>40118000</v>
      </c>
      <c r="F10038">
        <v>11050</v>
      </c>
      <c r="G10038">
        <v>5027281</v>
      </c>
      <c r="H10038">
        <v>273</v>
      </c>
      <c r="I10038">
        <v>60434</v>
      </c>
      <c r="J10038">
        <v>57957800</v>
      </c>
      <c r="K10038">
        <v>109</v>
      </c>
      <c r="L10038" t="s">
        <v>581</v>
      </c>
      <c r="M10038" t="s">
        <v>585</v>
      </c>
    </row>
    <row r="10039" spans="1:13" x14ac:dyDescent="0.2">
      <c r="A10039">
        <v>2023</v>
      </c>
      <c r="B10039">
        <v>10</v>
      </c>
      <c r="C10039" t="s">
        <v>51</v>
      </c>
      <c r="D10039" t="str">
        <f>VLOOKUP(C10039,PAÍSES!$A:$B,2,FALSE)</f>
        <v>Bulgaria</v>
      </c>
      <c r="E10039" s="11">
        <v>40118000</v>
      </c>
      <c r="F10039">
        <v>0</v>
      </c>
      <c r="G10039">
        <v>0</v>
      </c>
      <c r="H10039">
        <v>0</v>
      </c>
      <c r="I10039">
        <v>17873</v>
      </c>
      <c r="J10039">
        <v>15275900</v>
      </c>
      <c r="K10039">
        <v>8</v>
      </c>
      <c r="L10039" t="s">
        <v>581</v>
      </c>
      <c r="M10039" t="s">
        <v>585</v>
      </c>
    </row>
    <row r="10040" spans="1:13" x14ac:dyDescent="0.2">
      <c r="A10040">
        <v>2023</v>
      </c>
      <c r="B10040">
        <v>10</v>
      </c>
      <c r="C10040" t="s">
        <v>10</v>
      </c>
      <c r="D10040" t="str">
        <f>VLOOKUP(C10040,PAÍSES!$A:$B,2,FALSE)</f>
        <v>Brasil</v>
      </c>
      <c r="E10040" s="11">
        <v>40118000</v>
      </c>
      <c r="F10040">
        <v>12015</v>
      </c>
      <c r="G10040">
        <v>10127100</v>
      </c>
      <c r="H10040">
        <v>45</v>
      </c>
      <c r="I10040">
        <v>193253</v>
      </c>
      <c r="J10040">
        <v>134456863</v>
      </c>
      <c r="K10040">
        <v>83</v>
      </c>
      <c r="L10040" t="s">
        <v>581</v>
      </c>
      <c r="M10040" t="s">
        <v>585</v>
      </c>
    </row>
    <row r="10041" spans="1:13" x14ac:dyDescent="0.2">
      <c r="A10041">
        <v>2023</v>
      </c>
      <c r="B10041">
        <v>10</v>
      </c>
      <c r="C10041" t="s">
        <v>50</v>
      </c>
      <c r="D10041" t="str">
        <f>VLOOKUP(C10041,PAÍSES!$A:$B,2,FALSE)</f>
        <v>Canadá</v>
      </c>
      <c r="E10041" s="11">
        <v>40118000</v>
      </c>
      <c r="F10041">
        <v>266</v>
      </c>
      <c r="G10041">
        <v>243800</v>
      </c>
      <c r="H10041">
        <v>2</v>
      </c>
      <c r="I10041">
        <v>15750</v>
      </c>
      <c r="J10041">
        <v>8899860</v>
      </c>
      <c r="K10041">
        <v>29</v>
      </c>
      <c r="L10041" t="s">
        <v>581</v>
      </c>
      <c r="M10041" t="s">
        <v>585</v>
      </c>
    </row>
    <row r="10042" spans="1:13" x14ac:dyDescent="0.2">
      <c r="A10042">
        <v>2023</v>
      </c>
      <c r="B10042">
        <v>10</v>
      </c>
      <c r="C10042" t="s">
        <v>55</v>
      </c>
      <c r="D10042" t="str">
        <f>VLOOKUP(C10042,PAÍSES!$A:$B,2,FALSE)</f>
        <v>Costa de Marfil</v>
      </c>
      <c r="E10042" s="11">
        <v>40118000</v>
      </c>
      <c r="F10042">
        <v>0</v>
      </c>
      <c r="G10042">
        <v>0</v>
      </c>
      <c r="H10042">
        <v>0</v>
      </c>
      <c r="I10042">
        <v>17320</v>
      </c>
      <c r="J10042">
        <v>13070608</v>
      </c>
      <c r="K10042">
        <v>6</v>
      </c>
      <c r="L10042" t="s">
        <v>581</v>
      </c>
      <c r="M10042" t="s">
        <v>585</v>
      </c>
    </row>
    <row r="10043" spans="1:13" x14ac:dyDescent="0.2">
      <c r="A10043">
        <v>2023</v>
      </c>
      <c r="B10043">
        <v>10</v>
      </c>
      <c r="C10043" t="s">
        <v>73</v>
      </c>
      <c r="D10043" t="str">
        <f>VLOOKUP(C10043,PAÍSES!$A:$B,2,FALSE)</f>
        <v>Chile</v>
      </c>
      <c r="E10043" s="11">
        <v>40118000</v>
      </c>
      <c r="F10043">
        <v>0</v>
      </c>
      <c r="G10043">
        <v>0</v>
      </c>
      <c r="H10043">
        <v>0</v>
      </c>
      <c r="I10043">
        <v>241486</v>
      </c>
      <c r="J10043">
        <v>197546773</v>
      </c>
      <c r="K10043">
        <v>129</v>
      </c>
      <c r="L10043" t="s">
        <v>581</v>
      </c>
      <c r="M10043" t="s">
        <v>585</v>
      </c>
    </row>
    <row r="10044" spans="1:13" x14ac:dyDescent="0.2">
      <c r="A10044">
        <v>2023</v>
      </c>
      <c r="B10044">
        <v>10</v>
      </c>
      <c r="C10044" t="s">
        <v>11</v>
      </c>
      <c r="D10044" t="str">
        <f>VLOOKUP(C10044,PAÍSES!$A:$B,2,FALSE)</f>
        <v>China</v>
      </c>
      <c r="E10044" s="11">
        <v>40118000</v>
      </c>
      <c r="F10044">
        <v>161763</v>
      </c>
      <c r="G10044">
        <v>50294511</v>
      </c>
      <c r="H10044">
        <v>1847</v>
      </c>
      <c r="I10044">
        <v>244707</v>
      </c>
      <c r="J10044">
        <v>165220855</v>
      </c>
      <c r="K10044">
        <v>126</v>
      </c>
      <c r="L10044" t="s">
        <v>581</v>
      </c>
      <c r="M10044" t="s">
        <v>585</v>
      </c>
    </row>
    <row r="10045" spans="1:13" x14ac:dyDescent="0.2">
      <c r="A10045">
        <v>2023</v>
      </c>
      <c r="B10045">
        <v>10</v>
      </c>
      <c r="C10045" t="s">
        <v>40</v>
      </c>
      <c r="D10045" t="str">
        <f>VLOOKUP(C10045,PAÍSES!$A:$B,2,FALSE)</f>
        <v>Colombia</v>
      </c>
      <c r="E10045" s="11">
        <v>40118000</v>
      </c>
      <c r="F10045">
        <v>0</v>
      </c>
      <c r="G10045">
        <v>0</v>
      </c>
      <c r="H10045">
        <v>0</v>
      </c>
      <c r="I10045">
        <v>52856</v>
      </c>
      <c r="J10045">
        <v>39075142</v>
      </c>
      <c r="K10045">
        <v>30</v>
      </c>
      <c r="L10045" t="s">
        <v>581</v>
      </c>
      <c r="M10045" t="s">
        <v>585</v>
      </c>
    </row>
    <row r="10046" spans="1:13" x14ac:dyDescent="0.2">
      <c r="A10046">
        <v>2023</v>
      </c>
      <c r="B10046">
        <v>10</v>
      </c>
      <c r="C10046" t="s">
        <v>22</v>
      </c>
      <c r="D10046" t="str">
        <f>VLOOKUP(C10046,PAÍSES!$A:$B,2,FALSE)</f>
        <v>República Checa</v>
      </c>
      <c r="E10046" s="11">
        <v>40118000</v>
      </c>
      <c r="F10046">
        <v>29968</v>
      </c>
      <c r="G10046">
        <v>24283801</v>
      </c>
      <c r="H10046">
        <v>874</v>
      </c>
      <c r="I10046">
        <v>0</v>
      </c>
      <c r="J10046">
        <v>0</v>
      </c>
      <c r="K10046">
        <v>0</v>
      </c>
      <c r="L10046" t="s">
        <v>581</v>
      </c>
      <c r="M10046" t="s">
        <v>585</v>
      </c>
    </row>
    <row r="10047" spans="1:13" x14ac:dyDescent="0.2">
      <c r="A10047">
        <v>2023</v>
      </c>
      <c r="B10047">
        <v>10</v>
      </c>
      <c r="C10047" t="s">
        <v>23</v>
      </c>
      <c r="D10047" t="str">
        <f>VLOOKUP(C10047,PAÍSES!$A:$B,2,FALSE)</f>
        <v>Alemania</v>
      </c>
      <c r="E10047" s="11">
        <v>40118000</v>
      </c>
      <c r="F10047">
        <v>43947</v>
      </c>
      <c r="G10047">
        <v>23712892</v>
      </c>
      <c r="H10047">
        <v>4752</v>
      </c>
      <c r="I10047">
        <v>6419</v>
      </c>
      <c r="J10047">
        <v>3503100</v>
      </c>
      <c r="K10047">
        <v>6</v>
      </c>
      <c r="L10047" t="s">
        <v>581</v>
      </c>
      <c r="M10047" t="s">
        <v>585</v>
      </c>
    </row>
    <row r="10048" spans="1:13" x14ac:dyDescent="0.2">
      <c r="A10048">
        <v>2023</v>
      </c>
      <c r="B10048">
        <v>10</v>
      </c>
      <c r="C10048" t="s">
        <v>75</v>
      </c>
      <c r="D10048" t="str">
        <f>VLOOKUP(C10048,PAÍSES!$A:$B,2,FALSE)</f>
        <v>Egipto</v>
      </c>
      <c r="E10048" s="11">
        <v>40118000</v>
      </c>
      <c r="F10048">
        <v>0</v>
      </c>
      <c r="G10048">
        <v>0</v>
      </c>
      <c r="H10048">
        <v>0</v>
      </c>
      <c r="I10048">
        <v>30258</v>
      </c>
      <c r="J10048">
        <v>21588380</v>
      </c>
      <c r="K10048">
        <v>20</v>
      </c>
      <c r="L10048" t="s">
        <v>581</v>
      </c>
      <c r="M10048" t="s">
        <v>585</v>
      </c>
    </row>
    <row r="10049" spans="1:13" x14ac:dyDescent="0.2">
      <c r="A10049">
        <v>2023</v>
      </c>
      <c r="B10049">
        <v>10</v>
      </c>
      <c r="C10049" t="s">
        <v>24</v>
      </c>
      <c r="D10049" t="str">
        <f>VLOOKUP(C10049,PAÍSES!$A:$B,2,FALSE)</f>
        <v>Finlandia</v>
      </c>
      <c r="E10049" s="11">
        <v>40118000</v>
      </c>
      <c r="F10049">
        <v>569</v>
      </c>
      <c r="G10049">
        <v>588316</v>
      </c>
      <c r="H10049">
        <v>4</v>
      </c>
      <c r="I10049">
        <v>54872</v>
      </c>
      <c r="J10049">
        <v>46102820</v>
      </c>
      <c r="K10049">
        <v>23</v>
      </c>
      <c r="L10049" t="s">
        <v>581</v>
      </c>
      <c r="M10049" t="s">
        <v>585</v>
      </c>
    </row>
    <row r="10050" spans="1:13" x14ac:dyDescent="0.2">
      <c r="A10050">
        <v>2023</v>
      </c>
      <c r="B10050">
        <v>10</v>
      </c>
      <c r="C10050" t="s">
        <v>12</v>
      </c>
      <c r="D10050" t="str">
        <f>VLOOKUP(C10050,PAÍSES!$A:$B,2,FALSE)</f>
        <v>Francia</v>
      </c>
      <c r="E10050" s="11">
        <v>40118000</v>
      </c>
      <c r="F10050">
        <v>99782</v>
      </c>
      <c r="G10050">
        <v>73211021</v>
      </c>
      <c r="H10050">
        <v>426</v>
      </c>
      <c r="I10050">
        <v>172385</v>
      </c>
      <c r="J10050">
        <v>150643873</v>
      </c>
      <c r="K10050">
        <v>579</v>
      </c>
      <c r="L10050" t="s">
        <v>581</v>
      </c>
      <c r="M10050" t="s">
        <v>585</v>
      </c>
    </row>
    <row r="10051" spans="1:13" x14ac:dyDescent="0.2">
      <c r="A10051">
        <v>2023</v>
      </c>
      <c r="B10051">
        <v>10</v>
      </c>
      <c r="C10051" t="s">
        <v>234</v>
      </c>
      <c r="D10051" t="str">
        <f>VLOOKUP(C10051,PAÍSES!$A:$B,2,FALSE)</f>
        <v>Gabón</v>
      </c>
      <c r="E10051" s="11">
        <v>40118000</v>
      </c>
      <c r="F10051">
        <v>0</v>
      </c>
      <c r="G10051">
        <v>0</v>
      </c>
      <c r="H10051">
        <v>0</v>
      </c>
      <c r="I10051">
        <v>45327</v>
      </c>
      <c r="J10051">
        <v>31418967</v>
      </c>
      <c r="K10051">
        <v>29</v>
      </c>
      <c r="L10051" t="s">
        <v>581</v>
      </c>
      <c r="M10051" t="s">
        <v>585</v>
      </c>
    </row>
    <row r="10052" spans="1:13" x14ac:dyDescent="0.2">
      <c r="A10052">
        <v>2023</v>
      </c>
      <c r="B10052">
        <v>10</v>
      </c>
      <c r="C10052" t="s">
        <v>25</v>
      </c>
      <c r="D10052" t="str">
        <f>VLOOKUP(C10052,PAÍSES!$A:$B,2,FALSE)</f>
        <v>Reino Unido</v>
      </c>
      <c r="E10052" s="11">
        <v>40118000</v>
      </c>
      <c r="F10052">
        <v>0</v>
      </c>
      <c r="G10052">
        <v>0</v>
      </c>
      <c r="H10052">
        <v>0</v>
      </c>
      <c r="I10052">
        <v>83331</v>
      </c>
      <c r="J10052">
        <v>43083785</v>
      </c>
      <c r="K10052">
        <v>217</v>
      </c>
      <c r="L10052" t="s">
        <v>581</v>
      </c>
      <c r="M10052" t="s">
        <v>585</v>
      </c>
    </row>
    <row r="10053" spans="1:13" x14ac:dyDescent="0.2">
      <c r="A10053">
        <v>2023</v>
      </c>
      <c r="B10053">
        <v>10</v>
      </c>
      <c r="C10053" t="s">
        <v>97</v>
      </c>
      <c r="D10053" t="str">
        <f>VLOOKUP(C10053,PAÍSES!$A:$B,2,FALSE)</f>
        <v>Ghana</v>
      </c>
      <c r="E10053" s="11">
        <v>40118000</v>
      </c>
      <c r="F10053">
        <v>0</v>
      </c>
      <c r="G10053">
        <v>0</v>
      </c>
      <c r="H10053">
        <v>0</v>
      </c>
      <c r="I10053">
        <v>12027</v>
      </c>
      <c r="J10053">
        <v>8222535</v>
      </c>
      <c r="K10053">
        <v>5</v>
      </c>
      <c r="L10053" t="s">
        <v>581</v>
      </c>
      <c r="M10053" t="s">
        <v>585</v>
      </c>
    </row>
    <row r="10054" spans="1:13" x14ac:dyDescent="0.2">
      <c r="A10054">
        <v>2023</v>
      </c>
      <c r="B10054">
        <v>10</v>
      </c>
      <c r="C10054" t="s">
        <v>36</v>
      </c>
      <c r="D10054" t="str">
        <f>VLOOKUP(C10054,PAÍSES!$A:$B,2,FALSE)</f>
        <v>Grecia</v>
      </c>
      <c r="E10054" s="11">
        <v>40118000</v>
      </c>
      <c r="F10054">
        <v>0</v>
      </c>
      <c r="G10054">
        <v>0</v>
      </c>
      <c r="H10054">
        <v>0</v>
      </c>
      <c r="I10054">
        <v>4811</v>
      </c>
      <c r="J10054">
        <v>3925300</v>
      </c>
      <c r="K10054">
        <v>2</v>
      </c>
      <c r="L10054" t="s">
        <v>581</v>
      </c>
      <c r="M10054" t="s">
        <v>585</v>
      </c>
    </row>
    <row r="10055" spans="1:13" x14ac:dyDescent="0.2">
      <c r="A10055">
        <v>2023</v>
      </c>
      <c r="B10055">
        <v>10</v>
      </c>
      <c r="C10055" t="s">
        <v>13</v>
      </c>
      <c r="D10055" t="str">
        <f>VLOOKUP(C10055,PAÍSES!$A:$B,2,FALSE)</f>
        <v>Indonesia</v>
      </c>
      <c r="E10055" s="11">
        <v>40118000</v>
      </c>
      <c r="F10055">
        <v>0</v>
      </c>
      <c r="G10055">
        <v>0</v>
      </c>
      <c r="H10055">
        <v>0</v>
      </c>
      <c r="I10055">
        <v>129902</v>
      </c>
      <c r="J10055">
        <v>92162938</v>
      </c>
      <c r="K10055">
        <v>42</v>
      </c>
      <c r="L10055" t="s">
        <v>581</v>
      </c>
      <c r="M10055" t="s">
        <v>585</v>
      </c>
    </row>
    <row r="10056" spans="1:13" x14ac:dyDescent="0.2">
      <c r="A10056">
        <v>2023</v>
      </c>
      <c r="B10056">
        <v>10</v>
      </c>
      <c r="C10056" t="s">
        <v>47</v>
      </c>
      <c r="D10056" t="str">
        <f>VLOOKUP(C10056,PAÍSES!$A:$B,2,FALSE)</f>
        <v>India</v>
      </c>
      <c r="E10056" s="11">
        <v>40118000</v>
      </c>
      <c r="F10056">
        <v>277200</v>
      </c>
      <c r="G10056">
        <v>87576950</v>
      </c>
      <c r="H10056">
        <v>5205</v>
      </c>
      <c r="I10056">
        <v>0</v>
      </c>
      <c r="J10056">
        <v>0</v>
      </c>
      <c r="K10056">
        <v>0</v>
      </c>
      <c r="L10056" t="s">
        <v>581</v>
      </c>
      <c r="M10056" t="s">
        <v>585</v>
      </c>
    </row>
    <row r="10057" spans="1:13" x14ac:dyDescent="0.2">
      <c r="A10057">
        <v>2023</v>
      </c>
      <c r="B10057">
        <v>10</v>
      </c>
      <c r="C10057" t="s">
        <v>27</v>
      </c>
      <c r="D10057" t="str">
        <f>VLOOKUP(C10057,PAÍSES!$A:$B,2,FALSE)</f>
        <v>Italia</v>
      </c>
      <c r="E10057" s="11">
        <v>40118000</v>
      </c>
      <c r="F10057">
        <v>7019</v>
      </c>
      <c r="G10057">
        <v>12062665</v>
      </c>
      <c r="H10057">
        <v>4754</v>
      </c>
      <c r="I10057">
        <v>6571</v>
      </c>
      <c r="J10057">
        <v>5209300</v>
      </c>
      <c r="K10057">
        <v>25</v>
      </c>
      <c r="L10057" t="s">
        <v>581</v>
      </c>
      <c r="M10057" t="s">
        <v>585</v>
      </c>
    </row>
    <row r="10058" spans="1:13" x14ac:dyDescent="0.2">
      <c r="A10058">
        <v>2023</v>
      </c>
      <c r="B10058">
        <v>10</v>
      </c>
      <c r="C10058" t="s">
        <v>38</v>
      </c>
      <c r="D10058" t="str">
        <f>VLOOKUP(C10058,PAÍSES!$A:$B,2,FALSE)</f>
        <v>Japón</v>
      </c>
      <c r="E10058" s="11">
        <v>40118000</v>
      </c>
      <c r="F10058">
        <v>107668</v>
      </c>
      <c r="G10058">
        <v>54705333</v>
      </c>
      <c r="H10058">
        <v>161</v>
      </c>
      <c r="I10058">
        <v>0</v>
      </c>
      <c r="J10058">
        <v>0</v>
      </c>
      <c r="K10058">
        <v>0</v>
      </c>
      <c r="L10058" t="s">
        <v>581</v>
      </c>
      <c r="M10058" t="s">
        <v>585</v>
      </c>
    </row>
    <row r="10059" spans="1:13" x14ac:dyDescent="0.2">
      <c r="A10059">
        <v>2023</v>
      </c>
      <c r="B10059">
        <v>10</v>
      </c>
      <c r="C10059" t="s">
        <v>93</v>
      </c>
      <c r="D10059" t="str">
        <f>VLOOKUP(C10059,PAÍSES!$A:$B,2,FALSE)</f>
        <v>Kazajstán</v>
      </c>
      <c r="E10059" s="11">
        <v>40118000</v>
      </c>
      <c r="F10059">
        <v>0</v>
      </c>
      <c r="G10059">
        <v>0</v>
      </c>
      <c r="H10059">
        <v>0</v>
      </c>
      <c r="I10059">
        <v>447892</v>
      </c>
      <c r="J10059">
        <v>329878306</v>
      </c>
      <c r="K10059">
        <v>237</v>
      </c>
      <c r="L10059" t="s">
        <v>581</v>
      </c>
      <c r="M10059" t="s">
        <v>585</v>
      </c>
    </row>
    <row r="10060" spans="1:13" x14ac:dyDescent="0.2">
      <c r="A10060">
        <v>2023</v>
      </c>
      <c r="B10060">
        <v>10</v>
      </c>
      <c r="C10060" t="s">
        <v>204</v>
      </c>
      <c r="D10060" t="str">
        <f>VLOOKUP(C10060,PAÍSES!$A:$B,2,FALSE)</f>
        <v>Sri Lanka</v>
      </c>
      <c r="E10060" s="11">
        <v>40118000</v>
      </c>
      <c r="F10060">
        <v>15156</v>
      </c>
      <c r="G10060">
        <v>7081917</v>
      </c>
      <c r="H10060">
        <v>365</v>
      </c>
      <c r="I10060">
        <v>0</v>
      </c>
      <c r="J10060">
        <v>0</v>
      </c>
      <c r="K10060">
        <v>0</v>
      </c>
      <c r="L10060" t="s">
        <v>581</v>
      </c>
      <c r="M10060" t="s">
        <v>585</v>
      </c>
    </row>
    <row r="10061" spans="1:13" x14ac:dyDescent="0.2">
      <c r="A10061">
        <v>2023</v>
      </c>
      <c r="B10061">
        <v>10</v>
      </c>
      <c r="C10061" t="s">
        <v>49</v>
      </c>
      <c r="D10061" t="str">
        <f>VLOOKUP(C10061,PAÍSES!$A:$B,2,FALSE)</f>
        <v>Luxemburgo</v>
      </c>
      <c r="E10061" s="11">
        <v>40118000</v>
      </c>
      <c r="F10061">
        <v>53296</v>
      </c>
      <c r="G10061">
        <v>26679462</v>
      </c>
      <c r="H10061">
        <v>89</v>
      </c>
      <c r="I10061">
        <v>0</v>
      </c>
      <c r="J10061">
        <v>0</v>
      </c>
      <c r="K10061">
        <v>0</v>
      </c>
      <c r="L10061" t="s">
        <v>581</v>
      </c>
      <c r="M10061" t="s">
        <v>585</v>
      </c>
    </row>
    <row r="10062" spans="1:13" x14ac:dyDescent="0.2">
      <c r="A10062">
        <v>2023</v>
      </c>
      <c r="B10062">
        <v>10</v>
      </c>
      <c r="C10062" t="s">
        <v>206</v>
      </c>
      <c r="D10062" t="str">
        <f>VLOOKUP(C10062,PAÍSES!$A:$B,2,FALSE)</f>
        <v>Libia</v>
      </c>
      <c r="E10062" s="11">
        <v>40118000</v>
      </c>
      <c r="F10062">
        <v>0</v>
      </c>
      <c r="G10062">
        <v>0</v>
      </c>
      <c r="H10062">
        <v>0</v>
      </c>
      <c r="I10062">
        <v>18000</v>
      </c>
      <c r="J10062">
        <v>315000</v>
      </c>
      <c r="K10062">
        <v>2100</v>
      </c>
      <c r="L10062" t="s">
        <v>581</v>
      </c>
      <c r="M10062" t="s">
        <v>585</v>
      </c>
    </row>
    <row r="10063" spans="1:13" x14ac:dyDescent="0.2">
      <c r="A10063">
        <v>2023</v>
      </c>
      <c r="B10063">
        <v>10</v>
      </c>
      <c r="C10063" t="s">
        <v>39</v>
      </c>
      <c r="D10063" t="str">
        <f>VLOOKUP(C10063,PAÍSES!$A:$B,2,FALSE)</f>
        <v>Marruecos</v>
      </c>
      <c r="E10063" s="11">
        <v>40118000</v>
      </c>
      <c r="F10063">
        <v>0</v>
      </c>
      <c r="G10063">
        <v>0</v>
      </c>
      <c r="H10063">
        <v>0</v>
      </c>
      <c r="I10063">
        <v>4419</v>
      </c>
      <c r="J10063">
        <v>3590270</v>
      </c>
      <c r="K10063">
        <v>15</v>
      </c>
      <c r="L10063" t="s">
        <v>581</v>
      </c>
      <c r="M10063" t="s">
        <v>585</v>
      </c>
    </row>
    <row r="10064" spans="1:13" x14ac:dyDescent="0.2">
      <c r="A10064">
        <v>2023</v>
      </c>
      <c r="B10064">
        <v>10</v>
      </c>
      <c r="C10064" t="s">
        <v>240</v>
      </c>
      <c r="D10064" t="str">
        <f>VLOOKUP(C10064,PAÍSES!$A:$B,2,FALSE)</f>
        <v>Mongolia</v>
      </c>
      <c r="E10064" s="11">
        <v>40118000</v>
      </c>
      <c r="F10064">
        <v>0</v>
      </c>
      <c r="G10064">
        <v>0</v>
      </c>
      <c r="H10064">
        <v>0</v>
      </c>
      <c r="I10064">
        <v>13153</v>
      </c>
      <c r="J10064">
        <v>9079816</v>
      </c>
      <c r="K10064">
        <v>16</v>
      </c>
      <c r="L10064" t="s">
        <v>581</v>
      </c>
      <c r="M10064" t="s">
        <v>585</v>
      </c>
    </row>
    <row r="10065" spans="1:13" x14ac:dyDescent="0.2">
      <c r="A10065">
        <v>2023</v>
      </c>
      <c r="B10065">
        <v>10</v>
      </c>
      <c r="C10065" t="s">
        <v>85</v>
      </c>
      <c r="D10065" t="str">
        <f>VLOOKUP(C10065,PAÍSES!$A:$B,2,FALSE)</f>
        <v>Mauritania</v>
      </c>
      <c r="E10065" s="11">
        <v>40118000</v>
      </c>
      <c r="F10065">
        <v>0</v>
      </c>
      <c r="G10065">
        <v>0</v>
      </c>
      <c r="H10065">
        <v>0</v>
      </c>
      <c r="I10065">
        <v>96574</v>
      </c>
      <c r="J10065">
        <v>81325980</v>
      </c>
      <c r="K10065">
        <v>28</v>
      </c>
      <c r="L10065" t="s">
        <v>581</v>
      </c>
      <c r="M10065" t="s">
        <v>585</v>
      </c>
    </row>
    <row r="10066" spans="1:13" x14ac:dyDescent="0.2">
      <c r="A10066">
        <v>2023</v>
      </c>
      <c r="B10066">
        <v>10</v>
      </c>
      <c r="C10066" t="s">
        <v>42</v>
      </c>
      <c r="D10066" t="str">
        <f>VLOOKUP(C10066,PAÍSES!$A:$B,2,FALSE)</f>
        <v>México</v>
      </c>
      <c r="E10066" s="11">
        <v>40118000</v>
      </c>
      <c r="F10066">
        <v>0</v>
      </c>
      <c r="G10066">
        <v>0</v>
      </c>
      <c r="H10066">
        <v>0</v>
      </c>
      <c r="I10066">
        <v>35813</v>
      </c>
      <c r="J10066">
        <v>20989391</v>
      </c>
      <c r="K10066">
        <v>73</v>
      </c>
      <c r="L10066" t="s">
        <v>581</v>
      </c>
      <c r="M10066" t="s">
        <v>585</v>
      </c>
    </row>
    <row r="10067" spans="1:13" x14ac:dyDescent="0.2">
      <c r="A10067">
        <v>2023</v>
      </c>
      <c r="B10067">
        <v>10</v>
      </c>
      <c r="C10067" t="s">
        <v>14</v>
      </c>
      <c r="D10067" t="str">
        <f>VLOOKUP(C10067,PAÍSES!$A:$B,2,FALSE)</f>
        <v>Malasia</v>
      </c>
      <c r="E10067" s="11">
        <v>40118000</v>
      </c>
      <c r="F10067">
        <v>5989</v>
      </c>
      <c r="G10067">
        <v>3147691</v>
      </c>
      <c r="H10067">
        <v>16</v>
      </c>
      <c r="I10067">
        <v>0</v>
      </c>
      <c r="J10067">
        <v>0</v>
      </c>
      <c r="K10067">
        <v>0</v>
      </c>
      <c r="L10067" t="s">
        <v>581</v>
      </c>
      <c r="M10067" t="s">
        <v>585</v>
      </c>
    </row>
    <row r="10068" spans="1:13" x14ac:dyDescent="0.2">
      <c r="A10068">
        <v>2023</v>
      </c>
      <c r="B10068">
        <v>10</v>
      </c>
      <c r="C10068" t="s">
        <v>54</v>
      </c>
      <c r="D10068" t="str">
        <f>VLOOKUP(C10068,PAÍSES!$A:$B,2,FALSE)</f>
        <v>Nueva Caledonia</v>
      </c>
      <c r="E10068" s="11">
        <v>40118000</v>
      </c>
      <c r="F10068">
        <v>0</v>
      </c>
      <c r="G10068">
        <v>0</v>
      </c>
      <c r="H10068">
        <v>0</v>
      </c>
      <c r="I10068">
        <v>12027</v>
      </c>
      <c r="J10068">
        <v>8367035</v>
      </c>
      <c r="K10068">
        <v>5</v>
      </c>
      <c r="L10068" t="s">
        <v>581</v>
      </c>
      <c r="M10068" t="s">
        <v>585</v>
      </c>
    </row>
    <row r="10069" spans="1:13" x14ac:dyDescent="0.2">
      <c r="A10069">
        <v>2023</v>
      </c>
      <c r="B10069">
        <v>10</v>
      </c>
      <c r="C10069" t="s">
        <v>101</v>
      </c>
      <c r="D10069" t="str">
        <f>VLOOKUP(C10069,PAÍSES!$A:$B,2,FALSE)</f>
        <v>Nigeria</v>
      </c>
      <c r="E10069" s="11">
        <v>40118000</v>
      </c>
      <c r="F10069">
        <v>0</v>
      </c>
      <c r="G10069">
        <v>0</v>
      </c>
      <c r="H10069">
        <v>0</v>
      </c>
      <c r="I10069">
        <v>9318</v>
      </c>
      <c r="J10069">
        <v>4849207</v>
      </c>
      <c r="K10069">
        <v>15</v>
      </c>
      <c r="L10069" t="s">
        <v>581</v>
      </c>
      <c r="M10069" t="s">
        <v>585</v>
      </c>
    </row>
    <row r="10070" spans="1:13" x14ac:dyDescent="0.2">
      <c r="A10070">
        <v>2023</v>
      </c>
      <c r="B10070">
        <v>10</v>
      </c>
      <c r="C10070" t="s">
        <v>43</v>
      </c>
      <c r="D10070" t="str">
        <f>VLOOKUP(C10070,PAÍSES!$A:$B,2,FALSE)</f>
        <v>Países Bajos</v>
      </c>
      <c r="E10070" s="11">
        <v>40118000</v>
      </c>
      <c r="F10070">
        <v>22759</v>
      </c>
      <c r="G10070">
        <v>11853910</v>
      </c>
      <c r="H10070">
        <v>462</v>
      </c>
      <c r="I10070">
        <v>5908</v>
      </c>
      <c r="J10070">
        <v>3124100</v>
      </c>
      <c r="K10070">
        <v>12</v>
      </c>
      <c r="L10070" t="s">
        <v>581</v>
      </c>
      <c r="M10070" t="s">
        <v>585</v>
      </c>
    </row>
    <row r="10071" spans="1:13" x14ac:dyDescent="0.2">
      <c r="A10071">
        <v>2023</v>
      </c>
      <c r="B10071">
        <v>10</v>
      </c>
      <c r="C10071" t="s">
        <v>80</v>
      </c>
      <c r="D10071" t="str">
        <f>VLOOKUP(C10071,PAÍSES!$A:$B,2,FALSE)</f>
        <v>Nueva Zelanda</v>
      </c>
      <c r="E10071" s="11">
        <v>40118000</v>
      </c>
      <c r="F10071">
        <v>0</v>
      </c>
      <c r="G10071">
        <v>0</v>
      </c>
      <c r="H10071">
        <v>0</v>
      </c>
      <c r="I10071">
        <v>5430</v>
      </c>
      <c r="J10071">
        <v>3868863</v>
      </c>
      <c r="K10071">
        <v>8</v>
      </c>
      <c r="L10071" t="s">
        <v>581</v>
      </c>
      <c r="M10071" t="s">
        <v>585</v>
      </c>
    </row>
    <row r="10072" spans="1:13" x14ac:dyDescent="0.2">
      <c r="A10072">
        <v>2023</v>
      </c>
      <c r="B10072">
        <v>10</v>
      </c>
      <c r="C10072" t="s">
        <v>15</v>
      </c>
      <c r="D10072" t="str">
        <f>VLOOKUP(C10072,PAÍSES!$A:$B,2,FALSE)</f>
        <v>Perú</v>
      </c>
      <c r="E10072" s="11">
        <v>40118000</v>
      </c>
      <c r="F10072">
        <v>0</v>
      </c>
      <c r="G10072">
        <v>0</v>
      </c>
      <c r="H10072">
        <v>0</v>
      </c>
      <c r="I10072">
        <v>65987</v>
      </c>
      <c r="J10072">
        <v>41708489</v>
      </c>
      <c r="K10072">
        <v>53</v>
      </c>
      <c r="L10072" t="s">
        <v>581</v>
      </c>
      <c r="M10072" t="s">
        <v>585</v>
      </c>
    </row>
    <row r="10073" spans="1:13" x14ac:dyDescent="0.2">
      <c r="A10073">
        <v>2023</v>
      </c>
      <c r="B10073">
        <v>10</v>
      </c>
      <c r="C10073" t="s">
        <v>28</v>
      </c>
      <c r="D10073" t="str">
        <f>VLOOKUP(C10073,PAÍSES!$A:$B,2,FALSE)</f>
        <v>Filipinas</v>
      </c>
      <c r="E10073" s="11">
        <v>40118000</v>
      </c>
      <c r="F10073">
        <v>0</v>
      </c>
      <c r="G10073">
        <v>0</v>
      </c>
      <c r="H10073">
        <v>0</v>
      </c>
      <c r="I10073">
        <v>24179</v>
      </c>
      <c r="J10073">
        <v>16052380</v>
      </c>
      <c r="K10073">
        <v>65</v>
      </c>
      <c r="L10073" t="s">
        <v>581</v>
      </c>
      <c r="M10073" t="s">
        <v>585</v>
      </c>
    </row>
    <row r="10074" spans="1:13" x14ac:dyDescent="0.2">
      <c r="A10074">
        <v>2023</v>
      </c>
      <c r="B10074">
        <v>10</v>
      </c>
      <c r="C10074" t="s">
        <v>16</v>
      </c>
      <c r="D10074" t="str">
        <f>VLOOKUP(C10074,PAÍSES!$A:$B,2,FALSE)</f>
        <v>Polonia</v>
      </c>
      <c r="E10074" s="11">
        <v>40118000</v>
      </c>
      <c r="F10074">
        <v>2743</v>
      </c>
      <c r="G10074">
        <v>1646600</v>
      </c>
      <c r="H10074">
        <v>31</v>
      </c>
      <c r="I10074">
        <v>0</v>
      </c>
      <c r="J10074">
        <v>0</v>
      </c>
      <c r="K10074">
        <v>0</v>
      </c>
      <c r="L10074" t="s">
        <v>581</v>
      </c>
      <c r="M10074" t="s">
        <v>585</v>
      </c>
    </row>
    <row r="10075" spans="1:13" x14ac:dyDescent="0.2">
      <c r="A10075">
        <v>2023</v>
      </c>
      <c r="B10075">
        <v>10</v>
      </c>
      <c r="C10075" t="s">
        <v>17</v>
      </c>
      <c r="D10075" t="str">
        <f>VLOOKUP(C10075,PAÍSES!$A:$B,2,FALSE)</f>
        <v>Portugal</v>
      </c>
      <c r="E10075" s="11">
        <v>40118000</v>
      </c>
      <c r="F10075">
        <v>4874</v>
      </c>
      <c r="G10075">
        <v>2570692</v>
      </c>
      <c r="H10075">
        <v>58</v>
      </c>
      <c r="I10075">
        <v>90429</v>
      </c>
      <c r="J10075">
        <v>74393979</v>
      </c>
      <c r="K10075">
        <v>1500</v>
      </c>
      <c r="L10075" t="s">
        <v>581</v>
      </c>
      <c r="M10075" t="s">
        <v>585</v>
      </c>
    </row>
    <row r="10076" spans="1:13" x14ac:dyDescent="0.2">
      <c r="A10076">
        <v>2023</v>
      </c>
      <c r="B10076">
        <v>10</v>
      </c>
      <c r="C10076" t="s">
        <v>29</v>
      </c>
      <c r="D10076" t="str">
        <f>VLOOKUP(C10076,PAÍSES!$A:$B,2,FALSE)</f>
        <v>Rumanía</v>
      </c>
      <c r="E10076" s="11">
        <v>40118000</v>
      </c>
      <c r="F10076">
        <v>4173</v>
      </c>
      <c r="G10076">
        <v>3820800</v>
      </c>
      <c r="H10076">
        <v>149</v>
      </c>
      <c r="I10076">
        <v>137</v>
      </c>
      <c r="J10076">
        <v>78000</v>
      </c>
      <c r="K10076">
        <v>2</v>
      </c>
      <c r="L10076" t="s">
        <v>581</v>
      </c>
      <c r="M10076" t="s">
        <v>585</v>
      </c>
    </row>
    <row r="10077" spans="1:13" x14ac:dyDescent="0.2">
      <c r="A10077">
        <v>2023</v>
      </c>
      <c r="B10077">
        <v>10</v>
      </c>
      <c r="C10077" t="s">
        <v>52</v>
      </c>
      <c r="D10077" t="str">
        <f>VLOOKUP(C10077,PAÍSES!$A:$B,2,FALSE)</f>
        <v>Suecia</v>
      </c>
      <c r="E10077" s="11">
        <v>40118000</v>
      </c>
      <c r="F10077">
        <v>0</v>
      </c>
      <c r="G10077">
        <v>0</v>
      </c>
      <c r="H10077">
        <v>0</v>
      </c>
      <c r="I10077">
        <v>254526</v>
      </c>
      <c r="J10077">
        <v>169220000</v>
      </c>
      <c r="K10077">
        <v>456</v>
      </c>
      <c r="L10077" t="s">
        <v>581</v>
      </c>
      <c r="M10077" t="s">
        <v>585</v>
      </c>
    </row>
    <row r="10078" spans="1:13" x14ac:dyDescent="0.2">
      <c r="A10078">
        <v>2023</v>
      </c>
      <c r="B10078">
        <v>10</v>
      </c>
      <c r="C10078" t="s">
        <v>77</v>
      </c>
      <c r="D10078" t="str">
        <f>VLOOKUP(C10078,PAÍSES!$A:$B,2,FALSE)</f>
        <v>Senegal</v>
      </c>
      <c r="E10078" s="11">
        <v>40118000</v>
      </c>
      <c r="F10078">
        <v>0</v>
      </c>
      <c r="G10078">
        <v>0</v>
      </c>
      <c r="H10078">
        <v>0</v>
      </c>
      <c r="I10078">
        <v>82157</v>
      </c>
      <c r="J10078">
        <v>59597742</v>
      </c>
      <c r="K10078">
        <v>50</v>
      </c>
      <c r="L10078" t="s">
        <v>581</v>
      </c>
      <c r="M10078" t="s">
        <v>585</v>
      </c>
    </row>
    <row r="10079" spans="1:13" x14ac:dyDescent="0.2">
      <c r="A10079">
        <v>2023</v>
      </c>
      <c r="B10079">
        <v>10</v>
      </c>
      <c r="C10079" t="s">
        <v>19</v>
      </c>
      <c r="D10079" t="str">
        <f>VLOOKUP(C10079,PAÍSES!$A:$B,2,FALSE)</f>
        <v>Tailandia</v>
      </c>
      <c r="E10079" s="11">
        <v>40118000</v>
      </c>
      <c r="F10079">
        <v>10882</v>
      </c>
      <c r="G10079">
        <v>3393443</v>
      </c>
      <c r="H10079">
        <v>5036</v>
      </c>
      <c r="I10079">
        <v>0</v>
      </c>
      <c r="J10079">
        <v>0</v>
      </c>
      <c r="K10079">
        <v>0</v>
      </c>
      <c r="L10079" t="s">
        <v>581</v>
      </c>
      <c r="M10079" t="s">
        <v>585</v>
      </c>
    </row>
    <row r="10080" spans="1:13" x14ac:dyDescent="0.2">
      <c r="A10080">
        <v>2023</v>
      </c>
      <c r="B10080">
        <v>10</v>
      </c>
      <c r="C10080" t="s">
        <v>65</v>
      </c>
      <c r="D10080" t="str">
        <f>VLOOKUP(C10080,PAÍSES!$A:$B,2,FALSE)</f>
        <v>Turquía</v>
      </c>
      <c r="E10080" s="11">
        <v>40118000</v>
      </c>
      <c r="F10080">
        <v>10858</v>
      </c>
      <c r="G10080">
        <v>3608734</v>
      </c>
      <c r="H10080">
        <v>179</v>
      </c>
      <c r="I10080">
        <v>0</v>
      </c>
      <c r="J10080">
        <v>0</v>
      </c>
      <c r="K10080">
        <v>0</v>
      </c>
      <c r="L10080" t="s">
        <v>581</v>
      </c>
      <c r="M10080" t="s">
        <v>585</v>
      </c>
    </row>
    <row r="10081" spans="1:13" x14ac:dyDescent="0.2">
      <c r="A10081">
        <v>2023</v>
      </c>
      <c r="B10081">
        <v>10</v>
      </c>
      <c r="C10081" t="s">
        <v>58</v>
      </c>
      <c r="D10081" t="str">
        <f>VLOOKUP(C10081,PAÍSES!$A:$B,2,FALSE)</f>
        <v>Ucrania</v>
      </c>
      <c r="E10081" s="11">
        <v>40118000</v>
      </c>
      <c r="F10081">
        <v>0</v>
      </c>
      <c r="G10081">
        <v>0</v>
      </c>
      <c r="H10081">
        <v>0</v>
      </c>
      <c r="I10081">
        <v>80875</v>
      </c>
      <c r="J10081">
        <v>68145084</v>
      </c>
      <c r="K10081">
        <v>28</v>
      </c>
      <c r="L10081" t="s">
        <v>581</v>
      </c>
      <c r="M10081" t="s">
        <v>585</v>
      </c>
    </row>
    <row r="10082" spans="1:13" x14ac:dyDescent="0.2">
      <c r="A10082">
        <v>2023</v>
      </c>
      <c r="B10082">
        <v>10</v>
      </c>
      <c r="C10082" t="s">
        <v>46</v>
      </c>
      <c r="D10082" t="str">
        <f>VLOOKUP(C10082,PAÍSES!$A:$B,2,FALSE)</f>
        <v>Estados Unidos de América</v>
      </c>
      <c r="E10082" s="11">
        <v>40118000</v>
      </c>
      <c r="F10082">
        <v>354</v>
      </c>
      <c r="G10082">
        <v>304400</v>
      </c>
      <c r="H10082">
        <v>11</v>
      </c>
      <c r="I10082">
        <v>267917</v>
      </c>
      <c r="J10082">
        <v>170480120</v>
      </c>
      <c r="K10082">
        <v>304</v>
      </c>
      <c r="L10082" t="s">
        <v>581</v>
      </c>
      <c r="M10082" t="s">
        <v>585</v>
      </c>
    </row>
    <row r="10083" spans="1:13" x14ac:dyDescent="0.2">
      <c r="A10083">
        <v>2023</v>
      </c>
      <c r="B10083">
        <v>10</v>
      </c>
      <c r="C10083" t="s">
        <v>107</v>
      </c>
      <c r="D10083" t="str">
        <f>VLOOKUP(C10083,PAÍSES!$A:$B,2,FALSE)</f>
        <v>Uzbekistán</v>
      </c>
      <c r="E10083" s="11">
        <v>40118000</v>
      </c>
      <c r="F10083">
        <v>0</v>
      </c>
      <c r="G10083">
        <v>0</v>
      </c>
      <c r="H10083">
        <v>0</v>
      </c>
      <c r="I10083">
        <v>868112</v>
      </c>
      <c r="J10083">
        <v>635360141</v>
      </c>
      <c r="K10083">
        <v>515</v>
      </c>
      <c r="L10083" t="s">
        <v>581</v>
      </c>
      <c r="M10083" t="s">
        <v>585</v>
      </c>
    </row>
    <row r="10084" spans="1:13" x14ac:dyDescent="0.2">
      <c r="A10084">
        <v>2023</v>
      </c>
      <c r="B10084">
        <v>10</v>
      </c>
      <c r="C10084" t="s">
        <v>66</v>
      </c>
      <c r="D10084" t="str">
        <f>VLOOKUP(C10084,PAÍSES!$A:$B,2,FALSE)</f>
        <v>Vietnam</v>
      </c>
      <c r="E10084" s="11">
        <v>40118000</v>
      </c>
      <c r="F10084">
        <v>15332</v>
      </c>
      <c r="G10084">
        <v>5236338</v>
      </c>
      <c r="H10084">
        <v>58</v>
      </c>
      <c r="I10084">
        <v>0</v>
      </c>
      <c r="J10084">
        <v>0</v>
      </c>
      <c r="K10084">
        <v>0</v>
      </c>
      <c r="L10084" t="s">
        <v>581</v>
      </c>
      <c r="M10084" t="s">
        <v>585</v>
      </c>
    </row>
    <row r="10085" spans="1:13" x14ac:dyDescent="0.2">
      <c r="A10085">
        <v>2023</v>
      </c>
      <c r="B10085">
        <v>10</v>
      </c>
      <c r="C10085" t="s">
        <v>78</v>
      </c>
      <c r="D10085" t="str">
        <f>VLOOKUP(C10085,PAÍSES!$A:$B,2,FALSE)</f>
        <v>Sudáfrica</v>
      </c>
      <c r="E10085" s="11">
        <v>40118000</v>
      </c>
      <c r="F10085">
        <v>0</v>
      </c>
      <c r="G10085">
        <v>0</v>
      </c>
      <c r="H10085">
        <v>0</v>
      </c>
      <c r="I10085">
        <v>357470</v>
      </c>
      <c r="J10085">
        <v>270138329</v>
      </c>
      <c r="K10085">
        <v>309</v>
      </c>
      <c r="L10085" t="s">
        <v>581</v>
      </c>
      <c r="M10085" t="s">
        <v>585</v>
      </c>
    </row>
    <row r="10086" spans="1:13" x14ac:dyDescent="0.2">
      <c r="A10086">
        <v>2023</v>
      </c>
      <c r="B10086">
        <v>10</v>
      </c>
      <c r="C10086" t="s">
        <v>211</v>
      </c>
      <c r="D10086" t="e">
        <f>VLOOKUP(C10086,PAÍSES!$A:$B,2,FALSE)</f>
        <v>#N/A</v>
      </c>
      <c r="E10086" s="11">
        <v>40118000</v>
      </c>
      <c r="F10086">
        <v>0</v>
      </c>
      <c r="G10086">
        <v>0</v>
      </c>
      <c r="H10086">
        <v>0</v>
      </c>
      <c r="I10086">
        <v>269264</v>
      </c>
      <c r="J10086">
        <v>203436110</v>
      </c>
      <c r="K10086">
        <v>52</v>
      </c>
      <c r="L10086" t="s">
        <v>581</v>
      </c>
      <c r="M10086" t="s">
        <v>585</v>
      </c>
    </row>
    <row r="10087" spans="1:13" x14ac:dyDescent="0.2">
      <c r="A10087">
        <v>2023</v>
      </c>
      <c r="B10087">
        <v>11</v>
      </c>
      <c r="C10087" t="s">
        <v>21</v>
      </c>
      <c r="D10087" t="str">
        <f>VLOOKUP(C10087,PAÍSES!$A:$B,2,FALSE)</f>
        <v>Austria</v>
      </c>
      <c r="E10087" s="11">
        <v>40117000</v>
      </c>
      <c r="F10087">
        <v>0</v>
      </c>
      <c r="G10087">
        <v>0</v>
      </c>
      <c r="H10087">
        <v>0</v>
      </c>
      <c r="I10087">
        <v>199190</v>
      </c>
      <c r="J10087">
        <v>149717800</v>
      </c>
      <c r="K10087">
        <v>543</v>
      </c>
      <c r="L10087" t="s">
        <v>581</v>
      </c>
      <c r="M10087" t="s">
        <v>584</v>
      </c>
    </row>
    <row r="10088" spans="1:13" x14ac:dyDescent="0.2">
      <c r="A10088">
        <v>2023</v>
      </c>
      <c r="B10088">
        <v>11</v>
      </c>
      <c r="C10088" t="s">
        <v>62</v>
      </c>
      <c r="D10088" t="str">
        <f>VLOOKUP(C10088,PAÍSES!$A:$B,2,FALSE)</f>
        <v>Australia</v>
      </c>
      <c r="E10088" s="11">
        <v>40117000</v>
      </c>
      <c r="F10088">
        <v>0</v>
      </c>
      <c r="G10088">
        <v>0</v>
      </c>
      <c r="H10088">
        <v>0</v>
      </c>
      <c r="I10088">
        <v>13450</v>
      </c>
      <c r="J10088">
        <v>8248126</v>
      </c>
      <c r="K10088">
        <v>40</v>
      </c>
      <c r="L10088" t="s">
        <v>581</v>
      </c>
      <c r="M10088" t="s">
        <v>584</v>
      </c>
    </row>
    <row r="10089" spans="1:13" x14ac:dyDescent="0.2">
      <c r="A10089">
        <v>2023</v>
      </c>
      <c r="B10089">
        <v>11</v>
      </c>
      <c r="C10089" t="s">
        <v>8</v>
      </c>
      <c r="D10089" t="str">
        <f>VLOOKUP(C10089,PAÍSES!$A:$B,2,FALSE)</f>
        <v>Bélgica</v>
      </c>
      <c r="E10089" s="11">
        <v>40117000</v>
      </c>
      <c r="F10089">
        <v>5026</v>
      </c>
      <c r="G10089">
        <v>2671689</v>
      </c>
      <c r="H10089">
        <v>67</v>
      </c>
      <c r="I10089">
        <v>141063</v>
      </c>
      <c r="J10089">
        <v>94069500</v>
      </c>
      <c r="K10089">
        <v>535</v>
      </c>
      <c r="L10089" t="s">
        <v>581</v>
      </c>
      <c r="M10089" t="s">
        <v>584</v>
      </c>
    </row>
    <row r="10090" spans="1:13" x14ac:dyDescent="0.2">
      <c r="A10090">
        <v>2023</v>
      </c>
      <c r="B10090">
        <v>11</v>
      </c>
      <c r="C10090" t="s">
        <v>10</v>
      </c>
      <c r="D10090" t="str">
        <f>VLOOKUP(C10090,PAÍSES!$A:$B,2,FALSE)</f>
        <v>Brasil</v>
      </c>
      <c r="E10090" s="11">
        <v>40117000</v>
      </c>
      <c r="F10090">
        <v>0</v>
      </c>
      <c r="G10090">
        <v>0</v>
      </c>
      <c r="H10090">
        <v>0</v>
      </c>
      <c r="I10090">
        <v>3524</v>
      </c>
      <c r="J10090">
        <v>1967471</v>
      </c>
      <c r="K10090">
        <v>12</v>
      </c>
      <c r="L10090" t="s">
        <v>581</v>
      </c>
      <c r="M10090" t="s">
        <v>584</v>
      </c>
    </row>
    <row r="10091" spans="1:13" x14ac:dyDescent="0.2">
      <c r="A10091">
        <v>2023</v>
      </c>
      <c r="B10091">
        <v>11</v>
      </c>
      <c r="C10091" t="s">
        <v>50</v>
      </c>
      <c r="D10091" t="str">
        <f>VLOOKUP(C10091,PAÍSES!$A:$B,2,FALSE)</f>
        <v>Canadá</v>
      </c>
      <c r="E10091" s="11">
        <v>40117000</v>
      </c>
      <c r="F10091">
        <v>0</v>
      </c>
      <c r="G10091">
        <v>0</v>
      </c>
      <c r="H10091">
        <v>0</v>
      </c>
      <c r="I10091">
        <v>46841</v>
      </c>
      <c r="J10091">
        <v>25814612</v>
      </c>
      <c r="K10091">
        <v>155</v>
      </c>
      <c r="L10091" t="s">
        <v>581</v>
      </c>
      <c r="M10091" t="s">
        <v>584</v>
      </c>
    </row>
    <row r="10092" spans="1:13" x14ac:dyDescent="0.2">
      <c r="A10092">
        <v>2023</v>
      </c>
      <c r="B10092">
        <v>11</v>
      </c>
      <c r="C10092" t="s">
        <v>11</v>
      </c>
      <c r="D10092" t="str">
        <f>VLOOKUP(C10092,PAÍSES!$A:$B,2,FALSE)</f>
        <v>China</v>
      </c>
      <c r="E10092" s="11">
        <v>40117000</v>
      </c>
      <c r="F10092">
        <v>116392</v>
      </c>
      <c r="G10092">
        <v>28918415</v>
      </c>
      <c r="H10092">
        <v>4151</v>
      </c>
      <c r="I10092">
        <v>5836</v>
      </c>
      <c r="J10092">
        <v>3084958</v>
      </c>
      <c r="K10092">
        <v>17</v>
      </c>
      <c r="L10092" t="s">
        <v>581</v>
      </c>
      <c r="M10092" t="s">
        <v>584</v>
      </c>
    </row>
    <row r="10093" spans="1:13" x14ac:dyDescent="0.2">
      <c r="A10093">
        <v>2023</v>
      </c>
      <c r="B10093">
        <v>11</v>
      </c>
      <c r="C10093" t="s">
        <v>81</v>
      </c>
      <c r="D10093" t="str">
        <f>VLOOKUP(C10093,PAÍSES!$A:$B,2,FALSE)</f>
        <v>Costa Rica</v>
      </c>
      <c r="E10093" s="11">
        <v>40117000</v>
      </c>
      <c r="F10093">
        <v>0</v>
      </c>
      <c r="G10093">
        <v>0</v>
      </c>
      <c r="H10093">
        <v>0</v>
      </c>
      <c r="I10093">
        <v>7286</v>
      </c>
      <c r="J10093">
        <v>3763600</v>
      </c>
      <c r="K10093">
        <v>51</v>
      </c>
      <c r="L10093" t="s">
        <v>581</v>
      </c>
      <c r="M10093" t="s">
        <v>584</v>
      </c>
    </row>
    <row r="10094" spans="1:13" x14ac:dyDescent="0.2">
      <c r="A10094">
        <v>2023</v>
      </c>
      <c r="B10094">
        <v>11</v>
      </c>
      <c r="C10094" t="s">
        <v>31</v>
      </c>
      <c r="D10094" t="str">
        <f>VLOOKUP(C10094,PAÍSES!$A:$B,2,FALSE)</f>
        <v>Cuba</v>
      </c>
      <c r="E10094" s="11">
        <v>40117000</v>
      </c>
      <c r="F10094">
        <v>0</v>
      </c>
      <c r="G10094">
        <v>0</v>
      </c>
      <c r="H10094">
        <v>0</v>
      </c>
      <c r="I10094">
        <v>7225</v>
      </c>
      <c r="J10094">
        <v>4352184</v>
      </c>
      <c r="K10094">
        <v>140</v>
      </c>
      <c r="L10094" t="s">
        <v>581</v>
      </c>
      <c r="M10094" t="s">
        <v>584</v>
      </c>
    </row>
    <row r="10095" spans="1:13" x14ac:dyDescent="0.2">
      <c r="A10095">
        <v>2023</v>
      </c>
      <c r="B10095">
        <v>11</v>
      </c>
      <c r="C10095" t="s">
        <v>22</v>
      </c>
      <c r="D10095" t="str">
        <f>VLOOKUP(C10095,PAÍSES!$A:$B,2,FALSE)</f>
        <v>República Checa</v>
      </c>
      <c r="E10095" s="11">
        <v>40117000</v>
      </c>
      <c r="F10095">
        <v>45711</v>
      </c>
      <c r="G10095">
        <v>26190204</v>
      </c>
      <c r="H10095">
        <v>414</v>
      </c>
      <c r="I10095">
        <v>99614</v>
      </c>
      <c r="J10095">
        <v>41413900</v>
      </c>
      <c r="K10095">
        <v>528</v>
      </c>
      <c r="L10095" t="s">
        <v>581</v>
      </c>
      <c r="M10095" t="s">
        <v>584</v>
      </c>
    </row>
    <row r="10096" spans="1:13" x14ac:dyDescent="0.2">
      <c r="A10096">
        <v>2023</v>
      </c>
      <c r="B10096">
        <v>11</v>
      </c>
      <c r="C10096" t="s">
        <v>23</v>
      </c>
      <c r="D10096" t="str">
        <f>VLOOKUP(C10096,PAÍSES!$A:$B,2,FALSE)</f>
        <v>Alemania</v>
      </c>
      <c r="E10096" s="11">
        <v>40117000</v>
      </c>
      <c r="F10096">
        <v>52294</v>
      </c>
      <c r="G10096">
        <v>15881091</v>
      </c>
      <c r="H10096">
        <v>437</v>
      </c>
      <c r="I10096">
        <v>913259</v>
      </c>
      <c r="J10096">
        <v>542118176</v>
      </c>
      <c r="K10096">
        <v>4103</v>
      </c>
      <c r="L10096" t="s">
        <v>581</v>
      </c>
      <c r="M10096" t="s">
        <v>584</v>
      </c>
    </row>
    <row r="10097" spans="1:13" x14ac:dyDescent="0.2">
      <c r="A10097">
        <v>2023</v>
      </c>
      <c r="B10097">
        <v>11</v>
      </c>
      <c r="C10097" t="s">
        <v>24</v>
      </c>
      <c r="D10097" t="str">
        <f>VLOOKUP(C10097,PAÍSES!$A:$B,2,FALSE)</f>
        <v>Finlandia</v>
      </c>
      <c r="E10097" s="11">
        <v>40117000</v>
      </c>
      <c r="F10097">
        <v>4294</v>
      </c>
      <c r="G10097">
        <v>3346854</v>
      </c>
      <c r="H10097">
        <v>26</v>
      </c>
      <c r="I10097">
        <v>76273</v>
      </c>
      <c r="J10097">
        <v>35614200</v>
      </c>
      <c r="K10097">
        <v>338</v>
      </c>
      <c r="L10097" t="s">
        <v>581</v>
      </c>
      <c r="M10097" t="s">
        <v>584</v>
      </c>
    </row>
    <row r="10098" spans="1:13" x14ac:dyDescent="0.2">
      <c r="A10098">
        <v>2023</v>
      </c>
      <c r="B10098">
        <v>11</v>
      </c>
      <c r="C10098" t="s">
        <v>12</v>
      </c>
      <c r="D10098" t="str">
        <f>VLOOKUP(C10098,PAÍSES!$A:$B,2,FALSE)</f>
        <v>Francia</v>
      </c>
      <c r="E10098" s="11">
        <v>40117000</v>
      </c>
      <c r="F10098">
        <v>59634</v>
      </c>
      <c r="G10098">
        <v>44582134</v>
      </c>
      <c r="H10098">
        <v>412</v>
      </c>
      <c r="I10098">
        <v>786965</v>
      </c>
      <c r="J10098">
        <v>514765163</v>
      </c>
      <c r="K10098">
        <v>4304</v>
      </c>
      <c r="L10098" t="s">
        <v>581</v>
      </c>
      <c r="M10098" t="s">
        <v>584</v>
      </c>
    </row>
    <row r="10099" spans="1:13" x14ac:dyDescent="0.2">
      <c r="A10099">
        <v>2023</v>
      </c>
      <c r="B10099">
        <v>11</v>
      </c>
      <c r="C10099" t="s">
        <v>25</v>
      </c>
      <c r="D10099" t="str">
        <f>VLOOKUP(C10099,PAÍSES!$A:$B,2,FALSE)</f>
        <v>Reino Unido</v>
      </c>
      <c r="E10099" s="11">
        <v>40117000</v>
      </c>
      <c r="F10099">
        <v>0</v>
      </c>
      <c r="G10099">
        <v>0</v>
      </c>
      <c r="H10099">
        <v>0</v>
      </c>
      <c r="I10099">
        <v>214277</v>
      </c>
      <c r="J10099">
        <v>93835299</v>
      </c>
      <c r="K10099">
        <v>1878</v>
      </c>
      <c r="L10099" t="s">
        <v>581</v>
      </c>
      <c r="M10099" t="s">
        <v>584</v>
      </c>
    </row>
    <row r="10100" spans="1:13" x14ac:dyDescent="0.2">
      <c r="A10100">
        <v>2023</v>
      </c>
      <c r="B10100">
        <v>11</v>
      </c>
      <c r="C10100" t="s">
        <v>36</v>
      </c>
      <c r="D10100" t="str">
        <f>VLOOKUP(C10100,PAÍSES!$A:$B,2,FALSE)</f>
        <v>Grecia</v>
      </c>
      <c r="E10100" s="11">
        <v>40117000</v>
      </c>
      <c r="F10100">
        <v>0</v>
      </c>
      <c r="G10100">
        <v>0</v>
      </c>
      <c r="H10100">
        <v>0</v>
      </c>
      <c r="I10100">
        <v>3739</v>
      </c>
      <c r="J10100">
        <v>2120500</v>
      </c>
      <c r="K10100">
        <v>47</v>
      </c>
      <c r="L10100" t="s">
        <v>581</v>
      </c>
      <c r="M10100" t="s">
        <v>584</v>
      </c>
    </row>
    <row r="10101" spans="1:13" x14ac:dyDescent="0.2">
      <c r="A10101">
        <v>2023</v>
      </c>
      <c r="B10101">
        <v>11</v>
      </c>
      <c r="C10101" t="s">
        <v>83</v>
      </c>
      <c r="D10101" t="str">
        <f>VLOOKUP(C10101,PAÍSES!$A:$B,2,FALSE)</f>
        <v>Guatemala</v>
      </c>
      <c r="E10101" s="11">
        <v>40117000</v>
      </c>
      <c r="F10101">
        <v>0</v>
      </c>
      <c r="G10101">
        <v>0</v>
      </c>
      <c r="H10101">
        <v>0</v>
      </c>
      <c r="I10101">
        <v>6587</v>
      </c>
      <c r="J10101">
        <v>3273700</v>
      </c>
      <c r="K10101">
        <v>34</v>
      </c>
      <c r="L10101" t="s">
        <v>581</v>
      </c>
      <c r="M10101" t="s">
        <v>584</v>
      </c>
    </row>
    <row r="10102" spans="1:13" x14ac:dyDescent="0.2">
      <c r="A10102">
        <v>2023</v>
      </c>
      <c r="B10102">
        <v>11</v>
      </c>
      <c r="C10102" t="s">
        <v>26</v>
      </c>
      <c r="D10102" t="str">
        <f>VLOOKUP(C10102,PAÍSES!$A:$B,2,FALSE)</f>
        <v>Hungría</v>
      </c>
      <c r="E10102" s="11">
        <v>40117000</v>
      </c>
      <c r="F10102">
        <v>0</v>
      </c>
      <c r="G10102">
        <v>0</v>
      </c>
      <c r="H10102">
        <v>0</v>
      </c>
      <c r="I10102">
        <v>33132</v>
      </c>
      <c r="J10102">
        <v>19143845</v>
      </c>
      <c r="K10102">
        <v>173</v>
      </c>
      <c r="L10102" t="s">
        <v>581</v>
      </c>
      <c r="M10102" t="s">
        <v>584</v>
      </c>
    </row>
    <row r="10103" spans="1:13" x14ac:dyDescent="0.2">
      <c r="A10103">
        <v>2023</v>
      </c>
      <c r="B10103">
        <v>11</v>
      </c>
      <c r="C10103" t="s">
        <v>63</v>
      </c>
      <c r="D10103" t="str">
        <f>VLOOKUP(C10103,PAÍSES!$A:$B,2,FALSE)</f>
        <v>Irlanda</v>
      </c>
      <c r="E10103" s="11">
        <v>40117000</v>
      </c>
      <c r="F10103">
        <v>0</v>
      </c>
      <c r="G10103">
        <v>0</v>
      </c>
      <c r="H10103">
        <v>0</v>
      </c>
      <c r="I10103">
        <v>5066</v>
      </c>
      <c r="J10103">
        <v>2074000</v>
      </c>
      <c r="K10103">
        <v>30</v>
      </c>
      <c r="L10103" t="s">
        <v>581</v>
      </c>
      <c r="M10103" t="s">
        <v>584</v>
      </c>
    </row>
    <row r="10104" spans="1:13" x14ac:dyDescent="0.2">
      <c r="A10104">
        <v>2023</v>
      </c>
      <c r="B10104">
        <v>11</v>
      </c>
      <c r="C10104" t="s">
        <v>71</v>
      </c>
      <c r="D10104" t="str">
        <f>VLOOKUP(C10104,PAÍSES!$A:$B,2,FALSE)</f>
        <v>Israel</v>
      </c>
      <c r="E10104" s="11">
        <v>40117000</v>
      </c>
      <c r="F10104">
        <v>34547</v>
      </c>
      <c r="G10104">
        <v>20604913</v>
      </c>
      <c r="H10104">
        <v>301</v>
      </c>
      <c r="I10104">
        <v>0</v>
      </c>
      <c r="J10104">
        <v>0</v>
      </c>
      <c r="K10104">
        <v>0</v>
      </c>
      <c r="L10104" t="s">
        <v>581</v>
      </c>
      <c r="M10104" t="s">
        <v>584</v>
      </c>
    </row>
    <row r="10105" spans="1:13" x14ac:dyDescent="0.2">
      <c r="A10105">
        <v>2023</v>
      </c>
      <c r="B10105">
        <v>11</v>
      </c>
      <c r="C10105" t="s">
        <v>47</v>
      </c>
      <c r="D10105" t="str">
        <f>VLOOKUP(C10105,PAÍSES!$A:$B,2,FALSE)</f>
        <v>India</v>
      </c>
      <c r="E10105" s="11">
        <v>40117000</v>
      </c>
      <c r="F10105">
        <v>796320</v>
      </c>
      <c r="G10105">
        <v>243513112</v>
      </c>
      <c r="H10105">
        <v>13955</v>
      </c>
      <c r="I10105">
        <v>0</v>
      </c>
      <c r="J10105">
        <v>0</v>
      </c>
      <c r="K10105">
        <v>0</v>
      </c>
      <c r="L10105" t="s">
        <v>581</v>
      </c>
      <c r="M10105" t="s">
        <v>584</v>
      </c>
    </row>
    <row r="10106" spans="1:13" x14ac:dyDescent="0.2">
      <c r="A10106">
        <v>2023</v>
      </c>
      <c r="B10106">
        <v>11</v>
      </c>
      <c r="C10106" t="s">
        <v>27</v>
      </c>
      <c r="D10106" t="str">
        <f>VLOOKUP(C10106,PAÍSES!$A:$B,2,FALSE)</f>
        <v>Italia</v>
      </c>
      <c r="E10106" s="11">
        <v>40117000</v>
      </c>
      <c r="F10106">
        <v>16763</v>
      </c>
      <c r="G10106">
        <v>9716470</v>
      </c>
      <c r="H10106">
        <v>93</v>
      </c>
      <c r="I10106">
        <v>69851</v>
      </c>
      <c r="J10106">
        <v>42865432</v>
      </c>
      <c r="K10106">
        <v>329</v>
      </c>
      <c r="L10106" t="s">
        <v>581</v>
      </c>
      <c r="M10106" t="s">
        <v>584</v>
      </c>
    </row>
    <row r="10107" spans="1:13" x14ac:dyDescent="0.2">
      <c r="A10107">
        <v>2023</v>
      </c>
      <c r="B10107">
        <v>11</v>
      </c>
      <c r="C10107" t="s">
        <v>38</v>
      </c>
      <c r="D10107" t="str">
        <f>VLOOKUP(C10107,PAÍSES!$A:$B,2,FALSE)</f>
        <v>Japón</v>
      </c>
      <c r="E10107" s="11">
        <v>40117000</v>
      </c>
      <c r="F10107">
        <v>30</v>
      </c>
      <c r="G10107">
        <v>15813</v>
      </c>
      <c r="H10107">
        <v>2</v>
      </c>
      <c r="I10107">
        <v>10376</v>
      </c>
      <c r="J10107">
        <v>6929200</v>
      </c>
      <c r="K10107">
        <v>171</v>
      </c>
      <c r="L10107" t="s">
        <v>581</v>
      </c>
      <c r="M10107" t="s">
        <v>584</v>
      </c>
    </row>
    <row r="10108" spans="1:13" x14ac:dyDescent="0.2">
      <c r="A10108">
        <v>2023</v>
      </c>
      <c r="B10108">
        <v>11</v>
      </c>
      <c r="C10108" t="s">
        <v>204</v>
      </c>
      <c r="D10108" t="str">
        <f>VLOOKUP(C10108,PAÍSES!$A:$B,2,FALSE)</f>
        <v>Sri Lanka</v>
      </c>
      <c r="E10108" s="11">
        <v>40117000</v>
      </c>
      <c r="F10108">
        <v>11749</v>
      </c>
      <c r="G10108">
        <v>4983563</v>
      </c>
      <c r="H10108">
        <v>559</v>
      </c>
      <c r="I10108">
        <v>0</v>
      </c>
      <c r="J10108">
        <v>0</v>
      </c>
      <c r="K10108">
        <v>0</v>
      </c>
      <c r="L10108" t="s">
        <v>581</v>
      </c>
      <c r="M10108" t="s">
        <v>584</v>
      </c>
    </row>
    <row r="10109" spans="1:13" x14ac:dyDescent="0.2">
      <c r="A10109">
        <v>2023</v>
      </c>
      <c r="B10109">
        <v>11</v>
      </c>
      <c r="C10109" t="s">
        <v>76</v>
      </c>
      <c r="D10109" t="str">
        <f>VLOOKUP(C10109,PAÍSES!$A:$B,2,FALSE)</f>
        <v>Lituania</v>
      </c>
      <c r="E10109" s="11">
        <v>40117000</v>
      </c>
      <c r="F10109">
        <v>0</v>
      </c>
      <c r="G10109">
        <v>0</v>
      </c>
      <c r="H10109">
        <v>0</v>
      </c>
      <c r="I10109">
        <v>300</v>
      </c>
      <c r="J10109">
        <v>239100</v>
      </c>
      <c r="K10109">
        <v>1</v>
      </c>
      <c r="L10109" t="s">
        <v>581</v>
      </c>
      <c r="M10109" t="s">
        <v>584</v>
      </c>
    </row>
    <row r="10110" spans="1:13" x14ac:dyDescent="0.2">
      <c r="A10110">
        <v>2023</v>
      </c>
      <c r="B10110">
        <v>11</v>
      </c>
      <c r="C10110" t="s">
        <v>49</v>
      </c>
      <c r="D10110" t="str">
        <f>VLOOKUP(C10110,PAÍSES!$A:$B,2,FALSE)</f>
        <v>Luxemburgo</v>
      </c>
      <c r="E10110" s="11">
        <v>40117000</v>
      </c>
      <c r="F10110">
        <v>112</v>
      </c>
      <c r="G10110">
        <v>62283</v>
      </c>
      <c r="H10110">
        <v>112</v>
      </c>
      <c r="I10110">
        <v>0</v>
      </c>
      <c r="J10110">
        <v>0</v>
      </c>
      <c r="K10110">
        <v>0</v>
      </c>
      <c r="L10110" t="s">
        <v>581</v>
      </c>
      <c r="M10110" t="s">
        <v>584</v>
      </c>
    </row>
    <row r="10111" spans="1:13" x14ac:dyDescent="0.2">
      <c r="A10111">
        <v>2023</v>
      </c>
      <c r="B10111">
        <v>11</v>
      </c>
      <c r="C10111" t="s">
        <v>68</v>
      </c>
      <c r="D10111" t="str">
        <f>VLOOKUP(C10111,PAÍSES!$A:$B,2,FALSE)</f>
        <v>Letonia</v>
      </c>
      <c r="E10111" s="11">
        <v>40117000</v>
      </c>
      <c r="F10111">
        <v>732</v>
      </c>
      <c r="G10111">
        <v>399640</v>
      </c>
      <c r="H10111">
        <v>40</v>
      </c>
      <c r="I10111">
        <v>0</v>
      </c>
      <c r="J10111">
        <v>0</v>
      </c>
      <c r="K10111">
        <v>0</v>
      </c>
      <c r="L10111" t="s">
        <v>581</v>
      </c>
      <c r="M10111" t="s">
        <v>584</v>
      </c>
    </row>
    <row r="10112" spans="1:13" x14ac:dyDescent="0.2">
      <c r="A10112">
        <v>2023</v>
      </c>
      <c r="B10112">
        <v>11</v>
      </c>
      <c r="C10112" t="s">
        <v>39</v>
      </c>
      <c r="D10112" t="str">
        <f>VLOOKUP(C10112,PAÍSES!$A:$B,2,FALSE)</f>
        <v>Marruecos</v>
      </c>
      <c r="E10112" s="11">
        <v>40117000</v>
      </c>
      <c r="F10112">
        <v>0</v>
      </c>
      <c r="G10112">
        <v>0</v>
      </c>
      <c r="H10112">
        <v>0</v>
      </c>
      <c r="I10112">
        <v>1405</v>
      </c>
      <c r="J10112">
        <v>559200</v>
      </c>
      <c r="K10112">
        <v>21</v>
      </c>
      <c r="L10112" t="s">
        <v>581</v>
      </c>
      <c r="M10112" t="s">
        <v>584</v>
      </c>
    </row>
    <row r="10113" spans="1:13" x14ac:dyDescent="0.2">
      <c r="A10113">
        <v>2023</v>
      </c>
      <c r="B10113">
        <v>11</v>
      </c>
      <c r="C10113" t="s">
        <v>42</v>
      </c>
      <c r="D10113" t="str">
        <f>VLOOKUP(C10113,PAÍSES!$A:$B,2,FALSE)</f>
        <v>México</v>
      </c>
      <c r="E10113" s="11">
        <v>40117000</v>
      </c>
      <c r="F10113">
        <v>0</v>
      </c>
      <c r="G10113">
        <v>0</v>
      </c>
      <c r="H10113">
        <v>0</v>
      </c>
      <c r="I10113">
        <v>14159</v>
      </c>
      <c r="J10113">
        <v>8070200</v>
      </c>
      <c r="K10113">
        <v>154</v>
      </c>
      <c r="L10113" t="s">
        <v>581</v>
      </c>
      <c r="M10113" t="s">
        <v>584</v>
      </c>
    </row>
    <row r="10114" spans="1:13" x14ac:dyDescent="0.2">
      <c r="A10114">
        <v>2023</v>
      </c>
      <c r="B10114">
        <v>11</v>
      </c>
      <c r="C10114" t="s">
        <v>43</v>
      </c>
      <c r="D10114" t="str">
        <f>VLOOKUP(C10114,PAÍSES!$A:$B,2,FALSE)</f>
        <v>Países Bajos</v>
      </c>
      <c r="E10114" s="11">
        <v>40117000</v>
      </c>
      <c r="F10114">
        <v>77760</v>
      </c>
      <c r="G10114">
        <v>38262426</v>
      </c>
      <c r="H10114">
        <v>1734</v>
      </c>
      <c r="I10114">
        <v>1920</v>
      </c>
      <c r="J10114">
        <v>1232800</v>
      </c>
      <c r="K10114">
        <v>16</v>
      </c>
      <c r="L10114" t="s">
        <v>581</v>
      </c>
      <c r="M10114" t="s">
        <v>584</v>
      </c>
    </row>
    <row r="10115" spans="1:13" x14ac:dyDescent="0.2">
      <c r="A10115">
        <v>2023</v>
      </c>
      <c r="B10115">
        <v>11</v>
      </c>
      <c r="C10115" t="s">
        <v>80</v>
      </c>
      <c r="D10115" t="str">
        <f>VLOOKUP(C10115,PAÍSES!$A:$B,2,FALSE)</f>
        <v>Nueva Zelanda</v>
      </c>
      <c r="E10115" s="11">
        <v>40117000</v>
      </c>
      <c r="F10115">
        <v>0</v>
      </c>
      <c r="G10115">
        <v>0</v>
      </c>
      <c r="H10115">
        <v>0</v>
      </c>
      <c r="I10115">
        <v>11785</v>
      </c>
      <c r="J10115">
        <v>6278100</v>
      </c>
      <c r="K10115">
        <v>98</v>
      </c>
      <c r="L10115" t="s">
        <v>581</v>
      </c>
      <c r="M10115" t="s">
        <v>584</v>
      </c>
    </row>
    <row r="10116" spans="1:13" x14ac:dyDescent="0.2">
      <c r="A10116">
        <v>2023</v>
      </c>
      <c r="B10116">
        <v>11</v>
      </c>
      <c r="C10116" t="s">
        <v>16</v>
      </c>
      <c r="D10116" t="str">
        <f>VLOOKUP(C10116,PAÍSES!$A:$B,2,FALSE)</f>
        <v>Polonia</v>
      </c>
      <c r="E10116" s="11">
        <v>40117000</v>
      </c>
      <c r="F10116">
        <v>45977</v>
      </c>
      <c r="G10116">
        <v>28029175</v>
      </c>
      <c r="H10116">
        <v>501</v>
      </c>
      <c r="I10116">
        <v>65111</v>
      </c>
      <c r="J10116">
        <v>36276600</v>
      </c>
      <c r="K10116">
        <v>413</v>
      </c>
      <c r="L10116" t="s">
        <v>581</v>
      </c>
      <c r="M10116" t="s">
        <v>584</v>
      </c>
    </row>
    <row r="10117" spans="1:13" x14ac:dyDescent="0.2">
      <c r="A10117">
        <v>2023</v>
      </c>
      <c r="B10117">
        <v>11</v>
      </c>
      <c r="C10117" t="s">
        <v>17</v>
      </c>
      <c r="D10117" t="str">
        <f>VLOOKUP(C10117,PAÍSES!$A:$B,2,FALSE)</f>
        <v>Portugal</v>
      </c>
      <c r="E10117" s="11">
        <v>40117000</v>
      </c>
      <c r="F10117">
        <v>119955</v>
      </c>
      <c r="G10117">
        <v>61313840</v>
      </c>
      <c r="H10117">
        <v>2895</v>
      </c>
      <c r="I10117">
        <v>55193</v>
      </c>
      <c r="J10117">
        <v>37999021</v>
      </c>
      <c r="K10117">
        <v>1178</v>
      </c>
      <c r="L10117" t="s">
        <v>581</v>
      </c>
      <c r="M10117" t="s">
        <v>584</v>
      </c>
    </row>
    <row r="10118" spans="1:13" x14ac:dyDescent="0.2">
      <c r="A10118">
        <v>2023</v>
      </c>
      <c r="B10118">
        <v>11</v>
      </c>
      <c r="C10118" t="s">
        <v>106</v>
      </c>
      <c r="D10118" t="str">
        <f>VLOOKUP(C10118,PAÍSES!$A:$B,2,FALSE)</f>
        <v>Paraguay</v>
      </c>
      <c r="E10118" s="11">
        <v>40117000</v>
      </c>
      <c r="F10118">
        <v>0</v>
      </c>
      <c r="G10118">
        <v>0</v>
      </c>
      <c r="H10118">
        <v>0</v>
      </c>
      <c r="I10118">
        <v>1814</v>
      </c>
      <c r="J10118">
        <v>1334387</v>
      </c>
      <c r="K10118">
        <v>8</v>
      </c>
      <c r="L10118" t="s">
        <v>581</v>
      </c>
      <c r="M10118" t="s">
        <v>584</v>
      </c>
    </row>
    <row r="10119" spans="1:13" x14ac:dyDescent="0.2">
      <c r="A10119">
        <v>2023</v>
      </c>
      <c r="B10119">
        <v>11</v>
      </c>
      <c r="C10119" t="s">
        <v>29</v>
      </c>
      <c r="D10119" t="str">
        <f>VLOOKUP(C10119,PAÍSES!$A:$B,2,FALSE)</f>
        <v>Rumanía</v>
      </c>
      <c r="E10119" s="11">
        <v>40117000</v>
      </c>
      <c r="F10119">
        <v>0</v>
      </c>
      <c r="G10119">
        <v>0</v>
      </c>
      <c r="H10119">
        <v>0</v>
      </c>
      <c r="I10119">
        <v>840</v>
      </c>
      <c r="J10119">
        <v>334100</v>
      </c>
      <c r="K10119">
        <v>4</v>
      </c>
      <c r="L10119" t="s">
        <v>581</v>
      </c>
      <c r="M10119" t="s">
        <v>584</v>
      </c>
    </row>
    <row r="10120" spans="1:13" x14ac:dyDescent="0.2">
      <c r="A10120">
        <v>2023</v>
      </c>
      <c r="B10120">
        <v>11</v>
      </c>
      <c r="C10120" t="s">
        <v>52</v>
      </c>
      <c r="D10120" t="str">
        <f>VLOOKUP(C10120,PAÍSES!$A:$B,2,FALSE)</f>
        <v>Suecia</v>
      </c>
      <c r="E10120" s="11">
        <v>40117000</v>
      </c>
      <c r="F10120">
        <v>265</v>
      </c>
      <c r="G10120">
        <v>277379</v>
      </c>
      <c r="H10120">
        <v>24</v>
      </c>
      <c r="I10120">
        <v>0</v>
      </c>
      <c r="J10120">
        <v>0</v>
      </c>
      <c r="K10120">
        <v>0</v>
      </c>
      <c r="L10120" t="s">
        <v>581</v>
      </c>
      <c r="M10120" t="s">
        <v>584</v>
      </c>
    </row>
    <row r="10121" spans="1:13" x14ac:dyDescent="0.2">
      <c r="A10121">
        <v>2023</v>
      </c>
      <c r="B10121">
        <v>11</v>
      </c>
      <c r="C10121" t="s">
        <v>53</v>
      </c>
      <c r="D10121" t="str">
        <f>VLOOKUP(C10121,PAÍSES!$A:$B,2,FALSE)</f>
        <v>Eslovaquia</v>
      </c>
      <c r="E10121" s="11">
        <v>40117000</v>
      </c>
      <c r="F10121">
        <v>0</v>
      </c>
      <c r="G10121">
        <v>0</v>
      </c>
      <c r="H10121">
        <v>0</v>
      </c>
      <c r="I10121">
        <v>7764</v>
      </c>
      <c r="J10121">
        <v>3969100</v>
      </c>
      <c r="K10121">
        <v>63</v>
      </c>
      <c r="L10121" t="s">
        <v>581</v>
      </c>
      <c r="M10121" t="s">
        <v>584</v>
      </c>
    </row>
    <row r="10122" spans="1:13" x14ac:dyDescent="0.2">
      <c r="A10122">
        <v>2023</v>
      </c>
      <c r="B10122">
        <v>11</v>
      </c>
      <c r="C10122" t="s">
        <v>19</v>
      </c>
      <c r="D10122" t="str">
        <f>VLOOKUP(C10122,PAÍSES!$A:$B,2,FALSE)</f>
        <v>Tailandia</v>
      </c>
      <c r="E10122" s="11">
        <v>40117000</v>
      </c>
      <c r="F10122">
        <v>0</v>
      </c>
      <c r="G10122">
        <v>0</v>
      </c>
      <c r="H10122">
        <v>0</v>
      </c>
      <c r="I10122">
        <v>2282</v>
      </c>
      <c r="J10122">
        <v>1782033</v>
      </c>
      <c r="K10122">
        <v>14</v>
      </c>
      <c r="L10122" t="s">
        <v>581</v>
      </c>
      <c r="M10122" t="s">
        <v>584</v>
      </c>
    </row>
    <row r="10123" spans="1:13" x14ac:dyDescent="0.2">
      <c r="A10123">
        <v>2023</v>
      </c>
      <c r="B10123">
        <v>11</v>
      </c>
      <c r="C10123" t="s">
        <v>65</v>
      </c>
      <c r="D10123" t="str">
        <f>VLOOKUP(C10123,PAÍSES!$A:$B,2,FALSE)</f>
        <v>Turquía</v>
      </c>
      <c r="E10123" s="11">
        <v>40117000</v>
      </c>
      <c r="F10123">
        <v>53766</v>
      </c>
      <c r="G10123">
        <v>17398451</v>
      </c>
      <c r="H10123">
        <v>1348</v>
      </c>
      <c r="I10123">
        <v>2030</v>
      </c>
      <c r="J10123">
        <v>1229109</v>
      </c>
      <c r="K10123">
        <v>18</v>
      </c>
      <c r="L10123" t="s">
        <v>581</v>
      </c>
      <c r="M10123" t="s">
        <v>584</v>
      </c>
    </row>
    <row r="10124" spans="1:13" x14ac:dyDescent="0.2">
      <c r="A10124">
        <v>2023</v>
      </c>
      <c r="B10124">
        <v>11</v>
      </c>
      <c r="C10124" t="s">
        <v>58</v>
      </c>
      <c r="D10124" t="str">
        <f>VLOOKUP(C10124,PAÍSES!$A:$B,2,FALSE)</f>
        <v>Ucrania</v>
      </c>
      <c r="E10124" s="11">
        <v>40117000</v>
      </c>
      <c r="F10124">
        <v>0</v>
      </c>
      <c r="G10124">
        <v>0</v>
      </c>
      <c r="H10124">
        <v>0</v>
      </c>
      <c r="I10124">
        <v>11134</v>
      </c>
      <c r="J10124">
        <v>5269800</v>
      </c>
      <c r="K10124">
        <v>45</v>
      </c>
      <c r="L10124" t="s">
        <v>581</v>
      </c>
      <c r="M10124" t="s">
        <v>584</v>
      </c>
    </row>
    <row r="10125" spans="1:13" x14ac:dyDescent="0.2">
      <c r="A10125">
        <v>2023</v>
      </c>
      <c r="B10125">
        <v>11</v>
      </c>
      <c r="C10125" t="s">
        <v>46</v>
      </c>
      <c r="D10125" t="str">
        <f>VLOOKUP(C10125,PAÍSES!$A:$B,2,FALSE)</f>
        <v>Estados Unidos de América</v>
      </c>
      <c r="E10125" s="11">
        <v>40117000</v>
      </c>
      <c r="F10125">
        <v>1584</v>
      </c>
      <c r="G10125">
        <v>1441922</v>
      </c>
      <c r="H10125">
        <v>45</v>
      </c>
      <c r="I10125">
        <v>244790</v>
      </c>
      <c r="J10125">
        <v>151955276</v>
      </c>
      <c r="K10125">
        <v>762</v>
      </c>
      <c r="L10125" t="s">
        <v>581</v>
      </c>
      <c r="M10125" t="s">
        <v>584</v>
      </c>
    </row>
    <row r="10126" spans="1:13" x14ac:dyDescent="0.2">
      <c r="A10126">
        <v>2023</v>
      </c>
      <c r="B10126">
        <v>11</v>
      </c>
      <c r="C10126" t="s">
        <v>78</v>
      </c>
      <c r="D10126" t="str">
        <f>VLOOKUP(C10126,PAÍSES!$A:$B,2,FALSE)</f>
        <v>Sudáfrica</v>
      </c>
      <c r="E10126" s="11">
        <v>40117000</v>
      </c>
      <c r="F10126">
        <v>0</v>
      </c>
      <c r="G10126">
        <v>0</v>
      </c>
      <c r="H10126">
        <v>0</v>
      </c>
      <c r="I10126">
        <v>11624</v>
      </c>
      <c r="J10126">
        <v>5493100</v>
      </c>
      <c r="K10126">
        <v>44</v>
      </c>
      <c r="L10126" t="s">
        <v>581</v>
      </c>
      <c r="M10126" t="s">
        <v>584</v>
      </c>
    </row>
    <row r="10127" spans="1:13" x14ac:dyDescent="0.2">
      <c r="A10127">
        <v>2023</v>
      </c>
      <c r="B10127">
        <v>11</v>
      </c>
      <c r="C10127" t="s">
        <v>61</v>
      </c>
      <c r="D10127" t="str">
        <f>VLOOKUP(C10127,PAÍSES!$A:$B,2,FALSE)</f>
        <v>Andorra</v>
      </c>
      <c r="E10127" s="11">
        <v>40118000</v>
      </c>
      <c r="F10127">
        <v>0</v>
      </c>
      <c r="G10127">
        <v>0</v>
      </c>
      <c r="H10127">
        <v>0</v>
      </c>
      <c r="I10127">
        <v>20</v>
      </c>
      <c r="J10127">
        <v>49342</v>
      </c>
      <c r="K10127">
        <v>2</v>
      </c>
      <c r="L10127" t="s">
        <v>581</v>
      </c>
      <c r="M10127" t="s">
        <v>585</v>
      </c>
    </row>
    <row r="10128" spans="1:13" x14ac:dyDescent="0.2">
      <c r="A10128">
        <v>2023</v>
      </c>
      <c r="B10128">
        <v>11</v>
      </c>
      <c r="C10128" t="s">
        <v>33</v>
      </c>
      <c r="D10128" t="str">
        <f>VLOOKUP(C10128,PAÍSES!$A:$B,2,FALSE)</f>
        <v>Emiratos Árabes Unidos</v>
      </c>
      <c r="E10128" s="11">
        <v>40118000</v>
      </c>
      <c r="F10128">
        <v>0</v>
      </c>
      <c r="G10128">
        <v>0</v>
      </c>
      <c r="H10128">
        <v>0</v>
      </c>
      <c r="I10128">
        <v>248</v>
      </c>
      <c r="J10128">
        <v>241273</v>
      </c>
      <c r="K10128">
        <v>1</v>
      </c>
      <c r="L10128" t="s">
        <v>581</v>
      </c>
      <c r="M10128" t="s">
        <v>585</v>
      </c>
    </row>
    <row r="10129" spans="1:13" x14ac:dyDescent="0.2">
      <c r="A10129">
        <v>2023</v>
      </c>
      <c r="B10129">
        <v>11</v>
      </c>
      <c r="C10129" t="s">
        <v>21</v>
      </c>
      <c r="D10129" t="str">
        <f>VLOOKUP(C10129,PAÍSES!$A:$B,2,FALSE)</f>
        <v>Austria</v>
      </c>
      <c r="E10129" s="11">
        <v>40118000</v>
      </c>
      <c r="F10129">
        <v>0</v>
      </c>
      <c r="G10129">
        <v>0</v>
      </c>
      <c r="H10129">
        <v>0</v>
      </c>
      <c r="I10129">
        <v>908</v>
      </c>
      <c r="J10129">
        <v>593578</v>
      </c>
      <c r="K10129">
        <v>14</v>
      </c>
      <c r="L10129" t="s">
        <v>581</v>
      </c>
      <c r="M10129" t="s">
        <v>585</v>
      </c>
    </row>
    <row r="10130" spans="1:13" x14ac:dyDescent="0.2">
      <c r="A10130">
        <v>2023</v>
      </c>
      <c r="B10130">
        <v>11</v>
      </c>
      <c r="C10130" t="s">
        <v>62</v>
      </c>
      <c r="D10130" t="str">
        <f>VLOOKUP(C10130,PAÍSES!$A:$B,2,FALSE)</f>
        <v>Australia</v>
      </c>
      <c r="E10130" s="11">
        <v>40118000</v>
      </c>
      <c r="F10130">
        <v>0</v>
      </c>
      <c r="G10130">
        <v>0</v>
      </c>
      <c r="H10130">
        <v>0</v>
      </c>
      <c r="I10130">
        <v>758531</v>
      </c>
      <c r="J10130">
        <v>536057963</v>
      </c>
      <c r="K10130">
        <v>238</v>
      </c>
      <c r="L10130" t="s">
        <v>581</v>
      </c>
      <c r="M10130" t="s">
        <v>585</v>
      </c>
    </row>
    <row r="10131" spans="1:13" x14ac:dyDescent="0.2">
      <c r="A10131">
        <v>2023</v>
      </c>
      <c r="B10131">
        <v>11</v>
      </c>
      <c r="C10131" t="s">
        <v>8</v>
      </c>
      <c r="D10131" t="str">
        <f>VLOOKUP(C10131,PAÍSES!$A:$B,2,FALSE)</f>
        <v>Bélgica</v>
      </c>
      <c r="E10131" s="11">
        <v>40118000</v>
      </c>
      <c r="F10131">
        <v>5648</v>
      </c>
      <c r="G10131">
        <v>2884901</v>
      </c>
      <c r="H10131">
        <v>1289</v>
      </c>
      <c r="I10131">
        <v>22212</v>
      </c>
      <c r="J10131">
        <v>16134300</v>
      </c>
      <c r="K10131">
        <v>24</v>
      </c>
      <c r="L10131" t="s">
        <v>581</v>
      </c>
      <c r="M10131" t="s">
        <v>585</v>
      </c>
    </row>
    <row r="10132" spans="1:13" x14ac:dyDescent="0.2">
      <c r="A10132">
        <v>2023</v>
      </c>
      <c r="B10132">
        <v>11</v>
      </c>
      <c r="C10132" t="s">
        <v>51</v>
      </c>
      <c r="D10132" t="str">
        <f>VLOOKUP(C10132,PAÍSES!$A:$B,2,FALSE)</f>
        <v>Bulgaria</v>
      </c>
      <c r="E10132" s="11">
        <v>40118000</v>
      </c>
      <c r="F10132">
        <v>0</v>
      </c>
      <c r="G10132">
        <v>0</v>
      </c>
      <c r="H10132">
        <v>0</v>
      </c>
      <c r="I10132">
        <v>17862</v>
      </c>
      <c r="J10132">
        <v>14672800</v>
      </c>
      <c r="K10132">
        <v>8</v>
      </c>
      <c r="L10132" t="s">
        <v>581</v>
      </c>
      <c r="M10132" t="s">
        <v>585</v>
      </c>
    </row>
    <row r="10133" spans="1:13" x14ac:dyDescent="0.2">
      <c r="A10133">
        <v>2023</v>
      </c>
      <c r="B10133">
        <v>11</v>
      </c>
      <c r="C10133" t="s">
        <v>10</v>
      </c>
      <c r="D10133" t="str">
        <f>VLOOKUP(C10133,PAÍSES!$A:$B,2,FALSE)</f>
        <v>Brasil</v>
      </c>
      <c r="E10133" s="11">
        <v>40118000</v>
      </c>
      <c r="F10133">
        <v>9525</v>
      </c>
      <c r="G10133">
        <v>8128700</v>
      </c>
      <c r="H10133">
        <v>40</v>
      </c>
      <c r="I10133">
        <v>59167</v>
      </c>
      <c r="J10133">
        <v>42425136</v>
      </c>
      <c r="K10133">
        <v>28</v>
      </c>
      <c r="L10133" t="s">
        <v>581</v>
      </c>
      <c r="M10133" t="s">
        <v>585</v>
      </c>
    </row>
    <row r="10134" spans="1:13" x14ac:dyDescent="0.2">
      <c r="A10134">
        <v>2023</v>
      </c>
      <c r="B10134">
        <v>11</v>
      </c>
      <c r="C10134" t="s">
        <v>50</v>
      </c>
      <c r="D10134" t="str">
        <f>VLOOKUP(C10134,PAÍSES!$A:$B,2,FALSE)</f>
        <v>Canadá</v>
      </c>
      <c r="E10134" s="11">
        <v>40118000</v>
      </c>
      <c r="F10134">
        <v>470</v>
      </c>
      <c r="G10134">
        <v>382470</v>
      </c>
      <c r="H10134">
        <v>3</v>
      </c>
      <c r="I10134">
        <v>67251</v>
      </c>
      <c r="J10134">
        <v>45572039</v>
      </c>
      <c r="K10134">
        <v>78</v>
      </c>
      <c r="L10134" t="s">
        <v>581</v>
      </c>
      <c r="M10134" t="s">
        <v>585</v>
      </c>
    </row>
    <row r="10135" spans="1:13" x14ac:dyDescent="0.2">
      <c r="A10135">
        <v>2023</v>
      </c>
      <c r="B10135">
        <v>11</v>
      </c>
      <c r="C10135" t="s">
        <v>55</v>
      </c>
      <c r="D10135" t="str">
        <f>VLOOKUP(C10135,PAÍSES!$A:$B,2,FALSE)</f>
        <v>Costa de Marfil</v>
      </c>
      <c r="E10135" s="11">
        <v>40118000</v>
      </c>
      <c r="F10135">
        <v>0</v>
      </c>
      <c r="G10135">
        <v>0</v>
      </c>
      <c r="H10135">
        <v>0</v>
      </c>
      <c r="I10135">
        <v>1</v>
      </c>
      <c r="J10135">
        <v>15492</v>
      </c>
      <c r="K10135">
        <v>1</v>
      </c>
      <c r="L10135" t="s">
        <v>581</v>
      </c>
      <c r="M10135" t="s">
        <v>585</v>
      </c>
    </row>
    <row r="10136" spans="1:13" x14ac:dyDescent="0.2">
      <c r="A10136">
        <v>2023</v>
      </c>
      <c r="B10136">
        <v>11</v>
      </c>
      <c r="C10136" t="s">
        <v>73</v>
      </c>
      <c r="D10136" t="str">
        <f>VLOOKUP(C10136,PAÍSES!$A:$B,2,FALSE)</f>
        <v>Chile</v>
      </c>
      <c r="E10136" s="11">
        <v>40118000</v>
      </c>
      <c r="F10136">
        <v>0</v>
      </c>
      <c r="G10136">
        <v>0</v>
      </c>
      <c r="H10136">
        <v>0</v>
      </c>
      <c r="I10136">
        <v>78945</v>
      </c>
      <c r="J10136">
        <v>53645752</v>
      </c>
      <c r="K10136">
        <v>40</v>
      </c>
      <c r="L10136" t="s">
        <v>581</v>
      </c>
      <c r="M10136" t="s">
        <v>585</v>
      </c>
    </row>
    <row r="10137" spans="1:13" x14ac:dyDescent="0.2">
      <c r="A10137">
        <v>2023</v>
      </c>
      <c r="B10137">
        <v>11</v>
      </c>
      <c r="C10137" t="s">
        <v>11</v>
      </c>
      <c r="D10137" t="str">
        <f>VLOOKUP(C10137,PAÍSES!$A:$B,2,FALSE)</f>
        <v>China</v>
      </c>
      <c r="E10137" s="11">
        <v>40118000</v>
      </c>
      <c r="F10137">
        <v>230234</v>
      </c>
      <c r="G10137">
        <v>71472758</v>
      </c>
      <c r="H10137">
        <v>574</v>
      </c>
      <c r="I10137">
        <v>352335</v>
      </c>
      <c r="J10137">
        <v>243442989</v>
      </c>
      <c r="K10137">
        <v>181</v>
      </c>
      <c r="L10137" t="s">
        <v>581</v>
      </c>
      <c r="M10137" t="s">
        <v>585</v>
      </c>
    </row>
    <row r="10138" spans="1:13" x14ac:dyDescent="0.2">
      <c r="A10138">
        <v>2023</v>
      </c>
      <c r="B10138">
        <v>11</v>
      </c>
      <c r="C10138" t="s">
        <v>40</v>
      </c>
      <c r="D10138" t="str">
        <f>VLOOKUP(C10138,PAÍSES!$A:$B,2,FALSE)</f>
        <v>Colombia</v>
      </c>
      <c r="E10138" s="11">
        <v>40118000</v>
      </c>
      <c r="F10138">
        <v>0</v>
      </c>
      <c r="G10138">
        <v>0</v>
      </c>
      <c r="H10138">
        <v>0</v>
      </c>
      <c r="I10138">
        <v>52856</v>
      </c>
      <c r="J10138">
        <v>39075142</v>
      </c>
      <c r="K10138">
        <v>30</v>
      </c>
      <c r="L10138" t="s">
        <v>581</v>
      </c>
      <c r="M10138" t="s">
        <v>585</v>
      </c>
    </row>
    <row r="10139" spans="1:13" x14ac:dyDescent="0.2">
      <c r="A10139">
        <v>2023</v>
      </c>
      <c r="B10139">
        <v>11</v>
      </c>
      <c r="C10139" t="s">
        <v>22</v>
      </c>
      <c r="D10139" t="str">
        <f>VLOOKUP(C10139,PAÍSES!$A:$B,2,FALSE)</f>
        <v>República Checa</v>
      </c>
      <c r="E10139" s="11">
        <v>40118000</v>
      </c>
      <c r="F10139">
        <v>20115</v>
      </c>
      <c r="G10139">
        <v>14318446</v>
      </c>
      <c r="H10139">
        <v>580</v>
      </c>
      <c r="I10139">
        <v>0</v>
      </c>
      <c r="J10139">
        <v>0</v>
      </c>
      <c r="K10139">
        <v>0</v>
      </c>
      <c r="L10139" t="s">
        <v>581</v>
      </c>
      <c r="M10139" t="s">
        <v>585</v>
      </c>
    </row>
    <row r="10140" spans="1:13" x14ac:dyDescent="0.2">
      <c r="A10140">
        <v>2023</v>
      </c>
      <c r="B10140">
        <v>11</v>
      </c>
      <c r="C10140" t="s">
        <v>23</v>
      </c>
      <c r="D10140" t="str">
        <f>VLOOKUP(C10140,PAÍSES!$A:$B,2,FALSE)</f>
        <v>Alemania</v>
      </c>
      <c r="E10140" s="11">
        <v>40118000</v>
      </c>
      <c r="F10140">
        <v>70698</v>
      </c>
      <c r="G10140">
        <v>44159745</v>
      </c>
      <c r="H10140">
        <v>12490</v>
      </c>
      <c r="I10140">
        <v>44928</v>
      </c>
      <c r="J10140">
        <v>30629836</v>
      </c>
      <c r="K10140">
        <v>75</v>
      </c>
      <c r="L10140" t="s">
        <v>581</v>
      </c>
      <c r="M10140" t="s">
        <v>585</v>
      </c>
    </row>
    <row r="10141" spans="1:13" x14ac:dyDescent="0.2">
      <c r="A10141">
        <v>2023</v>
      </c>
      <c r="B10141">
        <v>11</v>
      </c>
      <c r="C10141" t="s">
        <v>24</v>
      </c>
      <c r="D10141" t="str">
        <f>VLOOKUP(C10141,PAÍSES!$A:$B,2,FALSE)</f>
        <v>Finlandia</v>
      </c>
      <c r="E10141" s="11">
        <v>40118000</v>
      </c>
      <c r="F10141">
        <v>1034</v>
      </c>
      <c r="G10141">
        <v>595700</v>
      </c>
      <c r="H10141">
        <v>6</v>
      </c>
      <c r="I10141">
        <v>85406</v>
      </c>
      <c r="J10141">
        <v>68379300</v>
      </c>
      <c r="K10141">
        <v>29</v>
      </c>
      <c r="L10141" t="s">
        <v>581</v>
      </c>
      <c r="M10141" t="s">
        <v>585</v>
      </c>
    </row>
    <row r="10142" spans="1:13" x14ac:dyDescent="0.2">
      <c r="A10142">
        <v>2023</v>
      </c>
      <c r="B10142">
        <v>11</v>
      </c>
      <c r="C10142" t="s">
        <v>12</v>
      </c>
      <c r="D10142" t="str">
        <f>VLOOKUP(C10142,PAÍSES!$A:$B,2,FALSE)</f>
        <v>Francia</v>
      </c>
      <c r="E10142" s="11">
        <v>40118000</v>
      </c>
      <c r="F10142">
        <v>66976</v>
      </c>
      <c r="G10142">
        <v>50494982</v>
      </c>
      <c r="H10142">
        <v>353</v>
      </c>
      <c r="I10142">
        <v>269167</v>
      </c>
      <c r="J10142">
        <v>195266474</v>
      </c>
      <c r="K10142">
        <v>1225</v>
      </c>
      <c r="L10142" t="s">
        <v>581</v>
      </c>
      <c r="M10142" t="s">
        <v>585</v>
      </c>
    </row>
    <row r="10143" spans="1:13" x14ac:dyDescent="0.2">
      <c r="A10143">
        <v>2023</v>
      </c>
      <c r="B10143">
        <v>11</v>
      </c>
      <c r="C10143" t="s">
        <v>234</v>
      </c>
      <c r="D10143" t="str">
        <f>VLOOKUP(C10143,PAÍSES!$A:$B,2,FALSE)</f>
        <v>Gabón</v>
      </c>
      <c r="E10143" s="11">
        <v>40118000</v>
      </c>
      <c r="F10143">
        <v>0</v>
      </c>
      <c r="G10143">
        <v>0</v>
      </c>
      <c r="H10143">
        <v>0</v>
      </c>
      <c r="I10143">
        <v>12027</v>
      </c>
      <c r="J10143">
        <v>8222535</v>
      </c>
      <c r="K10143">
        <v>5</v>
      </c>
      <c r="L10143" t="s">
        <v>581</v>
      </c>
      <c r="M10143" t="s">
        <v>585</v>
      </c>
    </row>
    <row r="10144" spans="1:13" x14ac:dyDescent="0.2">
      <c r="A10144">
        <v>2023</v>
      </c>
      <c r="B10144">
        <v>11</v>
      </c>
      <c r="C10144" t="s">
        <v>25</v>
      </c>
      <c r="D10144" t="str">
        <f>VLOOKUP(C10144,PAÍSES!$A:$B,2,FALSE)</f>
        <v>Reino Unido</v>
      </c>
      <c r="E10144" s="11">
        <v>40118000</v>
      </c>
      <c r="F10144">
        <v>0</v>
      </c>
      <c r="G10144">
        <v>0</v>
      </c>
      <c r="H10144">
        <v>0</v>
      </c>
      <c r="I10144">
        <v>41028</v>
      </c>
      <c r="J10144">
        <v>20078138</v>
      </c>
      <c r="K10144">
        <v>128</v>
      </c>
      <c r="L10144" t="s">
        <v>581</v>
      </c>
      <c r="M10144" t="s">
        <v>585</v>
      </c>
    </row>
    <row r="10145" spans="1:13" x14ac:dyDescent="0.2">
      <c r="A10145">
        <v>2023</v>
      </c>
      <c r="B10145">
        <v>11</v>
      </c>
      <c r="C10145" t="s">
        <v>97</v>
      </c>
      <c r="D10145" t="str">
        <f>VLOOKUP(C10145,PAÍSES!$A:$B,2,FALSE)</f>
        <v>Ghana</v>
      </c>
      <c r="E10145" s="11">
        <v>40118000</v>
      </c>
      <c r="F10145">
        <v>0</v>
      </c>
      <c r="G10145">
        <v>0</v>
      </c>
      <c r="H10145">
        <v>0</v>
      </c>
      <c r="I10145">
        <v>12027</v>
      </c>
      <c r="J10145">
        <v>8222535</v>
      </c>
      <c r="K10145">
        <v>5</v>
      </c>
      <c r="L10145" t="s">
        <v>581</v>
      </c>
      <c r="M10145" t="s">
        <v>585</v>
      </c>
    </row>
    <row r="10146" spans="1:13" x14ac:dyDescent="0.2">
      <c r="A10146">
        <v>2023</v>
      </c>
      <c r="B10146">
        <v>11</v>
      </c>
      <c r="C10146" t="s">
        <v>207</v>
      </c>
      <c r="D10146" t="str">
        <f>VLOOKUP(C10146,PAÍSES!$A:$B,2,FALSE)</f>
        <v>Guinea</v>
      </c>
      <c r="E10146" s="11">
        <v>40118000</v>
      </c>
      <c r="F10146">
        <v>0</v>
      </c>
      <c r="G10146">
        <v>0</v>
      </c>
      <c r="H10146">
        <v>0</v>
      </c>
      <c r="I10146">
        <v>39789</v>
      </c>
      <c r="J10146">
        <v>29183869</v>
      </c>
      <c r="K10146">
        <v>74</v>
      </c>
      <c r="L10146" t="s">
        <v>581</v>
      </c>
      <c r="M10146" t="s">
        <v>585</v>
      </c>
    </row>
    <row r="10147" spans="1:13" x14ac:dyDescent="0.2">
      <c r="A10147">
        <v>2023</v>
      </c>
      <c r="B10147">
        <v>11</v>
      </c>
      <c r="C10147" t="s">
        <v>36</v>
      </c>
      <c r="D10147" t="str">
        <f>VLOOKUP(C10147,PAÍSES!$A:$B,2,FALSE)</f>
        <v>Grecia</v>
      </c>
      <c r="E10147" s="11">
        <v>40118000</v>
      </c>
      <c r="F10147">
        <v>0</v>
      </c>
      <c r="G10147">
        <v>0</v>
      </c>
      <c r="H10147">
        <v>0</v>
      </c>
      <c r="I10147">
        <v>14432</v>
      </c>
      <c r="J10147">
        <v>11661400</v>
      </c>
      <c r="K10147">
        <v>6</v>
      </c>
      <c r="L10147" t="s">
        <v>581</v>
      </c>
      <c r="M10147" t="s">
        <v>585</v>
      </c>
    </row>
    <row r="10148" spans="1:13" x14ac:dyDescent="0.2">
      <c r="A10148">
        <v>2023</v>
      </c>
      <c r="B10148">
        <v>11</v>
      </c>
      <c r="C10148" t="s">
        <v>201</v>
      </c>
      <c r="D10148" t="str">
        <f>VLOOKUP(C10148,PAÍSES!$A:$B,2,FALSE)</f>
        <v>Hong Kong</v>
      </c>
      <c r="E10148" s="11">
        <v>40118000</v>
      </c>
      <c r="F10148">
        <v>0</v>
      </c>
      <c r="G10148">
        <v>0</v>
      </c>
      <c r="H10148">
        <v>0</v>
      </c>
      <c r="I10148">
        <v>67692</v>
      </c>
      <c r="J10148">
        <v>46887026</v>
      </c>
      <c r="K10148">
        <v>18</v>
      </c>
      <c r="L10148" t="s">
        <v>581</v>
      </c>
      <c r="M10148" t="s">
        <v>585</v>
      </c>
    </row>
    <row r="10149" spans="1:13" x14ac:dyDescent="0.2">
      <c r="A10149">
        <v>2023</v>
      </c>
      <c r="B10149">
        <v>11</v>
      </c>
      <c r="C10149" t="s">
        <v>13</v>
      </c>
      <c r="D10149" t="str">
        <f>VLOOKUP(C10149,PAÍSES!$A:$B,2,FALSE)</f>
        <v>Indonesia</v>
      </c>
      <c r="E10149" s="11">
        <v>40118000</v>
      </c>
      <c r="F10149">
        <v>0</v>
      </c>
      <c r="G10149">
        <v>0</v>
      </c>
      <c r="H10149">
        <v>0</v>
      </c>
      <c r="I10149">
        <v>356336</v>
      </c>
      <c r="J10149">
        <v>238801594</v>
      </c>
      <c r="K10149">
        <v>238</v>
      </c>
      <c r="L10149" t="s">
        <v>581</v>
      </c>
      <c r="M10149" t="s">
        <v>585</v>
      </c>
    </row>
    <row r="10150" spans="1:13" x14ac:dyDescent="0.2">
      <c r="A10150">
        <v>2023</v>
      </c>
      <c r="B10150">
        <v>11</v>
      </c>
      <c r="C10150" t="s">
        <v>47</v>
      </c>
      <c r="D10150" t="str">
        <f>VLOOKUP(C10150,PAÍSES!$A:$B,2,FALSE)</f>
        <v>India</v>
      </c>
      <c r="E10150" s="11">
        <v>40118000</v>
      </c>
      <c r="F10150">
        <v>286470</v>
      </c>
      <c r="G10150">
        <v>87282106</v>
      </c>
      <c r="H10150">
        <v>5669</v>
      </c>
      <c r="I10150">
        <v>0</v>
      </c>
      <c r="J10150">
        <v>0</v>
      </c>
      <c r="K10150">
        <v>0</v>
      </c>
      <c r="L10150" t="s">
        <v>581</v>
      </c>
      <c r="M10150" t="s">
        <v>585</v>
      </c>
    </row>
    <row r="10151" spans="1:13" x14ac:dyDescent="0.2">
      <c r="A10151">
        <v>2023</v>
      </c>
      <c r="B10151">
        <v>11</v>
      </c>
      <c r="C10151" t="s">
        <v>27</v>
      </c>
      <c r="D10151" t="str">
        <f>VLOOKUP(C10151,PAÍSES!$A:$B,2,FALSE)</f>
        <v>Italia</v>
      </c>
      <c r="E10151" s="11">
        <v>40118000</v>
      </c>
      <c r="F10151">
        <v>4913</v>
      </c>
      <c r="G10151">
        <v>4422551</v>
      </c>
      <c r="H10151">
        <v>74</v>
      </c>
      <c r="I10151">
        <v>13974</v>
      </c>
      <c r="J10151">
        <v>11218000</v>
      </c>
      <c r="K10151">
        <v>62</v>
      </c>
      <c r="L10151" t="s">
        <v>581</v>
      </c>
      <c r="M10151" t="s">
        <v>585</v>
      </c>
    </row>
    <row r="10152" spans="1:13" x14ac:dyDescent="0.2">
      <c r="A10152">
        <v>2023</v>
      </c>
      <c r="B10152">
        <v>11</v>
      </c>
      <c r="C10152" t="s">
        <v>38</v>
      </c>
      <c r="D10152" t="str">
        <f>VLOOKUP(C10152,PAÍSES!$A:$B,2,FALSE)</f>
        <v>Japón</v>
      </c>
      <c r="E10152" s="11">
        <v>40118000</v>
      </c>
      <c r="F10152">
        <v>115140</v>
      </c>
      <c r="G10152">
        <v>51881597</v>
      </c>
      <c r="H10152">
        <v>119</v>
      </c>
      <c r="I10152">
        <v>75933</v>
      </c>
      <c r="J10152">
        <v>47019620</v>
      </c>
      <c r="K10152">
        <v>189</v>
      </c>
      <c r="L10152" t="s">
        <v>581</v>
      </c>
      <c r="M10152" t="s">
        <v>585</v>
      </c>
    </row>
    <row r="10153" spans="1:13" x14ac:dyDescent="0.2">
      <c r="A10153">
        <v>2023</v>
      </c>
      <c r="B10153">
        <v>11</v>
      </c>
      <c r="C10153" t="s">
        <v>93</v>
      </c>
      <c r="D10153" t="str">
        <f>VLOOKUP(C10153,PAÍSES!$A:$B,2,FALSE)</f>
        <v>Kazajstán</v>
      </c>
      <c r="E10153" s="11">
        <v>40118000</v>
      </c>
      <c r="F10153">
        <v>0</v>
      </c>
      <c r="G10153">
        <v>0</v>
      </c>
      <c r="H10153">
        <v>0</v>
      </c>
      <c r="I10153">
        <v>750201</v>
      </c>
      <c r="J10153">
        <v>565621014</v>
      </c>
      <c r="K10153">
        <v>359</v>
      </c>
      <c r="L10153" t="s">
        <v>581</v>
      </c>
      <c r="M10153" t="s">
        <v>585</v>
      </c>
    </row>
    <row r="10154" spans="1:13" x14ac:dyDescent="0.2">
      <c r="A10154">
        <v>2023</v>
      </c>
      <c r="B10154">
        <v>11</v>
      </c>
      <c r="C10154" t="s">
        <v>204</v>
      </c>
      <c r="D10154" t="str">
        <f>VLOOKUP(C10154,PAÍSES!$A:$B,2,FALSE)</f>
        <v>Sri Lanka</v>
      </c>
      <c r="E10154" s="11">
        <v>40118000</v>
      </c>
      <c r="F10154">
        <v>38067</v>
      </c>
      <c r="G10154">
        <v>14622806</v>
      </c>
      <c r="H10154">
        <v>1006</v>
      </c>
      <c r="I10154">
        <v>0</v>
      </c>
      <c r="J10154">
        <v>0</v>
      </c>
      <c r="K10154">
        <v>0</v>
      </c>
      <c r="L10154" t="s">
        <v>581</v>
      </c>
      <c r="M10154" t="s">
        <v>585</v>
      </c>
    </row>
    <row r="10155" spans="1:13" x14ac:dyDescent="0.2">
      <c r="A10155">
        <v>2023</v>
      </c>
      <c r="B10155">
        <v>11</v>
      </c>
      <c r="C10155" t="s">
        <v>49</v>
      </c>
      <c r="D10155" t="str">
        <f>VLOOKUP(C10155,PAÍSES!$A:$B,2,FALSE)</f>
        <v>Luxemburgo</v>
      </c>
      <c r="E10155" s="11">
        <v>40118000</v>
      </c>
      <c r="F10155">
        <v>53435</v>
      </c>
      <c r="G10155">
        <v>29355730</v>
      </c>
      <c r="H10155">
        <v>92</v>
      </c>
      <c r="I10155">
        <v>0</v>
      </c>
      <c r="J10155">
        <v>0</v>
      </c>
      <c r="K10155">
        <v>0</v>
      </c>
      <c r="L10155" t="s">
        <v>581</v>
      </c>
      <c r="M10155" t="s">
        <v>585</v>
      </c>
    </row>
    <row r="10156" spans="1:13" x14ac:dyDescent="0.2">
      <c r="A10156">
        <v>2023</v>
      </c>
      <c r="B10156">
        <v>11</v>
      </c>
      <c r="C10156" t="s">
        <v>39</v>
      </c>
      <c r="D10156" t="str">
        <f>VLOOKUP(C10156,PAÍSES!$A:$B,2,FALSE)</f>
        <v>Marruecos</v>
      </c>
      <c r="E10156" s="11">
        <v>40118000</v>
      </c>
      <c r="F10156">
        <v>0</v>
      </c>
      <c r="G10156">
        <v>0</v>
      </c>
      <c r="H10156">
        <v>0</v>
      </c>
      <c r="I10156">
        <v>2296</v>
      </c>
      <c r="J10156">
        <v>1844800</v>
      </c>
      <c r="K10156">
        <v>25</v>
      </c>
      <c r="L10156" t="s">
        <v>581</v>
      </c>
      <c r="M10156" t="s">
        <v>585</v>
      </c>
    </row>
    <row r="10157" spans="1:13" x14ac:dyDescent="0.2">
      <c r="A10157">
        <v>2023</v>
      </c>
      <c r="B10157">
        <v>11</v>
      </c>
      <c r="C10157" t="s">
        <v>240</v>
      </c>
      <c r="D10157" t="str">
        <f>VLOOKUP(C10157,PAÍSES!$A:$B,2,FALSE)</f>
        <v>Mongolia</v>
      </c>
      <c r="E10157" s="11">
        <v>40118000</v>
      </c>
      <c r="F10157">
        <v>0</v>
      </c>
      <c r="G10157">
        <v>0</v>
      </c>
      <c r="H10157">
        <v>0</v>
      </c>
      <c r="I10157">
        <v>16650</v>
      </c>
      <c r="J10157">
        <v>7470608</v>
      </c>
      <c r="K10157">
        <v>12</v>
      </c>
      <c r="L10157" t="s">
        <v>581</v>
      </c>
      <c r="M10157" t="s">
        <v>585</v>
      </c>
    </row>
    <row r="10158" spans="1:13" x14ac:dyDescent="0.2">
      <c r="A10158">
        <v>2023</v>
      </c>
      <c r="B10158">
        <v>11</v>
      </c>
      <c r="C10158" t="s">
        <v>85</v>
      </c>
      <c r="D10158" t="str">
        <f>VLOOKUP(C10158,PAÍSES!$A:$B,2,FALSE)</f>
        <v>Mauritania</v>
      </c>
      <c r="E10158" s="11">
        <v>40118000</v>
      </c>
      <c r="F10158">
        <v>0</v>
      </c>
      <c r="G10158">
        <v>0</v>
      </c>
      <c r="H10158">
        <v>0</v>
      </c>
      <c r="I10158">
        <v>37962</v>
      </c>
      <c r="J10158">
        <v>27483048</v>
      </c>
      <c r="K10158">
        <v>12</v>
      </c>
      <c r="L10158" t="s">
        <v>581</v>
      </c>
      <c r="M10158" t="s">
        <v>585</v>
      </c>
    </row>
    <row r="10159" spans="1:13" x14ac:dyDescent="0.2">
      <c r="A10159">
        <v>2023</v>
      </c>
      <c r="B10159">
        <v>11</v>
      </c>
      <c r="C10159" t="s">
        <v>42</v>
      </c>
      <c r="D10159" t="str">
        <f>VLOOKUP(C10159,PAÍSES!$A:$B,2,FALSE)</f>
        <v>México</v>
      </c>
      <c r="E10159" s="11">
        <v>40118000</v>
      </c>
      <c r="F10159">
        <v>0</v>
      </c>
      <c r="G10159">
        <v>0</v>
      </c>
      <c r="H10159">
        <v>0</v>
      </c>
      <c r="I10159">
        <v>24391</v>
      </c>
      <c r="J10159">
        <v>14874364</v>
      </c>
      <c r="K10159">
        <v>59</v>
      </c>
      <c r="L10159" t="s">
        <v>581</v>
      </c>
      <c r="M10159" t="s">
        <v>585</v>
      </c>
    </row>
    <row r="10160" spans="1:13" x14ac:dyDescent="0.2">
      <c r="A10160">
        <v>2023</v>
      </c>
      <c r="B10160">
        <v>11</v>
      </c>
      <c r="C10160" t="s">
        <v>213</v>
      </c>
      <c r="D10160" t="str">
        <f>VLOOKUP(C10160,PAÍSES!$A:$B,2,FALSE)</f>
        <v>Mozambique</v>
      </c>
      <c r="E10160" s="11">
        <v>40118000</v>
      </c>
      <c r="F10160">
        <v>0</v>
      </c>
      <c r="G10160">
        <v>0</v>
      </c>
      <c r="H10160">
        <v>0</v>
      </c>
      <c r="I10160">
        <v>9622</v>
      </c>
      <c r="J10160">
        <v>6620028</v>
      </c>
      <c r="K10160">
        <v>4</v>
      </c>
      <c r="L10160" t="s">
        <v>581</v>
      </c>
      <c r="M10160" t="s">
        <v>585</v>
      </c>
    </row>
    <row r="10161" spans="1:13" x14ac:dyDescent="0.2">
      <c r="A10161">
        <v>2023</v>
      </c>
      <c r="B10161">
        <v>11</v>
      </c>
      <c r="C10161" t="s">
        <v>235</v>
      </c>
      <c r="D10161" t="str">
        <f>VLOOKUP(C10161,PAÍSES!$A:$B,2,FALSE)</f>
        <v>Namibia</v>
      </c>
      <c r="E10161" s="11">
        <v>40118000</v>
      </c>
      <c r="F10161">
        <v>0</v>
      </c>
      <c r="G10161">
        <v>0</v>
      </c>
      <c r="H10161">
        <v>0</v>
      </c>
      <c r="I10161">
        <v>279368</v>
      </c>
      <c r="J10161">
        <v>181348281</v>
      </c>
      <c r="K10161">
        <v>55</v>
      </c>
      <c r="L10161" t="s">
        <v>581</v>
      </c>
      <c r="M10161" t="s">
        <v>585</v>
      </c>
    </row>
    <row r="10162" spans="1:13" x14ac:dyDescent="0.2">
      <c r="A10162">
        <v>2023</v>
      </c>
      <c r="B10162">
        <v>11</v>
      </c>
      <c r="C10162" t="s">
        <v>43</v>
      </c>
      <c r="D10162" t="str">
        <f>VLOOKUP(C10162,PAÍSES!$A:$B,2,FALSE)</f>
        <v>Países Bajos</v>
      </c>
      <c r="E10162" s="11">
        <v>40118000</v>
      </c>
      <c r="F10162">
        <v>23178</v>
      </c>
      <c r="G10162">
        <v>11235161</v>
      </c>
      <c r="H10162">
        <v>13835</v>
      </c>
      <c r="I10162">
        <v>12805</v>
      </c>
      <c r="J10162">
        <v>9153600</v>
      </c>
      <c r="K10162">
        <v>24</v>
      </c>
      <c r="L10162" t="s">
        <v>581</v>
      </c>
      <c r="M10162" t="s">
        <v>585</v>
      </c>
    </row>
    <row r="10163" spans="1:13" x14ac:dyDescent="0.2">
      <c r="A10163">
        <v>2023</v>
      </c>
      <c r="B10163">
        <v>11</v>
      </c>
      <c r="C10163" t="s">
        <v>0</v>
      </c>
      <c r="D10163" t="str">
        <f>VLOOKUP(C10163,PAÍSES!$A:$B,2,FALSE)</f>
        <v>Panamá</v>
      </c>
      <c r="E10163" s="11">
        <v>40118000</v>
      </c>
      <c r="F10163">
        <v>0</v>
      </c>
      <c r="G10163">
        <v>0</v>
      </c>
      <c r="H10163">
        <v>0</v>
      </c>
      <c r="I10163">
        <v>12951</v>
      </c>
      <c r="J10163">
        <v>7376650</v>
      </c>
      <c r="K10163">
        <v>5</v>
      </c>
      <c r="L10163" t="s">
        <v>581</v>
      </c>
      <c r="M10163" t="s">
        <v>585</v>
      </c>
    </row>
    <row r="10164" spans="1:13" x14ac:dyDescent="0.2">
      <c r="A10164">
        <v>2023</v>
      </c>
      <c r="B10164">
        <v>11</v>
      </c>
      <c r="C10164" t="s">
        <v>15</v>
      </c>
      <c r="D10164" t="str">
        <f>VLOOKUP(C10164,PAÍSES!$A:$B,2,FALSE)</f>
        <v>Perú</v>
      </c>
      <c r="E10164" s="11">
        <v>40118000</v>
      </c>
      <c r="F10164">
        <v>0</v>
      </c>
      <c r="G10164">
        <v>0</v>
      </c>
      <c r="H10164">
        <v>0</v>
      </c>
      <c r="I10164">
        <v>50448</v>
      </c>
      <c r="J10164">
        <v>34858402</v>
      </c>
      <c r="K10164">
        <v>48</v>
      </c>
      <c r="L10164" t="s">
        <v>581</v>
      </c>
      <c r="M10164" t="s">
        <v>585</v>
      </c>
    </row>
    <row r="10165" spans="1:13" x14ac:dyDescent="0.2">
      <c r="A10165">
        <v>2023</v>
      </c>
      <c r="B10165">
        <v>11</v>
      </c>
      <c r="C10165" t="s">
        <v>95</v>
      </c>
      <c r="D10165" t="str">
        <f>VLOOKUP(C10165,PAÍSES!$A:$B,2,FALSE)</f>
        <v>Pakistán</v>
      </c>
      <c r="E10165" s="11">
        <v>40118000</v>
      </c>
      <c r="F10165">
        <v>0</v>
      </c>
      <c r="G10165">
        <v>0</v>
      </c>
      <c r="H10165">
        <v>0</v>
      </c>
      <c r="I10165">
        <v>22564</v>
      </c>
      <c r="J10165">
        <v>17190270</v>
      </c>
      <c r="K10165">
        <v>6</v>
      </c>
      <c r="L10165" t="s">
        <v>581</v>
      </c>
      <c r="M10165" t="s">
        <v>585</v>
      </c>
    </row>
    <row r="10166" spans="1:13" x14ac:dyDescent="0.2">
      <c r="A10166">
        <v>2023</v>
      </c>
      <c r="B10166">
        <v>11</v>
      </c>
      <c r="C10166" t="s">
        <v>16</v>
      </c>
      <c r="D10166" t="str">
        <f>VLOOKUP(C10166,PAÍSES!$A:$B,2,FALSE)</f>
        <v>Polonia</v>
      </c>
      <c r="E10166" s="11">
        <v>40118000</v>
      </c>
      <c r="F10166">
        <v>5676</v>
      </c>
      <c r="G10166">
        <v>3801700</v>
      </c>
      <c r="H10166">
        <v>62</v>
      </c>
      <c r="I10166">
        <v>19841</v>
      </c>
      <c r="J10166">
        <v>11820600</v>
      </c>
      <c r="K10166">
        <v>81</v>
      </c>
      <c r="L10166" t="s">
        <v>581</v>
      </c>
      <c r="M10166" t="s">
        <v>585</v>
      </c>
    </row>
    <row r="10167" spans="1:13" x14ac:dyDescent="0.2">
      <c r="A10167">
        <v>2023</v>
      </c>
      <c r="B10167">
        <v>11</v>
      </c>
      <c r="C10167" t="s">
        <v>17</v>
      </c>
      <c r="D10167" t="str">
        <f>VLOOKUP(C10167,PAÍSES!$A:$B,2,FALSE)</f>
        <v>Portugal</v>
      </c>
      <c r="E10167" s="11">
        <v>40118000</v>
      </c>
      <c r="F10167">
        <v>31719</v>
      </c>
      <c r="G10167">
        <v>13486571</v>
      </c>
      <c r="H10167">
        <v>165</v>
      </c>
      <c r="I10167">
        <v>54743</v>
      </c>
      <c r="J10167">
        <v>41858916</v>
      </c>
      <c r="K10167">
        <v>1568</v>
      </c>
      <c r="L10167" t="s">
        <v>581</v>
      </c>
      <c r="M10167" t="s">
        <v>585</v>
      </c>
    </row>
    <row r="10168" spans="1:13" x14ac:dyDescent="0.2">
      <c r="A10168">
        <v>2023</v>
      </c>
      <c r="B10168">
        <v>11</v>
      </c>
      <c r="C10168" t="s">
        <v>582</v>
      </c>
      <c r="D10168" t="e">
        <f>VLOOKUP(C10168,PAÍSES!$A:$B,2,FALSE)</f>
        <v>#N/A</v>
      </c>
      <c r="E10168" s="11">
        <v>40118000</v>
      </c>
      <c r="F10168">
        <v>195</v>
      </c>
      <c r="G10168">
        <v>213684</v>
      </c>
      <c r="H10168">
        <v>3</v>
      </c>
      <c r="I10168">
        <v>0</v>
      </c>
      <c r="J10168">
        <v>0</v>
      </c>
      <c r="K10168">
        <v>0</v>
      </c>
      <c r="L10168" t="s">
        <v>581</v>
      </c>
      <c r="M10168" t="s">
        <v>585</v>
      </c>
    </row>
    <row r="10169" spans="1:13" x14ac:dyDescent="0.2">
      <c r="A10169">
        <v>2023</v>
      </c>
      <c r="B10169">
        <v>11</v>
      </c>
      <c r="C10169" t="s">
        <v>29</v>
      </c>
      <c r="D10169" t="str">
        <f>VLOOKUP(C10169,PAÍSES!$A:$B,2,FALSE)</f>
        <v>Rumanía</v>
      </c>
      <c r="E10169" s="11">
        <v>40118000</v>
      </c>
      <c r="F10169">
        <v>3597</v>
      </c>
      <c r="G10169">
        <v>3480600</v>
      </c>
      <c r="H10169">
        <v>104</v>
      </c>
      <c r="I10169">
        <v>65</v>
      </c>
      <c r="J10169">
        <v>47560</v>
      </c>
      <c r="K10169">
        <v>1</v>
      </c>
      <c r="L10169" t="s">
        <v>581</v>
      </c>
      <c r="M10169" t="s">
        <v>585</v>
      </c>
    </row>
    <row r="10170" spans="1:13" x14ac:dyDescent="0.2">
      <c r="A10170">
        <v>2023</v>
      </c>
      <c r="B10170">
        <v>11</v>
      </c>
      <c r="C10170" t="s">
        <v>52</v>
      </c>
      <c r="D10170" t="str">
        <f>VLOOKUP(C10170,PAÍSES!$A:$B,2,FALSE)</f>
        <v>Suecia</v>
      </c>
      <c r="E10170" s="11">
        <v>40118000</v>
      </c>
      <c r="F10170">
        <v>0</v>
      </c>
      <c r="G10170">
        <v>0</v>
      </c>
      <c r="H10170">
        <v>0</v>
      </c>
      <c r="I10170">
        <v>225137</v>
      </c>
      <c r="J10170">
        <v>164605300</v>
      </c>
      <c r="K10170">
        <v>279</v>
      </c>
      <c r="L10170" t="s">
        <v>581</v>
      </c>
      <c r="M10170" t="s">
        <v>585</v>
      </c>
    </row>
    <row r="10171" spans="1:13" x14ac:dyDescent="0.2">
      <c r="A10171">
        <v>2023</v>
      </c>
      <c r="B10171">
        <v>11</v>
      </c>
      <c r="C10171" t="s">
        <v>19</v>
      </c>
      <c r="D10171" t="str">
        <f>VLOOKUP(C10171,PAÍSES!$A:$B,2,FALSE)</f>
        <v>Tailandia</v>
      </c>
      <c r="E10171" s="11">
        <v>40118000</v>
      </c>
      <c r="F10171">
        <v>1734</v>
      </c>
      <c r="G10171">
        <v>4148077</v>
      </c>
      <c r="H10171">
        <v>117</v>
      </c>
      <c r="I10171">
        <v>520</v>
      </c>
      <c r="J10171">
        <v>368571</v>
      </c>
      <c r="K10171">
        <v>2</v>
      </c>
      <c r="L10171" t="s">
        <v>581</v>
      </c>
      <c r="M10171" t="s">
        <v>585</v>
      </c>
    </row>
    <row r="10172" spans="1:13" x14ac:dyDescent="0.2">
      <c r="A10172">
        <v>2023</v>
      </c>
      <c r="B10172">
        <v>11</v>
      </c>
      <c r="C10172" t="s">
        <v>65</v>
      </c>
      <c r="D10172" t="str">
        <f>VLOOKUP(C10172,PAÍSES!$A:$B,2,FALSE)</f>
        <v>Turquía</v>
      </c>
      <c r="E10172" s="11">
        <v>40118000</v>
      </c>
      <c r="F10172">
        <v>16764</v>
      </c>
      <c r="G10172">
        <v>5672228</v>
      </c>
      <c r="H10172">
        <v>329</v>
      </c>
      <c r="I10172">
        <v>39574</v>
      </c>
      <c r="J10172">
        <v>24694158</v>
      </c>
      <c r="K10172">
        <v>38</v>
      </c>
      <c r="L10172" t="s">
        <v>581</v>
      </c>
      <c r="M10172" t="s">
        <v>585</v>
      </c>
    </row>
    <row r="10173" spans="1:13" x14ac:dyDescent="0.2">
      <c r="A10173">
        <v>2023</v>
      </c>
      <c r="B10173">
        <v>11</v>
      </c>
      <c r="C10173" t="s">
        <v>58</v>
      </c>
      <c r="D10173" t="str">
        <f>VLOOKUP(C10173,PAÍSES!$A:$B,2,FALSE)</f>
        <v>Ucrania</v>
      </c>
      <c r="E10173" s="11">
        <v>40118000</v>
      </c>
      <c r="F10173">
        <v>0</v>
      </c>
      <c r="G10173">
        <v>0</v>
      </c>
      <c r="H10173">
        <v>0</v>
      </c>
      <c r="I10173">
        <v>85657</v>
      </c>
      <c r="J10173">
        <v>67765938</v>
      </c>
      <c r="K10173">
        <v>26</v>
      </c>
      <c r="L10173" t="s">
        <v>581</v>
      </c>
      <c r="M10173" t="s">
        <v>585</v>
      </c>
    </row>
    <row r="10174" spans="1:13" x14ac:dyDescent="0.2">
      <c r="A10174">
        <v>2023</v>
      </c>
      <c r="B10174">
        <v>11</v>
      </c>
      <c r="C10174" t="s">
        <v>46</v>
      </c>
      <c r="D10174" t="str">
        <f>VLOOKUP(C10174,PAÍSES!$A:$B,2,FALSE)</f>
        <v>Estados Unidos de América</v>
      </c>
      <c r="E10174" s="11">
        <v>40118000</v>
      </c>
      <c r="F10174">
        <v>322</v>
      </c>
      <c r="G10174">
        <v>277400</v>
      </c>
      <c r="H10174">
        <v>10</v>
      </c>
      <c r="I10174">
        <v>238834</v>
      </c>
      <c r="J10174">
        <v>159180393</v>
      </c>
      <c r="K10174">
        <v>380</v>
      </c>
      <c r="L10174" t="s">
        <v>581</v>
      </c>
      <c r="M10174" t="s">
        <v>585</v>
      </c>
    </row>
    <row r="10175" spans="1:13" x14ac:dyDescent="0.2">
      <c r="A10175">
        <v>2023</v>
      </c>
      <c r="B10175">
        <v>11</v>
      </c>
      <c r="C10175" t="s">
        <v>107</v>
      </c>
      <c r="D10175" t="str">
        <f>VLOOKUP(C10175,PAÍSES!$A:$B,2,FALSE)</f>
        <v>Uzbekistán</v>
      </c>
      <c r="E10175" s="11">
        <v>40118000</v>
      </c>
      <c r="F10175">
        <v>0</v>
      </c>
      <c r="G10175">
        <v>0</v>
      </c>
      <c r="H10175">
        <v>0</v>
      </c>
      <c r="I10175">
        <v>398049</v>
      </c>
      <c r="J10175">
        <v>294492033</v>
      </c>
      <c r="K10175">
        <v>193</v>
      </c>
      <c r="L10175" t="s">
        <v>581</v>
      </c>
      <c r="M10175" t="s">
        <v>585</v>
      </c>
    </row>
    <row r="10176" spans="1:13" x14ac:dyDescent="0.2">
      <c r="A10176">
        <v>2023</v>
      </c>
      <c r="B10176">
        <v>11</v>
      </c>
      <c r="C10176" t="s">
        <v>78</v>
      </c>
      <c r="D10176" t="str">
        <f>VLOOKUP(C10176,PAÍSES!$A:$B,2,FALSE)</f>
        <v>Sudáfrica</v>
      </c>
      <c r="E10176" s="11">
        <v>40118000</v>
      </c>
      <c r="F10176">
        <v>0</v>
      </c>
      <c r="G10176">
        <v>0</v>
      </c>
      <c r="H10176">
        <v>0</v>
      </c>
      <c r="I10176">
        <v>12151</v>
      </c>
      <c r="J10176">
        <v>7277573</v>
      </c>
      <c r="K10176">
        <v>22</v>
      </c>
      <c r="L10176" t="s">
        <v>581</v>
      </c>
      <c r="M10176" t="s">
        <v>585</v>
      </c>
    </row>
    <row r="10177" spans="1:13" x14ac:dyDescent="0.2">
      <c r="A10177">
        <v>2023</v>
      </c>
      <c r="B10177">
        <v>11</v>
      </c>
      <c r="C10177" t="s">
        <v>211</v>
      </c>
      <c r="D10177" t="e">
        <f>VLOOKUP(C10177,PAÍSES!$A:$B,2,FALSE)</f>
        <v>#N/A</v>
      </c>
      <c r="E10177" s="11">
        <v>40118000</v>
      </c>
      <c r="F10177">
        <v>0</v>
      </c>
      <c r="G10177">
        <v>0</v>
      </c>
      <c r="H10177">
        <v>0</v>
      </c>
      <c r="I10177">
        <v>98853</v>
      </c>
      <c r="J10177">
        <v>68521410</v>
      </c>
      <c r="K10177">
        <v>18</v>
      </c>
      <c r="L10177" t="s">
        <v>581</v>
      </c>
      <c r="M10177" t="s">
        <v>585</v>
      </c>
    </row>
    <row r="10178" spans="1:13" x14ac:dyDescent="0.2">
      <c r="A10178">
        <v>2023</v>
      </c>
      <c r="B10178">
        <v>12</v>
      </c>
      <c r="C10178" t="s">
        <v>21</v>
      </c>
      <c r="D10178" t="str">
        <f>VLOOKUP(C10178,PAÍSES!$A:$B,2,FALSE)</f>
        <v>Austria</v>
      </c>
      <c r="E10178">
        <v>40117000</v>
      </c>
      <c r="F10178">
        <v>0</v>
      </c>
      <c r="G10178">
        <v>0</v>
      </c>
      <c r="H10178">
        <v>0</v>
      </c>
      <c r="I10178">
        <v>95844</v>
      </c>
      <c r="J10178">
        <v>72431400</v>
      </c>
      <c r="K10178">
        <v>263</v>
      </c>
      <c r="L10178" t="str">
        <f>VLOOKUP(E10178,[5]Hoja2!$A:$C,2,FALSE)</f>
        <v>NEUMÁTICOS</v>
      </c>
      <c r="M10178" t="str">
        <f>VLOOKUP(E10178,[5]Hoja2!$A:$E,5,FALSE)</f>
        <v>Neumáticos para vehículos agrícolas o forestales</v>
      </c>
    </row>
    <row r="10179" spans="1:13" x14ac:dyDescent="0.2">
      <c r="A10179">
        <v>2023</v>
      </c>
      <c r="B10179">
        <v>12</v>
      </c>
      <c r="C10179" t="s">
        <v>62</v>
      </c>
      <c r="D10179" t="str">
        <f>VLOOKUP(C10179,PAÍSES!$A:$B,2,FALSE)</f>
        <v>Australia</v>
      </c>
      <c r="E10179">
        <v>40117000</v>
      </c>
      <c r="F10179">
        <v>0</v>
      </c>
      <c r="G10179">
        <v>0</v>
      </c>
      <c r="H10179">
        <v>0</v>
      </c>
      <c r="I10179">
        <v>10181</v>
      </c>
      <c r="J10179">
        <v>6113267</v>
      </c>
      <c r="K10179">
        <v>32</v>
      </c>
      <c r="L10179" t="str">
        <f>VLOOKUP(E10179,[5]Hoja2!$A:$C,2,FALSE)</f>
        <v>NEUMÁTICOS</v>
      </c>
      <c r="M10179" t="str">
        <f>VLOOKUP(E10179,[5]Hoja2!$A:$E,5,FALSE)</f>
        <v>Neumáticos para vehículos agrícolas o forestales</v>
      </c>
    </row>
    <row r="10180" spans="1:13" x14ac:dyDescent="0.2">
      <c r="A10180">
        <v>2023</v>
      </c>
      <c r="B10180">
        <v>12</v>
      </c>
      <c r="C10180" t="s">
        <v>8</v>
      </c>
      <c r="D10180" t="str">
        <f>VLOOKUP(C10180,PAÍSES!$A:$B,2,FALSE)</f>
        <v>Bélgica</v>
      </c>
      <c r="E10180">
        <v>40117000</v>
      </c>
      <c r="F10180">
        <v>3504</v>
      </c>
      <c r="G10180">
        <v>1375212</v>
      </c>
      <c r="H10180">
        <v>26</v>
      </c>
      <c r="I10180">
        <v>54458</v>
      </c>
      <c r="J10180">
        <v>30420585</v>
      </c>
      <c r="K10180">
        <v>285</v>
      </c>
      <c r="L10180" t="str">
        <f>VLOOKUP(E10180,[5]Hoja2!$A:$C,2,FALSE)</f>
        <v>NEUMÁTICOS</v>
      </c>
      <c r="M10180" t="str">
        <f>VLOOKUP(E10180,[5]Hoja2!$A:$E,5,FALSE)</f>
        <v>Neumáticos para vehículos agrícolas o forestales</v>
      </c>
    </row>
    <row r="10181" spans="1:13" x14ac:dyDescent="0.2">
      <c r="A10181">
        <v>2023</v>
      </c>
      <c r="B10181">
        <v>12</v>
      </c>
      <c r="C10181" t="s">
        <v>10</v>
      </c>
      <c r="D10181" t="str">
        <f>VLOOKUP(C10181,PAÍSES!$A:$B,2,FALSE)</f>
        <v>Brasil</v>
      </c>
      <c r="E10181">
        <v>40117000</v>
      </c>
      <c r="F10181">
        <v>31</v>
      </c>
      <c r="G10181">
        <v>40576</v>
      </c>
      <c r="H10181">
        <v>2</v>
      </c>
      <c r="I10181">
        <v>62090</v>
      </c>
      <c r="J10181">
        <v>71128227</v>
      </c>
      <c r="K10181">
        <v>504</v>
      </c>
      <c r="L10181" t="str">
        <f>VLOOKUP(E10181,[5]Hoja2!$A:$C,2,FALSE)</f>
        <v>NEUMÁTICOS</v>
      </c>
      <c r="M10181" t="str">
        <f>VLOOKUP(E10181,[5]Hoja2!$A:$E,5,FALSE)</f>
        <v>Neumáticos para vehículos agrícolas o forestales</v>
      </c>
    </row>
    <row r="10182" spans="1:13" x14ac:dyDescent="0.2">
      <c r="A10182">
        <v>2023</v>
      </c>
      <c r="B10182">
        <v>12</v>
      </c>
      <c r="C10182" t="s">
        <v>50</v>
      </c>
      <c r="D10182" t="str">
        <f>VLOOKUP(C10182,PAÍSES!$A:$B,2,FALSE)</f>
        <v>Canadá</v>
      </c>
      <c r="E10182">
        <v>40117000</v>
      </c>
      <c r="F10182">
        <v>0</v>
      </c>
      <c r="G10182">
        <v>0</v>
      </c>
      <c r="H10182">
        <v>0</v>
      </c>
      <c r="I10182">
        <v>20955</v>
      </c>
      <c r="J10182">
        <v>11483991</v>
      </c>
      <c r="K10182">
        <v>65</v>
      </c>
      <c r="L10182" t="str">
        <f>VLOOKUP(E10182,[5]Hoja2!$A:$C,2,FALSE)</f>
        <v>NEUMÁTICOS</v>
      </c>
      <c r="M10182" t="str">
        <f>VLOOKUP(E10182,[5]Hoja2!$A:$E,5,FALSE)</f>
        <v>Neumáticos para vehículos agrícolas o forestales</v>
      </c>
    </row>
    <row r="10183" spans="1:13" x14ac:dyDescent="0.2">
      <c r="A10183">
        <v>2023</v>
      </c>
      <c r="B10183">
        <v>12</v>
      </c>
      <c r="C10183" t="s">
        <v>11</v>
      </c>
      <c r="D10183" t="str">
        <f>VLOOKUP(C10183,PAÍSES!$A:$B,2,FALSE)</f>
        <v>China</v>
      </c>
      <c r="E10183">
        <v>40117000</v>
      </c>
      <c r="F10183">
        <v>56206</v>
      </c>
      <c r="G10183">
        <v>12518200</v>
      </c>
      <c r="H10183">
        <v>2979</v>
      </c>
      <c r="I10183">
        <v>14028</v>
      </c>
      <c r="J10183">
        <v>7478550</v>
      </c>
      <c r="K10183">
        <v>41</v>
      </c>
      <c r="L10183" t="str">
        <f>VLOOKUP(E10183,[5]Hoja2!$A:$C,2,FALSE)</f>
        <v>NEUMÁTICOS</v>
      </c>
      <c r="M10183" t="str">
        <f>VLOOKUP(E10183,[5]Hoja2!$A:$E,5,FALSE)</f>
        <v>Neumáticos para vehículos agrícolas o forestales</v>
      </c>
    </row>
    <row r="10184" spans="1:13" x14ac:dyDescent="0.2">
      <c r="A10184">
        <v>2023</v>
      </c>
      <c r="B10184">
        <v>12</v>
      </c>
      <c r="C10184" t="s">
        <v>40</v>
      </c>
      <c r="D10184" t="str">
        <f>VLOOKUP(C10184,PAÍSES!$A:$B,2,FALSE)</f>
        <v>Colombia</v>
      </c>
      <c r="E10184">
        <v>40117000</v>
      </c>
      <c r="F10184">
        <v>0</v>
      </c>
      <c r="G10184">
        <v>0</v>
      </c>
      <c r="H10184">
        <v>0</v>
      </c>
      <c r="I10184">
        <v>907</v>
      </c>
      <c r="J10184">
        <v>447562</v>
      </c>
      <c r="K10184">
        <v>4</v>
      </c>
      <c r="L10184" t="str">
        <f>VLOOKUP(E10184,[5]Hoja2!$A:$C,2,FALSE)</f>
        <v>NEUMÁTICOS</v>
      </c>
      <c r="M10184" t="str">
        <f>VLOOKUP(E10184,[5]Hoja2!$A:$E,5,FALSE)</f>
        <v>Neumáticos para vehículos agrícolas o forestales</v>
      </c>
    </row>
    <row r="10185" spans="1:13" x14ac:dyDescent="0.2">
      <c r="A10185">
        <v>2023</v>
      </c>
      <c r="B10185">
        <v>12</v>
      </c>
      <c r="C10185" t="s">
        <v>31</v>
      </c>
      <c r="D10185" t="str">
        <f>VLOOKUP(C10185,PAÍSES!$A:$B,2,FALSE)</f>
        <v>Cuba</v>
      </c>
      <c r="E10185">
        <v>40117000</v>
      </c>
      <c r="F10185">
        <v>0</v>
      </c>
      <c r="G10185">
        <v>0</v>
      </c>
      <c r="H10185">
        <v>0</v>
      </c>
      <c r="I10185">
        <v>56386</v>
      </c>
      <c r="J10185">
        <v>29892930</v>
      </c>
      <c r="K10185">
        <v>937</v>
      </c>
      <c r="L10185" t="str">
        <f>VLOOKUP(E10185,[5]Hoja2!$A:$C,2,FALSE)</f>
        <v>NEUMÁTICOS</v>
      </c>
      <c r="M10185" t="str">
        <f>VLOOKUP(E10185,[5]Hoja2!$A:$E,5,FALSE)</f>
        <v>Neumáticos para vehículos agrícolas o forestales</v>
      </c>
    </row>
    <row r="10186" spans="1:13" x14ac:dyDescent="0.2">
      <c r="A10186">
        <v>2023</v>
      </c>
      <c r="B10186">
        <v>12</v>
      </c>
      <c r="C10186" t="s">
        <v>22</v>
      </c>
      <c r="D10186" t="str">
        <f>VLOOKUP(C10186,PAÍSES!$A:$B,2,FALSE)</f>
        <v>República Checa</v>
      </c>
      <c r="E10186">
        <v>40117000</v>
      </c>
      <c r="F10186">
        <v>21339</v>
      </c>
      <c r="G10186">
        <v>13975560</v>
      </c>
      <c r="H10186">
        <v>178</v>
      </c>
      <c r="I10186">
        <v>53224</v>
      </c>
      <c r="J10186">
        <v>21632470</v>
      </c>
      <c r="K10186">
        <v>296</v>
      </c>
      <c r="L10186" t="str">
        <f>VLOOKUP(E10186,[5]Hoja2!$A:$C,2,FALSE)</f>
        <v>NEUMÁTICOS</v>
      </c>
      <c r="M10186" t="str">
        <f>VLOOKUP(E10186,[5]Hoja2!$A:$E,5,FALSE)</f>
        <v>Neumáticos para vehículos agrícolas o forestales</v>
      </c>
    </row>
    <row r="10187" spans="1:13" x14ac:dyDescent="0.2">
      <c r="A10187">
        <v>2023</v>
      </c>
      <c r="B10187">
        <v>12</v>
      </c>
      <c r="C10187" t="s">
        <v>23</v>
      </c>
      <c r="D10187" t="str">
        <f>VLOOKUP(C10187,PAÍSES!$A:$B,2,FALSE)</f>
        <v>Alemania</v>
      </c>
      <c r="E10187">
        <v>40117000</v>
      </c>
      <c r="F10187">
        <v>29227</v>
      </c>
      <c r="G10187">
        <v>6507379</v>
      </c>
      <c r="H10187">
        <v>235</v>
      </c>
      <c r="I10187">
        <v>453128</v>
      </c>
      <c r="J10187">
        <v>282831383</v>
      </c>
      <c r="K10187">
        <v>1808</v>
      </c>
      <c r="L10187" t="str">
        <f>VLOOKUP(E10187,[5]Hoja2!$A:$C,2,FALSE)</f>
        <v>NEUMÁTICOS</v>
      </c>
      <c r="M10187" t="str">
        <f>VLOOKUP(E10187,[5]Hoja2!$A:$E,5,FALSE)</f>
        <v>Neumáticos para vehículos agrícolas o forestales</v>
      </c>
    </row>
    <row r="10188" spans="1:13" x14ac:dyDescent="0.2">
      <c r="A10188">
        <v>2023</v>
      </c>
      <c r="B10188">
        <v>12</v>
      </c>
      <c r="C10188" t="s">
        <v>24</v>
      </c>
      <c r="D10188" t="str">
        <f>VLOOKUP(C10188,PAÍSES!$A:$B,2,FALSE)</f>
        <v>Finlandia</v>
      </c>
      <c r="E10188">
        <v>40117000</v>
      </c>
      <c r="F10188">
        <v>0</v>
      </c>
      <c r="G10188">
        <v>0</v>
      </c>
      <c r="H10188">
        <v>0</v>
      </c>
      <c r="I10188">
        <v>5804</v>
      </c>
      <c r="J10188">
        <v>3474800</v>
      </c>
      <c r="K10188">
        <v>42</v>
      </c>
      <c r="L10188" t="str">
        <f>VLOOKUP(E10188,[5]Hoja2!$A:$C,2,FALSE)</f>
        <v>NEUMÁTICOS</v>
      </c>
      <c r="M10188" t="str">
        <f>VLOOKUP(E10188,[5]Hoja2!$A:$E,5,FALSE)</f>
        <v>Neumáticos para vehículos agrícolas o forestales</v>
      </c>
    </row>
    <row r="10189" spans="1:13" x14ac:dyDescent="0.2">
      <c r="A10189">
        <v>2023</v>
      </c>
      <c r="B10189">
        <v>12</v>
      </c>
      <c r="C10189" t="s">
        <v>12</v>
      </c>
      <c r="D10189" t="str">
        <f>VLOOKUP(C10189,PAÍSES!$A:$B,2,FALSE)</f>
        <v>Francia</v>
      </c>
      <c r="E10189">
        <v>40117000</v>
      </c>
      <c r="F10189">
        <v>39198</v>
      </c>
      <c r="G10189">
        <v>29603455</v>
      </c>
      <c r="H10189">
        <v>238</v>
      </c>
      <c r="I10189">
        <v>678338</v>
      </c>
      <c r="J10189">
        <v>447426620</v>
      </c>
      <c r="K10189">
        <v>3059</v>
      </c>
      <c r="L10189" t="str">
        <f>VLOOKUP(E10189,[5]Hoja2!$A:$C,2,FALSE)</f>
        <v>NEUMÁTICOS</v>
      </c>
      <c r="M10189" t="str">
        <f>VLOOKUP(E10189,[5]Hoja2!$A:$E,5,FALSE)</f>
        <v>Neumáticos para vehículos agrícolas o forestales</v>
      </c>
    </row>
    <row r="10190" spans="1:13" x14ac:dyDescent="0.2">
      <c r="A10190">
        <v>2023</v>
      </c>
      <c r="B10190">
        <v>12</v>
      </c>
      <c r="C10190" t="s">
        <v>25</v>
      </c>
      <c r="D10190" t="str">
        <f>VLOOKUP(C10190,PAÍSES!$A:$B,2,FALSE)</f>
        <v>Reino Unido</v>
      </c>
      <c r="E10190">
        <v>40117000</v>
      </c>
      <c r="F10190">
        <v>0</v>
      </c>
      <c r="G10190">
        <v>0</v>
      </c>
      <c r="H10190">
        <v>0</v>
      </c>
      <c r="I10190">
        <v>50316</v>
      </c>
      <c r="J10190">
        <v>22885960</v>
      </c>
      <c r="K10190">
        <v>368</v>
      </c>
      <c r="L10190" t="str">
        <f>VLOOKUP(E10190,[5]Hoja2!$A:$C,2,FALSE)</f>
        <v>NEUMÁTICOS</v>
      </c>
      <c r="M10190" t="str">
        <f>VLOOKUP(E10190,[5]Hoja2!$A:$E,5,FALSE)</f>
        <v>Neumáticos para vehículos agrícolas o forestales</v>
      </c>
    </row>
    <row r="10191" spans="1:13" x14ac:dyDescent="0.2">
      <c r="A10191">
        <v>2023</v>
      </c>
      <c r="B10191">
        <v>12</v>
      </c>
      <c r="C10191" t="s">
        <v>26</v>
      </c>
      <c r="D10191" t="str">
        <f>VLOOKUP(C10191,PAÍSES!$A:$B,2,FALSE)</f>
        <v>Hungría</v>
      </c>
      <c r="E10191">
        <v>40117000</v>
      </c>
      <c r="F10191">
        <v>0</v>
      </c>
      <c r="G10191">
        <v>0</v>
      </c>
      <c r="H10191">
        <v>0</v>
      </c>
      <c r="I10191">
        <v>10353</v>
      </c>
      <c r="J10191">
        <v>5889900</v>
      </c>
      <c r="K10191">
        <v>69</v>
      </c>
      <c r="L10191" t="str">
        <f>VLOOKUP(E10191,[5]Hoja2!$A:$C,2,FALSE)</f>
        <v>NEUMÁTICOS</v>
      </c>
      <c r="M10191" t="str">
        <f>VLOOKUP(E10191,[5]Hoja2!$A:$E,5,FALSE)</f>
        <v>Neumáticos para vehículos agrícolas o forestales</v>
      </c>
    </row>
    <row r="10192" spans="1:13" x14ac:dyDescent="0.2">
      <c r="A10192">
        <v>2023</v>
      </c>
      <c r="B10192">
        <v>12</v>
      </c>
      <c r="C10192" t="s">
        <v>63</v>
      </c>
      <c r="D10192" t="str">
        <f>VLOOKUP(C10192,PAÍSES!$A:$B,2,FALSE)</f>
        <v>Irlanda</v>
      </c>
      <c r="E10192">
        <v>40117000</v>
      </c>
      <c r="F10192">
        <v>0</v>
      </c>
      <c r="G10192">
        <v>0</v>
      </c>
      <c r="H10192">
        <v>0</v>
      </c>
      <c r="I10192">
        <v>8281</v>
      </c>
      <c r="J10192">
        <v>3451900</v>
      </c>
      <c r="K10192">
        <v>58</v>
      </c>
      <c r="L10192" t="str">
        <f>VLOOKUP(E10192,[5]Hoja2!$A:$C,2,FALSE)</f>
        <v>NEUMÁTICOS</v>
      </c>
      <c r="M10192" t="str">
        <f>VLOOKUP(E10192,[5]Hoja2!$A:$E,5,FALSE)</f>
        <v>Neumáticos para vehículos agrícolas o forestales</v>
      </c>
    </row>
    <row r="10193" spans="1:13" x14ac:dyDescent="0.2">
      <c r="A10193">
        <v>2023</v>
      </c>
      <c r="B10193">
        <v>12</v>
      </c>
      <c r="C10193" t="s">
        <v>71</v>
      </c>
      <c r="D10193" t="str">
        <f>VLOOKUP(C10193,PAÍSES!$A:$B,2,FALSE)</f>
        <v>Israel</v>
      </c>
      <c r="E10193">
        <v>40117000</v>
      </c>
      <c r="F10193">
        <v>51483</v>
      </c>
      <c r="G10193">
        <v>30759418</v>
      </c>
      <c r="H10193">
        <v>415</v>
      </c>
      <c r="I10193">
        <v>0</v>
      </c>
      <c r="J10193">
        <v>0</v>
      </c>
      <c r="K10193">
        <v>0</v>
      </c>
      <c r="L10193" t="str">
        <f>VLOOKUP(E10193,[5]Hoja2!$A:$C,2,FALSE)</f>
        <v>NEUMÁTICOS</v>
      </c>
      <c r="M10193" t="str">
        <f>VLOOKUP(E10193,[5]Hoja2!$A:$E,5,FALSE)</f>
        <v>Neumáticos para vehículos agrícolas o forestales</v>
      </c>
    </row>
    <row r="10194" spans="1:13" x14ac:dyDescent="0.2">
      <c r="A10194">
        <v>2023</v>
      </c>
      <c r="B10194">
        <v>12</v>
      </c>
      <c r="C10194" t="s">
        <v>47</v>
      </c>
      <c r="D10194" t="str">
        <f>VLOOKUP(C10194,PAÍSES!$A:$B,2,FALSE)</f>
        <v>India</v>
      </c>
      <c r="E10194">
        <v>40117000</v>
      </c>
      <c r="F10194">
        <v>544701</v>
      </c>
      <c r="G10194">
        <v>160147244</v>
      </c>
      <c r="H10194">
        <v>10656</v>
      </c>
      <c r="I10194">
        <v>0</v>
      </c>
      <c r="J10194">
        <v>0</v>
      </c>
      <c r="K10194">
        <v>0</v>
      </c>
      <c r="L10194" t="str">
        <f>VLOOKUP(E10194,[5]Hoja2!$A:$C,2,FALSE)</f>
        <v>NEUMÁTICOS</v>
      </c>
      <c r="M10194" t="str">
        <f>VLOOKUP(E10194,[5]Hoja2!$A:$E,5,FALSE)</f>
        <v>Neumáticos para vehículos agrícolas o forestales</v>
      </c>
    </row>
    <row r="10195" spans="1:13" x14ac:dyDescent="0.2">
      <c r="A10195">
        <v>2023</v>
      </c>
      <c r="B10195">
        <v>12</v>
      </c>
      <c r="C10195" t="s">
        <v>27</v>
      </c>
      <c r="D10195" t="str">
        <f>VLOOKUP(C10195,PAÍSES!$A:$B,2,FALSE)</f>
        <v>Italia</v>
      </c>
      <c r="E10195">
        <v>40117000</v>
      </c>
      <c r="F10195">
        <v>21302</v>
      </c>
      <c r="G10195">
        <v>13577000</v>
      </c>
      <c r="H10195">
        <v>126</v>
      </c>
      <c r="I10195">
        <v>30335</v>
      </c>
      <c r="J10195">
        <v>20140800</v>
      </c>
      <c r="K10195">
        <v>166</v>
      </c>
      <c r="L10195" t="str">
        <f>VLOOKUP(E10195,[5]Hoja2!$A:$C,2,FALSE)</f>
        <v>NEUMÁTICOS</v>
      </c>
      <c r="M10195" t="str">
        <f>VLOOKUP(E10195,[5]Hoja2!$A:$E,5,FALSE)</f>
        <v>Neumáticos para vehículos agrícolas o forestales</v>
      </c>
    </row>
    <row r="10196" spans="1:13" x14ac:dyDescent="0.2">
      <c r="A10196">
        <v>2023</v>
      </c>
      <c r="B10196">
        <v>12</v>
      </c>
      <c r="C10196" t="s">
        <v>38</v>
      </c>
      <c r="D10196" t="str">
        <f>VLOOKUP(C10196,PAÍSES!$A:$B,2,FALSE)</f>
        <v>Japón</v>
      </c>
      <c r="E10196">
        <v>40117000</v>
      </c>
      <c r="F10196">
        <v>0</v>
      </c>
      <c r="G10196">
        <v>0</v>
      </c>
      <c r="H10196">
        <v>0</v>
      </c>
      <c r="I10196">
        <v>8760</v>
      </c>
      <c r="J10196">
        <v>6109800</v>
      </c>
      <c r="K10196">
        <v>162</v>
      </c>
      <c r="L10196" t="str">
        <f>VLOOKUP(E10196,[5]Hoja2!$A:$C,2,FALSE)</f>
        <v>NEUMÁTICOS</v>
      </c>
      <c r="M10196" t="str">
        <f>VLOOKUP(E10196,[5]Hoja2!$A:$E,5,FALSE)</f>
        <v>Neumáticos para vehículos agrícolas o forestales</v>
      </c>
    </row>
    <row r="10197" spans="1:13" x14ac:dyDescent="0.2">
      <c r="A10197">
        <v>2023</v>
      </c>
      <c r="B10197">
        <v>12</v>
      </c>
      <c r="C10197" t="s">
        <v>204</v>
      </c>
      <c r="D10197" t="str">
        <f>VLOOKUP(C10197,PAÍSES!$A:$B,2,FALSE)</f>
        <v>Sri Lanka</v>
      </c>
      <c r="E10197">
        <v>40117000</v>
      </c>
      <c r="F10197">
        <v>1211</v>
      </c>
      <c r="G10197">
        <v>682319</v>
      </c>
      <c r="H10197">
        <v>270</v>
      </c>
      <c r="I10197">
        <v>0</v>
      </c>
      <c r="J10197">
        <v>0</v>
      </c>
      <c r="K10197">
        <v>0</v>
      </c>
      <c r="L10197" t="str">
        <f>VLOOKUP(E10197,[5]Hoja2!$A:$C,2,FALSE)</f>
        <v>NEUMÁTICOS</v>
      </c>
      <c r="M10197" t="str">
        <f>VLOOKUP(E10197,[5]Hoja2!$A:$E,5,FALSE)</f>
        <v>Neumáticos para vehículos agrícolas o forestales</v>
      </c>
    </row>
    <row r="10198" spans="1:13" x14ac:dyDescent="0.2">
      <c r="A10198">
        <v>2023</v>
      </c>
      <c r="B10198">
        <v>12</v>
      </c>
      <c r="C10198" t="s">
        <v>49</v>
      </c>
      <c r="D10198" t="str">
        <f>VLOOKUP(C10198,PAÍSES!$A:$B,2,FALSE)</f>
        <v>Luxemburgo</v>
      </c>
      <c r="E10198">
        <v>40117000</v>
      </c>
      <c r="F10198">
        <v>311</v>
      </c>
      <c r="G10198">
        <v>156099</v>
      </c>
      <c r="H10198">
        <v>2</v>
      </c>
      <c r="I10198">
        <v>0</v>
      </c>
      <c r="J10198">
        <v>0</v>
      </c>
      <c r="K10198">
        <v>0</v>
      </c>
      <c r="L10198" t="str">
        <f>VLOOKUP(E10198,[5]Hoja2!$A:$C,2,FALSE)</f>
        <v>NEUMÁTICOS</v>
      </c>
      <c r="M10198" t="str">
        <f>VLOOKUP(E10198,[5]Hoja2!$A:$E,5,FALSE)</f>
        <v>Neumáticos para vehículos agrícolas o forestales</v>
      </c>
    </row>
    <row r="10199" spans="1:13" x14ac:dyDescent="0.2">
      <c r="A10199">
        <v>2023</v>
      </c>
      <c r="B10199">
        <v>12</v>
      </c>
      <c r="C10199" t="s">
        <v>39</v>
      </c>
      <c r="D10199" t="str">
        <f>VLOOKUP(C10199,PAÍSES!$A:$B,2,FALSE)</f>
        <v>Marruecos</v>
      </c>
      <c r="E10199">
        <v>40117000</v>
      </c>
      <c r="F10199">
        <v>0</v>
      </c>
      <c r="G10199">
        <v>0</v>
      </c>
      <c r="H10199">
        <v>0</v>
      </c>
      <c r="I10199">
        <v>632</v>
      </c>
      <c r="J10199">
        <v>365730</v>
      </c>
      <c r="K10199">
        <v>2</v>
      </c>
      <c r="L10199" t="str">
        <f>VLOOKUP(E10199,[5]Hoja2!$A:$C,2,FALSE)</f>
        <v>NEUMÁTICOS</v>
      </c>
      <c r="M10199" t="str">
        <f>VLOOKUP(E10199,[5]Hoja2!$A:$E,5,FALSE)</f>
        <v>Neumáticos para vehículos agrícolas o forestales</v>
      </c>
    </row>
    <row r="10200" spans="1:13" x14ac:dyDescent="0.2">
      <c r="A10200">
        <v>2023</v>
      </c>
      <c r="B10200">
        <v>12</v>
      </c>
      <c r="C10200" t="s">
        <v>101</v>
      </c>
      <c r="D10200" t="str">
        <f>VLOOKUP(C10200,PAÍSES!$A:$B,2,FALSE)</f>
        <v>Nigeria</v>
      </c>
      <c r="E10200">
        <v>40117000</v>
      </c>
      <c r="F10200">
        <v>0</v>
      </c>
      <c r="G10200">
        <v>0</v>
      </c>
      <c r="H10200">
        <v>0</v>
      </c>
      <c r="I10200">
        <v>376</v>
      </c>
      <c r="J10200">
        <v>303023</v>
      </c>
      <c r="K10200">
        <v>2</v>
      </c>
      <c r="L10200" t="str">
        <f>VLOOKUP(E10200,[5]Hoja2!$A:$C,2,FALSE)</f>
        <v>NEUMÁTICOS</v>
      </c>
      <c r="M10200" t="str">
        <f>VLOOKUP(E10200,[5]Hoja2!$A:$E,5,FALSE)</f>
        <v>Neumáticos para vehículos agrícolas o forestales</v>
      </c>
    </row>
    <row r="10201" spans="1:13" x14ac:dyDescent="0.2">
      <c r="A10201">
        <v>2023</v>
      </c>
      <c r="B10201">
        <v>12</v>
      </c>
      <c r="C10201" t="s">
        <v>43</v>
      </c>
      <c r="D10201" t="str">
        <f>VLOOKUP(C10201,PAÍSES!$A:$B,2,FALSE)</f>
        <v>Países Bajos</v>
      </c>
      <c r="E10201">
        <v>40117000</v>
      </c>
      <c r="F10201">
        <v>80729</v>
      </c>
      <c r="G10201">
        <v>38436722</v>
      </c>
      <c r="H10201">
        <v>2373</v>
      </c>
      <c r="I10201">
        <v>37084</v>
      </c>
      <c r="J10201">
        <v>18515500</v>
      </c>
      <c r="K10201">
        <v>110</v>
      </c>
      <c r="L10201" t="str">
        <f>VLOOKUP(E10201,[5]Hoja2!$A:$C,2,FALSE)</f>
        <v>NEUMÁTICOS</v>
      </c>
      <c r="M10201" t="str">
        <f>VLOOKUP(E10201,[5]Hoja2!$A:$E,5,FALSE)</f>
        <v>Neumáticos para vehículos agrícolas o forestales</v>
      </c>
    </row>
    <row r="10202" spans="1:13" x14ac:dyDescent="0.2">
      <c r="A10202">
        <v>2023</v>
      </c>
      <c r="B10202">
        <v>12</v>
      </c>
      <c r="C10202" t="s">
        <v>80</v>
      </c>
      <c r="D10202" t="str">
        <f>VLOOKUP(C10202,PAÍSES!$A:$B,2,FALSE)</f>
        <v>Nueva Zelanda</v>
      </c>
      <c r="E10202">
        <v>40117000</v>
      </c>
      <c r="F10202">
        <v>0</v>
      </c>
      <c r="G10202">
        <v>0</v>
      </c>
      <c r="H10202">
        <v>0</v>
      </c>
      <c r="I10202">
        <v>39351</v>
      </c>
      <c r="J10202">
        <v>21273946</v>
      </c>
      <c r="K10202">
        <v>270</v>
      </c>
      <c r="L10202" t="str">
        <f>VLOOKUP(E10202,[5]Hoja2!$A:$C,2,FALSE)</f>
        <v>NEUMÁTICOS</v>
      </c>
      <c r="M10202" t="str">
        <f>VLOOKUP(E10202,[5]Hoja2!$A:$E,5,FALSE)</f>
        <v>Neumáticos para vehículos agrícolas o forestales</v>
      </c>
    </row>
    <row r="10203" spans="1:13" x14ac:dyDescent="0.2">
      <c r="A10203">
        <v>2023</v>
      </c>
      <c r="B10203">
        <v>12</v>
      </c>
      <c r="C10203" t="s">
        <v>16</v>
      </c>
      <c r="D10203" t="str">
        <f>VLOOKUP(C10203,PAÍSES!$A:$B,2,FALSE)</f>
        <v>Polonia</v>
      </c>
      <c r="E10203">
        <v>40117000</v>
      </c>
      <c r="F10203">
        <v>33808</v>
      </c>
      <c r="G10203">
        <v>21770329</v>
      </c>
      <c r="H10203">
        <v>343</v>
      </c>
      <c r="I10203">
        <v>42037</v>
      </c>
      <c r="J10203">
        <v>23624000</v>
      </c>
      <c r="K10203">
        <v>194</v>
      </c>
      <c r="L10203" t="str">
        <f>VLOOKUP(E10203,[5]Hoja2!$A:$C,2,FALSE)</f>
        <v>NEUMÁTICOS</v>
      </c>
      <c r="M10203" t="str">
        <f>VLOOKUP(E10203,[5]Hoja2!$A:$E,5,FALSE)</f>
        <v>Neumáticos para vehículos agrícolas o forestales</v>
      </c>
    </row>
    <row r="10204" spans="1:13" x14ac:dyDescent="0.2">
      <c r="A10204">
        <v>2023</v>
      </c>
      <c r="B10204">
        <v>12</v>
      </c>
      <c r="C10204" t="s">
        <v>17</v>
      </c>
      <c r="D10204" t="str">
        <f>VLOOKUP(C10204,PAÍSES!$A:$B,2,FALSE)</f>
        <v>Portugal</v>
      </c>
      <c r="E10204">
        <v>40117000</v>
      </c>
      <c r="F10204">
        <v>78962</v>
      </c>
      <c r="G10204">
        <v>42575293</v>
      </c>
      <c r="H10204">
        <v>1354</v>
      </c>
      <c r="I10204">
        <v>63242</v>
      </c>
      <c r="J10204">
        <v>40969692</v>
      </c>
      <c r="K10204">
        <v>1160</v>
      </c>
      <c r="L10204" t="str">
        <f>VLOOKUP(E10204,[5]Hoja2!$A:$C,2,FALSE)</f>
        <v>NEUMÁTICOS</v>
      </c>
      <c r="M10204" t="str">
        <f>VLOOKUP(E10204,[5]Hoja2!$A:$E,5,FALSE)</f>
        <v>Neumáticos para vehículos agrícolas o forestales</v>
      </c>
    </row>
    <row r="10205" spans="1:13" x14ac:dyDescent="0.2">
      <c r="A10205">
        <v>2023</v>
      </c>
      <c r="B10205">
        <v>12</v>
      </c>
      <c r="C10205" t="s">
        <v>52</v>
      </c>
      <c r="D10205" t="str">
        <f>VLOOKUP(C10205,PAÍSES!$A:$B,2,FALSE)</f>
        <v>Suecia</v>
      </c>
      <c r="E10205">
        <v>40117000</v>
      </c>
      <c r="F10205">
        <v>0</v>
      </c>
      <c r="G10205">
        <v>0</v>
      </c>
      <c r="H10205">
        <v>0</v>
      </c>
      <c r="I10205">
        <v>2963</v>
      </c>
      <c r="J10205">
        <v>2077600</v>
      </c>
      <c r="K10205">
        <v>12</v>
      </c>
      <c r="L10205" t="str">
        <f>VLOOKUP(E10205,[5]Hoja2!$A:$C,2,FALSE)</f>
        <v>NEUMÁTICOS</v>
      </c>
      <c r="M10205" t="str">
        <f>VLOOKUP(E10205,[5]Hoja2!$A:$E,5,FALSE)</f>
        <v>Neumáticos para vehículos agrícolas o forestales</v>
      </c>
    </row>
    <row r="10206" spans="1:13" x14ac:dyDescent="0.2">
      <c r="A10206">
        <v>2023</v>
      </c>
      <c r="B10206">
        <v>12</v>
      </c>
      <c r="C10206" t="s">
        <v>53</v>
      </c>
      <c r="D10206" t="str">
        <f>VLOOKUP(C10206,PAÍSES!$A:$B,2,FALSE)</f>
        <v>Eslovaquia</v>
      </c>
      <c r="E10206">
        <v>40117000</v>
      </c>
      <c r="F10206">
        <v>437</v>
      </c>
      <c r="G10206">
        <v>139354</v>
      </c>
      <c r="H10206">
        <v>8</v>
      </c>
      <c r="I10206">
        <v>0</v>
      </c>
      <c r="J10206">
        <v>0</v>
      </c>
      <c r="K10206">
        <v>0</v>
      </c>
      <c r="L10206" t="str">
        <f>VLOOKUP(E10206,[5]Hoja2!$A:$C,2,FALSE)</f>
        <v>NEUMÁTICOS</v>
      </c>
      <c r="M10206" t="str">
        <f>VLOOKUP(E10206,[5]Hoja2!$A:$E,5,FALSE)</f>
        <v>Neumáticos para vehículos agrícolas o forestales</v>
      </c>
    </row>
    <row r="10207" spans="1:13" x14ac:dyDescent="0.2">
      <c r="A10207">
        <v>2023</v>
      </c>
      <c r="B10207">
        <v>12</v>
      </c>
      <c r="C10207" t="s">
        <v>77</v>
      </c>
      <c r="D10207" t="str">
        <f>VLOOKUP(C10207,PAÍSES!$A:$B,2,FALSE)</f>
        <v>Senegal</v>
      </c>
      <c r="E10207">
        <v>40117000</v>
      </c>
      <c r="F10207">
        <v>0</v>
      </c>
      <c r="G10207">
        <v>0</v>
      </c>
      <c r="H10207">
        <v>0</v>
      </c>
      <c r="I10207">
        <v>2483</v>
      </c>
      <c r="J10207">
        <v>972776</v>
      </c>
      <c r="K10207">
        <v>46</v>
      </c>
      <c r="L10207" t="str">
        <f>VLOOKUP(E10207,[5]Hoja2!$A:$C,2,FALSE)</f>
        <v>NEUMÁTICOS</v>
      </c>
      <c r="M10207" t="str">
        <f>VLOOKUP(E10207,[5]Hoja2!$A:$E,5,FALSE)</f>
        <v>Neumáticos para vehículos agrícolas o forestales</v>
      </c>
    </row>
    <row r="10208" spans="1:13" x14ac:dyDescent="0.2">
      <c r="A10208">
        <v>2023</v>
      </c>
      <c r="B10208">
        <v>12</v>
      </c>
      <c r="C10208" t="s">
        <v>65</v>
      </c>
      <c r="D10208" t="str">
        <f>VLOOKUP(C10208,PAÍSES!$A:$B,2,FALSE)</f>
        <v>Turquía</v>
      </c>
      <c r="E10208">
        <v>40117000</v>
      </c>
      <c r="F10208">
        <v>8840</v>
      </c>
      <c r="G10208">
        <v>2631810</v>
      </c>
      <c r="H10208">
        <v>181</v>
      </c>
      <c r="I10208">
        <v>3308</v>
      </c>
      <c r="J10208">
        <v>1686381</v>
      </c>
      <c r="K10208">
        <v>28</v>
      </c>
      <c r="L10208" t="str">
        <f>VLOOKUP(E10208,[5]Hoja2!$A:$C,2,FALSE)</f>
        <v>NEUMÁTICOS</v>
      </c>
      <c r="M10208" t="str">
        <f>VLOOKUP(E10208,[5]Hoja2!$A:$E,5,FALSE)</f>
        <v>Neumáticos para vehículos agrícolas o forestales</v>
      </c>
    </row>
    <row r="10209" spans="1:13" x14ac:dyDescent="0.2">
      <c r="A10209">
        <v>2023</v>
      </c>
      <c r="B10209">
        <v>12</v>
      </c>
      <c r="C10209" t="s">
        <v>58</v>
      </c>
      <c r="D10209" t="str">
        <f>VLOOKUP(C10209,PAÍSES!$A:$B,2,FALSE)</f>
        <v>Ucrania</v>
      </c>
      <c r="E10209">
        <v>40117000</v>
      </c>
      <c r="F10209">
        <v>0</v>
      </c>
      <c r="G10209">
        <v>0</v>
      </c>
      <c r="H10209">
        <v>0</v>
      </c>
      <c r="I10209">
        <v>20684</v>
      </c>
      <c r="J10209">
        <v>9493800</v>
      </c>
      <c r="K10209">
        <v>75</v>
      </c>
      <c r="L10209" t="str">
        <f>VLOOKUP(E10209,[5]Hoja2!$A:$C,2,FALSE)</f>
        <v>NEUMÁTICOS</v>
      </c>
      <c r="M10209" t="str">
        <f>VLOOKUP(E10209,[5]Hoja2!$A:$E,5,FALSE)</f>
        <v>Neumáticos para vehículos agrícolas o forestales</v>
      </c>
    </row>
    <row r="10210" spans="1:13" x14ac:dyDescent="0.2">
      <c r="A10210">
        <v>2023</v>
      </c>
      <c r="B10210">
        <v>12</v>
      </c>
      <c r="C10210" t="s">
        <v>46</v>
      </c>
      <c r="D10210" t="str">
        <f>VLOOKUP(C10210,PAÍSES!$A:$B,2,FALSE)</f>
        <v>Estados Unidos de América</v>
      </c>
      <c r="E10210">
        <v>40117000</v>
      </c>
      <c r="F10210">
        <v>1142</v>
      </c>
      <c r="G10210">
        <v>1022889</v>
      </c>
      <c r="H10210">
        <v>30</v>
      </c>
      <c r="I10210">
        <v>341196</v>
      </c>
      <c r="J10210">
        <v>210019138</v>
      </c>
      <c r="K10210">
        <v>1049</v>
      </c>
      <c r="L10210" t="str">
        <f>VLOOKUP(E10210,[5]Hoja2!$A:$C,2,FALSE)</f>
        <v>NEUMÁTICOS</v>
      </c>
      <c r="M10210" t="str">
        <f>VLOOKUP(E10210,[5]Hoja2!$A:$E,5,FALSE)</f>
        <v>Neumáticos para vehículos agrícolas o forestales</v>
      </c>
    </row>
    <row r="10211" spans="1:13" x14ac:dyDescent="0.2">
      <c r="A10211">
        <v>2023</v>
      </c>
      <c r="B10211">
        <v>12</v>
      </c>
      <c r="C10211" t="s">
        <v>66</v>
      </c>
      <c r="D10211" t="str">
        <f>VLOOKUP(C10211,PAÍSES!$A:$B,2,FALSE)</f>
        <v>Vietnam</v>
      </c>
      <c r="E10211">
        <v>40117000</v>
      </c>
      <c r="F10211">
        <v>3184</v>
      </c>
      <c r="G10211">
        <v>1097320</v>
      </c>
      <c r="H10211">
        <v>14</v>
      </c>
      <c r="I10211">
        <v>0</v>
      </c>
      <c r="J10211">
        <v>0</v>
      </c>
      <c r="K10211">
        <v>0</v>
      </c>
      <c r="L10211" t="str">
        <f>VLOOKUP(E10211,[5]Hoja2!$A:$C,2,FALSE)</f>
        <v>NEUMÁTICOS</v>
      </c>
      <c r="M10211" t="str">
        <f>VLOOKUP(E10211,[5]Hoja2!$A:$E,5,FALSE)</f>
        <v>Neumáticos para vehículos agrícolas o forestales</v>
      </c>
    </row>
    <row r="10212" spans="1:13" x14ac:dyDescent="0.2">
      <c r="A10212">
        <v>2023</v>
      </c>
      <c r="B10212">
        <v>12</v>
      </c>
      <c r="C10212" t="s">
        <v>78</v>
      </c>
      <c r="D10212" t="str">
        <f>VLOOKUP(C10212,PAÍSES!$A:$B,2,FALSE)</f>
        <v>Sudáfrica</v>
      </c>
      <c r="E10212">
        <v>40117000</v>
      </c>
      <c r="F10212">
        <v>0</v>
      </c>
      <c r="G10212">
        <v>0</v>
      </c>
      <c r="H10212">
        <v>0</v>
      </c>
      <c r="I10212">
        <v>11818</v>
      </c>
      <c r="J10212">
        <v>5835686</v>
      </c>
      <c r="K10212">
        <v>55</v>
      </c>
      <c r="L10212" t="str">
        <f>VLOOKUP(E10212,[5]Hoja2!$A:$C,2,FALSE)</f>
        <v>NEUMÁTICOS</v>
      </c>
      <c r="M10212" t="str">
        <f>VLOOKUP(E10212,[5]Hoja2!$A:$E,5,FALSE)</f>
        <v>Neumáticos para vehículos agrícolas o forestales</v>
      </c>
    </row>
    <row r="10213" spans="1:13" x14ac:dyDescent="0.2">
      <c r="A10213">
        <v>2023</v>
      </c>
      <c r="B10213">
        <v>12</v>
      </c>
      <c r="C10213" t="s">
        <v>33</v>
      </c>
      <c r="D10213" t="str">
        <f>VLOOKUP(C10213,PAÍSES!$A:$B,2,FALSE)</f>
        <v>Emiratos Árabes Unidos</v>
      </c>
      <c r="E10213">
        <v>40118000</v>
      </c>
      <c r="F10213">
        <v>0</v>
      </c>
      <c r="G10213">
        <v>0</v>
      </c>
      <c r="H10213">
        <v>0</v>
      </c>
      <c r="I10213">
        <v>6483</v>
      </c>
      <c r="J10213">
        <v>4114593</v>
      </c>
      <c r="K10213">
        <v>3</v>
      </c>
      <c r="L10213" t="str">
        <f>VLOOKUP(E10213,[5]Hoja2!$A:$C,2,FALSE)</f>
        <v>NEUMÁTICOS</v>
      </c>
      <c r="M10213" t="str">
        <f>VLOOKUP(E10213,[5]Hoja2!$A:$E,5,FALSE)</f>
        <v>Neumáticos para vehículos de construcción, minería o mantenimiento industrial</v>
      </c>
    </row>
    <row r="10214" spans="1:13" x14ac:dyDescent="0.2">
      <c r="A10214">
        <v>2023</v>
      </c>
      <c r="B10214">
        <v>12</v>
      </c>
      <c r="C10214" t="s">
        <v>21</v>
      </c>
      <c r="D10214" t="str">
        <f>VLOOKUP(C10214,PAÍSES!$A:$B,2,FALSE)</f>
        <v>Austria</v>
      </c>
      <c r="E10214">
        <v>40118000</v>
      </c>
      <c r="F10214">
        <v>0</v>
      </c>
      <c r="G10214">
        <v>0</v>
      </c>
      <c r="H10214">
        <v>0</v>
      </c>
      <c r="I10214">
        <v>108</v>
      </c>
      <c r="J10214">
        <v>90337</v>
      </c>
      <c r="K10214">
        <v>3</v>
      </c>
      <c r="L10214" t="str">
        <f>VLOOKUP(E10214,[5]Hoja2!$A:$C,2,FALSE)</f>
        <v>NEUMÁTICOS</v>
      </c>
      <c r="M10214" t="str">
        <f>VLOOKUP(E10214,[5]Hoja2!$A:$E,5,FALSE)</f>
        <v>Neumáticos para vehículos de construcción, minería o mantenimiento industrial</v>
      </c>
    </row>
    <row r="10215" spans="1:13" x14ac:dyDescent="0.2">
      <c r="A10215">
        <v>2023</v>
      </c>
      <c r="B10215">
        <v>12</v>
      </c>
      <c r="C10215" t="s">
        <v>62</v>
      </c>
      <c r="D10215" t="str">
        <f>VLOOKUP(C10215,PAÍSES!$A:$B,2,FALSE)</f>
        <v>Australia</v>
      </c>
      <c r="E10215">
        <v>40118000</v>
      </c>
      <c r="F10215">
        <v>0</v>
      </c>
      <c r="G10215">
        <v>0</v>
      </c>
      <c r="H10215">
        <v>0</v>
      </c>
      <c r="I10215">
        <v>852034</v>
      </c>
      <c r="J10215">
        <v>587609345</v>
      </c>
      <c r="K10215">
        <v>262</v>
      </c>
      <c r="L10215" t="str">
        <f>VLOOKUP(E10215,[5]Hoja2!$A:$C,2,FALSE)</f>
        <v>NEUMÁTICOS</v>
      </c>
      <c r="M10215" t="str">
        <f>VLOOKUP(E10215,[5]Hoja2!$A:$E,5,FALSE)</f>
        <v>Neumáticos para vehículos de construcción, minería o mantenimiento industrial</v>
      </c>
    </row>
    <row r="10216" spans="1:13" x14ac:dyDescent="0.2">
      <c r="A10216">
        <v>2023</v>
      </c>
      <c r="B10216">
        <v>12</v>
      </c>
      <c r="C10216" t="s">
        <v>8</v>
      </c>
      <c r="D10216" t="str">
        <f>VLOOKUP(C10216,PAÍSES!$A:$B,2,FALSE)</f>
        <v>Bélgica</v>
      </c>
      <c r="E10216">
        <v>40118000</v>
      </c>
      <c r="F10216">
        <v>4848</v>
      </c>
      <c r="G10216">
        <v>3649369</v>
      </c>
      <c r="H10216">
        <v>65</v>
      </c>
      <c r="I10216">
        <v>12120</v>
      </c>
      <c r="J10216">
        <v>8687400</v>
      </c>
      <c r="K10216">
        <v>20</v>
      </c>
      <c r="L10216" t="str">
        <f>VLOOKUP(E10216,[5]Hoja2!$A:$C,2,FALSE)</f>
        <v>NEUMÁTICOS</v>
      </c>
      <c r="M10216" t="str">
        <f>VLOOKUP(E10216,[5]Hoja2!$A:$E,5,FALSE)</f>
        <v>Neumáticos para vehículos de construcción, minería o mantenimiento industrial</v>
      </c>
    </row>
    <row r="10217" spans="1:13" x14ac:dyDescent="0.2">
      <c r="A10217">
        <v>2023</v>
      </c>
      <c r="B10217">
        <v>12</v>
      </c>
      <c r="C10217" t="s">
        <v>51</v>
      </c>
      <c r="D10217" t="str">
        <f>VLOOKUP(C10217,PAÍSES!$A:$B,2,FALSE)</f>
        <v>Bulgaria</v>
      </c>
      <c r="E10217">
        <v>40118000</v>
      </c>
      <c r="F10217">
        <v>0</v>
      </c>
      <c r="G10217">
        <v>0</v>
      </c>
      <c r="H10217">
        <v>0</v>
      </c>
      <c r="I10217">
        <v>35727</v>
      </c>
      <c r="J10217">
        <v>29345500</v>
      </c>
      <c r="K10217">
        <v>16</v>
      </c>
      <c r="L10217" t="str">
        <f>VLOOKUP(E10217,[5]Hoja2!$A:$C,2,FALSE)</f>
        <v>NEUMÁTICOS</v>
      </c>
      <c r="M10217" t="str">
        <f>VLOOKUP(E10217,[5]Hoja2!$A:$E,5,FALSE)</f>
        <v>Neumáticos para vehículos de construcción, minería o mantenimiento industrial</v>
      </c>
    </row>
    <row r="10218" spans="1:13" x14ac:dyDescent="0.2">
      <c r="A10218">
        <v>2023</v>
      </c>
      <c r="B10218">
        <v>12</v>
      </c>
      <c r="C10218" t="s">
        <v>10</v>
      </c>
      <c r="D10218" t="str">
        <f>VLOOKUP(C10218,PAÍSES!$A:$B,2,FALSE)</f>
        <v>Brasil</v>
      </c>
      <c r="E10218">
        <v>40118000</v>
      </c>
      <c r="F10218">
        <v>4753</v>
      </c>
      <c r="G10218">
        <v>4086400</v>
      </c>
      <c r="H10218">
        <v>6</v>
      </c>
      <c r="I10218">
        <v>39391</v>
      </c>
      <c r="J10218">
        <v>23929474</v>
      </c>
      <c r="K10218">
        <v>61</v>
      </c>
      <c r="L10218" t="str">
        <f>VLOOKUP(E10218,[5]Hoja2!$A:$C,2,FALSE)</f>
        <v>NEUMÁTICOS</v>
      </c>
      <c r="M10218" t="str">
        <f>VLOOKUP(E10218,[5]Hoja2!$A:$E,5,FALSE)</f>
        <v>Neumáticos para vehículos de construcción, minería o mantenimiento industrial</v>
      </c>
    </row>
    <row r="10219" spans="1:13" x14ac:dyDescent="0.2">
      <c r="A10219">
        <v>2023</v>
      </c>
      <c r="B10219">
        <v>12</v>
      </c>
      <c r="C10219" t="s">
        <v>50</v>
      </c>
      <c r="D10219" t="str">
        <f>VLOOKUP(C10219,PAÍSES!$A:$B,2,FALSE)</f>
        <v>Canadá</v>
      </c>
      <c r="E10219">
        <v>40118000</v>
      </c>
      <c r="F10219">
        <v>3599</v>
      </c>
      <c r="G10219">
        <v>2584900</v>
      </c>
      <c r="H10219">
        <v>20</v>
      </c>
      <c r="I10219">
        <v>42956</v>
      </c>
      <c r="J10219">
        <v>30021671</v>
      </c>
      <c r="K10219">
        <v>81</v>
      </c>
      <c r="L10219" t="str">
        <f>VLOOKUP(E10219,[5]Hoja2!$A:$C,2,FALSE)</f>
        <v>NEUMÁTICOS</v>
      </c>
      <c r="M10219" t="str">
        <f>VLOOKUP(E10219,[5]Hoja2!$A:$E,5,FALSE)</f>
        <v>Neumáticos para vehículos de construcción, minería o mantenimiento industrial</v>
      </c>
    </row>
    <row r="10220" spans="1:13" x14ac:dyDescent="0.2">
      <c r="A10220">
        <v>2023</v>
      </c>
      <c r="B10220">
        <v>12</v>
      </c>
      <c r="C10220" t="s">
        <v>73</v>
      </c>
      <c r="D10220" t="str">
        <f>VLOOKUP(C10220,PAÍSES!$A:$B,2,FALSE)</f>
        <v>Chile</v>
      </c>
      <c r="E10220">
        <v>40118000</v>
      </c>
      <c r="F10220">
        <v>0</v>
      </c>
      <c r="G10220">
        <v>0</v>
      </c>
      <c r="H10220">
        <v>0</v>
      </c>
      <c r="I10220">
        <v>25853</v>
      </c>
      <c r="J10220">
        <v>13330602</v>
      </c>
      <c r="K10220">
        <v>43</v>
      </c>
      <c r="L10220" t="str">
        <f>VLOOKUP(E10220,[5]Hoja2!$A:$C,2,FALSE)</f>
        <v>NEUMÁTICOS</v>
      </c>
      <c r="M10220" t="str">
        <f>VLOOKUP(E10220,[5]Hoja2!$A:$E,5,FALSE)</f>
        <v>Neumáticos para vehículos de construcción, minería o mantenimiento industrial</v>
      </c>
    </row>
    <row r="10221" spans="1:13" x14ac:dyDescent="0.2">
      <c r="A10221">
        <v>2023</v>
      </c>
      <c r="B10221">
        <v>12</v>
      </c>
      <c r="C10221" t="s">
        <v>11</v>
      </c>
      <c r="D10221" t="str">
        <f>VLOOKUP(C10221,PAÍSES!$A:$B,2,FALSE)</f>
        <v>China</v>
      </c>
      <c r="E10221">
        <v>40118000</v>
      </c>
      <c r="F10221">
        <v>162394</v>
      </c>
      <c r="G10221">
        <v>43561868</v>
      </c>
      <c r="H10221">
        <v>1682</v>
      </c>
      <c r="I10221">
        <v>36967</v>
      </c>
      <c r="J10221">
        <v>25192104</v>
      </c>
      <c r="K10221">
        <v>29</v>
      </c>
      <c r="L10221" t="str">
        <f>VLOOKUP(E10221,[5]Hoja2!$A:$C,2,FALSE)</f>
        <v>NEUMÁTICOS</v>
      </c>
      <c r="M10221" t="str">
        <f>VLOOKUP(E10221,[5]Hoja2!$A:$E,5,FALSE)</f>
        <v>Neumáticos para vehículos de construcción, minería o mantenimiento industrial</v>
      </c>
    </row>
    <row r="10222" spans="1:13" x14ac:dyDescent="0.2">
      <c r="A10222">
        <v>2023</v>
      </c>
      <c r="B10222">
        <v>12</v>
      </c>
      <c r="C10222" t="s">
        <v>40</v>
      </c>
      <c r="D10222" t="str">
        <f>VLOOKUP(C10222,PAÍSES!$A:$B,2,FALSE)</f>
        <v>Colombia</v>
      </c>
      <c r="E10222">
        <v>40118000</v>
      </c>
      <c r="F10222">
        <v>0</v>
      </c>
      <c r="G10222">
        <v>0</v>
      </c>
      <c r="H10222">
        <v>0</v>
      </c>
      <c r="I10222">
        <v>19541</v>
      </c>
      <c r="J10222">
        <v>15125956</v>
      </c>
      <c r="K10222">
        <v>7</v>
      </c>
      <c r="L10222" t="str">
        <f>VLOOKUP(E10222,[5]Hoja2!$A:$C,2,FALSE)</f>
        <v>NEUMÁTICOS</v>
      </c>
      <c r="M10222" t="str">
        <f>VLOOKUP(E10222,[5]Hoja2!$A:$E,5,FALSE)</f>
        <v>Neumáticos para vehículos de construcción, minería o mantenimiento industrial</v>
      </c>
    </row>
    <row r="10223" spans="1:13" x14ac:dyDescent="0.2">
      <c r="A10223">
        <v>2023</v>
      </c>
      <c r="B10223">
        <v>12</v>
      </c>
      <c r="C10223" t="s">
        <v>22</v>
      </c>
      <c r="D10223" t="str">
        <f>VLOOKUP(C10223,PAÍSES!$A:$B,2,FALSE)</f>
        <v>República Checa</v>
      </c>
      <c r="E10223">
        <v>40118000</v>
      </c>
      <c r="F10223">
        <v>11732</v>
      </c>
      <c r="G10223">
        <v>11895300</v>
      </c>
      <c r="H10223">
        <v>294</v>
      </c>
      <c r="I10223">
        <v>0</v>
      </c>
      <c r="J10223">
        <v>0</v>
      </c>
      <c r="K10223">
        <v>0</v>
      </c>
      <c r="L10223" t="str">
        <f>VLOOKUP(E10223,[5]Hoja2!$A:$C,2,FALSE)</f>
        <v>NEUMÁTICOS</v>
      </c>
      <c r="M10223" t="str">
        <f>VLOOKUP(E10223,[5]Hoja2!$A:$E,5,FALSE)</f>
        <v>Neumáticos para vehículos de construcción, minería o mantenimiento industrial</v>
      </c>
    </row>
    <row r="10224" spans="1:13" x14ac:dyDescent="0.2">
      <c r="A10224">
        <v>2023</v>
      </c>
      <c r="B10224">
        <v>12</v>
      </c>
      <c r="C10224" t="s">
        <v>23</v>
      </c>
      <c r="D10224" t="str">
        <f>VLOOKUP(C10224,PAÍSES!$A:$B,2,FALSE)</f>
        <v>Alemania</v>
      </c>
      <c r="E10224">
        <v>40118000</v>
      </c>
      <c r="F10224">
        <v>37956</v>
      </c>
      <c r="G10224">
        <v>19472902</v>
      </c>
      <c r="H10224">
        <v>4636</v>
      </c>
      <c r="I10224">
        <v>1360</v>
      </c>
      <c r="J10224">
        <v>1442477</v>
      </c>
      <c r="K10224">
        <v>13</v>
      </c>
      <c r="L10224" t="str">
        <f>VLOOKUP(E10224,[5]Hoja2!$A:$C,2,FALSE)</f>
        <v>NEUMÁTICOS</v>
      </c>
      <c r="M10224" t="str">
        <f>VLOOKUP(E10224,[5]Hoja2!$A:$E,5,FALSE)</f>
        <v>Neumáticos para vehículos de construcción, minería o mantenimiento industrial</v>
      </c>
    </row>
    <row r="10225" spans="1:13" x14ac:dyDescent="0.2">
      <c r="A10225">
        <v>2023</v>
      </c>
      <c r="B10225">
        <v>12</v>
      </c>
      <c r="C10225" t="s">
        <v>75</v>
      </c>
      <c r="D10225" t="str">
        <f>VLOOKUP(C10225,PAÍSES!$A:$B,2,FALSE)</f>
        <v>Egipto</v>
      </c>
      <c r="E10225">
        <v>40118000</v>
      </c>
      <c r="F10225">
        <v>0</v>
      </c>
      <c r="G10225">
        <v>0</v>
      </c>
      <c r="H10225">
        <v>0</v>
      </c>
      <c r="I10225">
        <v>46620</v>
      </c>
      <c r="J10225">
        <v>34298505</v>
      </c>
      <c r="K10225">
        <v>21</v>
      </c>
      <c r="L10225" t="str">
        <f>VLOOKUP(E10225,[5]Hoja2!$A:$C,2,FALSE)</f>
        <v>NEUMÁTICOS</v>
      </c>
      <c r="M10225" t="str">
        <f>VLOOKUP(E10225,[5]Hoja2!$A:$E,5,FALSE)</f>
        <v>Neumáticos para vehículos de construcción, minería o mantenimiento industrial</v>
      </c>
    </row>
    <row r="10226" spans="1:13" x14ac:dyDescent="0.2">
      <c r="A10226">
        <v>2023</v>
      </c>
      <c r="B10226">
        <v>12</v>
      </c>
      <c r="C10226" t="s">
        <v>24</v>
      </c>
      <c r="D10226" t="str">
        <f>VLOOKUP(C10226,PAÍSES!$A:$B,2,FALSE)</f>
        <v>Finlandia</v>
      </c>
      <c r="E10226">
        <v>40118000</v>
      </c>
      <c r="F10226">
        <v>0</v>
      </c>
      <c r="G10226">
        <v>0</v>
      </c>
      <c r="H10226">
        <v>0</v>
      </c>
      <c r="I10226">
        <v>39446</v>
      </c>
      <c r="J10226">
        <v>31226100</v>
      </c>
      <c r="K10226">
        <v>18</v>
      </c>
      <c r="L10226" t="str">
        <f>VLOOKUP(E10226,[5]Hoja2!$A:$C,2,FALSE)</f>
        <v>NEUMÁTICOS</v>
      </c>
      <c r="M10226" t="str">
        <f>VLOOKUP(E10226,[5]Hoja2!$A:$E,5,FALSE)</f>
        <v>Neumáticos para vehículos de construcción, minería o mantenimiento industrial</v>
      </c>
    </row>
    <row r="10227" spans="1:13" x14ac:dyDescent="0.2">
      <c r="A10227">
        <v>2023</v>
      </c>
      <c r="B10227">
        <v>12</v>
      </c>
      <c r="C10227" t="s">
        <v>12</v>
      </c>
      <c r="D10227" t="str">
        <f>VLOOKUP(C10227,PAÍSES!$A:$B,2,FALSE)</f>
        <v>Francia</v>
      </c>
      <c r="E10227">
        <v>40118000</v>
      </c>
      <c r="F10227">
        <v>54784</v>
      </c>
      <c r="G10227">
        <v>41127020</v>
      </c>
      <c r="H10227">
        <v>187</v>
      </c>
      <c r="I10227">
        <v>215208</v>
      </c>
      <c r="J10227">
        <v>158937418</v>
      </c>
      <c r="K10227">
        <v>1224</v>
      </c>
      <c r="L10227" t="str">
        <f>VLOOKUP(E10227,[5]Hoja2!$A:$C,2,FALSE)</f>
        <v>NEUMÁTICOS</v>
      </c>
      <c r="M10227" t="str">
        <f>VLOOKUP(E10227,[5]Hoja2!$A:$E,5,FALSE)</f>
        <v>Neumáticos para vehículos de construcción, minería o mantenimiento industrial</v>
      </c>
    </row>
    <row r="10228" spans="1:13" x14ac:dyDescent="0.2">
      <c r="A10228">
        <v>2023</v>
      </c>
      <c r="B10228">
        <v>12</v>
      </c>
      <c r="C10228" t="s">
        <v>234</v>
      </c>
      <c r="D10228" t="str">
        <f>VLOOKUP(C10228,PAÍSES!$A:$B,2,FALSE)</f>
        <v>Gabón</v>
      </c>
      <c r="E10228">
        <v>40118000</v>
      </c>
      <c r="F10228">
        <v>0</v>
      </c>
      <c r="G10228">
        <v>0</v>
      </c>
      <c r="H10228">
        <v>0</v>
      </c>
      <c r="I10228">
        <v>66601</v>
      </c>
      <c r="J10228">
        <v>46371264</v>
      </c>
      <c r="K10228">
        <v>48</v>
      </c>
      <c r="L10228" t="str">
        <f>VLOOKUP(E10228,[5]Hoja2!$A:$C,2,FALSE)</f>
        <v>NEUMÁTICOS</v>
      </c>
      <c r="M10228" t="str">
        <f>VLOOKUP(E10228,[5]Hoja2!$A:$E,5,FALSE)</f>
        <v>Neumáticos para vehículos de construcción, minería o mantenimiento industrial</v>
      </c>
    </row>
    <row r="10229" spans="1:13" x14ac:dyDescent="0.2">
      <c r="A10229">
        <v>2023</v>
      </c>
      <c r="B10229">
        <v>12</v>
      </c>
      <c r="C10229" t="s">
        <v>207</v>
      </c>
      <c r="D10229" t="str">
        <f>VLOOKUP(C10229,PAÍSES!$A:$B,2,FALSE)</f>
        <v>Guinea</v>
      </c>
      <c r="E10229">
        <v>40118000</v>
      </c>
      <c r="F10229">
        <v>0</v>
      </c>
      <c r="G10229">
        <v>0</v>
      </c>
      <c r="H10229">
        <v>0</v>
      </c>
      <c r="I10229">
        <v>22331</v>
      </c>
      <c r="J10229">
        <v>16024369</v>
      </c>
      <c r="K10229">
        <v>21</v>
      </c>
      <c r="L10229" t="str">
        <f>VLOOKUP(E10229,[5]Hoja2!$A:$C,2,FALSE)</f>
        <v>NEUMÁTICOS</v>
      </c>
      <c r="M10229" t="str">
        <f>VLOOKUP(E10229,[5]Hoja2!$A:$E,5,FALSE)</f>
        <v>Neumáticos para vehículos de construcción, minería o mantenimiento industrial</v>
      </c>
    </row>
    <row r="10230" spans="1:13" x14ac:dyDescent="0.2">
      <c r="A10230">
        <v>2023</v>
      </c>
      <c r="B10230">
        <v>12</v>
      </c>
      <c r="C10230" t="s">
        <v>13</v>
      </c>
      <c r="D10230" t="str">
        <f>VLOOKUP(C10230,PAÍSES!$A:$B,2,FALSE)</f>
        <v>Indonesia</v>
      </c>
      <c r="E10230">
        <v>40118000</v>
      </c>
      <c r="F10230">
        <v>0</v>
      </c>
      <c r="G10230">
        <v>0</v>
      </c>
      <c r="H10230">
        <v>0</v>
      </c>
      <c r="I10230">
        <v>145409</v>
      </c>
      <c r="J10230">
        <v>104455697</v>
      </c>
      <c r="K10230">
        <v>69</v>
      </c>
      <c r="L10230" t="str">
        <f>VLOOKUP(E10230,[5]Hoja2!$A:$C,2,FALSE)</f>
        <v>NEUMÁTICOS</v>
      </c>
      <c r="M10230" t="str">
        <f>VLOOKUP(E10230,[5]Hoja2!$A:$E,5,FALSE)</f>
        <v>Neumáticos para vehículos de construcción, minería o mantenimiento industrial</v>
      </c>
    </row>
    <row r="10231" spans="1:13" x14ac:dyDescent="0.2">
      <c r="A10231">
        <v>2023</v>
      </c>
      <c r="B10231">
        <v>12</v>
      </c>
      <c r="C10231" t="s">
        <v>47</v>
      </c>
      <c r="D10231" t="str">
        <f>VLOOKUP(C10231,PAÍSES!$A:$B,2,FALSE)</f>
        <v>India</v>
      </c>
      <c r="E10231">
        <v>40118000</v>
      </c>
      <c r="F10231">
        <v>154029</v>
      </c>
      <c r="G10231">
        <v>47518390</v>
      </c>
      <c r="H10231">
        <v>2272</v>
      </c>
      <c r="I10231">
        <v>11954</v>
      </c>
      <c r="J10231">
        <v>6592213</v>
      </c>
      <c r="K10231">
        <v>21</v>
      </c>
      <c r="L10231" t="str">
        <f>VLOOKUP(E10231,[5]Hoja2!$A:$C,2,FALSE)</f>
        <v>NEUMÁTICOS</v>
      </c>
      <c r="M10231" t="str">
        <f>VLOOKUP(E10231,[5]Hoja2!$A:$E,5,FALSE)</f>
        <v>Neumáticos para vehículos de construcción, minería o mantenimiento industrial</v>
      </c>
    </row>
    <row r="10232" spans="1:13" x14ac:dyDescent="0.2">
      <c r="A10232">
        <v>2023</v>
      </c>
      <c r="B10232">
        <v>12</v>
      </c>
      <c r="C10232" t="s">
        <v>27</v>
      </c>
      <c r="D10232" t="str">
        <f>VLOOKUP(C10232,PAÍSES!$A:$B,2,FALSE)</f>
        <v>Italia</v>
      </c>
      <c r="E10232">
        <v>40118000</v>
      </c>
      <c r="F10232">
        <v>5502</v>
      </c>
      <c r="G10232">
        <v>5226378</v>
      </c>
      <c r="H10232">
        <v>212</v>
      </c>
      <c r="I10232">
        <v>6372</v>
      </c>
      <c r="J10232">
        <v>4956700</v>
      </c>
      <c r="K10232">
        <v>24</v>
      </c>
      <c r="L10232" t="str">
        <f>VLOOKUP(E10232,[5]Hoja2!$A:$C,2,FALSE)</f>
        <v>NEUMÁTICOS</v>
      </c>
      <c r="M10232" t="str">
        <f>VLOOKUP(E10232,[5]Hoja2!$A:$E,5,FALSE)</f>
        <v>Neumáticos para vehículos de construcción, minería o mantenimiento industrial</v>
      </c>
    </row>
    <row r="10233" spans="1:13" x14ac:dyDescent="0.2">
      <c r="A10233">
        <v>2023</v>
      </c>
      <c r="B10233">
        <v>12</v>
      </c>
      <c r="C10233" t="s">
        <v>38</v>
      </c>
      <c r="D10233" t="str">
        <f>VLOOKUP(C10233,PAÍSES!$A:$B,2,FALSE)</f>
        <v>Japón</v>
      </c>
      <c r="E10233">
        <v>40118000</v>
      </c>
      <c r="F10233">
        <v>50833</v>
      </c>
      <c r="G10233">
        <v>26614087</v>
      </c>
      <c r="H10233">
        <v>605</v>
      </c>
      <c r="I10233">
        <v>76633</v>
      </c>
      <c r="J10233">
        <v>51228126</v>
      </c>
      <c r="K10233">
        <v>107</v>
      </c>
      <c r="L10233" t="str">
        <f>VLOOKUP(E10233,[5]Hoja2!$A:$C,2,FALSE)</f>
        <v>NEUMÁTICOS</v>
      </c>
      <c r="M10233" t="str">
        <f>VLOOKUP(E10233,[5]Hoja2!$A:$E,5,FALSE)</f>
        <v>Neumáticos para vehículos de construcción, minería o mantenimiento industrial</v>
      </c>
    </row>
    <row r="10234" spans="1:13" x14ac:dyDescent="0.2">
      <c r="A10234">
        <v>2023</v>
      </c>
      <c r="B10234">
        <v>12</v>
      </c>
      <c r="C10234" t="s">
        <v>93</v>
      </c>
      <c r="D10234" t="str">
        <f>VLOOKUP(C10234,PAÍSES!$A:$B,2,FALSE)</f>
        <v>Kazajstán</v>
      </c>
      <c r="E10234">
        <v>40118000</v>
      </c>
      <c r="F10234">
        <v>0</v>
      </c>
      <c r="G10234">
        <v>0</v>
      </c>
      <c r="H10234">
        <v>0</v>
      </c>
      <c r="I10234">
        <v>347782</v>
      </c>
      <c r="J10234">
        <v>258843174</v>
      </c>
      <c r="K10234">
        <v>190</v>
      </c>
      <c r="L10234" t="str">
        <f>VLOOKUP(E10234,[5]Hoja2!$A:$C,2,FALSE)</f>
        <v>NEUMÁTICOS</v>
      </c>
      <c r="M10234" t="str">
        <f>VLOOKUP(E10234,[5]Hoja2!$A:$E,5,FALSE)</f>
        <v>Neumáticos para vehículos de construcción, minería o mantenimiento industrial</v>
      </c>
    </row>
    <row r="10235" spans="1:13" x14ac:dyDescent="0.2">
      <c r="A10235">
        <v>2023</v>
      </c>
      <c r="B10235">
        <v>12</v>
      </c>
      <c r="C10235" t="s">
        <v>204</v>
      </c>
      <c r="D10235" t="str">
        <f>VLOOKUP(C10235,PAÍSES!$A:$B,2,FALSE)</f>
        <v>Sri Lanka</v>
      </c>
      <c r="E10235">
        <v>40118000</v>
      </c>
      <c r="F10235">
        <v>7574</v>
      </c>
      <c r="G10235">
        <v>3588292</v>
      </c>
      <c r="H10235">
        <v>215</v>
      </c>
      <c r="I10235">
        <v>0</v>
      </c>
      <c r="J10235">
        <v>0</v>
      </c>
      <c r="K10235">
        <v>0</v>
      </c>
      <c r="L10235" t="str">
        <f>VLOOKUP(E10235,[5]Hoja2!$A:$C,2,FALSE)</f>
        <v>NEUMÁTICOS</v>
      </c>
      <c r="M10235" t="str">
        <f>VLOOKUP(E10235,[5]Hoja2!$A:$E,5,FALSE)</f>
        <v>Neumáticos para vehículos de construcción, minería o mantenimiento industrial</v>
      </c>
    </row>
    <row r="10236" spans="1:13" x14ac:dyDescent="0.2">
      <c r="A10236">
        <v>2023</v>
      </c>
      <c r="B10236">
        <v>12</v>
      </c>
      <c r="C10236" t="s">
        <v>49</v>
      </c>
      <c r="D10236" t="str">
        <f>VLOOKUP(C10236,PAÍSES!$A:$B,2,FALSE)</f>
        <v>Luxemburgo</v>
      </c>
      <c r="E10236">
        <v>40118000</v>
      </c>
      <c r="F10236">
        <v>21573</v>
      </c>
      <c r="G10236">
        <v>10674736</v>
      </c>
      <c r="H10236">
        <v>31</v>
      </c>
      <c r="I10236">
        <v>0</v>
      </c>
      <c r="J10236">
        <v>0</v>
      </c>
      <c r="K10236">
        <v>0</v>
      </c>
      <c r="L10236" t="str">
        <f>VLOOKUP(E10236,[5]Hoja2!$A:$C,2,FALSE)</f>
        <v>NEUMÁTICOS</v>
      </c>
      <c r="M10236" t="str">
        <f>VLOOKUP(E10236,[5]Hoja2!$A:$E,5,FALSE)</f>
        <v>Neumáticos para vehículos de construcción, minería o mantenimiento industrial</v>
      </c>
    </row>
    <row r="10237" spans="1:13" x14ac:dyDescent="0.2">
      <c r="A10237">
        <v>2023</v>
      </c>
      <c r="B10237">
        <v>12</v>
      </c>
      <c r="C10237" t="s">
        <v>89</v>
      </c>
      <c r="D10237" t="str">
        <f>VLOOKUP(C10237,PAÍSES!$A:$B,2,FALSE)</f>
        <v>Macedonia</v>
      </c>
      <c r="E10237">
        <v>40118000</v>
      </c>
      <c r="F10237">
        <v>0</v>
      </c>
      <c r="G10237">
        <v>0</v>
      </c>
      <c r="H10237">
        <v>0</v>
      </c>
      <c r="I10237">
        <v>8418</v>
      </c>
      <c r="J10237">
        <v>3931618</v>
      </c>
      <c r="K10237">
        <v>6</v>
      </c>
      <c r="L10237" t="str">
        <f>VLOOKUP(E10237,[5]Hoja2!$A:$C,2,FALSE)</f>
        <v>NEUMÁTICOS</v>
      </c>
      <c r="M10237" t="str">
        <f>VLOOKUP(E10237,[5]Hoja2!$A:$E,5,FALSE)</f>
        <v>Neumáticos para vehículos de construcción, minería o mantenimiento industrial</v>
      </c>
    </row>
    <row r="10238" spans="1:13" x14ac:dyDescent="0.2">
      <c r="A10238">
        <v>2023</v>
      </c>
      <c r="B10238">
        <v>12</v>
      </c>
      <c r="C10238" t="s">
        <v>240</v>
      </c>
      <c r="D10238" t="str">
        <f>VLOOKUP(C10238,PAÍSES!$A:$B,2,FALSE)</f>
        <v>Mongolia</v>
      </c>
      <c r="E10238">
        <v>40118000</v>
      </c>
      <c r="F10238">
        <v>0</v>
      </c>
      <c r="G10238">
        <v>0</v>
      </c>
      <c r="H10238">
        <v>0</v>
      </c>
      <c r="I10238">
        <v>15131</v>
      </c>
      <c r="J10238">
        <v>9929917</v>
      </c>
      <c r="K10238">
        <v>19</v>
      </c>
      <c r="L10238" t="str">
        <f>VLOOKUP(E10238,[5]Hoja2!$A:$C,2,FALSE)</f>
        <v>NEUMÁTICOS</v>
      </c>
      <c r="M10238" t="str">
        <f>VLOOKUP(E10238,[5]Hoja2!$A:$E,5,FALSE)</f>
        <v>Neumáticos para vehículos de construcción, minería o mantenimiento industrial</v>
      </c>
    </row>
    <row r="10239" spans="1:13" x14ac:dyDescent="0.2">
      <c r="A10239">
        <v>2023</v>
      </c>
      <c r="B10239">
        <v>12</v>
      </c>
      <c r="C10239" t="s">
        <v>42</v>
      </c>
      <c r="D10239" t="str">
        <f>VLOOKUP(C10239,PAÍSES!$A:$B,2,FALSE)</f>
        <v>México</v>
      </c>
      <c r="E10239">
        <v>40118000</v>
      </c>
      <c r="F10239">
        <v>0</v>
      </c>
      <c r="G10239">
        <v>0</v>
      </c>
      <c r="H10239">
        <v>0</v>
      </c>
      <c r="I10239">
        <v>28187</v>
      </c>
      <c r="J10239">
        <v>17205216</v>
      </c>
      <c r="K10239">
        <v>65</v>
      </c>
      <c r="L10239" t="str">
        <f>VLOOKUP(E10239,[5]Hoja2!$A:$C,2,FALSE)</f>
        <v>NEUMÁTICOS</v>
      </c>
      <c r="M10239" t="str">
        <f>VLOOKUP(E10239,[5]Hoja2!$A:$E,5,FALSE)</f>
        <v>Neumáticos para vehículos de construcción, minería o mantenimiento industrial</v>
      </c>
    </row>
    <row r="10240" spans="1:13" x14ac:dyDescent="0.2">
      <c r="A10240">
        <v>2023</v>
      </c>
      <c r="B10240">
        <v>12</v>
      </c>
      <c r="C10240" t="s">
        <v>14</v>
      </c>
      <c r="D10240" t="str">
        <f>VLOOKUP(C10240,PAÍSES!$A:$B,2,FALSE)</f>
        <v>Malasia</v>
      </c>
      <c r="E10240">
        <v>40118000</v>
      </c>
      <c r="F10240">
        <v>6420</v>
      </c>
      <c r="G10240">
        <v>3378481</v>
      </c>
      <c r="H10240">
        <v>19</v>
      </c>
      <c r="I10240">
        <v>0</v>
      </c>
      <c r="J10240">
        <v>0</v>
      </c>
      <c r="K10240">
        <v>0</v>
      </c>
      <c r="L10240" t="str">
        <f>VLOOKUP(E10240,[5]Hoja2!$A:$C,2,FALSE)</f>
        <v>NEUMÁTICOS</v>
      </c>
      <c r="M10240" t="str">
        <f>VLOOKUP(E10240,[5]Hoja2!$A:$E,5,FALSE)</f>
        <v>Neumáticos para vehículos de construcción, minería o mantenimiento industrial</v>
      </c>
    </row>
    <row r="10241" spans="1:13" x14ac:dyDescent="0.2">
      <c r="A10241">
        <v>2023</v>
      </c>
      <c r="B10241">
        <v>12</v>
      </c>
      <c r="C10241" t="s">
        <v>235</v>
      </c>
      <c r="D10241" t="str">
        <f>VLOOKUP(C10241,PAÍSES!$A:$B,2,FALSE)</f>
        <v>Namibia</v>
      </c>
      <c r="E10241">
        <v>40118000</v>
      </c>
      <c r="F10241">
        <v>0</v>
      </c>
      <c r="G10241">
        <v>0</v>
      </c>
      <c r="H10241">
        <v>0</v>
      </c>
      <c r="I10241">
        <v>43746</v>
      </c>
      <c r="J10241">
        <v>28230872</v>
      </c>
      <c r="K10241">
        <v>8</v>
      </c>
      <c r="L10241" t="str">
        <f>VLOOKUP(E10241,[5]Hoja2!$A:$C,2,FALSE)</f>
        <v>NEUMÁTICOS</v>
      </c>
      <c r="M10241" t="str">
        <f>VLOOKUP(E10241,[5]Hoja2!$A:$E,5,FALSE)</f>
        <v>Neumáticos para vehículos de construcción, minería o mantenimiento industrial</v>
      </c>
    </row>
    <row r="10242" spans="1:13" x14ac:dyDescent="0.2">
      <c r="A10242">
        <v>2023</v>
      </c>
      <c r="B10242">
        <v>12</v>
      </c>
      <c r="C10242" t="s">
        <v>43</v>
      </c>
      <c r="D10242" t="str">
        <f>VLOOKUP(C10242,PAÍSES!$A:$B,2,FALSE)</f>
        <v>Países Bajos</v>
      </c>
      <c r="E10242">
        <v>40118000</v>
      </c>
      <c r="F10242">
        <v>643</v>
      </c>
      <c r="G10242">
        <v>5349021</v>
      </c>
      <c r="H10242">
        <v>273</v>
      </c>
      <c r="I10242">
        <v>2370</v>
      </c>
      <c r="J10242">
        <v>1258533</v>
      </c>
      <c r="K10242">
        <v>10</v>
      </c>
      <c r="L10242" t="str">
        <f>VLOOKUP(E10242,[5]Hoja2!$A:$C,2,FALSE)</f>
        <v>NEUMÁTICOS</v>
      </c>
      <c r="M10242" t="str">
        <f>VLOOKUP(E10242,[5]Hoja2!$A:$E,5,FALSE)</f>
        <v>Neumáticos para vehículos de construcción, minería o mantenimiento industrial</v>
      </c>
    </row>
    <row r="10243" spans="1:13" x14ac:dyDescent="0.2">
      <c r="A10243">
        <v>2023</v>
      </c>
      <c r="B10243">
        <v>12</v>
      </c>
      <c r="C10243" t="s">
        <v>15</v>
      </c>
      <c r="D10243" t="str">
        <f>VLOOKUP(C10243,PAÍSES!$A:$B,2,FALSE)</f>
        <v>Perú</v>
      </c>
      <c r="E10243">
        <v>40118000</v>
      </c>
      <c r="F10243">
        <v>0</v>
      </c>
      <c r="G10243">
        <v>0</v>
      </c>
      <c r="H10243">
        <v>0</v>
      </c>
      <c r="I10243">
        <v>88976</v>
      </c>
      <c r="J10243">
        <v>52316256</v>
      </c>
      <c r="K10243">
        <v>111</v>
      </c>
      <c r="L10243" t="str">
        <f>VLOOKUP(E10243,[5]Hoja2!$A:$C,2,FALSE)</f>
        <v>NEUMÁTICOS</v>
      </c>
      <c r="M10243" t="str">
        <f>VLOOKUP(E10243,[5]Hoja2!$A:$E,5,FALSE)</f>
        <v>Neumáticos para vehículos de construcción, minería o mantenimiento industrial</v>
      </c>
    </row>
    <row r="10244" spans="1:13" x14ac:dyDescent="0.2">
      <c r="A10244">
        <v>2023</v>
      </c>
      <c r="B10244">
        <v>12</v>
      </c>
      <c r="C10244" t="s">
        <v>95</v>
      </c>
      <c r="D10244" t="str">
        <f>VLOOKUP(C10244,PAÍSES!$A:$B,2,FALSE)</f>
        <v>Pakistán</v>
      </c>
      <c r="E10244">
        <v>40118000</v>
      </c>
      <c r="F10244">
        <v>0</v>
      </c>
      <c r="G10244">
        <v>0</v>
      </c>
      <c r="H10244">
        <v>0</v>
      </c>
      <c r="I10244">
        <v>22610</v>
      </c>
      <c r="J10244">
        <v>17190270</v>
      </c>
      <c r="K10244">
        <v>6</v>
      </c>
      <c r="L10244" t="str">
        <f>VLOOKUP(E10244,[5]Hoja2!$A:$C,2,FALSE)</f>
        <v>NEUMÁTICOS</v>
      </c>
      <c r="M10244" t="str">
        <f>VLOOKUP(E10244,[5]Hoja2!$A:$E,5,FALSE)</f>
        <v>Neumáticos para vehículos de construcción, minería o mantenimiento industrial</v>
      </c>
    </row>
    <row r="10245" spans="1:13" x14ac:dyDescent="0.2">
      <c r="A10245">
        <v>2023</v>
      </c>
      <c r="B10245">
        <v>12</v>
      </c>
      <c r="C10245" t="s">
        <v>16</v>
      </c>
      <c r="D10245" t="str">
        <f>VLOOKUP(C10245,PAÍSES!$A:$B,2,FALSE)</f>
        <v>Polonia</v>
      </c>
      <c r="E10245">
        <v>40118000</v>
      </c>
      <c r="F10245">
        <v>6314</v>
      </c>
      <c r="G10245">
        <v>4137920</v>
      </c>
      <c r="H10245">
        <v>74</v>
      </c>
      <c r="I10245">
        <v>33447</v>
      </c>
      <c r="J10245">
        <v>19539800</v>
      </c>
      <c r="K10245">
        <v>91</v>
      </c>
      <c r="L10245" t="str">
        <f>VLOOKUP(E10245,[5]Hoja2!$A:$C,2,FALSE)</f>
        <v>NEUMÁTICOS</v>
      </c>
      <c r="M10245" t="str">
        <f>VLOOKUP(E10245,[5]Hoja2!$A:$E,5,FALSE)</f>
        <v>Neumáticos para vehículos de construcción, minería o mantenimiento industrial</v>
      </c>
    </row>
    <row r="10246" spans="1:13" x14ac:dyDescent="0.2">
      <c r="A10246">
        <v>2023</v>
      </c>
      <c r="B10246">
        <v>12</v>
      </c>
      <c r="C10246" t="s">
        <v>17</v>
      </c>
      <c r="D10246" t="str">
        <f>VLOOKUP(C10246,PAÍSES!$A:$B,2,FALSE)</f>
        <v>Portugal</v>
      </c>
      <c r="E10246">
        <v>40118000</v>
      </c>
      <c r="F10246">
        <v>14865</v>
      </c>
      <c r="G10246">
        <v>7631587</v>
      </c>
      <c r="H10246">
        <v>82</v>
      </c>
      <c r="I10246">
        <v>112024</v>
      </c>
      <c r="J10246">
        <v>45951874</v>
      </c>
      <c r="K10246">
        <v>1965</v>
      </c>
      <c r="L10246" t="str">
        <f>VLOOKUP(E10246,[5]Hoja2!$A:$C,2,FALSE)</f>
        <v>NEUMÁTICOS</v>
      </c>
      <c r="M10246" t="str">
        <f>VLOOKUP(E10246,[5]Hoja2!$A:$E,5,FALSE)</f>
        <v>Neumáticos para vehículos de construcción, minería o mantenimiento industrial</v>
      </c>
    </row>
    <row r="10247" spans="1:13" x14ac:dyDescent="0.2">
      <c r="A10247">
        <v>2023</v>
      </c>
      <c r="B10247">
        <v>12</v>
      </c>
      <c r="C10247" t="s">
        <v>29</v>
      </c>
      <c r="D10247" t="str">
        <f>VLOOKUP(C10247,PAÍSES!$A:$B,2,FALSE)</f>
        <v>Rumanía</v>
      </c>
      <c r="E10247">
        <v>40118000</v>
      </c>
      <c r="F10247">
        <v>4651</v>
      </c>
      <c r="G10247">
        <v>5542200</v>
      </c>
      <c r="H10247">
        <v>91</v>
      </c>
      <c r="I10247">
        <v>0</v>
      </c>
      <c r="J10247">
        <v>0</v>
      </c>
      <c r="K10247">
        <v>0</v>
      </c>
      <c r="L10247" t="str">
        <f>VLOOKUP(E10247,[5]Hoja2!$A:$C,2,FALSE)</f>
        <v>NEUMÁTICOS</v>
      </c>
      <c r="M10247" t="str">
        <f>VLOOKUP(E10247,[5]Hoja2!$A:$E,5,FALSE)</f>
        <v>Neumáticos para vehículos de construcción, minería o mantenimiento industrial</v>
      </c>
    </row>
    <row r="10248" spans="1:13" x14ac:dyDescent="0.2">
      <c r="A10248">
        <v>2023</v>
      </c>
      <c r="B10248">
        <v>12</v>
      </c>
      <c r="C10248" t="s">
        <v>64</v>
      </c>
      <c r="D10248" t="str">
        <f>VLOOKUP(C10248,PAÍSES!$A:$B,2,FALSE)</f>
        <v>Arabia Saudita</v>
      </c>
      <c r="E10248">
        <v>40118000</v>
      </c>
      <c r="F10248">
        <v>0</v>
      </c>
      <c r="G10248">
        <v>0</v>
      </c>
      <c r="H10248">
        <v>0</v>
      </c>
      <c r="I10248">
        <v>3320</v>
      </c>
      <c r="J10248">
        <v>1722838</v>
      </c>
      <c r="K10248">
        <v>40</v>
      </c>
      <c r="L10248" t="str">
        <f>VLOOKUP(E10248,[5]Hoja2!$A:$C,2,FALSE)</f>
        <v>NEUMÁTICOS</v>
      </c>
      <c r="M10248" t="str">
        <f>VLOOKUP(E10248,[5]Hoja2!$A:$E,5,FALSE)</f>
        <v>Neumáticos para vehículos de construcción, minería o mantenimiento industrial</v>
      </c>
    </row>
    <row r="10249" spans="1:13" x14ac:dyDescent="0.2">
      <c r="A10249">
        <v>2023</v>
      </c>
      <c r="B10249">
        <v>12</v>
      </c>
      <c r="C10249" t="s">
        <v>52</v>
      </c>
      <c r="D10249" t="str">
        <f>VLOOKUP(C10249,PAÍSES!$A:$B,2,FALSE)</f>
        <v>Suecia</v>
      </c>
      <c r="E10249">
        <v>40118000</v>
      </c>
      <c r="F10249">
        <v>0</v>
      </c>
      <c r="G10249">
        <v>0</v>
      </c>
      <c r="H10249">
        <v>0</v>
      </c>
      <c r="I10249">
        <v>184889</v>
      </c>
      <c r="J10249">
        <v>280327600</v>
      </c>
      <c r="K10249">
        <v>260</v>
      </c>
      <c r="L10249" t="str">
        <f>VLOOKUP(E10249,[5]Hoja2!$A:$C,2,FALSE)</f>
        <v>NEUMÁTICOS</v>
      </c>
      <c r="M10249" t="str">
        <f>VLOOKUP(E10249,[5]Hoja2!$A:$E,5,FALSE)</f>
        <v>Neumáticos para vehículos de construcción, minería o mantenimiento industrial</v>
      </c>
    </row>
    <row r="10250" spans="1:13" x14ac:dyDescent="0.2">
      <c r="A10250">
        <v>2023</v>
      </c>
      <c r="B10250">
        <v>12</v>
      </c>
      <c r="C10250" t="s">
        <v>77</v>
      </c>
      <c r="D10250" t="str">
        <f>VLOOKUP(C10250,PAÍSES!$A:$B,2,FALSE)</f>
        <v>Senegal</v>
      </c>
      <c r="E10250">
        <v>40118000</v>
      </c>
      <c r="F10250">
        <v>0</v>
      </c>
      <c r="G10250">
        <v>0</v>
      </c>
      <c r="H10250">
        <v>0</v>
      </c>
      <c r="I10250">
        <v>50507</v>
      </c>
      <c r="J10250">
        <v>35710164</v>
      </c>
      <c r="K10250">
        <v>36</v>
      </c>
      <c r="L10250" t="str">
        <f>VLOOKUP(E10250,[5]Hoja2!$A:$C,2,FALSE)</f>
        <v>NEUMÁTICOS</v>
      </c>
      <c r="M10250" t="str">
        <f>VLOOKUP(E10250,[5]Hoja2!$A:$E,5,FALSE)</f>
        <v>Neumáticos para vehículos de construcción, minería o mantenimiento industrial</v>
      </c>
    </row>
    <row r="10251" spans="1:13" x14ac:dyDescent="0.2">
      <c r="A10251">
        <v>2023</v>
      </c>
      <c r="B10251">
        <v>12</v>
      </c>
      <c r="C10251" t="s">
        <v>19</v>
      </c>
      <c r="D10251" t="str">
        <f>VLOOKUP(C10251,PAÍSES!$A:$B,2,FALSE)</f>
        <v>Tailandia</v>
      </c>
      <c r="E10251">
        <v>40118000</v>
      </c>
      <c r="F10251">
        <v>906</v>
      </c>
      <c r="G10251">
        <v>3980650</v>
      </c>
      <c r="H10251">
        <v>83</v>
      </c>
      <c r="I10251">
        <v>0</v>
      </c>
      <c r="J10251">
        <v>0</v>
      </c>
      <c r="K10251">
        <v>0</v>
      </c>
      <c r="L10251" t="str">
        <f>VLOOKUP(E10251,[5]Hoja2!$A:$C,2,FALSE)</f>
        <v>NEUMÁTICOS</v>
      </c>
      <c r="M10251" t="str">
        <f>VLOOKUP(E10251,[5]Hoja2!$A:$E,5,FALSE)</f>
        <v>Neumáticos para vehículos de construcción, minería o mantenimiento industrial</v>
      </c>
    </row>
    <row r="10252" spans="1:13" x14ac:dyDescent="0.2">
      <c r="A10252">
        <v>2023</v>
      </c>
      <c r="B10252">
        <v>12</v>
      </c>
      <c r="C10252" t="s">
        <v>65</v>
      </c>
      <c r="D10252" t="str">
        <f>VLOOKUP(C10252,PAÍSES!$A:$B,2,FALSE)</f>
        <v>Turquía</v>
      </c>
      <c r="E10252">
        <v>40118000</v>
      </c>
      <c r="F10252">
        <v>2245</v>
      </c>
      <c r="G10252">
        <v>742057</v>
      </c>
      <c r="H10252">
        <v>37</v>
      </c>
      <c r="I10252">
        <v>90440</v>
      </c>
      <c r="J10252">
        <v>62003568</v>
      </c>
      <c r="K10252">
        <v>24</v>
      </c>
      <c r="L10252" t="str">
        <f>VLOOKUP(E10252,[5]Hoja2!$A:$C,2,FALSE)</f>
        <v>NEUMÁTICOS</v>
      </c>
      <c r="M10252" t="str">
        <f>VLOOKUP(E10252,[5]Hoja2!$A:$E,5,FALSE)</f>
        <v>Neumáticos para vehículos de construcción, minería o mantenimiento industrial</v>
      </c>
    </row>
    <row r="10253" spans="1:13" x14ac:dyDescent="0.2">
      <c r="A10253">
        <v>2023</v>
      </c>
      <c r="B10253">
        <v>12</v>
      </c>
      <c r="C10253" t="s">
        <v>30</v>
      </c>
      <c r="D10253" t="str">
        <f>VLOOKUP(C10253,PAÍSES!$A:$B,2,FALSE)</f>
        <v>Taiwán</v>
      </c>
      <c r="E10253">
        <v>40118000</v>
      </c>
      <c r="F10253">
        <v>0</v>
      </c>
      <c r="G10253">
        <v>0</v>
      </c>
      <c r="H10253">
        <v>0</v>
      </c>
      <c r="I10253">
        <v>4322</v>
      </c>
      <c r="J10253">
        <v>2882887</v>
      </c>
      <c r="K10253">
        <v>2</v>
      </c>
      <c r="L10253" t="str">
        <f>VLOOKUP(E10253,[5]Hoja2!$A:$C,2,FALSE)</f>
        <v>NEUMÁTICOS</v>
      </c>
      <c r="M10253" t="str">
        <f>VLOOKUP(E10253,[5]Hoja2!$A:$E,5,FALSE)</f>
        <v>Neumáticos para vehículos de construcción, minería o mantenimiento industrial</v>
      </c>
    </row>
    <row r="10254" spans="1:13" x14ac:dyDescent="0.2">
      <c r="A10254">
        <v>2023</v>
      </c>
      <c r="B10254">
        <v>12</v>
      </c>
      <c r="C10254" t="s">
        <v>111</v>
      </c>
      <c r="D10254" t="e">
        <f>VLOOKUP(C10254,PAÍSES!$A:$B,2,FALSE)</f>
        <v>#N/A</v>
      </c>
      <c r="E10254">
        <v>40118000</v>
      </c>
      <c r="F10254">
        <v>0</v>
      </c>
      <c r="G10254">
        <v>0</v>
      </c>
      <c r="H10254">
        <v>0</v>
      </c>
      <c r="I10254">
        <v>4341</v>
      </c>
      <c r="J10254">
        <v>3363996</v>
      </c>
      <c r="K10254">
        <v>2</v>
      </c>
      <c r="L10254" t="str">
        <f>VLOOKUP(E10254,[5]Hoja2!$A:$C,2,FALSE)</f>
        <v>NEUMÁTICOS</v>
      </c>
      <c r="M10254" t="str">
        <f>VLOOKUP(E10254,[5]Hoja2!$A:$E,5,FALSE)</f>
        <v>Neumáticos para vehículos de construcción, minería o mantenimiento industrial</v>
      </c>
    </row>
    <row r="10255" spans="1:13" x14ac:dyDescent="0.2">
      <c r="A10255">
        <v>2023</v>
      </c>
      <c r="B10255">
        <v>12</v>
      </c>
      <c r="C10255" t="s">
        <v>58</v>
      </c>
      <c r="D10255" t="str">
        <f>VLOOKUP(C10255,PAÍSES!$A:$B,2,FALSE)</f>
        <v>Ucrania</v>
      </c>
      <c r="E10255">
        <v>40118000</v>
      </c>
      <c r="F10255">
        <v>0</v>
      </c>
      <c r="G10255">
        <v>0</v>
      </c>
      <c r="H10255">
        <v>0</v>
      </c>
      <c r="I10255">
        <v>45219</v>
      </c>
      <c r="J10255">
        <v>34296540</v>
      </c>
      <c r="K10255">
        <v>12</v>
      </c>
      <c r="L10255" t="str">
        <f>VLOOKUP(E10255,[5]Hoja2!$A:$C,2,FALSE)</f>
        <v>NEUMÁTICOS</v>
      </c>
      <c r="M10255" t="str">
        <f>VLOOKUP(E10255,[5]Hoja2!$A:$E,5,FALSE)</f>
        <v>Neumáticos para vehículos de construcción, minería o mantenimiento industrial</v>
      </c>
    </row>
    <row r="10256" spans="1:13" x14ac:dyDescent="0.2">
      <c r="A10256">
        <v>2023</v>
      </c>
      <c r="B10256">
        <v>12</v>
      </c>
      <c r="C10256" t="s">
        <v>46</v>
      </c>
      <c r="D10256" t="str">
        <f>VLOOKUP(C10256,PAÍSES!$A:$B,2,FALSE)</f>
        <v>Estados Unidos de América</v>
      </c>
      <c r="E10256">
        <v>40118000</v>
      </c>
      <c r="F10256">
        <v>137219</v>
      </c>
      <c r="G10256">
        <v>64796026</v>
      </c>
      <c r="H10256">
        <v>70</v>
      </c>
      <c r="I10256">
        <v>367207</v>
      </c>
      <c r="J10256">
        <v>239329249</v>
      </c>
      <c r="K10256">
        <v>439</v>
      </c>
      <c r="L10256" t="str">
        <f>VLOOKUP(E10256,[5]Hoja2!$A:$C,2,FALSE)</f>
        <v>NEUMÁTICOS</v>
      </c>
      <c r="M10256" t="str">
        <f>VLOOKUP(E10256,[5]Hoja2!$A:$E,5,FALSE)</f>
        <v>Neumáticos para vehículos de construcción, minería o mantenimiento industrial</v>
      </c>
    </row>
    <row r="10257" spans="1:13" x14ac:dyDescent="0.2">
      <c r="A10257">
        <v>2023</v>
      </c>
      <c r="B10257">
        <v>12</v>
      </c>
      <c r="C10257" t="s">
        <v>107</v>
      </c>
      <c r="D10257" t="str">
        <f>VLOOKUP(C10257,PAÍSES!$A:$B,2,FALSE)</f>
        <v>Uzbekistán</v>
      </c>
      <c r="E10257">
        <v>40118000</v>
      </c>
      <c r="F10257">
        <v>0</v>
      </c>
      <c r="G10257">
        <v>0</v>
      </c>
      <c r="H10257">
        <v>0</v>
      </c>
      <c r="I10257">
        <v>758542</v>
      </c>
      <c r="J10257">
        <v>521209531</v>
      </c>
      <c r="K10257">
        <v>430</v>
      </c>
      <c r="L10257" t="str">
        <f>VLOOKUP(E10257,[5]Hoja2!$A:$C,2,FALSE)</f>
        <v>NEUMÁTICOS</v>
      </c>
      <c r="M10257" t="str">
        <f>VLOOKUP(E10257,[5]Hoja2!$A:$E,5,FALSE)</f>
        <v>Neumáticos para vehículos de construcción, minería o mantenimiento industrial</v>
      </c>
    </row>
    <row r="10258" spans="1:13" x14ac:dyDescent="0.2">
      <c r="A10258">
        <v>2023</v>
      </c>
      <c r="B10258">
        <v>12</v>
      </c>
      <c r="C10258" t="s">
        <v>66</v>
      </c>
      <c r="D10258" t="str">
        <f>VLOOKUP(C10258,PAÍSES!$A:$B,2,FALSE)</f>
        <v>Vietnam</v>
      </c>
      <c r="E10258">
        <v>40118000</v>
      </c>
      <c r="F10258">
        <v>10375</v>
      </c>
      <c r="G10258">
        <v>3602157</v>
      </c>
      <c r="H10258">
        <v>27</v>
      </c>
      <c r="I10258">
        <v>29564</v>
      </c>
      <c r="J10258">
        <v>23084724</v>
      </c>
      <c r="K10258">
        <v>36</v>
      </c>
      <c r="L10258" t="str">
        <f>VLOOKUP(E10258,[5]Hoja2!$A:$C,2,FALSE)</f>
        <v>NEUMÁTICOS</v>
      </c>
      <c r="M10258" t="str">
        <f>VLOOKUP(E10258,[5]Hoja2!$A:$E,5,FALSE)</f>
        <v>Neumáticos para vehículos de construcción, minería o mantenimiento industrial</v>
      </c>
    </row>
    <row r="10259" spans="1:13" x14ac:dyDescent="0.2">
      <c r="A10259">
        <v>2023</v>
      </c>
      <c r="B10259">
        <v>12</v>
      </c>
      <c r="C10259" t="s">
        <v>78</v>
      </c>
      <c r="D10259" t="str">
        <f>VLOOKUP(C10259,PAÍSES!$A:$B,2,FALSE)</f>
        <v>Sudáfrica</v>
      </c>
      <c r="E10259">
        <v>40118000</v>
      </c>
      <c r="F10259">
        <v>0</v>
      </c>
      <c r="G10259">
        <v>0</v>
      </c>
      <c r="H10259">
        <v>0</v>
      </c>
      <c r="I10259">
        <v>617006</v>
      </c>
      <c r="J10259">
        <v>447554021</v>
      </c>
      <c r="K10259">
        <v>338</v>
      </c>
      <c r="L10259" t="str">
        <f>VLOOKUP(E10259,[5]Hoja2!$A:$C,2,FALSE)</f>
        <v>NEUMÁTICOS</v>
      </c>
      <c r="M10259" t="str">
        <f>VLOOKUP(E10259,[5]Hoja2!$A:$E,5,FALSE)</f>
        <v>Neumáticos para vehículos de construcción, minería o mantenimiento industrial</v>
      </c>
    </row>
    <row r="10260" spans="1:13" x14ac:dyDescent="0.2">
      <c r="A10260">
        <v>2023</v>
      </c>
      <c r="B10260">
        <v>12</v>
      </c>
      <c r="C10260" t="s">
        <v>211</v>
      </c>
      <c r="D10260" t="e">
        <f>VLOOKUP(C10260,PAÍSES!$A:$B,2,FALSE)</f>
        <v>#N/A</v>
      </c>
      <c r="E10260">
        <v>40118000</v>
      </c>
      <c r="F10260">
        <v>0</v>
      </c>
      <c r="G10260">
        <v>0</v>
      </c>
      <c r="H10260">
        <v>0</v>
      </c>
      <c r="I10260">
        <v>114856</v>
      </c>
      <c r="J10260">
        <v>74069289</v>
      </c>
      <c r="K10260">
        <v>21</v>
      </c>
      <c r="L10260" t="str">
        <f>VLOOKUP(E10260,[5]Hoja2!$A:$C,2,FALSE)</f>
        <v>NEUMÁTICOS</v>
      </c>
      <c r="M10260" t="str">
        <f>VLOOKUP(E10260,[5]Hoja2!$A:$E,5,FALSE)</f>
        <v>Neumáticos para vehículos de construcción, minería o mantenimiento industrial</v>
      </c>
    </row>
    <row r="10261" spans="1:13" x14ac:dyDescent="0.2">
      <c r="A10261">
        <v>2024</v>
      </c>
      <c r="B10261">
        <v>1</v>
      </c>
      <c r="C10261" t="s">
        <v>61</v>
      </c>
      <c r="D10261" t="str">
        <f>VLOOKUP(C10261,PAÍSES!$A:$B,2,FALSE)</f>
        <v>Andorra</v>
      </c>
      <c r="E10261">
        <v>40117000</v>
      </c>
      <c r="F10261" s="11">
        <v>0</v>
      </c>
      <c r="G10261">
        <v>0</v>
      </c>
      <c r="H10261">
        <v>0</v>
      </c>
      <c r="I10261">
        <v>370</v>
      </c>
      <c r="J10261">
        <v>74843</v>
      </c>
      <c r="K10261">
        <v>8</v>
      </c>
      <c r="L10261" t="s">
        <v>581</v>
      </c>
      <c r="M10261" t="s">
        <v>584</v>
      </c>
    </row>
    <row r="10262" spans="1:13" x14ac:dyDescent="0.2">
      <c r="A10262">
        <v>2024</v>
      </c>
      <c r="B10262">
        <v>1</v>
      </c>
      <c r="C10262" t="s">
        <v>33</v>
      </c>
      <c r="D10262" t="str">
        <f>VLOOKUP(C10262,PAÍSES!$A:$B,2,FALSE)</f>
        <v>Emiratos Árabes Unidos</v>
      </c>
      <c r="E10262">
        <v>40117000</v>
      </c>
      <c r="F10262" s="11">
        <v>0</v>
      </c>
      <c r="G10262">
        <v>0</v>
      </c>
      <c r="H10262">
        <v>0</v>
      </c>
      <c r="I10262">
        <v>160</v>
      </c>
      <c r="J10262">
        <v>64184</v>
      </c>
      <c r="K10262">
        <v>30</v>
      </c>
      <c r="L10262" t="s">
        <v>581</v>
      </c>
      <c r="M10262" t="s">
        <v>584</v>
      </c>
    </row>
    <row r="10263" spans="1:13" x14ac:dyDescent="0.2">
      <c r="A10263">
        <v>2024</v>
      </c>
      <c r="B10263">
        <v>1</v>
      </c>
      <c r="C10263" t="s">
        <v>21</v>
      </c>
      <c r="D10263" t="str">
        <f>VLOOKUP(C10263,PAÍSES!$A:$B,2,FALSE)</f>
        <v>Austria</v>
      </c>
      <c r="E10263">
        <v>40117000</v>
      </c>
      <c r="F10263" s="11">
        <v>22</v>
      </c>
      <c r="G10263">
        <v>14535</v>
      </c>
      <c r="H10263">
        <v>4</v>
      </c>
      <c r="I10263">
        <v>112095</v>
      </c>
      <c r="J10263">
        <v>83097200</v>
      </c>
      <c r="K10263">
        <v>310</v>
      </c>
      <c r="L10263" t="s">
        <v>581</v>
      </c>
      <c r="M10263" t="s">
        <v>584</v>
      </c>
    </row>
    <row r="10264" spans="1:13" x14ac:dyDescent="0.2">
      <c r="A10264">
        <v>2024</v>
      </c>
      <c r="B10264">
        <v>1</v>
      </c>
      <c r="C10264" t="s">
        <v>62</v>
      </c>
      <c r="D10264" t="str">
        <f>VLOOKUP(C10264,PAÍSES!$A:$B,2,FALSE)</f>
        <v>Australia</v>
      </c>
      <c r="E10264">
        <v>40117000</v>
      </c>
      <c r="F10264" s="11">
        <v>0</v>
      </c>
      <c r="G10264">
        <v>0</v>
      </c>
      <c r="H10264">
        <v>0</v>
      </c>
      <c r="I10264">
        <v>2739</v>
      </c>
      <c r="J10264">
        <v>1675226</v>
      </c>
      <c r="K10264">
        <v>9</v>
      </c>
      <c r="L10264" t="s">
        <v>581</v>
      </c>
      <c r="M10264" t="s">
        <v>584</v>
      </c>
    </row>
    <row r="10265" spans="1:13" x14ac:dyDescent="0.2">
      <c r="A10265">
        <v>2024</v>
      </c>
      <c r="B10265">
        <v>1</v>
      </c>
      <c r="C10265" t="s">
        <v>8</v>
      </c>
      <c r="D10265" t="str">
        <f>VLOOKUP(C10265,PAÍSES!$A:$B,2,FALSE)</f>
        <v>Bélgica</v>
      </c>
      <c r="E10265">
        <v>40117000</v>
      </c>
      <c r="F10265" s="11">
        <v>1503</v>
      </c>
      <c r="G10265">
        <v>900380</v>
      </c>
      <c r="H10265">
        <v>11</v>
      </c>
      <c r="I10265">
        <v>203952</v>
      </c>
      <c r="J10265">
        <v>117405488</v>
      </c>
      <c r="K10265">
        <v>901</v>
      </c>
      <c r="L10265" t="s">
        <v>581</v>
      </c>
      <c r="M10265" t="s">
        <v>584</v>
      </c>
    </row>
    <row r="10266" spans="1:13" x14ac:dyDescent="0.2">
      <c r="A10266">
        <v>2024</v>
      </c>
      <c r="B10266">
        <v>1</v>
      </c>
      <c r="C10266" t="s">
        <v>10</v>
      </c>
      <c r="D10266" t="str">
        <f>VLOOKUP(C10266,PAÍSES!$A:$B,2,FALSE)</f>
        <v>Brasil</v>
      </c>
      <c r="E10266">
        <v>40117000</v>
      </c>
      <c r="F10266" s="11">
        <v>0</v>
      </c>
      <c r="G10266">
        <v>0</v>
      </c>
      <c r="H10266">
        <v>0</v>
      </c>
      <c r="I10266">
        <v>65434</v>
      </c>
      <c r="J10266">
        <v>59046068</v>
      </c>
      <c r="K10266">
        <v>392</v>
      </c>
      <c r="L10266" t="s">
        <v>581</v>
      </c>
      <c r="M10266" t="s">
        <v>584</v>
      </c>
    </row>
    <row r="10267" spans="1:13" x14ac:dyDescent="0.2">
      <c r="A10267">
        <v>2024</v>
      </c>
      <c r="B10267">
        <v>1</v>
      </c>
      <c r="C10267" t="s">
        <v>50</v>
      </c>
      <c r="D10267" t="str">
        <f>VLOOKUP(C10267,PAÍSES!$A:$B,2,FALSE)</f>
        <v>Canadá</v>
      </c>
      <c r="E10267">
        <v>40117000</v>
      </c>
      <c r="F10267" s="11">
        <v>0</v>
      </c>
      <c r="G10267">
        <v>0</v>
      </c>
      <c r="H10267">
        <v>0</v>
      </c>
      <c r="I10267">
        <v>26619</v>
      </c>
      <c r="J10267">
        <v>15558541</v>
      </c>
      <c r="K10267">
        <v>97</v>
      </c>
      <c r="L10267" t="s">
        <v>581</v>
      </c>
      <c r="M10267" t="s">
        <v>584</v>
      </c>
    </row>
    <row r="10268" spans="1:13" x14ac:dyDescent="0.2">
      <c r="A10268">
        <v>2024</v>
      </c>
      <c r="B10268">
        <v>1</v>
      </c>
      <c r="C10268" t="s">
        <v>11</v>
      </c>
      <c r="D10268" t="str">
        <f>VLOOKUP(C10268,PAÍSES!$A:$B,2,FALSE)</f>
        <v>China</v>
      </c>
      <c r="E10268">
        <v>40117000</v>
      </c>
      <c r="F10268" s="11">
        <v>107909</v>
      </c>
      <c r="G10268">
        <v>24827882</v>
      </c>
      <c r="H10268">
        <v>4707</v>
      </c>
      <c r="I10268">
        <v>0</v>
      </c>
      <c r="J10268">
        <v>0</v>
      </c>
      <c r="K10268">
        <v>0</v>
      </c>
      <c r="L10268" t="s">
        <v>581</v>
      </c>
      <c r="M10268" t="s">
        <v>584</v>
      </c>
    </row>
    <row r="10269" spans="1:13" x14ac:dyDescent="0.2">
      <c r="A10269">
        <v>2024</v>
      </c>
      <c r="B10269">
        <v>1</v>
      </c>
      <c r="C10269" t="s">
        <v>31</v>
      </c>
      <c r="D10269" t="str">
        <f>VLOOKUP(C10269,PAÍSES!$A:$B,2,FALSE)</f>
        <v>Cuba</v>
      </c>
      <c r="E10269">
        <v>40117000</v>
      </c>
      <c r="F10269" s="11">
        <v>0</v>
      </c>
      <c r="G10269">
        <v>0</v>
      </c>
      <c r="H10269">
        <v>0</v>
      </c>
      <c r="I10269">
        <v>19625</v>
      </c>
      <c r="J10269">
        <v>13071310</v>
      </c>
      <c r="K10269">
        <v>935</v>
      </c>
      <c r="L10269" t="s">
        <v>581</v>
      </c>
      <c r="M10269" t="s">
        <v>584</v>
      </c>
    </row>
    <row r="10270" spans="1:13" x14ac:dyDescent="0.2">
      <c r="A10270">
        <v>2024</v>
      </c>
      <c r="B10270">
        <v>1</v>
      </c>
      <c r="C10270" t="s">
        <v>22</v>
      </c>
      <c r="D10270" t="str">
        <f>VLOOKUP(C10270,PAÍSES!$A:$B,2,FALSE)</f>
        <v>República Checa</v>
      </c>
      <c r="E10270">
        <v>40117000</v>
      </c>
      <c r="F10270" s="11">
        <v>54459</v>
      </c>
      <c r="G10270">
        <v>37628416</v>
      </c>
      <c r="H10270">
        <v>324</v>
      </c>
      <c r="I10270">
        <v>127608</v>
      </c>
      <c r="J10270">
        <v>59299600</v>
      </c>
      <c r="K10270">
        <v>726</v>
      </c>
      <c r="L10270" t="s">
        <v>581</v>
      </c>
      <c r="M10270" t="s">
        <v>584</v>
      </c>
    </row>
    <row r="10271" spans="1:13" x14ac:dyDescent="0.2">
      <c r="A10271">
        <v>2024</v>
      </c>
      <c r="B10271">
        <v>1</v>
      </c>
      <c r="C10271" t="s">
        <v>23</v>
      </c>
      <c r="D10271" t="str">
        <f>VLOOKUP(C10271,PAÍSES!$A:$B,2,FALSE)</f>
        <v>Alemania</v>
      </c>
      <c r="E10271">
        <v>40117000</v>
      </c>
      <c r="F10271" s="11">
        <v>2621</v>
      </c>
      <c r="G10271">
        <v>3193776</v>
      </c>
      <c r="H10271">
        <v>63</v>
      </c>
      <c r="I10271">
        <v>1427809</v>
      </c>
      <c r="J10271">
        <v>831500678</v>
      </c>
      <c r="K10271">
        <v>6511</v>
      </c>
      <c r="L10271" t="s">
        <v>581</v>
      </c>
      <c r="M10271" t="s">
        <v>584</v>
      </c>
    </row>
    <row r="10272" spans="1:13" x14ac:dyDescent="0.2">
      <c r="A10272">
        <v>2024</v>
      </c>
      <c r="B10272">
        <v>1</v>
      </c>
      <c r="C10272" t="s">
        <v>24</v>
      </c>
      <c r="D10272" t="str">
        <f>VLOOKUP(C10272,PAÍSES!$A:$B,2,FALSE)</f>
        <v>Finlandia</v>
      </c>
      <c r="E10272">
        <v>40117000</v>
      </c>
      <c r="F10272" s="11">
        <v>14122</v>
      </c>
      <c r="G10272">
        <v>10029284</v>
      </c>
      <c r="H10272">
        <v>104</v>
      </c>
      <c r="I10272">
        <v>15111</v>
      </c>
      <c r="J10272">
        <v>8714900</v>
      </c>
      <c r="K10272">
        <v>66</v>
      </c>
      <c r="L10272" t="s">
        <v>581</v>
      </c>
      <c r="M10272" t="s">
        <v>584</v>
      </c>
    </row>
    <row r="10273" spans="1:13" x14ac:dyDescent="0.2">
      <c r="A10273">
        <v>2024</v>
      </c>
      <c r="B10273">
        <v>1</v>
      </c>
      <c r="C10273" t="s">
        <v>12</v>
      </c>
      <c r="D10273" t="str">
        <f>VLOOKUP(C10273,PAÍSES!$A:$B,2,FALSE)</f>
        <v>Francia</v>
      </c>
      <c r="E10273">
        <v>40117000</v>
      </c>
      <c r="F10273" s="11">
        <v>96922</v>
      </c>
      <c r="G10273">
        <v>76375242</v>
      </c>
      <c r="H10273">
        <v>633</v>
      </c>
      <c r="I10273">
        <v>667983</v>
      </c>
      <c r="J10273">
        <v>477659612</v>
      </c>
      <c r="K10273">
        <v>2796</v>
      </c>
      <c r="L10273" t="s">
        <v>581</v>
      </c>
      <c r="M10273" t="s">
        <v>584</v>
      </c>
    </row>
    <row r="10274" spans="1:13" x14ac:dyDescent="0.2">
      <c r="A10274">
        <v>2024</v>
      </c>
      <c r="B10274">
        <v>1</v>
      </c>
      <c r="C10274" t="s">
        <v>25</v>
      </c>
      <c r="D10274" t="str">
        <f>VLOOKUP(C10274,PAÍSES!$A:$B,2,FALSE)</f>
        <v>Reino Unido</v>
      </c>
      <c r="E10274">
        <v>40117000</v>
      </c>
      <c r="F10274" s="11">
        <v>0</v>
      </c>
      <c r="G10274">
        <v>0</v>
      </c>
      <c r="H10274">
        <v>0</v>
      </c>
      <c r="I10274">
        <v>356589</v>
      </c>
      <c r="J10274">
        <v>158743516</v>
      </c>
      <c r="K10274">
        <v>3462</v>
      </c>
      <c r="L10274" t="s">
        <v>581</v>
      </c>
      <c r="M10274" t="s">
        <v>584</v>
      </c>
    </row>
    <row r="10275" spans="1:13" x14ac:dyDescent="0.2">
      <c r="A10275">
        <v>2024</v>
      </c>
      <c r="B10275">
        <v>1</v>
      </c>
      <c r="C10275" t="s">
        <v>35</v>
      </c>
      <c r="D10275" t="str">
        <f>VLOOKUP(C10275,PAÍSES!$A:$B,2,FALSE)</f>
        <v>Gibraltar</v>
      </c>
      <c r="E10275">
        <v>40117000</v>
      </c>
      <c r="F10275" s="11">
        <v>0</v>
      </c>
      <c r="G10275">
        <v>0</v>
      </c>
      <c r="H10275">
        <v>0</v>
      </c>
      <c r="I10275">
        <v>390</v>
      </c>
      <c r="J10275">
        <v>205826</v>
      </c>
      <c r="K10275">
        <v>28</v>
      </c>
      <c r="L10275" t="s">
        <v>581</v>
      </c>
      <c r="M10275" t="s">
        <v>584</v>
      </c>
    </row>
    <row r="10276" spans="1:13" x14ac:dyDescent="0.2">
      <c r="A10276">
        <v>2024</v>
      </c>
      <c r="B10276">
        <v>1</v>
      </c>
      <c r="C10276" t="s">
        <v>36</v>
      </c>
      <c r="D10276" t="str">
        <f>VLOOKUP(C10276,PAÍSES!$A:$B,2,FALSE)</f>
        <v>Grecia</v>
      </c>
      <c r="E10276">
        <v>40117000</v>
      </c>
      <c r="F10276" s="11">
        <v>0</v>
      </c>
      <c r="G10276">
        <v>0</v>
      </c>
      <c r="H10276">
        <v>0</v>
      </c>
      <c r="I10276">
        <v>672</v>
      </c>
      <c r="J10276">
        <v>450400</v>
      </c>
      <c r="K10276">
        <v>2</v>
      </c>
      <c r="L10276" t="s">
        <v>581</v>
      </c>
      <c r="M10276" t="s">
        <v>584</v>
      </c>
    </row>
    <row r="10277" spans="1:13" x14ac:dyDescent="0.2">
      <c r="A10277">
        <v>2024</v>
      </c>
      <c r="B10277">
        <v>1</v>
      </c>
      <c r="C10277" t="s">
        <v>26</v>
      </c>
      <c r="D10277" t="str">
        <f>VLOOKUP(C10277,PAÍSES!$A:$B,2,FALSE)</f>
        <v>Hungría</v>
      </c>
      <c r="E10277">
        <v>40117000</v>
      </c>
      <c r="F10277" s="11">
        <v>0</v>
      </c>
      <c r="G10277">
        <v>0</v>
      </c>
      <c r="H10277">
        <v>0</v>
      </c>
      <c r="I10277">
        <v>32695</v>
      </c>
      <c r="J10277">
        <v>21110400</v>
      </c>
      <c r="K10277">
        <v>197</v>
      </c>
      <c r="L10277" t="s">
        <v>581</v>
      </c>
      <c r="M10277" t="s">
        <v>584</v>
      </c>
    </row>
    <row r="10278" spans="1:13" x14ac:dyDescent="0.2">
      <c r="A10278">
        <v>2024</v>
      </c>
      <c r="B10278">
        <v>1</v>
      </c>
      <c r="C10278" t="s">
        <v>13</v>
      </c>
      <c r="D10278" t="str">
        <f>VLOOKUP(C10278,PAÍSES!$A:$B,2,FALSE)</f>
        <v>Indonesia</v>
      </c>
      <c r="E10278">
        <v>40117000</v>
      </c>
      <c r="F10278" s="11">
        <v>7521</v>
      </c>
      <c r="G10278">
        <v>2434890</v>
      </c>
      <c r="H10278">
        <v>6303</v>
      </c>
      <c r="I10278">
        <v>0</v>
      </c>
      <c r="J10278">
        <v>0</v>
      </c>
      <c r="K10278">
        <v>0</v>
      </c>
      <c r="L10278" t="s">
        <v>581</v>
      </c>
      <c r="M10278" t="s">
        <v>584</v>
      </c>
    </row>
    <row r="10279" spans="1:13" x14ac:dyDescent="0.2">
      <c r="A10279">
        <v>2024</v>
      </c>
      <c r="B10279">
        <v>1</v>
      </c>
      <c r="C10279" t="s">
        <v>63</v>
      </c>
      <c r="D10279" t="str">
        <f>VLOOKUP(C10279,PAÍSES!$A:$B,2,FALSE)</f>
        <v>Irlanda</v>
      </c>
      <c r="E10279">
        <v>40117000</v>
      </c>
      <c r="F10279" s="11">
        <v>0</v>
      </c>
      <c r="G10279">
        <v>0</v>
      </c>
      <c r="H10279">
        <v>0</v>
      </c>
      <c r="I10279">
        <v>16643</v>
      </c>
      <c r="J10279">
        <v>7331100</v>
      </c>
      <c r="K10279">
        <v>101</v>
      </c>
      <c r="L10279" t="s">
        <v>581</v>
      </c>
      <c r="M10279" t="s">
        <v>584</v>
      </c>
    </row>
    <row r="10280" spans="1:13" x14ac:dyDescent="0.2">
      <c r="A10280">
        <v>2024</v>
      </c>
      <c r="B10280">
        <v>1</v>
      </c>
      <c r="C10280" t="s">
        <v>71</v>
      </c>
      <c r="D10280" t="str">
        <f>VLOOKUP(C10280,PAÍSES!$A:$B,2,FALSE)</f>
        <v>Israel</v>
      </c>
      <c r="E10280">
        <v>40117000</v>
      </c>
      <c r="F10280" s="11">
        <v>18706</v>
      </c>
      <c r="G10280">
        <v>11859695</v>
      </c>
      <c r="H10280">
        <v>160</v>
      </c>
      <c r="I10280">
        <v>0</v>
      </c>
      <c r="J10280">
        <v>0</v>
      </c>
      <c r="K10280">
        <v>0</v>
      </c>
      <c r="L10280" t="s">
        <v>581</v>
      </c>
      <c r="M10280" t="s">
        <v>584</v>
      </c>
    </row>
    <row r="10281" spans="1:13" x14ac:dyDescent="0.2">
      <c r="A10281">
        <v>2024</v>
      </c>
      <c r="B10281">
        <v>1</v>
      </c>
      <c r="C10281" t="s">
        <v>47</v>
      </c>
      <c r="D10281" t="str">
        <f>VLOOKUP(C10281,PAÍSES!$A:$B,2,FALSE)</f>
        <v>India</v>
      </c>
      <c r="E10281">
        <v>40117000</v>
      </c>
      <c r="F10281" s="11">
        <v>522221</v>
      </c>
      <c r="G10281">
        <v>163165252</v>
      </c>
      <c r="H10281">
        <v>8334</v>
      </c>
      <c r="I10281">
        <v>0</v>
      </c>
      <c r="J10281">
        <v>0</v>
      </c>
      <c r="K10281">
        <v>0</v>
      </c>
      <c r="L10281" t="s">
        <v>581</v>
      </c>
      <c r="M10281" t="s">
        <v>584</v>
      </c>
    </row>
    <row r="10282" spans="1:13" x14ac:dyDescent="0.2">
      <c r="A10282">
        <v>2024</v>
      </c>
      <c r="B10282">
        <v>1</v>
      </c>
      <c r="C10282" t="s">
        <v>27</v>
      </c>
      <c r="D10282" t="str">
        <f>VLOOKUP(C10282,PAÍSES!$A:$B,2,FALSE)</f>
        <v>Italia</v>
      </c>
      <c r="E10282">
        <v>40117000</v>
      </c>
      <c r="F10282" s="11">
        <v>17168</v>
      </c>
      <c r="G10282">
        <v>11714953</v>
      </c>
      <c r="H10282">
        <v>213</v>
      </c>
      <c r="I10282">
        <v>129164</v>
      </c>
      <c r="J10282">
        <v>70923706</v>
      </c>
      <c r="K10282">
        <v>824</v>
      </c>
      <c r="L10282" t="s">
        <v>581</v>
      </c>
      <c r="M10282" t="s">
        <v>584</v>
      </c>
    </row>
    <row r="10283" spans="1:13" x14ac:dyDescent="0.2">
      <c r="A10283">
        <v>2024</v>
      </c>
      <c r="B10283">
        <v>1</v>
      </c>
      <c r="C10283" t="s">
        <v>56</v>
      </c>
      <c r="D10283" t="str">
        <f>VLOOKUP(C10283,PAÍSES!$A:$B,2,FALSE)</f>
        <v>Corea del Sur</v>
      </c>
      <c r="E10283">
        <v>40117000</v>
      </c>
      <c r="F10283" s="11">
        <v>350</v>
      </c>
      <c r="G10283">
        <v>371862</v>
      </c>
      <c r="H10283">
        <v>10</v>
      </c>
      <c r="I10283">
        <v>0</v>
      </c>
      <c r="J10283">
        <v>0</v>
      </c>
      <c r="K10283">
        <v>0</v>
      </c>
      <c r="L10283" t="s">
        <v>581</v>
      </c>
      <c r="M10283" t="s">
        <v>584</v>
      </c>
    </row>
    <row r="10284" spans="1:13" x14ac:dyDescent="0.2">
      <c r="A10284">
        <v>2024</v>
      </c>
      <c r="B10284">
        <v>1</v>
      </c>
      <c r="C10284" t="s">
        <v>204</v>
      </c>
      <c r="D10284" t="str">
        <f>VLOOKUP(C10284,PAÍSES!$A:$B,2,FALSE)</f>
        <v>Sri Lanka</v>
      </c>
      <c r="E10284">
        <v>40117000</v>
      </c>
      <c r="F10284" s="11">
        <v>8308</v>
      </c>
      <c r="G10284">
        <v>2751281</v>
      </c>
      <c r="H10284">
        <v>104</v>
      </c>
      <c r="I10284">
        <v>0</v>
      </c>
      <c r="J10284">
        <v>0</v>
      </c>
      <c r="K10284">
        <v>0</v>
      </c>
      <c r="L10284" t="s">
        <v>581</v>
      </c>
      <c r="M10284" t="s">
        <v>584</v>
      </c>
    </row>
    <row r="10285" spans="1:13" x14ac:dyDescent="0.2">
      <c r="A10285">
        <v>2024</v>
      </c>
      <c r="B10285">
        <v>1</v>
      </c>
      <c r="C10285" t="s">
        <v>76</v>
      </c>
      <c r="D10285" t="str">
        <f>VLOOKUP(C10285,PAÍSES!$A:$B,2,FALSE)</f>
        <v>Lituania</v>
      </c>
      <c r="E10285">
        <v>40117000</v>
      </c>
      <c r="F10285" s="11">
        <v>10858</v>
      </c>
      <c r="G10285">
        <v>4949000</v>
      </c>
      <c r="H10285">
        <v>505</v>
      </c>
      <c r="I10285">
        <v>6145</v>
      </c>
      <c r="J10285">
        <v>3366500</v>
      </c>
      <c r="K10285">
        <v>39</v>
      </c>
      <c r="L10285" t="s">
        <v>581</v>
      </c>
      <c r="M10285" t="s">
        <v>584</v>
      </c>
    </row>
    <row r="10286" spans="1:13" x14ac:dyDescent="0.2">
      <c r="A10286">
        <v>2024</v>
      </c>
      <c r="B10286">
        <v>1</v>
      </c>
      <c r="C10286" t="s">
        <v>68</v>
      </c>
      <c r="D10286" t="str">
        <f>VLOOKUP(C10286,PAÍSES!$A:$B,2,FALSE)</f>
        <v>Letonia</v>
      </c>
      <c r="E10286">
        <v>40117000</v>
      </c>
      <c r="F10286" s="11">
        <v>0</v>
      </c>
      <c r="G10286">
        <v>0</v>
      </c>
      <c r="H10286">
        <v>0</v>
      </c>
      <c r="I10286">
        <v>22703</v>
      </c>
      <c r="J10286">
        <v>11924800</v>
      </c>
      <c r="K10286">
        <v>176</v>
      </c>
      <c r="L10286" t="s">
        <v>581</v>
      </c>
      <c r="M10286" t="s">
        <v>584</v>
      </c>
    </row>
    <row r="10287" spans="1:13" x14ac:dyDescent="0.2">
      <c r="A10287">
        <v>2024</v>
      </c>
      <c r="B10287">
        <v>1</v>
      </c>
      <c r="C10287" t="s">
        <v>42</v>
      </c>
      <c r="D10287" t="str">
        <f>VLOOKUP(C10287,PAÍSES!$A:$B,2,FALSE)</f>
        <v>México</v>
      </c>
      <c r="E10287">
        <v>40117000</v>
      </c>
      <c r="F10287" s="11">
        <v>0</v>
      </c>
      <c r="G10287">
        <v>0</v>
      </c>
      <c r="H10287">
        <v>0</v>
      </c>
      <c r="I10287">
        <v>7727</v>
      </c>
      <c r="J10287">
        <v>4374105</v>
      </c>
      <c r="K10287">
        <v>64</v>
      </c>
      <c r="L10287" t="s">
        <v>581</v>
      </c>
      <c r="M10287" t="s">
        <v>584</v>
      </c>
    </row>
    <row r="10288" spans="1:13" x14ac:dyDescent="0.2">
      <c r="A10288">
        <v>2024</v>
      </c>
      <c r="B10288">
        <v>1</v>
      </c>
      <c r="C10288" t="s">
        <v>43</v>
      </c>
      <c r="D10288" t="str">
        <f>VLOOKUP(C10288,PAÍSES!$A:$B,2,FALSE)</f>
        <v>Países Bajos</v>
      </c>
      <c r="E10288">
        <v>40117000</v>
      </c>
      <c r="F10288" s="11">
        <v>70675</v>
      </c>
      <c r="G10288">
        <v>33075750</v>
      </c>
      <c r="H10288">
        <v>2124</v>
      </c>
      <c r="I10288">
        <v>0</v>
      </c>
      <c r="J10288">
        <v>0</v>
      </c>
      <c r="K10288">
        <v>0</v>
      </c>
      <c r="L10288" t="s">
        <v>581</v>
      </c>
      <c r="M10288" t="s">
        <v>584</v>
      </c>
    </row>
    <row r="10289" spans="1:13" x14ac:dyDescent="0.2">
      <c r="A10289">
        <v>2024</v>
      </c>
      <c r="B10289">
        <v>1</v>
      </c>
      <c r="C10289" t="s">
        <v>44</v>
      </c>
      <c r="D10289" t="str">
        <f>VLOOKUP(C10289,PAÍSES!$A:$B,2,FALSE)</f>
        <v>Noruega</v>
      </c>
      <c r="E10289">
        <v>40117000</v>
      </c>
      <c r="F10289" s="11">
        <v>0</v>
      </c>
      <c r="G10289">
        <v>0</v>
      </c>
      <c r="H10289">
        <v>0</v>
      </c>
      <c r="I10289">
        <v>5871</v>
      </c>
      <c r="J10289">
        <v>3995431</v>
      </c>
      <c r="K10289">
        <v>45</v>
      </c>
      <c r="L10289" t="s">
        <v>581</v>
      </c>
      <c r="M10289" t="s">
        <v>584</v>
      </c>
    </row>
    <row r="10290" spans="1:13" x14ac:dyDescent="0.2">
      <c r="A10290">
        <v>2024</v>
      </c>
      <c r="B10290">
        <v>1</v>
      </c>
      <c r="C10290" t="s">
        <v>80</v>
      </c>
      <c r="D10290" t="str">
        <f>VLOOKUP(C10290,PAÍSES!$A:$B,2,FALSE)</f>
        <v>Nueva Zelanda</v>
      </c>
      <c r="E10290">
        <v>40117000</v>
      </c>
      <c r="F10290" s="11">
        <v>0</v>
      </c>
      <c r="G10290">
        <v>0</v>
      </c>
      <c r="H10290">
        <v>0</v>
      </c>
      <c r="I10290">
        <v>12482</v>
      </c>
      <c r="J10290">
        <v>6545800</v>
      </c>
      <c r="K10290">
        <v>81</v>
      </c>
      <c r="L10290" t="s">
        <v>581</v>
      </c>
      <c r="M10290" t="s">
        <v>584</v>
      </c>
    </row>
    <row r="10291" spans="1:13" x14ac:dyDescent="0.2">
      <c r="A10291">
        <v>2024</v>
      </c>
      <c r="B10291">
        <v>1</v>
      </c>
      <c r="C10291" t="s">
        <v>16</v>
      </c>
      <c r="D10291" t="str">
        <f>VLOOKUP(C10291,PAÍSES!$A:$B,2,FALSE)</f>
        <v>Polonia</v>
      </c>
      <c r="E10291">
        <v>40117000</v>
      </c>
      <c r="F10291" s="11">
        <v>110095</v>
      </c>
      <c r="G10291">
        <v>67420743</v>
      </c>
      <c r="H10291">
        <v>1068</v>
      </c>
      <c r="I10291">
        <v>136173</v>
      </c>
      <c r="J10291">
        <v>85295900</v>
      </c>
      <c r="K10291">
        <v>725</v>
      </c>
      <c r="L10291" t="s">
        <v>581</v>
      </c>
      <c r="M10291" t="s">
        <v>584</v>
      </c>
    </row>
    <row r="10292" spans="1:13" x14ac:dyDescent="0.2">
      <c r="A10292">
        <v>2024</v>
      </c>
      <c r="B10292">
        <v>1</v>
      </c>
      <c r="C10292" t="s">
        <v>17</v>
      </c>
      <c r="D10292" t="str">
        <f>VLOOKUP(C10292,PAÍSES!$A:$B,2,FALSE)</f>
        <v>Portugal</v>
      </c>
      <c r="E10292">
        <v>40117000</v>
      </c>
      <c r="F10292" s="11">
        <v>103823</v>
      </c>
      <c r="G10292">
        <v>53046795</v>
      </c>
      <c r="H10292">
        <v>1626</v>
      </c>
      <c r="I10292">
        <v>49790</v>
      </c>
      <c r="J10292">
        <v>32393888</v>
      </c>
      <c r="K10292">
        <v>844</v>
      </c>
      <c r="L10292" t="s">
        <v>581</v>
      </c>
      <c r="M10292" t="s">
        <v>584</v>
      </c>
    </row>
    <row r="10293" spans="1:13" x14ac:dyDescent="0.2">
      <c r="A10293">
        <v>2024</v>
      </c>
      <c r="B10293">
        <v>1</v>
      </c>
      <c r="C10293" t="s">
        <v>52</v>
      </c>
      <c r="D10293" t="str">
        <f>VLOOKUP(C10293,PAÍSES!$A:$B,2,FALSE)</f>
        <v>Suecia</v>
      </c>
      <c r="E10293">
        <v>40117000</v>
      </c>
      <c r="F10293" s="11">
        <v>0</v>
      </c>
      <c r="G10293">
        <v>0</v>
      </c>
      <c r="H10293">
        <v>0</v>
      </c>
      <c r="I10293">
        <v>4938</v>
      </c>
      <c r="J10293">
        <v>3470500</v>
      </c>
      <c r="K10293">
        <v>20</v>
      </c>
      <c r="L10293" t="s">
        <v>581</v>
      </c>
      <c r="M10293" t="s">
        <v>584</v>
      </c>
    </row>
    <row r="10294" spans="1:13" x14ac:dyDescent="0.2">
      <c r="A10294">
        <v>2024</v>
      </c>
      <c r="B10294">
        <v>1</v>
      </c>
      <c r="C10294" t="s">
        <v>77</v>
      </c>
      <c r="D10294" t="str">
        <f>VLOOKUP(C10294,PAÍSES!$A:$B,2,FALSE)</f>
        <v>Senegal</v>
      </c>
      <c r="E10294">
        <v>40117000</v>
      </c>
      <c r="F10294" s="11">
        <v>0</v>
      </c>
      <c r="G10294">
        <v>0</v>
      </c>
      <c r="H10294">
        <v>0</v>
      </c>
      <c r="I10294">
        <v>646</v>
      </c>
      <c r="J10294">
        <v>684325</v>
      </c>
      <c r="K10294">
        <v>35</v>
      </c>
      <c r="L10294" t="s">
        <v>581</v>
      </c>
      <c r="M10294" t="s">
        <v>584</v>
      </c>
    </row>
    <row r="10295" spans="1:13" x14ac:dyDescent="0.2">
      <c r="A10295">
        <v>2024</v>
      </c>
      <c r="B10295">
        <v>1</v>
      </c>
      <c r="C10295" t="s">
        <v>19</v>
      </c>
      <c r="D10295" t="str">
        <f>VLOOKUP(C10295,PAÍSES!$A:$B,2,FALSE)</f>
        <v>Tailandia</v>
      </c>
      <c r="E10295">
        <v>40117000</v>
      </c>
      <c r="F10295" s="11">
        <v>335</v>
      </c>
      <c r="G10295">
        <v>292552</v>
      </c>
      <c r="H10295">
        <v>10</v>
      </c>
      <c r="I10295">
        <v>0</v>
      </c>
      <c r="J10295">
        <v>0</v>
      </c>
      <c r="K10295">
        <v>0</v>
      </c>
      <c r="L10295" t="s">
        <v>581</v>
      </c>
      <c r="M10295" t="s">
        <v>584</v>
      </c>
    </row>
    <row r="10296" spans="1:13" x14ac:dyDescent="0.2">
      <c r="A10296">
        <v>2024</v>
      </c>
      <c r="B10296">
        <v>1</v>
      </c>
      <c r="C10296" t="s">
        <v>65</v>
      </c>
      <c r="D10296" t="str">
        <f>VLOOKUP(C10296,PAÍSES!$A:$B,2,FALSE)</f>
        <v>Turquía</v>
      </c>
      <c r="E10296">
        <v>40117000</v>
      </c>
      <c r="F10296" s="11">
        <v>85911</v>
      </c>
      <c r="G10296">
        <v>25620323</v>
      </c>
      <c r="H10296">
        <v>2456</v>
      </c>
      <c r="I10296">
        <v>17273</v>
      </c>
      <c r="J10296">
        <v>14878338</v>
      </c>
      <c r="K10296">
        <v>484</v>
      </c>
      <c r="L10296" t="s">
        <v>581</v>
      </c>
      <c r="M10296" t="s">
        <v>584</v>
      </c>
    </row>
    <row r="10297" spans="1:13" x14ac:dyDescent="0.2">
      <c r="A10297">
        <v>2024</v>
      </c>
      <c r="B10297">
        <v>1</v>
      </c>
      <c r="C10297" t="s">
        <v>30</v>
      </c>
      <c r="D10297" t="str">
        <f>VLOOKUP(C10297,PAÍSES!$A:$B,2,FALSE)</f>
        <v>Taiwán</v>
      </c>
      <c r="E10297">
        <v>40117000</v>
      </c>
      <c r="F10297" s="11">
        <v>0</v>
      </c>
      <c r="G10297">
        <v>0</v>
      </c>
      <c r="H10297">
        <v>0</v>
      </c>
      <c r="I10297">
        <v>5020</v>
      </c>
      <c r="J10297">
        <v>5043614</v>
      </c>
      <c r="K10297">
        <v>35</v>
      </c>
      <c r="L10297" t="s">
        <v>581</v>
      </c>
      <c r="M10297" t="s">
        <v>584</v>
      </c>
    </row>
    <row r="10298" spans="1:13" x14ac:dyDescent="0.2">
      <c r="A10298">
        <v>2024</v>
      </c>
      <c r="B10298">
        <v>1</v>
      </c>
      <c r="C10298" t="s">
        <v>111</v>
      </c>
      <c r="D10298" t="e">
        <f>VLOOKUP(C10298,PAÍSES!$A:$B,2,FALSE)</f>
        <v>#N/A</v>
      </c>
      <c r="E10298">
        <v>40117000</v>
      </c>
      <c r="F10298" s="11">
        <v>0</v>
      </c>
      <c r="G10298">
        <v>0</v>
      </c>
      <c r="H10298">
        <v>0</v>
      </c>
      <c r="I10298">
        <v>3120</v>
      </c>
      <c r="J10298">
        <v>2212727</v>
      </c>
      <c r="K10298">
        <v>30</v>
      </c>
      <c r="L10298" t="s">
        <v>581</v>
      </c>
      <c r="M10298" t="s">
        <v>584</v>
      </c>
    </row>
    <row r="10299" spans="1:13" x14ac:dyDescent="0.2">
      <c r="A10299">
        <v>2024</v>
      </c>
      <c r="B10299">
        <v>1</v>
      </c>
      <c r="C10299" t="s">
        <v>58</v>
      </c>
      <c r="D10299" t="str">
        <f>VLOOKUP(C10299,PAÍSES!$A:$B,2,FALSE)</f>
        <v>Ucrania</v>
      </c>
      <c r="E10299">
        <v>40117000</v>
      </c>
      <c r="F10299" s="11">
        <v>0</v>
      </c>
      <c r="G10299">
        <v>0</v>
      </c>
      <c r="H10299">
        <v>0</v>
      </c>
      <c r="I10299">
        <v>116404</v>
      </c>
      <c r="J10299">
        <v>52991100</v>
      </c>
      <c r="K10299">
        <v>531</v>
      </c>
      <c r="L10299" t="s">
        <v>581</v>
      </c>
      <c r="M10299" t="s">
        <v>584</v>
      </c>
    </row>
    <row r="10300" spans="1:13" x14ac:dyDescent="0.2">
      <c r="A10300">
        <v>2024</v>
      </c>
      <c r="B10300">
        <v>1</v>
      </c>
      <c r="C10300" t="s">
        <v>46</v>
      </c>
      <c r="D10300" t="str">
        <f>VLOOKUP(C10300,PAÍSES!$A:$B,2,FALSE)</f>
        <v>Estados Unidos de América</v>
      </c>
      <c r="E10300">
        <v>40117000</v>
      </c>
      <c r="F10300" s="11">
        <v>3050</v>
      </c>
      <c r="G10300">
        <v>3508576</v>
      </c>
      <c r="H10300">
        <v>97</v>
      </c>
      <c r="I10300">
        <v>956716</v>
      </c>
      <c r="J10300">
        <v>547722763</v>
      </c>
      <c r="K10300">
        <v>2976</v>
      </c>
      <c r="L10300" t="s">
        <v>581</v>
      </c>
      <c r="M10300" t="s">
        <v>584</v>
      </c>
    </row>
    <row r="10301" spans="1:13" x14ac:dyDescent="0.2">
      <c r="A10301">
        <v>2024</v>
      </c>
      <c r="B10301">
        <v>1</v>
      </c>
      <c r="C10301" t="s">
        <v>66</v>
      </c>
      <c r="D10301" t="str">
        <f>VLOOKUP(C10301,PAÍSES!$A:$B,2,FALSE)</f>
        <v>Vietnam</v>
      </c>
      <c r="E10301">
        <v>40117000</v>
      </c>
      <c r="F10301" s="11">
        <v>33290</v>
      </c>
      <c r="G10301">
        <v>12532856</v>
      </c>
      <c r="H10301">
        <v>231</v>
      </c>
      <c r="I10301">
        <v>0</v>
      </c>
      <c r="J10301">
        <v>0</v>
      </c>
      <c r="K10301">
        <v>0</v>
      </c>
      <c r="L10301" t="s">
        <v>581</v>
      </c>
      <c r="M10301" t="s">
        <v>584</v>
      </c>
    </row>
    <row r="10302" spans="1:13" x14ac:dyDescent="0.2">
      <c r="A10302">
        <v>2024</v>
      </c>
      <c r="B10302">
        <v>1</v>
      </c>
      <c r="C10302" t="s">
        <v>78</v>
      </c>
      <c r="D10302" t="str">
        <f>VLOOKUP(C10302,PAÍSES!$A:$B,2,FALSE)</f>
        <v>Sudáfrica</v>
      </c>
      <c r="E10302">
        <v>40117000</v>
      </c>
      <c r="F10302" s="11">
        <v>0</v>
      </c>
      <c r="G10302">
        <v>0</v>
      </c>
      <c r="H10302">
        <v>0</v>
      </c>
      <c r="I10302">
        <v>869</v>
      </c>
      <c r="J10302">
        <v>443421</v>
      </c>
      <c r="K10302">
        <v>4</v>
      </c>
      <c r="L10302" t="s">
        <v>581</v>
      </c>
      <c r="M10302" t="s">
        <v>584</v>
      </c>
    </row>
    <row r="10303" spans="1:13" x14ac:dyDescent="0.2">
      <c r="A10303">
        <v>2024</v>
      </c>
      <c r="B10303">
        <v>1</v>
      </c>
      <c r="C10303" t="s">
        <v>33</v>
      </c>
      <c r="D10303" t="str">
        <f>VLOOKUP(C10303,PAÍSES!$A:$B,2,FALSE)</f>
        <v>Emiratos Árabes Unidos</v>
      </c>
      <c r="E10303">
        <v>40118000</v>
      </c>
      <c r="F10303" s="11">
        <v>0</v>
      </c>
      <c r="G10303">
        <v>0</v>
      </c>
      <c r="H10303">
        <v>0</v>
      </c>
      <c r="I10303">
        <v>22615</v>
      </c>
      <c r="J10303">
        <v>21658219</v>
      </c>
      <c r="K10303">
        <v>91</v>
      </c>
      <c r="L10303" t="s">
        <v>581</v>
      </c>
      <c r="M10303" t="s">
        <v>585</v>
      </c>
    </row>
    <row r="10304" spans="1:13" x14ac:dyDescent="0.2">
      <c r="A10304">
        <v>2024</v>
      </c>
      <c r="B10304">
        <v>1</v>
      </c>
      <c r="C10304" t="s">
        <v>113</v>
      </c>
      <c r="D10304" t="str">
        <f>VLOOKUP(C10304,PAÍSES!$A:$B,2,FALSE)</f>
        <v>Armenia</v>
      </c>
      <c r="E10304">
        <v>40118000</v>
      </c>
      <c r="F10304" s="11">
        <v>0</v>
      </c>
      <c r="G10304">
        <v>0</v>
      </c>
      <c r="H10304">
        <v>0</v>
      </c>
      <c r="I10304">
        <v>110741</v>
      </c>
      <c r="J10304">
        <v>86618836</v>
      </c>
      <c r="K10304">
        <v>60</v>
      </c>
      <c r="L10304" t="s">
        <v>581</v>
      </c>
      <c r="M10304" t="s">
        <v>585</v>
      </c>
    </row>
    <row r="10305" spans="1:13" x14ac:dyDescent="0.2">
      <c r="A10305">
        <v>2024</v>
      </c>
      <c r="B10305">
        <v>1</v>
      </c>
      <c r="C10305" t="s">
        <v>21</v>
      </c>
      <c r="D10305" t="str">
        <f>VLOOKUP(C10305,PAÍSES!$A:$B,2,FALSE)</f>
        <v>Austria</v>
      </c>
      <c r="E10305">
        <v>40118000</v>
      </c>
      <c r="F10305" s="11">
        <v>0</v>
      </c>
      <c r="G10305">
        <v>0</v>
      </c>
      <c r="H10305">
        <v>0</v>
      </c>
      <c r="I10305">
        <v>538</v>
      </c>
      <c r="J10305">
        <v>529661</v>
      </c>
      <c r="K10305">
        <v>9</v>
      </c>
      <c r="L10305" t="s">
        <v>581</v>
      </c>
      <c r="M10305" t="s">
        <v>585</v>
      </c>
    </row>
    <row r="10306" spans="1:13" x14ac:dyDescent="0.2">
      <c r="A10306">
        <v>2024</v>
      </c>
      <c r="B10306">
        <v>1</v>
      </c>
      <c r="C10306" t="s">
        <v>62</v>
      </c>
      <c r="D10306" t="str">
        <f>VLOOKUP(C10306,PAÍSES!$A:$B,2,FALSE)</f>
        <v>Australia</v>
      </c>
      <c r="E10306">
        <v>40118000</v>
      </c>
      <c r="F10306" s="11">
        <v>0</v>
      </c>
      <c r="G10306">
        <v>0</v>
      </c>
      <c r="H10306">
        <v>0</v>
      </c>
      <c r="I10306">
        <v>566819</v>
      </c>
      <c r="J10306">
        <v>396471716</v>
      </c>
      <c r="K10306">
        <v>259</v>
      </c>
      <c r="L10306" t="s">
        <v>581</v>
      </c>
      <c r="M10306" t="s">
        <v>585</v>
      </c>
    </row>
    <row r="10307" spans="1:13" x14ac:dyDescent="0.2">
      <c r="A10307">
        <v>2024</v>
      </c>
      <c r="B10307">
        <v>1</v>
      </c>
      <c r="C10307" t="s">
        <v>8</v>
      </c>
      <c r="D10307" t="str">
        <f>VLOOKUP(C10307,PAÍSES!$A:$B,2,FALSE)</f>
        <v>Bélgica</v>
      </c>
      <c r="E10307">
        <v>40118000</v>
      </c>
      <c r="F10307" s="11">
        <v>3136</v>
      </c>
      <c r="G10307">
        <v>2033183</v>
      </c>
      <c r="H10307">
        <v>122</v>
      </c>
      <c r="I10307">
        <v>4028</v>
      </c>
      <c r="J10307">
        <v>12418867</v>
      </c>
      <c r="K10307">
        <v>41</v>
      </c>
      <c r="L10307" t="s">
        <v>581</v>
      </c>
      <c r="M10307" t="s">
        <v>585</v>
      </c>
    </row>
    <row r="10308" spans="1:13" x14ac:dyDescent="0.2">
      <c r="A10308">
        <v>2024</v>
      </c>
      <c r="B10308">
        <v>1</v>
      </c>
      <c r="C10308" t="s">
        <v>10</v>
      </c>
      <c r="D10308" t="str">
        <f>VLOOKUP(C10308,PAÍSES!$A:$B,2,FALSE)</f>
        <v>Brasil</v>
      </c>
      <c r="E10308">
        <v>40118000</v>
      </c>
      <c r="F10308" s="11">
        <v>0</v>
      </c>
      <c r="G10308">
        <v>0</v>
      </c>
      <c r="H10308">
        <v>0</v>
      </c>
      <c r="I10308">
        <v>247272</v>
      </c>
      <c r="J10308">
        <v>167933535</v>
      </c>
      <c r="K10308">
        <v>119</v>
      </c>
      <c r="L10308" t="s">
        <v>581</v>
      </c>
      <c r="M10308" t="s">
        <v>585</v>
      </c>
    </row>
    <row r="10309" spans="1:13" x14ac:dyDescent="0.2">
      <c r="A10309">
        <v>2024</v>
      </c>
      <c r="B10309">
        <v>1</v>
      </c>
      <c r="C10309" t="s">
        <v>50</v>
      </c>
      <c r="D10309" t="str">
        <f>VLOOKUP(C10309,PAÍSES!$A:$B,2,FALSE)</f>
        <v>Canadá</v>
      </c>
      <c r="E10309">
        <v>40118000</v>
      </c>
      <c r="F10309" s="11">
        <v>3388</v>
      </c>
      <c r="G10309">
        <v>2547900</v>
      </c>
      <c r="H10309">
        <v>20</v>
      </c>
      <c r="I10309">
        <v>129751</v>
      </c>
      <c r="J10309">
        <v>86514691</v>
      </c>
      <c r="K10309">
        <v>142</v>
      </c>
      <c r="L10309" t="s">
        <v>581</v>
      </c>
      <c r="M10309" t="s">
        <v>585</v>
      </c>
    </row>
    <row r="10310" spans="1:13" x14ac:dyDescent="0.2">
      <c r="A10310">
        <v>2024</v>
      </c>
      <c r="B10310">
        <v>1</v>
      </c>
      <c r="C10310" t="s">
        <v>55</v>
      </c>
      <c r="D10310" t="str">
        <f>VLOOKUP(C10310,PAÍSES!$A:$B,2,FALSE)</f>
        <v>Costa de Marfil</v>
      </c>
      <c r="E10310">
        <v>40118000</v>
      </c>
      <c r="F10310" s="11">
        <v>0</v>
      </c>
      <c r="G10310">
        <v>0</v>
      </c>
      <c r="H10310">
        <v>0</v>
      </c>
      <c r="I10310">
        <v>156000</v>
      </c>
      <c r="J10310">
        <v>133568520</v>
      </c>
      <c r="K10310">
        <v>120</v>
      </c>
      <c r="L10310" t="s">
        <v>581</v>
      </c>
      <c r="M10310" t="s">
        <v>585</v>
      </c>
    </row>
    <row r="10311" spans="1:13" x14ac:dyDescent="0.2">
      <c r="A10311">
        <v>2024</v>
      </c>
      <c r="B10311">
        <v>1</v>
      </c>
      <c r="C10311" t="s">
        <v>73</v>
      </c>
      <c r="D10311" t="str">
        <f>VLOOKUP(C10311,PAÍSES!$A:$B,2,FALSE)</f>
        <v>Chile</v>
      </c>
      <c r="E10311">
        <v>40118000</v>
      </c>
      <c r="F10311" s="11">
        <v>0</v>
      </c>
      <c r="G10311">
        <v>0</v>
      </c>
      <c r="H10311">
        <v>0</v>
      </c>
      <c r="I10311">
        <v>104735</v>
      </c>
      <c r="J10311">
        <v>52368078</v>
      </c>
      <c r="K10311">
        <v>89</v>
      </c>
      <c r="L10311" t="s">
        <v>581</v>
      </c>
      <c r="M10311" t="s">
        <v>585</v>
      </c>
    </row>
    <row r="10312" spans="1:13" x14ac:dyDescent="0.2">
      <c r="A10312">
        <v>2024</v>
      </c>
      <c r="B10312">
        <v>1</v>
      </c>
      <c r="C10312" t="s">
        <v>11</v>
      </c>
      <c r="D10312" t="str">
        <f>VLOOKUP(C10312,PAÍSES!$A:$B,2,FALSE)</f>
        <v>China</v>
      </c>
      <c r="E10312">
        <v>40118000</v>
      </c>
      <c r="F10312" s="11">
        <v>101412</v>
      </c>
      <c r="G10312">
        <v>28759345</v>
      </c>
      <c r="H10312">
        <v>593</v>
      </c>
      <c r="I10312">
        <v>410066</v>
      </c>
      <c r="J10312">
        <v>279056269</v>
      </c>
      <c r="K10312">
        <v>152</v>
      </c>
      <c r="L10312" t="s">
        <v>581</v>
      </c>
      <c r="M10312" t="s">
        <v>585</v>
      </c>
    </row>
    <row r="10313" spans="1:13" x14ac:dyDescent="0.2">
      <c r="A10313">
        <v>2024</v>
      </c>
      <c r="B10313">
        <v>1</v>
      </c>
      <c r="C10313" t="s">
        <v>40</v>
      </c>
      <c r="D10313" t="str">
        <f>VLOOKUP(C10313,PAÍSES!$A:$B,2,FALSE)</f>
        <v>Colombia</v>
      </c>
      <c r="E10313">
        <v>40118000</v>
      </c>
      <c r="F10313" s="11">
        <v>0</v>
      </c>
      <c r="G10313">
        <v>0</v>
      </c>
      <c r="H10313">
        <v>0</v>
      </c>
      <c r="I10313">
        <v>614</v>
      </c>
      <c r="J10313">
        <v>436048</v>
      </c>
      <c r="K10313">
        <v>2</v>
      </c>
      <c r="L10313" t="s">
        <v>581</v>
      </c>
      <c r="M10313" t="s">
        <v>585</v>
      </c>
    </row>
    <row r="10314" spans="1:13" x14ac:dyDescent="0.2">
      <c r="A10314">
        <v>2024</v>
      </c>
      <c r="B10314">
        <v>1</v>
      </c>
      <c r="C10314" t="s">
        <v>22</v>
      </c>
      <c r="D10314" t="str">
        <f>VLOOKUP(C10314,PAÍSES!$A:$B,2,FALSE)</f>
        <v>República Checa</v>
      </c>
      <c r="E10314">
        <v>40118000</v>
      </c>
      <c r="F10314" s="11">
        <v>24590</v>
      </c>
      <c r="G10314">
        <v>26188991</v>
      </c>
      <c r="H10314">
        <v>927</v>
      </c>
      <c r="I10314">
        <v>0</v>
      </c>
      <c r="J10314">
        <v>0</v>
      </c>
      <c r="K10314">
        <v>0</v>
      </c>
      <c r="L10314" t="s">
        <v>581</v>
      </c>
      <c r="M10314" t="s">
        <v>585</v>
      </c>
    </row>
    <row r="10315" spans="1:13" x14ac:dyDescent="0.2">
      <c r="A10315">
        <v>2024</v>
      </c>
      <c r="B10315">
        <v>1</v>
      </c>
      <c r="C10315" t="s">
        <v>23</v>
      </c>
      <c r="D10315" t="str">
        <f>VLOOKUP(C10315,PAÍSES!$A:$B,2,FALSE)</f>
        <v>Alemania</v>
      </c>
      <c r="E10315">
        <v>40118000</v>
      </c>
      <c r="F10315" s="11">
        <v>126252</v>
      </c>
      <c r="G10315">
        <v>63224666</v>
      </c>
      <c r="H10315">
        <v>27815</v>
      </c>
      <c r="I10315">
        <v>32797</v>
      </c>
      <c r="J10315">
        <v>20778859</v>
      </c>
      <c r="K10315">
        <v>68</v>
      </c>
      <c r="L10315" t="s">
        <v>581</v>
      </c>
      <c r="M10315" t="s">
        <v>585</v>
      </c>
    </row>
    <row r="10316" spans="1:13" x14ac:dyDescent="0.2">
      <c r="A10316">
        <v>2024</v>
      </c>
      <c r="B10316">
        <v>1</v>
      </c>
      <c r="C10316" t="s">
        <v>75</v>
      </c>
      <c r="D10316" t="str">
        <f>VLOOKUP(C10316,PAÍSES!$A:$B,2,FALSE)</f>
        <v>Egipto</v>
      </c>
      <c r="E10316">
        <v>40118000</v>
      </c>
      <c r="F10316" s="11">
        <v>0</v>
      </c>
      <c r="G10316">
        <v>0</v>
      </c>
      <c r="H10316">
        <v>0</v>
      </c>
      <c r="I10316">
        <v>14998</v>
      </c>
      <c r="J10316">
        <v>11015415</v>
      </c>
      <c r="K10316">
        <v>15</v>
      </c>
      <c r="L10316" t="s">
        <v>581</v>
      </c>
      <c r="M10316" t="s">
        <v>585</v>
      </c>
    </row>
    <row r="10317" spans="1:13" x14ac:dyDescent="0.2">
      <c r="A10317">
        <v>2024</v>
      </c>
      <c r="B10317">
        <v>1</v>
      </c>
      <c r="C10317" t="s">
        <v>24</v>
      </c>
      <c r="D10317" t="str">
        <f>VLOOKUP(C10317,PAÍSES!$A:$B,2,FALSE)</f>
        <v>Finlandia</v>
      </c>
      <c r="E10317">
        <v>40118000</v>
      </c>
      <c r="F10317" s="11">
        <v>1098</v>
      </c>
      <c r="G10317">
        <v>927756</v>
      </c>
      <c r="H10317">
        <v>6</v>
      </c>
      <c r="I10317">
        <v>63796</v>
      </c>
      <c r="J10317">
        <v>56564100</v>
      </c>
      <c r="K10317">
        <v>33</v>
      </c>
      <c r="L10317" t="s">
        <v>581</v>
      </c>
      <c r="M10317" t="s">
        <v>585</v>
      </c>
    </row>
    <row r="10318" spans="1:13" x14ac:dyDescent="0.2">
      <c r="A10318">
        <v>2024</v>
      </c>
      <c r="B10318">
        <v>1</v>
      </c>
      <c r="C10318" t="s">
        <v>12</v>
      </c>
      <c r="D10318" t="str">
        <f>VLOOKUP(C10318,PAÍSES!$A:$B,2,FALSE)</f>
        <v>Francia</v>
      </c>
      <c r="E10318">
        <v>40118000</v>
      </c>
      <c r="F10318" s="11">
        <v>85573</v>
      </c>
      <c r="G10318">
        <v>66905013</v>
      </c>
      <c r="H10318">
        <v>330</v>
      </c>
      <c r="I10318">
        <v>267604</v>
      </c>
      <c r="J10318">
        <v>208168416</v>
      </c>
      <c r="K10318">
        <v>1222</v>
      </c>
      <c r="L10318" t="s">
        <v>581</v>
      </c>
      <c r="M10318" t="s">
        <v>585</v>
      </c>
    </row>
    <row r="10319" spans="1:13" x14ac:dyDescent="0.2">
      <c r="A10319">
        <v>2024</v>
      </c>
      <c r="B10319">
        <v>1</v>
      </c>
      <c r="C10319" t="s">
        <v>25</v>
      </c>
      <c r="D10319" t="str">
        <f>VLOOKUP(C10319,PAÍSES!$A:$B,2,FALSE)</f>
        <v>Reino Unido</v>
      </c>
      <c r="E10319">
        <v>40118000</v>
      </c>
      <c r="F10319" s="11">
        <v>0</v>
      </c>
      <c r="G10319">
        <v>0</v>
      </c>
      <c r="H10319">
        <v>0</v>
      </c>
      <c r="I10319">
        <v>13925</v>
      </c>
      <c r="J10319">
        <v>7924547</v>
      </c>
      <c r="K10319">
        <v>21</v>
      </c>
      <c r="L10319" t="s">
        <v>581</v>
      </c>
      <c r="M10319" t="s">
        <v>585</v>
      </c>
    </row>
    <row r="10320" spans="1:13" x14ac:dyDescent="0.2">
      <c r="A10320">
        <v>2024</v>
      </c>
      <c r="B10320">
        <v>1</v>
      </c>
      <c r="C10320" t="s">
        <v>97</v>
      </c>
      <c r="D10320" t="str">
        <f>VLOOKUP(C10320,PAÍSES!$A:$B,2,FALSE)</f>
        <v>Ghana</v>
      </c>
      <c r="E10320">
        <v>40118000</v>
      </c>
      <c r="F10320" s="11">
        <v>0</v>
      </c>
      <c r="G10320">
        <v>0</v>
      </c>
      <c r="H10320">
        <v>0</v>
      </c>
      <c r="I10320">
        <v>31080</v>
      </c>
      <c r="J10320">
        <v>22780870</v>
      </c>
      <c r="K10320">
        <v>14</v>
      </c>
      <c r="L10320" t="s">
        <v>581</v>
      </c>
      <c r="M10320" t="s">
        <v>585</v>
      </c>
    </row>
    <row r="10321" spans="1:13" x14ac:dyDescent="0.2">
      <c r="A10321">
        <v>2024</v>
      </c>
      <c r="B10321">
        <v>1</v>
      </c>
      <c r="C10321" t="s">
        <v>35</v>
      </c>
      <c r="D10321" t="str">
        <f>VLOOKUP(C10321,PAÍSES!$A:$B,2,FALSE)</f>
        <v>Gibraltar</v>
      </c>
      <c r="E10321">
        <v>40118000</v>
      </c>
      <c r="F10321" s="11">
        <v>0</v>
      </c>
      <c r="G10321">
        <v>0</v>
      </c>
      <c r="H10321">
        <v>0</v>
      </c>
      <c r="I10321">
        <v>194</v>
      </c>
      <c r="J10321">
        <v>104061</v>
      </c>
      <c r="K10321">
        <v>7</v>
      </c>
      <c r="L10321" t="s">
        <v>581</v>
      </c>
      <c r="M10321" t="s">
        <v>585</v>
      </c>
    </row>
    <row r="10322" spans="1:13" x14ac:dyDescent="0.2">
      <c r="A10322">
        <v>2024</v>
      </c>
      <c r="B10322">
        <v>1</v>
      </c>
      <c r="C10322" t="s">
        <v>207</v>
      </c>
      <c r="D10322" t="str">
        <f>VLOOKUP(C10322,PAÍSES!$A:$B,2,FALSE)</f>
        <v>Guinea</v>
      </c>
      <c r="E10322">
        <v>40118000</v>
      </c>
      <c r="F10322" s="11">
        <v>0</v>
      </c>
      <c r="G10322">
        <v>0</v>
      </c>
      <c r="H10322">
        <v>0</v>
      </c>
      <c r="I10322">
        <v>12904</v>
      </c>
      <c r="J10322">
        <v>9426132</v>
      </c>
      <c r="K10322">
        <v>24</v>
      </c>
      <c r="L10322" t="s">
        <v>581</v>
      </c>
      <c r="M10322" t="s">
        <v>585</v>
      </c>
    </row>
    <row r="10323" spans="1:13" x14ac:dyDescent="0.2">
      <c r="A10323">
        <v>2024</v>
      </c>
      <c r="B10323">
        <v>1</v>
      </c>
      <c r="C10323" t="s">
        <v>13</v>
      </c>
      <c r="D10323" t="str">
        <f>VLOOKUP(C10323,PAÍSES!$A:$B,2,FALSE)</f>
        <v>Indonesia</v>
      </c>
      <c r="E10323">
        <v>40118000</v>
      </c>
      <c r="F10323" s="11">
        <v>0</v>
      </c>
      <c r="G10323">
        <v>0</v>
      </c>
      <c r="H10323">
        <v>0</v>
      </c>
      <c r="I10323">
        <v>142490</v>
      </c>
      <c r="J10323">
        <v>96826726</v>
      </c>
      <c r="K10323">
        <v>81</v>
      </c>
      <c r="L10323" t="s">
        <v>581</v>
      </c>
      <c r="M10323" t="s">
        <v>585</v>
      </c>
    </row>
    <row r="10324" spans="1:13" x14ac:dyDescent="0.2">
      <c r="A10324">
        <v>2024</v>
      </c>
      <c r="B10324">
        <v>1</v>
      </c>
      <c r="C10324" t="s">
        <v>47</v>
      </c>
      <c r="D10324" t="str">
        <f>VLOOKUP(C10324,PAÍSES!$A:$B,2,FALSE)</f>
        <v>India</v>
      </c>
      <c r="E10324">
        <v>40118000</v>
      </c>
      <c r="F10324" s="11">
        <v>186916</v>
      </c>
      <c r="G10324">
        <v>55366343</v>
      </c>
      <c r="H10324">
        <v>2890</v>
      </c>
      <c r="I10324">
        <v>49950</v>
      </c>
      <c r="J10324">
        <v>35253048</v>
      </c>
      <c r="K10324">
        <v>36</v>
      </c>
      <c r="L10324" t="s">
        <v>581</v>
      </c>
      <c r="M10324" t="s">
        <v>585</v>
      </c>
    </row>
    <row r="10325" spans="1:13" x14ac:dyDescent="0.2">
      <c r="A10325">
        <v>2024</v>
      </c>
      <c r="B10325">
        <v>1</v>
      </c>
      <c r="C10325" t="s">
        <v>27</v>
      </c>
      <c r="D10325" t="str">
        <f>VLOOKUP(C10325,PAÍSES!$A:$B,2,FALSE)</f>
        <v>Italia</v>
      </c>
      <c r="E10325">
        <v>40118000</v>
      </c>
      <c r="F10325" s="11">
        <v>4645</v>
      </c>
      <c r="G10325">
        <v>4364396</v>
      </c>
      <c r="H10325">
        <v>69</v>
      </c>
      <c r="I10325">
        <v>16508</v>
      </c>
      <c r="J10325">
        <v>10615524</v>
      </c>
      <c r="K10325">
        <v>139</v>
      </c>
      <c r="L10325" t="s">
        <v>581</v>
      </c>
      <c r="M10325" t="s">
        <v>585</v>
      </c>
    </row>
    <row r="10326" spans="1:13" x14ac:dyDescent="0.2">
      <c r="A10326">
        <v>2024</v>
      </c>
      <c r="B10326">
        <v>1</v>
      </c>
      <c r="C10326" t="s">
        <v>38</v>
      </c>
      <c r="D10326" t="str">
        <f>VLOOKUP(C10326,PAÍSES!$A:$B,2,FALSE)</f>
        <v>Japón</v>
      </c>
      <c r="E10326">
        <v>40118000</v>
      </c>
      <c r="F10326" s="11">
        <v>11765</v>
      </c>
      <c r="G10326">
        <v>6670263</v>
      </c>
      <c r="H10326">
        <v>34</v>
      </c>
      <c r="I10326">
        <v>33854</v>
      </c>
      <c r="J10326">
        <v>22855986</v>
      </c>
      <c r="K10326">
        <v>59</v>
      </c>
      <c r="L10326" t="s">
        <v>581</v>
      </c>
      <c r="M10326" t="s">
        <v>585</v>
      </c>
    </row>
    <row r="10327" spans="1:13" x14ac:dyDescent="0.2">
      <c r="A10327">
        <v>2024</v>
      </c>
      <c r="B10327">
        <v>1</v>
      </c>
      <c r="C10327" t="s">
        <v>56</v>
      </c>
      <c r="D10327" t="str">
        <f>VLOOKUP(C10327,PAÍSES!$A:$B,2,FALSE)</f>
        <v>Corea del Sur</v>
      </c>
      <c r="E10327">
        <v>40118000</v>
      </c>
      <c r="F10327" s="11">
        <v>0</v>
      </c>
      <c r="G10327">
        <v>0</v>
      </c>
      <c r="H10327">
        <v>0</v>
      </c>
      <c r="I10327">
        <v>6212</v>
      </c>
      <c r="J10327">
        <v>4020826</v>
      </c>
      <c r="K10327">
        <v>10</v>
      </c>
      <c r="L10327" t="s">
        <v>581</v>
      </c>
      <c r="M10327" t="s">
        <v>585</v>
      </c>
    </row>
    <row r="10328" spans="1:13" x14ac:dyDescent="0.2">
      <c r="A10328">
        <v>2024</v>
      </c>
      <c r="B10328">
        <v>1</v>
      </c>
      <c r="C10328" t="s">
        <v>93</v>
      </c>
      <c r="D10328" t="str">
        <f>VLOOKUP(C10328,PAÍSES!$A:$B,2,FALSE)</f>
        <v>Kazajstán</v>
      </c>
      <c r="E10328">
        <v>40118000</v>
      </c>
      <c r="F10328" s="11">
        <v>0</v>
      </c>
      <c r="G10328">
        <v>0</v>
      </c>
      <c r="H10328">
        <v>0</v>
      </c>
      <c r="I10328">
        <v>493479</v>
      </c>
      <c r="J10328">
        <v>378984887</v>
      </c>
      <c r="K10328">
        <v>246</v>
      </c>
      <c r="L10328" t="s">
        <v>581</v>
      </c>
      <c r="M10328" t="s">
        <v>585</v>
      </c>
    </row>
    <row r="10329" spans="1:13" x14ac:dyDescent="0.2">
      <c r="A10329">
        <v>2024</v>
      </c>
      <c r="B10329">
        <v>1</v>
      </c>
      <c r="C10329" t="s">
        <v>204</v>
      </c>
      <c r="D10329" t="str">
        <f>VLOOKUP(C10329,PAÍSES!$A:$B,2,FALSE)</f>
        <v>Sri Lanka</v>
      </c>
      <c r="E10329">
        <v>40118000</v>
      </c>
      <c r="F10329" s="11">
        <v>10348</v>
      </c>
      <c r="G10329">
        <v>4938138</v>
      </c>
      <c r="H10329">
        <v>234</v>
      </c>
      <c r="I10329">
        <v>0</v>
      </c>
      <c r="J10329">
        <v>0</v>
      </c>
      <c r="K10329">
        <v>0</v>
      </c>
      <c r="L10329" t="s">
        <v>581</v>
      </c>
      <c r="M10329" t="s">
        <v>585</v>
      </c>
    </row>
    <row r="10330" spans="1:13" x14ac:dyDescent="0.2">
      <c r="A10330">
        <v>2024</v>
      </c>
      <c r="B10330">
        <v>1</v>
      </c>
      <c r="C10330" t="s">
        <v>49</v>
      </c>
      <c r="D10330" t="str">
        <f>VLOOKUP(C10330,PAÍSES!$A:$B,2,FALSE)</f>
        <v>Luxemburgo</v>
      </c>
      <c r="E10330">
        <v>40118000</v>
      </c>
      <c r="F10330" s="11">
        <v>6048</v>
      </c>
      <c r="G10330">
        <v>2652800</v>
      </c>
      <c r="H10330">
        <v>9</v>
      </c>
      <c r="I10330">
        <v>0</v>
      </c>
      <c r="J10330">
        <v>0</v>
      </c>
      <c r="K10330">
        <v>0</v>
      </c>
      <c r="L10330" t="s">
        <v>581</v>
      </c>
      <c r="M10330" t="s">
        <v>585</v>
      </c>
    </row>
    <row r="10331" spans="1:13" x14ac:dyDescent="0.2">
      <c r="A10331">
        <v>2024</v>
      </c>
      <c r="B10331">
        <v>1</v>
      </c>
      <c r="C10331" t="s">
        <v>206</v>
      </c>
      <c r="D10331" t="str">
        <f>VLOOKUP(C10331,PAÍSES!$A:$B,2,FALSE)</f>
        <v>Libia</v>
      </c>
      <c r="E10331">
        <v>40118000</v>
      </c>
      <c r="F10331" s="11">
        <v>0</v>
      </c>
      <c r="G10331">
        <v>0</v>
      </c>
      <c r="H10331">
        <v>0</v>
      </c>
      <c r="I10331">
        <v>18300</v>
      </c>
      <c r="J10331">
        <v>357000</v>
      </c>
      <c r="K10331">
        <v>2380</v>
      </c>
      <c r="L10331" t="s">
        <v>581</v>
      </c>
      <c r="M10331" t="s">
        <v>585</v>
      </c>
    </row>
    <row r="10332" spans="1:13" x14ac:dyDescent="0.2">
      <c r="A10332">
        <v>2024</v>
      </c>
      <c r="B10332">
        <v>1</v>
      </c>
      <c r="C10332" t="s">
        <v>89</v>
      </c>
      <c r="D10332" t="str">
        <f>VLOOKUP(C10332,PAÍSES!$A:$B,2,FALSE)</f>
        <v>Macedonia</v>
      </c>
      <c r="E10332">
        <v>40118000</v>
      </c>
      <c r="F10332" s="11">
        <v>0</v>
      </c>
      <c r="G10332">
        <v>0</v>
      </c>
      <c r="H10332">
        <v>0</v>
      </c>
      <c r="I10332">
        <v>25249</v>
      </c>
      <c r="J10332">
        <v>11794842</v>
      </c>
      <c r="K10332">
        <v>18</v>
      </c>
      <c r="L10332" t="s">
        <v>581</v>
      </c>
      <c r="M10332" t="s">
        <v>585</v>
      </c>
    </row>
    <row r="10333" spans="1:13" x14ac:dyDescent="0.2">
      <c r="A10333">
        <v>2024</v>
      </c>
      <c r="B10333">
        <v>1</v>
      </c>
      <c r="C10333" t="s">
        <v>240</v>
      </c>
      <c r="D10333" t="str">
        <f>VLOOKUP(C10333,PAÍSES!$A:$B,2,FALSE)</f>
        <v>Mongolia</v>
      </c>
      <c r="E10333">
        <v>40118000</v>
      </c>
      <c r="F10333" s="11">
        <v>0</v>
      </c>
      <c r="G10333">
        <v>0</v>
      </c>
      <c r="H10333">
        <v>0</v>
      </c>
      <c r="I10333">
        <v>75658</v>
      </c>
      <c r="J10333">
        <v>49891585</v>
      </c>
      <c r="K10333">
        <v>95</v>
      </c>
      <c r="L10333" t="s">
        <v>581</v>
      </c>
      <c r="M10333" t="s">
        <v>585</v>
      </c>
    </row>
    <row r="10334" spans="1:13" x14ac:dyDescent="0.2">
      <c r="A10334">
        <v>2024</v>
      </c>
      <c r="B10334">
        <v>1</v>
      </c>
      <c r="C10334" t="s">
        <v>42</v>
      </c>
      <c r="D10334" t="str">
        <f>VLOOKUP(C10334,PAÍSES!$A:$B,2,FALSE)</f>
        <v>México</v>
      </c>
      <c r="E10334">
        <v>40118000</v>
      </c>
      <c r="F10334" s="11">
        <v>0</v>
      </c>
      <c r="G10334">
        <v>0</v>
      </c>
      <c r="H10334">
        <v>0</v>
      </c>
      <c r="I10334">
        <v>53897</v>
      </c>
      <c r="J10334">
        <v>32475995</v>
      </c>
      <c r="K10334">
        <v>114</v>
      </c>
      <c r="L10334" t="s">
        <v>581</v>
      </c>
      <c r="M10334" t="s">
        <v>585</v>
      </c>
    </row>
    <row r="10335" spans="1:13" x14ac:dyDescent="0.2">
      <c r="A10335">
        <v>2024</v>
      </c>
      <c r="B10335">
        <v>1</v>
      </c>
      <c r="C10335" t="s">
        <v>14</v>
      </c>
      <c r="D10335" t="str">
        <f>VLOOKUP(C10335,PAÍSES!$A:$B,2,FALSE)</f>
        <v>Malasia</v>
      </c>
      <c r="E10335">
        <v>40118000</v>
      </c>
      <c r="F10335" s="11">
        <v>13029</v>
      </c>
      <c r="G10335">
        <v>6899424</v>
      </c>
      <c r="H10335">
        <v>32</v>
      </c>
      <c r="I10335">
        <v>0</v>
      </c>
      <c r="J10335">
        <v>0</v>
      </c>
      <c r="K10335">
        <v>0</v>
      </c>
      <c r="L10335" t="s">
        <v>581</v>
      </c>
      <c r="M10335" t="s">
        <v>585</v>
      </c>
    </row>
    <row r="10336" spans="1:13" x14ac:dyDescent="0.2">
      <c r="A10336">
        <v>2024</v>
      </c>
      <c r="B10336">
        <v>1</v>
      </c>
      <c r="C10336" t="s">
        <v>43</v>
      </c>
      <c r="D10336" t="str">
        <f>VLOOKUP(C10336,PAÍSES!$A:$B,2,FALSE)</f>
        <v>Países Bajos</v>
      </c>
      <c r="E10336">
        <v>40118000</v>
      </c>
      <c r="F10336" s="11">
        <v>3508</v>
      </c>
      <c r="G10336">
        <v>10337313</v>
      </c>
      <c r="H10336">
        <v>282</v>
      </c>
      <c r="I10336">
        <v>16715</v>
      </c>
      <c r="J10336">
        <v>9733287</v>
      </c>
      <c r="K10336">
        <v>51</v>
      </c>
      <c r="L10336" t="s">
        <v>581</v>
      </c>
      <c r="M10336" t="s">
        <v>585</v>
      </c>
    </row>
    <row r="10337" spans="1:13" x14ac:dyDescent="0.2">
      <c r="A10337">
        <v>2024</v>
      </c>
      <c r="B10337">
        <v>1</v>
      </c>
      <c r="C10337" t="s">
        <v>15</v>
      </c>
      <c r="D10337" t="str">
        <f>VLOOKUP(C10337,PAÍSES!$A:$B,2,FALSE)</f>
        <v>Perú</v>
      </c>
      <c r="E10337">
        <v>40118000</v>
      </c>
      <c r="F10337" s="11">
        <v>0</v>
      </c>
      <c r="G10337">
        <v>0</v>
      </c>
      <c r="H10337">
        <v>0</v>
      </c>
      <c r="I10337">
        <v>67044</v>
      </c>
      <c r="J10337">
        <v>40192211</v>
      </c>
      <c r="K10337">
        <v>59</v>
      </c>
      <c r="L10337" t="s">
        <v>581</v>
      </c>
      <c r="M10337" t="s">
        <v>585</v>
      </c>
    </row>
    <row r="10338" spans="1:13" x14ac:dyDescent="0.2">
      <c r="A10338">
        <v>2024</v>
      </c>
      <c r="B10338">
        <v>1</v>
      </c>
      <c r="C10338" t="s">
        <v>16</v>
      </c>
      <c r="D10338" t="str">
        <f>VLOOKUP(C10338,PAÍSES!$A:$B,2,FALSE)</f>
        <v>Polonia</v>
      </c>
      <c r="E10338">
        <v>40118000</v>
      </c>
      <c r="F10338" s="11">
        <v>204</v>
      </c>
      <c r="G10338">
        <v>182688</v>
      </c>
      <c r="H10338">
        <v>2</v>
      </c>
      <c r="I10338">
        <v>17540</v>
      </c>
      <c r="J10338">
        <v>13256900</v>
      </c>
      <c r="K10338">
        <v>50</v>
      </c>
      <c r="L10338" t="s">
        <v>581</v>
      </c>
      <c r="M10338" t="s">
        <v>585</v>
      </c>
    </row>
    <row r="10339" spans="1:13" x14ac:dyDescent="0.2">
      <c r="A10339">
        <v>2024</v>
      </c>
      <c r="B10339">
        <v>1</v>
      </c>
      <c r="C10339" t="s">
        <v>17</v>
      </c>
      <c r="D10339" t="str">
        <f>VLOOKUP(C10339,PAÍSES!$A:$B,2,FALSE)</f>
        <v>Portugal</v>
      </c>
      <c r="E10339">
        <v>40118000</v>
      </c>
      <c r="F10339" s="11">
        <v>21297</v>
      </c>
      <c r="G10339">
        <v>9080227</v>
      </c>
      <c r="H10339">
        <v>197</v>
      </c>
      <c r="I10339">
        <v>37945</v>
      </c>
      <c r="J10339">
        <v>29660878</v>
      </c>
      <c r="K10339">
        <v>1379</v>
      </c>
      <c r="L10339" t="s">
        <v>581</v>
      </c>
      <c r="M10339" t="s">
        <v>585</v>
      </c>
    </row>
    <row r="10340" spans="1:13" x14ac:dyDescent="0.2">
      <c r="A10340">
        <v>2024</v>
      </c>
      <c r="B10340">
        <v>1</v>
      </c>
      <c r="C10340" t="s">
        <v>29</v>
      </c>
      <c r="D10340" t="str">
        <f>VLOOKUP(C10340,PAÍSES!$A:$B,2,FALSE)</f>
        <v>Rumanía</v>
      </c>
      <c r="E10340">
        <v>40118000</v>
      </c>
      <c r="F10340" s="11">
        <v>6371</v>
      </c>
      <c r="G10340">
        <v>6843900</v>
      </c>
      <c r="H10340">
        <v>126</v>
      </c>
      <c r="I10340">
        <v>0</v>
      </c>
      <c r="J10340">
        <v>0</v>
      </c>
      <c r="K10340">
        <v>0</v>
      </c>
      <c r="L10340" t="s">
        <v>581</v>
      </c>
      <c r="M10340" t="s">
        <v>585</v>
      </c>
    </row>
    <row r="10341" spans="1:13" x14ac:dyDescent="0.2">
      <c r="A10341">
        <v>2024</v>
      </c>
      <c r="B10341">
        <v>1</v>
      </c>
      <c r="C10341" t="s">
        <v>52</v>
      </c>
      <c r="D10341" t="str">
        <f>VLOOKUP(C10341,PAÍSES!$A:$B,2,FALSE)</f>
        <v>Suecia</v>
      </c>
      <c r="E10341">
        <v>40118000</v>
      </c>
      <c r="F10341" s="11">
        <v>0</v>
      </c>
      <c r="G10341">
        <v>0</v>
      </c>
      <c r="H10341">
        <v>0</v>
      </c>
      <c r="I10341">
        <v>255309</v>
      </c>
      <c r="J10341">
        <v>181962000</v>
      </c>
      <c r="K10341">
        <v>425</v>
      </c>
      <c r="L10341" t="s">
        <v>581</v>
      </c>
      <c r="M10341" t="s">
        <v>585</v>
      </c>
    </row>
    <row r="10342" spans="1:13" x14ac:dyDescent="0.2">
      <c r="A10342">
        <v>2024</v>
      </c>
      <c r="B10342">
        <v>1</v>
      </c>
      <c r="C10342" t="s">
        <v>241</v>
      </c>
      <c r="D10342" t="str">
        <f>VLOOKUP(C10342,PAÍSES!$A:$B,2,FALSE)</f>
        <v>Sierra Leona</v>
      </c>
      <c r="E10342">
        <v>40118000</v>
      </c>
      <c r="F10342" s="11">
        <v>0</v>
      </c>
      <c r="G10342">
        <v>0</v>
      </c>
      <c r="H10342">
        <v>0</v>
      </c>
      <c r="I10342">
        <v>12027</v>
      </c>
      <c r="J10342">
        <v>8222535</v>
      </c>
      <c r="K10342">
        <v>5</v>
      </c>
      <c r="L10342" t="s">
        <v>581</v>
      </c>
      <c r="M10342" t="s">
        <v>585</v>
      </c>
    </row>
    <row r="10343" spans="1:13" x14ac:dyDescent="0.2">
      <c r="A10343">
        <v>2024</v>
      </c>
      <c r="B10343">
        <v>1</v>
      </c>
      <c r="C10343" t="s">
        <v>77</v>
      </c>
      <c r="D10343" t="str">
        <f>VLOOKUP(C10343,PAÍSES!$A:$B,2,FALSE)</f>
        <v>Senegal</v>
      </c>
      <c r="E10343">
        <v>40118000</v>
      </c>
      <c r="F10343" s="11">
        <v>0</v>
      </c>
      <c r="G10343">
        <v>0</v>
      </c>
      <c r="H10343">
        <v>0</v>
      </c>
      <c r="I10343">
        <v>10325</v>
      </c>
      <c r="J10343">
        <v>7528451</v>
      </c>
      <c r="K10343">
        <v>10</v>
      </c>
      <c r="L10343" t="s">
        <v>581</v>
      </c>
      <c r="M10343" t="s">
        <v>585</v>
      </c>
    </row>
    <row r="10344" spans="1:13" x14ac:dyDescent="0.2">
      <c r="A10344">
        <v>2024</v>
      </c>
      <c r="B10344">
        <v>1</v>
      </c>
      <c r="C10344" t="s">
        <v>19</v>
      </c>
      <c r="D10344" t="str">
        <f>VLOOKUP(C10344,PAÍSES!$A:$B,2,FALSE)</f>
        <v>Tailandia</v>
      </c>
      <c r="E10344">
        <v>40118000</v>
      </c>
      <c r="F10344" s="11">
        <v>14869</v>
      </c>
      <c r="G10344">
        <v>9019333</v>
      </c>
      <c r="H10344">
        <v>228</v>
      </c>
      <c r="I10344">
        <v>27175</v>
      </c>
      <c r="J10344">
        <v>15057578</v>
      </c>
      <c r="K10344">
        <v>38</v>
      </c>
      <c r="L10344" t="s">
        <v>581</v>
      </c>
      <c r="M10344" t="s">
        <v>585</v>
      </c>
    </row>
    <row r="10345" spans="1:13" x14ac:dyDescent="0.2">
      <c r="A10345">
        <v>2024</v>
      </c>
      <c r="B10345">
        <v>1</v>
      </c>
      <c r="C10345" t="s">
        <v>65</v>
      </c>
      <c r="D10345" t="str">
        <f>VLOOKUP(C10345,PAÍSES!$A:$B,2,FALSE)</f>
        <v>Turquía</v>
      </c>
      <c r="E10345">
        <v>40118000</v>
      </c>
      <c r="F10345" s="11">
        <v>16519</v>
      </c>
      <c r="G10345">
        <v>5969977</v>
      </c>
      <c r="H10345">
        <v>304</v>
      </c>
      <c r="I10345">
        <v>0</v>
      </c>
      <c r="J10345">
        <v>0</v>
      </c>
      <c r="K10345">
        <v>0</v>
      </c>
      <c r="L10345" t="s">
        <v>581</v>
      </c>
      <c r="M10345" t="s">
        <v>585</v>
      </c>
    </row>
    <row r="10346" spans="1:13" x14ac:dyDescent="0.2">
      <c r="A10346">
        <v>2024</v>
      </c>
      <c r="B10346">
        <v>1</v>
      </c>
      <c r="C10346" t="s">
        <v>58</v>
      </c>
      <c r="D10346" t="str">
        <f>VLOOKUP(C10346,PAÍSES!$A:$B,2,FALSE)</f>
        <v>Ucrania</v>
      </c>
      <c r="E10346">
        <v>40118000</v>
      </c>
      <c r="F10346" s="11">
        <v>0</v>
      </c>
      <c r="G10346">
        <v>0</v>
      </c>
      <c r="H10346">
        <v>0</v>
      </c>
      <c r="I10346">
        <v>121422</v>
      </c>
      <c r="J10346">
        <v>95511434</v>
      </c>
      <c r="K10346">
        <v>42</v>
      </c>
      <c r="L10346" t="s">
        <v>581</v>
      </c>
      <c r="M10346" t="s">
        <v>585</v>
      </c>
    </row>
    <row r="10347" spans="1:13" x14ac:dyDescent="0.2">
      <c r="A10347">
        <v>2024</v>
      </c>
      <c r="B10347">
        <v>1</v>
      </c>
      <c r="C10347" t="s">
        <v>46</v>
      </c>
      <c r="D10347" t="str">
        <f>VLOOKUP(C10347,PAÍSES!$A:$B,2,FALSE)</f>
        <v>Estados Unidos de América</v>
      </c>
      <c r="E10347">
        <v>40118000</v>
      </c>
      <c r="F10347" s="11">
        <v>51951</v>
      </c>
      <c r="G10347">
        <v>33914106</v>
      </c>
      <c r="H10347">
        <v>10</v>
      </c>
      <c r="I10347">
        <v>586623</v>
      </c>
      <c r="J10347">
        <v>394949474</v>
      </c>
      <c r="K10347">
        <v>881</v>
      </c>
      <c r="L10347" t="s">
        <v>581</v>
      </c>
      <c r="M10347" t="s">
        <v>585</v>
      </c>
    </row>
    <row r="10348" spans="1:13" x14ac:dyDescent="0.2">
      <c r="A10348">
        <v>2024</v>
      </c>
      <c r="B10348">
        <v>1</v>
      </c>
      <c r="C10348" t="s">
        <v>107</v>
      </c>
      <c r="D10348" t="str">
        <f>VLOOKUP(C10348,PAÍSES!$A:$B,2,FALSE)</f>
        <v>Uzbekistán</v>
      </c>
      <c r="E10348">
        <v>40118000</v>
      </c>
      <c r="F10348" s="11">
        <v>0</v>
      </c>
      <c r="G10348">
        <v>0</v>
      </c>
      <c r="H10348">
        <v>0</v>
      </c>
      <c r="I10348">
        <v>835381</v>
      </c>
      <c r="J10348">
        <v>622860108</v>
      </c>
      <c r="K10348">
        <v>373</v>
      </c>
      <c r="L10348" t="s">
        <v>581</v>
      </c>
      <c r="M10348" t="s">
        <v>585</v>
      </c>
    </row>
    <row r="10349" spans="1:13" x14ac:dyDescent="0.2">
      <c r="A10349">
        <v>2024</v>
      </c>
      <c r="B10349">
        <v>1</v>
      </c>
      <c r="C10349" t="s">
        <v>66</v>
      </c>
      <c r="D10349" t="str">
        <f>VLOOKUP(C10349,PAÍSES!$A:$B,2,FALSE)</f>
        <v>Vietnam</v>
      </c>
      <c r="E10349">
        <v>40118000</v>
      </c>
      <c r="F10349" s="11">
        <v>49325</v>
      </c>
      <c r="G10349">
        <v>17270669</v>
      </c>
      <c r="H10349">
        <v>746</v>
      </c>
      <c r="I10349">
        <v>0</v>
      </c>
      <c r="J10349">
        <v>0</v>
      </c>
      <c r="K10349">
        <v>0</v>
      </c>
      <c r="L10349" t="s">
        <v>581</v>
      </c>
      <c r="M10349" t="s">
        <v>585</v>
      </c>
    </row>
    <row r="10350" spans="1:13" x14ac:dyDescent="0.2">
      <c r="A10350">
        <v>2024</v>
      </c>
      <c r="B10350">
        <v>1</v>
      </c>
      <c r="C10350" t="s">
        <v>78</v>
      </c>
      <c r="D10350" t="str">
        <f>VLOOKUP(C10350,PAÍSES!$A:$B,2,FALSE)</f>
        <v>Sudáfrica</v>
      </c>
      <c r="E10350">
        <v>40118000</v>
      </c>
      <c r="F10350" s="11">
        <v>0</v>
      </c>
      <c r="G10350">
        <v>0</v>
      </c>
      <c r="H10350">
        <v>0</v>
      </c>
      <c r="I10350">
        <v>294358</v>
      </c>
      <c r="J10350">
        <v>206762871</v>
      </c>
      <c r="K10350">
        <v>204</v>
      </c>
      <c r="L10350" t="s">
        <v>581</v>
      </c>
      <c r="M10350" t="s">
        <v>585</v>
      </c>
    </row>
    <row r="10351" spans="1:13" x14ac:dyDescent="0.2">
      <c r="A10351">
        <v>2024</v>
      </c>
      <c r="B10351">
        <v>1</v>
      </c>
      <c r="C10351" t="s">
        <v>211</v>
      </c>
      <c r="D10351" t="e">
        <f>VLOOKUP(C10351,PAÍSES!$A:$B,2,FALSE)</f>
        <v>#N/A</v>
      </c>
      <c r="E10351">
        <v>40118000</v>
      </c>
      <c r="F10351" s="11">
        <v>0</v>
      </c>
      <c r="G10351">
        <v>0</v>
      </c>
      <c r="H10351">
        <v>0</v>
      </c>
      <c r="I10351">
        <v>65630</v>
      </c>
      <c r="J10351">
        <v>42325308</v>
      </c>
      <c r="K10351">
        <v>12</v>
      </c>
      <c r="L10351" t="s">
        <v>581</v>
      </c>
      <c r="M10351" t="s">
        <v>585</v>
      </c>
    </row>
    <row r="10352" spans="1:13" x14ac:dyDescent="0.2">
      <c r="A10352">
        <v>2024</v>
      </c>
      <c r="B10352">
        <v>2</v>
      </c>
      <c r="C10352" t="s">
        <v>20</v>
      </c>
      <c r="D10352" t="str">
        <f>VLOOKUP(C10352,PAÍSES!$A:$B,2,FALSE)</f>
        <v>Argentina</v>
      </c>
      <c r="E10352" s="11">
        <v>40117000</v>
      </c>
      <c r="F10352">
        <v>0</v>
      </c>
      <c r="G10352">
        <v>0</v>
      </c>
      <c r="H10352">
        <v>0</v>
      </c>
      <c r="I10352">
        <v>3996</v>
      </c>
      <c r="J10352">
        <v>3906630</v>
      </c>
      <c r="K10352">
        <v>47</v>
      </c>
      <c r="L10352" t="s">
        <v>581</v>
      </c>
      <c r="M10352" t="s">
        <v>584</v>
      </c>
    </row>
    <row r="10353" spans="1:13" x14ac:dyDescent="0.2">
      <c r="A10353">
        <v>2024</v>
      </c>
      <c r="B10353">
        <v>2</v>
      </c>
      <c r="C10353" t="s">
        <v>21</v>
      </c>
      <c r="D10353" t="str">
        <f>VLOOKUP(C10353,PAÍSES!$A:$B,2,FALSE)</f>
        <v>Austria</v>
      </c>
      <c r="E10353" s="11">
        <v>40117000</v>
      </c>
      <c r="F10353">
        <v>25</v>
      </c>
      <c r="G10353">
        <v>12348</v>
      </c>
      <c r="H10353">
        <v>4</v>
      </c>
      <c r="I10353">
        <v>161257</v>
      </c>
      <c r="J10353">
        <v>121168120</v>
      </c>
      <c r="K10353">
        <v>476</v>
      </c>
      <c r="L10353" t="s">
        <v>581</v>
      </c>
      <c r="M10353" t="s">
        <v>584</v>
      </c>
    </row>
    <row r="10354" spans="1:13" x14ac:dyDescent="0.2">
      <c r="A10354">
        <v>2024</v>
      </c>
      <c r="B10354">
        <v>2</v>
      </c>
      <c r="C10354" t="s">
        <v>62</v>
      </c>
      <c r="D10354" t="str">
        <f>VLOOKUP(C10354,PAÍSES!$A:$B,2,FALSE)</f>
        <v>Australia</v>
      </c>
      <c r="E10354" s="11">
        <v>40117000</v>
      </c>
      <c r="F10354">
        <v>0</v>
      </c>
      <c r="G10354">
        <v>0</v>
      </c>
      <c r="H10354">
        <v>0</v>
      </c>
      <c r="I10354">
        <v>13167</v>
      </c>
      <c r="J10354">
        <v>8785834</v>
      </c>
      <c r="K10354">
        <v>55</v>
      </c>
      <c r="L10354" t="s">
        <v>581</v>
      </c>
      <c r="M10354" t="s">
        <v>584</v>
      </c>
    </row>
    <row r="10355" spans="1:13" x14ac:dyDescent="0.2">
      <c r="A10355">
        <v>2024</v>
      </c>
      <c r="B10355">
        <v>2</v>
      </c>
      <c r="C10355" t="s">
        <v>8</v>
      </c>
      <c r="D10355" t="str">
        <f>VLOOKUP(C10355,PAÍSES!$A:$B,2,FALSE)</f>
        <v>Bélgica</v>
      </c>
      <c r="E10355" s="11">
        <v>40117000</v>
      </c>
      <c r="F10355">
        <v>352</v>
      </c>
      <c r="G10355">
        <v>229578</v>
      </c>
      <c r="H10355">
        <v>9</v>
      </c>
      <c r="I10355">
        <v>101545</v>
      </c>
      <c r="J10355">
        <v>58823700</v>
      </c>
      <c r="K10355">
        <v>455</v>
      </c>
      <c r="L10355" t="s">
        <v>581</v>
      </c>
      <c r="M10355" t="s">
        <v>584</v>
      </c>
    </row>
    <row r="10356" spans="1:13" x14ac:dyDescent="0.2">
      <c r="A10356">
        <v>2024</v>
      </c>
      <c r="B10356">
        <v>2</v>
      </c>
      <c r="C10356" t="s">
        <v>10</v>
      </c>
      <c r="D10356" t="str">
        <f>VLOOKUP(C10356,PAÍSES!$A:$B,2,FALSE)</f>
        <v>Brasil</v>
      </c>
      <c r="E10356" s="11">
        <v>40117000</v>
      </c>
      <c r="F10356">
        <v>1160</v>
      </c>
      <c r="G10356">
        <v>676429</v>
      </c>
      <c r="H10356">
        <v>7</v>
      </c>
      <c r="I10356">
        <v>24327</v>
      </c>
      <c r="J10356">
        <v>26374181</v>
      </c>
      <c r="K10356">
        <v>182</v>
      </c>
      <c r="L10356" t="s">
        <v>581</v>
      </c>
      <c r="M10356" t="s">
        <v>584</v>
      </c>
    </row>
    <row r="10357" spans="1:13" x14ac:dyDescent="0.2">
      <c r="A10357">
        <v>2024</v>
      </c>
      <c r="B10357">
        <v>2</v>
      </c>
      <c r="C10357" t="s">
        <v>50</v>
      </c>
      <c r="D10357" t="str">
        <f>VLOOKUP(C10357,PAÍSES!$A:$B,2,FALSE)</f>
        <v>Canadá</v>
      </c>
      <c r="E10357" s="11">
        <v>40117000</v>
      </c>
      <c r="F10357">
        <v>0</v>
      </c>
      <c r="G10357">
        <v>0</v>
      </c>
      <c r="H10357">
        <v>0</v>
      </c>
      <c r="I10357">
        <v>5678</v>
      </c>
      <c r="J10357">
        <v>3625896</v>
      </c>
      <c r="K10357">
        <v>28</v>
      </c>
      <c r="L10357" t="s">
        <v>581</v>
      </c>
      <c r="M10357" t="s">
        <v>584</v>
      </c>
    </row>
    <row r="10358" spans="1:13" x14ac:dyDescent="0.2">
      <c r="A10358">
        <v>2024</v>
      </c>
      <c r="B10358">
        <v>2</v>
      </c>
      <c r="C10358" t="s">
        <v>11</v>
      </c>
      <c r="D10358" t="str">
        <f>VLOOKUP(C10358,PAÍSES!$A:$B,2,FALSE)</f>
        <v>China</v>
      </c>
      <c r="E10358" s="11">
        <v>40117000</v>
      </c>
      <c r="F10358">
        <v>116112</v>
      </c>
      <c r="G10358">
        <v>29661075</v>
      </c>
      <c r="H10358">
        <v>2780</v>
      </c>
      <c r="I10358">
        <v>6972</v>
      </c>
      <c r="J10358">
        <v>3985423</v>
      </c>
      <c r="K10358">
        <v>26</v>
      </c>
      <c r="L10358" t="s">
        <v>581</v>
      </c>
      <c r="M10358" t="s">
        <v>584</v>
      </c>
    </row>
    <row r="10359" spans="1:13" x14ac:dyDescent="0.2">
      <c r="A10359">
        <v>2024</v>
      </c>
      <c r="B10359">
        <v>2</v>
      </c>
      <c r="C10359" t="s">
        <v>40</v>
      </c>
      <c r="D10359" t="str">
        <f>VLOOKUP(C10359,PAÍSES!$A:$B,2,FALSE)</f>
        <v>Colombia</v>
      </c>
      <c r="E10359" s="11">
        <v>40117000</v>
      </c>
      <c r="F10359">
        <v>0</v>
      </c>
      <c r="G10359">
        <v>0</v>
      </c>
      <c r="H10359">
        <v>0</v>
      </c>
      <c r="I10359">
        <v>376</v>
      </c>
      <c r="J10359">
        <v>207151</v>
      </c>
      <c r="K10359">
        <v>2</v>
      </c>
      <c r="L10359" t="s">
        <v>581</v>
      </c>
      <c r="M10359" t="s">
        <v>584</v>
      </c>
    </row>
    <row r="10360" spans="1:13" x14ac:dyDescent="0.2">
      <c r="A10360">
        <v>2024</v>
      </c>
      <c r="B10360">
        <v>2</v>
      </c>
      <c r="C10360" t="s">
        <v>81</v>
      </c>
      <c r="D10360" t="str">
        <f>VLOOKUP(C10360,PAÍSES!$A:$B,2,FALSE)</f>
        <v>Costa Rica</v>
      </c>
      <c r="E10360" s="11">
        <v>40117000</v>
      </c>
      <c r="F10360">
        <v>0</v>
      </c>
      <c r="G10360">
        <v>0</v>
      </c>
      <c r="H10360">
        <v>0</v>
      </c>
      <c r="I10360">
        <v>25755</v>
      </c>
      <c r="J10360">
        <v>13537000</v>
      </c>
      <c r="K10360">
        <v>190</v>
      </c>
      <c r="L10360" t="s">
        <v>581</v>
      </c>
      <c r="M10360" t="s">
        <v>584</v>
      </c>
    </row>
    <row r="10361" spans="1:13" x14ac:dyDescent="0.2">
      <c r="A10361">
        <v>2024</v>
      </c>
      <c r="B10361">
        <v>2</v>
      </c>
      <c r="C10361" t="s">
        <v>31</v>
      </c>
      <c r="D10361" t="str">
        <f>VLOOKUP(C10361,PAÍSES!$A:$B,2,FALSE)</f>
        <v>Cuba</v>
      </c>
      <c r="E10361" s="11">
        <v>40117000</v>
      </c>
      <c r="F10361">
        <v>0</v>
      </c>
      <c r="G10361">
        <v>0</v>
      </c>
      <c r="H10361">
        <v>0</v>
      </c>
      <c r="I10361">
        <v>33958</v>
      </c>
      <c r="J10361">
        <v>21738420</v>
      </c>
      <c r="K10361">
        <v>862</v>
      </c>
      <c r="L10361" t="s">
        <v>581</v>
      </c>
      <c r="M10361" t="s">
        <v>584</v>
      </c>
    </row>
    <row r="10362" spans="1:13" x14ac:dyDescent="0.2">
      <c r="A10362">
        <v>2024</v>
      </c>
      <c r="B10362">
        <v>2</v>
      </c>
      <c r="C10362" t="s">
        <v>22</v>
      </c>
      <c r="D10362" t="str">
        <f>VLOOKUP(C10362,PAÍSES!$A:$B,2,FALSE)</f>
        <v>República Checa</v>
      </c>
      <c r="E10362" s="11">
        <v>40117000</v>
      </c>
      <c r="F10362">
        <v>46885</v>
      </c>
      <c r="G10362">
        <v>28146218</v>
      </c>
      <c r="H10362">
        <v>311</v>
      </c>
      <c r="I10362">
        <v>95673</v>
      </c>
      <c r="J10362">
        <v>45324000</v>
      </c>
      <c r="K10362">
        <v>610</v>
      </c>
      <c r="L10362" t="s">
        <v>581</v>
      </c>
      <c r="M10362" t="s">
        <v>584</v>
      </c>
    </row>
    <row r="10363" spans="1:13" x14ac:dyDescent="0.2">
      <c r="A10363">
        <v>2024</v>
      </c>
      <c r="B10363">
        <v>2</v>
      </c>
      <c r="C10363" t="s">
        <v>23</v>
      </c>
      <c r="D10363" t="str">
        <f>VLOOKUP(C10363,PAÍSES!$A:$B,2,FALSE)</f>
        <v>Alemania</v>
      </c>
      <c r="E10363" s="11">
        <v>40117000</v>
      </c>
      <c r="F10363">
        <v>129034</v>
      </c>
      <c r="G10363">
        <v>35577530</v>
      </c>
      <c r="H10363">
        <v>831</v>
      </c>
      <c r="I10363">
        <v>1229113</v>
      </c>
      <c r="J10363">
        <v>710702215</v>
      </c>
      <c r="K10363">
        <v>5768</v>
      </c>
      <c r="L10363" t="s">
        <v>581</v>
      </c>
      <c r="M10363" t="s">
        <v>584</v>
      </c>
    </row>
    <row r="10364" spans="1:13" x14ac:dyDescent="0.2">
      <c r="A10364">
        <v>2024</v>
      </c>
      <c r="B10364">
        <v>2</v>
      </c>
      <c r="C10364" t="s">
        <v>60</v>
      </c>
      <c r="D10364" t="str">
        <f>VLOOKUP(C10364,PAÍSES!$A:$B,2,FALSE)</f>
        <v>Estonia</v>
      </c>
      <c r="E10364" s="11">
        <v>40117000</v>
      </c>
      <c r="F10364">
        <v>0</v>
      </c>
      <c r="G10364">
        <v>0</v>
      </c>
      <c r="H10364">
        <v>0</v>
      </c>
      <c r="I10364">
        <v>13498</v>
      </c>
      <c r="J10364">
        <v>7423100</v>
      </c>
      <c r="K10364">
        <v>89</v>
      </c>
      <c r="L10364" t="s">
        <v>581</v>
      </c>
      <c r="M10364" t="s">
        <v>584</v>
      </c>
    </row>
    <row r="10365" spans="1:13" x14ac:dyDescent="0.2">
      <c r="A10365">
        <v>2024</v>
      </c>
      <c r="B10365">
        <v>2</v>
      </c>
      <c r="C10365" t="s">
        <v>24</v>
      </c>
      <c r="D10365" t="str">
        <f>VLOOKUP(C10365,PAÍSES!$A:$B,2,FALSE)</f>
        <v>Finlandia</v>
      </c>
      <c r="E10365" s="11">
        <v>40117000</v>
      </c>
      <c r="F10365">
        <v>20468</v>
      </c>
      <c r="G10365">
        <v>14084279</v>
      </c>
      <c r="H10365">
        <v>86</v>
      </c>
      <c r="I10365">
        <v>29124</v>
      </c>
      <c r="J10365">
        <v>12146400</v>
      </c>
      <c r="K10365">
        <v>125</v>
      </c>
      <c r="L10365" t="s">
        <v>581</v>
      </c>
      <c r="M10365" t="s">
        <v>584</v>
      </c>
    </row>
    <row r="10366" spans="1:13" x14ac:dyDescent="0.2">
      <c r="A10366">
        <v>2024</v>
      </c>
      <c r="B10366">
        <v>2</v>
      </c>
      <c r="C10366" t="s">
        <v>12</v>
      </c>
      <c r="D10366" t="str">
        <f>VLOOKUP(C10366,PAÍSES!$A:$B,2,FALSE)</f>
        <v>Francia</v>
      </c>
      <c r="E10366" s="11">
        <v>40117000</v>
      </c>
      <c r="F10366">
        <v>106450</v>
      </c>
      <c r="G10366">
        <v>81985543</v>
      </c>
      <c r="H10366">
        <v>847</v>
      </c>
      <c r="I10366">
        <v>988900</v>
      </c>
      <c r="J10366">
        <v>686428410</v>
      </c>
      <c r="K10366">
        <v>4276</v>
      </c>
      <c r="L10366" t="s">
        <v>581</v>
      </c>
      <c r="M10366" t="s">
        <v>584</v>
      </c>
    </row>
    <row r="10367" spans="1:13" x14ac:dyDescent="0.2">
      <c r="A10367">
        <v>2024</v>
      </c>
      <c r="B10367">
        <v>2</v>
      </c>
      <c r="C10367" t="s">
        <v>25</v>
      </c>
      <c r="D10367" t="str">
        <f>VLOOKUP(C10367,PAÍSES!$A:$B,2,FALSE)</f>
        <v>Reino Unido</v>
      </c>
      <c r="E10367" s="11">
        <v>40117000</v>
      </c>
      <c r="F10367">
        <v>0</v>
      </c>
      <c r="G10367">
        <v>0</v>
      </c>
      <c r="H10367">
        <v>0</v>
      </c>
      <c r="I10367">
        <v>354701</v>
      </c>
      <c r="J10367">
        <v>156702110</v>
      </c>
      <c r="K10367">
        <v>2490</v>
      </c>
      <c r="L10367" t="s">
        <v>581</v>
      </c>
      <c r="M10367" t="s">
        <v>584</v>
      </c>
    </row>
    <row r="10368" spans="1:13" x14ac:dyDescent="0.2">
      <c r="A10368">
        <v>2024</v>
      </c>
      <c r="B10368">
        <v>2</v>
      </c>
      <c r="C10368" t="s">
        <v>97</v>
      </c>
      <c r="D10368" t="str">
        <f>VLOOKUP(C10368,PAÍSES!$A:$B,2,FALSE)</f>
        <v>Ghana</v>
      </c>
      <c r="E10368" s="11">
        <v>40117000</v>
      </c>
      <c r="F10368">
        <v>0</v>
      </c>
      <c r="G10368">
        <v>0</v>
      </c>
      <c r="H10368">
        <v>0</v>
      </c>
      <c r="I10368">
        <v>1024</v>
      </c>
      <c r="J10368">
        <v>370080</v>
      </c>
      <c r="K10368">
        <v>20</v>
      </c>
      <c r="L10368" t="s">
        <v>581</v>
      </c>
      <c r="M10368" t="s">
        <v>584</v>
      </c>
    </row>
    <row r="10369" spans="1:13" x14ac:dyDescent="0.2">
      <c r="A10369">
        <v>2024</v>
      </c>
      <c r="B10369">
        <v>2</v>
      </c>
      <c r="C10369" t="s">
        <v>35</v>
      </c>
      <c r="D10369" t="str">
        <f>VLOOKUP(C10369,PAÍSES!$A:$B,2,FALSE)</f>
        <v>Gibraltar</v>
      </c>
      <c r="E10369" s="11">
        <v>40117000</v>
      </c>
      <c r="F10369">
        <v>0</v>
      </c>
      <c r="G10369">
        <v>0</v>
      </c>
      <c r="H10369">
        <v>0</v>
      </c>
      <c r="I10369">
        <v>150</v>
      </c>
      <c r="J10369">
        <v>33522</v>
      </c>
      <c r="K10369">
        <v>13</v>
      </c>
      <c r="L10369" t="s">
        <v>581</v>
      </c>
      <c r="M10369" t="s">
        <v>584</v>
      </c>
    </row>
    <row r="10370" spans="1:13" x14ac:dyDescent="0.2">
      <c r="A10370">
        <v>2024</v>
      </c>
      <c r="B10370">
        <v>2</v>
      </c>
      <c r="C10370" t="s">
        <v>36</v>
      </c>
      <c r="D10370" t="str">
        <f>VLOOKUP(C10370,PAÍSES!$A:$B,2,FALSE)</f>
        <v>Grecia</v>
      </c>
      <c r="E10370" s="11">
        <v>40117000</v>
      </c>
      <c r="F10370">
        <v>0</v>
      </c>
      <c r="G10370">
        <v>0</v>
      </c>
      <c r="H10370">
        <v>0</v>
      </c>
      <c r="I10370">
        <v>4451</v>
      </c>
      <c r="J10370">
        <v>2462000</v>
      </c>
      <c r="K10370">
        <v>32</v>
      </c>
      <c r="L10370" t="s">
        <v>581</v>
      </c>
      <c r="M10370" t="s">
        <v>584</v>
      </c>
    </row>
    <row r="10371" spans="1:13" x14ac:dyDescent="0.2">
      <c r="A10371">
        <v>2024</v>
      </c>
      <c r="B10371">
        <v>2</v>
      </c>
      <c r="C10371" t="s">
        <v>83</v>
      </c>
      <c r="D10371" t="str">
        <f>VLOOKUP(C10371,PAÍSES!$A:$B,2,FALSE)</f>
        <v>Guatemala</v>
      </c>
      <c r="E10371" s="11">
        <v>40117000</v>
      </c>
      <c r="F10371">
        <v>0</v>
      </c>
      <c r="G10371">
        <v>0</v>
      </c>
      <c r="H10371">
        <v>0</v>
      </c>
      <c r="I10371">
        <v>6539</v>
      </c>
      <c r="J10371">
        <v>3111700</v>
      </c>
      <c r="K10371">
        <v>23</v>
      </c>
      <c r="L10371" t="s">
        <v>581</v>
      </c>
      <c r="M10371" t="s">
        <v>584</v>
      </c>
    </row>
    <row r="10372" spans="1:13" x14ac:dyDescent="0.2">
      <c r="A10372">
        <v>2024</v>
      </c>
      <c r="B10372">
        <v>2</v>
      </c>
      <c r="C10372" t="s">
        <v>26</v>
      </c>
      <c r="D10372" t="str">
        <f>VLOOKUP(C10372,PAÍSES!$A:$B,2,FALSE)</f>
        <v>Hungría</v>
      </c>
      <c r="E10372" s="11">
        <v>40117000</v>
      </c>
      <c r="F10372">
        <v>6</v>
      </c>
      <c r="G10372">
        <v>15263</v>
      </c>
      <c r="H10372">
        <v>1</v>
      </c>
      <c r="I10372">
        <v>25948</v>
      </c>
      <c r="J10372">
        <v>20530900</v>
      </c>
      <c r="K10372">
        <v>99</v>
      </c>
      <c r="L10372" t="s">
        <v>581</v>
      </c>
      <c r="M10372" t="s">
        <v>584</v>
      </c>
    </row>
    <row r="10373" spans="1:13" x14ac:dyDescent="0.2">
      <c r="A10373">
        <v>2024</v>
      </c>
      <c r="B10373">
        <v>2</v>
      </c>
      <c r="C10373" t="s">
        <v>63</v>
      </c>
      <c r="D10373" t="str">
        <f>VLOOKUP(C10373,PAÍSES!$A:$B,2,FALSE)</f>
        <v>Irlanda</v>
      </c>
      <c r="E10373" s="11">
        <v>40117000</v>
      </c>
      <c r="F10373">
        <v>0</v>
      </c>
      <c r="G10373">
        <v>0</v>
      </c>
      <c r="H10373">
        <v>0</v>
      </c>
      <c r="I10373">
        <v>37089</v>
      </c>
      <c r="J10373">
        <v>16170700</v>
      </c>
      <c r="K10373">
        <v>226</v>
      </c>
      <c r="L10373" t="s">
        <v>581</v>
      </c>
      <c r="M10373" t="s">
        <v>584</v>
      </c>
    </row>
    <row r="10374" spans="1:13" x14ac:dyDescent="0.2">
      <c r="A10374">
        <v>2024</v>
      </c>
      <c r="B10374">
        <v>2</v>
      </c>
      <c r="C10374" t="s">
        <v>71</v>
      </c>
      <c r="D10374" t="str">
        <f>VLOOKUP(C10374,PAÍSES!$A:$B,2,FALSE)</f>
        <v>Israel</v>
      </c>
      <c r="E10374" s="11">
        <v>40117000</v>
      </c>
      <c r="F10374">
        <v>55087</v>
      </c>
      <c r="G10374">
        <v>32830530</v>
      </c>
      <c r="H10374">
        <v>475</v>
      </c>
      <c r="I10374">
        <v>0</v>
      </c>
      <c r="J10374">
        <v>0</v>
      </c>
      <c r="K10374">
        <v>0</v>
      </c>
      <c r="L10374" t="s">
        <v>581</v>
      </c>
      <c r="M10374" t="s">
        <v>584</v>
      </c>
    </row>
    <row r="10375" spans="1:13" x14ac:dyDescent="0.2">
      <c r="A10375">
        <v>2024</v>
      </c>
      <c r="B10375">
        <v>2</v>
      </c>
      <c r="C10375" t="s">
        <v>47</v>
      </c>
      <c r="D10375" t="str">
        <f>VLOOKUP(C10375,PAÍSES!$A:$B,2,FALSE)</f>
        <v>India</v>
      </c>
      <c r="E10375" s="11">
        <v>40117000</v>
      </c>
      <c r="F10375">
        <v>458694</v>
      </c>
      <c r="G10375">
        <v>136493398</v>
      </c>
      <c r="H10375">
        <v>6941</v>
      </c>
      <c r="I10375">
        <v>0</v>
      </c>
      <c r="J10375">
        <v>0</v>
      </c>
      <c r="K10375">
        <v>0</v>
      </c>
      <c r="L10375" t="s">
        <v>581</v>
      </c>
      <c r="M10375" t="s">
        <v>584</v>
      </c>
    </row>
    <row r="10376" spans="1:13" x14ac:dyDescent="0.2">
      <c r="A10376">
        <v>2024</v>
      </c>
      <c r="B10376">
        <v>2</v>
      </c>
      <c r="C10376" t="s">
        <v>27</v>
      </c>
      <c r="D10376" t="str">
        <f>VLOOKUP(C10376,PAÍSES!$A:$B,2,FALSE)</f>
        <v>Italia</v>
      </c>
      <c r="E10376" s="11">
        <v>40117000</v>
      </c>
      <c r="F10376">
        <v>23581</v>
      </c>
      <c r="G10376">
        <v>15394693</v>
      </c>
      <c r="H10376">
        <v>231</v>
      </c>
      <c r="I10376">
        <v>113330</v>
      </c>
      <c r="J10376">
        <v>66185000</v>
      </c>
      <c r="K10376">
        <v>692</v>
      </c>
      <c r="L10376" t="s">
        <v>581</v>
      </c>
      <c r="M10376" t="s">
        <v>584</v>
      </c>
    </row>
    <row r="10377" spans="1:13" x14ac:dyDescent="0.2">
      <c r="A10377">
        <v>2024</v>
      </c>
      <c r="B10377">
        <v>2</v>
      </c>
      <c r="C10377" t="s">
        <v>38</v>
      </c>
      <c r="D10377" t="str">
        <f>VLOOKUP(C10377,PAÍSES!$A:$B,2,FALSE)</f>
        <v>Japón</v>
      </c>
      <c r="E10377" s="11">
        <v>40117000</v>
      </c>
      <c r="F10377">
        <v>0</v>
      </c>
      <c r="G10377">
        <v>0</v>
      </c>
      <c r="H10377">
        <v>0</v>
      </c>
      <c r="I10377">
        <v>26380</v>
      </c>
      <c r="J10377">
        <v>16727662</v>
      </c>
      <c r="K10377">
        <v>287</v>
      </c>
      <c r="L10377" t="s">
        <v>581</v>
      </c>
      <c r="M10377" t="s">
        <v>584</v>
      </c>
    </row>
    <row r="10378" spans="1:13" x14ac:dyDescent="0.2">
      <c r="A10378">
        <v>2024</v>
      </c>
      <c r="B10378">
        <v>2</v>
      </c>
      <c r="C10378" t="s">
        <v>204</v>
      </c>
      <c r="D10378" t="str">
        <f>VLOOKUP(C10378,PAÍSES!$A:$B,2,FALSE)</f>
        <v>Sri Lanka</v>
      </c>
      <c r="E10378" s="11">
        <v>40117000</v>
      </c>
      <c r="F10378">
        <v>10028</v>
      </c>
      <c r="G10378">
        <v>4859635</v>
      </c>
      <c r="H10378">
        <v>552</v>
      </c>
      <c r="I10378">
        <v>0</v>
      </c>
      <c r="J10378">
        <v>0</v>
      </c>
      <c r="K10378">
        <v>0</v>
      </c>
      <c r="L10378" t="s">
        <v>581</v>
      </c>
      <c r="M10378" t="s">
        <v>584</v>
      </c>
    </row>
    <row r="10379" spans="1:13" x14ac:dyDescent="0.2">
      <c r="A10379">
        <v>2024</v>
      </c>
      <c r="B10379">
        <v>2</v>
      </c>
      <c r="C10379" t="s">
        <v>76</v>
      </c>
      <c r="D10379" t="str">
        <f>VLOOKUP(C10379,PAÍSES!$A:$B,2,FALSE)</f>
        <v>Lituania</v>
      </c>
      <c r="E10379" s="11">
        <v>40117000</v>
      </c>
      <c r="F10379">
        <v>0</v>
      </c>
      <c r="G10379">
        <v>0</v>
      </c>
      <c r="H10379">
        <v>0</v>
      </c>
      <c r="I10379">
        <v>6622</v>
      </c>
      <c r="J10379">
        <v>3576700</v>
      </c>
      <c r="K10379">
        <v>52</v>
      </c>
      <c r="L10379" t="s">
        <v>581</v>
      </c>
      <c r="M10379" t="s">
        <v>584</v>
      </c>
    </row>
    <row r="10380" spans="1:13" x14ac:dyDescent="0.2">
      <c r="A10380">
        <v>2024</v>
      </c>
      <c r="B10380">
        <v>2</v>
      </c>
      <c r="C10380" t="s">
        <v>49</v>
      </c>
      <c r="D10380" t="str">
        <f>VLOOKUP(C10380,PAÍSES!$A:$B,2,FALSE)</f>
        <v>Luxemburgo</v>
      </c>
      <c r="E10380" s="11">
        <v>40117000</v>
      </c>
      <c r="F10380">
        <v>311</v>
      </c>
      <c r="G10380">
        <v>156583</v>
      </c>
      <c r="H10380">
        <v>2</v>
      </c>
      <c r="I10380">
        <v>0</v>
      </c>
      <c r="J10380">
        <v>0</v>
      </c>
      <c r="K10380">
        <v>0</v>
      </c>
      <c r="L10380" t="s">
        <v>581</v>
      </c>
      <c r="M10380" t="s">
        <v>584</v>
      </c>
    </row>
    <row r="10381" spans="1:13" x14ac:dyDescent="0.2">
      <c r="A10381">
        <v>2024</v>
      </c>
      <c r="B10381">
        <v>2</v>
      </c>
      <c r="C10381" t="s">
        <v>39</v>
      </c>
      <c r="D10381" t="str">
        <f>VLOOKUP(C10381,PAÍSES!$A:$B,2,FALSE)</f>
        <v>Marruecos</v>
      </c>
      <c r="E10381" s="11">
        <v>40117000</v>
      </c>
      <c r="F10381">
        <v>0</v>
      </c>
      <c r="G10381">
        <v>0</v>
      </c>
      <c r="H10381">
        <v>0</v>
      </c>
      <c r="I10381">
        <v>2930</v>
      </c>
      <c r="J10381">
        <v>1114124</v>
      </c>
      <c r="K10381">
        <v>42</v>
      </c>
      <c r="L10381" t="s">
        <v>581</v>
      </c>
      <c r="M10381" t="s">
        <v>584</v>
      </c>
    </row>
    <row r="10382" spans="1:13" x14ac:dyDescent="0.2">
      <c r="A10382">
        <v>2024</v>
      </c>
      <c r="B10382">
        <v>2</v>
      </c>
      <c r="C10382" t="s">
        <v>43</v>
      </c>
      <c r="D10382" t="str">
        <f>VLOOKUP(C10382,PAÍSES!$A:$B,2,FALSE)</f>
        <v>Países Bajos</v>
      </c>
      <c r="E10382" s="11">
        <v>40117000</v>
      </c>
      <c r="F10382">
        <v>49528</v>
      </c>
      <c r="G10382">
        <v>41213899</v>
      </c>
      <c r="H10382">
        <v>1101</v>
      </c>
      <c r="I10382">
        <v>8416</v>
      </c>
      <c r="J10382">
        <v>7635700</v>
      </c>
      <c r="K10382">
        <v>23</v>
      </c>
      <c r="L10382" t="s">
        <v>581</v>
      </c>
      <c r="M10382" t="s">
        <v>584</v>
      </c>
    </row>
    <row r="10383" spans="1:13" x14ac:dyDescent="0.2">
      <c r="A10383">
        <v>2024</v>
      </c>
      <c r="B10383">
        <v>2</v>
      </c>
      <c r="C10383" t="s">
        <v>80</v>
      </c>
      <c r="D10383" t="str">
        <f>VLOOKUP(C10383,PAÍSES!$A:$B,2,FALSE)</f>
        <v>Nueva Zelanda</v>
      </c>
      <c r="E10383" s="11">
        <v>40117000</v>
      </c>
      <c r="F10383">
        <v>0</v>
      </c>
      <c r="G10383">
        <v>0</v>
      </c>
      <c r="H10383">
        <v>0</v>
      </c>
      <c r="I10383">
        <v>23387</v>
      </c>
      <c r="J10383">
        <v>13097527</v>
      </c>
      <c r="K10383">
        <v>176</v>
      </c>
      <c r="L10383" t="s">
        <v>581</v>
      </c>
      <c r="M10383" t="s">
        <v>584</v>
      </c>
    </row>
    <row r="10384" spans="1:13" x14ac:dyDescent="0.2">
      <c r="A10384">
        <v>2024</v>
      </c>
      <c r="B10384">
        <v>2</v>
      </c>
      <c r="C10384" t="s">
        <v>15</v>
      </c>
      <c r="D10384" t="str">
        <f>VLOOKUP(C10384,PAÍSES!$A:$B,2,FALSE)</f>
        <v>Perú</v>
      </c>
      <c r="E10384" s="11">
        <v>40117000</v>
      </c>
      <c r="F10384">
        <v>0</v>
      </c>
      <c r="G10384">
        <v>0</v>
      </c>
      <c r="H10384">
        <v>0</v>
      </c>
      <c r="I10384">
        <v>836</v>
      </c>
      <c r="J10384">
        <v>450400</v>
      </c>
      <c r="K10384">
        <v>8</v>
      </c>
      <c r="L10384" t="s">
        <v>581</v>
      </c>
      <c r="M10384" t="s">
        <v>584</v>
      </c>
    </row>
    <row r="10385" spans="1:13" x14ac:dyDescent="0.2">
      <c r="A10385">
        <v>2024</v>
      </c>
      <c r="B10385">
        <v>2</v>
      </c>
      <c r="C10385" t="s">
        <v>16</v>
      </c>
      <c r="D10385" t="str">
        <f>VLOOKUP(C10385,PAÍSES!$A:$B,2,FALSE)</f>
        <v>Polonia</v>
      </c>
      <c r="E10385" s="11">
        <v>40117000</v>
      </c>
      <c r="F10385">
        <v>47977</v>
      </c>
      <c r="G10385">
        <v>29246772</v>
      </c>
      <c r="H10385">
        <v>464</v>
      </c>
      <c r="I10385">
        <v>170228</v>
      </c>
      <c r="J10385">
        <v>99320200</v>
      </c>
      <c r="K10385">
        <v>1093</v>
      </c>
      <c r="L10385" t="s">
        <v>581</v>
      </c>
      <c r="M10385" t="s">
        <v>584</v>
      </c>
    </row>
    <row r="10386" spans="1:13" x14ac:dyDescent="0.2">
      <c r="A10386">
        <v>2024</v>
      </c>
      <c r="B10386">
        <v>2</v>
      </c>
      <c r="C10386" t="s">
        <v>17</v>
      </c>
      <c r="D10386" t="str">
        <f>VLOOKUP(C10386,PAÍSES!$A:$B,2,FALSE)</f>
        <v>Portugal</v>
      </c>
      <c r="E10386" s="11">
        <v>40117000</v>
      </c>
      <c r="F10386">
        <v>122997</v>
      </c>
      <c r="G10386">
        <v>60221846</v>
      </c>
      <c r="H10386">
        <v>2566</v>
      </c>
      <c r="I10386">
        <v>62842</v>
      </c>
      <c r="J10386">
        <v>39772044</v>
      </c>
      <c r="K10386">
        <v>1253</v>
      </c>
      <c r="L10386" t="s">
        <v>581</v>
      </c>
      <c r="M10386" t="s">
        <v>584</v>
      </c>
    </row>
    <row r="10387" spans="1:13" x14ac:dyDescent="0.2">
      <c r="A10387">
        <v>2024</v>
      </c>
      <c r="B10387">
        <v>2</v>
      </c>
      <c r="C10387" t="s">
        <v>106</v>
      </c>
      <c r="D10387" t="str">
        <f>VLOOKUP(C10387,PAÍSES!$A:$B,2,FALSE)</f>
        <v>Paraguay</v>
      </c>
      <c r="E10387" s="11">
        <v>40117000</v>
      </c>
      <c r="F10387">
        <v>0</v>
      </c>
      <c r="G10387">
        <v>0</v>
      </c>
      <c r="H10387">
        <v>0</v>
      </c>
      <c r="I10387">
        <v>1490</v>
      </c>
      <c r="J10387">
        <v>903828</v>
      </c>
      <c r="K10387">
        <v>5</v>
      </c>
      <c r="L10387" t="s">
        <v>581</v>
      </c>
      <c r="M10387" t="s">
        <v>584</v>
      </c>
    </row>
    <row r="10388" spans="1:13" x14ac:dyDescent="0.2">
      <c r="A10388">
        <v>2024</v>
      </c>
      <c r="B10388">
        <v>2</v>
      </c>
      <c r="C10388" t="s">
        <v>52</v>
      </c>
      <c r="D10388" t="str">
        <f>VLOOKUP(C10388,PAÍSES!$A:$B,2,FALSE)</f>
        <v>Suecia</v>
      </c>
      <c r="E10388" s="11">
        <v>40117000</v>
      </c>
      <c r="F10388">
        <v>88</v>
      </c>
      <c r="G10388">
        <v>85298</v>
      </c>
      <c r="H10388">
        <v>6</v>
      </c>
      <c r="I10388">
        <v>619</v>
      </c>
      <c r="J10388">
        <v>303100</v>
      </c>
      <c r="K10388">
        <v>7</v>
      </c>
      <c r="L10388" t="s">
        <v>581</v>
      </c>
      <c r="M10388" t="s">
        <v>584</v>
      </c>
    </row>
    <row r="10389" spans="1:13" x14ac:dyDescent="0.2">
      <c r="A10389">
        <v>2024</v>
      </c>
      <c r="B10389">
        <v>2</v>
      </c>
      <c r="C10389" t="s">
        <v>53</v>
      </c>
      <c r="D10389" t="str">
        <f>VLOOKUP(C10389,PAÍSES!$A:$B,2,FALSE)</f>
        <v>Eslovaquia</v>
      </c>
      <c r="E10389" s="11">
        <v>40117000</v>
      </c>
      <c r="F10389">
        <v>0</v>
      </c>
      <c r="G10389">
        <v>0</v>
      </c>
      <c r="H10389">
        <v>0</v>
      </c>
      <c r="I10389">
        <v>28098</v>
      </c>
      <c r="J10389">
        <v>16478500</v>
      </c>
      <c r="K10389">
        <v>224</v>
      </c>
      <c r="L10389" t="s">
        <v>581</v>
      </c>
      <c r="M10389" t="s">
        <v>584</v>
      </c>
    </row>
    <row r="10390" spans="1:13" x14ac:dyDescent="0.2">
      <c r="A10390">
        <v>2024</v>
      </c>
      <c r="B10390">
        <v>2</v>
      </c>
      <c r="C10390" t="s">
        <v>19</v>
      </c>
      <c r="D10390" t="str">
        <f>VLOOKUP(C10390,PAÍSES!$A:$B,2,FALSE)</f>
        <v>Tailandia</v>
      </c>
      <c r="E10390" s="11">
        <v>40117000</v>
      </c>
      <c r="F10390">
        <v>730</v>
      </c>
      <c r="G10390">
        <v>469605</v>
      </c>
      <c r="H10390">
        <v>18</v>
      </c>
      <c r="I10390">
        <v>0</v>
      </c>
      <c r="J10390">
        <v>0</v>
      </c>
      <c r="K10390">
        <v>0</v>
      </c>
      <c r="L10390" t="s">
        <v>581</v>
      </c>
      <c r="M10390" t="s">
        <v>584</v>
      </c>
    </row>
    <row r="10391" spans="1:13" x14ac:dyDescent="0.2">
      <c r="A10391">
        <v>2024</v>
      </c>
      <c r="B10391">
        <v>2</v>
      </c>
      <c r="C10391" t="s">
        <v>65</v>
      </c>
      <c r="D10391" t="str">
        <f>VLOOKUP(C10391,PAÍSES!$A:$B,2,FALSE)</f>
        <v>Turquía</v>
      </c>
      <c r="E10391" s="11">
        <v>40117000</v>
      </c>
      <c r="F10391">
        <v>48078</v>
      </c>
      <c r="G10391">
        <v>14898940</v>
      </c>
      <c r="H10391">
        <v>1092</v>
      </c>
      <c r="I10391">
        <v>13962</v>
      </c>
      <c r="J10391">
        <v>10715142</v>
      </c>
      <c r="K10391">
        <v>186</v>
      </c>
      <c r="L10391" t="s">
        <v>581</v>
      </c>
      <c r="M10391" t="s">
        <v>584</v>
      </c>
    </row>
    <row r="10392" spans="1:13" x14ac:dyDescent="0.2">
      <c r="A10392">
        <v>2024</v>
      </c>
      <c r="B10392">
        <v>2</v>
      </c>
      <c r="C10392" t="s">
        <v>58</v>
      </c>
      <c r="D10392" t="str">
        <f>VLOOKUP(C10392,PAÍSES!$A:$B,2,FALSE)</f>
        <v>Ucrania</v>
      </c>
      <c r="E10392" s="11">
        <v>40117000</v>
      </c>
      <c r="F10392">
        <v>0</v>
      </c>
      <c r="G10392">
        <v>0</v>
      </c>
      <c r="H10392">
        <v>0</v>
      </c>
      <c r="I10392">
        <v>56169</v>
      </c>
      <c r="J10392">
        <v>25794900</v>
      </c>
      <c r="K10392">
        <v>240</v>
      </c>
      <c r="L10392" t="s">
        <v>581</v>
      </c>
      <c r="M10392" t="s">
        <v>584</v>
      </c>
    </row>
    <row r="10393" spans="1:13" x14ac:dyDescent="0.2">
      <c r="A10393">
        <v>2024</v>
      </c>
      <c r="B10393">
        <v>2</v>
      </c>
      <c r="C10393" t="s">
        <v>46</v>
      </c>
      <c r="D10393" t="str">
        <f>VLOOKUP(C10393,PAÍSES!$A:$B,2,FALSE)</f>
        <v>Estados Unidos de América</v>
      </c>
      <c r="E10393" s="11">
        <v>40117000</v>
      </c>
      <c r="F10393">
        <v>318</v>
      </c>
      <c r="G10393">
        <v>212808</v>
      </c>
      <c r="H10393">
        <v>2</v>
      </c>
      <c r="I10393">
        <v>761600</v>
      </c>
      <c r="J10393">
        <v>447770876</v>
      </c>
      <c r="K10393">
        <v>2384</v>
      </c>
      <c r="L10393" t="s">
        <v>581</v>
      </c>
      <c r="M10393" t="s">
        <v>584</v>
      </c>
    </row>
    <row r="10394" spans="1:13" x14ac:dyDescent="0.2">
      <c r="A10394">
        <v>2024</v>
      </c>
      <c r="B10394">
        <v>2</v>
      </c>
      <c r="C10394" t="s">
        <v>78</v>
      </c>
      <c r="D10394" t="str">
        <f>VLOOKUP(C10394,PAÍSES!$A:$B,2,FALSE)</f>
        <v>Sudáfrica</v>
      </c>
      <c r="E10394" s="11">
        <v>40117000</v>
      </c>
      <c r="F10394">
        <v>0</v>
      </c>
      <c r="G10394">
        <v>0</v>
      </c>
      <c r="H10394">
        <v>0</v>
      </c>
      <c r="I10394">
        <v>21378</v>
      </c>
      <c r="J10394">
        <v>13542944</v>
      </c>
      <c r="K10394">
        <v>95</v>
      </c>
      <c r="L10394" t="s">
        <v>581</v>
      </c>
      <c r="M10394" t="s">
        <v>584</v>
      </c>
    </row>
    <row r="10395" spans="1:13" x14ac:dyDescent="0.2">
      <c r="A10395">
        <v>2024</v>
      </c>
      <c r="B10395">
        <v>2</v>
      </c>
      <c r="C10395" t="s">
        <v>33</v>
      </c>
      <c r="D10395" t="str">
        <f>VLOOKUP(C10395,PAÍSES!$A:$B,2,FALSE)</f>
        <v>Emiratos Árabes Unidos</v>
      </c>
      <c r="E10395" s="11">
        <v>40118000</v>
      </c>
      <c r="F10395">
        <v>0</v>
      </c>
      <c r="G10395">
        <v>0</v>
      </c>
      <c r="H10395">
        <v>0</v>
      </c>
      <c r="I10395">
        <v>1988</v>
      </c>
      <c r="J10395">
        <v>1890627</v>
      </c>
      <c r="K10395">
        <v>8</v>
      </c>
      <c r="L10395" t="s">
        <v>581</v>
      </c>
      <c r="M10395" t="s">
        <v>585</v>
      </c>
    </row>
    <row r="10396" spans="1:13" x14ac:dyDescent="0.2">
      <c r="A10396">
        <v>2024</v>
      </c>
      <c r="B10396">
        <v>2</v>
      </c>
      <c r="C10396" t="s">
        <v>113</v>
      </c>
      <c r="D10396" t="str">
        <f>VLOOKUP(C10396,PAÍSES!$A:$B,2,FALSE)</f>
        <v>Armenia</v>
      </c>
      <c r="E10396" s="11">
        <v>40118000</v>
      </c>
      <c r="F10396">
        <v>0</v>
      </c>
      <c r="G10396">
        <v>0</v>
      </c>
      <c r="H10396">
        <v>0</v>
      </c>
      <c r="I10396">
        <v>73236</v>
      </c>
      <c r="J10396">
        <v>58054666</v>
      </c>
      <c r="K10396">
        <v>38</v>
      </c>
      <c r="L10396" t="s">
        <v>581</v>
      </c>
      <c r="M10396" t="s">
        <v>585</v>
      </c>
    </row>
    <row r="10397" spans="1:13" x14ac:dyDescent="0.2">
      <c r="A10397">
        <v>2024</v>
      </c>
      <c r="B10397">
        <v>2</v>
      </c>
      <c r="C10397" t="s">
        <v>105</v>
      </c>
      <c r="D10397" t="str">
        <f>VLOOKUP(C10397,PAÍSES!$A:$B,2,FALSE)</f>
        <v>Angola</v>
      </c>
      <c r="E10397" s="11">
        <v>40118000</v>
      </c>
      <c r="F10397">
        <v>0</v>
      </c>
      <c r="G10397">
        <v>0</v>
      </c>
      <c r="H10397">
        <v>0</v>
      </c>
      <c r="I10397">
        <v>190</v>
      </c>
      <c r="J10397">
        <v>123222</v>
      </c>
      <c r="K10397">
        <v>1</v>
      </c>
      <c r="L10397" t="s">
        <v>581</v>
      </c>
      <c r="M10397" t="s">
        <v>585</v>
      </c>
    </row>
    <row r="10398" spans="1:13" x14ac:dyDescent="0.2">
      <c r="A10398">
        <v>2024</v>
      </c>
      <c r="B10398">
        <v>2</v>
      </c>
      <c r="C10398" t="s">
        <v>21</v>
      </c>
      <c r="D10398" t="str">
        <f>VLOOKUP(C10398,PAÍSES!$A:$B,2,FALSE)</f>
        <v>Austria</v>
      </c>
      <c r="E10398" s="11">
        <v>40118000</v>
      </c>
      <c r="F10398">
        <v>0</v>
      </c>
      <c r="G10398">
        <v>0</v>
      </c>
      <c r="H10398">
        <v>0</v>
      </c>
      <c r="I10398">
        <v>158</v>
      </c>
      <c r="J10398">
        <v>131046</v>
      </c>
      <c r="K10398">
        <v>3</v>
      </c>
      <c r="L10398" t="s">
        <v>581</v>
      </c>
      <c r="M10398" t="s">
        <v>585</v>
      </c>
    </row>
    <row r="10399" spans="1:13" x14ac:dyDescent="0.2">
      <c r="A10399">
        <v>2024</v>
      </c>
      <c r="B10399">
        <v>2</v>
      </c>
      <c r="C10399" t="s">
        <v>62</v>
      </c>
      <c r="D10399" t="str">
        <f>VLOOKUP(C10399,PAÍSES!$A:$B,2,FALSE)</f>
        <v>Australia</v>
      </c>
      <c r="E10399" s="11">
        <v>40118000</v>
      </c>
      <c r="F10399">
        <v>0</v>
      </c>
      <c r="G10399">
        <v>0</v>
      </c>
      <c r="H10399">
        <v>0</v>
      </c>
      <c r="I10399">
        <v>655446</v>
      </c>
      <c r="J10399">
        <v>456931262</v>
      </c>
      <c r="K10399">
        <v>330</v>
      </c>
      <c r="L10399" t="s">
        <v>581</v>
      </c>
      <c r="M10399" t="s">
        <v>585</v>
      </c>
    </row>
    <row r="10400" spans="1:13" x14ac:dyDescent="0.2">
      <c r="A10400">
        <v>2024</v>
      </c>
      <c r="B10400">
        <v>2</v>
      </c>
      <c r="C10400" t="s">
        <v>227</v>
      </c>
      <c r="D10400" t="str">
        <f>VLOOKUP(C10400,PAÍSES!$A:$B,2,FALSE)</f>
        <v>Bosnia y Herzegovina</v>
      </c>
      <c r="E10400" s="11">
        <v>40118000</v>
      </c>
      <c r="F10400">
        <v>0</v>
      </c>
      <c r="G10400">
        <v>0</v>
      </c>
      <c r="H10400">
        <v>0</v>
      </c>
      <c r="I10400">
        <v>4740</v>
      </c>
      <c r="J10400">
        <v>1571400</v>
      </c>
      <c r="K10400">
        <v>6</v>
      </c>
      <c r="L10400" t="s">
        <v>581</v>
      </c>
      <c r="M10400" t="s">
        <v>585</v>
      </c>
    </row>
    <row r="10401" spans="1:13" x14ac:dyDescent="0.2">
      <c r="A10401">
        <v>2024</v>
      </c>
      <c r="B10401">
        <v>2</v>
      </c>
      <c r="C10401" t="s">
        <v>8</v>
      </c>
      <c r="D10401" t="str">
        <f>VLOOKUP(C10401,PAÍSES!$A:$B,2,FALSE)</f>
        <v>Bélgica</v>
      </c>
      <c r="E10401" s="11">
        <v>40118000</v>
      </c>
      <c r="F10401">
        <v>6769</v>
      </c>
      <c r="G10401">
        <v>3328476</v>
      </c>
      <c r="H10401">
        <v>347</v>
      </c>
      <c r="I10401">
        <v>15378</v>
      </c>
      <c r="J10401">
        <v>7623700</v>
      </c>
      <c r="K10401">
        <v>100</v>
      </c>
      <c r="L10401" t="s">
        <v>581</v>
      </c>
      <c r="M10401" t="s">
        <v>585</v>
      </c>
    </row>
    <row r="10402" spans="1:13" x14ac:dyDescent="0.2">
      <c r="A10402">
        <v>2024</v>
      </c>
      <c r="B10402">
        <v>2</v>
      </c>
      <c r="C10402" t="s">
        <v>51</v>
      </c>
      <c r="D10402" t="str">
        <f>VLOOKUP(C10402,PAÍSES!$A:$B,2,FALSE)</f>
        <v>Bulgaria</v>
      </c>
      <c r="E10402" s="11">
        <v>40118000</v>
      </c>
      <c r="F10402">
        <v>0</v>
      </c>
      <c r="G10402">
        <v>0</v>
      </c>
      <c r="H10402">
        <v>0</v>
      </c>
      <c r="I10402">
        <v>17866</v>
      </c>
      <c r="J10402">
        <v>14672800</v>
      </c>
      <c r="K10402">
        <v>8</v>
      </c>
      <c r="L10402" t="s">
        <v>581</v>
      </c>
      <c r="M10402" t="s">
        <v>585</v>
      </c>
    </row>
    <row r="10403" spans="1:13" x14ac:dyDescent="0.2">
      <c r="A10403">
        <v>2024</v>
      </c>
      <c r="B10403">
        <v>2</v>
      </c>
      <c r="C10403" t="s">
        <v>10</v>
      </c>
      <c r="D10403" t="str">
        <f>VLOOKUP(C10403,PAÍSES!$A:$B,2,FALSE)</f>
        <v>Brasil</v>
      </c>
      <c r="E10403" s="11">
        <v>40118000</v>
      </c>
      <c r="F10403">
        <v>8882</v>
      </c>
      <c r="G10403">
        <v>7386400</v>
      </c>
      <c r="H10403">
        <v>36</v>
      </c>
      <c r="I10403">
        <v>56510</v>
      </c>
      <c r="J10403">
        <v>35129761</v>
      </c>
      <c r="K10403">
        <v>45</v>
      </c>
      <c r="L10403" t="s">
        <v>581</v>
      </c>
      <c r="M10403" t="s">
        <v>585</v>
      </c>
    </row>
    <row r="10404" spans="1:13" x14ac:dyDescent="0.2">
      <c r="A10404">
        <v>2024</v>
      </c>
      <c r="B10404">
        <v>2</v>
      </c>
      <c r="C10404" t="s">
        <v>50</v>
      </c>
      <c r="D10404" t="str">
        <f>VLOOKUP(C10404,PAÍSES!$A:$B,2,FALSE)</f>
        <v>Canadá</v>
      </c>
      <c r="E10404" s="11">
        <v>40118000</v>
      </c>
      <c r="F10404">
        <v>3155</v>
      </c>
      <c r="G10404">
        <v>2507400</v>
      </c>
      <c r="H10404">
        <v>18</v>
      </c>
      <c r="I10404">
        <v>135487</v>
      </c>
      <c r="J10404">
        <v>90668064</v>
      </c>
      <c r="K10404">
        <v>173</v>
      </c>
      <c r="L10404" t="s">
        <v>581</v>
      </c>
      <c r="M10404" t="s">
        <v>585</v>
      </c>
    </row>
    <row r="10405" spans="1:13" x14ac:dyDescent="0.2">
      <c r="A10405">
        <v>2024</v>
      </c>
      <c r="B10405">
        <v>2</v>
      </c>
      <c r="C10405" t="s">
        <v>55</v>
      </c>
      <c r="D10405" t="str">
        <f>VLOOKUP(C10405,PAÍSES!$A:$B,2,FALSE)</f>
        <v>Costa de Marfil</v>
      </c>
      <c r="E10405" s="11">
        <v>40118000</v>
      </c>
      <c r="F10405">
        <v>0</v>
      </c>
      <c r="G10405">
        <v>0</v>
      </c>
      <c r="H10405">
        <v>0</v>
      </c>
      <c r="I10405">
        <v>180393</v>
      </c>
      <c r="J10405">
        <v>130682576</v>
      </c>
      <c r="K10405">
        <v>124</v>
      </c>
      <c r="L10405" t="s">
        <v>581</v>
      </c>
      <c r="M10405" t="s">
        <v>585</v>
      </c>
    </row>
    <row r="10406" spans="1:13" x14ac:dyDescent="0.2">
      <c r="A10406">
        <v>2024</v>
      </c>
      <c r="B10406">
        <v>2</v>
      </c>
      <c r="C10406" t="s">
        <v>73</v>
      </c>
      <c r="D10406" t="str">
        <f>VLOOKUP(C10406,PAÍSES!$A:$B,2,FALSE)</f>
        <v>Chile</v>
      </c>
      <c r="E10406" s="11">
        <v>40118000</v>
      </c>
      <c r="F10406">
        <v>0</v>
      </c>
      <c r="G10406">
        <v>0</v>
      </c>
      <c r="H10406">
        <v>0</v>
      </c>
      <c r="I10406">
        <v>147039</v>
      </c>
      <c r="J10406">
        <v>73739428</v>
      </c>
      <c r="K10406">
        <v>46</v>
      </c>
      <c r="L10406" t="s">
        <v>581</v>
      </c>
      <c r="M10406" t="s">
        <v>585</v>
      </c>
    </row>
    <row r="10407" spans="1:13" x14ac:dyDescent="0.2">
      <c r="A10407">
        <v>2024</v>
      </c>
      <c r="B10407">
        <v>2</v>
      </c>
      <c r="C10407" t="s">
        <v>11</v>
      </c>
      <c r="D10407" t="str">
        <f>VLOOKUP(C10407,PAÍSES!$A:$B,2,FALSE)</f>
        <v>China</v>
      </c>
      <c r="E10407" s="11">
        <v>40118000</v>
      </c>
      <c r="F10407">
        <v>145108</v>
      </c>
      <c r="G10407">
        <v>42781153</v>
      </c>
      <c r="H10407">
        <v>541</v>
      </c>
      <c r="I10407">
        <v>574662</v>
      </c>
      <c r="J10407">
        <v>376957451</v>
      </c>
      <c r="K10407">
        <v>241</v>
      </c>
      <c r="L10407" t="s">
        <v>581</v>
      </c>
      <c r="M10407" t="s">
        <v>585</v>
      </c>
    </row>
    <row r="10408" spans="1:13" x14ac:dyDescent="0.2">
      <c r="A10408">
        <v>2024</v>
      </c>
      <c r="B10408">
        <v>2</v>
      </c>
      <c r="C10408" t="s">
        <v>40</v>
      </c>
      <c r="D10408" t="str">
        <f>VLOOKUP(C10408,PAÍSES!$A:$B,2,FALSE)</f>
        <v>Colombia</v>
      </c>
      <c r="E10408" s="11">
        <v>40118000</v>
      </c>
      <c r="F10408">
        <v>0</v>
      </c>
      <c r="G10408">
        <v>0</v>
      </c>
      <c r="H10408">
        <v>0</v>
      </c>
      <c r="I10408">
        <v>73436</v>
      </c>
      <c r="J10408">
        <v>52437047</v>
      </c>
      <c r="K10408">
        <v>52</v>
      </c>
      <c r="L10408" t="s">
        <v>581</v>
      </c>
      <c r="M10408" t="s">
        <v>585</v>
      </c>
    </row>
    <row r="10409" spans="1:13" x14ac:dyDescent="0.2">
      <c r="A10409">
        <v>2024</v>
      </c>
      <c r="B10409">
        <v>2</v>
      </c>
      <c r="C10409" t="s">
        <v>31</v>
      </c>
      <c r="D10409" t="str">
        <f>VLOOKUP(C10409,PAÍSES!$A:$B,2,FALSE)</f>
        <v>Cuba</v>
      </c>
      <c r="E10409" s="11">
        <v>40118000</v>
      </c>
      <c r="F10409">
        <v>0</v>
      </c>
      <c r="G10409">
        <v>0</v>
      </c>
      <c r="H10409">
        <v>0</v>
      </c>
      <c r="I10409">
        <v>183</v>
      </c>
      <c r="J10409">
        <v>163828</v>
      </c>
      <c r="K10409">
        <v>2</v>
      </c>
      <c r="L10409" t="s">
        <v>581</v>
      </c>
      <c r="M10409" t="s">
        <v>585</v>
      </c>
    </row>
    <row r="10410" spans="1:13" x14ac:dyDescent="0.2">
      <c r="A10410">
        <v>2024</v>
      </c>
      <c r="B10410">
        <v>2</v>
      </c>
      <c r="C10410" t="s">
        <v>22</v>
      </c>
      <c r="D10410" t="str">
        <f>VLOOKUP(C10410,PAÍSES!$A:$B,2,FALSE)</f>
        <v>República Checa</v>
      </c>
      <c r="E10410" s="11">
        <v>40118000</v>
      </c>
      <c r="F10410">
        <v>23928</v>
      </c>
      <c r="G10410">
        <v>21919429</v>
      </c>
      <c r="H10410">
        <v>785</v>
      </c>
      <c r="I10410">
        <v>0</v>
      </c>
      <c r="J10410">
        <v>0</v>
      </c>
      <c r="K10410">
        <v>0</v>
      </c>
      <c r="L10410" t="s">
        <v>581</v>
      </c>
      <c r="M10410" t="s">
        <v>585</v>
      </c>
    </row>
    <row r="10411" spans="1:13" x14ac:dyDescent="0.2">
      <c r="A10411">
        <v>2024</v>
      </c>
      <c r="B10411">
        <v>2</v>
      </c>
      <c r="C10411" t="s">
        <v>23</v>
      </c>
      <c r="D10411" t="str">
        <f>VLOOKUP(C10411,PAÍSES!$A:$B,2,FALSE)</f>
        <v>Alemania</v>
      </c>
      <c r="E10411" s="11">
        <v>40118000</v>
      </c>
      <c r="F10411">
        <v>86362</v>
      </c>
      <c r="G10411">
        <v>51966901</v>
      </c>
      <c r="H10411">
        <v>69266</v>
      </c>
      <c r="I10411">
        <v>35608</v>
      </c>
      <c r="J10411">
        <v>22964894</v>
      </c>
      <c r="K10411">
        <v>64</v>
      </c>
      <c r="L10411" t="s">
        <v>581</v>
      </c>
      <c r="M10411" t="s">
        <v>585</v>
      </c>
    </row>
    <row r="10412" spans="1:13" x14ac:dyDescent="0.2">
      <c r="A10412">
        <v>2024</v>
      </c>
      <c r="B10412">
        <v>2</v>
      </c>
      <c r="C10412" t="s">
        <v>24</v>
      </c>
      <c r="D10412" t="str">
        <f>VLOOKUP(C10412,PAÍSES!$A:$B,2,FALSE)</f>
        <v>Finlandia</v>
      </c>
      <c r="E10412" s="11">
        <v>40118000</v>
      </c>
      <c r="F10412">
        <v>605</v>
      </c>
      <c r="G10412">
        <v>497724</v>
      </c>
      <c r="H10412">
        <v>5</v>
      </c>
      <c r="I10412">
        <v>31400</v>
      </c>
      <c r="J10412">
        <v>28118000</v>
      </c>
      <c r="K10412">
        <v>14</v>
      </c>
      <c r="L10412" t="s">
        <v>581</v>
      </c>
      <c r="M10412" t="s">
        <v>585</v>
      </c>
    </row>
    <row r="10413" spans="1:13" x14ac:dyDescent="0.2">
      <c r="A10413">
        <v>2024</v>
      </c>
      <c r="B10413">
        <v>2</v>
      </c>
      <c r="C10413" t="s">
        <v>12</v>
      </c>
      <c r="D10413" t="str">
        <f>VLOOKUP(C10413,PAÍSES!$A:$B,2,FALSE)</f>
        <v>Francia</v>
      </c>
      <c r="E10413" s="11">
        <v>40118000</v>
      </c>
      <c r="F10413">
        <v>74890</v>
      </c>
      <c r="G10413">
        <v>60007430</v>
      </c>
      <c r="H10413">
        <v>251</v>
      </c>
      <c r="I10413">
        <v>378664</v>
      </c>
      <c r="J10413">
        <v>289312642</v>
      </c>
      <c r="K10413">
        <v>6426</v>
      </c>
      <c r="L10413" t="s">
        <v>581</v>
      </c>
      <c r="M10413" t="s">
        <v>585</v>
      </c>
    </row>
    <row r="10414" spans="1:13" x14ac:dyDescent="0.2">
      <c r="A10414">
        <v>2024</v>
      </c>
      <c r="B10414">
        <v>2</v>
      </c>
      <c r="C10414" t="s">
        <v>234</v>
      </c>
      <c r="D10414" t="str">
        <f>VLOOKUP(C10414,PAÍSES!$A:$B,2,FALSE)</f>
        <v>Gabón</v>
      </c>
      <c r="E10414" s="11">
        <v>40118000</v>
      </c>
      <c r="F10414">
        <v>0</v>
      </c>
      <c r="G10414">
        <v>0</v>
      </c>
      <c r="H10414">
        <v>0</v>
      </c>
      <c r="I10414">
        <v>12027</v>
      </c>
      <c r="J10414">
        <v>8222535</v>
      </c>
      <c r="K10414">
        <v>5</v>
      </c>
      <c r="L10414" t="s">
        <v>581</v>
      </c>
      <c r="M10414" t="s">
        <v>585</v>
      </c>
    </row>
    <row r="10415" spans="1:13" x14ac:dyDescent="0.2">
      <c r="A10415">
        <v>2024</v>
      </c>
      <c r="B10415">
        <v>2</v>
      </c>
      <c r="C10415" t="s">
        <v>25</v>
      </c>
      <c r="D10415" t="str">
        <f>VLOOKUP(C10415,PAÍSES!$A:$B,2,FALSE)</f>
        <v>Reino Unido</v>
      </c>
      <c r="E10415" s="11">
        <v>40118000</v>
      </c>
      <c r="F10415">
        <v>0</v>
      </c>
      <c r="G10415">
        <v>0</v>
      </c>
      <c r="H10415">
        <v>0</v>
      </c>
      <c r="I10415">
        <v>103918</v>
      </c>
      <c r="J10415">
        <v>54576889</v>
      </c>
      <c r="K10415">
        <v>255</v>
      </c>
      <c r="L10415" t="s">
        <v>581</v>
      </c>
      <c r="M10415" t="s">
        <v>585</v>
      </c>
    </row>
    <row r="10416" spans="1:13" x14ac:dyDescent="0.2">
      <c r="A10416">
        <v>2024</v>
      </c>
      <c r="B10416">
        <v>2</v>
      </c>
      <c r="C10416" t="s">
        <v>35</v>
      </c>
      <c r="D10416" t="str">
        <f>VLOOKUP(C10416,PAÍSES!$A:$B,2,FALSE)</f>
        <v>Gibraltar</v>
      </c>
      <c r="E10416" s="11">
        <v>40118000</v>
      </c>
      <c r="F10416">
        <v>0</v>
      </c>
      <c r="G10416">
        <v>0</v>
      </c>
      <c r="H10416">
        <v>0</v>
      </c>
      <c r="I10416">
        <v>256</v>
      </c>
      <c r="J10416">
        <v>171031</v>
      </c>
      <c r="K10416">
        <v>10</v>
      </c>
      <c r="L10416" t="s">
        <v>581</v>
      </c>
      <c r="M10416" t="s">
        <v>585</v>
      </c>
    </row>
    <row r="10417" spans="1:13" x14ac:dyDescent="0.2">
      <c r="A10417">
        <v>2024</v>
      </c>
      <c r="B10417">
        <v>2</v>
      </c>
      <c r="C10417" t="s">
        <v>207</v>
      </c>
      <c r="D10417" t="str">
        <f>VLOOKUP(C10417,PAÍSES!$A:$B,2,FALSE)</f>
        <v>Guinea</v>
      </c>
      <c r="E10417" s="11">
        <v>40118000</v>
      </c>
      <c r="F10417">
        <v>0</v>
      </c>
      <c r="G10417">
        <v>0</v>
      </c>
      <c r="H10417">
        <v>0</v>
      </c>
      <c r="I10417">
        <v>53618</v>
      </c>
      <c r="J10417">
        <v>39503994</v>
      </c>
      <c r="K10417">
        <v>46</v>
      </c>
      <c r="L10417" t="s">
        <v>581</v>
      </c>
      <c r="M10417" t="s">
        <v>585</v>
      </c>
    </row>
    <row r="10418" spans="1:13" x14ac:dyDescent="0.2">
      <c r="A10418">
        <v>2024</v>
      </c>
      <c r="B10418">
        <v>2</v>
      </c>
      <c r="C10418" t="s">
        <v>201</v>
      </c>
      <c r="D10418" t="str">
        <f>VLOOKUP(C10418,PAÍSES!$A:$B,2,FALSE)</f>
        <v>Hong Kong</v>
      </c>
      <c r="E10418" s="11">
        <v>40118000</v>
      </c>
      <c r="F10418">
        <v>0</v>
      </c>
      <c r="G10418">
        <v>0</v>
      </c>
      <c r="H10418">
        <v>0</v>
      </c>
      <c r="I10418">
        <v>180478</v>
      </c>
      <c r="J10418">
        <v>112683840</v>
      </c>
      <c r="K10418">
        <v>48</v>
      </c>
      <c r="L10418" t="s">
        <v>581</v>
      </c>
      <c r="M10418" t="s">
        <v>585</v>
      </c>
    </row>
    <row r="10419" spans="1:13" x14ac:dyDescent="0.2">
      <c r="A10419">
        <v>2024</v>
      </c>
      <c r="B10419">
        <v>2</v>
      </c>
      <c r="C10419" t="s">
        <v>13</v>
      </c>
      <c r="D10419" t="str">
        <f>VLOOKUP(C10419,PAÍSES!$A:$B,2,FALSE)</f>
        <v>Indonesia</v>
      </c>
      <c r="E10419" s="11">
        <v>40118000</v>
      </c>
      <c r="F10419">
        <v>0</v>
      </c>
      <c r="G10419">
        <v>0</v>
      </c>
      <c r="H10419">
        <v>0</v>
      </c>
      <c r="I10419">
        <v>24054</v>
      </c>
      <c r="J10419">
        <v>16529070</v>
      </c>
      <c r="K10419">
        <v>10</v>
      </c>
      <c r="L10419" t="s">
        <v>581</v>
      </c>
      <c r="M10419" t="s">
        <v>585</v>
      </c>
    </row>
    <row r="10420" spans="1:13" x14ac:dyDescent="0.2">
      <c r="A10420">
        <v>2024</v>
      </c>
      <c r="B10420">
        <v>2</v>
      </c>
      <c r="C10420" t="s">
        <v>47</v>
      </c>
      <c r="D10420" t="str">
        <f>VLOOKUP(C10420,PAÍSES!$A:$B,2,FALSE)</f>
        <v>India</v>
      </c>
      <c r="E10420" s="11">
        <v>40118000</v>
      </c>
      <c r="F10420">
        <v>102236</v>
      </c>
      <c r="G10420">
        <v>32046009</v>
      </c>
      <c r="H10420">
        <v>2471</v>
      </c>
      <c r="I10420">
        <v>0</v>
      </c>
      <c r="J10420">
        <v>0</v>
      </c>
      <c r="K10420">
        <v>0</v>
      </c>
      <c r="L10420" t="s">
        <v>581</v>
      </c>
      <c r="M10420" t="s">
        <v>585</v>
      </c>
    </row>
    <row r="10421" spans="1:13" x14ac:dyDescent="0.2">
      <c r="A10421">
        <v>2024</v>
      </c>
      <c r="B10421">
        <v>2</v>
      </c>
      <c r="C10421" t="s">
        <v>27</v>
      </c>
      <c r="D10421" t="str">
        <f>VLOOKUP(C10421,PAÍSES!$A:$B,2,FALSE)</f>
        <v>Italia</v>
      </c>
      <c r="E10421" s="11">
        <v>40118000</v>
      </c>
      <c r="F10421">
        <v>8272</v>
      </c>
      <c r="G10421">
        <v>12617843</v>
      </c>
      <c r="H10421">
        <v>250</v>
      </c>
      <c r="I10421">
        <v>11228</v>
      </c>
      <c r="J10421">
        <v>9318442</v>
      </c>
      <c r="K10421">
        <v>57</v>
      </c>
      <c r="L10421" t="s">
        <v>581</v>
      </c>
      <c r="M10421" t="s">
        <v>585</v>
      </c>
    </row>
    <row r="10422" spans="1:13" x14ac:dyDescent="0.2">
      <c r="A10422">
        <v>2024</v>
      </c>
      <c r="B10422">
        <v>2</v>
      </c>
      <c r="C10422" t="s">
        <v>38</v>
      </c>
      <c r="D10422" t="str">
        <f>VLOOKUP(C10422,PAÍSES!$A:$B,2,FALSE)</f>
        <v>Japón</v>
      </c>
      <c r="E10422" s="11">
        <v>40118000</v>
      </c>
      <c r="F10422">
        <v>44295</v>
      </c>
      <c r="G10422">
        <v>26905042</v>
      </c>
      <c r="H10422">
        <v>139</v>
      </c>
      <c r="I10422">
        <v>54364</v>
      </c>
      <c r="J10422">
        <v>34881041</v>
      </c>
      <c r="K10422">
        <v>91</v>
      </c>
      <c r="L10422" t="s">
        <v>581</v>
      </c>
      <c r="M10422" t="s">
        <v>585</v>
      </c>
    </row>
    <row r="10423" spans="1:13" x14ac:dyDescent="0.2">
      <c r="A10423">
        <v>2024</v>
      </c>
      <c r="B10423">
        <v>2</v>
      </c>
      <c r="C10423" t="s">
        <v>93</v>
      </c>
      <c r="D10423" t="str">
        <f>VLOOKUP(C10423,PAÍSES!$A:$B,2,FALSE)</f>
        <v>Kazajstán</v>
      </c>
      <c r="E10423" s="11">
        <v>40118000</v>
      </c>
      <c r="F10423">
        <v>0</v>
      </c>
      <c r="G10423">
        <v>0</v>
      </c>
      <c r="H10423">
        <v>0</v>
      </c>
      <c r="I10423">
        <v>548870</v>
      </c>
      <c r="J10423">
        <v>408533583</v>
      </c>
      <c r="K10423">
        <v>305</v>
      </c>
      <c r="L10423" t="s">
        <v>581</v>
      </c>
      <c r="M10423" t="s">
        <v>585</v>
      </c>
    </row>
    <row r="10424" spans="1:13" x14ac:dyDescent="0.2">
      <c r="A10424">
        <v>2024</v>
      </c>
      <c r="B10424">
        <v>2</v>
      </c>
      <c r="C10424" t="s">
        <v>204</v>
      </c>
      <c r="D10424" t="str">
        <f>VLOOKUP(C10424,PAÍSES!$A:$B,2,FALSE)</f>
        <v>Sri Lanka</v>
      </c>
      <c r="E10424" s="11">
        <v>40118000</v>
      </c>
      <c r="F10424">
        <v>39817</v>
      </c>
      <c r="G10424">
        <v>15052207</v>
      </c>
      <c r="H10424">
        <v>1174</v>
      </c>
      <c r="I10424">
        <v>0</v>
      </c>
      <c r="J10424">
        <v>0</v>
      </c>
      <c r="K10424">
        <v>0</v>
      </c>
      <c r="L10424" t="s">
        <v>581</v>
      </c>
      <c r="M10424" t="s">
        <v>585</v>
      </c>
    </row>
    <row r="10425" spans="1:13" x14ac:dyDescent="0.2">
      <c r="A10425">
        <v>2024</v>
      </c>
      <c r="B10425">
        <v>2</v>
      </c>
      <c r="C10425" t="s">
        <v>49</v>
      </c>
      <c r="D10425" t="str">
        <f>VLOOKUP(C10425,PAÍSES!$A:$B,2,FALSE)</f>
        <v>Luxemburgo</v>
      </c>
      <c r="E10425" s="11">
        <v>40118000</v>
      </c>
      <c r="F10425">
        <v>93982</v>
      </c>
      <c r="G10425">
        <v>47012222</v>
      </c>
      <c r="H10425">
        <v>164</v>
      </c>
      <c r="I10425">
        <v>0</v>
      </c>
      <c r="J10425">
        <v>0</v>
      </c>
      <c r="K10425">
        <v>0</v>
      </c>
      <c r="L10425" t="s">
        <v>581</v>
      </c>
      <c r="M10425" t="s">
        <v>585</v>
      </c>
    </row>
    <row r="10426" spans="1:13" x14ac:dyDescent="0.2">
      <c r="A10426">
        <v>2024</v>
      </c>
      <c r="B10426">
        <v>2</v>
      </c>
      <c r="C10426" t="s">
        <v>39</v>
      </c>
      <c r="D10426" t="str">
        <f>VLOOKUP(C10426,PAÍSES!$A:$B,2,FALSE)</f>
        <v>Marruecos</v>
      </c>
      <c r="E10426" s="11">
        <v>40118000</v>
      </c>
      <c r="F10426">
        <v>0</v>
      </c>
      <c r="G10426">
        <v>0</v>
      </c>
      <c r="H10426">
        <v>0</v>
      </c>
      <c r="I10426">
        <v>96</v>
      </c>
      <c r="J10426">
        <v>42154</v>
      </c>
      <c r="K10426">
        <v>2</v>
      </c>
      <c r="L10426" t="s">
        <v>581</v>
      </c>
      <c r="M10426" t="s">
        <v>585</v>
      </c>
    </row>
    <row r="10427" spans="1:13" x14ac:dyDescent="0.2">
      <c r="A10427">
        <v>2024</v>
      </c>
      <c r="B10427">
        <v>2</v>
      </c>
      <c r="C10427" t="s">
        <v>232</v>
      </c>
      <c r="D10427" t="str">
        <f>VLOOKUP(C10427,PAÍSES!$A:$B,2,FALSE)</f>
        <v>Montenegro</v>
      </c>
      <c r="E10427" s="11">
        <v>40118000</v>
      </c>
      <c r="F10427">
        <v>0</v>
      </c>
      <c r="G10427">
        <v>0</v>
      </c>
      <c r="H10427">
        <v>0</v>
      </c>
      <c r="I10427">
        <v>8932</v>
      </c>
      <c r="J10427">
        <v>6415952</v>
      </c>
      <c r="K10427">
        <v>4</v>
      </c>
      <c r="L10427" t="s">
        <v>581</v>
      </c>
      <c r="M10427" t="s">
        <v>585</v>
      </c>
    </row>
    <row r="10428" spans="1:13" x14ac:dyDescent="0.2">
      <c r="A10428">
        <v>2024</v>
      </c>
      <c r="B10428">
        <v>2</v>
      </c>
      <c r="C10428" t="s">
        <v>102</v>
      </c>
      <c r="D10428" t="str">
        <f>VLOOKUP(C10428,PAÍSES!$A:$B,2,FALSE)</f>
        <v>Mali</v>
      </c>
      <c r="E10428" s="11">
        <v>40118000</v>
      </c>
      <c r="F10428">
        <v>0</v>
      </c>
      <c r="G10428">
        <v>0</v>
      </c>
      <c r="H10428">
        <v>0</v>
      </c>
      <c r="I10428">
        <v>16647</v>
      </c>
      <c r="J10428">
        <v>11640216</v>
      </c>
      <c r="K10428">
        <v>12</v>
      </c>
      <c r="L10428" t="s">
        <v>581</v>
      </c>
      <c r="M10428" t="s">
        <v>585</v>
      </c>
    </row>
    <row r="10429" spans="1:13" x14ac:dyDescent="0.2">
      <c r="A10429">
        <v>2024</v>
      </c>
      <c r="B10429">
        <v>2</v>
      </c>
      <c r="C10429" t="s">
        <v>240</v>
      </c>
      <c r="D10429" t="str">
        <f>VLOOKUP(C10429,PAÍSES!$A:$B,2,FALSE)</f>
        <v>Mongolia</v>
      </c>
      <c r="E10429" s="11">
        <v>40118000</v>
      </c>
      <c r="F10429">
        <v>0</v>
      </c>
      <c r="G10429">
        <v>0</v>
      </c>
      <c r="H10429">
        <v>0</v>
      </c>
      <c r="I10429">
        <v>113359</v>
      </c>
      <c r="J10429">
        <v>75401219</v>
      </c>
      <c r="K10429">
        <v>67</v>
      </c>
      <c r="L10429" t="s">
        <v>581</v>
      </c>
      <c r="M10429" t="s">
        <v>585</v>
      </c>
    </row>
    <row r="10430" spans="1:13" x14ac:dyDescent="0.2">
      <c r="A10430">
        <v>2024</v>
      </c>
      <c r="B10430">
        <v>2</v>
      </c>
      <c r="C10430" t="s">
        <v>85</v>
      </c>
      <c r="D10430" t="str">
        <f>VLOOKUP(C10430,PAÍSES!$A:$B,2,FALSE)</f>
        <v>Mauritania</v>
      </c>
      <c r="E10430" s="11">
        <v>40118000</v>
      </c>
      <c r="F10430">
        <v>0</v>
      </c>
      <c r="G10430">
        <v>0</v>
      </c>
      <c r="H10430">
        <v>0</v>
      </c>
      <c r="I10430">
        <v>75936</v>
      </c>
      <c r="J10430">
        <v>54966096</v>
      </c>
      <c r="K10430">
        <v>24</v>
      </c>
      <c r="L10430" t="s">
        <v>581</v>
      </c>
      <c r="M10430" t="s">
        <v>585</v>
      </c>
    </row>
    <row r="10431" spans="1:13" x14ac:dyDescent="0.2">
      <c r="A10431">
        <v>2024</v>
      </c>
      <c r="B10431">
        <v>2</v>
      </c>
      <c r="C10431" t="s">
        <v>42</v>
      </c>
      <c r="D10431" t="str">
        <f>VLOOKUP(C10431,PAÍSES!$A:$B,2,FALSE)</f>
        <v>México</v>
      </c>
      <c r="E10431" s="11">
        <v>40118000</v>
      </c>
      <c r="F10431">
        <v>0</v>
      </c>
      <c r="G10431">
        <v>0</v>
      </c>
      <c r="H10431">
        <v>0</v>
      </c>
      <c r="I10431">
        <v>39538</v>
      </c>
      <c r="J10431">
        <v>26503890</v>
      </c>
      <c r="K10431">
        <v>63</v>
      </c>
      <c r="L10431" t="s">
        <v>581</v>
      </c>
      <c r="M10431" t="s">
        <v>585</v>
      </c>
    </row>
    <row r="10432" spans="1:13" x14ac:dyDescent="0.2">
      <c r="A10432">
        <v>2024</v>
      </c>
      <c r="B10432">
        <v>2</v>
      </c>
      <c r="C10432" t="s">
        <v>213</v>
      </c>
      <c r="D10432" t="str">
        <f>VLOOKUP(C10432,PAÍSES!$A:$B,2,FALSE)</f>
        <v>Mozambique</v>
      </c>
      <c r="E10432" s="11">
        <v>40118000</v>
      </c>
      <c r="F10432">
        <v>0</v>
      </c>
      <c r="G10432">
        <v>0</v>
      </c>
      <c r="H10432">
        <v>0</v>
      </c>
      <c r="I10432">
        <v>16647</v>
      </c>
      <c r="J10432">
        <v>11640216</v>
      </c>
      <c r="K10432">
        <v>12</v>
      </c>
      <c r="L10432" t="s">
        <v>581</v>
      </c>
      <c r="M10432" t="s">
        <v>585</v>
      </c>
    </row>
    <row r="10433" spans="1:13" x14ac:dyDescent="0.2">
      <c r="A10433">
        <v>2024</v>
      </c>
      <c r="B10433">
        <v>2</v>
      </c>
      <c r="C10433" t="s">
        <v>235</v>
      </c>
      <c r="D10433" t="str">
        <f>VLOOKUP(C10433,PAÍSES!$A:$B,2,FALSE)</f>
        <v>Namibia</v>
      </c>
      <c r="E10433" s="11">
        <v>40118000</v>
      </c>
      <c r="F10433">
        <v>0</v>
      </c>
      <c r="G10433">
        <v>0</v>
      </c>
      <c r="H10433">
        <v>0</v>
      </c>
      <c r="I10433">
        <v>19409</v>
      </c>
      <c r="J10433">
        <v>13460755</v>
      </c>
      <c r="K10433">
        <v>5</v>
      </c>
      <c r="L10433" t="s">
        <v>581</v>
      </c>
      <c r="M10433" t="s">
        <v>585</v>
      </c>
    </row>
    <row r="10434" spans="1:13" x14ac:dyDescent="0.2">
      <c r="A10434">
        <v>2024</v>
      </c>
      <c r="B10434">
        <v>2</v>
      </c>
      <c r="C10434" t="s">
        <v>43</v>
      </c>
      <c r="D10434" t="str">
        <f>VLOOKUP(C10434,PAÍSES!$A:$B,2,FALSE)</f>
        <v>Países Bajos</v>
      </c>
      <c r="E10434" s="11">
        <v>40118000</v>
      </c>
      <c r="F10434">
        <v>1200</v>
      </c>
      <c r="G10434">
        <v>1040000</v>
      </c>
      <c r="H10434">
        <v>4</v>
      </c>
      <c r="I10434">
        <v>42491</v>
      </c>
      <c r="J10434">
        <v>29248280</v>
      </c>
      <c r="K10434">
        <v>74</v>
      </c>
      <c r="L10434" t="s">
        <v>581</v>
      </c>
      <c r="M10434" t="s">
        <v>585</v>
      </c>
    </row>
    <row r="10435" spans="1:13" x14ac:dyDescent="0.2">
      <c r="A10435">
        <v>2024</v>
      </c>
      <c r="B10435">
        <v>2</v>
      </c>
      <c r="C10435" t="s">
        <v>15</v>
      </c>
      <c r="D10435" t="str">
        <f>VLOOKUP(C10435,PAÍSES!$A:$B,2,FALSE)</f>
        <v>Perú</v>
      </c>
      <c r="E10435" s="11">
        <v>40118000</v>
      </c>
      <c r="F10435">
        <v>0</v>
      </c>
      <c r="G10435">
        <v>0</v>
      </c>
      <c r="H10435">
        <v>0</v>
      </c>
      <c r="I10435">
        <v>139200</v>
      </c>
      <c r="J10435">
        <v>106825674</v>
      </c>
      <c r="K10435">
        <v>51</v>
      </c>
      <c r="L10435" t="s">
        <v>581</v>
      </c>
      <c r="M10435" t="s">
        <v>585</v>
      </c>
    </row>
    <row r="10436" spans="1:13" x14ac:dyDescent="0.2">
      <c r="A10436">
        <v>2024</v>
      </c>
      <c r="B10436">
        <v>2</v>
      </c>
      <c r="C10436" t="s">
        <v>95</v>
      </c>
      <c r="D10436" t="str">
        <f>VLOOKUP(C10436,PAÍSES!$A:$B,2,FALSE)</f>
        <v>Pakistán</v>
      </c>
      <c r="E10436" s="11">
        <v>40118000</v>
      </c>
      <c r="F10436">
        <v>0</v>
      </c>
      <c r="G10436">
        <v>0</v>
      </c>
      <c r="H10436">
        <v>0</v>
      </c>
      <c r="I10436">
        <v>22607</v>
      </c>
      <c r="J10436">
        <v>17190270</v>
      </c>
      <c r="K10436">
        <v>6</v>
      </c>
      <c r="L10436" t="s">
        <v>581</v>
      </c>
      <c r="M10436" t="s">
        <v>585</v>
      </c>
    </row>
    <row r="10437" spans="1:13" x14ac:dyDescent="0.2">
      <c r="A10437">
        <v>2024</v>
      </c>
      <c r="B10437">
        <v>2</v>
      </c>
      <c r="C10437" t="s">
        <v>16</v>
      </c>
      <c r="D10437" t="str">
        <f>VLOOKUP(C10437,PAÍSES!$A:$B,2,FALSE)</f>
        <v>Polonia</v>
      </c>
      <c r="E10437" s="11">
        <v>40118000</v>
      </c>
      <c r="F10437">
        <v>10136</v>
      </c>
      <c r="G10437">
        <v>6535700</v>
      </c>
      <c r="H10437">
        <v>126</v>
      </c>
      <c r="I10437">
        <v>16745</v>
      </c>
      <c r="J10437">
        <v>12821900</v>
      </c>
      <c r="K10437">
        <v>42</v>
      </c>
      <c r="L10437" t="s">
        <v>581</v>
      </c>
      <c r="M10437" t="s">
        <v>585</v>
      </c>
    </row>
    <row r="10438" spans="1:13" x14ac:dyDescent="0.2">
      <c r="A10438">
        <v>2024</v>
      </c>
      <c r="B10438">
        <v>2</v>
      </c>
      <c r="C10438" t="s">
        <v>17</v>
      </c>
      <c r="D10438" t="str">
        <f>VLOOKUP(C10438,PAÍSES!$A:$B,2,FALSE)</f>
        <v>Portugal</v>
      </c>
      <c r="E10438" s="11">
        <v>40118000</v>
      </c>
      <c r="F10438">
        <v>15655</v>
      </c>
      <c r="G10438">
        <v>7737750</v>
      </c>
      <c r="H10438">
        <v>182</v>
      </c>
      <c r="I10438">
        <v>35226</v>
      </c>
      <c r="J10438">
        <v>27489143</v>
      </c>
      <c r="K10438">
        <v>2042</v>
      </c>
      <c r="L10438" t="s">
        <v>581</v>
      </c>
      <c r="M10438" t="s">
        <v>585</v>
      </c>
    </row>
    <row r="10439" spans="1:13" x14ac:dyDescent="0.2">
      <c r="A10439">
        <v>2024</v>
      </c>
      <c r="B10439">
        <v>2</v>
      </c>
      <c r="C10439" t="s">
        <v>29</v>
      </c>
      <c r="D10439" t="str">
        <f>VLOOKUP(C10439,PAÍSES!$A:$B,2,FALSE)</f>
        <v>Rumanía</v>
      </c>
      <c r="E10439" s="11">
        <v>40118000</v>
      </c>
      <c r="F10439">
        <v>8202</v>
      </c>
      <c r="G10439">
        <v>8363900</v>
      </c>
      <c r="H10439">
        <v>200</v>
      </c>
      <c r="I10439">
        <v>0</v>
      </c>
      <c r="J10439">
        <v>0</v>
      </c>
      <c r="K10439">
        <v>0</v>
      </c>
      <c r="L10439" t="s">
        <v>581</v>
      </c>
      <c r="M10439" t="s">
        <v>585</v>
      </c>
    </row>
    <row r="10440" spans="1:13" x14ac:dyDescent="0.2">
      <c r="A10440">
        <v>2024</v>
      </c>
      <c r="B10440">
        <v>2</v>
      </c>
      <c r="C10440" t="s">
        <v>64</v>
      </c>
      <c r="D10440" t="str">
        <f>VLOOKUP(C10440,PAÍSES!$A:$B,2,FALSE)</f>
        <v>Arabia Saudita</v>
      </c>
      <c r="E10440" s="11">
        <v>40118000</v>
      </c>
      <c r="F10440">
        <v>0</v>
      </c>
      <c r="G10440">
        <v>0</v>
      </c>
      <c r="H10440">
        <v>0</v>
      </c>
      <c r="I10440">
        <v>31200</v>
      </c>
      <c r="J10440">
        <v>28706544</v>
      </c>
      <c r="K10440">
        <v>24</v>
      </c>
      <c r="L10440" t="s">
        <v>581</v>
      </c>
      <c r="M10440" t="s">
        <v>585</v>
      </c>
    </row>
    <row r="10441" spans="1:13" x14ac:dyDescent="0.2">
      <c r="A10441">
        <v>2024</v>
      </c>
      <c r="B10441">
        <v>2</v>
      </c>
      <c r="C10441" t="s">
        <v>52</v>
      </c>
      <c r="D10441" t="str">
        <f>VLOOKUP(C10441,PAÍSES!$A:$B,2,FALSE)</f>
        <v>Suecia</v>
      </c>
      <c r="E10441" s="11">
        <v>40118000</v>
      </c>
      <c r="F10441">
        <v>0</v>
      </c>
      <c r="G10441">
        <v>0</v>
      </c>
      <c r="H10441">
        <v>0</v>
      </c>
      <c r="I10441">
        <v>180869</v>
      </c>
      <c r="J10441">
        <v>135341800</v>
      </c>
      <c r="K10441">
        <v>221</v>
      </c>
      <c r="L10441" t="s">
        <v>581</v>
      </c>
      <c r="M10441" t="s">
        <v>585</v>
      </c>
    </row>
    <row r="10442" spans="1:13" x14ac:dyDescent="0.2">
      <c r="A10442">
        <v>2024</v>
      </c>
      <c r="B10442">
        <v>2</v>
      </c>
      <c r="C10442" t="s">
        <v>19</v>
      </c>
      <c r="D10442" t="str">
        <f>VLOOKUP(C10442,PAÍSES!$A:$B,2,FALSE)</f>
        <v>Tailandia</v>
      </c>
      <c r="E10442" s="11">
        <v>40118000</v>
      </c>
      <c r="F10442">
        <v>8119</v>
      </c>
      <c r="G10442">
        <v>4677724</v>
      </c>
      <c r="H10442">
        <v>132</v>
      </c>
      <c r="I10442">
        <v>11182</v>
      </c>
      <c r="J10442">
        <v>5782532</v>
      </c>
      <c r="K10442">
        <v>18</v>
      </c>
      <c r="L10442" t="s">
        <v>581</v>
      </c>
      <c r="M10442" t="s">
        <v>585</v>
      </c>
    </row>
    <row r="10443" spans="1:13" x14ac:dyDescent="0.2">
      <c r="A10443">
        <v>2024</v>
      </c>
      <c r="B10443">
        <v>2</v>
      </c>
      <c r="C10443" t="s">
        <v>32</v>
      </c>
      <c r="D10443" t="str">
        <f>VLOOKUP(C10443,PAÍSES!$A:$B,2,FALSE)</f>
        <v>Túnez</v>
      </c>
      <c r="E10443" s="11">
        <v>40118000</v>
      </c>
      <c r="F10443">
        <v>0</v>
      </c>
      <c r="G10443">
        <v>0</v>
      </c>
      <c r="H10443">
        <v>0</v>
      </c>
      <c r="I10443">
        <v>3226</v>
      </c>
      <c r="J10443">
        <v>2419823</v>
      </c>
      <c r="K10443">
        <v>6</v>
      </c>
      <c r="L10443" t="s">
        <v>581</v>
      </c>
      <c r="M10443" t="s">
        <v>585</v>
      </c>
    </row>
    <row r="10444" spans="1:13" x14ac:dyDescent="0.2">
      <c r="A10444">
        <v>2024</v>
      </c>
      <c r="B10444">
        <v>2</v>
      </c>
      <c r="C10444" t="s">
        <v>65</v>
      </c>
      <c r="D10444" t="str">
        <f>VLOOKUP(C10444,PAÍSES!$A:$B,2,FALSE)</f>
        <v>Turquía</v>
      </c>
      <c r="E10444" s="11">
        <v>40118000</v>
      </c>
      <c r="F10444">
        <v>14910</v>
      </c>
      <c r="G10444">
        <v>6516717</v>
      </c>
      <c r="H10444">
        <v>280</v>
      </c>
      <c r="I10444">
        <v>82925</v>
      </c>
      <c r="J10444">
        <v>56594979</v>
      </c>
      <c r="K10444">
        <v>53</v>
      </c>
      <c r="L10444" t="s">
        <v>581</v>
      </c>
      <c r="M10444" t="s">
        <v>585</v>
      </c>
    </row>
    <row r="10445" spans="1:13" x14ac:dyDescent="0.2">
      <c r="A10445">
        <v>2024</v>
      </c>
      <c r="B10445">
        <v>2</v>
      </c>
      <c r="C10445" t="s">
        <v>46</v>
      </c>
      <c r="D10445" t="str">
        <f>VLOOKUP(C10445,PAÍSES!$A:$B,2,FALSE)</f>
        <v>Estados Unidos de América</v>
      </c>
      <c r="E10445" s="11">
        <v>40118000</v>
      </c>
      <c r="F10445">
        <v>1889</v>
      </c>
      <c r="G10445">
        <v>2380200</v>
      </c>
      <c r="H10445">
        <v>59</v>
      </c>
      <c r="I10445">
        <v>687944</v>
      </c>
      <c r="J10445">
        <v>472521504</v>
      </c>
      <c r="K10445">
        <v>755</v>
      </c>
      <c r="L10445" t="s">
        <v>581</v>
      </c>
      <c r="M10445" t="s">
        <v>585</v>
      </c>
    </row>
    <row r="10446" spans="1:13" x14ac:dyDescent="0.2">
      <c r="A10446">
        <v>2024</v>
      </c>
      <c r="B10446">
        <v>2</v>
      </c>
      <c r="C10446" t="s">
        <v>66</v>
      </c>
      <c r="D10446" t="str">
        <f>VLOOKUP(C10446,PAÍSES!$A:$B,2,FALSE)</f>
        <v>Vietnam</v>
      </c>
      <c r="E10446" s="11">
        <v>40118000</v>
      </c>
      <c r="F10446">
        <v>0</v>
      </c>
      <c r="G10446">
        <v>0</v>
      </c>
      <c r="H10446">
        <v>0</v>
      </c>
      <c r="I10446">
        <v>6569</v>
      </c>
      <c r="J10446">
        <v>5206272</v>
      </c>
      <c r="K10446">
        <v>8</v>
      </c>
      <c r="L10446" t="s">
        <v>581</v>
      </c>
      <c r="M10446" t="s">
        <v>585</v>
      </c>
    </row>
    <row r="10447" spans="1:13" x14ac:dyDescent="0.2">
      <c r="A10447">
        <v>2024</v>
      </c>
      <c r="B10447">
        <v>2</v>
      </c>
      <c r="C10447" t="s">
        <v>78</v>
      </c>
      <c r="D10447" t="str">
        <f>VLOOKUP(C10447,PAÍSES!$A:$B,2,FALSE)</f>
        <v>Sudáfrica</v>
      </c>
      <c r="E10447" s="11">
        <v>40118000</v>
      </c>
      <c r="F10447">
        <v>0</v>
      </c>
      <c r="G10447">
        <v>0</v>
      </c>
      <c r="H10447">
        <v>0</v>
      </c>
      <c r="I10447">
        <v>476827</v>
      </c>
      <c r="J10447">
        <v>364637559</v>
      </c>
      <c r="K10447">
        <v>318</v>
      </c>
      <c r="L10447" t="s">
        <v>581</v>
      </c>
      <c r="M10447" t="s">
        <v>585</v>
      </c>
    </row>
    <row r="10448" spans="1:13" x14ac:dyDescent="0.2">
      <c r="A10448">
        <v>2024</v>
      </c>
      <c r="B10448">
        <v>2</v>
      </c>
      <c r="C10448" t="s">
        <v>211</v>
      </c>
      <c r="D10448" t="e">
        <f>VLOOKUP(C10448,PAÍSES!$A:$B,2,FALSE)</f>
        <v>#N/A</v>
      </c>
      <c r="E10448" s="11">
        <v>40118000</v>
      </c>
      <c r="F10448">
        <v>0</v>
      </c>
      <c r="G10448">
        <v>0</v>
      </c>
      <c r="H10448">
        <v>0</v>
      </c>
      <c r="I10448">
        <v>159972</v>
      </c>
      <c r="J10448">
        <v>91022145</v>
      </c>
      <c r="K10448">
        <v>33</v>
      </c>
      <c r="L10448" t="s">
        <v>581</v>
      </c>
      <c r="M10448" t="s">
        <v>585</v>
      </c>
    </row>
    <row r="10449" spans="1:13" x14ac:dyDescent="0.2">
      <c r="A10449">
        <v>2024</v>
      </c>
      <c r="B10449">
        <v>3</v>
      </c>
      <c r="C10449" t="s">
        <v>61</v>
      </c>
      <c r="D10449" t="str">
        <f>VLOOKUP(C10449,PAÍSES!$A:$B,2,FALSE)</f>
        <v>Andorra</v>
      </c>
      <c r="E10449" s="11">
        <v>40117000</v>
      </c>
      <c r="F10449">
        <v>0</v>
      </c>
      <c r="G10449">
        <v>0</v>
      </c>
      <c r="H10449">
        <v>0</v>
      </c>
      <c r="I10449">
        <v>400</v>
      </c>
      <c r="J10449">
        <v>228000</v>
      </c>
      <c r="K10449">
        <v>4</v>
      </c>
      <c r="L10449" t="s">
        <v>581</v>
      </c>
      <c r="M10449" t="s">
        <v>584</v>
      </c>
    </row>
    <row r="10450" spans="1:13" x14ac:dyDescent="0.2">
      <c r="A10450">
        <v>2024</v>
      </c>
      <c r="B10450">
        <v>3</v>
      </c>
      <c r="C10450" t="s">
        <v>21</v>
      </c>
      <c r="D10450" t="str">
        <f>VLOOKUP(C10450,PAÍSES!$A:$B,2,FALSE)</f>
        <v>Austria</v>
      </c>
      <c r="E10450" s="11">
        <v>40117000</v>
      </c>
      <c r="F10450">
        <v>14</v>
      </c>
      <c r="G10450">
        <v>7959</v>
      </c>
      <c r="H10450">
        <v>2</v>
      </c>
      <c r="I10450">
        <v>147950</v>
      </c>
      <c r="J10450">
        <v>97977500</v>
      </c>
      <c r="K10450">
        <v>417</v>
      </c>
      <c r="L10450" t="s">
        <v>581</v>
      </c>
      <c r="M10450" t="s">
        <v>584</v>
      </c>
    </row>
    <row r="10451" spans="1:13" x14ac:dyDescent="0.2">
      <c r="A10451">
        <v>2024</v>
      </c>
      <c r="B10451">
        <v>3</v>
      </c>
      <c r="C10451" t="s">
        <v>62</v>
      </c>
      <c r="D10451" t="str">
        <f>VLOOKUP(C10451,PAÍSES!$A:$B,2,FALSE)</f>
        <v>Australia</v>
      </c>
      <c r="E10451" s="11">
        <v>40117000</v>
      </c>
      <c r="F10451">
        <v>0</v>
      </c>
      <c r="G10451">
        <v>0</v>
      </c>
      <c r="H10451">
        <v>0</v>
      </c>
      <c r="I10451">
        <v>7976</v>
      </c>
      <c r="J10451">
        <v>5066324</v>
      </c>
      <c r="K10451">
        <v>27</v>
      </c>
      <c r="L10451" t="s">
        <v>581</v>
      </c>
      <c r="M10451" t="s">
        <v>584</v>
      </c>
    </row>
    <row r="10452" spans="1:13" x14ac:dyDescent="0.2">
      <c r="A10452">
        <v>2024</v>
      </c>
      <c r="B10452">
        <v>3</v>
      </c>
      <c r="C10452" t="s">
        <v>8</v>
      </c>
      <c r="D10452" t="str">
        <f>VLOOKUP(C10452,PAÍSES!$A:$B,2,FALSE)</f>
        <v>Bélgica</v>
      </c>
      <c r="E10452" s="11">
        <v>40117000</v>
      </c>
      <c r="F10452">
        <v>789</v>
      </c>
      <c r="G10452">
        <v>536734</v>
      </c>
      <c r="H10452">
        <v>20</v>
      </c>
      <c r="I10452">
        <v>94288</v>
      </c>
      <c r="J10452">
        <v>60513042</v>
      </c>
      <c r="K10452">
        <v>399</v>
      </c>
      <c r="L10452" t="s">
        <v>581</v>
      </c>
      <c r="M10452" t="s">
        <v>584</v>
      </c>
    </row>
    <row r="10453" spans="1:13" x14ac:dyDescent="0.2">
      <c r="A10453">
        <v>2024</v>
      </c>
      <c r="B10453">
        <v>3</v>
      </c>
      <c r="C10453" t="s">
        <v>10</v>
      </c>
      <c r="D10453" t="str">
        <f>VLOOKUP(C10453,PAÍSES!$A:$B,2,FALSE)</f>
        <v>Brasil</v>
      </c>
      <c r="E10453" s="11">
        <v>40117000</v>
      </c>
      <c r="F10453">
        <v>245</v>
      </c>
      <c r="G10453">
        <v>233104</v>
      </c>
      <c r="H10453">
        <v>2</v>
      </c>
      <c r="I10453">
        <v>81810</v>
      </c>
      <c r="J10453">
        <v>72880095</v>
      </c>
      <c r="K10453">
        <v>465</v>
      </c>
      <c r="L10453" t="s">
        <v>581</v>
      </c>
      <c r="M10453" t="s">
        <v>584</v>
      </c>
    </row>
    <row r="10454" spans="1:13" x14ac:dyDescent="0.2">
      <c r="A10454">
        <v>2024</v>
      </c>
      <c r="B10454">
        <v>3</v>
      </c>
      <c r="C10454" t="s">
        <v>50</v>
      </c>
      <c r="D10454" t="str">
        <f>VLOOKUP(C10454,PAÍSES!$A:$B,2,FALSE)</f>
        <v>Canadá</v>
      </c>
      <c r="E10454" s="11">
        <v>40117000</v>
      </c>
      <c r="F10454">
        <v>0</v>
      </c>
      <c r="G10454">
        <v>0</v>
      </c>
      <c r="H10454">
        <v>0</v>
      </c>
      <c r="I10454">
        <v>16556</v>
      </c>
      <c r="J10454">
        <v>9751297</v>
      </c>
      <c r="K10454">
        <v>57</v>
      </c>
      <c r="L10454" t="s">
        <v>581</v>
      </c>
      <c r="M10454" t="s">
        <v>584</v>
      </c>
    </row>
    <row r="10455" spans="1:13" x14ac:dyDescent="0.2">
      <c r="A10455">
        <v>2024</v>
      </c>
      <c r="B10455">
        <v>3</v>
      </c>
      <c r="C10455" t="s">
        <v>306</v>
      </c>
      <c r="D10455" t="str">
        <f>VLOOKUP(C10455,PAÍSES!$A:$B,2,FALSE)</f>
        <v>Islas Cocos</v>
      </c>
      <c r="E10455" s="11">
        <v>40117000</v>
      </c>
      <c r="F10455">
        <v>4</v>
      </c>
      <c r="G10455">
        <v>8423</v>
      </c>
      <c r="H10455">
        <v>1</v>
      </c>
      <c r="I10455">
        <v>0</v>
      </c>
      <c r="J10455">
        <v>0</v>
      </c>
      <c r="K10455">
        <v>0</v>
      </c>
      <c r="L10455" t="s">
        <v>581</v>
      </c>
      <c r="M10455" t="s">
        <v>584</v>
      </c>
    </row>
    <row r="10456" spans="1:13" x14ac:dyDescent="0.2">
      <c r="A10456">
        <v>2024</v>
      </c>
      <c r="B10456">
        <v>3</v>
      </c>
      <c r="C10456" t="s">
        <v>11</v>
      </c>
      <c r="D10456" t="str">
        <f>VLOOKUP(C10456,PAÍSES!$A:$B,2,FALSE)</f>
        <v>China</v>
      </c>
      <c r="E10456" s="11">
        <v>40117000</v>
      </c>
      <c r="F10456">
        <v>88315</v>
      </c>
      <c r="G10456">
        <v>25550316</v>
      </c>
      <c r="H10456">
        <v>1982</v>
      </c>
      <c r="I10456">
        <v>0</v>
      </c>
      <c r="J10456">
        <v>0</v>
      </c>
      <c r="K10456">
        <v>0</v>
      </c>
      <c r="L10456" t="s">
        <v>581</v>
      </c>
      <c r="M10456" t="s">
        <v>584</v>
      </c>
    </row>
    <row r="10457" spans="1:13" x14ac:dyDescent="0.2">
      <c r="A10457">
        <v>2024</v>
      </c>
      <c r="B10457">
        <v>3</v>
      </c>
      <c r="C10457" t="s">
        <v>31</v>
      </c>
      <c r="D10457" t="str">
        <f>VLOOKUP(C10457,PAÍSES!$A:$B,2,FALSE)</f>
        <v>Cuba</v>
      </c>
      <c r="E10457" s="11">
        <v>40117000</v>
      </c>
      <c r="F10457">
        <v>0</v>
      </c>
      <c r="G10457">
        <v>0</v>
      </c>
      <c r="H10457">
        <v>0</v>
      </c>
      <c r="I10457">
        <v>42895</v>
      </c>
      <c r="J10457">
        <v>30987568</v>
      </c>
      <c r="K10457">
        <v>1925</v>
      </c>
      <c r="L10457" t="s">
        <v>581</v>
      </c>
      <c r="M10457" t="s">
        <v>584</v>
      </c>
    </row>
    <row r="10458" spans="1:13" x14ac:dyDescent="0.2">
      <c r="A10458">
        <v>2024</v>
      </c>
      <c r="B10458">
        <v>3</v>
      </c>
      <c r="C10458" t="s">
        <v>22</v>
      </c>
      <c r="D10458" t="str">
        <f>VLOOKUP(C10458,PAÍSES!$A:$B,2,FALSE)</f>
        <v>República Checa</v>
      </c>
      <c r="E10458" s="11">
        <v>40117000</v>
      </c>
      <c r="F10458">
        <v>88107</v>
      </c>
      <c r="G10458">
        <v>52844168</v>
      </c>
      <c r="H10458">
        <v>577</v>
      </c>
      <c r="I10458">
        <v>83759</v>
      </c>
      <c r="J10458">
        <v>37894500</v>
      </c>
      <c r="K10458">
        <v>485</v>
      </c>
      <c r="L10458" t="s">
        <v>581</v>
      </c>
      <c r="M10458" t="s">
        <v>584</v>
      </c>
    </row>
    <row r="10459" spans="1:13" x14ac:dyDescent="0.2">
      <c r="A10459">
        <v>2024</v>
      </c>
      <c r="B10459">
        <v>3</v>
      </c>
      <c r="C10459" t="s">
        <v>23</v>
      </c>
      <c r="D10459" t="str">
        <f>VLOOKUP(C10459,PAÍSES!$A:$B,2,FALSE)</f>
        <v>Alemania</v>
      </c>
      <c r="E10459" s="11">
        <v>40117000</v>
      </c>
      <c r="F10459">
        <v>28178</v>
      </c>
      <c r="G10459">
        <v>10664404</v>
      </c>
      <c r="H10459">
        <v>302</v>
      </c>
      <c r="I10459">
        <v>961105</v>
      </c>
      <c r="J10459">
        <v>578936512</v>
      </c>
      <c r="K10459">
        <v>4214</v>
      </c>
      <c r="L10459" t="s">
        <v>581</v>
      </c>
      <c r="M10459" t="s">
        <v>584</v>
      </c>
    </row>
    <row r="10460" spans="1:13" x14ac:dyDescent="0.2">
      <c r="A10460">
        <v>2024</v>
      </c>
      <c r="B10460">
        <v>3</v>
      </c>
      <c r="C10460" t="s">
        <v>59</v>
      </c>
      <c r="D10460" t="str">
        <f>VLOOKUP(C10460,PAÍSES!$A:$B,2,FALSE)</f>
        <v>República Dominicana</v>
      </c>
      <c r="E10460" s="11">
        <v>40117000</v>
      </c>
      <c r="F10460">
        <v>0</v>
      </c>
      <c r="G10460">
        <v>0</v>
      </c>
      <c r="H10460">
        <v>0</v>
      </c>
      <c r="I10460">
        <v>254</v>
      </c>
      <c r="J10460">
        <v>206000</v>
      </c>
      <c r="K10460">
        <v>6</v>
      </c>
      <c r="L10460" t="s">
        <v>581</v>
      </c>
      <c r="M10460" t="s">
        <v>584</v>
      </c>
    </row>
    <row r="10461" spans="1:13" x14ac:dyDescent="0.2">
      <c r="A10461">
        <v>2024</v>
      </c>
      <c r="B10461">
        <v>3</v>
      </c>
      <c r="C10461" t="s">
        <v>24</v>
      </c>
      <c r="D10461" t="str">
        <f>VLOOKUP(C10461,PAÍSES!$A:$B,2,FALSE)</f>
        <v>Finlandia</v>
      </c>
      <c r="E10461" s="11">
        <v>40117000</v>
      </c>
      <c r="F10461">
        <v>30414</v>
      </c>
      <c r="G10461">
        <v>28424243</v>
      </c>
      <c r="H10461">
        <v>180</v>
      </c>
      <c r="I10461">
        <v>16349</v>
      </c>
      <c r="J10461">
        <v>6893300</v>
      </c>
      <c r="K10461">
        <v>73</v>
      </c>
      <c r="L10461" t="s">
        <v>581</v>
      </c>
      <c r="M10461" t="s">
        <v>584</v>
      </c>
    </row>
    <row r="10462" spans="1:13" x14ac:dyDescent="0.2">
      <c r="A10462">
        <v>2024</v>
      </c>
      <c r="B10462">
        <v>3</v>
      </c>
      <c r="C10462" t="s">
        <v>12</v>
      </c>
      <c r="D10462" t="str">
        <f>VLOOKUP(C10462,PAÍSES!$A:$B,2,FALSE)</f>
        <v>Francia</v>
      </c>
      <c r="E10462" s="11">
        <v>40117000</v>
      </c>
      <c r="F10462">
        <v>74144</v>
      </c>
      <c r="G10462">
        <v>54297015</v>
      </c>
      <c r="H10462">
        <v>578</v>
      </c>
      <c r="I10462">
        <v>724191</v>
      </c>
      <c r="J10462">
        <v>487042471</v>
      </c>
      <c r="K10462">
        <v>3152</v>
      </c>
      <c r="L10462" t="s">
        <v>581</v>
      </c>
      <c r="M10462" t="s">
        <v>584</v>
      </c>
    </row>
    <row r="10463" spans="1:13" x14ac:dyDescent="0.2">
      <c r="A10463">
        <v>2024</v>
      </c>
      <c r="B10463">
        <v>3</v>
      </c>
      <c r="C10463" t="s">
        <v>25</v>
      </c>
      <c r="D10463" t="str">
        <f>VLOOKUP(C10463,PAÍSES!$A:$B,2,FALSE)</f>
        <v>Reino Unido</v>
      </c>
      <c r="E10463" s="11">
        <v>40117000</v>
      </c>
      <c r="F10463">
        <v>0</v>
      </c>
      <c r="G10463">
        <v>0</v>
      </c>
      <c r="H10463">
        <v>0</v>
      </c>
      <c r="I10463">
        <v>193984</v>
      </c>
      <c r="J10463">
        <v>84627084</v>
      </c>
      <c r="K10463">
        <v>1603</v>
      </c>
      <c r="L10463" t="s">
        <v>581</v>
      </c>
      <c r="M10463" t="s">
        <v>584</v>
      </c>
    </row>
    <row r="10464" spans="1:13" x14ac:dyDescent="0.2">
      <c r="A10464">
        <v>2024</v>
      </c>
      <c r="B10464">
        <v>3</v>
      </c>
      <c r="C10464" t="s">
        <v>35</v>
      </c>
      <c r="D10464" t="str">
        <f>VLOOKUP(C10464,PAÍSES!$A:$B,2,FALSE)</f>
        <v>Gibraltar</v>
      </c>
      <c r="E10464" s="11">
        <v>40117000</v>
      </c>
      <c r="F10464">
        <v>0</v>
      </c>
      <c r="G10464">
        <v>0</v>
      </c>
      <c r="H10464">
        <v>0</v>
      </c>
      <c r="I10464">
        <v>157</v>
      </c>
      <c r="J10464">
        <v>80400</v>
      </c>
      <c r="K10464">
        <v>8</v>
      </c>
      <c r="L10464" t="s">
        <v>581</v>
      </c>
      <c r="M10464" t="s">
        <v>584</v>
      </c>
    </row>
    <row r="10465" spans="1:13" x14ac:dyDescent="0.2">
      <c r="A10465">
        <v>2024</v>
      </c>
      <c r="B10465">
        <v>3</v>
      </c>
      <c r="C10465" t="s">
        <v>26</v>
      </c>
      <c r="D10465" t="str">
        <f>VLOOKUP(C10465,PAÍSES!$A:$B,2,FALSE)</f>
        <v>Hungría</v>
      </c>
      <c r="E10465" s="11">
        <v>40117000</v>
      </c>
      <c r="F10465">
        <v>0</v>
      </c>
      <c r="G10465">
        <v>0</v>
      </c>
      <c r="H10465">
        <v>0</v>
      </c>
      <c r="I10465">
        <v>20004</v>
      </c>
      <c r="J10465">
        <v>14926500</v>
      </c>
      <c r="K10465">
        <v>95</v>
      </c>
      <c r="L10465" t="s">
        <v>581</v>
      </c>
      <c r="M10465" t="s">
        <v>584</v>
      </c>
    </row>
    <row r="10466" spans="1:13" x14ac:dyDescent="0.2">
      <c r="A10466">
        <v>2024</v>
      </c>
      <c r="B10466">
        <v>3</v>
      </c>
      <c r="C10466" t="s">
        <v>63</v>
      </c>
      <c r="D10466" t="str">
        <f>VLOOKUP(C10466,PAÍSES!$A:$B,2,FALSE)</f>
        <v>Irlanda</v>
      </c>
      <c r="E10466" s="11">
        <v>40117000</v>
      </c>
      <c r="F10466">
        <v>0</v>
      </c>
      <c r="G10466">
        <v>0</v>
      </c>
      <c r="H10466">
        <v>0</v>
      </c>
      <c r="I10466">
        <v>15745</v>
      </c>
      <c r="J10466">
        <v>6824500</v>
      </c>
      <c r="K10466">
        <v>92</v>
      </c>
      <c r="L10466" t="s">
        <v>581</v>
      </c>
      <c r="M10466" t="s">
        <v>584</v>
      </c>
    </row>
    <row r="10467" spans="1:13" x14ac:dyDescent="0.2">
      <c r="A10467">
        <v>2024</v>
      </c>
      <c r="B10467">
        <v>3</v>
      </c>
      <c r="C10467" t="s">
        <v>71</v>
      </c>
      <c r="D10467" t="str">
        <f>VLOOKUP(C10467,PAÍSES!$A:$B,2,FALSE)</f>
        <v>Israel</v>
      </c>
      <c r="E10467" s="11">
        <v>40117000</v>
      </c>
      <c r="F10467">
        <v>42281</v>
      </c>
      <c r="G10467">
        <v>24508301</v>
      </c>
      <c r="H10467">
        <v>382</v>
      </c>
      <c r="I10467">
        <v>0</v>
      </c>
      <c r="J10467">
        <v>0</v>
      </c>
      <c r="K10467">
        <v>0</v>
      </c>
      <c r="L10467" t="s">
        <v>581</v>
      </c>
      <c r="M10467" t="s">
        <v>584</v>
      </c>
    </row>
    <row r="10468" spans="1:13" x14ac:dyDescent="0.2">
      <c r="A10468">
        <v>2024</v>
      </c>
      <c r="B10468">
        <v>3</v>
      </c>
      <c r="C10468" t="s">
        <v>47</v>
      </c>
      <c r="D10468" t="str">
        <f>VLOOKUP(C10468,PAÍSES!$A:$B,2,FALSE)</f>
        <v>India</v>
      </c>
      <c r="E10468" s="11">
        <v>40117000</v>
      </c>
      <c r="F10468">
        <v>461611</v>
      </c>
      <c r="G10468">
        <v>140987698</v>
      </c>
      <c r="H10468">
        <v>7101</v>
      </c>
      <c r="I10468">
        <v>0</v>
      </c>
      <c r="J10468">
        <v>0</v>
      </c>
      <c r="K10468">
        <v>0</v>
      </c>
      <c r="L10468" t="s">
        <v>581</v>
      </c>
      <c r="M10468" t="s">
        <v>584</v>
      </c>
    </row>
    <row r="10469" spans="1:13" x14ac:dyDescent="0.2">
      <c r="A10469">
        <v>2024</v>
      </c>
      <c r="B10469">
        <v>3</v>
      </c>
      <c r="C10469" t="s">
        <v>27</v>
      </c>
      <c r="D10469" t="str">
        <f>VLOOKUP(C10469,PAÍSES!$A:$B,2,FALSE)</f>
        <v>Italia</v>
      </c>
      <c r="E10469" s="11">
        <v>40117000</v>
      </c>
      <c r="F10469">
        <v>6184</v>
      </c>
      <c r="G10469">
        <v>4162722</v>
      </c>
      <c r="H10469">
        <v>61</v>
      </c>
      <c r="I10469">
        <v>116306</v>
      </c>
      <c r="J10469">
        <v>65583800</v>
      </c>
      <c r="K10469">
        <v>739</v>
      </c>
      <c r="L10469" t="s">
        <v>581</v>
      </c>
      <c r="M10469" t="s">
        <v>584</v>
      </c>
    </row>
    <row r="10470" spans="1:13" x14ac:dyDescent="0.2">
      <c r="A10470">
        <v>2024</v>
      </c>
      <c r="B10470">
        <v>3</v>
      </c>
      <c r="C10470" t="s">
        <v>38</v>
      </c>
      <c r="D10470" t="str">
        <f>VLOOKUP(C10470,PAÍSES!$A:$B,2,FALSE)</f>
        <v>Japón</v>
      </c>
      <c r="E10470" s="11">
        <v>40117000</v>
      </c>
      <c r="F10470">
        <v>0</v>
      </c>
      <c r="G10470">
        <v>0</v>
      </c>
      <c r="H10470">
        <v>0</v>
      </c>
      <c r="I10470">
        <v>27779</v>
      </c>
      <c r="J10470">
        <v>19533200</v>
      </c>
      <c r="K10470">
        <v>457</v>
      </c>
      <c r="L10470" t="s">
        <v>581</v>
      </c>
      <c r="M10470" t="s">
        <v>584</v>
      </c>
    </row>
    <row r="10471" spans="1:13" x14ac:dyDescent="0.2">
      <c r="A10471">
        <v>2024</v>
      </c>
      <c r="B10471">
        <v>3</v>
      </c>
      <c r="C10471" t="s">
        <v>204</v>
      </c>
      <c r="D10471" t="str">
        <f>VLOOKUP(C10471,PAÍSES!$A:$B,2,FALSE)</f>
        <v>Sri Lanka</v>
      </c>
      <c r="E10471" s="11">
        <v>40117000</v>
      </c>
      <c r="F10471">
        <v>18662</v>
      </c>
      <c r="G10471">
        <v>10228931</v>
      </c>
      <c r="H10471">
        <v>924</v>
      </c>
      <c r="I10471">
        <v>0</v>
      </c>
      <c r="J10471">
        <v>0</v>
      </c>
      <c r="K10471">
        <v>0</v>
      </c>
      <c r="L10471" t="s">
        <v>581</v>
      </c>
      <c r="M10471" t="s">
        <v>584</v>
      </c>
    </row>
    <row r="10472" spans="1:13" x14ac:dyDescent="0.2">
      <c r="A10472">
        <v>2024</v>
      </c>
      <c r="B10472">
        <v>3</v>
      </c>
      <c r="C10472" t="s">
        <v>85</v>
      </c>
      <c r="D10472" t="str">
        <f>VLOOKUP(C10472,PAÍSES!$A:$B,2,FALSE)</f>
        <v>Mauritania</v>
      </c>
      <c r="E10472" s="11">
        <v>40117000</v>
      </c>
      <c r="F10472">
        <v>0</v>
      </c>
      <c r="G10472">
        <v>0</v>
      </c>
      <c r="H10472">
        <v>0</v>
      </c>
      <c r="I10472">
        <v>0</v>
      </c>
      <c r="J10472">
        <v>7500</v>
      </c>
      <c r="K10472">
        <v>2</v>
      </c>
      <c r="L10472" t="s">
        <v>581</v>
      </c>
      <c r="M10472" t="s">
        <v>584</v>
      </c>
    </row>
    <row r="10473" spans="1:13" x14ac:dyDescent="0.2">
      <c r="A10473">
        <v>2024</v>
      </c>
      <c r="B10473">
        <v>3</v>
      </c>
      <c r="C10473" t="s">
        <v>42</v>
      </c>
      <c r="D10473" t="str">
        <f>VLOOKUP(C10473,PAÍSES!$A:$B,2,FALSE)</f>
        <v>México</v>
      </c>
      <c r="E10473" s="11">
        <v>40117000</v>
      </c>
      <c r="F10473">
        <v>0</v>
      </c>
      <c r="G10473">
        <v>0</v>
      </c>
      <c r="H10473">
        <v>0</v>
      </c>
      <c r="I10473">
        <v>1660</v>
      </c>
      <c r="J10473">
        <v>985449</v>
      </c>
      <c r="K10473">
        <v>8</v>
      </c>
      <c r="L10473" t="s">
        <v>581</v>
      </c>
      <c r="M10473" t="s">
        <v>584</v>
      </c>
    </row>
    <row r="10474" spans="1:13" x14ac:dyDescent="0.2">
      <c r="A10474">
        <v>2024</v>
      </c>
      <c r="B10474">
        <v>3</v>
      </c>
      <c r="C10474" t="s">
        <v>43</v>
      </c>
      <c r="D10474" t="str">
        <f>VLOOKUP(C10474,PAÍSES!$A:$B,2,FALSE)</f>
        <v>Países Bajos</v>
      </c>
      <c r="E10474" s="11">
        <v>40117000</v>
      </c>
      <c r="F10474">
        <v>0</v>
      </c>
      <c r="G10474">
        <v>0</v>
      </c>
      <c r="H10474">
        <v>0</v>
      </c>
      <c r="I10474">
        <v>663</v>
      </c>
      <c r="J10474">
        <v>591800</v>
      </c>
      <c r="K10474">
        <v>2</v>
      </c>
      <c r="L10474" t="s">
        <v>581</v>
      </c>
      <c r="M10474" t="s">
        <v>584</v>
      </c>
    </row>
    <row r="10475" spans="1:13" x14ac:dyDescent="0.2">
      <c r="A10475">
        <v>2024</v>
      </c>
      <c r="B10475">
        <v>3</v>
      </c>
      <c r="C10475" t="s">
        <v>80</v>
      </c>
      <c r="D10475" t="str">
        <f>VLOOKUP(C10475,PAÍSES!$A:$B,2,FALSE)</f>
        <v>Nueva Zelanda</v>
      </c>
      <c r="E10475" s="11">
        <v>40117000</v>
      </c>
      <c r="F10475">
        <v>0</v>
      </c>
      <c r="G10475">
        <v>0</v>
      </c>
      <c r="H10475">
        <v>0</v>
      </c>
      <c r="I10475">
        <v>11704</v>
      </c>
      <c r="J10475">
        <v>6430900</v>
      </c>
      <c r="K10475">
        <v>79</v>
      </c>
      <c r="L10475" t="s">
        <v>581</v>
      </c>
      <c r="M10475" t="s">
        <v>584</v>
      </c>
    </row>
    <row r="10476" spans="1:13" x14ac:dyDescent="0.2">
      <c r="A10476">
        <v>2024</v>
      </c>
      <c r="B10476">
        <v>3</v>
      </c>
      <c r="C10476" t="s">
        <v>15</v>
      </c>
      <c r="D10476" t="str">
        <f>VLOOKUP(C10476,PAÍSES!$A:$B,2,FALSE)</f>
        <v>Perú</v>
      </c>
      <c r="E10476" s="11">
        <v>40117000</v>
      </c>
      <c r="F10476">
        <v>0</v>
      </c>
      <c r="G10476">
        <v>0</v>
      </c>
      <c r="H10476">
        <v>0</v>
      </c>
      <c r="I10476">
        <v>4782</v>
      </c>
      <c r="J10476">
        <v>1977224</v>
      </c>
      <c r="K10476">
        <v>286</v>
      </c>
      <c r="L10476" t="s">
        <v>581</v>
      </c>
      <c r="M10476" t="s">
        <v>584</v>
      </c>
    </row>
    <row r="10477" spans="1:13" x14ac:dyDescent="0.2">
      <c r="A10477">
        <v>2024</v>
      </c>
      <c r="B10477">
        <v>3</v>
      </c>
      <c r="C10477" t="s">
        <v>16</v>
      </c>
      <c r="D10477" t="str">
        <f>VLOOKUP(C10477,PAÍSES!$A:$B,2,FALSE)</f>
        <v>Polonia</v>
      </c>
      <c r="E10477" s="11">
        <v>40117000</v>
      </c>
      <c r="F10477">
        <v>52065</v>
      </c>
      <c r="G10477">
        <v>29896885</v>
      </c>
      <c r="H10477">
        <v>533</v>
      </c>
      <c r="I10477">
        <v>114359</v>
      </c>
      <c r="J10477">
        <v>65461800</v>
      </c>
      <c r="K10477">
        <v>686</v>
      </c>
      <c r="L10477" t="s">
        <v>581</v>
      </c>
      <c r="M10477" t="s">
        <v>584</v>
      </c>
    </row>
    <row r="10478" spans="1:13" x14ac:dyDescent="0.2">
      <c r="A10478">
        <v>2024</v>
      </c>
      <c r="B10478">
        <v>3</v>
      </c>
      <c r="C10478" t="s">
        <v>17</v>
      </c>
      <c r="D10478" t="str">
        <f>VLOOKUP(C10478,PAÍSES!$A:$B,2,FALSE)</f>
        <v>Portugal</v>
      </c>
      <c r="E10478" s="11">
        <v>40117000</v>
      </c>
      <c r="F10478">
        <v>126088</v>
      </c>
      <c r="G10478">
        <v>67155000</v>
      </c>
      <c r="H10478">
        <v>3328</v>
      </c>
      <c r="I10478">
        <v>66970</v>
      </c>
      <c r="J10478">
        <v>44196502</v>
      </c>
      <c r="K10478">
        <v>1257</v>
      </c>
      <c r="L10478" t="s">
        <v>581</v>
      </c>
      <c r="M10478" t="s">
        <v>584</v>
      </c>
    </row>
    <row r="10479" spans="1:13" x14ac:dyDescent="0.2">
      <c r="A10479">
        <v>2024</v>
      </c>
      <c r="B10479">
        <v>3</v>
      </c>
      <c r="C10479" t="s">
        <v>29</v>
      </c>
      <c r="D10479" t="str">
        <f>VLOOKUP(C10479,PAÍSES!$A:$B,2,FALSE)</f>
        <v>Rumanía</v>
      </c>
      <c r="E10479" s="11">
        <v>40117000</v>
      </c>
      <c r="F10479">
        <v>0</v>
      </c>
      <c r="G10479">
        <v>0</v>
      </c>
      <c r="H10479">
        <v>0</v>
      </c>
      <c r="I10479">
        <v>635</v>
      </c>
      <c r="J10479">
        <v>127400</v>
      </c>
      <c r="K10479">
        <v>2</v>
      </c>
      <c r="L10479" t="s">
        <v>581</v>
      </c>
      <c r="M10479" t="s">
        <v>584</v>
      </c>
    </row>
    <row r="10480" spans="1:13" x14ac:dyDescent="0.2">
      <c r="A10480">
        <v>2024</v>
      </c>
      <c r="B10480">
        <v>3</v>
      </c>
      <c r="C10480" t="s">
        <v>52</v>
      </c>
      <c r="D10480" t="str">
        <f>VLOOKUP(C10480,PAÍSES!$A:$B,2,FALSE)</f>
        <v>Suecia</v>
      </c>
      <c r="E10480" s="11">
        <v>40117000</v>
      </c>
      <c r="F10480">
        <v>0</v>
      </c>
      <c r="G10480">
        <v>0</v>
      </c>
      <c r="H10480">
        <v>0</v>
      </c>
      <c r="I10480">
        <v>21110</v>
      </c>
      <c r="J10480">
        <v>13458000</v>
      </c>
      <c r="K10480">
        <v>200</v>
      </c>
      <c r="L10480" t="s">
        <v>581</v>
      </c>
      <c r="M10480" t="s">
        <v>584</v>
      </c>
    </row>
    <row r="10481" spans="1:13" x14ac:dyDescent="0.2">
      <c r="A10481">
        <v>2024</v>
      </c>
      <c r="B10481">
        <v>3</v>
      </c>
      <c r="C10481" t="s">
        <v>19</v>
      </c>
      <c r="D10481" t="str">
        <f>VLOOKUP(C10481,PAÍSES!$A:$B,2,FALSE)</f>
        <v>Tailandia</v>
      </c>
      <c r="E10481" s="11">
        <v>40117000</v>
      </c>
      <c r="F10481">
        <v>4461</v>
      </c>
      <c r="G10481">
        <v>1583970</v>
      </c>
      <c r="H10481">
        <v>380</v>
      </c>
      <c r="I10481">
        <v>0</v>
      </c>
      <c r="J10481">
        <v>0</v>
      </c>
      <c r="K10481">
        <v>0</v>
      </c>
      <c r="L10481" t="s">
        <v>581</v>
      </c>
      <c r="M10481" t="s">
        <v>584</v>
      </c>
    </row>
    <row r="10482" spans="1:13" x14ac:dyDescent="0.2">
      <c r="A10482">
        <v>2024</v>
      </c>
      <c r="B10482">
        <v>3</v>
      </c>
      <c r="C10482" t="s">
        <v>65</v>
      </c>
      <c r="D10482" t="str">
        <f>VLOOKUP(C10482,PAÍSES!$A:$B,2,FALSE)</f>
        <v>Turquía</v>
      </c>
      <c r="E10482" s="11">
        <v>40117000</v>
      </c>
      <c r="F10482">
        <v>51673</v>
      </c>
      <c r="G10482">
        <v>15372766</v>
      </c>
      <c r="H10482">
        <v>1114</v>
      </c>
      <c r="I10482">
        <v>4240</v>
      </c>
      <c r="J10482">
        <v>3461094</v>
      </c>
      <c r="K10482">
        <v>68</v>
      </c>
      <c r="L10482" t="s">
        <v>581</v>
      </c>
      <c r="M10482" t="s">
        <v>584</v>
      </c>
    </row>
    <row r="10483" spans="1:13" x14ac:dyDescent="0.2">
      <c r="A10483">
        <v>2024</v>
      </c>
      <c r="B10483">
        <v>3</v>
      </c>
      <c r="C10483" t="s">
        <v>30</v>
      </c>
      <c r="D10483" t="str">
        <f>VLOOKUP(C10483,PAÍSES!$A:$B,2,FALSE)</f>
        <v>Taiwán</v>
      </c>
      <c r="E10483" s="11">
        <v>40117000</v>
      </c>
      <c r="F10483">
        <v>3</v>
      </c>
      <c r="G10483">
        <v>8167</v>
      </c>
      <c r="H10483">
        <v>1</v>
      </c>
      <c r="I10483">
        <v>0</v>
      </c>
      <c r="J10483">
        <v>0</v>
      </c>
      <c r="K10483">
        <v>0</v>
      </c>
      <c r="L10483" t="s">
        <v>581</v>
      </c>
      <c r="M10483" t="s">
        <v>584</v>
      </c>
    </row>
    <row r="10484" spans="1:13" x14ac:dyDescent="0.2">
      <c r="A10484">
        <v>2024</v>
      </c>
      <c r="B10484">
        <v>3</v>
      </c>
      <c r="C10484" t="s">
        <v>111</v>
      </c>
      <c r="D10484" t="e">
        <f>VLOOKUP(C10484,PAÍSES!$A:$B,2,FALSE)</f>
        <v>#N/A</v>
      </c>
      <c r="E10484" s="11">
        <v>40117000</v>
      </c>
      <c r="F10484">
        <v>0</v>
      </c>
      <c r="G10484">
        <v>0</v>
      </c>
      <c r="H10484">
        <v>0</v>
      </c>
      <c r="I10484">
        <v>2688</v>
      </c>
      <c r="J10484">
        <v>1239888</v>
      </c>
      <c r="K10484">
        <v>8</v>
      </c>
      <c r="L10484" t="s">
        <v>581</v>
      </c>
      <c r="M10484" t="s">
        <v>584</v>
      </c>
    </row>
    <row r="10485" spans="1:13" x14ac:dyDescent="0.2">
      <c r="A10485">
        <v>2024</v>
      </c>
      <c r="B10485">
        <v>3</v>
      </c>
      <c r="C10485" t="s">
        <v>58</v>
      </c>
      <c r="D10485" t="str">
        <f>VLOOKUP(C10485,PAÍSES!$A:$B,2,FALSE)</f>
        <v>Ucrania</v>
      </c>
      <c r="E10485" s="11">
        <v>40117000</v>
      </c>
      <c r="F10485">
        <v>0</v>
      </c>
      <c r="G10485">
        <v>0</v>
      </c>
      <c r="H10485">
        <v>0</v>
      </c>
      <c r="I10485">
        <v>32436</v>
      </c>
      <c r="J10485">
        <v>14841900</v>
      </c>
      <c r="K10485">
        <v>118</v>
      </c>
      <c r="L10485" t="s">
        <v>581</v>
      </c>
      <c r="M10485" t="s">
        <v>584</v>
      </c>
    </row>
    <row r="10486" spans="1:13" x14ac:dyDescent="0.2">
      <c r="A10486">
        <v>2024</v>
      </c>
      <c r="B10486">
        <v>3</v>
      </c>
      <c r="C10486" t="s">
        <v>46</v>
      </c>
      <c r="D10486" t="str">
        <f>VLOOKUP(C10486,PAÍSES!$A:$B,2,FALSE)</f>
        <v>Estados Unidos de América</v>
      </c>
      <c r="E10486" s="11">
        <v>40117000</v>
      </c>
      <c r="F10486">
        <v>107</v>
      </c>
      <c r="G10486">
        <v>131956</v>
      </c>
      <c r="H10486">
        <v>2</v>
      </c>
      <c r="I10486">
        <v>566011</v>
      </c>
      <c r="J10486">
        <v>350377528</v>
      </c>
      <c r="K10486">
        <v>1767</v>
      </c>
      <c r="L10486" t="s">
        <v>581</v>
      </c>
      <c r="M10486" t="s">
        <v>584</v>
      </c>
    </row>
    <row r="10487" spans="1:13" x14ac:dyDescent="0.2">
      <c r="A10487">
        <v>2024</v>
      </c>
      <c r="B10487">
        <v>3</v>
      </c>
      <c r="C10487" t="s">
        <v>66</v>
      </c>
      <c r="D10487" t="str">
        <f>VLOOKUP(C10487,PAÍSES!$A:$B,2,FALSE)</f>
        <v>Vietnam</v>
      </c>
      <c r="E10487" s="11">
        <v>40117000</v>
      </c>
      <c r="F10487">
        <v>8242</v>
      </c>
      <c r="G10487">
        <v>2827868</v>
      </c>
      <c r="H10487">
        <v>3278</v>
      </c>
      <c r="I10487">
        <v>0</v>
      </c>
      <c r="J10487">
        <v>0</v>
      </c>
      <c r="K10487">
        <v>0</v>
      </c>
      <c r="L10487" t="s">
        <v>581</v>
      </c>
      <c r="M10487" t="s">
        <v>584</v>
      </c>
    </row>
    <row r="10488" spans="1:13" x14ac:dyDescent="0.2">
      <c r="A10488">
        <v>2024</v>
      </c>
      <c r="B10488">
        <v>3</v>
      </c>
      <c r="C10488" t="s">
        <v>78</v>
      </c>
      <c r="D10488" t="str">
        <f>VLOOKUP(C10488,PAÍSES!$A:$B,2,FALSE)</f>
        <v>Sudáfrica</v>
      </c>
      <c r="E10488" s="11">
        <v>40117000</v>
      </c>
      <c r="F10488">
        <v>0</v>
      </c>
      <c r="G10488">
        <v>0</v>
      </c>
      <c r="H10488">
        <v>0</v>
      </c>
      <c r="I10488">
        <v>22327</v>
      </c>
      <c r="J10488">
        <v>13139245</v>
      </c>
      <c r="K10488">
        <v>92</v>
      </c>
      <c r="L10488" t="s">
        <v>581</v>
      </c>
      <c r="M10488" t="s">
        <v>584</v>
      </c>
    </row>
    <row r="10489" spans="1:13" x14ac:dyDescent="0.2">
      <c r="A10489">
        <v>2024</v>
      </c>
      <c r="B10489">
        <v>3</v>
      </c>
      <c r="C10489" t="s">
        <v>33</v>
      </c>
      <c r="D10489" t="str">
        <f>VLOOKUP(C10489,PAÍSES!$A:$B,2,FALSE)</f>
        <v>Emiratos Árabes Unidos</v>
      </c>
      <c r="E10489" s="11">
        <v>40118000</v>
      </c>
      <c r="F10489">
        <v>0</v>
      </c>
      <c r="G10489">
        <v>0</v>
      </c>
      <c r="H10489">
        <v>0</v>
      </c>
      <c r="I10489">
        <v>26327</v>
      </c>
      <c r="J10489">
        <v>20771476</v>
      </c>
      <c r="K10489">
        <v>106</v>
      </c>
      <c r="L10489" t="s">
        <v>581</v>
      </c>
      <c r="M10489" t="s">
        <v>585</v>
      </c>
    </row>
    <row r="10490" spans="1:13" x14ac:dyDescent="0.2">
      <c r="A10490">
        <v>2024</v>
      </c>
      <c r="B10490">
        <v>3</v>
      </c>
      <c r="C10490" t="s">
        <v>113</v>
      </c>
      <c r="D10490" t="str">
        <f>VLOOKUP(C10490,PAÍSES!$A:$B,2,FALSE)</f>
        <v>Armenia</v>
      </c>
      <c r="E10490" s="11">
        <v>40118000</v>
      </c>
      <c r="F10490">
        <v>0</v>
      </c>
      <c r="G10490">
        <v>0</v>
      </c>
      <c r="H10490">
        <v>0</v>
      </c>
      <c r="I10490">
        <v>17865</v>
      </c>
      <c r="J10490">
        <v>14721088</v>
      </c>
      <c r="K10490">
        <v>8</v>
      </c>
      <c r="L10490" t="s">
        <v>581</v>
      </c>
      <c r="M10490" t="s">
        <v>585</v>
      </c>
    </row>
    <row r="10491" spans="1:13" x14ac:dyDescent="0.2">
      <c r="A10491">
        <v>2024</v>
      </c>
      <c r="B10491">
        <v>3</v>
      </c>
      <c r="C10491" t="s">
        <v>21</v>
      </c>
      <c r="D10491" t="str">
        <f>VLOOKUP(C10491,PAÍSES!$A:$B,2,FALSE)</f>
        <v>Austria</v>
      </c>
      <c r="E10491" s="11">
        <v>40118000</v>
      </c>
      <c r="F10491">
        <v>0</v>
      </c>
      <c r="G10491">
        <v>0</v>
      </c>
      <c r="H10491">
        <v>0</v>
      </c>
      <c r="I10491">
        <v>68</v>
      </c>
      <c r="J10491">
        <v>44604</v>
      </c>
      <c r="K10491">
        <v>1</v>
      </c>
      <c r="L10491" t="s">
        <v>581</v>
      </c>
      <c r="M10491" t="s">
        <v>585</v>
      </c>
    </row>
    <row r="10492" spans="1:13" x14ac:dyDescent="0.2">
      <c r="A10492">
        <v>2024</v>
      </c>
      <c r="B10492">
        <v>3</v>
      </c>
      <c r="C10492" t="s">
        <v>62</v>
      </c>
      <c r="D10492" t="str">
        <f>VLOOKUP(C10492,PAÍSES!$A:$B,2,FALSE)</f>
        <v>Australia</v>
      </c>
      <c r="E10492" s="11">
        <v>40118000</v>
      </c>
      <c r="F10492">
        <v>0</v>
      </c>
      <c r="G10492">
        <v>0</v>
      </c>
      <c r="H10492">
        <v>0</v>
      </c>
      <c r="I10492">
        <v>767227</v>
      </c>
      <c r="J10492">
        <v>606209807</v>
      </c>
      <c r="K10492">
        <v>262</v>
      </c>
      <c r="L10492" t="s">
        <v>581</v>
      </c>
      <c r="M10492" t="s">
        <v>585</v>
      </c>
    </row>
    <row r="10493" spans="1:13" x14ac:dyDescent="0.2">
      <c r="A10493">
        <v>2024</v>
      </c>
      <c r="B10493">
        <v>3</v>
      </c>
      <c r="C10493" t="s">
        <v>8</v>
      </c>
      <c r="D10493" t="str">
        <f>VLOOKUP(C10493,PAÍSES!$A:$B,2,FALSE)</f>
        <v>Bélgica</v>
      </c>
      <c r="E10493" s="11">
        <v>40118000</v>
      </c>
      <c r="F10493">
        <v>8200</v>
      </c>
      <c r="G10493">
        <v>3682209</v>
      </c>
      <c r="H10493">
        <v>153</v>
      </c>
      <c r="I10493">
        <v>88</v>
      </c>
      <c r="J10493">
        <v>77669</v>
      </c>
      <c r="K10493">
        <v>2</v>
      </c>
      <c r="L10493" t="s">
        <v>581</v>
      </c>
      <c r="M10493" t="s">
        <v>585</v>
      </c>
    </row>
    <row r="10494" spans="1:13" x14ac:dyDescent="0.2">
      <c r="A10494">
        <v>2024</v>
      </c>
      <c r="B10494">
        <v>3</v>
      </c>
      <c r="C10494" t="s">
        <v>90</v>
      </c>
      <c r="D10494" t="str">
        <f>VLOOKUP(C10494,PAÍSES!$A:$B,2,FALSE)</f>
        <v>Burkina Faso</v>
      </c>
      <c r="E10494" s="11">
        <v>40118000</v>
      </c>
      <c r="F10494">
        <v>0</v>
      </c>
      <c r="G10494">
        <v>0</v>
      </c>
      <c r="H10494">
        <v>0</v>
      </c>
      <c r="I10494">
        <v>13958</v>
      </c>
      <c r="J10494">
        <v>14480000</v>
      </c>
      <c r="K10494">
        <v>4</v>
      </c>
      <c r="L10494" t="s">
        <v>581</v>
      </c>
      <c r="M10494" t="s">
        <v>585</v>
      </c>
    </row>
    <row r="10495" spans="1:13" x14ac:dyDescent="0.2">
      <c r="A10495">
        <v>2024</v>
      </c>
      <c r="B10495">
        <v>3</v>
      </c>
      <c r="C10495" t="s">
        <v>51</v>
      </c>
      <c r="D10495" t="str">
        <f>VLOOKUP(C10495,PAÍSES!$A:$B,2,FALSE)</f>
        <v>Bulgaria</v>
      </c>
      <c r="E10495" s="11">
        <v>40118000</v>
      </c>
      <c r="F10495">
        <v>0</v>
      </c>
      <c r="G10495">
        <v>0</v>
      </c>
      <c r="H10495">
        <v>0</v>
      </c>
      <c r="I10495">
        <v>35732</v>
      </c>
      <c r="J10495">
        <v>29345500</v>
      </c>
      <c r="K10495">
        <v>16</v>
      </c>
      <c r="L10495" t="s">
        <v>581</v>
      </c>
      <c r="M10495" t="s">
        <v>585</v>
      </c>
    </row>
    <row r="10496" spans="1:13" x14ac:dyDescent="0.2">
      <c r="A10496">
        <v>2024</v>
      </c>
      <c r="B10496">
        <v>3</v>
      </c>
      <c r="C10496" t="s">
        <v>10</v>
      </c>
      <c r="D10496" t="str">
        <f>VLOOKUP(C10496,PAÍSES!$A:$B,2,FALSE)</f>
        <v>Brasil</v>
      </c>
      <c r="E10496" s="11">
        <v>40118000</v>
      </c>
      <c r="F10496">
        <v>3015</v>
      </c>
      <c r="G10496">
        <v>2364700</v>
      </c>
      <c r="H10496">
        <v>39</v>
      </c>
      <c r="I10496">
        <v>113755</v>
      </c>
      <c r="J10496">
        <v>87601634</v>
      </c>
      <c r="K10496">
        <v>76</v>
      </c>
      <c r="L10496" t="s">
        <v>581</v>
      </c>
      <c r="M10496" t="s">
        <v>585</v>
      </c>
    </row>
    <row r="10497" spans="1:13" x14ac:dyDescent="0.2">
      <c r="A10497">
        <v>2024</v>
      </c>
      <c r="B10497">
        <v>3</v>
      </c>
      <c r="C10497" t="s">
        <v>50</v>
      </c>
      <c r="D10497" t="str">
        <f>VLOOKUP(C10497,PAÍSES!$A:$B,2,FALSE)</f>
        <v>Canadá</v>
      </c>
      <c r="E10497" s="11">
        <v>40118000</v>
      </c>
      <c r="F10497">
        <v>0</v>
      </c>
      <c r="G10497">
        <v>0</v>
      </c>
      <c r="H10497">
        <v>0</v>
      </c>
      <c r="I10497">
        <v>46872</v>
      </c>
      <c r="J10497">
        <v>30855297</v>
      </c>
      <c r="K10497">
        <v>62</v>
      </c>
      <c r="L10497" t="s">
        <v>581</v>
      </c>
      <c r="M10497" t="s">
        <v>585</v>
      </c>
    </row>
    <row r="10498" spans="1:13" x14ac:dyDescent="0.2">
      <c r="A10498">
        <v>2024</v>
      </c>
      <c r="B10498">
        <v>3</v>
      </c>
      <c r="C10498" t="s">
        <v>55</v>
      </c>
      <c r="D10498" t="str">
        <f>VLOOKUP(C10498,PAÍSES!$A:$B,2,FALSE)</f>
        <v>Costa de Marfil</v>
      </c>
      <c r="E10498" s="11">
        <v>40118000</v>
      </c>
      <c r="F10498">
        <v>0</v>
      </c>
      <c r="G10498">
        <v>0</v>
      </c>
      <c r="H10498">
        <v>0</v>
      </c>
      <c r="I10498">
        <v>13919</v>
      </c>
      <c r="J10498">
        <v>14280416</v>
      </c>
      <c r="K10498">
        <v>4</v>
      </c>
      <c r="L10498" t="s">
        <v>581</v>
      </c>
      <c r="M10498" t="s">
        <v>585</v>
      </c>
    </row>
    <row r="10499" spans="1:13" x14ac:dyDescent="0.2">
      <c r="A10499">
        <v>2024</v>
      </c>
      <c r="B10499">
        <v>3</v>
      </c>
      <c r="C10499" t="s">
        <v>73</v>
      </c>
      <c r="D10499" t="str">
        <f>VLOOKUP(C10499,PAÍSES!$A:$B,2,FALSE)</f>
        <v>Chile</v>
      </c>
      <c r="E10499" s="11">
        <v>40118000</v>
      </c>
      <c r="F10499">
        <v>0</v>
      </c>
      <c r="G10499">
        <v>0</v>
      </c>
      <c r="H10499">
        <v>0</v>
      </c>
      <c r="I10499">
        <v>244253</v>
      </c>
      <c r="J10499">
        <v>158470833</v>
      </c>
      <c r="K10499">
        <v>91</v>
      </c>
      <c r="L10499" t="s">
        <v>581</v>
      </c>
      <c r="M10499" t="s">
        <v>585</v>
      </c>
    </row>
    <row r="10500" spans="1:13" x14ac:dyDescent="0.2">
      <c r="A10500">
        <v>2024</v>
      </c>
      <c r="B10500">
        <v>3</v>
      </c>
      <c r="C10500" t="s">
        <v>11</v>
      </c>
      <c r="D10500" t="str">
        <f>VLOOKUP(C10500,PAÍSES!$A:$B,2,FALSE)</f>
        <v>China</v>
      </c>
      <c r="E10500" s="11">
        <v>40118000</v>
      </c>
      <c r="F10500">
        <v>146225</v>
      </c>
      <c r="G10500">
        <v>43789264</v>
      </c>
      <c r="H10500">
        <v>10352</v>
      </c>
      <c r="I10500">
        <v>448354</v>
      </c>
      <c r="J10500">
        <v>291472557</v>
      </c>
      <c r="K10500">
        <v>131</v>
      </c>
      <c r="L10500" t="s">
        <v>581</v>
      </c>
      <c r="M10500" t="s">
        <v>585</v>
      </c>
    </row>
    <row r="10501" spans="1:13" x14ac:dyDescent="0.2">
      <c r="A10501">
        <v>2024</v>
      </c>
      <c r="B10501">
        <v>3</v>
      </c>
      <c r="C10501" t="s">
        <v>22</v>
      </c>
      <c r="D10501" t="str">
        <f>VLOOKUP(C10501,PAÍSES!$A:$B,2,FALSE)</f>
        <v>República Checa</v>
      </c>
      <c r="E10501" s="11">
        <v>40118000</v>
      </c>
      <c r="F10501">
        <v>21347</v>
      </c>
      <c r="G10501">
        <v>14238972</v>
      </c>
      <c r="H10501">
        <v>527</v>
      </c>
      <c r="I10501">
        <v>0</v>
      </c>
      <c r="J10501">
        <v>0</v>
      </c>
      <c r="K10501">
        <v>0</v>
      </c>
      <c r="L10501" t="s">
        <v>581</v>
      </c>
      <c r="M10501" t="s">
        <v>585</v>
      </c>
    </row>
    <row r="10502" spans="1:13" x14ac:dyDescent="0.2">
      <c r="A10502">
        <v>2024</v>
      </c>
      <c r="B10502">
        <v>3</v>
      </c>
      <c r="C10502" t="s">
        <v>23</v>
      </c>
      <c r="D10502" t="str">
        <f>VLOOKUP(C10502,PAÍSES!$A:$B,2,FALSE)</f>
        <v>Alemania</v>
      </c>
      <c r="E10502" s="11">
        <v>40118000</v>
      </c>
      <c r="F10502">
        <v>66246</v>
      </c>
      <c r="G10502">
        <v>33776514</v>
      </c>
      <c r="H10502">
        <v>18427</v>
      </c>
      <c r="I10502">
        <v>32905</v>
      </c>
      <c r="J10502">
        <v>17301348</v>
      </c>
      <c r="K10502">
        <v>67</v>
      </c>
      <c r="L10502" t="s">
        <v>581</v>
      </c>
      <c r="M10502" t="s">
        <v>585</v>
      </c>
    </row>
    <row r="10503" spans="1:13" x14ac:dyDescent="0.2">
      <c r="A10503">
        <v>2024</v>
      </c>
      <c r="B10503">
        <v>3</v>
      </c>
      <c r="C10503" t="s">
        <v>59</v>
      </c>
      <c r="D10503" t="str">
        <f>VLOOKUP(C10503,PAÍSES!$A:$B,2,FALSE)</f>
        <v>República Dominicana</v>
      </c>
      <c r="E10503" s="11">
        <v>40118000</v>
      </c>
      <c r="F10503">
        <v>0</v>
      </c>
      <c r="G10503">
        <v>0</v>
      </c>
      <c r="H10503">
        <v>0</v>
      </c>
      <c r="I10503">
        <v>2432</v>
      </c>
      <c r="J10503">
        <v>1768234</v>
      </c>
      <c r="K10503">
        <v>24</v>
      </c>
      <c r="L10503" t="s">
        <v>581</v>
      </c>
      <c r="M10503" t="s">
        <v>585</v>
      </c>
    </row>
    <row r="10504" spans="1:13" x14ac:dyDescent="0.2">
      <c r="A10504">
        <v>2024</v>
      </c>
      <c r="B10504">
        <v>3</v>
      </c>
      <c r="C10504" t="s">
        <v>24</v>
      </c>
      <c r="D10504" t="str">
        <f>VLOOKUP(C10504,PAÍSES!$A:$B,2,FALSE)</f>
        <v>Finlandia</v>
      </c>
      <c r="E10504" s="11">
        <v>40118000</v>
      </c>
      <c r="F10504">
        <v>33079</v>
      </c>
      <c r="G10504">
        <v>29044832</v>
      </c>
      <c r="H10504">
        <v>26</v>
      </c>
      <c r="I10504">
        <v>79451</v>
      </c>
      <c r="J10504">
        <v>68256700</v>
      </c>
      <c r="K10504">
        <v>40</v>
      </c>
      <c r="L10504" t="s">
        <v>581</v>
      </c>
      <c r="M10504" t="s">
        <v>585</v>
      </c>
    </row>
    <row r="10505" spans="1:13" x14ac:dyDescent="0.2">
      <c r="A10505">
        <v>2024</v>
      </c>
      <c r="B10505">
        <v>3</v>
      </c>
      <c r="C10505" t="s">
        <v>12</v>
      </c>
      <c r="D10505" t="str">
        <f>VLOOKUP(C10505,PAÍSES!$A:$B,2,FALSE)</f>
        <v>Francia</v>
      </c>
      <c r="E10505" s="11">
        <v>40118000</v>
      </c>
      <c r="F10505">
        <v>52098</v>
      </c>
      <c r="G10505">
        <v>39921786</v>
      </c>
      <c r="H10505">
        <v>378</v>
      </c>
      <c r="I10505">
        <v>293278</v>
      </c>
      <c r="J10505">
        <v>219541279</v>
      </c>
      <c r="K10505">
        <v>5418</v>
      </c>
      <c r="L10505" t="s">
        <v>581</v>
      </c>
      <c r="M10505" t="s">
        <v>585</v>
      </c>
    </row>
    <row r="10506" spans="1:13" x14ac:dyDescent="0.2">
      <c r="A10506">
        <v>2024</v>
      </c>
      <c r="B10506">
        <v>3</v>
      </c>
      <c r="C10506" t="s">
        <v>234</v>
      </c>
      <c r="D10506" t="str">
        <f>VLOOKUP(C10506,PAÍSES!$A:$B,2,FALSE)</f>
        <v>Gabón</v>
      </c>
      <c r="E10506" s="11">
        <v>40118000</v>
      </c>
      <c r="F10506">
        <v>0</v>
      </c>
      <c r="G10506">
        <v>0</v>
      </c>
      <c r="H10506">
        <v>0</v>
      </c>
      <c r="I10506">
        <v>69376</v>
      </c>
      <c r="J10506">
        <v>47864037</v>
      </c>
      <c r="K10506">
        <v>39</v>
      </c>
      <c r="L10506" t="s">
        <v>581</v>
      </c>
      <c r="M10506" t="s">
        <v>585</v>
      </c>
    </row>
    <row r="10507" spans="1:13" x14ac:dyDescent="0.2">
      <c r="A10507">
        <v>2024</v>
      </c>
      <c r="B10507">
        <v>3</v>
      </c>
      <c r="C10507" t="s">
        <v>25</v>
      </c>
      <c r="D10507" t="str">
        <f>VLOOKUP(C10507,PAÍSES!$A:$B,2,FALSE)</f>
        <v>Reino Unido</v>
      </c>
      <c r="E10507" s="11">
        <v>40118000</v>
      </c>
      <c r="F10507">
        <v>0</v>
      </c>
      <c r="G10507">
        <v>0</v>
      </c>
      <c r="H10507">
        <v>0</v>
      </c>
      <c r="I10507">
        <v>83737</v>
      </c>
      <c r="J10507">
        <v>44836527</v>
      </c>
      <c r="K10507">
        <v>232</v>
      </c>
      <c r="L10507" t="s">
        <v>581</v>
      </c>
      <c r="M10507" t="s">
        <v>585</v>
      </c>
    </row>
    <row r="10508" spans="1:13" x14ac:dyDescent="0.2">
      <c r="A10508">
        <v>2024</v>
      </c>
      <c r="B10508">
        <v>3</v>
      </c>
      <c r="C10508" t="s">
        <v>97</v>
      </c>
      <c r="D10508" t="str">
        <f>VLOOKUP(C10508,PAÍSES!$A:$B,2,FALSE)</f>
        <v>Ghana</v>
      </c>
      <c r="E10508" s="11">
        <v>40118000</v>
      </c>
      <c r="F10508">
        <v>0</v>
      </c>
      <c r="G10508">
        <v>0</v>
      </c>
      <c r="H10508">
        <v>0</v>
      </c>
      <c r="I10508">
        <v>12027</v>
      </c>
      <c r="J10508">
        <v>8222535</v>
      </c>
      <c r="K10508">
        <v>5</v>
      </c>
      <c r="L10508" t="s">
        <v>581</v>
      </c>
      <c r="M10508" t="s">
        <v>585</v>
      </c>
    </row>
    <row r="10509" spans="1:13" x14ac:dyDescent="0.2">
      <c r="A10509">
        <v>2024</v>
      </c>
      <c r="B10509">
        <v>3</v>
      </c>
      <c r="C10509" t="s">
        <v>35</v>
      </c>
      <c r="D10509" t="str">
        <f>VLOOKUP(C10509,PAÍSES!$A:$B,2,FALSE)</f>
        <v>Gibraltar</v>
      </c>
      <c r="E10509" s="11">
        <v>40118000</v>
      </c>
      <c r="F10509">
        <v>0</v>
      </c>
      <c r="G10509">
        <v>0</v>
      </c>
      <c r="H10509">
        <v>0</v>
      </c>
      <c r="I10509">
        <v>71</v>
      </c>
      <c r="J10509">
        <v>46420</v>
      </c>
      <c r="K10509">
        <v>2</v>
      </c>
      <c r="L10509" t="s">
        <v>581</v>
      </c>
      <c r="M10509" t="s">
        <v>585</v>
      </c>
    </row>
    <row r="10510" spans="1:13" x14ac:dyDescent="0.2">
      <c r="A10510">
        <v>2024</v>
      </c>
      <c r="B10510">
        <v>3</v>
      </c>
      <c r="C10510" t="s">
        <v>207</v>
      </c>
      <c r="D10510" t="str">
        <f>VLOOKUP(C10510,PAÍSES!$A:$B,2,FALSE)</f>
        <v>Guinea</v>
      </c>
      <c r="E10510" s="11">
        <v>40118000</v>
      </c>
      <c r="F10510">
        <v>0</v>
      </c>
      <c r="G10510">
        <v>0</v>
      </c>
      <c r="H10510">
        <v>0</v>
      </c>
      <c r="I10510">
        <v>9622</v>
      </c>
      <c r="J10510">
        <v>6578028</v>
      </c>
      <c r="K10510">
        <v>4</v>
      </c>
      <c r="L10510" t="s">
        <v>581</v>
      </c>
      <c r="M10510" t="s">
        <v>585</v>
      </c>
    </row>
    <row r="10511" spans="1:13" x14ac:dyDescent="0.2">
      <c r="A10511">
        <v>2024</v>
      </c>
      <c r="B10511">
        <v>3</v>
      </c>
      <c r="C10511" t="s">
        <v>13</v>
      </c>
      <c r="D10511" t="str">
        <f>VLOOKUP(C10511,PAÍSES!$A:$B,2,FALSE)</f>
        <v>Indonesia</v>
      </c>
      <c r="E10511" s="11">
        <v>40118000</v>
      </c>
      <c r="F10511">
        <v>0</v>
      </c>
      <c r="G10511">
        <v>0</v>
      </c>
      <c r="H10511">
        <v>0</v>
      </c>
      <c r="I10511">
        <v>313234</v>
      </c>
      <c r="J10511">
        <v>230279610</v>
      </c>
      <c r="K10511">
        <v>70</v>
      </c>
      <c r="L10511" t="s">
        <v>581</v>
      </c>
      <c r="M10511" t="s">
        <v>585</v>
      </c>
    </row>
    <row r="10512" spans="1:13" x14ac:dyDescent="0.2">
      <c r="A10512">
        <v>2024</v>
      </c>
      <c r="B10512">
        <v>3</v>
      </c>
      <c r="C10512" t="s">
        <v>47</v>
      </c>
      <c r="D10512" t="str">
        <f>VLOOKUP(C10512,PAÍSES!$A:$B,2,FALSE)</f>
        <v>India</v>
      </c>
      <c r="E10512" s="11">
        <v>40118000</v>
      </c>
      <c r="F10512">
        <v>180833</v>
      </c>
      <c r="G10512">
        <v>57519224</v>
      </c>
      <c r="H10512">
        <v>3751</v>
      </c>
      <c r="I10512">
        <v>0</v>
      </c>
      <c r="J10512">
        <v>0</v>
      </c>
      <c r="K10512">
        <v>0</v>
      </c>
      <c r="L10512" t="s">
        <v>581</v>
      </c>
      <c r="M10512" t="s">
        <v>585</v>
      </c>
    </row>
    <row r="10513" spans="1:13" x14ac:dyDescent="0.2">
      <c r="A10513">
        <v>2024</v>
      </c>
      <c r="B10513">
        <v>3</v>
      </c>
      <c r="C10513" t="s">
        <v>27</v>
      </c>
      <c r="D10513" t="str">
        <f>VLOOKUP(C10513,PAÍSES!$A:$B,2,FALSE)</f>
        <v>Italia</v>
      </c>
      <c r="E10513" s="11">
        <v>40118000</v>
      </c>
      <c r="F10513">
        <v>3616</v>
      </c>
      <c r="G10513">
        <v>3754537</v>
      </c>
      <c r="H10513">
        <v>185</v>
      </c>
      <c r="I10513">
        <v>2953</v>
      </c>
      <c r="J10513">
        <v>1358800</v>
      </c>
      <c r="K10513">
        <v>28</v>
      </c>
      <c r="L10513" t="s">
        <v>581</v>
      </c>
      <c r="M10513" t="s">
        <v>585</v>
      </c>
    </row>
    <row r="10514" spans="1:13" x14ac:dyDescent="0.2">
      <c r="A10514">
        <v>2024</v>
      </c>
      <c r="B10514">
        <v>3</v>
      </c>
      <c r="C10514" t="s">
        <v>38</v>
      </c>
      <c r="D10514" t="str">
        <f>VLOOKUP(C10514,PAÍSES!$A:$B,2,FALSE)</f>
        <v>Japón</v>
      </c>
      <c r="E10514" s="11">
        <v>40118000</v>
      </c>
      <c r="F10514">
        <v>47766</v>
      </c>
      <c r="G10514">
        <v>23826836</v>
      </c>
      <c r="H10514">
        <v>45</v>
      </c>
      <c r="I10514">
        <v>57068</v>
      </c>
      <c r="J10514">
        <v>32413988</v>
      </c>
      <c r="K10514">
        <v>135</v>
      </c>
      <c r="L10514" t="s">
        <v>581</v>
      </c>
      <c r="M10514" t="s">
        <v>585</v>
      </c>
    </row>
    <row r="10515" spans="1:13" x14ac:dyDescent="0.2">
      <c r="A10515">
        <v>2024</v>
      </c>
      <c r="B10515">
        <v>3</v>
      </c>
      <c r="C10515" t="s">
        <v>56</v>
      </c>
      <c r="D10515" t="str">
        <f>VLOOKUP(C10515,PAÍSES!$A:$B,2,FALSE)</f>
        <v>Corea del Sur</v>
      </c>
      <c r="E10515" s="11">
        <v>40118000</v>
      </c>
      <c r="F10515">
        <v>0</v>
      </c>
      <c r="G10515">
        <v>0</v>
      </c>
      <c r="H10515">
        <v>0</v>
      </c>
      <c r="I10515">
        <v>11257</v>
      </c>
      <c r="J10515">
        <v>6728396</v>
      </c>
      <c r="K10515">
        <v>15</v>
      </c>
      <c r="L10515" t="s">
        <v>581</v>
      </c>
      <c r="M10515" t="s">
        <v>585</v>
      </c>
    </row>
    <row r="10516" spans="1:13" x14ac:dyDescent="0.2">
      <c r="A10516">
        <v>2024</v>
      </c>
      <c r="B10516">
        <v>3</v>
      </c>
      <c r="C10516" t="s">
        <v>93</v>
      </c>
      <c r="D10516" t="str">
        <f>VLOOKUP(C10516,PAÍSES!$A:$B,2,FALSE)</f>
        <v>Kazajstán</v>
      </c>
      <c r="E10516" s="11">
        <v>40118000</v>
      </c>
      <c r="F10516">
        <v>0</v>
      </c>
      <c r="G10516">
        <v>0</v>
      </c>
      <c r="H10516">
        <v>0</v>
      </c>
      <c r="I10516">
        <v>355330</v>
      </c>
      <c r="J10516">
        <v>280456547</v>
      </c>
      <c r="K10516">
        <v>187</v>
      </c>
      <c r="L10516" t="s">
        <v>581</v>
      </c>
      <c r="M10516" t="s">
        <v>585</v>
      </c>
    </row>
    <row r="10517" spans="1:13" x14ac:dyDescent="0.2">
      <c r="A10517">
        <v>2024</v>
      </c>
      <c r="B10517">
        <v>3</v>
      </c>
      <c r="C10517" t="s">
        <v>204</v>
      </c>
      <c r="D10517" t="str">
        <f>VLOOKUP(C10517,PAÍSES!$A:$B,2,FALSE)</f>
        <v>Sri Lanka</v>
      </c>
      <c r="E10517" s="11">
        <v>40118000</v>
      </c>
      <c r="F10517">
        <v>13136</v>
      </c>
      <c r="G10517">
        <v>5103744</v>
      </c>
      <c r="H10517">
        <v>271</v>
      </c>
      <c r="I10517">
        <v>0</v>
      </c>
      <c r="J10517">
        <v>0</v>
      </c>
      <c r="K10517">
        <v>0</v>
      </c>
      <c r="L10517" t="s">
        <v>581</v>
      </c>
      <c r="M10517" t="s">
        <v>585</v>
      </c>
    </row>
    <row r="10518" spans="1:13" x14ac:dyDescent="0.2">
      <c r="A10518">
        <v>2024</v>
      </c>
      <c r="B10518">
        <v>3</v>
      </c>
      <c r="C10518" t="s">
        <v>49</v>
      </c>
      <c r="D10518" t="str">
        <f>VLOOKUP(C10518,PAÍSES!$A:$B,2,FALSE)</f>
        <v>Luxemburgo</v>
      </c>
      <c r="E10518" s="11">
        <v>40118000</v>
      </c>
      <c r="F10518">
        <v>55218</v>
      </c>
      <c r="G10518">
        <v>27368625</v>
      </c>
      <c r="H10518">
        <v>83</v>
      </c>
      <c r="I10518">
        <v>2778</v>
      </c>
      <c r="J10518">
        <v>1159800</v>
      </c>
      <c r="K10518">
        <v>5</v>
      </c>
      <c r="L10518" t="s">
        <v>581</v>
      </c>
      <c r="M10518" t="s">
        <v>585</v>
      </c>
    </row>
    <row r="10519" spans="1:13" x14ac:dyDescent="0.2">
      <c r="A10519">
        <v>2024</v>
      </c>
      <c r="B10519">
        <v>3</v>
      </c>
      <c r="C10519" t="s">
        <v>102</v>
      </c>
      <c r="D10519" t="str">
        <f>VLOOKUP(C10519,PAÍSES!$A:$B,2,FALSE)</f>
        <v>Mali</v>
      </c>
      <c r="E10519" s="11">
        <v>40118000</v>
      </c>
      <c r="F10519">
        <v>0</v>
      </c>
      <c r="G10519">
        <v>0</v>
      </c>
      <c r="H10519">
        <v>0</v>
      </c>
      <c r="I10519">
        <v>113985</v>
      </c>
      <c r="J10519">
        <v>73934910</v>
      </c>
      <c r="K10519">
        <v>36</v>
      </c>
      <c r="L10519" t="s">
        <v>581</v>
      </c>
      <c r="M10519" t="s">
        <v>585</v>
      </c>
    </row>
    <row r="10520" spans="1:13" x14ac:dyDescent="0.2">
      <c r="A10520">
        <v>2024</v>
      </c>
      <c r="B10520">
        <v>3</v>
      </c>
      <c r="C10520" t="s">
        <v>240</v>
      </c>
      <c r="D10520" t="str">
        <f>VLOOKUP(C10520,PAÍSES!$A:$B,2,FALSE)</f>
        <v>Mongolia</v>
      </c>
      <c r="E10520" s="11">
        <v>40118000</v>
      </c>
      <c r="F10520">
        <v>0</v>
      </c>
      <c r="G10520">
        <v>0</v>
      </c>
      <c r="H10520">
        <v>0</v>
      </c>
      <c r="I10520">
        <v>76355</v>
      </c>
      <c r="J10520">
        <v>50389168</v>
      </c>
      <c r="K10520">
        <v>35</v>
      </c>
      <c r="L10520" t="s">
        <v>581</v>
      </c>
      <c r="M10520" t="s">
        <v>585</v>
      </c>
    </row>
    <row r="10521" spans="1:13" x14ac:dyDescent="0.2">
      <c r="A10521">
        <v>2024</v>
      </c>
      <c r="B10521">
        <v>3</v>
      </c>
      <c r="C10521" t="s">
        <v>85</v>
      </c>
      <c r="D10521" t="str">
        <f>VLOOKUP(C10521,PAÍSES!$A:$B,2,FALSE)</f>
        <v>Mauritania</v>
      </c>
      <c r="E10521" s="11">
        <v>40118000</v>
      </c>
      <c r="F10521">
        <v>0</v>
      </c>
      <c r="G10521">
        <v>0</v>
      </c>
      <c r="H10521">
        <v>0</v>
      </c>
      <c r="I10521">
        <v>76087</v>
      </c>
      <c r="J10521">
        <v>54966096</v>
      </c>
      <c r="K10521">
        <v>24</v>
      </c>
      <c r="L10521" t="s">
        <v>581</v>
      </c>
      <c r="M10521" t="s">
        <v>585</v>
      </c>
    </row>
    <row r="10522" spans="1:13" x14ac:dyDescent="0.2">
      <c r="A10522">
        <v>2024</v>
      </c>
      <c r="B10522">
        <v>3</v>
      </c>
      <c r="C10522" t="s">
        <v>42</v>
      </c>
      <c r="D10522" t="str">
        <f>VLOOKUP(C10522,PAÍSES!$A:$B,2,FALSE)</f>
        <v>México</v>
      </c>
      <c r="E10522" s="11">
        <v>40118000</v>
      </c>
      <c r="F10522">
        <v>0</v>
      </c>
      <c r="G10522">
        <v>0</v>
      </c>
      <c r="H10522">
        <v>0</v>
      </c>
      <c r="I10522">
        <v>46427</v>
      </c>
      <c r="J10522">
        <v>29960040</v>
      </c>
      <c r="K10522">
        <v>74</v>
      </c>
      <c r="L10522" t="s">
        <v>581</v>
      </c>
      <c r="M10522" t="s">
        <v>585</v>
      </c>
    </row>
    <row r="10523" spans="1:13" x14ac:dyDescent="0.2">
      <c r="A10523">
        <v>2024</v>
      </c>
      <c r="B10523">
        <v>3</v>
      </c>
      <c r="C10523" t="s">
        <v>213</v>
      </c>
      <c r="D10523" t="str">
        <f>VLOOKUP(C10523,PAÍSES!$A:$B,2,FALSE)</f>
        <v>Mozambique</v>
      </c>
      <c r="E10523" s="11">
        <v>40118000</v>
      </c>
      <c r="F10523">
        <v>0</v>
      </c>
      <c r="G10523">
        <v>0</v>
      </c>
      <c r="H10523">
        <v>0</v>
      </c>
      <c r="I10523">
        <v>45565</v>
      </c>
      <c r="J10523">
        <v>32995830</v>
      </c>
      <c r="K10523">
        <v>18</v>
      </c>
      <c r="L10523" t="s">
        <v>581</v>
      </c>
      <c r="M10523" t="s">
        <v>585</v>
      </c>
    </row>
    <row r="10524" spans="1:13" x14ac:dyDescent="0.2">
      <c r="A10524">
        <v>2024</v>
      </c>
      <c r="B10524">
        <v>3</v>
      </c>
      <c r="C10524" t="s">
        <v>235</v>
      </c>
      <c r="D10524" t="str">
        <f>VLOOKUP(C10524,PAÍSES!$A:$B,2,FALSE)</f>
        <v>Namibia</v>
      </c>
      <c r="E10524" s="11">
        <v>40118000</v>
      </c>
      <c r="F10524">
        <v>0</v>
      </c>
      <c r="G10524">
        <v>0</v>
      </c>
      <c r="H10524">
        <v>0</v>
      </c>
      <c r="I10524">
        <v>116950</v>
      </c>
      <c r="J10524">
        <v>93622329</v>
      </c>
      <c r="K10524">
        <v>24</v>
      </c>
      <c r="L10524" t="s">
        <v>581</v>
      </c>
      <c r="M10524" t="s">
        <v>585</v>
      </c>
    </row>
    <row r="10525" spans="1:13" x14ac:dyDescent="0.2">
      <c r="A10525">
        <v>2024</v>
      </c>
      <c r="B10525">
        <v>3</v>
      </c>
      <c r="C10525" t="s">
        <v>54</v>
      </c>
      <c r="D10525" t="str">
        <f>VLOOKUP(C10525,PAÍSES!$A:$B,2,FALSE)</f>
        <v>Nueva Caledonia</v>
      </c>
      <c r="E10525" s="11">
        <v>40118000</v>
      </c>
      <c r="F10525">
        <v>0</v>
      </c>
      <c r="G10525">
        <v>0</v>
      </c>
      <c r="H10525">
        <v>0</v>
      </c>
      <c r="I10525">
        <v>5334</v>
      </c>
      <c r="J10525">
        <v>3721821</v>
      </c>
      <c r="K10525">
        <v>7</v>
      </c>
      <c r="L10525" t="s">
        <v>581</v>
      </c>
      <c r="M10525" t="s">
        <v>585</v>
      </c>
    </row>
    <row r="10526" spans="1:13" x14ac:dyDescent="0.2">
      <c r="A10526">
        <v>2024</v>
      </c>
      <c r="B10526">
        <v>3</v>
      </c>
      <c r="C10526" t="s">
        <v>43</v>
      </c>
      <c r="D10526" t="str">
        <f>VLOOKUP(C10526,PAÍSES!$A:$B,2,FALSE)</f>
        <v>Países Bajos</v>
      </c>
      <c r="E10526" s="11">
        <v>40118000</v>
      </c>
      <c r="F10526">
        <v>721</v>
      </c>
      <c r="G10526">
        <v>9848910</v>
      </c>
      <c r="H10526">
        <v>3</v>
      </c>
      <c r="I10526">
        <v>10942</v>
      </c>
      <c r="J10526">
        <v>10323400</v>
      </c>
      <c r="K10526">
        <v>20</v>
      </c>
      <c r="L10526" t="s">
        <v>581</v>
      </c>
      <c r="M10526" t="s">
        <v>585</v>
      </c>
    </row>
    <row r="10527" spans="1:13" x14ac:dyDescent="0.2">
      <c r="A10527">
        <v>2024</v>
      </c>
      <c r="B10527">
        <v>3</v>
      </c>
      <c r="C10527" t="s">
        <v>44</v>
      </c>
      <c r="D10527" t="str">
        <f>VLOOKUP(C10527,PAÍSES!$A:$B,2,FALSE)</f>
        <v>Noruega</v>
      </c>
      <c r="E10527" s="11">
        <v>40118000</v>
      </c>
      <c r="F10527">
        <v>0</v>
      </c>
      <c r="G10527">
        <v>0</v>
      </c>
      <c r="H10527">
        <v>0</v>
      </c>
      <c r="I10527">
        <v>331</v>
      </c>
      <c r="J10527">
        <v>329231</v>
      </c>
      <c r="K10527">
        <v>18</v>
      </c>
      <c r="L10527" t="s">
        <v>581</v>
      </c>
      <c r="M10527" t="s">
        <v>585</v>
      </c>
    </row>
    <row r="10528" spans="1:13" x14ac:dyDescent="0.2">
      <c r="A10528">
        <v>2024</v>
      </c>
      <c r="B10528">
        <v>3</v>
      </c>
      <c r="C10528" t="s">
        <v>15</v>
      </c>
      <c r="D10528" t="str">
        <f>VLOOKUP(C10528,PAÍSES!$A:$B,2,FALSE)</f>
        <v>Perú</v>
      </c>
      <c r="E10528" s="11">
        <v>40118000</v>
      </c>
      <c r="F10528">
        <v>0</v>
      </c>
      <c r="G10528">
        <v>0</v>
      </c>
      <c r="H10528">
        <v>0</v>
      </c>
      <c r="I10528">
        <v>198277</v>
      </c>
      <c r="J10528">
        <v>137332417</v>
      </c>
      <c r="K10528">
        <v>53</v>
      </c>
      <c r="L10528" t="s">
        <v>581</v>
      </c>
      <c r="M10528" t="s">
        <v>585</v>
      </c>
    </row>
    <row r="10529" spans="1:13" x14ac:dyDescent="0.2">
      <c r="A10529">
        <v>2024</v>
      </c>
      <c r="B10529">
        <v>3</v>
      </c>
      <c r="C10529" t="s">
        <v>16</v>
      </c>
      <c r="D10529" t="str">
        <f>VLOOKUP(C10529,PAÍSES!$A:$B,2,FALSE)</f>
        <v>Polonia</v>
      </c>
      <c r="E10529" s="11">
        <v>40118000</v>
      </c>
      <c r="F10529">
        <v>10799</v>
      </c>
      <c r="G10529">
        <v>6566391</v>
      </c>
      <c r="H10529">
        <v>102</v>
      </c>
      <c r="I10529">
        <v>0</v>
      </c>
      <c r="J10529">
        <v>0</v>
      </c>
      <c r="K10529">
        <v>0</v>
      </c>
      <c r="L10529" t="s">
        <v>581</v>
      </c>
      <c r="M10529" t="s">
        <v>585</v>
      </c>
    </row>
    <row r="10530" spans="1:13" x14ac:dyDescent="0.2">
      <c r="A10530">
        <v>2024</v>
      </c>
      <c r="B10530">
        <v>3</v>
      </c>
      <c r="C10530" t="s">
        <v>17</v>
      </c>
      <c r="D10530" t="str">
        <f>VLOOKUP(C10530,PAÍSES!$A:$B,2,FALSE)</f>
        <v>Portugal</v>
      </c>
      <c r="E10530" s="11">
        <v>40118000</v>
      </c>
      <c r="F10530">
        <v>3699</v>
      </c>
      <c r="G10530">
        <v>1873369</v>
      </c>
      <c r="H10530">
        <v>62</v>
      </c>
      <c r="I10530">
        <v>47643</v>
      </c>
      <c r="J10530">
        <v>36407612</v>
      </c>
      <c r="K10530">
        <v>1410</v>
      </c>
      <c r="L10530" t="s">
        <v>581</v>
      </c>
      <c r="M10530" t="s">
        <v>585</v>
      </c>
    </row>
    <row r="10531" spans="1:13" x14ac:dyDescent="0.2">
      <c r="A10531">
        <v>2024</v>
      </c>
      <c r="B10531">
        <v>3</v>
      </c>
      <c r="C10531" t="s">
        <v>29</v>
      </c>
      <c r="D10531" t="str">
        <f>VLOOKUP(C10531,PAÍSES!$A:$B,2,FALSE)</f>
        <v>Rumanía</v>
      </c>
      <c r="E10531" s="11">
        <v>40118000</v>
      </c>
      <c r="F10531">
        <v>7322</v>
      </c>
      <c r="G10531">
        <v>6795000</v>
      </c>
      <c r="H10531">
        <v>221</v>
      </c>
      <c r="I10531">
        <v>0</v>
      </c>
      <c r="J10531">
        <v>0</v>
      </c>
      <c r="K10531">
        <v>0</v>
      </c>
      <c r="L10531" t="s">
        <v>581</v>
      </c>
      <c r="M10531" t="s">
        <v>585</v>
      </c>
    </row>
    <row r="10532" spans="1:13" x14ac:dyDescent="0.2">
      <c r="A10532">
        <v>2024</v>
      </c>
      <c r="B10532">
        <v>3</v>
      </c>
      <c r="C10532" t="s">
        <v>52</v>
      </c>
      <c r="D10532" t="str">
        <f>VLOOKUP(C10532,PAÍSES!$A:$B,2,FALSE)</f>
        <v>Suecia</v>
      </c>
      <c r="E10532" s="11">
        <v>40118000</v>
      </c>
      <c r="F10532">
        <v>0</v>
      </c>
      <c r="G10532">
        <v>0</v>
      </c>
      <c r="H10532">
        <v>0</v>
      </c>
      <c r="I10532">
        <v>153957</v>
      </c>
      <c r="J10532">
        <v>110522800</v>
      </c>
      <c r="K10532">
        <v>205</v>
      </c>
      <c r="L10532" t="s">
        <v>581</v>
      </c>
      <c r="M10532" t="s">
        <v>585</v>
      </c>
    </row>
    <row r="10533" spans="1:13" x14ac:dyDescent="0.2">
      <c r="A10533">
        <v>2024</v>
      </c>
      <c r="B10533">
        <v>3</v>
      </c>
      <c r="C10533" t="s">
        <v>19</v>
      </c>
      <c r="D10533" t="str">
        <f>VLOOKUP(C10533,PAÍSES!$A:$B,2,FALSE)</f>
        <v>Tailandia</v>
      </c>
      <c r="E10533" s="11">
        <v>40118000</v>
      </c>
      <c r="F10533">
        <v>5329</v>
      </c>
      <c r="G10533">
        <v>1784918</v>
      </c>
      <c r="H10533">
        <v>90</v>
      </c>
      <c r="I10533">
        <v>0</v>
      </c>
      <c r="J10533">
        <v>0</v>
      </c>
      <c r="K10533">
        <v>0</v>
      </c>
      <c r="L10533" t="s">
        <v>581</v>
      </c>
      <c r="M10533" t="s">
        <v>585</v>
      </c>
    </row>
    <row r="10534" spans="1:13" x14ac:dyDescent="0.2">
      <c r="A10534">
        <v>2024</v>
      </c>
      <c r="B10534">
        <v>3</v>
      </c>
      <c r="C10534" t="s">
        <v>65</v>
      </c>
      <c r="D10534" t="str">
        <f>VLOOKUP(C10534,PAÍSES!$A:$B,2,FALSE)</f>
        <v>Turquía</v>
      </c>
      <c r="E10534" s="11">
        <v>40118000</v>
      </c>
      <c r="F10534">
        <v>13605</v>
      </c>
      <c r="G10534">
        <v>4313220</v>
      </c>
      <c r="H10534">
        <v>202</v>
      </c>
      <c r="I10534">
        <v>12940</v>
      </c>
      <c r="J10534">
        <v>8747310</v>
      </c>
      <c r="K10534">
        <v>30</v>
      </c>
      <c r="L10534" t="s">
        <v>581</v>
      </c>
      <c r="M10534" t="s">
        <v>585</v>
      </c>
    </row>
    <row r="10535" spans="1:13" x14ac:dyDescent="0.2">
      <c r="A10535">
        <v>2024</v>
      </c>
      <c r="B10535">
        <v>3</v>
      </c>
      <c r="C10535" t="s">
        <v>30</v>
      </c>
      <c r="D10535" t="str">
        <f>VLOOKUP(C10535,PAÍSES!$A:$B,2,FALSE)</f>
        <v>Taiwán</v>
      </c>
      <c r="E10535" s="11">
        <v>40118000</v>
      </c>
      <c r="F10535">
        <v>0</v>
      </c>
      <c r="G10535">
        <v>0</v>
      </c>
      <c r="H10535">
        <v>0</v>
      </c>
      <c r="I10535">
        <v>1528</v>
      </c>
      <c r="J10535">
        <v>1980491</v>
      </c>
      <c r="K10535">
        <v>8</v>
      </c>
      <c r="L10535" t="s">
        <v>581</v>
      </c>
      <c r="M10535" t="s">
        <v>585</v>
      </c>
    </row>
    <row r="10536" spans="1:13" x14ac:dyDescent="0.2">
      <c r="A10536">
        <v>2024</v>
      </c>
      <c r="B10536">
        <v>3</v>
      </c>
      <c r="C10536" t="s">
        <v>46</v>
      </c>
      <c r="D10536" t="str">
        <f>VLOOKUP(C10536,PAÍSES!$A:$B,2,FALSE)</f>
        <v>Estados Unidos de América</v>
      </c>
      <c r="E10536" s="11">
        <v>40118000</v>
      </c>
      <c r="F10536">
        <v>939</v>
      </c>
      <c r="G10536">
        <v>852700</v>
      </c>
      <c r="H10536">
        <v>29</v>
      </c>
      <c r="I10536">
        <v>544712</v>
      </c>
      <c r="J10536">
        <v>371651724</v>
      </c>
      <c r="K10536">
        <v>696</v>
      </c>
      <c r="L10536" t="s">
        <v>581</v>
      </c>
      <c r="M10536" t="s">
        <v>585</v>
      </c>
    </row>
    <row r="10537" spans="1:13" x14ac:dyDescent="0.2">
      <c r="A10537">
        <v>2024</v>
      </c>
      <c r="B10537">
        <v>3</v>
      </c>
      <c r="C10537" t="s">
        <v>78</v>
      </c>
      <c r="D10537" t="str">
        <f>VLOOKUP(C10537,PAÍSES!$A:$B,2,FALSE)</f>
        <v>Sudáfrica</v>
      </c>
      <c r="E10537" s="11">
        <v>40118000</v>
      </c>
      <c r="F10537">
        <v>0</v>
      </c>
      <c r="G10537">
        <v>0</v>
      </c>
      <c r="H10537">
        <v>0</v>
      </c>
      <c r="I10537">
        <v>477284</v>
      </c>
      <c r="J10537">
        <v>333909912</v>
      </c>
      <c r="K10537">
        <v>351</v>
      </c>
      <c r="L10537" t="s">
        <v>581</v>
      </c>
      <c r="M10537" t="s">
        <v>585</v>
      </c>
    </row>
    <row r="10538" spans="1:13" x14ac:dyDescent="0.2">
      <c r="A10538">
        <v>2024</v>
      </c>
      <c r="B10538">
        <v>3</v>
      </c>
      <c r="C10538" t="s">
        <v>211</v>
      </c>
      <c r="D10538" t="e">
        <f>VLOOKUP(C10538,PAÍSES!$A:$B,2,FALSE)</f>
        <v>#N/A</v>
      </c>
      <c r="E10538" s="11">
        <v>40118000</v>
      </c>
      <c r="F10538">
        <v>0</v>
      </c>
      <c r="G10538">
        <v>0</v>
      </c>
      <c r="H10538">
        <v>0</v>
      </c>
      <c r="I10538">
        <v>104597</v>
      </c>
      <c r="J10538">
        <v>69859491</v>
      </c>
      <c r="K10538">
        <v>21</v>
      </c>
      <c r="L10538" t="s">
        <v>581</v>
      </c>
      <c r="M10538" t="s">
        <v>585</v>
      </c>
    </row>
    <row r="10539" spans="1:13" x14ac:dyDescent="0.2">
      <c r="A10539">
        <v>2024</v>
      </c>
      <c r="B10539">
        <v>4</v>
      </c>
      <c r="C10539" t="s">
        <v>20</v>
      </c>
      <c r="D10539" t="str">
        <f>VLOOKUP(C10539,PAÍSES!$A:$B,2,FALSE)</f>
        <v>Argentina</v>
      </c>
      <c r="E10539" s="11">
        <v>40117000</v>
      </c>
      <c r="F10539">
        <v>0</v>
      </c>
      <c r="G10539">
        <v>0</v>
      </c>
      <c r="H10539">
        <v>0</v>
      </c>
      <c r="I10539">
        <v>2981</v>
      </c>
      <c r="J10539">
        <v>1704100</v>
      </c>
      <c r="K10539">
        <v>27</v>
      </c>
      <c r="L10539" t="s">
        <v>581</v>
      </c>
      <c r="M10539" t="s">
        <v>584</v>
      </c>
    </row>
    <row r="10540" spans="1:13" x14ac:dyDescent="0.2">
      <c r="A10540">
        <v>2024</v>
      </c>
      <c r="B10540">
        <v>4</v>
      </c>
      <c r="C10540" t="s">
        <v>21</v>
      </c>
      <c r="D10540" t="str">
        <f>VLOOKUP(C10540,PAÍSES!$A:$B,2,FALSE)</f>
        <v>Austria</v>
      </c>
      <c r="E10540" s="11">
        <v>40117000</v>
      </c>
      <c r="F10540">
        <v>30</v>
      </c>
      <c r="G10540">
        <v>19694</v>
      </c>
      <c r="H10540">
        <v>4</v>
      </c>
      <c r="I10540">
        <v>109790</v>
      </c>
      <c r="J10540">
        <v>69713542</v>
      </c>
      <c r="K10540">
        <v>312</v>
      </c>
      <c r="L10540" t="s">
        <v>581</v>
      </c>
      <c r="M10540" t="s">
        <v>584</v>
      </c>
    </row>
    <row r="10541" spans="1:13" x14ac:dyDescent="0.2">
      <c r="A10541">
        <v>2024</v>
      </c>
      <c r="B10541">
        <v>4</v>
      </c>
      <c r="C10541" t="s">
        <v>62</v>
      </c>
      <c r="D10541" t="str">
        <f>VLOOKUP(C10541,PAÍSES!$A:$B,2,FALSE)</f>
        <v>Australia</v>
      </c>
      <c r="E10541" s="11">
        <v>40117000</v>
      </c>
      <c r="F10541">
        <v>0</v>
      </c>
      <c r="G10541">
        <v>0</v>
      </c>
      <c r="H10541">
        <v>0</v>
      </c>
      <c r="I10541">
        <v>4626</v>
      </c>
      <c r="J10541">
        <v>3177322</v>
      </c>
      <c r="K10541">
        <v>14</v>
      </c>
      <c r="L10541" t="s">
        <v>581</v>
      </c>
      <c r="M10541" t="s">
        <v>584</v>
      </c>
    </row>
    <row r="10542" spans="1:13" x14ac:dyDescent="0.2">
      <c r="A10542">
        <v>2024</v>
      </c>
      <c r="B10542">
        <v>4</v>
      </c>
      <c r="C10542" t="s">
        <v>8</v>
      </c>
      <c r="D10542" t="str">
        <f>VLOOKUP(C10542,PAÍSES!$A:$B,2,FALSE)</f>
        <v>Bélgica</v>
      </c>
      <c r="E10542" s="11">
        <v>40117000</v>
      </c>
      <c r="F10542">
        <v>1630</v>
      </c>
      <c r="G10542">
        <v>837195</v>
      </c>
      <c r="H10542">
        <v>18</v>
      </c>
      <c r="I10542">
        <v>129625</v>
      </c>
      <c r="J10542">
        <v>83860042</v>
      </c>
      <c r="K10542">
        <v>566</v>
      </c>
      <c r="L10542" t="s">
        <v>581</v>
      </c>
      <c r="M10542" t="s">
        <v>584</v>
      </c>
    </row>
    <row r="10543" spans="1:13" x14ac:dyDescent="0.2">
      <c r="A10543">
        <v>2024</v>
      </c>
      <c r="B10543">
        <v>4</v>
      </c>
      <c r="C10543" t="s">
        <v>51</v>
      </c>
      <c r="D10543" t="str">
        <f>VLOOKUP(C10543,PAÍSES!$A:$B,2,FALSE)</f>
        <v>Bulgaria</v>
      </c>
      <c r="E10543" s="11">
        <v>40117000</v>
      </c>
      <c r="F10543">
        <v>10</v>
      </c>
      <c r="G10543">
        <v>8835</v>
      </c>
      <c r="H10543">
        <v>2</v>
      </c>
      <c r="I10543">
        <v>0</v>
      </c>
      <c r="J10543">
        <v>0</v>
      </c>
      <c r="K10543">
        <v>0</v>
      </c>
      <c r="L10543" t="s">
        <v>581</v>
      </c>
      <c r="M10543" t="s">
        <v>584</v>
      </c>
    </row>
    <row r="10544" spans="1:13" x14ac:dyDescent="0.2">
      <c r="A10544">
        <v>2024</v>
      </c>
      <c r="B10544">
        <v>4</v>
      </c>
      <c r="C10544" t="s">
        <v>10</v>
      </c>
      <c r="D10544" t="str">
        <f>VLOOKUP(C10544,PAÍSES!$A:$B,2,FALSE)</f>
        <v>Brasil</v>
      </c>
      <c r="E10544" s="11">
        <v>40117000</v>
      </c>
      <c r="F10544">
        <v>0</v>
      </c>
      <c r="G10544">
        <v>0</v>
      </c>
      <c r="H10544">
        <v>0</v>
      </c>
      <c r="I10544">
        <v>76542</v>
      </c>
      <c r="J10544">
        <v>83166641</v>
      </c>
      <c r="K10544">
        <v>491</v>
      </c>
      <c r="L10544" t="s">
        <v>581</v>
      </c>
      <c r="M10544" t="s">
        <v>584</v>
      </c>
    </row>
    <row r="10545" spans="1:13" x14ac:dyDescent="0.2">
      <c r="A10545">
        <v>2024</v>
      </c>
      <c r="B10545">
        <v>4</v>
      </c>
      <c r="C10545" t="s">
        <v>50</v>
      </c>
      <c r="D10545" t="str">
        <f>VLOOKUP(C10545,PAÍSES!$A:$B,2,FALSE)</f>
        <v>Canadá</v>
      </c>
      <c r="E10545" s="11">
        <v>40117000</v>
      </c>
      <c r="F10545">
        <v>0</v>
      </c>
      <c r="G10545">
        <v>0</v>
      </c>
      <c r="H10545">
        <v>0</v>
      </c>
      <c r="I10545">
        <v>7951</v>
      </c>
      <c r="J10545">
        <v>6714821</v>
      </c>
      <c r="K10545">
        <v>25</v>
      </c>
      <c r="L10545" t="s">
        <v>581</v>
      </c>
      <c r="M10545" t="s">
        <v>584</v>
      </c>
    </row>
    <row r="10546" spans="1:13" x14ac:dyDescent="0.2">
      <c r="A10546">
        <v>2024</v>
      </c>
      <c r="B10546">
        <v>4</v>
      </c>
      <c r="C10546" t="s">
        <v>306</v>
      </c>
      <c r="D10546" t="str">
        <f>VLOOKUP(C10546,PAÍSES!$A:$B,2,FALSE)</f>
        <v>Islas Cocos</v>
      </c>
      <c r="E10546" s="11">
        <v>40117000</v>
      </c>
      <c r="F10546">
        <v>4</v>
      </c>
      <c r="G10546">
        <v>8579</v>
      </c>
      <c r="H10546">
        <v>2</v>
      </c>
      <c r="I10546">
        <v>0</v>
      </c>
      <c r="J10546">
        <v>0</v>
      </c>
      <c r="K10546">
        <v>0</v>
      </c>
      <c r="L10546" t="s">
        <v>581</v>
      </c>
      <c r="M10546" t="s">
        <v>584</v>
      </c>
    </row>
    <row r="10547" spans="1:13" x14ac:dyDescent="0.2">
      <c r="A10547">
        <v>2024</v>
      </c>
      <c r="B10547">
        <v>4</v>
      </c>
      <c r="C10547" t="s">
        <v>11</v>
      </c>
      <c r="D10547" t="str">
        <f>VLOOKUP(C10547,PAÍSES!$A:$B,2,FALSE)</f>
        <v>China</v>
      </c>
      <c r="E10547" s="11">
        <v>40117000</v>
      </c>
      <c r="F10547">
        <v>183510</v>
      </c>
      <c r="G10547">
        <v>53710156</v>
      </c>
      <c r="H10547">
        <v>3181</v>
      </c>
      <c r="I10547">
        <v>13471</v>
      </c>
      <c r="J10547">
        <v>10213889</v>
      </c>
      <c r="K10547">
        <v>34</v>
      </c>
      <c r="L10547" t="s">
        <v>581</v>
      </c>
      <c r="M10547" t="s">
        <v>584</v>
      </c>
    </row>
    <row r="10548" spans="1:13" x14ac:dyDescent="0.2">
      <c r="A10548">
        <v>2024</v>
      </c>
      <c r="B10548">
        <v>4</v>
      </c>
      <c r="C10548" t="s">
        <v>31</v>
      </c>
      <c r="D10548" t="str">
        <f>VLOOKUP(C10548,PAÍSES!$A:$B,2,FALSE)</f>
        <v>Cuba</v>
      </c>
      <c r="E10548" s="11">
        <v>40117000</v>
      </c>
      <c r="F10548">
        <v>0</v>
      </c>
      <c r="G10548">
        <v>0</v>
      </c>
      <c r="H10548">
        <v>0</v>
      </c>
      <c r="I10548">
        <v>27030</v>
      </c>
      <c r="J10548">
        <v>23212526</v>
      </c>
      <c r="K10548">
        <v>354</v>
      </c>
      <c r="L10548" t="s">
        <v>581</v>
      </c>
      <c r="M10548" t="s">
        <v>584</v>
      </c>
    </row>
    <row r="10549" spans="1:13" x14ac:dyDescent="0.2">
      <c r="A10549">
        <v>2024</v>
      </c>
      <c r="B10549">
        <v>4</v>
      </c>
      <c r="C10549" t="s">
        <v>22</v>
      </c>
      <c r="D10549" t="str">
        <f>VLOOKUP(C10549,PAÍSES!$A:$B,2,FALSE)</f>
        <v>República Checa</v>
      </c>
      <c r="E10549" s="11">
        <v>40117000</v>
      </c>
      <c r="F10549">
        <v>52898</v>
      </c>
      <c r="G10549">
        <v>34277352</v>
      </c>
      <c r="H10549">
        <v>443</v>
      </c>
      <c r="I10549">
        <v>83081</v>
      </c>
      <c r="J10549">
        <v>37990900</v>
      </c>
      <c r="K10549">
        <v>508</v>
      </c>
      <c r="L10549" t="s">
        <v>581</v>
      </c>
      <c r="M10549" t="s">
        <v>584</v>
      </c>
    </row>
    <row r="10550" spans="1:13" x14ac:dyDescent="0.2">
      <c r="A10550">
        <v>2024</v>
      </c>
      <c r="B10550">
        <v>4</v>
      </c>
      <c r="C10550" t="s">
        <v>23</v>
      </c>
      <c r="D10550" t="str">
        <f>VLOOKUP(C10550,PAÍSES!$A:$B,2,FALSE)</f>
        <v>Alemania</v>
      </c>
      <c r="E10550" s="11">
        <v>40117000</v>
      </c>
      <c r="F10550">
        <v>36249</v>
      </c>
      <c r="G10550">
        <v>15968895</v>
      </c>
      <c r="H10550">
        <v>499</v>
      </c>
      <c r="I10550">
        <v>1264806</v>
      </c>
      <c r="J10550">
        <v>662037243</v>
      </c>
      <c r="K10550">
        <v>5735</v>
      </c>
      <c r="L10550" t="s">
        <v>581</v>
      </c>
      <c r="M10550" t="s">
        <v>584</v>
      </c>
    </row>
    <row r="10551" spans="1:13" x14ac:dyDescent="0.2">
      <c r="A10551">
        <v>2024</v>
      </c>
      <c r="B10551">
        <v>4</v>
      </c>
      <c r="C10551" t="s">
        <v>24</v>
      </c>
      <c r="D10551" t="str">
        <f>VLOOKUP(C10551,PAÍSES!$A:$B,2,FALSE)</f>
        <v>Finlandia</v>
      </c>
      <c r="E10551" s="11">
        <v>40117000</v>
      </c>
      <c r="F10551">
        <v>23595</v>
      </c>
      <c r="G10551">
        <v>22176854</v>
      </c>
      <c r="H10551">
        <v>118</v>
      </c>
      <c r="I10551">
        <v>133651</v>
      </c>
      <c r="J10551">
        <v>56484300</v>
      </c>
      <c r="K10551">
        <v>605</v>
      </c>
      <c r="L10551" t="s">
        <v>581</v>
      </c>
      <c r="M10551" t="s">
        <v>584</v>
      </c>
    </row>
    <row r="10552" spans="1:13" x14ac:dyDescent="0.2">
      <c r="A10552">
        <v>2024</v>
      </c>
      <c r="B10552">
        <v>4</v>
      </c>
      <c r="C10552" t="s">
        <v>12</v>
      </c>
      <c r="D10552" t="str">
        <f>VLOOKUP(C10552,PAÍSES!$A:$B,2,FALSE)</f>
        <v>Francia</v>
      </c>
      <c r="E10552" s="11">
        <v>40117000</v>
      </c>
      <c r="F10552">
        <v>85366</v>
      </c>
      <c r="G10552">
        <v>57945085</v>
      </c>
      <c r="H10552">
        <v>703</v>
      </c>
      <c r="I10552">
        <v>634148</v>
      </c>
      <c r="J10552">
        <v>426805751</v>
      </c>
      <c r="K10552">
        <v>2777</v>
      </c>
      <c r="L10552" t="s">
        <v>581</v>
      </c>
      <c r="M10552" t="s">
        <v>584</v>
      </c>
    </row>
    <row r="10553" spans="1:13" x14ac:dyDescent="0.2">
      <c r="A10553">
        <v>2024</v>
      </c>
      <c r="B10553">
        <v>4</v>
      </c>
      <c r="C10553" t="s">
        <v>25</v>
      </c>
      <c r="D10553" t="str">
        <f>VLOOKUP(C10553,PAÍSES!$A:$B,2,FALSE)</f>
        <v>Reino Unido</v>
      </c>
      <c r="E10553" s="11">
        <v>40117000</v>
      </c>
      <c r="F10553">
        <v>6466</v>
      </c>
      <c r="G10553">
        <v>3406450</v>
      </c>
      <c r="H10553">
        <v>52</v>
      </c>
      <c r="I10553">
        <v>228568</v>
      </c>
      <c r="J10553">
        <v>106090101</v>
      </c>
      <c r="K10553">
        <v>1781</v>
      </c>
      <c r="L10553" t="s">
        <v>581</v>
      </c>
      <c r="M10553" t="s">
        <v>584</v>
      </c>
    </row>
    <row r="10554" spans="1:13" x14ac:dyDescent="0.2">
      <c r="A10554">
        <v>2024</v>
      </c>
      <c r="B10554">
        <v>4</v>
      </c>
      <c r="C10554" t="s">
        <v>35</v>
      </c>
      <c r="D10554" t="str">
        <f>VLOOKUP(C10554,PAÍSES!$A:$B,2,FALSE)</f>
        <v>Gibraltar</v>
      </c>
      <c r="E10554" s="11">
        <v>40117000</v>
      </c>
      <c r="F10554">
        <v>0</v>
      </c>
      <c r="G10554">
        <v>0</v>
      </c>
      <c r="H10554">
        <v>0</v>
      </c>
      <c r="I10554">
        <v>150</v>
      </c>
      <c r="J10554">
        <v>7350</v>
      </c>
      <c r="K10554">
        <v>10</v>
      </c>
      <c r="L10554" t="s">
        <v>581</v>
      </c>
      <c r="M10554" t="s">
        <v>584</v>
      </c>
    </row>
    <row r="10555" spans="1:13" x14ac:dyDescent="0.2">
      <c r="A10555">
        <v>2024</v>
      </c>
      <c r="B10555">
        <v>4</v>
      </c>
      <c r="C10555" t="s">
        <v>26</v>
      </c>
      <c r="D10555" t="str">
        <f>VLOOKUP(C10555,PAÍSES!$A:$B,2,FALSE)</f>
        <v>Hungría</v>
      </c>
      <c r="E10555" s="11">
        <v>40117000</v>
      </c>
      <c r="F10555">
        <v>4</v>
      </c>
      <c r="G10555">
        <v>7137</v>
      </c>
      <c r="H10555">
        <v>3</v>
      </c>
      <c r="I10555">
        <v>52323</v>
      </c>
      <c r="J10555">
        <v>39072600</v>
      </c>
      <c r="K10555">
        <v>236</v>
      </c>
      <c r="L10555" t="s">
        <v>581</v>
      </c>
      <c r="M10555" t="s">
        <v>584</v>
      </c>
    </row>
    <row r="10556" spans="1:13" x14ac:dyDescent="0.2">
      <c r="A10556">
        <v>2024</v>
      </c>
      <c r="B10556">
        <v>4</v>
      </c>
      <c r="C10556" t="s">
        <v>63</v>
      </c>
      <c r="D10556" t="str">
        <f>VLOOKUP(C10556,PAÍSES!$A:$B,2,FALSE)</f>
        <v>Irlanda</v>
      </c>
      <c r="E10556" s="11">
        <v>40117000</v>
      </c>
      <c r="F10556">
        <v>0</v>
      </c>
      <c r="G10556">
        <v>0</v>
      </c>
      <c r="H10556">
        <v>0</v>
      </c>
      <c r="I10556">
        <v>11336</v>
      </c>
      <c r="J10556">
        <v>5034900</v>
      </c>
      <c r="K10556">
        <v>77</v>
      </c>
      <c r="L10556" t="s">
        <v>581</v>
      </c>
      <c r="M10556" t="s">
        <v>584</v>
      </c>
    </row>
    <row r="10557" spans="1:13" x14ac:dyDescent="0.2">
      <c r="A10557">
        <v>2024</v>
      </c>
      <c r="B10557">
        <v>4</v>
      </c>
      <c r="C10557" t="s">
        <v>71</v>
      </c>
      <c r="D10557" t="str">
        <f>VLOOKUP(C10557,PAÍSES!$A:$B,2,FALSE)</f>
        <v>Israel</v>
      </c>
      <c r="E10557" s="11">
        <v>40117000</v>
      </c>
      <c r="F10557">
        <v>45578</v>
      </c>
      <c r="G10557">
        <v>27528146</v>
      </c>
      <c r="H10557">
        <v>389</v>
      </c>
      <c r="I10557">
        <v>0</v>
      </c>
      <c r="J10557">
        <v>0</v>
      </c>
      <c r="K10557">
        <v>0</v>
      </c>
      <c r="L10557" t="s">
        <v>581</v>
      </c>
      <c r="M10557" t="s">
        <v>584</v>
      </c>
    </row>
    <row r="10558" spans="1:13" x14ac:dyDescent="0.2">
      <c r="A10558">
        <v>2024</v>
      </c>
      <c r="B10558">
        <v>4</v>
      </c>
      <c r="C10558" t="s">
        <v>47</v>
      </c>
      <c r="D10558" t="str">
        <f>VLOOKUP(C10558,PAÍSES!$A:$B,2,FALSE)</f>
        <v>India</v>
      </c>
      <c r="E10558" s="11">
        <v>40117000</v>
      </c>
      <c r="F10558">
        <v>992974</v>
      </c>
      <c r="G10558">
        <v>304717465</v>
      </c>
      <c r="H10558">
        <v>16028</v>
      </c>
      <c r="I10558">
        <v>0</v>
      </c>
      <c r="J10558">
        <v>0</v>
      </c>
      <c r="K10558">
        <v>0</v>
      </c>
      <c r="L10558" t="s">
        <v>581</v>
      </c>
      <c r="M10558" t="s">
        <v>584</v>
      </c>
    </row>
    <row r="10559" spans="1:13" x14ac:dyDescent="0.2">
      <c r="A10559">
        <v>2024</v>
      </c>
      <c r="B10559">
        <v>4</v>
      </c>
      <c r="C10559" t="s">
        <v>27</v>
      </c>
      <c r="D10559" t="str">
        <f>VLOOKUP(C10559,PAÍSES!$A:$B,2,FALSE)</f>
        <v>Italia</v>
      </c>
      <c r="E10559" s="11">
        <v>40117000</v>
      </c>
      <c r="F10559">
        <v>23371</v>
      </c>
      <c r="G10559">
        <v>14905279</v>
      </c>
      <c r="H10559">
        <v>361</v>
      </c>
      <c r="I10559">
        <v>77532</v>
      </c>
      <c r="J10559">
        <v>41530951</v>
      </c>
      <c r="K10559">
        <v>539</v>
      </c>
      <c r="L10559" t="s">
        <v>581</v>
      </c>
      <c r="M10559" t="s">
        <v>584</v>
      </c>
    </row>
    <row r="10560" spans="1:13" x14ac:dyDescent="0.2">
      <c r="A10560">
        <v>2024</v>
      </c>
      <c r="B10560">
        <v>4</v>
      </c>
      <c r="C10560" t="s">
        <v>38</v>
      </c>
      <c r="D10560" t="str">
        <f>VLOOKUP(C10560,PAÍSES!$A:$B,2,FALSE)</f>
        <v>Japón</v>
      </c>
      <c r="E10560" s="11">
        <v>40117000</v>
      </c>
      <c r="F10560">
        <v>0</v>
      </c>
      <c r="G10560">
        <v>0</v>
      </c>
      <c r="H10560">
        <v>0</v>
      </c>
      <c r="I10560">
        <v>95823</v>
      </c>
      <c r="J10560">
        <v>54350738</v>
      </c>
      <c r="K10560">
        <v>730</v>
      </c>
      <c r="L10560" t="s">
        <v>581</v>
      </c>
      <c r="M10560" t="s">
        <v>584</v>
      </c>
    </row>
    <row r="10561" spans="1:13" x14ac:dyDescent="0.2">
      <c r="A10561">
        <v>2024</v>
      </c>
      <c r="B10561">
        <v>4</v>
      </c>
      <c r="C10561" t="s">
        <v>56</v>
      </c>
      <c r="D10561" t="str">
        <f>VLOOKUP(C10561,PAÍSES!$A:$B,2,FALSE)</f>
        <v>Corea del Sur</v>
      </c>
      <c r="E10561" s="11">
        <v>40117000</v>
      </c>
      <c r="F10561">
        <v>0</v>
      </c>
      <c r="G10561">
        <v>0</v>
      </c>
      <c r="H10561">
        <v>0</v>
      </c>
      <c r="I10561">
        <v>2225</v>
      </c>
      <c r="J10561">
        <v>1579791</v>
      </c>
      <c r="K10561">
        <v>9</v>
      </c>
      <c r="L10561" t="s">
        <v>581</v>
      </c>
      <c r="M10561" t="s">
        <v>584</v>
      </c>
    </row>
    <row r="10562" spans="1:13" x14ac:dyDescent="0.2">
      <c r="A10562">
        <v>2024</v>
      </c>
      <c r="B10562">
        <v>4</v>
      </c>
      <c r="C10562" t="s">
        <v>204</v>
      </c>
      <c r="D10562" t="str">
        <f>VLOOKUP(C10562,PAÍSES!$A:$B,2,FALSE)</f>
        <v>Sri Lanka</v>
      </c>
      <c r="E10562" s="11">
        <v>40117000</v>
      </c>
      <c r="F10562">
        <v>35248</v>
      </c>
      <c r="G10562">
        <v>14366540</v>
      </c>
      <c r="H10562">
        <v>1693</v>
      </c>
      <c r="I10562">
        <v>0</v>
      </c>
      <c r="J10562">
        <v>0</v>
      </c>
      <c r="K10562">
        <v>0</v>
      </c>
      <c r="L10562" t="s">
        <v>581</v>
      </c>
      <c r="M10562" t="s">
        <v>584</v>
      </c>
    </row>
    <row r="10563" spans="1:13" x14ac:dyDescent="0.2">
      <c r="A10563">
        <v>2024</v>
      </c>
      <c r="B10563">
        <v>4</v>
      </c>
      <c r="C10563" t="s">
        <v>76</v>
      </c>
      <c r="D10563" t="str">
        <f>VLOOKUP(C10563,PAÍSES!$A:$B,2,FALSE)</f>
        <v>Lituania</v>
      </c>
      <c r="E10563" s="11">
        <v>40117000</v>
      </c>
      <c r="F10563">
        <v>5965</v>
      </c>
      <c r="G10563">
        <v>2903200</v>
      </c>
      <c r="H10563">
        <v>194</v>
      </c>
      <c r="I10563">
        <v>0</v>
      </c>
      <c r="J10563">
        <v>0</v>
      </c>
      <c r="K10563">
        <v>0</v>
      </c>
      <c r="L10563" t="s">
        <v>581</v>
      </c>
      <c r="M10563" t="s">
        <v>584</v>
      </c>
    </row>
    <row r="10564" spans="1:13" x14ac:dyDescent="0.2">
      <c r="A10564">
        <v>2024</v>
      </c>
      <c r="B10564">
        <v>4</v>
      </c>
      <c r="C10564" t="s">
        <v>72</v>
      </c>
      <c r="D10564" t="str">
        <f>VLOOKUP(C10564,PAÍSES!$A:$B,2,FALSE)</f>
        <v>Malta</v>
      </c>
      <c r="E10564" s="11">
        <v>40117000</v>
      </c>
      <c r="F10564">
        <v>0</v>
      </c>
      <c r="G10564">
        <v>0</v>
      </c>
      <c r="H10564">
        <v>0</v>
      </c>
      <c r="I10564">
        <v>13</v>
      </c>
      <c r="J10564">
        <v>7464</v>
      </c>
      <c r="K10564">
        <v>2</v>
      </c>
      <c r="L10564" t="s">
        <v>581</v>
      </c>
      <c r="M10564" t="s">
        <v>584</v>
      </c>
    </row>
    <row r="10565" spans="1:13" x14ac:dyDescent="0.2">
      <c r="A10565">
        <v>2024</v>
      </c>
      <c r="B10565">
        <v>4</v>
      </c>
      <c r="C10565" t="s">
        <v>42</v>
      </c>
      <c r="D10565" t="str">
        <f>VLOOKUP(C10565,PAÍSES!$A:$B,2,FALSE)</f>
        <v>México</v>
      </c>
      <c r="E10565" s="11">
        <v>40117000</v>
      </c>
      <c r="F10565">
        <v>0</v>
      </c>
      <c r="G10565">
        <v>0</v>
      </c>
      <c r="H10565">
        <v>0</v>
      </c>
      <c r="I10565">
        <v>7479</v>
      </c>
      <c r="J10565">
        <v>4487651</v>
      </c>
      <c r="K10565">
        <v>24</v>
      </c>
      <c r="L10565" t="s">
        <v>581</v>
      </c>
      <c r="M10565" t="s">
        <v>584</v>
      </c>
    </row>
    <row r="10566" spans="1:13" x14ac:dyDescent="0.2">
      <c r="A10566">
        <v>2024</v>
      </c>
      <c r="B10566">
        <v>4</v>
      </c>
      <c r="C10566" t="s">
        <v>43</v>
      </c>
      <c r="D10566" t="str">
        <f>VLOOKUP(C10566,PAÍSES!$A:$B,2,FALSE)</f>
        <v>Países Bajos</v>
      </c>
      <c r="E10566" s="11">
        <v>40117000</v>
      </c>
      <c r="F10566">
        <v>109503</v>
      </c>
      <c r="G10566">
        <v>41642986</v>
      </c>
      <c r="H10566">
        <v>5115</v>
      </c>
      <c r="I10566">
        <v>8088</v>
      </c>
      <c r="J10566">
        <v>5257200</v>
      </c>
      <c r="K10566">
        <v>24</v>
      </c>
      <c r="L10566" t="s">
        <v>581</v>
      </c>
      <c r="M10566" t="s">
        <v>584</v>
      </c>
    </row>
    <row r="10567" spans="1:13" x14ac:dyDescent="0.2">
      <c r="A10567">
        <v>2024</v>
      </c>
      <c r="B10567">
        <v>4</v>
      </c>
      <c r="C10567" t="s">
        <v>44</v>
      </c>
      <c r="D10567" t="str">
        <f>VLOOKUP(C10567,PAÍSES!$A:$B,2,FALSE)</f>
        <v>Noruega</v>
      </c>
      <c r="E10567" s="11">
        <v>40117000</v>
      </c>
      <c r="F10567">
        <v>0</v>
      </c>
      <c r="G10567">
        <v>0</v>
      </c>
      <c r="H10567">
        <v>0</v>
      </c>
      <c r="I10567">
        <v>3819</v>
      </c>
      <c r="J10567">
        <v>3418291</v>
      </c>
      <c r="K10567">
        <v>19</v>
      </c>
      <c r="L10567" t="s">
        <v>581</v>
      </c>
      <c r="M10567" t="s">
        <v>584</v>
      </c>
    </row>
    <row r="10568" spans="1:13" x14ac:dyDescent="0.2">
      <c r="A10568">
        <v>2024</v>
      </c>
      <c r="B10568">
        <v>4</v>
      </c>
      <c r="C10568" t="s">
        <v>80</v>
      </c>
      <c r="D10568" t="str">
        <f>VLOOKUP(C10568,PAÍSES!$A:$B,2,FALSE)</f>
        <v>Nueva Zelanda</v>
      </c>
      <c r="E10568" s="11">
        <v>40117000</v>
      </c>
      <c r="F10568">
        <v>0</v>
      </c>
      <c r="G10568">
        <v>0</v>
      </c>
      <c r="H10568">
        <v>0</v>
      </c>
      <c r="I10568">
        <v>9296</v>
      </c>
      <c r="J10568">
        <v>5427254</v>
      </c>
      <c r="K10568">
        <v>62</v>
      </c>
      <c r="L10568" t="s">
        <v>581</v>
      </c>
      <c r="M10568" t="s">
        <v>584</v>
      </c>
    </row>
    <row r="10569" spans="1:13" x14ac:dyDescent="0.2">
      <c r="A10569">
        <v>2024</v>
      </c>
      <c r="B10569">
        <v>4</v>
      </c>
      <c r="C10569" t="s">
        <v>16</v>
      </c>
      <c r="D10569" t="str">
        <f>VLOOKUP(C10569,PAÍSES!$A:$B,2,FALSE)</f>
        <v>Polonia</v>
      </c>
      <c r="E10569" s="11">
        <v>40117000</v>
      </c>
      <c r="F10569">
        <v>59298</v>
      </c>
      <c r="G10569">
        <v>32318356</v>
      </c>
      <c r="H10569">
        <v>602</v>
      </c>
      <c r="I10569">
        <v>120295</v>
      </c>
      <c r="J10569">
        <v>66614100</v>
      </c>
      <c r="K10569">
        <v>652</v>
      </c>
      <c r="L10569" t="s">
        <v>581</v>
      </c>
      <c r="M10569" t="s">
        <v>584</v>
      </c>
    </row>
    <row r="10570" spans="1:13" x14ac:dyDescent="0.2">
      <c r="A10570">
        <v>2024</v>
      </c>
      <c r="B10570">
        <v>4</v>
      </c>
      <c r="C10570" t="s">
        <v>17</v>
      </c>
      <c r="D10570" t="str">
        <f>VLOOKUP(C10570,PAÍSES!$A:$B,2,FALSE)</f>
        <v>Portugal</v>
      </c>
      <c r="E10570" s="11">
        <v>40117000</v>
      </c>
      <c r="F10570">
        <v>133439</v>
      </c>
      <c r="G10570">
        <v>69096089</v>
      </c>
      <c r="H10570">
        <v>2206</v>
      </c>
      <c r="I10570">
        <v>81918</v>
      </c>
      <c r="J10570">
        <v>49100345</v>
      </c>
      <c r="K10570">
        <v>1527</v>
      </c>
      <c r="L10570" t="s">
        <v>581</v>
      </c>
      <c r="M10570" t="s">
        <v>584</v>
      </c>
    </row>
    <row r="10571" spans="1:13" x14ac:dyDescent="0.2">
      <c r="A10571">
        <v>2024</v>
      </c>
      <c r="B10571">
        <v>4</v>
      </c>
      <c r="C10571" t="s">
        <v>52</v>
      </c>
      <c r="D10571" t="str">
        <f>VLOOKUP(C10571,PAÍSES!$A:$B,2,FALSE)</f>
        <v>Suecia</v>
      </c>
      <c r="E10571" s="11">
        <v>40117000</v>
      </c>
      <c r="F10571">
        <v>0</v>
      </c>
      <c r="G10571">
        <v>0</v>
      </c>
      <c r="H10571">
        <v>0</v>
      </c>
      <c r="I10571">
        <v>18171</v>
      </c>
      <c r="J10571">
        <v>11111600</v>
      </c>
      <c r="K10571">
        <v>107</v>
      </c>
      <c r="L10571" t="s">
        <v>581</v>
      </c>
      <c r="M10571" t="s">
        <v>584</v>
      </c>
    </row>
    <row r="10572" spans="1:13" x14ac:dyDescent="0.2">
      <c r="A10572">
        <v>2024</v>
      </c>
      <c r="B10572">
        <v>4</v>
      </c>
      <c r="C10572" t="s">
        <v>19</v>
      </c>
      <c r="D10572" t="str">
        <f>VLOOKUP(C10572,PAÍSES!$A:$B,2,FALSE)</f>
        <v>Tailandia</v>
      </c>
      <c r="E10572" s="11">
        <v>40117000</v>
      </c>
      <c r="F10572">
        <v>1514</v>
      </c>
      <c r="G10572">
        <v>541220</v>
      </c>
      <c r="H10572">
        <v>156</v>
      </c>
      <c r="I10572">
        <v>0</v>
      </c>
      <c r="J10572">
        <v>0</v>
      </c>
      <c r="K10572">
        <v>0</v>
      </c>
      <c r="L10572" t="s">
        <v>581</v>
      </c>
      <c r="M10572" t="s">
        <v>584</v>
      </c>
    </row>
    <row r="10573" spans="1:13" x14ac:dyDescent="0.2">
      <c r="A10573">
        <v>2024</v>
      </c>
      <c r="B10573">
        <v>4</v>
      </c>
      <c r="C10573" t="s">
        <v>65</v>
      </c>
      <c r="D10573" t="str">
        <f>VLOOKUP(C10573,PAÍSES!$A:$B,2,FALSE)</f>
        <v>Turquía</v>
      </c>
      <c r="E10573" s="11">
        <v>40117000</v>
      </c>
      <c r="F10573">
        <v>47261</v>
      </c>
      <c r="G10573">
        <v>13915893</v>
      </c>
      <c r="H10573">
        <v>987</v>
      </c>
      <c r="I10573">
        <v>2075</v>
      </c>
      <c r="J10573">
        <v>1434476</v>
      </c>
      <c r="K10573">
        <v>8</v>
      </c>
      <c r="L10573" t="s">
        <v>581</v>
      </c>
      <c r="M10573" t="s">
        <v>584</v>
      </c>
    </row>
    <row r="10574" spans="1:13" x14ac:dyDescent="0.2">
      <c r="A10574">
        <v>2024</v>
      </c>
      <c r="B10574">
        <v>4</v>
      </c>
      <c r="C10574" t="s">
        <v>30</v>
      </c>
      <c r="D10574" t="str">
        <f>VLOOKUP(C10574,PAÍSES!$A:$B,2,FALSE)</f>
        <v>Taiwán</v>
      </c>
      <c r="E10574" s="11">
        <v>40117000</v>
      </c>
      <c r="F10574">
        <v>5</v>
      </c>
      <c r="G10574">
        <v>19399</v>
      </c>
      <c r="H10574">
        <v>2</v>
      </c>
      <c r="I10574">
        <v>0</v>
      </c>
      <c r="J10574">
        <v>0</v>
      </c>
      <c r="K10574">
        <v>0</v>
      </c>
      <c r="L10574" t="s">
        <v>581</v>
      </c>
      <c r="M10574" t="s">
        <v>584</v>
      </c>
    </row>
    <row r="10575" spans="1:13" x14ac:dyDescent="0.2">
      <c r="A10575">
        <v>2024</v>
      </c>
      <c r="B10575">
        <v>4</v>
      </c>
      <c r="C10575" t="s">
        <v>58</v>
      </c>
      <c r="D10575" t="str">
        <f>VLOOKUP(C10575,PAÍSES!$A:$B,2,FALSE)</f>
        <v>Ucrania</v>
      </c>
      <c r="E10575" s="11">
        <v>40117000</v>
      </c>
      <c r="F10575">
        <v>0</v>
      </c>
      <c r="G10575">
        <v>0</v>
      </c>
      <c r="H10575">
        <v>0</v>
      </c>
      <c r="I10575">
        <v>9855</v>
      </c>
      <c r="J10575">
        <v>5094600</v>
      </c>
      <c r="K10575">
        <v>39</v>
      </c>
      <c r="L10575" t="s">
        <v>581</v>
      </c>
      <c r="M10575" t="s">
        <v>584</v>
      </c>
    </row>
    <row r="10576" spans="1:13" x14ac:dyDescent="0.2">
      <c r="A10576">
        <v>2024</v>
      </c>
      <c r="B10576">
        <v>4</v>
      </c>
      <c r="C10576" t="s">
        <v>46</v>
      </c>
      <c r="D10576" t="str">
        <f>VLOOKUP(C10576,PAÍSES!$A:$B,2,FALSE)</f>
        <v>Estados Unidos de América</v>
      </c>
      <c r="E10576" s="11">
        <v>40117000</v>
      </c>
      <c r="F10576">
        <v>46</v>
      </c>
      <c r="G10576">
        <v>54077</v>
      </c>
      <c r="H10576">
        <v>5</v>
      </c>
      <c r="I10576">
        <v>546725</v>
      </c>
      <c r="J10576">
        <v>337599525</v>
      </c>
      <c r="K10576">
        <v>1638</v>
      </c>
      <c r="L10576" t="s">
        <v>581</v>
      </c>
      <c r="M10576" t="s">
        <v>584</v>
      </c>
    </row>
    <row r="10577" spans="1:13" x14ac:dyDescent="0.2">
      <c r="A10577">
        <v>2024</v>
      </c>
      <c r="B10577">
        <v>4</v>
      </c>
      <c r="C10577" t="s">
        <v>66</v>
      </c>
      <c r="D10577" t="str">
        <f>VLOOKUP(C10577,PAÍSES!$A:$B,2,FALSE)</f>
        <v>Vietnam</v>
      </c>
      <c r="E10577" s="11">
        <v>40117000</v>
      </c>
      <c r="F10577">
        <v>33002</v>
      </c>
      <c r="G10577">
        <v>14134461</v>
      </c>
      <c r="H10577">
        <v>187</v>
      </c>
      <c r="I10577">
        <v>0</v>
      </c>
      <c r="J10577">
        <v>0</v>
      </c>
      <c r="K10577">
        <v>0</v>
      </c>
      <c r="L10577" t="s">
        <v>581</v>
      </c>
      <c r="M10577" t="s">
        <v>584</v>
      </c>
    </row>
    <row r="10578" spans="1:13" x14ac:dyDescent="0.2">
      <c r="A10578">
        <v>2024</v>
      </c>
      <c r="B10578">
        <v>4</v>
      </c>
      <c r="C10578" t="s">
        <v>78</v>
      </c>
      <c r="D10578" t="str">
        <f>VLOOKUP(C10578,PAÍSES!$A:$B,2,FALSE)</f>
        <v>Sudáfrica</v>
      </c>
      <c r="E10578" s="11">
        <v>40117000</v>
      </c>
      <c r="F10578">
        <v>0</v>
      </c>
      <c r="G10578">
        <v>0</v>
      </c>
      <c r="H10578">
        <v>0</v>
      </c>
      <c r="I10578">
        <v>15890</v>
      </c>
      <c r="J10578">
        <v>9312556</v>
      </c>
      <c r="K10578">
        <v>56</v>
      </c>
      <c r="L10578" t="s">
        <v>581</v>
      </c>
      <c r="M10578" t="s">
        <v>584</v>
      </c>
    </row>
    <row r="10579" spans="1:13" x14ac:dyDescent="0.2">
      <c r="A10579">
        <v>2024</v>
      </c>
      <c r="B10579">
        <v>4</v>
      </c>
      <c r="C10579" t="s">
        <v>33</v>
      </c>
      <c r="D10579" t="str">
        <f>VLOOKUP(C10579,PAÍSES!$A:$B,2,FALSE)</f>
        <v>Emiratos Árabes Unidos</v>
      </c>
      <c r="E10579" s="11">
        <v>40118000</v>
      </c>
      <c r="F10579">
        <v>0</v>
      </c>
      <c r="G10579">
        <v>0</v>
      </c>
      <c r="H10579">
        <v>0</v>
      </c>
      <c r="I10579">
        <v>11824</v>
      </c>
      <c r="J10579">
        <v>10594382</v>
      </c>
      <c r="K10579">
        <v>38</v>
      </c>
      <c r="L10579" t="s">
        <v>581</v>
      </c>
      <c r="M10579" t="s">
        <v>585</v>
      </c>
    </row>
    <row r="10580" spans="1:13" x14ac:dyDescent="0.2">
      <c r="A10580">
        <v>2024</v>
      </c>
      <c r="B10580">
        <v>4</v>
      </c>
      <c r="C10580" t="s">
        <v>21</v>
      </c>
      <c r="D10580" t="str">
        <f>VLOOKUP(C10580,PAÍSES!$A:$B,2,FALSE)</f>
        <v>Austria</v>
      </c>
      <c r="E10580" s="11">
        <v>40118000</v>
      </c>
      <c r="F10580">
        <v>0</v>
      </c>
      <c r="G10580">
        <v>0</v>
      </c>
      <c r="H10580">
        <v>0</v>
      </c>
      <c r="I10580">
        <v>275</v>
      </c>
      <c r="J10580">
        <v>178416</v>
      </c>
      <c r="K10580">
        <v>4</v>
      </c>
      <c r="L10580" t="s">
        <v>581</v>
      </c>
      <c r="M10580" t="s">
        <v>585</v>
      </c>
    </row>
    <row r="10581" spans="1:13" x14ac:dyDescent="0.2">
      <c r="A10581">
        <v>2024</v>
      </c>
      <c r="B10581">
        <v>4</v>
      </c>
      <c r="C10581" t="s">
        <v>62</v>
      </c>
      <c r="D10581" t="str">
        <f>VLOOKUP(C10581,PAÍSES!$A:$B,2,FALSE)</f>
        <v>Australia</v>
      </c>
      <c r="E10581" s="11">
        <v>40118000</v>
      </c>
      <c r="F10581">
        <v>0</v>
      </c>
      <c r="G10581">
        <v>0</v>
      </c>
      <c r="H10581">
        <v>0</v>
      </c>
      <c r="I10581">
        <v>1030121</v>
      </c>
      <c r="J10581">
        <v>654434600</v>
      </c>
      <c r="K10581">
        <v>364</v>
      </c>
      <c r="L10581" t="s">
        <v>581</v>
      </c>
      <c r="M10581" t="s">
        <v>585</v>
      </c>
    </row>
    <row r="10582" spans="1:13" x14ac:dyDescent="0.2">
      <c r="A10582">
        <v>2024</v>
      </c>
      <c r="B10582">
        <v>4</v>
      </c>
      <c r="C10582" t="s">
        <v>227</v>
      </c>
      <c r="D10582" t="str">
        <f>VLOOKUP(C10582,PAÍSES!$A:$B,2,FALSE)</f>
        <v>Bosnia y Herzegovina</v>
      </c>
      <c r="E10582" s="11">
        <v>40118000</v>
      </c>
      <c r="F10582">
        <v>0</v>
      </c>
      <c r="G10582">
        <v>0</v>
      </c>
      <c r="H10582">
        <v>0</v>
      </c>
      <c r="I10582">
        <v>17890</v>
      </c>
      <c r="J10582">
        <v>13869411</v>
      </c>
      <c r="K10582">
        <v>8</v>
      </c>
      <c r="L10582" t="s">
        <v>581</v>
      </c>
      <c r="M10582" t="s">
        <v>585</v>
      </c>
    </row>
    <row r="10583" spans="1:13" x14ac:dyDescent="0.2">
      <c r="A10583">
        <v>2024</v>
      </c>
      <c r="B10583">
        <v>4</v>
      </c>
      <c r="C10583" t="s">
        <v>8</v>
      </c>
      <c r="D10583" t="str">
        <f>VLOOKUP(C10583,PAÍSES!$A:$B,2,FALSE)</f>
        <v>Bélgica</v>
      </c>
      <c r="E10583" s="11">
        <v>40118000</v>
      </c>
      <c r="F10583">
        <v>27283</v>
      </c>
      <c r="G10583">
        <v>14399373</v>
      </c>
      <c r="H10583">
        <v>189</v>
      </c>
      <c r="I10583">
        <v>34510</v>
      </c>
      <c r="J10583">
        <v>14722200</v>
      </c>
      <c r="K10583">
        <v>68</v>
      </c>
      <c r="L10583" t="s">
        <v>581</v>
      </c>
      <c r="M10583" t="s">
        <v>585</v>
      </c>
    </row>
    <row r="10584" spans="1:13" x14ac:dyDescent="0.2">
      <c r="A10584">
        <v>2024</v>
      </c>
      <c r="B10584">
        <v>4</v>
      </c>
      <c r="C10584" t="s">
        <v>90</v>
      </c>
      <c r="D10584" t="str">
        <f>VLOOKUP(C10584,PAÍSES!$A:$B,2,FALSE)</f>
        <v>Burkina Faso</v>
      </c>
      <c r="E10584" s="11">
        <v>40118000</v>
      </c>
      <c r="F10584">
        <v>0</v>
      </c>
      <c r="G10584">
        <v>0</v>
      </c>
      <c r="H10584">
        <v>0</v>
      </c>
      <c r="I10584">
        <v>16647</v>
      </c>
      <c r="J10584">
        <v>11640116</v>
      </c>
      <c r="K10584">
        <v>12</v>
      </c>
      <c r="L10584" t="s">
        <v>581</v>
      </c>
      <c r="M10584" t="s">
        <v>585</v>
      </c>
    </row>
    <row r="10585" spans="1:13" x14ac:dyDescent="0.2">
      <c r="A10585">
        <v>2024</v>
      </c>
      <c r="B10585">
        <v>4</v>
      </c>
      <c r="C10585" t="s">
        <v>51</v>
      </c>
      <c r="D10585" t="str">
        <f>VLOOKUP(C10585,PAÍSES!$A:$B,2,FALSE)</f>
        <v>Bulgaria</v>
      </c>
      <c r="E10585" s="11">
        <v>40118000</v>
      </c>
      <c r="F10585">
        <v>0</v>
      </c>
      <c r="G10585">
        <v>0</v>
      </c>
      <c r="H10585">
        <v>0</v>
      </c>
      <c r="I10585">
        <v>35732</v>
      </c>
      <c r="J10585">
        <v>29345500</v>
      </c>
      <c r="K10585">
        <v>16</v>
      </c>
      <c r="L10585" t="s">
        <v>581</v>
      </c>
      <c r="M10585" t="s">
        <v>585</v>
      </c>
    </row>
    <row r="10586" spans="1:13" x14ac:dyDescent="0.2">
      <c r="A10586">
        <v>2024</v>
      </c>
      <c r="B10586">
        <v>4</v>
      </c>
      <c r="C10586" t="s">
        <v>10</v>
      </c>
      <c r="D10586" t="str">
        <f>VLOOKUP(C10586,PAÍSES!$A:$B,2,FALSE)</f>
        <v>Brasil</v>
      </c>
      <c r="E10586" s="11">
        <v>40118000</v>
      </c>
      <c r="F10586">
        <v>5007</v>
      </c>
      <c r="G10586">
        <v>4112400</v>
      </c>
      <c r="H10586">
        <v>28</v>
      </c>
      <c r="I10586">
        <v>60402</v>
      </c>
      <c r="J10586">
        <v>43896142</v>
      </c>
      <c r="K10586">
        <v>49</v>
      </c>
      <c r="L10586" t="s">
        <v>581</v>
      </c>
      <c r="M10586" t="s">
        <v>585</v>
      </c>
    </row>
    <row r="10587" spans="1:13" x14ac:dyDescent="0.2">
      <c r="A10587">
        <v>2024</v>
      </c>
      <c r="B10587">
        <v>4</v>
      </c>
      <c r="C10587" t="s">
        <v>50</v>
      </c>
      <c r="D10587" t="str">
        <f>VLOOKUP(C10587,PAÍSES!$A:$B,2,FALSE)</f>
        <v>Canadá</v>
      </c>
      <c r="E10587" s="11">
        <v>40118000</v>
      </c>
      <c r="F10587">
        <v>2523</v>
      </c>
      <c r="G10587">
        <v>2145200</v>
      </c>
      <c r="H10587">
        <v>18</v>
      </c>
      <c r="I10587">
        <v>61052</v>
      </c>
      <c r="J10587">
        <v>47150553</v>
      </c>
      <c r="K10587">
        <v>94</v>
      </c>
      <c r="L10587" t="s">
        <v>581</v>
      </c>
      <c r="M10587" t="s">
        <v>585</v>
      </c>
    </row>
    <row r="10588" spans="1:13" x14ac:dyDescent="0.2">
      <c r="A10588">
        <v>2024</v>
      </c>
      <c r="B10588">
        <v>4</v>
      </c>
      <c r="C10588" t="s">
        <v>73</v>
      </c>
      <c r="D10588" t="str">
        <f>VLOOKUP(C10588,PAÍSES!$A:$B,2,FALSE)</f>
        <v>Chile</v>
      </c>
      <c r="E10588" s="11">
        <v>40118000</v>
      </c>
      <c r="F10588">
        <v>0</v>
      </c>
      <c r="G10588">
        <v>0</v>
      </c>
      <c r="H10588">
        <v>0</v>
      </c>
      <c r="I10588">
        <v>78105</v>
      </c>
      <c r="J10588">
        <v>46314878</v>
      </c>
      <c r="K10588">
        <v>283</v>
      </c>
      <c r="L10588" t="s">
        <v>581</v>
      </c>
      <c r="M10588" t="s">
        <v>585</v>
      </c>
    </row>
    <row r="10589" spans="1:13" x14ac:dyDescent="0.2">
      <c r="A10589">
        <v>2024</v>
      </c>
      <c r="B10589">
        <v>4</v>
      </c>
      <c r="C10589" t="s">
        <v>11</v>
      </c>
      <c r="D10589" t="str">
        <f>VLOOKUP(C10589,PAÍSES!$A:$B,2,FALSE)</f>
        <v>China</v>
      </c>
      <c r="E10589" s="11">
        <v>40118000</v>
      </c>
      <c r="F10589">
        <v>335015</v>
      </c>
      <c r="G10589">
        <v>96761984</v>
      </c>
      <c r="H10589">
        <v>1294</v>
      </c>
      <c r="I10589">
        <v>444929</v>
      </c>
      <c r="J10589">
        <v>288039190</v>
      </c>
      <c r="K10589">
        <v>298</v>
      </c>
      <c r="L10589" t="s">
        <v>581</v>
      </c>
      <c r="M10589" t="s">
        <v>585</v>
      </c>
    </row>
    <row r="10590" spans="1:13" x14ac:dyDescent="0.2">
      <c r="A10590">
        <v>2024</v>
      </c>
      <c r="B10590">
        <v>4</v>
      </c>
      <c r="C10590" t="s">
        <v>40</v>
      </c>
      <c r="D10590" t="str">
        <f>VLOOKUP(C10590,PAÍSES!$A:$B,2,FALSE)</f>
        <v>Colombia</v>
      </c>
      <c r="E10590" s="11">
        <v>40118000</v>
      </c>
      <c r="F10590">
        <v>0</v>
      </c>
      <c r="G10590">
        <v>0</v>
      </c>
      <c r="H10590">
        <v>0</v>
      </c>
      <c r="I10590">
        <v>2906</v>
      </c>
      <c r="J10590">
        <v>1412409</v>
      </c>
      <c r="K10590">
        <v>9</v>
      </c>
      <c r="L10590" t="s">
        <v>581</v>
      </c>
      <c r="M10590" t="s">
        <v>585</v>
      </c>
    </row>
    <row r="10591" spans="1:13" x14ac:dyDescent="0.2">
      <c r="A10591">
        <v>2024</v>
      </c>
      <c r="B10591">
        <v>4</v>
      </c>
      <c r="C10591" t="s">
        <v>22</v>
      </c>
      <c r="D10591" t="str">
        <f>VLOOKUP(C10591,PAÍSES!$A:$B,2,FALSE)</f>
        <v>República Checa</v>
      </c>
      <c r="E10591" s="11">
        <v>40118000</v>
      </c>
      <c r="F10591">
        <v>28556</v>
      </c>
      <c r="G10591">
        <v>20925443</v>
      </c>
      <c r="H10591">
        <v>892</v>
      </c>
      <c r="I10591">
        <v>0</v>
      </c>
      <c r="J10591">
        <v>0</v>
      </c>
      <c r="K10591">
        <v>0</v>
      </c>
      <c r="L10591" t="s">
        <v>581</v>
      </c>
      <c r="M10591" t="s">
        <v>585</v>
      </c>
    </row>
    <row r="10592" spans="1:13" x14ac:dyDescent="0.2">
      <c r="A10592">
        <v>2024</v>
      </c>
      <c r="B10592">
        <v>4</v>
      </c>
      <c r="C10592" t="s">
        <v>23</v>
      </c>
      <c r="D10592" t="str">
        <f>VLOOKUP(C10592,PAÍSES!$A:$B,2,FALSE)</f>
        <v>Alemania</v>
      </c>
      <c r="E10592" s="11">
        <v>40118000</v>
      </c>
      <c r="F10592">
        <v>36508</v>
      </c>
      <c r="G10592">
        <v>29673396</v>
      </c>
      <c r="H10592">
        <v>16459</v>
      </c>
      <c r="I10592">
        <v>1490</v>
      </c>
      <c r="J10592">
        <v>1108030</v>
      </c>
      <c r="K10592">
        <v>14</v>
      </c>
      <c r="L10592" t="s">
        <v>581</v>
      </c>
      <c r="M10592" t="s">
        <v>585</v>
      </c>
    </row>
    <row r="10593" spans="1:13" x14ac:dyDescent="0.2">
      <c r="A10593">
        <v>2024</v>
      </c>
      <c r="B10593">
        <v>4</v>
      </c>
      <c r="C10593" t="s">
        <v>59</v>
      </c>
      <c r="D10593" t="str">
        <f>VLOOKUP(C10593,PAÍSES!$A:$B,2,FALSE)</f>
        <v>República Dominicana</v>
      </c>
      <c r="E10593" s="11">
        <v>40118000</v>
      </c>
      <c r="F10593">
        <v>0</v>
      </c>
      <c r="G10593">
        <v>0</v>
      </c>
      <c r="H10593">
        <v>0</v>
      </c>
      <c r="I10593">
        <v>14909</v>
      </c>
      <c r="J10593">
        <v>7773376</v>
      </c>
      <c r="K10593">
        <v>24</v>
      </c>
      <c r="L10593" t="s">
        <v>581</v>
      </c>
      <c r="M10593" t="s">
        <v>585</v>
      </c>
    </row>
    <row r="10594" spans="1:13" x14ac:dyDescent="0.2">
      <c r="A10594">
        <v>2024</v>
      </c>
      <c r="B10594">
        <v>4</v>
      </c>
      <c r="C10594" t="s">
        <v>74</v>
      </c>
      <c r="D10594" t="str">
        <f>VLOOKUP(C10594,PAÍSES!$A:$B,2,FALSE)</f>
        <v>Ecuador</v>
      </c>
      <c r="E10594" s="11">
        <v>40118000</v>
      </c>
      <c r="F10594">
        <v>0</v>
      </c>
      <c r="G10594">
        <v>0</v>
      </c>
      <c r="H10594">
        <v>0</v>
      </c>
      <c r="I10594">
        <v>380</v>
      </c>
      <c r="J10594">
        <v>572606</v>
      </c>
      <c r="K10594">
        <v>8</v>
      </c>
      <c r="L10594" t="s">
        <v>581</v>
      </c>
      <c r="M10594" t="s">
        <v>585</v>
      </c>
    </row>
    <row r="10595" spans="1:13" x14ac:dyDescent="0.2">
      <c r="A10595">
        <v>2024</v>
      </c>
      <c r="B10595">
        <v>4</v>
      </c>
      <c r="C10595" t="s">
        <v>75</v>
      </c>
      <c r="D10595" t="str">
        <f>VLOOKUP(C10595,PAÍSES!$A:$B,2,FALSE)</f>
        <v>Egipto</v>
      </c>
      <c r="E10595" s="11">
        <v>40118000</v>
      </c>
      <c r="F10595">
        <v>0</v>
      </c>
      <c r="G10595">
        <v>0</v>
      </c>
      <c r="H10595">
        <v>0</v>
      </c>
      <c r="I10595">
        <v>1089</v>
      </c>
      <c r="J10595">
        <v>792654</v>
      </c>
      <c r="K10595">
        <v>2</v>
      </c>
      <c r="L10595" t="s">
        <v>581</v>
      </c>
      <c r="M10595" t="s">
        <v>585</v>
      </c>
    </row>
    <row r="10596" spans="1:13" x14ac:dyDescent="0.2">
      <c r="A10596">
        <v>2024</v>
      </c>
      <c r="B10596">
        <v>4</v>
      </c>
      <c r="C10596" t="s">
        <v>24</v>
      </c>
      <c r="D10596" t="str">
        <f>VLOOKUP(C10596,PAÍSES!$A:$B,2,FALSE)</f>
        <v>Finlandia</v>
      </c>
      <c r="E10596" s="11">
        <v>40118000</v>
      </c>
      <c r="F10596">
        <v>1574</v>
      </c>
      <c r="G10596">
        <v>1267650</v>
      </c>
      <c r="H10596">
        <v>17</v>
      </c>
      <c r="I10596">
        <v>43362</v>
      </c>
      <c r="J10596">
        <v>29526600</v>
      </c>
      <c r="K10596">
        <v>18</v>
      </c>
      <c r="L10596" t="s">
        <v>581</v>
      </c>
      <c r="M10596" t="s">
        <v>585</v>
      </c>
    </row>
    <row r="10597" spans="1:13" x14ac:dyDescent="0.2">
      <c r="A10597">
        <v>2024</v>
      </c>
      <c r="B10597">
        <v>4</v>
      </c>
      <c r="C10597" t="s">
        <v>12</v>
      </c>
      <c r="D10597" t="str">
        <f>VLOOKUP(C10597,PAÍSES!$A:$B,2,FALSE)</f>
        <v>Francia</v>
      </c>
      <c r="E10597" s="11">
        <v>40118000</v>
      </c>
      <c r="F10597">
        <v>64160</v>
      </c>
      <c r="G10597">
        <v>53780913</v>
      </c>
      <c r="H10597">
        <v>619</v>
      </c>
      <c r="I10597">
        <v>279169</v>
      </c>
      <c r="J10597">
        <v>192930320</v>
      </c>
      <c r="K10597">
        <v>683</v>
      </c>
      <c r="L10597" t="s">
        <v>581</v>
      </c>
      <c r="M10597" t="s">
        <v>585</v>
      </c>
    </row>
    <row r="10598" spans="1:13" x14ac:dyDescent="0.2">
      <c r="A10598">
        <v>2024</v>
      </c>
      <c r="B10598">
        <v>4</v>
      </c>
      <c r="C10598" t="s">
        <v>234</v>
      </c>
      <c r="D10598" t="str">
        <f>VLOOKUP(C10598,PAÍSES!$A:$B,2,FALSE)</f>
        <v>Gabón</v>
      </c>
      <c r="E10598" s="11">
        <v>40118000</v>
      </c>
      <c r="F10598">
        <v>0</v>
      </c>
      <c r="G10598">
        <v>0</v>
      </c>
      <c r="H10598">
        <v>0</v>
      </c>
      <c r="I10598">
        <v>36081</v>
      </c>
      <c r="J10598">
        <v>24667605</v>
      </c>
      <c r="K10598">
        <v>15</v>
      </c>
      <c r="L10598" t="s">
        <v>581</v>
      </c>
      <c r="M10598" t="s">
        <v>585</v>
      </c>
    </row>
    <row r="10599" spans="1:13" x14ac:dyDescent="0.2">
      <c r="A10599">
        <v>2024</v>
      </c>
      <c r="B10599">
        <v>4</v>
      </c>
      <c r="C10599" t="s">
        <v>25</v>
      </c>
      <c r="D10599" t="str">
        <f>VLOOKUP(C10599,PAÍSES!$A:$B,2,FALSE)</f>
        <v>Reino Unido</v>
      </c>
      <c r="E10599" s="11">
        <v>40118000</v>
      </c>
      <c r="F10599">
        <v>0</v>
      </c>
      <c r="G10599">
        <v>0</v>
      </c>
      <c r="H10599">
        <v>0</v>
      </c>
      <c r="I10599">
        <v>129228</v>
      </c>
      <c r="J10599">
        <v>73704218</v>
      </c>
      <c r="K10599">
        <v>341</v>
      </c>
      <c r="L10599" t="s">
        <v>581</v>
      </c>
      <c r="M10599" t="s">
        <v>585</v>
      </c>
    </row>
    <row r="10600" spans="1:13" x14ac:dyDescent="0.2">
      <c r="A10600">
        <v>2024</v>
      </c>
      <c r="B10600">
        <v>4</v>
      </c>
      <c r="C10600" t="s">
        <v>97</v>
      </c>
      <c r="D10600" t="str">
        <f>VLOOKUP(C10600,PAÍSES!$A:$B,2,FALSE)</f>
        <v>Ghana</v>
      </c>
      <c r="E10600" s="11">
        <v>40118000</v>
      </c>
      <c r="F10600">
        <v>0</v>
      </c>
      <c r="G10600">
        <v>0</v>
      </c>
      <c r="H10600">
        <v>0</v>
      </c>
      <c r="I10600">
        <v>12027</v>
      </c>
      <c r="J10600">
        <v>8222535</v>
      </c>
      <c r="K10600">
        <v>5</v>
      </c>
      <c r="L10600" t="s">
        <v>581</v>
      </c>
      <c r="M10600" t="s">
        <v>585</v>
      </c>
    </row>
    <row r="10601" spans="1:13" x14ac:dyDescent="0.2">
      <c r="A10601">
        <v>2024</v>
      </c>
      <c r="B10601">
        <v>4</v>
      </c>
      <c r="C10601" t="s">
        <v>201</v>
      </c>
      <c r="D10601" t="str">
        <f>VLOOKUP(C10601,PAÍSES!$A:$B,2,FALSE)</f>
        <v>Hong Kong</v>
      </c>
      <c r="E10601" s="11">
        <v>40118000</v>
      </c>
      <c r="F10601">
        <v>0</v>
      </c>
      <c r="G10601">
        <v>0</v>
      </c>
      <c r="H10601">
        <v>0</v>
      </c>
      <c r="I10601">
        <v>135778</v>
      </c>
      <c r="J10601">
        <v>84019704</v>
      </c>
      <c r="K10601">
        <v>36</v>
      </c>
      <c r="L10601" t="s">
        <v>581</v>
      </c>
      <c r="M10601" t="s">
        <v>585</v>
      </c>
    </row>
    <row r="10602" spans="1:13" x14ac:dyDescent="0.2">
      <c r="A10602">
        <v>2024</v>
      </c>
      <c r="B10602">
        <v>4</v>
      </c>
      <c r="C10602" t="s">
        <v>13</v>
      </c>
      <c r="D10602" t="str">
        <f>VLOOKUP(C10602,PAÍSES!$A:$B,2,FALSE)</f>
        <v>Indonesia</v>
      </c>
      <c r="E10602" s="11">
        <v>40118000</v>
      </c>
      <c r="F10602">
        <v>0</v>
      </c>
      <c r="G10602">
        <v>0</v>
      </c>
      <c r="H10602">
        <v>0</v>
      </c>
      <c r="I10602">
        <v>168644</v>
      </c>
      <c r="J10602">
        <v>123501540</v>
      </c>
      <c r="K10602">
        <v>40</v>
      </c>
      <c r="L10602" t="s">
        <v>581</v>
      </c>
      <c r="M10602" t="s">
        <v>585</v>
      </c>
    </row>
    <row r="10603" spans="1:13" x14ac:dyDescent="0.2">
      <c r="A10603">
        <v>2024</v>
      </c>
      <c r="B10603">
        <v>4</v>
      </c>
      <c r="C10603" t="s">
        <v>47</v>
      </c>
      <c r="D10603" t="str">
        <f>VLOOKUP(C10603,PAÍSES!$A:$B,2,FALSE)</f>
        <v>India</v>
      </c>
      <c r="E10603" s="11">
        <v>40118000</v>
      </c>
      <c r="F10603">
        <v>383052</v>
      </c>
      <c r="G10603">
        <v>117010379</v>
      </c>
      <c r="H10603">
        <v>7061</v>
      </c>
      <c r="I10603">
        <v>0</v>
      </c>
      <c r="J10603">
        <v>0</v>
      </c>
      <c r="K10603">
        <v>0</v>
      </c>
      <c r="L10603" t="s">
        <v>581</v>
      </c>
      <c r="M10603" t="s">
        <v>585</v>
      </c>
    </row>
    <row r="10604" spans="1:13" x14ac:dyDescent="0.2">
      <c r="A10604">
        <v>2024</v>
      </c>
      <c r="B10604">
        <v>4</v>
      </c>
      <c r="C10604" t="s">
        <v>27</v>
      </c>
      <c r="D10604" t="str">
        <f>VLOOKUP(C10604,PAÍSES!$A:$B,2,FALSE)</f>
        <v>Italia</v>
      </c>
      <c r="E10604" s="11">
        <v>40118000</v>
      </c>
      <c r="F10604">
        <v>5997</v>
      </c>
      <c r="G10604">
        <v>4445200</v>
      </c>
      <c r="H10604">
        <v>54</v>
      </c>
      <c r="I10604">
        <v>20</v>
      </c>
      <c r="J10604">
        <v>110000</v>
      </c>
      <c r="K10604">
        <v>1</v>
      </c>
      <c r="L10604" t="s">
        <v>581</v>
      </c>
      <c r="M10604" t="s">
        <v>585</v>
      </c>
    </row>
    <row r="10605" spans="1:13" x14ac:dyDescent="0.2">
      <c r="A10605">
        <v>2024</v>
      </c>
      <c r="B10605">
        <v>4</v>
      </c>
      <c r="C10605" t="s">
        <v>38</v>
      </c>
      <c r="D10605" t="str">
        <f>VLOOKUP(C10605,PAÍSES!$A:$B,2,FALSE)</f>
        <v>Japón</v>
      </c>
      <c r="E10605" s="11">
        <v>40118000</v>
      </c>
      <c r="F10605">
        <v>88280</v>
      </c>
      <c r="G10605">
        <v>42650293</v>
      </c>
      <c r="H10605">
        <v>181</v>
      </c>
      <c r="I10605">
        <v>95027</v>
      </c>
      <c r="J10605">
        <v>65826125</v>
      </c>
      <c r="K10605">
        <v>162</v>
      </c>
      <c r="L10605" t="s">
        <v>581</v>
      </c>
      <c r="M10605" t="s">
        <v>585</v>
      </c>
    </row>
    <row r="10606" spans="1:13" x14ac:dyDescent="0.2">
      <c r="A10606">
        <v>2024</v>
      </c>
      <c r="B10606">
        <v>4</v>
      </c>
      <c r="C10606" t="s">
        <v>93</v>
      </c>
      <c r="D10606" t="str">
        <f>VLOOKUP(C10606,PAÍSES!$A:$B,2,FALSE)</f>
        <v>Kazajstán</v>
      </c>
      <c r="E10606" s="11">
        <v>40118000</v>
      </c>
      <c r="F10606">
        <v>0</v>
      </c>
      <c r="G10606">
        <v>0</v>
      </c>
      <c r="H10606">
        <v>0</v>
      </c>
      <c r="I10606">
        <v>555826</v>
      </c>
      <c r="J10606">
        <v>412403002</v>
      </c>
      <c r="K10606">
        <v>291</v>
      </c>
      <c r="L10606" t="s">
        <v>581</v>
      </c>
      <c r="M10606" t="s">
        <v>585</v>
      </c>
    </row>
    <row r="10607" spans="1:13" x14ac:dyDescent="0.2">
      <c r="A10607">
        <v>2024</v>
      </c>
      <c r="B10607">
        <v>4</v>
      </c>
      <c r="C10607" t="s">
        <v>204</v>
      </c>
      <c r="D10607" t="str">
        <f>VLOOKUP(C10607,PAÍSES!$A:$B,2,FALSE)</f>
        <v>Sri Lanka</v>
      </c>
      <c r="E10607" s="11">
        <v>40118000</v>
      </c>
      <c r="F10607">
        <v>22754</v>
      </c>
      <c r="G10607">
        <v>10402879</v>
      </c>
      <c r="H10607">
        <v>567</v>
      </c>
      <c r="I10607">
        <v>3153</v>
      </c>
      <c r="J10607">
        <v>1255552</v>
      </c>
      <c r="K10607">
        <v>132</v>
      </c>
      <c r="L10607" t="s">
        <v>581</v>
      </c>
      <c r="M10607" t="s">
        <v>585</v>
      </c>
    </row>
    <row r="10608" spans="1:13" x14ac:dyDescent="0.2">
      <c r="A10608">
        <v>2024</v>
      </c>
      <c r="B10608">
        <v>4</v>
      </c>
      <c r="C10608" t="s">
        <v>49</v>
      </c>
      <c r="D10608" t="str">
        <f>VLOOKUP(C10608,PAÍSES!$A:$B,2,FALSE)</f>
        <v>Luxemburgo</v>
      </c>
      <c r="E10608" s="11">
        <v>40118000</v>
      </c>
      <c r="F10608">
        <v>47230</v>
      </c>
      <c r="G10608">
        <v>23574011</v>
      </c>
      <c r="H10608">
        <v>91</v>
      </c>
      <c r="I10608">
        <v>0</v>
      </c>
      <c r="J10608">
        <v>0</v>
      </c>
      <c r="K10608">
        <v>0</v>
      </c>
      <c r="L10608" t="s">
        <v>581</v>
      </c>
      <c r="M10608" t="s">
        <v>585</v>
      </c>
    </row>
    <row r="10609" spans="1:13" x14ac:dyDescent="0.2">
      <c r="A10609">
        <v>2024</v>
      </c>
      <c r="B10609">
        <v>4</v>
      </c>
      <c r="C10609" t="s">
        <v>206</v>
      </c>
      <c r="D10609" t="str">
        <f>VLOOKUP(C10609,PAÍSES!$A:$B,2,FALSE)</f>
        <v>Libia</v>
      </c>
      <c r="E10609" s="11">
        <v>40118000</v>
      </c>
      <c r="F10609">
        <v>0</v>
      </c>
      <c r="G10609">
        <v>0</v>
      </c>
      <c r="H10609">
        <v>0</v>
      </c>
      <c r="I10609">
        <v>18460</v>
      </c>
      <c r="J10609">
        <v>300000</v>
      </c>
      <c r="K10609">
        <v>1500</v>
      </c>
      <c r="L10609" t="s">
        <v>581</v>
      </c>
      <c r="M10609" t="s">
        <v>585</v>
      </c>
    </row>
    <row r="10610" spans="1:13" x14ac:dyDescent="0.2">
      <c r="A10610">
        <v>2024</v>
      </c>
      <c r="B10610">
        <v>4</v>
      </c>
      <c r="C10610" t="s">
        <v>102</v>
      </c>
      <c r="D10610" t="str">
        <f>VLOOKUP(C10610,PAÍSES!$A:$B,2,FALSE)</f>
        <v>Mali</v>
      </c>
      <c r="E10610" s="11">
        <v>40118000</v>
      </c>
      <c r="F10610">
        <v>0</v>
      </c>
      <c r="G10610">
        <v>0</v>
      </c>
      <c r="H10610">
        <v>0</v>
      </c>
      <c r="I10610">
        <v>16647</v>
      </c>
      <c r="J10610">
        <v>11640216</v>
      </c>
      <c r="K10610">
        <v>12</v>
      </c>
      <c r="L10610" t="s">
        <v>581</v>
      </c>
      <c r="M10610" t="s">
        <v>585</v>
      </c>
    </row>
    <row r="10611" spans="1:13" x14ac:dyDescent="0.2">
      <c r="A10611">
        <v>2024</v>
      </c>
      <c r="B10611">
        <v>4</v>
      </c>
      <c r="C10611" t="s">
        <v>240</v>
      </c>
      <c r="D10611" t="str">
        <f>VLOOKUP(C10611,PAÍSES!$A:$B,2,FALSE)</f>
        <v>Mongolia</v>
      </c>
      <c r="E10611" s="11">
        <v>40118000</v>
      </c>
      <c r="F10611">
        <v>0</v>
      </c>
      <c r="G10611">
        <v>0</v>
      </c>
      <c r="H10611">
        <v>0</v>
      </c>
      <c r="I10611">
        <v>38640</v>
      </c>
      <c r="J10611">
        <v>26362550</v>
      </c>
      <c r="K10611">
        <v>10</v>
      </c>
      <c r="L10611" t="s">
        <v>581</v>
      </c>
      <c r="M10611" t="s">
        <v>585</v>
      </c>
    </row>
    <row r="10612" spans="1:13" x14ac:dyDescent="0.2">
      <c r="A10612">
        <v>2024</v>
      </c>
      <c r="B10612">
        <v>4</v>
      </c>
      <c r="C10612" t="s">
        <v>85</v>
      </c>
      <c r="D10612" t="str">
        <f>VLOOKUP(C10612,PAÍSES!$A:$B,2,FALSE)</f>
        <v>Mauritania</v>
      </c>
      <c r="E10612" s="11">
        <v>40118000</v>
      </c>
      <c r="F10612">
        <v>0</v>
      </c>
      <c r="G10612">
        <v>0</v>
      </c>
      <c r="H10612">
        <v>0</v>
      </c>
      <c r="I10612">
        <v>46833</v>
      </c>
      <c r="J10612">
        <v>52139664</v>
      </c>
      <c r="K10612">
        <v>9</v>
      </c>
      <c r="L10612" t="s">
        <v>581</v>
      </c>
      <c r="M10612" t="s">
        <v>585</v>
      </c>
    </row>
    <row r="10613" spans="1:13" x14ac:dyDescent="0.2">
      <c r="A10613">
        <v>2024</v>
      </c>
      <c r="B10613">
        <v>4</v>
      </c>
      <c r="C10613" t="s">
        <v>42</v>
      </c>
      <c r="D10613" t="str">
        <f>VLOOKUP(C10613,PAÍSES!$A:$B,2,FALSE)</f>
        <v>México</v>
      </c>
      <c r="E10613" s="11">
        <v>40118000</v>
      </c>
      <c r="F10613">
        <v>0</v>
      </c>
      <c r="G10613">
        <v>0</v>
      </c>
      <c r="H10613">
        <v>0</v>
      </c>
      <c r="I10613">
        <v>118493</v>
      </c>
      <c r="J10613">
        <v>79821935</v>
      </c>
      <c r="K10613">
        <v>250</v>
      </c>
      <c r="L10613" t="s">
        <v>581</v>
      </c>
      <c r="M10613" t="s">
        <v>585</v>
      </c>
    </row>
    <row r="10614" spans="1:13" x14ac:dyDescent="0.2">
      <c r="A10614">
        <v>2024</v>
      </c>
      <c r="B10614">
        <v>4</v>
      </c>
      <c r="C10614" t="s">
        <v>235</v>
      </c>
      <c r="D10614" t="str">
        <f>VLOOKUP(C10614,PAÍSES!$A:$B,2,FALSE)</f>
        <v>Namibia</v>
      </c>
      <c r="E10614" s="11">
        <v>40118000</v>
      </c>
      <c r="F10614">
        <v>0</v>
      </c>
      <c r="G10614">
        <v>0</v>
      </c>
      <c r="H10614">
        <v>0</v>
      </c>
      <c r="I10614">
        <v>241951</v>
      </c>
      <c r="J10614">
        <v>184726164</v>
      </c>
      <c r="K10614">
        <v>65</v>
      </c>
      <c r="L10614" t="s">
        <v>581</v>
      </c>
      <c r="M10614" t="s">
        <v>585</v>
      </c>
    </row>
    <row r="10615" spans="1:13" x14ac:dyDescent="0.2">
      <c r="A10615">
        <v>2024</v>
      </c>
      <c r="B10615">
        <v>4</v>
      </c>
      <c r="C10615" t="s">
        <v>101</v>
      </c>
      <c r="D10615" t="str">
        <f>VLOOKUP(C10615,PAÍSES!$A:$B,2,FALSE)</f>
        <v>Nigeria</v>
      </c>
      <c r="E10615" s="11">
        <v>40118000</v>
      </c>
      <c r="F10615">
        <v>0</v>
      </c>
      <c r="G10615">
        <v>0</v>
      </c>
      <c r="H10615">
        <v>0</v>
      </c>
      <c r="I10615">
        <v>1569</v>
      </c>
      <c r="J10615">
        <v>1218483</v>
      </c>
      <c r="K10615">
        <v>2</v>
      </c>
      <c r="L10615" t="s">
        <v>581</v>
      </c>
      <c r="M10615" t="s">
        <v>585</v>
      </c>
    </row>
    <row r="10616" spans="1:13" x14ac:dyDescent="0.2">
      <c r="A10616">
        <v>2024</v>
      </c>
      <c r="B10616">
        <v>4</v>
      </c>
      <c r="C10616" t="s">
        <v>43</v>
      </c>
      <c r="D10616" t="str">
        <f>VLOOKUP(C10616,PAÍSES!$A:$B,2,FALSE)</f>
        <v>Países Bajos</v>
      </c>
      <c r="E10616" s="11">
        <v>40118000</v>
      </c>
      <c r="F10616">
        <v>2056</v>
      </c>
      <c r="G10616">
        <v>9113185</v>
      </c>
      <c r="H10616">
        <v>748</v>
      </c>
      <c r="I10616">
        <v>0</v>
      </c>
      <c r="J10616">
        <v>0</v>
      </c>
      <c r="K10616">
        <v>0</v>
      </c>
      <c r="L10616" t="s">
        <v>581</v>
      </c>
      <c r="M10616" t="s">
        <v>585</v>
      </c>
    </row>
    <row r="10617" spans="1:13" x14ac:dyDescent="0.2">
      <c r="A10617">
        <v>2024</v>
      </c>
      <c r="B10617">
        <v>4</v>
      </c>
      <c r="C10617" t="s">
        <v>0</v>
      </c>
      <c r="D10617" t="str">
        <f>VLOOKUP(C10617,PAÍSES!$A:$B,2,FALSE)</f>
        <v>Panamá</v>
      </c>
      <c r="E10617" s="11">
        <v>40118000</v>
      </c>
      <c r="F10617">
        <v>0</v>
      </c>
      <c r="G10617">
        <v>0</v>
      </c>
      <c r="H10617">
        <v>0</v>
      </c>
      <c r="I10617">
        <v>3196</v>
      </c>
      <c r="J10617">
        <v>300527</v>
      </c>
      <c r="K10617">
        <v>6</v>
      </c>
      <c r="L10617" t="s">
        <v>581</v>
      </c>
      <c r="M10617" t="s">
        <v>585</v>
      </c>
    </row>
    <row r="10618" spans="1:13" x14ac:dyDescent="0.2">
      <c r="A10618">
        <v>2024</v>
      </c>
      <c r="B10618">
        <v>4</v>
      </c>
      <c r="C10618" t="s">
        <v>15</v>
      </c>
      <c r="D10618" t="str">
        <f>VLOOKUP(C10618,PAÍSES!$A:$B,2,FALSE)</f>
        <v>Perú</v>
      </c>
      <c r="E10618" s="11">
        <v>40118000</v>
      </c>
      <c r="F10618">
        <v>0</v>
      </c>
      <c r="G10618">
        <v>0</v>
      </c>
      <c r="H10618">
        <v>0</v>
      </c>
      <c r="I10618">
        <v>470</v>
      </c>
      <c r="J10618">
        <v>1161579</v>
      </c>
      <c r="K10618">
        <v>3</v>
      </c>
      <c r="L10618" t="s">
        <v>581</v>
      </c>
      <c r="M10618" t="s">
        <v>585</v>
      </c>
    </row>
    <row r="10619" spans="1:13" x14ac:dyDescent="0.2">
      <c r="A10619">
        <v>2024</v>
      </c>
      <c r="B10619">
        <v>4</v>
      </c>
      <c r="C10619" t="s">
        <v>16</v>
      </c>
      <c r="D10619" t="str">
        <f>VLOOKUP(C10619,PAÍSES!$A:$B,2,FALSE)</f>
        <v>Polonia</v>
      </c>
      <c r="E10619" s="11">
        <v>40118000</v>
      </c>
      <c r="F10619">
        <v>4313</v>
      </c>
      <c r="G10619">
        <v>2665184</v>
      </c>
      <c r="H10619">
        <v>59</v>
      </c>
      <c r="I10619">
        <v>20068</v>
      </c>
      <c r="J10619">
        <v>14413000</v>
      </c>
      <c r="K10619">
        <v>50</v>
      </c>
      <c r="L10619" t="s">
        <v>581</v>
      </c>
      <c r="M10619" t="s">
        <v>585</v>
      </c>
    </row>
    <row r="10620" spans="1:13" x14ac:dyDescent="0.2">
      <c r="A10620">
        <v>2024</v>
      </c>
      <c r="B10620">
        <v>4</v>
      </c>
      <c r="C10620" t="s">
        <v>17</v>
      </c>
      <c r="D10620" t="str">
        <f>VLOOKUP(C10620,PAÍSES!$A:$B,2,FALSE)</f>
        <v>Portugal</v>
      </c>
      <c r="E10620" s="11">
        <v>40118000</v>
      </c>
      <c r="F10620">
        <v>8500</v>
      </c>
      <c r="G10620">
        <v>3965572</v>
      </c>
      <c r="H10620">
        <v>98</v>
      </c>
      <c r="I10620">
        <v>72886</v>
      </c>
      <c r="J10620">
        <v>44706636</v>
      </c>
      <c r="K10620">
        <v>2000</v>
      </c>
      <c r="L10620" t="s">
        <v>581</v>
      </c>
      <c r="M10620" t="s">
        <v>585</v>
      </c>
    </row>
    <row r="10621" spans="1:13" x14ac:dyDescent="0.2">
      <c r="A10621">
        <v>2024</v>
      </c>
      <c r="B10621">
        <v>4</v>
      </c>
      <c r="C10621" t="s">
        <v>29</v>
      </c>
      <c r="D10621" t="str">
        <f>VLOOKUP(C10621,PAÍSES!$A:$B,2,FALSE)</f>
        <v>Rumanía</v>
      </c>
      <c r="E10621" s="11">
        <v>40118000</v>
      </c>
      <c r="F10621">
        <v>5138</v>
      </c>
      <c r="G10621">
        <v>4722500</v>
      </c>
      <c r="H10621">
        <v>194</v>
      </c>
      <c r="I10621">
        <v>0</v>
      </c>
      <c r="J10621">
        <v>0</v>
      </c>
      <c r="K10621">
        <v>0</v>
      </c>
      <c r="L10621" t="s">
        <v>581</v>
      </c>
      <c r="M10621" t="s">
        <v>585</v>
      </c>
    </row>
    <row r="10622" spans="1:13" x14ac:dyDescent="0.2">
      <c r="A10622">
        <v>2024</v>
      </c>
      <c r="B10622">
        <v>4</v>
      </c>
      <c r="C10622" t="s">
        <v>64</v>
      </c>
      <c r="D10622" t="str">
        <f>VLOOKUP(C10622,PAÍSES!$A:$B,2,FALSE)</f>
        <v>Arabia Saudita</v>
      </c>
      <c r="E10622" s="11">
        <v>40118000</v>
      </c>
      <c r="F10622">
        <v>0</v>
      </c>
      <c r="G10622">
        <v>0</v>
      </c>
      <c r="H10622">
        <v>0</v>
      </c>
      <c r="I10622">
        <v>1178</v>
      </c>
      <c r="J10622">
        <v>1164712</v>
      </c>
      <c r="K10622">
        <v>2</v>
      </c>
      <c r="L10622" t="s">
        <v>581</v>
      </c>
      <c r="M10622" t="s">
        <v>585</v>
      </c>
    </row>
    <row r="10623" spans="1:13" x14ac:dyDescent="0.2">
      <c r="A10623">
        <v>2024</v>
      </c>
      <c r="B10623">
        <v>4</v>
      </c>
      <c r="C10623" t="s">
        <v>52</v>
      </c>
      <c r="D10623" t="str">
        <f>VLOOKUP(C10623,PAÍSES!$A:$B,2,FALSE)</f>
        <v>Suecia</v>
      </c>
      <c r="E10623" s="11">
        <v>40118000</v>
      </c>
      <c r="F10623">
        <v>0</v>
      </c>
      <c r="G10623">
        <v>0</v>
      </c>
      <c r="H10623">
        <v>0</v>
      </c>
      <c r="I10623">
        <v>204106</v>
      </c>
      <c r="J10623">
        <v>138033700</v>
      </c>
      <c r="K10623">
        <v>216</v>
      </c>
      <c r="L10623" t="s">
        <v>581</v>
      </c>
      <c r="M10623" t="s">
        <v>585</v>
      </c>
    </row>
    <row r="10624" spans="1:13" x14ac:dyDescent="0.2">
      <c r="A10624">
        <v>2024</v>
      </c>
      <c r="B10624">
        <v>4</v>
      </c>
      <c r="C10624" t="s">
        <v>241</v>
      </c>
      <c r="D10624" t="str">
        <f>VLOOKUP(C10624,PAÍSES!$A:$B,2,FALSE)</f>
        <v>Sierra Leona</v>
      </c>
      <c r="E10624" s="11">
        <v>40118000</v>
      </c>
      <c r="F10624">
        <v>0</v>
      </c>
      <c r="G10624">
        <v>0</v>
      </c>
      <c r="H10624">
        <v>0</v>
      </c>
      <c r="I10624">
        <v>36081</v>
      </c>
      <c r="J10624">
        <v>24667605</v>
      </c>
      <c r="K10624">
        <v>15</v>
      </c>
      <c r="L10624" t="s">
        <v>581</v>
      </c>
      <c r="M10624" t="s">
        <v>585</v>
      </c>
    </row>
    <row r="10625" spans="1:13" x14ac:dyDescent="0.2">
      <c r="A10625">
        <v>2024</v>
      </c>
      <c r="B10625">
        <v>4</v>
      </c>
      <c r="C10625" t="s">
        <v>19</v>
      </c>
      <c r="D10625" t="str">
        <f>VLOOKUP(C10625,PAÍSES!$A:$B,2,FALSE)</f>
        <v>Tailandia</v>
      </c>
      <c r="E10625" s="11">
        <v>40118000</v>
      </c>
      <c r="F10625">
        <v>19729</v>
      </c>
      <c r="G10625">
        <v>7474829</v>
      </c>
      <c r="H10625">
        <v>3410</v>
      </c>
      <c r="I10625">
        <v>11182</v>
      </c>
      <c r="J10625">
        <v>5812032</v>
      </c>
      <c r="K10625">
        <v>18</v>
      </c>
      <c r="L10625" t="s">
        <v>581</v>
      </c>
      <c r="M10625" t="s">
        <v>585</v>
      </c>
    </row>
    <row r="10626" spans="1:13" x14ac:dyDescent="0.2">
      <c r="A10626">
        <v>2024</v>
      </c>
      <c r="B10626">
        <v>4</v>
      </c>
      <c r="C10626" t="s">
        <v>32</v>
      </c>
      <c r="D10626" t="str">
        <f>VLOOKUP(C10626,PAÍSES!$A:$B,2,FALSE)</f>
        <v>Túnez</v>
      </c>
      <c r="E10626" s="11">
        <v>40118000</v>
      </c>
      <c r="F10626">
        <v>0</v>
      </c>
      <c r="G10626">
        <v>0</v>
      </c>
      <c r="H10626">
        <v>0</v>
      </c>
      <c r="I10626">
        <v>2265</v>
      </c>
      <c r="J10626">
        <v>1297731</v>
      </c>
      <c r="K10626">
        <v>4</v>
      </c>
      <c r="L10626" t="s">
        <v>581</v>
      </c>
      <c r="M10626" t="s">
        <v>585</v>
      </c>
    </row>
    <row r="10627" spans="1:13" x14ac:dyDescent="0.2">
      <c r="A10627">
        <v>2024</v>
      </c>
      <c r="B10627">
        <v>4</v>
      </c>
      <c r="C10627" t="s">
        <v>65</v>
      </c>
      <c r="D10627" t="str">
        <f>VLOOKUP(C10627,PAÍSES!$A:$B,2,FALSE)</f>
        <v>Turquía</v>
      </c>
      <c r="E10627" s="11">
        <v>40118000</v>
      </c>
      <c r="F10627">
        <v>9554</v>
      </c>
      <c r="G10627">
        <v>2972624</v>
      </c>
      <c r="H10627">
        <v>193</v>
      </c>
      <c r="I10627">
        <v>18575</v>
      </c>
      <c r="J10627">
        <v>11669882</v>
      </c>
      <c r="K10627">
        <v>25</v>
      </c>
      <c r="L10627" t="s">
        <v>581</v>
      </c>
      <c r="M10627" t="s">
        <v>585</v>
      </c>
    </row>
    <row r="10628" spans="1:13" x14ac:dyDescent="0.2">
      <c r="A10628">
        <v>2024</v>
      </c>
      <c r="B10628">
        <v>4</v>
      </c>
      <c r="C10628" t="s">
        <v>58</v>
      </c>
      <c r="D10628" t="str">
        <f>VLOOKUP(C10628,PAÍSES!$A:$B,2,FALSE)</f>
        <v>Ucrania</v>
      </c>
      <c r="E10628" s="11">
        <v>40118000</v>
      </c>
      <c r="F10628">
        <v>0</v>
      </c>
      <c r="G10628">
        <v>0</v>
      </c>
      <c r="H10628">
        <v>0</v>
      </c>
      <c r="I10628">
        <v>71463</v>
      </c>
      <c r="J10628">
        <v>58739392</v>
      </c>
      <c r="K10628">
        <v>32</v>
      </c>
      <c r="L10628" t="s">
        <v>581</v>
      </c>
      <c r="M10628" t="s">
        <v>585</v>
      </c>
    </row>
    <row r="10629" spans="1:13" x14ac:dyDescent="0.2">
      <c r="A10629">
        <v>2024</v>
      </c>
      <c r="B10629">
        <v>4</v>
      </c>
      <c r="C10629" t="s">
        <v>46</v>
      </c>
      <c r="D10629" t="str">
        <f>VLOOKUP(C10629,PAÍSES!$A:$B,2,FALSE)</f>
        <v>Estados Unidos de América</v>
      </c>
      <c r="E10629" s="11">
        <v>40118000</v>
      </c>
      <c r="F10629">
        <v>99735</v>
      </c>
      <c r="G10629">
        <v>61139364</v>
      </c>
      <c r="H10629">
        <v>50</v>
      </c>
      <c r="I10629">
        <v>557388</v>
      </c>
      <c r="J10629">
        <v>449297225</v>
      </c>
      <c r="K10629">
        <v>754</v>
      </c>
      <c r="L10629" t="s">
        <v>581</v>
      </c>
      <c r="M10629" t="s">
        <v>585</v>
      </c>
    </row>
    <row r="10630" spans="1:13" x14ac:dyDescent="0.2">
      <c r="A10630">
        <v>2024</v>
      </c>
      <c r="B10630">
        <v>4</v>
      </c>
      <c r="C10630" t="s">
        <v>66</v>
      </c>
      <c r="D10630" t="str">
        <f>VLOOKUP(C10630,PAÍSES!$A:$B,2,FALSE)</f>
        <v>Vietnam</v>
      </c>
      <c r="E10630" s="11">
        <v>40118000</v>
      </c>
      <c r="F10630">
        <v>16317</v>
      </c>
      <c r="G10630">
        <v>5432377</v>
      </c>
      <c r="H10630">
        <v>45</v>
      </c>
      <c r="I10630">
        <v>0</v>
      </c>
      <c r="J10630">
        <v>0</v>
      </c>
      <c r="K10630">
        <v>0</v>
      </c>
      <c r="L10630" t="s">
        <v>581</v>
      </c>
      <c r="M10630" t="s">
        <v>585</v>
      </c>
    </row>
    <row r="10631" spans="1:13" x14ac:dyDescent="0.2">
      <c r="A10631">
        <v>2024</v>
      </c>
      <c r="B10631">
        <v>4</v>
      </c>
      <c r="C10631" t="s">
        <v>78</v>
      </c>
      <c r="D10631" t="str">
        <f>VLOOKUP(C10631,PAÍSES!$A:$B,2,FALSE)</f>
        <v>Sudáfrica</v>
      </c>
      <c r="E10631" s="11">
        <v>40118000</v>
      </c>
      <c r="F10631">
        <v>0</v>
      </c>
      <c r="G10631">
        <v>0</v>
      </c>
      <c r="H10631">
        <v>0</v>
      </c>
      <c r="I10631">
        <v>353093</v>
      </c>
      <c r="J10631">
        <v>247900617</v>
      </c>
      <c r="K10631">
        <v>325</v>
      </c>
      <c r="L10631" t="s">
        <v>581</v>
      </c>
      <c r="M10631" t="s">
        <v>585</v>
      </c>
    </row>
    <row r="10632" spans="1:13" x14ac:dyDescent="0.2">
      <c r="A10632">
        <v>2024</v>
      </c>
      <c r="B10632">
        <v>4</v>
      </c>
      <c r="C10632" t="s">
        <v>211</v>
      </c>
      <c r="D10632" t="e">
        <f>VLOOKUP(C10632,PAÍSES!$A:$B,2,FALSE)</f>
        <v>#N/A</v>
      </c>
      <c r="E10632" s="11">
        <v>40118000</v>
      </c>
      <c r="F10632">
        <v>0</v>
      </c>
      <c r="G10632">
        <v>0</v>
      </c>
      <c r="H10632">
        <v>0</v>
      </c>
      <c r="I10632">
        <v>65630</v>
      </c>
      <c r="J10632">
        <v>42325308</v>
      </c>
      <c r="K10632">
        <v>12</v>
      </c>
      <c r="L10632" t="s">
        <v>581</v>
      </c>
      <c r="M10632" t="s">
        <v>585</v>
      </c>
    </row>
    <row r="10633" spans="1:13" x14ac:dyDescent="0.2">
      <c r="A10633">
        <v>2024</v>
      </c>
      <c r="B10633">
        <v>5</v>
      </c>
      <c r="C10633" t="s">
        <v>61</v>
      </c>
      <c r="D10633" t="str">
        <f>VLOOKUP(C10633,PAÍSES!$A:$B,2,FALSE)</f>
        <v>Andorra</v>
      </c>
      <c r="E10633" s="11">
        <v>40117000</v>
      </c>
      <c r="F10633">
        <v>0</v>
      </c>
      <c r="G10633">
        <v>0</v>
      </c>
      <c r="H10633">
        <v>0</v>
      </c>
      <c r="I10633">
        <v>453</v>
      </c>
      <c r="J10633">
        <v>98616</v>
      </c>
      <c r="K10633">
        <v>5</v>
      </c>
      <c r="L10633" t="s">
        <v>581</v>
      </c>
      <c r="M10633" t="s">
        <v>584</v>
      </c>
    </row>
    <row r="10634" spans="1:13" x14ac:dyDescent="0.2">
      <c r="A10634">
        <v>2024</v>
      </c>
      <c r="B10634">
        <v>5</v>
      </c>
      <c r="C10634" t="s">
        <v>20</v>
      </c>
      <c r="D10634" t="str">
        <f>VLOOKUP(C10634,PAÍSES!$A:$B,2,FALSE)</f>
        <v>Argentina</v>
      </c>
      <c r="E10634" s="11">
        <v>40117000</v>
      </c>
      <c r="F10634">
        <v>0</v>
      </c>
      <c r="G10634">
        <v>0</v>
      </c>
      <c r="H10634">
        <v>0</v>
      </c>
      <c r="I10634">
        <v>2772</v>
      </c>
      <c r="J10634">
        <v>1667556</v>
      </c>
      <c r="K10634">
        <v>10</v>
      </c>
      <c r="L10634" t="s">
        <v>581</v>
      </c>
      <c r="M10634" t="s">
        <v>584</v>
      </c>
    </row>
    <row r="10635" spans="1:13" x14ac:dyDescent="0.2">
      <c r="A10635">
        <v>2024</v>
      </c>
      <c r="B10635">
        <v>5</v>
      </c>
      <c r="C10635" t="s">
        <v>21</v>
      </c>
      <c r="D10635" t="str">
        <f>VLOOKUP(C10635,PAÍSES!$A:$B,2,FALSE)</f>
        <v>Austria</v>
      </c>
      <c r="E10635" s="11">
        <v>40117000</v>
      </c>
      <c r="F10635">
        <v>2</v>
      </c>
      <c r="G10635">
        <v>8146</v>
      </c>
      <c r="H10635">
        <v>2</v>
      </c>
      <c r="I10635">
        <v>102837</v>
      </c>
      <c r="J10635">
        <v>64270537</v>
      </c>
      <c r="K10635">
        <v>2925</v>
      </c>
      <c r="L10635" t="s">
        <v>581</v>
      </c>
      <c r="M10635" t="s">
        <v>584</v>
      </c>
    </row>
    <row r="10636" spans="1:13" x14ac:dyDescent="0.2">
      <c r="A10636">
        <v>2024</v>
      </c>
      <c r="B10636">
        <v>5</v>
      </c>
      <c r="C10636" t="s">
        <v>62</v>
      </c>
      <c r="D10636" t="str">
        <f>VLOOKUP(C10636,PAÍSES!$A:$B,2,FALSE)</f>
        <v>Australia</v>
      </c>
      <c r="E10636" s="11">
        <v>40117000</v>
      </c>
      <c r="F10636">
        <v>0</v>
      </c>
      <c r="G10636">
        <v>0</v>
      </c>
      <c r="H10636">
        <v>0</v>
      </c>
      <c r="I10636">
        <v>24704</v>
      </c>
      <c r="J10636">
        <v>15823013</v>
      </c>
      <c r="K10636">
        <v>70</v>
      </c>
      <c r="L10636" t="s">
        <v>581</v>
      </c>
      <c r="M10636" t="s">
        <v>584</v>
      </c>
    </row>
    <row r="10637" spans="1:13" x14ac:dyDescent="0.2">
      <c r="A10637">
        <v>2024</v>
      </c>
      <c r="B10637">
        <v>5</v>
      </c>
      <c r="C10637" t="s">
        <v>8</v>
      </c>
      <c r="D10637" t="str">
        <f>VLOOKUP(C10637,PAÍSES!$A:$B,2,FALSE)</f>
        <v>Bélgica</v>
      </c>
      <c r="E10637" s="11">
        <v>40117000</v>
      </c>
      <c r="F10637">
        <v>1381</v>
      </c>
      <c r="G10637">
        <v>863272</v>
      </c>
      <c r="H10637">
        <v>14</v>
      </c>
      <c r="I10637">
        <v>48371</v>
      </c>
      <c r="J10637">
        <v>33568700</v>
      </c>
      <c r="K10637">
        <v>217</v>
      </c>
      <c r="L10637" t="s">
        <v>581</v>
      </c>
      <c r="M10637" t="s">
        <v>584</v>
      </c>
    </row>
    <row r="10638" spans="1:13" x14ac:dyDescent="0.2">
      <c r="A10638">
        <v>2024</v>
      </c>
      <c r="B10638">
        <v>5</v>
      </c>
      <c r="C10638" t="s">
        <v>10</v>
      </c>
      <c r="D10638" t="str">
        <f>VLOOKUP(C10638,PAÍSES!$A:$B,2,FALSE)</f>
        <v>Brasil</v>
      </c>
      <c r="E10638" s="11">
        <v>40117000</v>
      </c>
      <c r="F10638">
        <v>31</v>
      </c>
      <c r="G10638">
        <v>44712</v>
      </c>
      <c r="H10638">
        <v>1</v>
      </c>
      <c r="I10638">
        <v>17569</v>
      </c>
      <c r="J10638">
        <v>11341104</v>
      </c>
      <c r="K10638">
        <v>49</v>
      </c>
      <c r="L10638" t="s">
        <v>581</v>
      </c>
      <c r="M10638" t="s">
        <v>584</v>
      </c>
    </row>
    <row r="10639" spans="1:13" x14ac:dyDescent="0.2">
      <c r="A10639">
        <v>2024</v>
      </c>
      <c r="B10639">
        <v>5</v>
      </c>
      <c r="C10639" t="s">
        <v>50</v>
      </c>
      <c r="D10639" t="str">
        <f>VLOOKUP(C10639,PAÍSES!$A:$B,2,FALSE)</f>
        <v>Canadá</v>
      </c>
      <c r="E10639" s="11">
        <v>40117000</v>
      </c>
      <c r="F10639">
        <v>0</v>
      </c>
      <c r="G10639">
        <v>0</v>
      </c>
      <c r="H10639">
        <v>0</v>
      </c>
      <c r="I10639">
        <v>5600</v>
      </c>
      <c r="J10639">
        <v>4864799</v>
      </c>
      <c r="K10639">
        <v>18</v>
      </c>
      <c r="L10639" t="s">
        <v>581</v>
      </c>
      <c r="M10639" t="s">
        <v>584</v>
      </c>
    </row>
    <row r="10640" spans="1:13" x14ac:dyDescent="0.2">
      <c r="A10640">
        <v>2024</v>
      </c>
      <c r="B10640">
        <v>5</v>
      </c>
      <c r="C10640" t="s">
        <v>73</v>
      </c>
      <c r="D10640" t="str">
        <f>VLOOKUP(C10640,PAÍSES!$A:$B,2,FALSE)</f>
        <v>Chile</v>
      </c>
      <c r="E10640" s="11">
        <v>40117000</v>
      </c>
      <c r="F10640">
        <v>0</v>
      </c>
      <c r="G10640">
        <v>0</v>
      </c>
      <c r="H10640">
        <v>0</v>
      </c>
      <c r="I10640">
        <v>796</v>
      </c>
      <c r="J10640">
        <v>403226</v>
      </c>
      <c r="K10640">
        <v>1222</v>
      </c>
      <c r="L10640" t="s">
        <v>581</v>
      </c>
      <c r="M10640" t="s">
        <v>584</v>
      </c>
    </row>
    <row r="10641" spans="1:13" x14ac:dyDescent="0.2">
      <c r="A10641">
        <v>2024</v>
      </c>
      <c r="B10641">
        <v>5</v>
      </c>
      <c r="C10641" t="s">
        <v>11</v>
      </c>
      <c r="D10641" t="str">
        <f>VLOOKUP(C10641,PAÍSES!$A:$B,2,FALSE)</f>
        <v>China</v>
      </c>
      <c r="E10641" s="11">
        <v>40117000</v>
      </c>
      <c r="F10641">
        <v>190448</v>
      </c>
      <c r="G10641">
        <v>55169058</v>
      </c>
      <c r="H10641">
        <v>4064</v>
      </c>
      <c r="I10641">
        <v>0</v>
      </c>
      <c r="J10641">
        <v>0</v>
      </c>
      <c r="K10641">
        <v>0</v>
      </c>
      <c r="L10641" t="s">
        <v>581</v>
      </c>
      <c r="M10641" t="s">
        <v>584</v>
      </c>
    </row>
    <row r="10642" spans="1:13" x14ac:dyDescent="0.2">
      <c r="A10642">
        <v>2024</v>
      </c>
      <c r="B10642">
        <v>5</v>
      </c>
      <c r="C10642" t="s">
        <v>40</v>
      </c>
      <c r="D10642" t="str">
        <f>VLOOKUP(C10642,PAÍSES!$A:$B,2,FALSE)</f>
        <v>Colombia</v>
      </c>
      <c r="E10642" s="11">
        <v>40117000</v>
      </c>
      <c r="F10642">
        <v>0</v>
      </c>
      <c r="G10642">
        <v>0</v>
      </c>
      <c r="H10642">
        <v>0</v>
      </c>
      <c r="I10642">
        <v>4540</v>
      </c>
      <c r="J10642">
        <v>2638297</v>
      </c>
      <c r="K10642">
        <v>15</v>
      </c>
      <c r="L10642" t="s">
        <v>581</v>
      </c>
      <c r="M10642" t="s">
        <v>584</v>
      </c>
    </row>
    <row r="10643" spans="1:13" x14ac:dyDescent="0.2">
      <c r="A10643">
        <v>2024</v>
      </c>
      <c r="B10643">
        <v>5</v>
      </c>
      <c r="C10643" t="s">
        <v>31</v>
      </c>
      <c r="D10643" t="str">
        <f>VLOOKUP(C10643,PAÍSES!$A:$B,2,FALSE)</f>
        <v>Cuba</v>
      </c>
      <c r="E10643" s="11">
        <v>40117000</v>
      </c>
      <c r="F10643">
        <v>0</v>
      </c>
      <c r="G10643">
        <v>0</v>
      </c>
      <c r="H10643">
        <v>0</v>
      </c>
      <c r="I10643">
        <v>6508</v>
      </c>
      <c r="J10643">
        <v>8770930</v>
      </c>
      <c r="K10643">
        <v>376</v>
      </c>
      <c r="L10643" t="s">
        <v>581</v>
      </c>
      <c r="M10643" t="s">
        <v>584</v>
      </c>
    </row>
    <row r="10644" spans="1:13" x14ac:dyDescent="0.2">
      <c r="A10644">
        <v>2024</v>
      </c>
      <c r="B10644">
        <v>5</v>
      </c>
      <c r="C10644" t="s">
        <v>22</v>
      </c>
      <c r="D10644" t="str">
        <f>VLOOKUP(C10644,PAÍSES!$A:$B,2,FALSE)</f>
        <v>República Checa</v>
      </c>
      <c r="E10644" s="11">
        <v>40117000</v>
      </c>
      <c r="F10644">
        <v>60234</v>
      </c>
      <c r="G10644">
        <v>35997862</v>
      </c>
      <c r="H10644">
        <v>572</v>
      </c>
      <c r="I10644">
        <v>72372</v>
      </c>
      <c r="J10644">
        <v>31564200</v>
      </c>
      <c r="K10644">
        <v>451</v>
      </c>
      <c r="L10644" t="s">
        <v>581</v>
      </c>
      <c r="M10644" t="s">
        <v>584</v>
      </c>
    </row>
    <row r="10645" spans="1:13" x14ac:dyDescent="0.2">
      <c r="A10645">
        <v>2024</v>
      </c>
      <c r="B10645">
        <v>5</v>
      </c>
      <c r="C10645" t="s">
        <v>23</v>
      </c>
      <c r="D10645" t="str">
        <f>VLOOKUP(C10645,PAÍSES!$A:$B,2,FALSE)</f>
        <v>Alemania</v>
      </c>
      <c r="E10645" s="11">
        <v>40117000</v>
      </c>
      <c r="F10645">
        <v>10308</v>
      </c>
      <c r="G10645">
        <v>4533620</v>
      </c>
      <c r="H10645">
        <v>184</v>
      </c>
      <c r="I10645">
        <v>757965</v>
      </c>
      <c r="J10645">
        <v>413235704</v>
      </c>
      <c r="K10645">
        <v>3427</v>
      </c>
      <c r="L10645" t="s">
        <v>581</v>
      </c>
      <c r="M10645" t="s">
        <v>584</v>
      </c>
    </row>
    <row r="10646" spans="1:13" x14ac:dyDescent="0.2">
      <c r="A10646">
        <v>2024</v>
      </c>
      <c r="B10646">
        <v>5</v>
      </c>
      <c r="C10646" t="s">
        <v>24</v>
      </c>
      <c r="D10646" t="str">
        <f>VLOOKUP(C10646,PAÍSES!$A:$B,2,FALSE)</f>
        <v>Finlandia</v>
      </c>
      <c r="E10646" s="11">
        <v>40117000</v>
      </c>
      <c r="F10646">
        <v>28058</v>
      </c>
      <c r="G10646">
        <v>27485468</v>
      </c>
      <c r="H10646">
        <v>143</v>
      </c>
      <c r="I10646">
        <v>85659</v>
      </c>
      <c r="J10646">
        <v>36677100</v>
      </c>
      <c r="K10646">
        <v>396</v>
      </c>
      <c r="L10646" t="s">
        <v>581</v>
      </c>
      <c r="M10646" t="s">
        <v>584</v>
      </c>
    </row>
    <row r="10647" spans="1:13" x14ac:dyDescent="0.2">
      <c r="A10647">
        <v>2024</v>
      </c>
      <c r="B10647">
        <v>5</v>
      </c>
      <c r="C10647" t="s">
        <v>12</v>
      </c>
      <c r="D10647" t="str">
        <f>VLOOKUP(C10647,PAÍSES!$A:$B,2,FALSE)</f>
        <v>Francia</v>
      </c>
      <c r="E10647" s="11">
        <v>40117000</v>
      </c>
      <c r="F10647">
        <v>71460</v>
      </c>
      <c r="G10647">
        <v>45889037</v>
      </c>
      <c r="H10647">
        <v>601</v>
      </c>
      <c r="I10647">
        <v>729611</v>
      </c>
      <c r="J10647">
        <v>505908206</v>
      </c>
      <c r="K10647">
        <v>2958</v>
      </c>
      <c r="L10647" t="s">
        <v>581</v>
      </c>
      <c r="M10647" t="s">
        <v>584</v>
      </c>
    </row>
    <row r="10648" spans="1:13" x14ac:dyDescent="0.2">
      <c r="A10648">
        <v>2024</v>
      </c>
      <c r="B10648">
        <v>5</v>
      </c>
      <c r="C10648" t="s">
        <v>25</v>
      </c>
      <c r="D10648" t="str">
        <f>VLOOKUP(C10648,PAÍSES!$A:$B,2,FALSE)</f>
        <v>Reino Unido</v>
      </c>
      <c r="E10648" s="11">
        <v>40117000</v>
      </c>
      <c r="F10648">
        <v>0</v>
      </c>
      <c r="G10648">
        <v>0</v>
      </c>
      <c r="H10648">
        <v>0</v>
      </c>
      <c r="I10648">
        <v>100556</v>
      </c>
      <c r="J10648">
        <v>48676177</v>
      </c>
      <c r="K10648">
        <v>694</v>
      </c>
      <c r="L10648" t="s">
        <v>581</v>
      </c>
      <c r="M10648" t="s">
        <v>584</v>
      </c>
    </row>
    <row r="10649" spans="1:13" x14ac:dyDescent="0.2">
      <c r="A10649">
        <v>2024</v>
      </c>
      <c r="B10649">
        <v>5</v>
      </c>
      <c r="C10649" t="s">
        <v>35</v>
      </c>
      <c r="D10649" t="str">
        <f>VLOOKUP(C10649,PAÍSES!$A:$B,2,FALSE)</f>
        <v>Gibraltar</v>
      </c>
      <c r="E10649" s="11">
        <v>40117000</v>
      </c>
      <c r="F10649">
        <v>0</v>
      </c>
      <c r="G10649">
        <v>0</v>
      </c>
      <c r="H10649">
        <v>0</v>
      </c>
      <c r="I10649">
        <v>228</v>
      </c>
      <c r="J10649">
        <v>67238</v>
      </c>
      <c r="K10649">
        <v>2</v>
      </c>
      <c r="L10649" t="s">
        <v>581</v>
      </c>
      <c r="M10649" t="s">
        <v>584</v>
      </c>
    </row>
    <row r="10650" spans="1:13" x14ac:dyDescent="0.2">
      <c r="A10650">
        <v>2024</v>
      </c>
      <c r="B10650">
        <v>5</v>
      </c>
      <c r="C10650" t="s">
        <v>36</v>
      </c>
      <c r="D10650" t="str">
        <f>VLOOKUP(C10650,PAÍSES!$A:$B,2,FALSE)</f>
        <v>Grecia</v>
      </c>
      <c r="E10650" s="11">
        <v>40117000</v>
      </c>
      <c r="F10650">
        <v>0</v>
      </c>
      <c r="G10650">
        <v>0</v>
      </c>
      <c r="H10650">
        <v>0</v>
      </c>
      <c r="I10650">
        <v>3331</v>
      </c>
      <c r="J10650">
        <v>1876700</v>
      </c>
      <c r="K10650">
        <v>31</v>
      </c>
      <c r="L10650" t="s">
        <v>581</v>
      </c>
      <c r="M10650" t="s">
        <v>584</v>
      </c>
    </row>
    <row r="10651" spans="1:13" x14ac:dyDescent="0.2">
      <c r="A10651">
        <v>2024</v>
      </c>
      <c r="B10651">
        <v>5</v>
      </c>
      <c r="C10651" t="s">
        <v>83</v>
      </c>
      <c r="D10651" t="str">
        <f>VLOOKUP(C10651,PAÍSES!$A:$B,2,FALSE)</f>
        <v>Guatemala</v>
      </c>
      <c r="E10651" s="11">
        <v>40117000</v>
      </c>
      <c r="F10651">
        <v>0</v>
      </c>
      <c r="G10651">
        <v>0</v>
      </c>
      <c r="H10651">
        <v>0</v>
      </c>
      <c r="I10651">
        <v>6864</v>
      </c>
      <c r="J10651">
        <v>3552800</v>
      </c>
      <c r="K10651">
        <v>34</v>
      </c>
      <c r="L10651" t="s">
        <v>581</v>
      </c>
      <c r="M10651" t="s">
        <v>584</v>
      </c>
    </row>
    <row r="10652" spans="1:13" x14ac:dyDescent="0.2">
      <c r="A10652">
        <v>2024</v>
      </c>
      <c r="B10652">
        <v>5</v>
      </c>
      <c r="C10652" t="s">
        <v>26</v>
      </c>
      <c r="D10652" t="str">
        <f>VLOOKUP(C10652,PAÍSES!$A:$B,2,FALSE)</f>
        <v>Hungría</v>
      </c>
      <c r="E10652" s="11">
        <v>40117000</v>
      </c>
      <c r="F10652">
        <v>0</v>
      </c>
      <c r="G10652">
        <v>0</v>
      </c>
      <c r="H10652">
        <v>0</v>
      </c>
      <c r="I10652">
        <v>38933</v>
      </c>
      <c r="J10652">
        <v>24453900</v>
      </c>
      <c r="K10652">
        <v>160</v>
      </c>
      <c r="L10652" t="s">
        <v>581</v>
      </c>
      <c r="M10652" t="s">
        <v>584</v>
      </c>
    </row>
    <row r="10653" spans="1:13" x14ac:dyDescent="0.2">
      <c r="A10653">
        <v>2024</v>
      </c>
      <c r="B10653">
        <v>5</v>
      </c>
      <c r="C10653" t="s">
        <v>13</v>
      </c>
      <c r="D10653" t="str">
        <f>VLOOKUP(C10653,PAÍSES!$A:$B,2,FALSE)</f>
        <v>Indonesia</v>
      </c>
      <c r="E10653" s="11">
        <v>40117000</v>
      </c>
      <c r="F10653">
        <v>13</v>
      </c>
      <c r="G10653">
        <v>11982</v>
      </c>
      <c r="H10653">
        <v>1</v>
      </c>
      <c r="I10653">
        <v>0</v>
      </c>
      <c r="J10653">
        <v>0</v>
      </c>
      <c r="K10653">
        <v>0</v>
      </c>
      <c r="L10653" t="s">
        <v>581</v>
      </c>
      <c r="M10653" t="s">
        <v>584</v>
      </c>
    </row>
    <row r="10654" spans="1:13" x14ac:dyDescent="0.2">
      <c r="A10654">
        <v>2024</v>
      </c>
      <c r="B10654">
        <v>5</v>
      </c>
      <c r="C10654" t="s">
        <v>63</v>
      </c>
      <c r="D10654" t="str">
        <f>VLOOKUP(C10654,PAÍSES!$A:$B,2,FALSE)</f>
        <v>Irlanda</v>
      </c>
      <c r="E10654" s="11">
        <v>40117000</v>
      </c>
      <c r="F10654">
        <v>0</v>
      </c>
      <c r="G10654">
        <v>0</v>
      </c>
      <c r="H10654">
        <v>0</v>
      </c>
      <c r="I10654">
        <v>15319</v>
      </c>
      <c r="J10654">
        <v>6895800</v>
      </c>
      <c r="K10654">
        <v>116</v>
      </c>
      <c r="L10654" t="s">
        <v>581</v>
      </c>
      <c r="M10654" t="s">
        <v>584</v>
      </c>
    </row>
    <row r="10655" spans="1:13" x14ac:dyDescent="0.2">
      <c r="A10655">
        <v>2024</v>
      </c>
      <c r="B10655">
        <v>5</v>
      </c>
      <c r="C10655" t="s">
        <v>71</v>
      </c>
      <c r="D10655" t="str">
        <f>VLOOKUP(C10655,PAÍSES!$A:$B,2,FALSE)</f>
        <v>Israel</v>
      </c>
      <c r="E10655" s="11">
        <v>40117000</v>
      </c>
      <c r="F10655">
        <v>48360</v>
      </c>
      <c r="G10655">
        <v>29729587</v>
      </c>
      <c r="H10655">
        <v>383</v>
      </c>
      <c r="I10655">
        <v>0</v>
      </c>
      <c r="J10655">
        <v>0</v>
      </c>
      <c r="K10655">
        <v>0</v>
      </c>
      <c r="L10655" t="s">
        <v>581</v>
      </c>
      <c r="M10655" t="s">
        <v>584</v>
      </c>
    </row>
    <row r="10656" spans="1:13" x14ac:dyDescent="0.2">
      <c r="A10656">
        <v>2024</v>
      </c>
      <c r="B10656">
        <v>5</v>
      </c>
      <c r="C10656" t="s">
        <v>47</v>
      </c>
      <c r="D10656" t="str">
        <f>VLOOKUP(C10656,PAÍSES!$A:$B,2,FALSE)</f>
        <v>India</v>
      </c>
      <c r="E10656" s="11">
        <v>40117000</v>
      </c>
      <c r="F10656">
        <v>828870</v>
      </c>
      <c r="G10656">
        <v>252996911</v>
      </c>
      <c r="H10656">
        <v>11769</v>
      </c>
      <c r="I10656">
        <v>0</v>
      </c>
      <c r="J10656">
        <v>0</v>
      </c>
      <c r="K10656">
        <v>0</v>
      </c>
      <c r="L10656" t="s">
        <v>581</v>
      </c>
      <c r="M10656" t="s">
        <v>584</v>
      </c>
    </row>
    <row r="10657" spans="1:13" x14ac:dyDescent="0.2">
      <c r="A10657">
        <v>2024</v>
      </c>
      <c r="B10657">
        <v>5</v>
      </c>
      <c r="C10657" t="s">
        <v>27</v>
      </c>
      <c r="D10657" t="str">
        <f>VLOOKUP(C10657,PAÍSES!$A:$B,2,FALSE)</f>
        <v>Italia</v>
      </c>
      <c r="E10657" s="11">
        <v>40117000</v>
      </c>
      <c r="F10657">
        <v>6857</v>
      </c>
      <c r="G10657">
        <v>4459093</v>
      </c>
      <c r="H10657">
        <v>58</v>
      </c>
      <c r="I10657">
        <v>92080</v>
      </c>
      <c r="J10657">
        <v>51403900</v>
      </c>
      <c r="K10657">
        <v>614</v>
      </c>
      <c r="L10657" t="s">
        <v>581</v>
      </c>
      <c r="M10657" t="s">
        <v>584</v>
      </c>
    </row>
    <row r="10658" spans="1:13" x14ac:dyDescent="0.2">
      <c r="A10658">
        <v>2024</v>
      </c>
      <c r="B10658">
        <v>5</v>
      </c>
      <c r="C10658" t="s">
        <v>38</v>
      </c>
      <c r="D10658" t="str">
        <f>VLOOKUP(C10658,PAÍSES!$A:$B,2,FALSE)</f>
        <v>Japón</v>
      </c>
      <c r="E10658" s="11">
        <v>40117000</v>
      </c>
      <c r="F10658">
        <v>0</v>
      </c>
      <c r="G10658">
        <v>0</v>
      </c>
      <c r="H10658">
        <v>0</v>
      </c>
      <c r="I10658">
        <v>45096</v>
      </c>
      <c r="J10658">
        <v>28088100</v>
      </c>
      <c r="K10658">
        <v>508</v>
      </c>
      <c r="L10658" t="s">
        <v>581</v>
      </c>
      <c r="M10658" t="s">
        <v>584</v>
      </c>
    </row>
    <row r="10659" spans="1:13" x14ac:dyDescent="0.2">
      <c r="A10659">
        <v>2024</v>
      </c>
      <c r="B10659">
        <v>5</v>
      </c>
      <c r="C10659" t="s">
        <v>204</v>
      </c>
      <c r="D10659" t="str">
        <f>VLOOKUP(C10659,PAÍSES!$A:$B,2,FALSE)</f>
        <v>Sri Lanka</v>
      </c>
      <c r="E10659" s="11">
        <v>40117000</v>
      </c>
      <c r="F10659">
        <v>6935</v>
      </c>
      <c r="G10659">
        <v>4066496</v>
      </c>
      <c r="H10659">
        <v>801</v>
      </c>
      <c r="I10659">
        <v>0</v>
      </c>
      <c r="J10659">
        <v>0</v>
      </c>
      <c r="K10659">
        <v>0</v>
      </c>
      <c r="L10659" t="s">
        <v>581</v>
      </c>
      <c r="M10659" t="s">
        <v>584</v>
      </c>
    </row>
    <row r="10660" spans="1:13" x14ac:dyDescent="0.2">
      <c r="A10660">
        <v>2024</v>
      </c>
      <c r="B10660">
        <v>5</v>
      </c>
      <c r="C10660" t="s">
        <v>76</v>
      </c>
      <c r="D10660" t="str">
        <f>VLOOKUP(C10660,PAÍSES!$A:$B,2,FALSE)</f>
        <v>Lituania</v>
      </c>
      <c r="E10660" s="11">
        <v>40117000</v>
      </c>
      <c r="F10660">
        <v>0</v>
      </c>
      <c r="G10660">
        <v>0</v>
      </c>
      <c r="H10660">
        <v>0</v>
      </c>
      <c r="I10660">
        <v>12902</v>
      </c>
      <c r="J10660">
        <v>7013500</v>
      </c>
      <c r="K10660">
        <v>77</v>
      </c>
      <c r="L10660" t="s">
        <v>581</v>
      </c>
      <c r="M10660" t="s">
        <v>584</v>
      </c>
    </row>
    <row r="10661" spans="1:13" x14ac:dyDescent="0.2">
      <c r="A10661">
        <v>2024</v>
      </c>
      <c r="B10661">
        <v>5</v>
      </c>
      <c r="C10661" t="s">
        <v>49</v>
      </c>
      <c r="D10661" t="str">
        <f>VLOOKUP(C10661,PAÍSES!$A:$B,2,FALSE)</f>
        <v>Luxemburgo</v>
      </c>
      <c r="E10661" s="11">
        <v>40117000</v>
      </c>
      <c r="F10661">
        <v>311</v>
      </c>
      <c r="G10661">
        <v>158600</v>
      </c>
      <c r="H10661">
        <v>2</v>
      </c>
      <c r="I10661">
        <v>0</v>
      </c>
      <c r="J10661">
        <v>0</v>
      </c>
      <c r="K10661">
        <v>0</v>
      </c>
      <c r="L10661" t="s">
        <v>581</v>
      </c>
      <c r="M10661" t="s">
        <v>584</v>
      </c>
    </row>
    <row r="10662" spans="1:13" x14ac:dyDescent="0.2">
      <c r="A10662">
        <v>2024</v>
      </c>
      <c r="B10662">
        <v>5</v>
      </c>
      <c r="C10662" t="s">
        <v>39</v>
      </c>
      <c r="D10662" t="str">
        <f>VLOOKUP(C10662,PAÍSES!$A:$B,2,FALSE)</f>
        <v>Marruecos</v>
      </c>
      <c r="E10662" s="11">
        <v>40117000</v>
      </c>
      <c r="F10662">
        <v>0</v>
      </c>
      <c r="G10662">
        <v>0</v>
      </c>
      <c r="H10662">
        <v>0</v>
      </c>
      <c r="I10662">
        <v>3116</v>
      </c>
      <c r="J10662">
        <v>1471438</v>
      </c>
      <c r="K10662">
        <v>53</v>
      </c>
      <c r="L10662" t="s">
        <v>581</v>
      </c>
      <c r="M10662" t="s">
        <v>584</v>
      </c>
    </row>
    <row r="10663" spans="1:13" x14ac:dyDescent="0.2">
      <c r="A10663">
        <v>2024</v>
      </c>
      <c r="B10663">
        <v>5</v>
      </c>
      <c r="C10663" t="s">
        <v>42</v>
      </c>
      <c r="D10663" t="str">
        <f>VLOOKUP(C10663,PAÍSES!$A:$B,2,FALSE)</f>
        <v>México</v>
      </c>
      <c r="E10663" s="11">
        <v>40117000</v>
      </c>
      <c r="F10663">
        <v>0</v>
      </c>
      <c r="G10663">
        <v>0</v>
      </c>
      <c r="H10663">
        <v>0</v>
      </c>
      <c r="I10663">
        <v>4424</v>
      </c>
      <c r="J10663">
        <v>2985318</v>
      </c>
      <c r="K10663">
        <v>14</v>
      </c>
      <c r="L10663" t="s">
        <v>581</v>
      </c>
      <c r="M10663" t="s">
        <v>584</v>
      </c>
    </row>
    <row r="10664" spans="1:13" x14ac:dyDescent="0.2">
      <c r="A10664">
        <v>2024</v>
      </c>
      <c r="B10664">
        <v>5</v>
      </c>
      <c r="C10664" t="s">
        <v>43</v>
      </c>
      <c r="D10664" t="str">
        <f>VLOOKUP(C10664,PAÍSES!$A:$B,2,FALSE)</f>
        <v>Países Bajos</v>
      </c>
      <c r="E10664" s="11">
        <v>40117000</v>
      </c>
      <c r="F10664">
        <v>44608</v>
      </c>
      <c r="G10664">
        <v>18825779</v>
      </c>
      <c r="H10664">
        <v>1041</v>
      </c>
      <c r="I10664">
        <v>0</v>
      </c>
      <c r="J10664">
        <v>0</v>
      </c>
      <c r="K10664">
        <v>0</v>
      </c>
      <c r="L10664" t="s">
        <v>581</v>
      </c>
      <c r="M10664" t="s">
        <v>584</v>
      </c>
    </row>
    <row r="10665" spans="1:13" x14ac:dyDescent="0.2">
      <c r="A10665">
        <v>2024</v>
      </c>
      <c r="B10665">
        <v>5</v>
      </c>
      <c r="C10665" t="s">
        <v>80</v>
      </c>
      <c r="D10665" t="str">
        <f>VLOOKUP(C10665,PAÍSES!$A:$B,2,FALSE)</f>
        <v>Nueva Zelanda</v>
      </c>
      <c r="E10665" s="11">
        <v>40117000</v>
      </c>
      <c r="F10665">
        <v>0</v>
      </c>
      <c r="G10665">
        <v>0</v>
      </c>
      <c r="H10665">
        <v>0</v>
      </c>
      <c r="I10665">
        <v>21995</v>
      </c>
      <c r="J10665">
        <v>12125100</v>
      </c>
      <c r="K10665">
        <v>163</v>
      </c>
      <c r="L10665" t="s">
        <v>581</v>
      </c>
      <c r="M10665" t="s">
        <v>584</v>
      </c>
    </row>
    <row r="10666" spans="1:13" x14ac:dyDescent="0.2">
      <c r="A10666">
        <v>2024</v>
      </c>
      <c r="B10666">
        <v>5</v>
      </c>
      <c r="C10666" t="s">
        <v>16</v>
      </c>
      <c r="D10666" t="str">
        <f>VLOOKUP(C10666,PAÍSES!$A:$B,2,FALSE)</f>
        <v>Polonia</v>
      </c>
      <c r="E10666" s="11">
        <v>40117000</v>
      </c>
      <c r="F10666">
        <v>45870</v>
      </c>
      <c r="G10666">
        <v>25203654</v>
      </c>
      <c r="H10666">
        <v>468</v>
      </c>
      <c r="I10666">
        <v>123381</v>
      </c>
      <c r="J10666">
        <v>67124800</v>
      </c>
      <c r="K10666">
        <v>673</v>
      </c>
      <c r="L10666" t="s">
        <v>581</v>
      </c>
      <c r="M10666" t="s">
        <v>584</v>
      </c>
    </row>
    <row r="10667" spans="1:13" x14ac:dyDescent="0.2">
      <c r="A10667">
        <v>2024</v>
      </c>
      <c r="B10667">
        <v>5</v>
      </c>
      <c r="C10667" t="s">
        <v>17</v>
      </c>
      <c r="D10667" t="str">
        <f>VLOOKUP(C10667,PAÍSES!$A:$B,2,FALSE)</f>
        <v>Portugal</v>
      </c>
      <c r="E10667" s="11">
        <v>40117000</v>
      </c>
      <c r="F10667">
        <v>126213</v>
      </c>
      <c r="G10667">
        <v>62135231</v>
      </c>
      <c r="H10667">
        <v>3049</v>
      </c>
      <c r="I10667">
        <v>76298</v>
      </c>
      <c r="J10667">
        <v>49817173</v>
      </c>
      <c r="K10667">
        <v>88133</v>
      </c>
      <c r="L10667" t="s">
        <v>581</v>
      </c>
      <c r="M10667" t="s">
        <v>584</v>
      </c>
    </row>
    <row r="10668" spans="1:13" x14ac:dyDescent="0.2">
      <c r="A10668">
        <v>2024</v>
      </c>
      <c r="B10668">
        <v>5</v>
      </c>
      <c r="C10668" t="s">
        <v>29</v>
      </c>
      <c r="D10668" t="str">
        <f>VLOOKUP(C10668,PAÍSES!$A:$B,2,FALSE)</f>
        <v>Rumanía</v>
      </c>
      <c r="E10668" s="11">
        <v>40117000</v>
      </c>
      <c r="F10668">
        <v>0</v>
      </c>
      <c r="G10668">
        <v>0</v>
      </c>
      <c r="H10668">
        <v>0</v>
      </c>
      <c r="I10668">
        <v>6112</v>
      </c>
      <c r="J10668">
        <v>2603100</v>
      </c>
      <c r="K10668">
        <v>29</v>
      </c>
      <c r="L10668" t="s">
        <v>581</v>
      </c>
      <c r="M10668" t="s">
        <v>584</v>
      </c>
    </row>
    <row r="10669" spans="1:13" x14ac:dyDescent="0.2">
      <c r="A10669">
        <v>2024</v>
      </c>
      <c r="B10669">
        <v>5</v>
      </c>
      <c r="C10669" t="s">
        <v>52</v>
      </c>
      <c r="D10669" t="str">
        <f>VLOOKUP(C10669,PAÍSES!$A:$B,2,FALSE)</f>
        <v>Suecia</v>
      </c>
      <c r="E10669" s="11">
        <v>40117000</v>
      </c>
      <c r="F10669">
        <v>38</v>
      </c>
      <c r="G10669">
        <v>92648</v>
      </c>
      <c r="H10669">
        <v>2</v>
      </c>
      <c r="I10669">
        <v>6913</v>
      </c>
      <c r="J10669">
        <v>4283100</v>
      </c>
      <c r="K10669">
        <v>28</v>
      </c>
      <c r="L10669" t="s">
        <v>581</v>
      </c>
      <c r="M10669" t="s">
        <v>584</v>
      </c>
    </row>
    <row r="10670" spans="1:13" x14ac:dyDescent="0.2">
      <c r="A10670">
        <v>2024</v>
      </c>
      <c r="B10670">
        <v>5</v>
      </c>
      <c r="C10670" t="s">
        <v>53</v>
      </c>
      <c r="D10670" t="str">
        <f>VLOOKUP(C10670,PAÍSES!$A:$B,2,FALSE)</f>
        <v>Eslovaquia</v>
      </c>
      <c r="E10670" s="11">
        <v>40117000</v>
      </c>
      <c r="F10670">
        <v>0</v>
      </c>
      <c r="G10670">
        <v>0</v>
      </c>
      <c r="H10670">
        <v>0</v>
      </c>
      <c r="I10670">
        <v>8185</v>
      </c>
      <c r="J10670">
        <v>4101100</v>
      </c>
      <c r="K10670">
        <v>62</v>
      </c>
      <c r="L10670" t="s">
        <v>581</v>
      </c>
      <c r="M10670" t="s">
        <v>584</v>
      </c>
    </row>
    <row r="10671" spans="1:13" x14ac:dyDescent="0.2">
      <c r="A10671">
        <v>2024</v>
      </c>
      <c r="B10671">
        <v>5</v>
      </c>
      <c r="C10671" t="s">
        <v>19</v>
      </c>
      <c r="D10671" t="str">
        <f>VLOOKUP(C10671,PAÍSES!$A:$B,2,FALSE)</f>
        <v>Tailandia</v>
      </c>
      <c r="E10671" s="11">
        <v>40117000</v>
      </c>
      <c r="F10671">
        <v>339</v>
      </c>
      <c r="G10671">
        <v>165303</v>
      </c>
      <c r="H10671">
        <v>26</v>
      </c>
      <c r="I10671">
        <v>0</v>
      </c>
      <c r="J10671">
        <v>0</v>
      </c>
      <c r="K10671">
        <v>0</v>
      </c>
      <c r="L10671" t="s">
        <v>581</v>
      </c>
      <c r="M10671" t="s">
        <v>584</v>
      </c>
    </row>
    <row r="10672" spans="1:13" x14ac:dyDescent="0.2">
      <c r="A10672">
        <v>2024</v>
      </c>
      <c r="B10672">
        <v>5</v>
      </c>
      <c r="C10672" t="s">
        <v>65</v>
      </c>
      <c r="D10672" t="str">
        <f>VLOOKUP(C10672,PAÍSES!$A:$B,2,FALSE)</f>
        <v>Turquía</v>
      </c>
      <c r="E10672" s="11">
        <v>40117000</v>
      </c>
      <c r="F10672">
        <v>72273</v>
      </c>
      <c r="G10672">
        <v>22658344</v>
      </c>
      <c r="H10672">
        <v>1831</v>
      </c>
      <c r="I10672">
        <v>4036</v>
      </c>
      <c r="J10672">
        <v>3006387</v>
      </c>
      <c r="K10672">
        <v>16</v>
      </c>
      <c r="L10672" t="s">
        <v>581</v>
      </c>
      <c r="M10672" t="s">
        <v>584</v>
      </c>
    </row>
    <row r="10673" spans="1:13" x14ac:dyDescent="0.2">
      <c r="A10673">
        <v>2024</v>
      </c>
      <c r="B10673">
        <v>5</v>
      </c>
      <c r="C10673" t="s">
        <v>30</v>
      </c>
      <c r="D10673" t="str">
        <f>VLOOKUP(C10673,PAÍSES!$A:$B,2,FALSE)</f>
        <v>Taiwán</v>
      </c>
      <c r="E10673" s="11">
        <v>40117000</v>
      </c>
      <c r="F10673">
        <v>0</v>
      </c>
      <c r="G10673">
        <v>18069</v>
      </c>
      <c r="H10673">
        <v>1</v>
      </c>
      <c r="I10673">
        <v>0</v>
      </c>
      <c r="J10673">
        <v>0</v>
      </c>
      <c r="K10673">
        <v>0</v>
      </c>
      <c r="L10673" t="s">
        <v>581</v>
      </c>
      <c r="M10673" t="s">
        <v>584</v>
      </c>
    </row>
    <row r="10674" spans="1:13" x14ac:dyDescent="0.2">
      <c r="A10674">
        <v>2024</v>
      </c>
      <c r="B10674">
        <v>5</v>
      </c>
      <c r="C10674" t="s">
        <v>58</v>
      </c>
      <c r="D10674" t="str">
        <f>VLOOKUP(C10674,PAÍSES!$A:$B,2,FALSE)</f>
        <v>Ucrania</v>
      </c>
      <c r="E10674" s="11">
        <v>40117000</v>
      </c>
      <c r="F10674">
        <v>0</v>
      </c>
      <c r="G10674">
        <v>0</v>
      </c>
      <c r="H10674">
        <v>0</v>
      </c>
      <c r="I10674">
        <v>22202</v>
      </c>
      <c r="J10674">
        <v>11267200</v>
      </c>
      <c r="K10674">
        <v>76</v>
      </c>
      <c r="L10674" t="s">
        <v>581</v>
      </c>
      <c r="M10674" t="s">
        <v>584</v>
      </c>
    </row>
    <row r="10675" spans="1:13" x14ac:dyDescent="0.2">
      <c r="A10675">
        <v>2024</v>
      </c>
      <c r="B10675">
        <v>5</v>
      </c>
      <c r="C10675" t="s">
        <v>46</v>
      </c>
      <c r="D10675" t="str">
        <f>VLOOKUP(C10675,PAÍSES!$A:$B,2,FALSE)</f>
        <v>Estados Unidos de América</v>
      </c>
      <c r="E10675" s="11">
        <v>40117000</v>
      </c>
      <c r="F10675">
        <v>69</v>
      </c>
      <c r="G10675">
        <v>151792</v>
      </c>
      <c r="H10675">
        <v>10</v>
      </c>
      <c r="I10675">
        <v>461440</v>
      </c>
      <c r="J10675">
        <v>291545948</v>
      </c>
      <c r="K10675">
        <v>1621</v>
      </c>
      <c r="L10675" t="s">
        <v>581</v>
      </c>
      <c r="M10675" t="s">
        <v>584</v>
      </c>
    </row>
    <row r="10676" spans="1:13" x14ac:dyDescent="0.2">
      <c r="A10676">
        <v>2024</v>
      </c>
      <c r="B10676">
        <v>5</v>
      </c>
      <c r="C10676" t="s">
        <v>107</v>
      </c>
      <c r="D10676" t="str">
        <f>VLOOKUP(C10676,PAÍSES!$A:$B,2,FALSE)</f>
        <v>Uzbekistán</v>
      </c>
      <c r="E10676" s="11">
        <v>40117000</v>
      </c>
      <c r="F10676">
        <v>0</v>
      </c>
      <c r="G10676">
        <v>0</v>
      </c>
      <c r="H10676">
        <v>0</v>
      </c>
      <c r="I10676">
        <v>8283</v>
      </c>
      <c r="J10676">
        <v>4938000</v>
      </c>
      <c r="K10676">
        <v>68</v>
      </c>
      <c r="L10676" t="s">
        <v>581</v>
      </c>
      <c r="M10676" t="s">
        <v>584</v>
      </c>
    </row>
    <row r="10677" spans="1:13" x14ac:dyDescent="0.2">
      <c r="A10677">
        <v>2024</v>
      </c>
      <c r="B10677">
        <v>5</v>
      </c>
      <c r="C10677" t="s">
        <v>66</v>
      </c>
      <c r="D10677" t="str">
        <f>VLOOKUP(C10677,PAÍSES!$A:$B,2,FALSE)</f>
        <v>Vietnam</v>
      </c>
      <c r="E10677" s="11">
        <v>40117000</v>
      </c>
      <c r="F10677">
        <v>24343</v>
      </c>
      <c r="G10677">
        <v>7115981</v>
      </c>
      <c r="H10677">
        <v>160</v>
      </c>
      <c r="I10677">
        <v>0</v>
      </c>
      <c r="J10677">
        <v>0</v>
      </c>
      <c r="K10677">
        <v>0</v>
      </c>
      <c r="L10677" t="s">
        <v>581</v>
      </c>
      <c r="M10677" t="s">
        <v>584</v>
      </c>
    </row>
    <row r="10678" spans="1:13" x14ac:dyDescent="0.2">
      <c r="A10678">
        <v>2024</v>
      </c>
      <c r="B10678">
        <v>5</v>
      </c>
      <c r="C10678" t="s">
        <v>78</v>
      </c>
      <c r="D10678" t="str">
        <f>VLOOKUP(C10678,PAÍSES!$A:$B,2,FALSE)</f>
        <v>Sudáfrica</v>
      </c>
      <c r="E10678" s="11">
        <v>40117000</v>
      </c>
      <c r="F10678">
        <v>0</v>
      </c>
      <c r="G10678">
        <v>0</v>
      </c>
      <c r="H10678">
        <v>0</v>
      </c>
      <c r="I10678">
        <v>16953</v>
      </c>
      <c r="J10678">
        <v>10095395</v>
      </c>
      <c r="K10678">
        <v>48</v>
      </c>
      <c r="L10678" t="s">
        <v>581</v>
      </c>
      <c r="M10678" t="s">
        <v>584</v>
      </c>
    </row>
    <row r="10679" spans="1:13" x14ac:dyDescent="0.2">
      <c r="A10679">
        <v>2024</v>
      </c>
      <c r="B10679">
        <v>5</v>
      </c>
      <c r="C10679" t="s">
        <v>61</v>
      </c>
      <c r="D10679" t="str">
        <f>VLOOKUP(C10679,PAÍSES!$A:$B,2,FALSE)</f>
        <v>Andorra</v>
      </c>
      <c r="E10679" s="11">
        <v>40118000</v>
      </c>
      <c r="F10679">
        <v>0</v>
      </c>
      <c r="G10679">
        <v>0</v>
      </c>
      <c r="H10679">
        <v>0</v>
      </c>
      <c r="I10679">
        <v>200</v>
      </c>
      <c r="J10679">
        <v>543600</v>
      </c>
      <c r="K10679">
        <v>3</v>
      </c>
      <c r="L10679" t="s">
        <v>581</v>
      </c>
      <c r="M10679" t="s">
        <v>585</v>
      </c>
    </row>
    <row r="10680" spans="1:13" x14ac:dyDescent="0.2">
      <c r="A10680">
        <v>2024</v>
      </c>
      <c r="B10680">
        <v>5</v>
      </c>
      <c r="C10680" t="s">
        <v>21</v>
      </c>
      <c r="D10680" t="str">
        <f>VLOOKUP(C10680,PAÍSES!$A:$B,2,FALSE)</f>
        <v>Austria</v>
      </c>
      <c r="E10680" s="11">
        <v>40118000</v>
      </c>
      <c r="F10680">
        <v>0</v>
      </c>
      <c r="G10680">
        <v>0</v>
      </c>
      <c r="H10680">
        <v>0</v>
      </c>
      <c r="I10680">
        <v>95</v>
      </c>
      <c r="J10680">
        <v>77651</v>
      </c>
      <c r="K10680">
        <v>2</v>
      </c>
      <c r="L10680" t="s">
        <v>581</v>
      </c>
      <c r="M10680" t="s">
        <v>585</v>
      </c>
    </row>
    <row r="10681" spans="1:13" x14ac:dyDescent="0.2">
      <c r="A10681">
        <v>2024</v>
      </c>
      <c r="B10681">
        <v>5</v>
      </c>
      <c r="C10681" t="s">
        <v>62</v>
      </c>
      <c r="D10681" t="str">
        <f>VLOOKUP(C10681,PAÍSES!$A:$B,2,FALSE)</f>
        <v>Australia</v>
      </c>
      <c r="E10681" s="11">
        <v>40118000</v>
      </c>
      <c r="F10681">
        <v>0</v>
      </c>
      <c r="G10681">
        <v>0</v>
      </c>
      <c r="H10681">
        <v>0</v>
      </c>
      <c r="I10681">
        <v>993680</v>
      </c>
      <c r="J10681">
        <v>671581489</v>
      </c>
      <c r="K10681">
        <v>296</v>
      </c>
      <c r="L10681" t="s">
        <v>581</v>
      </c>
      <c r="M10681" t="s">
        <v>585</v>
      </c>
    </row>
    <row r="10682" spans="1:13" x14ac:dyDescent="0.2">
      <c r="A10682">
        <v>2024</v>
      </c>
      <c r="B10682">
        <v>5</v>
      </c>
      <c r="C10682" t="s">
        <v>227</v>
      </c>
      <c r="D10682" t="str">
        <f>VLOOKUP(C10682,PAÍSES!$A:$B,2,FALSE)</f>
        <v>Bosnia y Herzegovina</v>
      </c>
      <c r="E10682" s="11">
        <v>40118000</v>
      </c>
      <c r="F10682">
        <v>0</v>
      </c>
      <c r="G10682">
        <v>0</v>
      </c>
      <c r="H10682">
        <v>0</v>
      </c>
      <c r="I10682">
        <v>17865</v>
      </c>
      <c r="J10682">
        <v>16666976</v>
      </c>
      <c r="K10682">
        <v>8</v>
      </c>
      <c r="L10682" t="s">
        <v>581</v>
      </c>
      <c r="M10682" t="s">
        <v>585</v>
      </c>
    </row>
    <row r="10683" spans="1:13" x14ac:dyDescent="0.2">
      <c r="A10683">
        <v>2024</v>
      </c>
      <c r="B10683">
        <v>5</v>
      </c>
      <c r="C10683" t="s">
        <v>8</v>
      </c>
      <c r="D10683" t="str">
        <f>VLOOKUP(C10683,PAÍSES!$A:$B,2,FALSE)</f>
        <v>Bélgica</v>
      </c>
      <c r="E10683" s="11">
        <v>40118000</v>
      </c>
      <c r="F10683">
        <v>78723</v>
      </c>
      <c r="G10683">
        <v>44345576</v>
      </c>
      <c r="H10683">
        <v>180</v>
      </c>
      <c r="I10683">
        <v>67</v>
      </c>
      <c r="J10683">
        <v>61924</v>
      </c>
      <c r="K10683">
        <v>2</v>
      </c>
      <c r="L10683" t="s">
        <v>581</v>
      </c>
      <c r="M10683" t="s">
        <v>585</v>
      </c>
    </row>
    <row r="10684" spans="1:13" x14ac:dyDescent="0.2">
      <c r="A10684">
        <v>2024</v>
      </c>
      <c r="B10684">
        <v>5</v>
      </c>
      <c r="C10684" t="s">
        <v>90</v>
      </c>
      <c r="D10684" t="str">
        <f>VLOOKUP(C10684,PAÍSES!$A:$B,2,FALSE)</f>
        <v>Burkina Faso</v>
      </c>
      <c r="E10684" s="11">
        <v>40118000</v>
      </c>
      <c r="F10684">
        <v>0</v>
      </c>
      <c r="G10684">
        <v>0</v>
      </c>
      <c r="H10684">
        <v>0</v>
      </c>
      <c r="I10684">
        <v>13958</v>
      </c>
      <c r="J10684">
        <v>14480000</v>
      </c>
      <c r="K10684">
        <v>4</v>
      </c>
      <c r="L10684" t="s">
        <v>581</v>
      </c>
      <c r="M10684" t="s">
        <v>585</v>
      </c>
    </row>
    <row r="10685" spans="1:13" x14ac:dyDescent="0.2">
      <c r="A10685">
        <v>2024</v>
      </c>
      <c r="B10685">
        <v>5</v>
      </c>
      <c r="C10685" t="s">
        <v>10</v>
      </c>
      <c r="D10685" t="str">
        <f>VLOOKUP(C10685,PAÍSES!$A:$B,2,FALSE)</f>
        <v>Brasil</v>
      </c>
      <c r="E10685" s="11">
        <v>40118000</v>
      </c>
      <c r="F10685">
        <v>2298</v>
      </c>
      <c r="G10685">
        <v>1817400</v>
      </c>
      <c r="H10685">
        <v>30</v>
      </c>
      <c r="I10685">
        <v>243309</v>
      </c>
      <c r="J10685">
        <v>219415987</v>
      </c>
      <c r="K10685">
        <v>96</v>
      </c>
      <c r="L10685" t="s">
        <v>581</v>
      </c>
      <c r="M10685" t="s">
        <v>585</v>
      </c>
    </row>
    <row r="10686" spans="1:13" x14ac:dyDescent="0.2">
      <c r="A10686">
        <v>2024</v>
      </c>
      <c r="B10686">
        <v>5</v>
      </c>
      <c r="C10686" t="s">
        <v>50</v>
      </c>
      <c r="D10686" t="str">
        <f>VLOOKUP(C10686,PAÍSES!$A:$B,2,FALSE)</f>
        <v>Canadá</v>
      </c>
      <c r="E10686" s="11">
        <v>40118000</v>
      </c>
      <c r="F10686">
        <v>1939</v>
      </c>
      <c r="G10686">
        <v>1571600</v>
      </c>
      <c r="H10686">
        <v>13</v>
      </c>
      <c r="I10686">
        <v>88063</v>
      </c>
      <c r="J10686">
        <v>66696063</v>
      </c>
      <c r="K10686">
        <v>110</v>
      </c>
      <c r="L10686" t="s">
        <v>581</v>
      </c>
      <c r="M10686" t="s">
        <v>585</v>
      </c>
    </row>
    <row r="10687" spans="1:13" x14ac:dyDescent="0.2">
      <c r="A10687">
        <v>2024</v>
      </c>
      <c r="B10687">
        <v>5</v>
      </c>
      <c r="C10687" t="s">
        <v>55</v>
      </c>
      <c r="D10687" t="str">
        <f>VLOOKUP(C10687,PAÍSES!$A:$B,2,FALSE)</f>
        <v>Costa de Marfil</v>
      </c>
      <c r="E10687" s="11">
        <v>40118000</v>
      </c>
      <c r="F10687">
        <v>0</v>
      </c>
      <c r="G10687">
        <v>0</v>
      </c>
      <c r="H10687">
        <v>0</v>
      </c>
      <c r="I10687">
        <v>1884</v>
      </c>
      <c r="J10687">
        <v>1116283</v>
      </c>
      <c r="K10687">
        <v>34</v>
      </c>
      <c r="L10687" t="s">
        <v>581</v>
      </c>
      <c r="M10687" t="s">
        <v>585</v>
      </c>
    </row>
    <row r="10688" spans="1:13" x14ac:dyDescent="0.2">
      <c r="A10688">
        <v>2024</v>
      </c>
      <c r="B10688">
        <v>5</v>
      </c>
      <c r="C10688" t="s">
        <v>73</v>
      </c>
      <c r="D10688" t="str">
        <f>VLOOKUP(C10688,PAÍSES!$A:$B,2,FALSE)</f>
        <v>Chile</v>
      </c>
      <c r="E10688" s="11">
        <v>40118000</v>
      </c>
      <c r="F10688">
        <v>0</v>
      </c>
      <c r="G10688">
        <v>0</v>
      </c>
      <c r="H10688">
        <v>0</v>
      </c>
      <c r="I10688">
        <v>65807</v>
      </c>
      <c r="J10688">
        <v>36950770</v>
      </c>
      <c r="K10688">
        <v>81</v>
      </c>
      <c r="L10688" t="s">
        <v>581</v>
      </c>
      <c r="M10688" t="s">
        <v>585</v>
      </c>
    </row>
    <row r="10689" spans="1:13" x14ac:dyDescent="0.2">
      <c r="A10689">
        <v>2024</v>
      </c>
      <c r="B10689">
        <v>5</v>
      </c>
      <c r="C10689" t="s">
        <v>11</v>
      </c>
      <c r="D10689" t="str">
        <f>VLOOKUP(C10689,PAÍSES!$A:$B,2,FALSE)</f>
        <v>China</v>
      </c>
      <c r="E10689" s="11">
        <v>40118000</v>
      </c>
      <c r="F10689">
        <v>207207</v>
      </c>
      <c r="G10689">
        <v>64597686</v>
      </c>
      <c r="H10689">
        <v>552</v>
      </c>
      <c r="I10689">
        <v>462322</v>
      </c>
      <c r="J10689">
        <v>299063968</v>
      </c>
      <c r="K10689">
        <v>200</v>
      </c>
      <c r="L10689" t="s">
        <v>581</v>
      </c>
      <c r="M10689" t="s">
        <v>585</v>
      </c>
    </row>
    <row r="10690" spans="1:13" x14ac:dyDescent="0.2">
      <c r="A10690">
        <v>2024</v>
      </c>
      <c r="B10690">
        <v>5</v>
      </c>
      <c r="C10690" t="s">
        <v>22</v>
      </c>
      <c r="D10690" t="str">
        <f>VLOOKUP(C10690,PAÍSES!$A:$B,2,FALSE)</f>
        <v>República Checa</v>
      </c>
      <c r="E10690" s="11">
        <v>40118000</v>
      </c>
      <c r="F10690">
        <v>33637</v>
      </c>
      <c r="G10690">
        <v>20155036</v>
      </c>
      <c r="H10690">
        <v>770</v>
      </c>
      <c r="I10690">
        <v>0</v>
      </c>
      <c r="J10690">
        <v>0</v>
      </c>
      <c r="K10690">
        <v>0</v>
      </c>
      <c r="L10690" t="s">
        <v>581</v>
      </c>
      <c r="M10690" t="s">
        <v>585</v>
      </c>
    </row>
    <row r="10691" spans="1:13" x14ac:dyDescent="0.2">
      <c r="A10691">
        <v>2024</v>
      </c>
      <c r="B10691">
        <v>5</v>
      </c>
      <c r="C10691" t="s">
        <v>23</v>
      </c>
      <c r="D10691" t="str">
        <f>VLOOKUP(C10691,PAÍSES!$A:$B,2,FALSE)</f>
        <v>Alemania</v>
      </c>
      <c r="E10691" s="11">
        <v>40118000</v>
      </c>
      <c r="F10691">
        <v>46440</v>
      </c>
      <c r="G10691">
        <v>29889406</v>
      </c>
      <c r="H10691">
        <v>17143</v>
      </c>
      <c r="I10691">
        <v>32706</v>
      </c>
      <c r="J10691">
        <v>16987333</v>
      </c>
      <c r="K10691">
        <v>61</v>
      </c>
      <c r="L10691" t="s">
        <v>581</v>
      </c>
      <c r="M10691" t="s">
        <v>585</v>
      </c>
    </row>
    <row r="10692" spans="1:13" x14ac:dyDescent="0.2">
      <c r="A10692">
        <v>2024</v>
      </c>
      <c r="B10692">
        <v>5</v>
      </c>
      <c r="C10692" t="s">
        <v>75</v>
      </c>
      <c r="D10692" t="str">
        <f>VLOOKUP(C10692,PAÍSES!$A:$B,2,FALSE)</f>
        <v>Egipto</v>
      </c>
      <c r="E10692" s="11">
        <v>40118000</v>
      </c>
      <c r="F10692">
        <v>0</v>
      </c>
      <c r="G10692">
        <v>0</v>
      </c>
      <c r="H10692">
        <v>0</v>
      </c>
      <c r="I10692">
        <v>27886</v>
      </c>
      <c r="J10692">
        <v>28738432</v>
      </c>
      <c r="K10692">
        <v>8</v>
      </c>
      <c r="L10692" t="s">
        <v>581</v>
      </c>
      <c r="M10692" t="s">
        <v>585</v>
      </c>
    </row>
    <row r="10693" spans="1:13" x14ac:dyDescent="0.2">
      <c r="A10693">
        <v>2024</v>
      </c>
      <c r="B10693">
        <v>5</v>
      </c>
      <c r="C10693" t="s">
        <v>24</v>
      </c>
      <c r="D10693" t="str">
        <f>VLOOKUP(C10693,PAÍSES!$A:$B,2,FALSE)</f>
        <v>Finlandia</v>
      </c>
      <c r="E10693" s="11">
        <v>40118000</v>
      </c>
      <c r="F10693">
        <v>1087</v>
      </c>
      <c r="G10693">
        <v>877074</v>
      </c>
      <c r="H10693">
        <v>8</v>
      </c>
      <c r="I10693">
        <v>66188</v>
      </c>
      <c r="J10693">
        <v>49188000</v>
      </c>
      <c r="K10693">
        <v>26</v>
      </c>
      <c r="L10693" t="s">
        <v>581</v>
      </c>
      <c r="M10693" t="s">
        <v>585</v>
      </c>
    </row>
    <row r="10694" spans="1:13" x14ac:dyDescent="0.2">
      <c r="A10694">
        <v>2024</v>
      </c>
      <c r="B10694">
        <v>5</v>
      </c>
      <c r="C10694" t="s">
        <v>12</v>
      </c>
      <c r="D10694" t="str">
        <f>VLOOKUP(C10694,PAÍSES!$A:$B,2,FALSE)</f>
        <v>Francia</v>
      </c>
      <c r="E10694" s="11">
        <v>40118000</v>
      </c>
      <c r="F10694">
        <v>64077</v>
      </c>
      <c r="G10694">
        <v>49238429</v>
      </c>
      <c r="H10694">
        <v>1056</v>
      </c>
      <c r="I10694">
        <v>336888</v>
      </c>
      <c r="J10694">
        <v>229401897</v>
      </c>
      <c r="K10694">
        <v>899</v>
      </c>
      <c r="L10694" t="s">
        <v>581</v>
      </c>
      <c r="M10694" t="s">
        <v>585</v>
      </c>
    </row>
    <row r="10695" spans="1:13" x14ac:dyDescent="0.2">
      <c r="A10695">
        <v>2024</v>
      </c>
      <c r="B10695">
        <v>5</v>
      </c>
      <c r="C10695" t="s">
        <v>234</v>
      </c>
      <c r="D10695" t="str">
        <f>VLOOKUP(C10695,PAÍSES!$A:$B,2,FALSE)</f>
        <v>Gabón</v>
      </c>
      <c r="E10695" s="11">
        <v>40118000</v>
      </c>
      <c r="F10695">
        <v>0</v>
      </c>
      <c r="G10695">
        <v>0</v>
      </c>
      <c r="H10695">
        <v>0</v>
      </c>
      <c r="I10695">
        <v>40511</v>
      </c>
      <c r="J10695">
        <v>28149470</v>
      </c>
      <c r="K10695">
        <v>27</v>
      </c>
      <c r="L10695" t="s">
        <v>581</v>
      </c>
      <c r="M10695" t="s">
        <v>585</v>
      </c>
    </row>
    <row r="10696" spans="1:13" x14ac:dyDescent="0.2">
      <c r="A10696">
        <v>2024</v>
      </c>
      <c r="B10696">
        <v>5</v>
      </c>
      <c r="C10696" t="s">
        <v>25</v>
      </c>
      <c r="D10696" t="str">
        <f>VLOOKUP(C10696,PAÍSES!$A:$B,2,FALSE)</f>
        <v>Reino Unido</v>
      </c>
      <c r="E10696" s="11">
        <v>40118000</v>
      </c>
      <c r="F10696">
        <v>0</v>
      </c>
      <c r="G10696">
        <v>0</v>
      </c>
      <c r="H10696">
        <v>0</v>
      </c>
      <c r="I10696">
        <v>139238</v>
      </c>
      <c r="J10696">
        <v>83239371</v>
      </c>
      <c r="K10696">
        <v>277</v>
      </c>
      <c r="L10696" t="s">
        <v>581</v>
      </c>
      <c r="M10696" t="s">
        <v>585</v>
      </c>
    </row>
    <row r="10697" spans="1:13" x14ac:dyDescent="0.2">
      <c r="A10697">
        <v>2024</v>
      </c>
      <c r="B10697">
        <v>5</v>
      </c>
      <c r="C10697" t="s">
        <v>35</v>
      </c>
      <c r="D10697" t="str">
        <f>VLOOKUP(C10697,PAÍSES!$A:$B,2,FALSE)</f>
        <v>Gibraltar</v>
      </c>
      <c r="E10697" s="11">
        <v>40118000</v>
      </c>
      <c r="F10697">
        <v>0</v>
      </c>
      <c r="G10697">
        <v>0</v>
      </c>
      <c r="H10697">
        <v>0</v>
      </c>
      <c r="I10697">
        <v>22</v>
      </c>
      <c r="J10697">
        <v>11153</v>
      </c>
      <c r="K10697">
        <v>1</v>
      </c>
      <c r="L10697" t="s">
        <v>581</v>
      </c>
      <c r="M10697" t="s">
        <v>585</v>
      </c>
    </row>
    <row r="10698" spans="1:13" x14ac:dyDescent="0.2">
      <c r="A10698">
        <v>2024</v>
      </c>
      <c r="B10698">
        <v>5</v>
      </c>
      <c r="C10698" t="s">
        <v>207</v>
      </c>
      <c r="D10698" t="str">
        <f>VLOOKUP(C10698,PAÍSES!$A:$B,2,FALSE)</f>
        <v>Guinea</v>
      </c>
      <c r="E10698" s="11">
        <v>40118000</v>
      </c>
      <c r="F10698">
        <v>0</v>
      </c>
      <c r="G10698">
        <v>0</v>
      </c>
      <c r="H10698">
        <v>0</v>
      </c>
      <c r="I10698">
        <v>30995</v>
      </c>
      <c r="J10698">
        <v>17686030</v>
      </c>
      <c r="K10698">
        <v>12</v>
      </c>
      <c r="L10698" t="s">
        <v>581</v>
      </c>
      <c r="M10698" t="s">
        <v>585</v>
      </c>
    </row>
    <row r="10699" spans="1:13" x14ac:dyDescent="0.2">
      <c r="A10699">
        <v>2024</v>
      </c>
      <c r="B10699">
        <v>5</v>
      </c>
      <c r="C10699" t="s">
        <v>201</v>
      </c>
      <c r="D10699" t="str">
        <f>VLOOKUP(C10699,PAÍSES!$A:$B,2,FALSE)</f>
        <v>Hong Kong</v>
      </c>
      <c r="E10699" s="11">
        <v>40118000</v>
      </c>
      <c r="F10699">
        <v>0</v>
      </c>
      <c r="G10699">
        <v>0</v>
      </c>
      <c r="H10699">
        <v>0</v>
      </c>
      <c r="I10699">
        <v>45259</v>
      </c>
      <c r="J10699">
        <v>28224468</v>
      </c>
      <c r="K10699">
        <v>12</v>
      </c>
      <c r="L10699" t="s">
        <v>581</v>
      </c>
      <c r="M10699" t="s">
        <v>585</v>
      </c>
    </row>
    <row r="10700" spans="1:13" x14ac:dyDescent="0.2">
      <c r="A10700">
        <v>2024</v>
      </c>
      <c r="B10700">
        <v>5</v>
      </c>
      <c r="C10700" t="s">
        <v>13</v>
      </c>
      <c r="D10700" t="str">
        <f>VLOOKUP(C10700,PAÍSES!$A:$B,2,FALSE)</f>
        <v>Indonesia</v>
      </c>
      <c r="E10700" s="11">
        <v>40118000</v>
      </c>
      <c r="F10700">
        <v>0</v>
      </c>
      <c r="G10700">
        <v>0</v>
      </c>
      <c r="H10700">
        <v>0</v>
      </c>
      <c r="I10700">
        <v>151753</v>
      </c>
      <c r="J10700">
        <v>110214889</v>
      </c>
      <c r="K10700">
        <v>39</v>
      </c>
      <c r="L10700" t="s">
        <v>581</v>
      </c>
      <c r="M10700" t="s">
        <v>585</v>
      </c>
    </row>
    <row r="10701" spans="1:13" x14ac:dyDescent="0.2">
      <c r="A10701">
        <v>2024</v>
      </c>
      <c r="B10701">
        <v>5</v>
      </c>
      <c r="C10701" t="s">
        <v>47</v>
      </c>
      <c r="D10701" t="str">
        <f>VLOOKUP(C10701,PAÍSES!$A:$B,2,FALSE)</f>
        <v>India</v>
      </c>
      <c r="E10701" s="11">
        <v>40118000</v>
      </c>
      <c r="F10701">
        <v>311205</v>
      </c>
      <c r="G10701">
        <v>96983011</v>
      </c>
      <c r="H10701">
        <v>4931</v>
      </c>
      <c r="I10701">
        <v>6570</v>
      </c>
      <c r="J10701">
        <v>3830582</v>
      </c>
      <c r="K10701">
        <v>14</v>
      </c>
      <c r="L10701" t="s">
        <v>581</v>
      </c>
      <c r="M10701" t="s">
        <v>585</v>
      </c>
    </row>
    <row r="10702" spans="1:13" x14ac:dyDescent="0.2">
      <c r="A10702">
        <v>2024</v>
      </c>
      <c r="B10702">
        <v>5</v>
      </c>
      <c r="C10702" t="s">
        <v>27</v>
      </c>
      <c r="D10702" t="str">
        <f>VLOOKUP(C10702,PAÍSES!$A:$B,2,FALSE)</f>
        <v>Italia</v>
      </c>
      <c r="E10702" s="11">
        <v>40118000</v>
      </c>
      <c r="F10702">
        <v>4291</v>
      </c>
      <c r="G10702">
        <v>3344800</v>
      </c>
      <c r="H10702">
        <v>42</v>
      </c>
      <c r="I10702">
        <v>0</v>
      </c>
      <c r="J10702">
        <v>0</v>
      </c>
      <c r="K10702">
        <v>0</v>
      </c>
      <c r="L10702" t="s">
        <v>581</v>
      </c>
      <c r="M10702" t="s">
        <v>585</v>
      </c>
    </row>
    <row r="10703" spans="1:13" x14ac:dyDescent="0.2">
      <c r="A10703">
        <v>2024</v>
      </c>
      <c r="B10703">
        <v>5</v>
      </c>
      <c r="C10703" t="s">
        <v>38</v>
      </c>
      <c r="D10703" t="str">
        <f>VLOOKUP(C10703,PAÍSES!$A:$B,2,FALSE)</f>
        <v>Japón</v>
      </c>
      <c r="E10703" s="11">
        <v>40118000</v>
      </c>
      <c r="F10703">
        <v>127164</v>
      </c>
      <c r="G10703">
        <v>61046649</v>
      </c>
      <c r="H10703">
        <v>219</v>
      </c>
      <c r="I10703">
        <v>23630</v>
      </c>
      <c r="J10703">
        <v>16054331</v>
      </c>
      <c r="K10703">
        <v>36</v>
      </c>
      <c r="L10703" t="s">
        <v>581</v>
      </c>
      <c r="M10703" t="s">
        <v>585</v>
      </c>
    </row>
    <row r="10704" spans="1:13" x14ac:dyDescent="0.2">
      <c r="A10704">
        <v>2024</v>
      </c>
      <c r="B10704">
        <v>5</v>
      </c>
      <c r="C10704" t="s">
        <v>56</v>
      </c>
      <c r="D10704" t="str">
        <f>VLOOKUP(C10704,PAÍSES!$A:$B,2,FALSE)</f>
        <v>Corea del Sur</v>
      </c>
      <c r="E10704" s="11">
        <v>40118000</v>
      </c>
      <c r="F10704">
        <v>0</v>
      </c>
      <c r="G10704">
        <v>0</v>
      </c>
      <c r="H10704">
        <v>0</v>
      </c>
      <c r="I10704">
        <v>6212</v>
      </c>
      <c r="J10704">
        <v>4338844</v>
      </c>
      <c r="K10704">
        <v>10</v>
      </c>
      <c r="L10704" t="s">
        <v>581</v>
      </c>
      <c r="M10704" t="s">
        <v>585</v>
      </c>
    </row>
    <row r="10705" spans="1:13" x14ac:dyDescent="0.2">
      <c r="A10705">
        <v>2024</v>
      </c>
      <c r="B10705">
        <v>5</v>
      </c>
      <c r="C10705" t="s">
        <v>93</v>
      </c>
      <c r="D10705" t="str">
        <f>VLOOKUP(C10705,PAÍSES!$A:$B,2,FALSE)</f>
        <v>Kazajstán</v>
      </c>
      <c r="E10705" s="11">
        <v>40118000</v>
      </c>
      <c r="F10705">
        <v>0</v>
      </c>
      <c r="G10705">
        <v>0</v>
      </c>
      <c r="H10705">
        <v>0</v>
      </c>
      <c r="I10705">
        <v>698068</v>
      </c>
      <c r="J10705">
        <v>531223191</v>
      </c>
      <c r="K10705">
        <v>312</v>
      </c>
      <c r="L10705" t="s">
        <v>581</v>
      </c>
      <c r="M10705" t="s">
        <v>585</v>
      </c>
    </row>
    <row r="10706" spans="1:13" x14ac:dyDescent="0.2">
      <c r="A10706">
        <v>2024</v>
      </c>
      <c r="B10706">
        <v>5</v>
      </c>
      <c r="C10706" t="s">
        <v>204</v>
      </c>
      <c r="D10706" t="str">
        <f>VLOOKUP(C10706,PAÍSES!$A:$B,2,FALSE)</f>
        <v>Sri Lanka</v>
      </c>
      <c r="E10706" s="11">
        <v>40118000</v>
      </c>
      <c r="F10706">
        <v>23800</v>
      </c>
      <c r="G10706">
        <v>10604066</v>
      </c>
      <c r="H10706">
        <v>724</v>
      </c>
      <c r="I10706">
        <v>0</v>
      </c>
      <c r="J10706">
        <v>0</v>
      </c>
      <c r="K10706">
        <v>0</v>
      </c>
      <c r="L10706" t="s">
        <v>581</v>
      </c>
      <c r="M10706" t="s">
        <v>585</v>
      </c>
    </row>
    <row r="10707" spans="1:13" x14ac:dyDescent="0.2">
      <c r="A10707">
        <v>2024</v>
      </c>
      <c r="B10707">
        <v>5</v>
      </c>
      <c r="C10707" t="s">
        <v>208</v>
      </c>
      <c r="D10707" t="str">
        <f>VLOOKUP(C10707,PAÍSES!$A:$B,2,FALSE)</f>
        <v>Liberia</v>
      </c>
      <c r="E10707" s="11">
        <v>40118000</v>
      </c>
      <c r="F10707">
        <v>0</v>
      </c>
      <c r="G10707">
        <v>0</v>
      </c>
      <c r="H10707">
        <v>0</v>
      </c>
      <c r="I10707">
        <v>10983</v>
      </c>
      <c r="J10707">
        <v>8455454</v>
      </c>
      <c r="K10707">
        <v>14</v>
      </c>
      <c r="L10707" t="s">
        <v>581</v>
      </c>
      <c r="M10707" t="s">
        <v>585</v>
      </c>
    </row>
    <row r="10708" spans="1:13" x14ac:dyDescent="0.2">
      <c r="A10708">
        <v>2024</v>
      </c>
      <c r="B10708">
        <v>5</v>
      </c>
      <c r="C10708" t="s">
        <v>49</v>
      </c>
      <c r="D10708" t="str">
        <f>VLOOKUP(C10708,PAÍSES!$A:$B,2,FALSE)</f>
        <v>Luxemburgo</v>
      </c>
      <c r="E10708" s="11">
        <v>40118000</v>
      </c>
      <c r="F10708">
        <v>54828</v>
      </c>
      <c r="G10708">
        <v>26745000</v>
      </c>
      <c r="H10708">
        <v>70</v>
      </c>
      <c r="I10708">
        <v>0</v>
      </c>
      <c r="J10708">
        <v>0</v>
      </c>
      <c r="K10708">
        <v>0</v>
      </c>
      <c r="L10708" t="s">
        <v>581</v>
      </c>
      <c r="M10708" t="s">
        <v>585</v>
      </c>
    </row>
    <row r="10709" spans="1:13" x14ac:dyDescent="0.2">
      <c r="A10709">
        <v>2024</v>
      </c>
      <c r="B10709">
        <v>5</v>
      </c>
      <c r="C10709" t="s">
        <v>206</v>
      </c>
      <c r="D10709" t="str">
        <f>VLOOKUP(C10709,PAÍSES!$A:$B,2,FALSE)</f>
        <v>Libia</v>
      </c>
      <c r="E10709" s="11">
        <v>40118000</v>
      </c>
      <c r="F10709">
        <v>0</v>
      </c>
      <c r="G10709">
        <v>0</v>
      </c>
      <c r="H10709">
        <v>0</v>
      </c>
      <c r="I10709">
        <v>40980</v>
      </c>
      <c r="J10709">
        <v>1610826</v>
      </c>
      <c r="K10709">
        <v>5479</v>
      </c>
      <c r="L10709" t="s">
        <v>581</v>
      </c>
      <c r="M10709" t="s">
        <v>585</v>
      </c>
    </row>
    <row r="10710" spans="1:13" x14ac:dyDescent="0.2">
      <c r="A10710">
        <v>2024</v>
      </c>
      <c r="B10710">
        <v>5</v>
      </c>
      <c r="C10710" t="s">
        <v>39</v>
      </c>
      <c r="D10710" t="str">
        <f>VLOOKUP(C10710,PAÍSES!$A:$B,2,FALSE)</f>
        <v>Marruecos</v>
      </c>
      <c r="E10710" s="11">
        <v>40118000</v>
      </c>
      <c r="F10710">
        <v>0</v>
      </c>
      <c r="G10710">
        <v>0</v>
      </c>
      <c r="H10710">
        <v>0</v>
      </c>
      <c r="I10710">
        <v>206261</v>
      </c>
      <c r="J10710">
        <v>155397490</v>
      </c>
      <c r="K10710">
        <v>127</v>
      </c>
      <c r="L10710" t="s">
        <v>581</v>
      </c>
      <c r="M10710" t="s">
        <v>585</v>
      </c>
    </row>
    <row r="10711" spans="1:13" x14ac:dyDescent="0.2">
      <c r="A10711">
        <v>2024</v>
      </c>
      <c r="B10711">
        <v>5</v>
      </c>
      <c r="C10711" t="s">
        <v>240</v>
      </c>
      <c r="D10711" t="str">
        <f>VLOOKUP(C10711,PAÍSES!$A:$B,2,FALSE)</f>
        <v>Mongolia</v>
      </c>
      <c r="E10711" s="11">
        <v>40118000</v>
      </c>
      <c r="F10711">
        <v>0</v>
      </c>
      <c r="G10711">
        <v>0</v>
      </c>
      <c r="H10711">
        <v>0</v>
      </c>
      <c r="I10711">
        <v>19382</v>
      </c>
      <c r="J10711">
        <v>11574942</v>
      </c>
      <c r="K10711">
        <v>18</v>
      </c>
      <c r="L10711" t="s">
        <v>581</v>
      </c>
      <c r="M10711" t="s">
        <v>585</v>
      </c>
    </row>
    <row r="10712" spans="1:13" x14ac:dyDescent="0.2">
      <c r="A10712">
        <v>2024</v>
      </c>
      <c r="B10712">
        <v>5</v>
      </c>
      <c r="C10712" t="s">
        <v>85</v>
      </c>
      <c r="D10712" t="str">
        <f>VLOOKUP(C10712,PAÍSES!$A:$B,2,FALSE)</f>
        <v>Mauritania</v>
      </c>
      <c r="E10712" s="11">
        <v>40118000</v>
      </c>
      <c r="F10712">
        <v>0</v>
      </c>
      <c r="G10712">
        <v>0</v>
      </c>
      <c r="H10712">
        <v>0</v>
      </c>
      <c r="I10712">
        <v>190574</v>
      </c>
      <c r="J10712">
        <v>159731976</v>
      </c>
      <c r="K10712">
        <v>78</v>
      </c>
      <c r="L10712" t="s">
        <v>581</v>
      </c>
      <c r="M10712" t="s">
        <v>585</v>
      </c>
    </row>
    <row r="10713" spans="1:13" x14ac:dyDescent="0.2">
      <c r="A10713">
        <v>2024</v>
      </c>
      <c r="B10713">
        <v>5</v>
      </c>
      <c r="C10713" t="s">
        <v>42</v>
      </c>
      <c r="D10713" t="str">
        <f>VLOOKUP(C10713,PAÍSES!$A:$B,2,FALSE)</f>
        <v>México</v>
      </c>
      <c r="E10713" s="11">
        <v>40118000</v>
      </c>
      <c r="F10713">
        <v>0</v>
      </c>
      <c r="G10713">
        <v>0</v>
      </c>
      <c r="H10713">
        <v>0</v>
      </c>
      <c r="I10713">
        <v>54982</v>
      </c>
      <c r="J10713">
        <v>34354610</v>
      </c>
      <c r="K10713">
        <v>85</v>
      </c>
      <c r="L10713" t="s">
        <v>581</v>
      </c>
      <c r="M10713" t="s">
        <v>585</v>
      </c>
    </row>
    <row r="10714" spans="1:13" x14ac:dyDescent="0.2">
      <c r="A10714">
        <v>2024</v>
      </c>
      <c r="B10714">
        <v>5</v>
      </c>
      <c r="C10714" t="s">
        <v>43</v>
      </c>
      <c r="D10714" t="str">
        <f>VLOOKUP(C10714,PAÍSES!$A:$B,2,FALSE)</f>
        <v>Países Bajos</v>
      </c>
      <c r="E10714" s="11">
        <v>40118000</v>
      </c>
      <c r="F10714">
        <v>1029</v>
      </c>
      <c r="G10714">
        <v>6032000</v>
      </c>
      <c r="H10714">
        <v>291</v>
      </c>
      <c r="I10714">
        <v>12752</v>
      </c>
      <c r="J10714">
        <v>9073000</v>
      </c>
      <c r="K10714">
        <v>15</v>
      </c>
      <c r="L10714" t="s">
        <v>581</v>
      </c>
      <c r="M10714" t="s">
        <v>585</v>
      </c>
    </row>
    <row r="10715" spans="1:13" x14ac:dyDescent="0.2">
      <c r="A10715">
        <v>2024</v>
      </c>
      <c r="B10715">
        <v>5</v>
      </c>
      <c r="C10715" t="s">
        <v>15</v>
      </c>
      <c r="D10715" t="str">
        <f>VLOOKUP(C10715,PAÍSES!$A:$B,2,FALSE)</f>
        <v>Perú</v>
      </c>
      <c r="E10715" s="11">
        <v>40118000</v>
      </c>
      <c r="F10715">
        <v>0</v>
      </c>
      <c r="G10715">
        <v>0</v>
      </c>
      <c r="H10715">
        <v>0</v>
      </c>
      <c r="I10715">
        <v>28420</v>
      </c>
      <c r="J10715">
        <v>18120561</v>
      </c>
      <c r="K10715">
        <v>33</v>
      </c>
      <c r="L10715" t="s">
        <v>581</v>
      </c>
      <c r="M10715" t="s">
        <v>585</v>
      </c>
    </row>
    <row r="10716" spans="1:13" x14ac:dyDescent="0.2">
      <c r="A10716">
        <v>2024</v>
      </c>
      <c r="B10716">
        <v>5</v>
      </c>
      <c r="C10716" t="s">
        <v>16</v>
      </c>
      <c r="D10716" t="str">
        <f>VLOOKUP(C10716,PAÍSES!$A:$B,2,FALSE)</f>
        <v>Polonia</v>
      </c>
      <c r="E10716" s="11">
        <v>40118000</v>
      </c>
      <c r="F10716">
        <v>3579</v>
      </c>
      <c r="G10716">
        <v>1998918</v>
      </c>
      <c r="H10716">
        <v>41</v>
      </c>
      <c r="I10716">
        <v>25704</v>
      </c>
      <c r="J10716">
        <v>16809600</v>
      </c>
      <c r="K10716">
        <v>60</v>
      </c>
      <c r="L10716" t="s">
        <v>581</v>
      </c>
      <c r="M10716" t="s">
        <v>585</v>
      </c>
    </row>
    <row r="10717" spans="1:13" x14ac:dyDescent="0.2">
      <c r="A10717">
        <v>2024</v>
      </c>
      <c r="B10717">
        <v>5</v>
      </c>
      <c r="C10717" t="s">
        <v>17</v>
      </c>
      <c r="D10717" t="str">
        <f>VLOOKUP(C10717,PAÍSES!$A:$B,2,FALSE)</f>
        <v>Portugal</v>
      </c>
      <c r="E10717" s="11">
        <v>40118000</v>
      </c>
      <c r="F10717">
        <v>9944</v>
      </c>
      <c r="G10717">
        <v>5132667</v>
      </c>
      <c r="H10717">
        <v>173</v>
      </c>
      <c r="I10717">
        <v>66147</v>
      </c>
      <c r="J10717">
        <v>43937136</v>
      </c>
      <c r="K10717">
        <v>4182</v>
      </c>
      <c r="L10717" t="s">
        <v>581</v>
      </c>
      <c r="M10717" t="s">
        <v>585</v>
      </c>
    </row>
    <row r="10718" spans="1:13" x14ac:dyDescent="0.2">
      <c r="A10718">
        <v>2024</v>
      </c>
      <c r="B10718">
        <v>5</v>
      </c>
      <c r="C10718" t="s">
        <v>29</v>
      </c>
      <c r="D10718" t="str">
        <f>VLOOKUP(C10718,PAÍSES!$A:$B,2,FALSE)</f>
        <v>Rumanía</v>
      </c>
      <c r="E10718" s="11">
        <v>40118000</v>
      </c>
      <c r="F10718">
        <v>5186</v>
      </c>
      <c r="G10718">
        <v>4826800</v>
      </c>
      <c r="H10718">
        <v>145</v>
      </c>
      <c r="I10718">
        <v>0</v>
      </c>
      <c r="J10718">
        <v>0</v>
      </c>
      <c r="K10718">
        <v>0</v>
      </c>
      <c r="L10718" t="s">
        <v>581</v>
      </c>
      <c r="M10718" t="s">
        <v>585</v>
      </c>
    </row>
    <row r="10719" spans="1:13" x14ac:dyDescent="0.2">
      <c r="A10719">
        <v>2024</v>
      </c>
      <c r="B10719">
        <v>5</v>
      </c>
      <c r="C10719" t="s">
        <v>52</v>
      </c>
      <c r="D10719" t="str">
        <f>VLOOKUP(C10719,PAÍSES!$A:$B,2,FALSE)</f>
        <v>Suecia</v>
      </c>
      <c r="E10719" s="11">
        <v>40118000</v>
      </c>
      <c r="F10719">
        <v>786</v>
      </c>
      <c r="G10719">
        <v>367700</v>
      </c>
      <c r="H10719">
        <v>12</v>
      </c>
      <c r="I10719">
        <v>145018</v>
      </c>
      <c r="J10719">
        <v>98964600</v>
      </c>
      <c r="K10719">
        <v>219</v>
      </c>
      <c r="L10719" t="s">
        <v>581</v>
      </c>
      <c r="M10719" t="s">
        <v>585</v>
      </c>
    </row>
    <row r="10720" spans="1:13" x14ac:dyDescent="0.2">
      <c r="A10720">
        <v>2024</v>
      </c>
      <c r="B10720">
        <v>5</v>
      </c>
      <c r="C10720" t="s">
        <v>223</v>
      </c>
      <c r="D10720" t="str">
        <f>VLOOKUP(C10720,PAÍSES!$A:$B,2,FALSE)</f>
        <v>Togo</v>
      </c>
      <c r="E10720" s="11">
        <v>40118000</v>
      </c>
      <c r="F10720">
        <v>0</v>
      </c>
      <c r="G10720">
        <v>0</v>
      </c>
      <c r="H10720">
        <v>0</v>
      </c>
      <c r="I10720">
        <v>7910</v>
      </c>
      <c r="J10720">
        <v>5762813</v>
      </c>
      <c r="K10720">
        <v>6</v>
      </c>
      <c r="L10720" t="s">
        <v>581</v>
      </c>
      <c r="M10720" t="s">
        <v>585</v>
      </c>
    </row>
    <row r="10721" spans="1:13" x14ac:dyDescent="0.2">
      <c r="A10721">
        <v>2024</v>
      </c>
      <c r="B10721">
        <v>5</v>
      </c>
      <c r="C10721" t="s">
        <v>19</v>
      </c>
      <c r="D10721" t="str">
        <f>VLOOKUP(C10721,PAÍSES!$A:$B,2,FALSE)</f>
        <v>Tailandia</v>
      </c>
      <c r="E10721" s="11">
        <v>40118000</v>
      </c>
      <c r="F10721">
        <v>4918</v>
      </c>
      <c r="G10721">
        <v>1656133</v>
      </c>
      <c r="H10721">
        <v>227</v>
      </c>
      <c r="I10721">
        <v>0</v>
      </c>
      <c r="J10721">
        <v>0</v>
      </c>
      <c r="K10721">
        <v>0</v>
      </c>
      <c r="L10721" t="s">
        <v>581</v>
      </c>
      <c r="M10721" t="s">
        <v>585</v>
      </c>
    </row>
    <row r="10722" spans="1:13" x14ac:dyDescent="0.2">
      <c r="A10722">
        <v>2024</v>
      </c>
      <c r="B10722">
        <v>5</v>
      </c>
      <c r="C10722" t="s">
        <v>32</v>
      </c>
      <c r="D10722" t="str">
        <f>VLOOKUP(C10722,PAÍSES!$A:$B,2,FALSE)</f>
        <v>Túnez</v>
      </c>
      <c r="E10722" s="11">
        <v>40118000</v>
      </c>
      <c r="F10722">
        <v>0</v>
      </c>
      <c r="G10722">
        <v>0</v>
      </c>
      <c r="H10722">
        <v>0</v>
      </c>
      <c r="I10722">
        <v>20840</v>
      </c>
      <c r="J10722">
        <v>744874</v>
      </c>
      <c r="K10722">
        <v>2690</v>
      </c>
      <c r="L10722" t="s">
        <v>581</v>
      </c>
      <c r="M10722" t="s">
        <v>585</v>
      </c>
    </row>
    <row r="10723" spans="1:13" x14ac:dyDescent="0.2">
      <c r="A10723">
        <v>2024</v>
      </c>
      <c r="B10723">
        <v>5</v>
      </c>
      <c r="C10723" t="s">
        <v>65</v>
      </c>
      <c r="D10723" t="str">
        <f>VLOOKUP(C10723,PAÍSES!$A:$B,2,FALSE)</f>
        <v>Turquía</v>
      </c>
      <c r="E10723" s="11">
        <v>40118000</v>
      </c>
      <c r="F10723">
        <v>21122</v>
      </c>
      <c r="G10723">
        <v>7558763</v>
      </c>
      <c r="H10723">
        <v>365</v>
      </c>
      <c r="I10723">
        <v>110613</v>
      </c>
      <c r="J10723">
        <v>62566240</v>
      </c>
      <c r="K10723">
        <v>30</v>
      </c>
      <c r="L10723" t="s">
        <v>581</v>
      </c>
      <c r="M10723" t="s">
        <v>585</v>
      </c>
    </row>
    <row r="10724" spans="1:13" x14ac:dyDescent="0.2">
      <c r="A10724">
        <v>2024</v>
      </c>
      <c r="B10724">
        <v>5</v>
      </c>
      <c r="C10724" t="s">
        <v>58</v>
      </c>
      <c r="D10724" t="str">
        <f>VLOOKUP(C10724,PAÍSES!$A:$B,2,FALSE)</f>
        <v>Ucrania</v>
      </c>
      <c r="E10724" s="11">
        <v>40118000</v>
      </c>
      <c r="F10724">
        <v>0</v>
      </c>
      <c r="G10724">
        <v>0</v>
      </c>
      <c r="H10724">
        <v>0</v>
      </c>
      <c r="I10724">
        <v>190084</v>
      </c>
      <c r="J10724">
        <v>149003715</v>
      </c>
      <c r="K10724">
        <v>68</v>
      </c>
      <c r="L10724" t="s">
        <v>581</v>
      </c>
      <c r="M10724" t="s">
        <v>585</v>
      </c>
    </row>
    <row r="10725" spans="1:13" x14ac:dyDescent="0.2">
      <c r="A10725">
        <v>2024</v>
      </c>
      <c r="B10725">
        <v>5</v>
      </c>
      <c r="C10725" t="s">
        <v>46</v>
      </c>
      <c r="D10725" t="str">
        <f>VLOOKUP(C10725,PAÍSES!$A:$B,2,FALSE)</f>
        <v>Estados Unidos de América</v>
      </c>
      <c r="E10725" s="11">
        <v>40118000</v>
      </c>
      <c r="F10725">
        <v>24298</v>
      </c>
      <c r="G10725">
        <v>16563795</v>
      </c>
      <c r="H10725">
        <v>65</v>
      </c>
      <c r="I10725">
        <v>919712</v>
      </c>
      <c r="J10725">
        <v>717049943</v>
      </c>
      <c r="K10725">
        <v>1081</v>
      </c>
      <c r="L10725" t="s">
        <v>581</v>
      </c>
      <c r="M10725" t="s">
        <v>585</v>
      </c>
    </row>
    <row r="10726" spans="1:13" x14ac:dyDescent="0.2">
      <c r="A10726">
        <v>2024</v>
      </c>
      <c r="B10726">
        <v>5</v>
      </c>
      <c r="C10726" t="s">
        <v>66</v>
      </c>
      <c r="D10726" t="str">
        <f>VLOOKUP(C10726,PAÍSES!$A:$B,2,FALSE)</f>
        <v>Vietnam</v>
      </c>
      <c r="E10726" s="11">
        <v>40118000</v>
      </c>
      <c r="F10726">
        <v>66120</v>
      </c>
      <c r="G10726">
        <v>24117984</v>
      </c>
      <c r="H10726">
        <v>205</v>
      </c>
      <c r="I10726">
        <v>0</v>
      </c>
      <c r="J10726">
        <v>0</v>
      </c>
      <c r="K10726">
        <v>0</v>
      </c>
      <c r="L10726" t="s">
        <v>581</v>
      </c>
      <c r="M10726" t="s">
        <v>585</v>
      </c>
    </row>
    <row r="10727" spans="1:13" x14ac:dyDescent="0.2">
      <c r="A10727">
        <v>2024</v>
      </c>
      <c r="B10727">
        <v>5</v>
      </c>
      <c r="C10727" t="s">
        <v>78</v>
      </c>
      <c r="D10727" t="str">
        <f>VLOOKUP(C10727,PAÍSES!$A:$B,2,FALSE)</f>
        <v>Sudáfrica</v>
      </c>
      <c r="E10727" s="11">
        <v>40118000</v>
      </c>
      <c r="F10727">
        <v>0</v>
      </c>
      <c r="G10727">
        <v>0</v>
      </c>
      <c r="H10727">
        <v>0</v>
      </c>
      <c r="I10727">
        <v>269632</v>
      </c>
      <c r="J10727">
        <v>213890928</v>
      </c>
      <c r="K10727">
        <v>95</v>
      </c>
      <c r="L10727" t="s">
        <v>581</v>
      </c>
      <c r="M10727" t="s">
        <v>585</v>
      </c>
    </row>
    <row r="10728" spans="1:13" x14ac:dyDescent="0.2">
      <c r="A10728">
        <v>2024</v>
      </c>
      <c r="B10728">
        <v>5</v>
      </c>
      <c r="C10728" t="s">
        <v>211</v>
      </c>
      <c r="D10728" t="e">
        <f>VLOOKUP(C10728,PAÍSES!$A:$B,2,FALSE)</f>
        <v>#N/A</v>
      </c>
      <c r="E10728" s="11">
        <v>40118000</v>
      </c>
      <c r="F10728">
        <v>0</v>
      </c>
      <c r="G10728">
        <v>0</v>
      </c>
      <c r="H10728">
        <v>0</v>
      </c>
      <c r="I10728">
        <v>138679</v>
      </c>
      <c r="J10728">
        <v>101063107</v>
      </c>
      <c r="K10728">
        <v>37</v>
      </c>
      <c r="L10728" t="s">
        <v>581</v>
      </c>
      <c r="M10728" t="s">
        <v>585</v>
      </c>
    </row>
    <row r="10729" spans="1:13" x14ac:dyDescent="0.2">
      <c r="A10729">
        <v>2024</v>
      </c>
      <c r="B10729">
        <v>6</v>
      </c>
      <c r="C10729" t="s">
        <v>20</v>
      </c>
      <c r="D10729" t="str">
        <f>VLOOKUP(C10729,PAÍSES!$A:$B,2,FALSE)</f>
        <v>Argentina</v>
      </c>
      <c r="E10729" s="11">
        <v>40117000</v>
      </c>
      <c r="F10729">
        <v>0</v>
      </c>
      <c r="G10729">
        <v>0</v>
      </c>
      <c r="H10729">
        <v>0</v>
      </c>
      <c r="I10729">
        <v>618</v>
      </c>
      <c r="J10729">
        <v>238434</v>
      </c>
      <c r="K10729">
        <v>3</v>
      </c>
      <c r="L10729" t="s">
        <v>581</v>
      </c>
      <c r="M10729" t="s">
        <v>584</v>
      </c>
    </row>
    <row r="10730" spans="1:13" x14ac:dyDescent="0.2">
      <c r="A10730">
        <v>2024</v>
      </c>
      <c r="B10730">
        <v>6</v>
      </c>
      <c r="C10730" t="s">
        <v>21</v>
      </c>
      <c r="D10730" t="str">
        <f>VLOOKUP(C10730,PAÍSES!$A:$B,2,FALSE)</f>
        <v>Austria</v>
      </c>
      <c r="E10730" s="11">
        <v>40117000</v>
      </c>
      <c r="F10730">
        <v>0</v>
      </c>
      <c r="G10730">
        <v>0</v>
      </c>
      <c r="H10730">
        <v>0</v>
      </c>
      <c r="I10730">
        <v>51618</v>
      </c>
      <c r="J10730">
        <v>32081581</v>
      </c>
      <c r="K10730">
        <v>168</v>
      </c>
      <c r="L10730" t="s">
        <v>581</v>
      </c>
      <c r="M10730" t="s">
        <v>584</v>
      </c>
    </row>
    <row r="10731" spans="1:13" x14ac:dyDescent="0.2">
      <c r="A10731">
        <v>2024</v>
      </c>
      <c r="B10731">
        <v>6</v>
      </c>
      <c r="C10731" t="s">
        <v>62</v>
      </c>
      <c r="D10731" t="str">
        <f>VLOOKUP(C10731,PAÍSES!$A:$B,2,FALSE)</f>
        <v>Australia</v>
      </c>
      <c r="E10731" s="11">
        <v>40117000</v>
      </c>
      <c r="F10731">
        <v>0</v>
      </c>
      <c r="G10731">
        <v>0</v>
      </c>
      <c r="H10731">
        <v>0</v>
      </c>
      <c r="I10731">
        <v>26420</v>
      </c>
      <c r="J10731">
        <v>14162601</v>
      </c>
      <c r="K10731">
        <v>76</v>
      </c>
      <c r="L10731" t="s">
        <v>581</v>
      </c>
      <c r="M10731" t="s">
        <v>584</v>
      </c>
    </row>
    <row r="10732" spans="1:13" x14ac:dyDescent="0.2">
      <c r="A10732">
        <v>2024</v>
      </c>
      <c r="B10732">
        <v>6</v>
      </c>
      <c r="C10732" t="s">
        <v>8</v>
      </c>
      <c r="D10732" t="str">
        <f>VLOOKUP(C10732,PAÍSES!$A:$B,2,FALSE)</f>
        <v>Bélgica</v>
      </c>
      <c r="E10732" s="11">
        <v>40117000</v>
      </c>
      <c r="F10732">
        <v>1664</v>
      </c>
      <c r="G10732">
        <v>996646</v>
      </c>
      <c r="H10732">
        <v>24</v>
      </c>
      <c r="I10732">
        <v>84277</v>
      </c>
      <c r="J10732">
        <v>53157426</v>
      </c>
      <c r="K10732">
        <v>336</v>
      </c>
      <c r="L10732" t="s">
        <v>581</v>
      </c>
      <c r="M10732" t="s">
        <v>584</v>
      </c>
    </row>
    <row r="10733" spans="1:13" x14ac:dyDescent="0.2">
      <c r="A10733">
        <v>2024</v>
      </c>
      <c r="B10733">
        <v>6</v>
      </c>
      <c r="C10733" t="s">
        <v>10</v>
      </c>
      <c r="D10733" t="str">
        <f>VLOOKUP(C10733,PAÍSES!$A:$B,2,FALSE)</f>
        <v>Brasil</v>
      </c>
      <c r="E10733" s="11">
        <v>40117000</v>
      </c>
      <c r="F10733">
        <v>0</v>
      </c>
      <c r="G10733">
        <v>0</v>
      </c>
      <c r="H10733">
        <v>0</v>
      </c>
      <c r="I10733">
        <v>98629</v>
      </c>
      <c r="J10733">
        <v>95819584</v>
      </c>
      <c r="K10733">
        <v>577</v>
      </c>
      <c r="L10733" t="s">
        <v>581</v>
      </c>
      <c r="M10733" t="s">
        <v>584</v>
      </c>
    </row>
    <row r="10734" spans="1:13" x14ac:dyDescent="0.2">
      <c r="A10734">
        <v>2024</v>
      </c>
      <c r="B10734">
        <v>6</v>
      </c>
      <c r="C10734" t="s">
        <v>50</v>
      </c>
      <c r="D10734" t="str">
        <f>VLOOKUP(C10734,PAÍSES!$A:$B,2,FALSE)</f>
        <v>Canadá</v>
      </c>
      <c r="E10734" s="11">
        <v>40117000</v>
      </c>
      <c r="F10734">
        <v>0</v>
      </c>
      <c r="G10734">
        <v>0</v>
      </c>
      <c r="H10734">
        <v>0</v>
      </c>
      <c r="I10734">
        <v>23294</v>
      </c>
      <c r="J10734">
        <v>16793238</v>
      </c>
      <c r="K10734">
        <v>73</v>
      </c>
      <c r="L10734" t="s">
        <v>581</v>
      </c>
      <c r="M10734" t="s">
        <v>584</v>
      </c>
    </row>
    <row r="10735" spans="1:13" x14ac:dyDescent="0.2">
      <c r="A10735">
        <v>2024</v>
      </c>
      <c r="B10735">
        <v>6</v>
      </c>
      <c r="C10735" t="s">
        <v>306</v>
      </c>
      <c r="D10735" t="str">
        <f>VLOOKUP(C10735,PAÍSES!$A:$B,2,FALSE)</f>
        <v>Islas Cocos</v>
      </c>
      <c r="E10735" s="11">
        <v>40117000</v>
      </c>
      <c r="F10735">
        <v>2</v>
      </c>
      <c r="G10735">
        <v>5247</v>
      </c>
      <c r="H10735">
        <v>1</v>
      </c>
      <c r="I10735">
        <v>0</v>
      </c>
      <c r="J10735">
        <v>0</v>
      </c>
      <c r="K10735">
        <v>0</v>
      </c>
      <c r="L10735" t="s">
        <v>581</v>
      </c>
      <c r="M10735" t="s">
        <v>584</v>
      </c>
    </row>
    <row r="10736" spans="1:13" x14ac:dyDescent="0.2">
      <c r="A10736">
        <v>2024</v>
      </c>
      <c r="B10736">
        <v>6</v>
      </c>
      <c r="C10736" t="s">
        <v>11</v>
      </c>
      <c r="D10736" t="str">
        <f>VLOOKUP(C10736,PAÍSES!$A:$B,2,FALSE)</f>
        <v>China</v>
      </c>
      <c r="E10736" s="11">
        <v>40117000</v>
      </c>
      <c r="F10736">
        <v>130032</v>
      </c>
      <c r="G10736">
        <v>37307833</v>
      </c>
      <c r="H10736">
        <v>2627</v>
      </c>
      <c r="I10736">
        <v>0</v>
      </c>
      <c r="J10736">
        <v>0</v>
      </c>
      <c r="K10736">
        <v>0</v>
      </c>
      <c r="L10736" t="s">
        <v>581</v>
      </c>
      <c r="M10736" t="s">
        <v>584</v>
      </c>
    </row>
    <row r="10737" spans="1:13" x14ac:dyDescent="0.2">
      <c r="A10737">
        <v>2024</v>
      </c>
      <c r="B10737">
        <v>6</v>
      </c>
      <c r="C10737" t="s">
        <v>22</v>
      </c>
      <c r="D10737" t="str">
        <f>VLOOKUP(C10737,PAÍSES!$A:$B,2,FALSE)</f>
        <v>República Checa</v>
      </c>
      <c r="E10737" s="11">
        <v>40117000</v>
      </c>
      <c r="F10737">
        <v>82203</v>
      </c>
      <c r="G10737">
        <v>48519556</v>
      </c>
      <c r="H10737">
        <v>715</v>
      </c>
      <c r="I10737">
        <v>87255</v>
      </c>
      <c r="J10737">
        <v>42286300</v>
      </c>
      <c r="K10737">
        <v>502</v>
      </c>
      <c r="L10737" t="s">
        <v>581</v>
      </c>
      <c r="M10737" t="s">
        <v>584</v>
      </c>
    </row>
    <row r="10738" spans="1:13" x14ac:dyDescent="0.2">
      <c r="A10738">
        <v>2024</v>
      </c>
      <c r="B10738">
        <v>6</v>
      </c>
      <c r="C10738" t="s">
        <v>23</v>
      </c>
      <c r="D10738" t="str">
        <f>VLOOKUP(C10738,PAÍSES!$A:$B,2,FALSE)</f>
        <v>Alemania</v>
      </c>
      <c r="E10738" s="11">
        <v>40117000</v>
      </c>
      <c r="F10738">
        <v>5374</v>
      </c>
      <c r="G10738">
        <v>2577510</v>
      </c>
      <c r="H10738">
        <v>120</v>
      </c>
      <c r="I10738">
        <v>842610</v>
      </c>
      <c r="J10738">
        <v>479896343</v>
      </c>
      <c r="K10738">
        <v>3706</v>
      </c>
      <c r="L10738" t="s">
        <v>581</v>
      </c>
      <c r="M10738" t="s">
        <v>584</v>
      </c>
    </row>
    <row r="10739" spans="1:13" x14ac:dyDescent="0.2">
      <c r="A10739">
        <v>2024</v>
      </c>
      <c r="B10739">
        <v>6</v>
      </c>
      <c r="C10739" t="s">
        <v>41</v>
      </c>
      <c r="D10739" t="str">
        <f>VLOOKUP(C10739,PAÍSES!$A:$B,2,FALSE)</f>
        <v>Dinamarca</v>
      </c>
      <c r="E10739" s="11">
        <v>40117000</v>
      </c>
      <c r="F10739">
        <v>33</v>
      </c>
      <c r="G10739">
        <v>27024</v>
      </c>
      <c r="H10739">
        <v>2</v>
      </c>
      <c r="I10739">
        <v>0</v>
      </c>
      <c r="J10739">
        <v>0</v>
      </c>
      <c r="K10739">
        <v>0</v>
      </c>
      <c r="L10739" t="s">
        <v>581</v>
      </c>
      <c r="M10739" t="s">
        <v>584</v>
      </c>
    </row>
    <row r="10740" spans="1:13" x14ac:dyDescent="0.2">
      <c r="A10740">
        <v>2024</v>
      </c>
      <c r="B10740">
        <v>6</v>
      </c>
      <c r="C10740" t="s">
        <v>24</v>
      </c>
      <c r="D10740" t="str">
        <f>VLOOKUP(C10740,PAÍSES!$A:$B,2,FALSE)</f>
        <v>Finlandia</v>
      </c>
      <c r="E10740" s="11">
        <v>40117000</v>
      </c>
      <c r="F10740">
        <v>14581</v>
      </c>
      <c r="G10740">
        <v>11306667</v>
      </c>
      <c r="H10740">
        <v>62</v>
      </c>
      <c r="I10740">
        <v>0</v>
      </c>
      <c r="J10740">
        <v>0</v>
      </c>
      <c r="K10740">
        <v>0</v>
      </c>
      <c r="L10740" t="s">
        <v>581</v>
      </c>
      <c r="M10740" t="s">
        <v>584</v>
      </c>
    </row>
    <row r="10741" spans="1:13" x14ac:dyDescent="0.2">
      <c r="A10741">
        <v>2024</v>
      </c>
      <c r="B10741">
        <v>6</v>
      </c>
      <c r="C10741" t="s">
        <v>12</v>
      </c>
      <c r="D10741" t="str">
        <f>VLOOKUP(C10741,PAÍSES!$A:$B,2,FALSE)</f>
        <v>Francia</v>
      </c>
      <c r="E10741" s="11">
        <v>40117000</v>
      </c>
      <c r="F10741">
        <v>85910</v>
      </c>
      <c r="G10741">
        <v>55605962</v>
      </c>
      <c r="H10741">
        <v>690</v>
      </c>
      <c r="I10741">
        <v>495334</v>
      </c>
      <c r="J10741">
        <v>325139322</v>
      </c>
      <c r="K10741">
        <v>2179</v>
      </c>
      <c r="L10741" t="s">
        <v>581</v>
      </c>
      <c r="M10741" t="s">
        <v>584</v>
      </c>
    </row>
    <row r="10742" spans="1:13" x14ac:dyDescent="0.2">
      <c r="A10742">
        <v>2024</v>
      </c>
      <c r="B10742">
        <v>6</v>
      </c>
      <c r="C10742" t="s">
        <v>25</v>
      </c>
      <c r="D10742" t="str">
        <f>VLOOKUP(C10742,PAÍSES!$A:$B,2,FALSE)</f>
        <v>Reino Unido</v>
      </c>
      <c r="E10742" s="11">
        <v>40117000</v>
      </c>
      <c r="F10742">
        <v>0</v>
      </c>
      <c r="G10742">
        <v>0</v>
      </c>
      <c r="H10742">
        <v>0</v>
      </c>
      <c r="I10742">
        <v>31092</v>
      </c>
      <c r="J10742">
        <v>18373423</v>
      </c>
      <c r="K10742">
        <v>1025</v>
      </c>
      <c r="L10742" t="s">
        <v>581</v>
      </c>
      <c r="M10742" t="s">
        <v>584</v>
      </c>
    </row>
    <row r="10743" spans="1:13" x14ac:dyDescent="0.2">
      <c r="A10743">
        <v>2024</v>
      </c>
      <c r="B10743">
        <v>6</v>
      </c>
      <c r="C10743" t="s">
        <v>35</v>
      </c>
      <c r="D10743" t="str">
        <f>VLOOKUP(C10743,PAÍSES!$A:$B,2,FALSE)</f>
        <v>Gibraltar</v>
      </c>
      <c r="E10743" s="11">
        <v>40117000</v>
      </c>
      <c r="F10743">
        <v>0</v>
      </c>
      <c r="G10743">
        <v>0</v>
      </c>
      <c r="H10743">
        <v>0</v>
      </c>
      <c r="I10743">
        <v>68</v>
      </c>
      <c r="J10743">
        <v>43668</v>
      </c>
      <c r="K10743">
        <v>22</v>
      </c>
      <c r="L10743" t="s">
        <v>581</v>
      </c>
      <c r="M10743" t="s">
        <v>584</v>
      </c>
    </row>
    <row r="10744" spans="1:13" x14ac:dyDescent="0.2">
      <c r="A10744">
        <v>2024</v>
      </c>
      <c r="B10744">
        <v>6</v>
      </c>
      <c r="C10744" t="s">
        <v>36</v>
      </c>
      <c r="D10744" t="str">
        <f>VLOOKUP(C10744,PAÍSES!$A:$B,2,FALSE)</f>
        <v>Grecia</v>
      </c>
      <c r="E10744" s="11">
        <v>40117000</v>
      </c>
      <c r="F10744">
        <v>0</v>
      </c>
      <c r="G10744">
        <v>0</v>
      </c>
      <c r="H10744">
        <v>0</v>
      </c>
      <c r="I10744">
        <v>1914</v>
      </c>
      <c r="J10744">
        <v>1253200</v>
      </c>
      <c r="K10744">
        <v>13</v>
      </c>
      <c r="L10744" t="s">
        <v>581</v>
      </c>
      <c r="M10744" t="s">
        <v>584</v>
      </c>
    </row>
    <row r="10745" spans="1:13" x14ac:dyDescent="0.2">
      <c r="A10745">
        <v>2024</v>
      </c>
      <c r="B10745">
        <v>6</v>
      </c>
      <c r="C10745" t="s">
        <v>26</v>
      </c>
      <c r="D10745" t="str">
        <f>VLOOKUP(C10745,PAÍSES!$A:$B,2,FALSE)</f>
        <v>Hungría</v>
      </c>
      <c r="E10745" s="11">
        <v>40117000</v>
      </c>
      <c r="F10745">
        <v>0</v>
      </c>
      <c r="G10745">
        <v>0</v>
      </c>
      <c r="H10745">
        <v>0</v>
      </c>
      <c r="I10745">
        <v>14390</v>
      </c>
      <c r="J10745">
        <v>9755800</v>
      </c>
      <c r="K10745">
        <v>78</v>
      </c>
      <c r="L10745" t="s">
        <v>581</v>
      </c>
      <c r="M10745" t="s">
        <v>584</v>
      </c>
    </row>
    <row r="10746" spans="1:13" x14ac:dyDescent="0.2">
      <c r="A10746">
        <v>2024</v>
      </c>
      <c r="B10746">
        <v>6</v>
      </c>
      <c r="C10746" t="s">
        <v>13</v>
      </c>
      <c r="D10746" t="str">
        <f>VLOOKUP(C10746,PAÍSES!$A:$B,2,FALSE)</f>
        <v>Indonesia</v>
      </c>
      <c r="E10746" s="11">
        <v>40117000</v>
      </c>
      <c r="F10746">
        <v>11</v>
      </c>
      <c r="G10746">
        <v>12268</v>
      </c>
      <c r="H10746">
        <v>1</v>
      </c>
      <c r="I10746">
        <v>0</v>
      </c>
      <c r="J10746">
        <v>0</v>
      </c>
      <c r="K10746">
        <v>0</v>
      </c>
      <c r="L10746" t="s">
        <v>581</v>
      </c>
      <c r="M10746" t="s">
        <v>584</v>
      </c>
    </row>
    <row r="10747" spans="1:13" x14ac:dyDescent="0.2">
      <c r="A10747">
        <v>2024</v>
      </c>
      <c r="B10747">
        <v>6</v>
      </c>
      <c r="C10747" t="s">
        <v>63</v>
      </c>
      <c r="D10747" t="str">
        <f>VLOOKUP(C10747,PAÍSES!$A:$B,2,FALSE)</f>
        <v>Irlanda</v>
      </c>
      <c r="E10747" s="11">
        <v>40117000</v>
      </c>
      <c r="F10747">
        <v>0</v>
      </c>
      <c r="G10747">
        <v>0</v>
      </c>
      <c r="H10747">
        <v>0</v>
      </c>
      <c r="I10747">
        <v>8964</v>
      </c>
      <c r="J10747">
        <v>3911200</v>
      </c>
      <c r="K10747">
        <v>62</v>
      </c>
      <c r="L10747" t="s">
        <v>581</v>
      </c>
      <c r="M10747" t="s">
        <v>584</v>
      </c>
    </row>
    <row r="10748" spans="1:13" x14ac:dyDescent="0.2">
      <c r="A10748">
        <v>2024</v>
      </c>
      <c r="B10748">
        <v>6</v>
      </c>
      <c r="C10748" t="s">
        <v>71</v>
      </c>
      <c r="D10748" t="str">
        <f>VLOOKUP(C10748,PAÍSES!$A:$B,2,FALSE)</f>
        <v>Israel</v>
      </c>
      <c r="E10748" s="11">
        <v>40117000</v>
      </c>
      <c r="F10748">
        <v>17010</v>
      </c>
      <c r="G10748">
        <v>10080382</v>
      </c>
      <c r="H10748">
        <v>137</v>
      </c>
      <c r="I10748">
        <v>0</v>
      </c>
      <c r="J10748">
        <v>0</v>
      </c>
      <c r="K10748">
        <v>0</v>
      </c>
      <c r="L10748" t="s">
        <v>581</v>
      </c>
      <c r="M10748" t="s">
        <v>584</v>
      </c>
    </row>
    <row r="10749" spans="1:13" x14ac:dyDescent="0.2">
      <c r="A10749">
        <v>2024</v>
      </c>
      <c r="B10749">
        <v>6</v>
      </c>
      <c r="C10749" t="s">
        <v>47</v>
      </c>
      <c r="D10749" t="str">
        <f>VLOOKUP(C10749,PAÍSES!$A:$B,2,FALSE)</f>
        <v>India</v>
      </c>
      <c r="E10749" s="11">
        <v>40117000</v>
      </c>
      <c r="F10749">
        <v>733219</v>
      </c>
      <c r="G10749">
        <v>229295805</v>
      </c>
      <c r="H10749">
        <v>12666</v>
      </c>
      <c r="I10749">
        <v>0</v>
      </c>
      <c r="J10749">
        <v>0</v>
      </c>
      <c r="K10749">
        <v>0</v>
      </c>
      <c r="L10749" t="s">
        <v>581</v>
      </c>
      <c r="M10749" t="s">
        <v>584</v>
      </c>
    </row>
    <row r="10750" spans="1:13" x14ac:dyDescent="0.2">
      <c r="A10750">
        <v>2024</v>
      </c>
      <c r="B10750">
        <v>6</v>
      </c>
      <c r="C10750" t="s">
        <v>27</v>
      </c>
      <c r="D10750" t="str">
        <f>VLOOKUP(C10750,PAÍSES!$A:$B,2,FALSE)</f>
        <v>Italia</v>
      </c>
      <c r="E10750" s="11">
        <v>40117000</v>
      </c>
      <c r="F10750">
        <v>8301</v>
      </c>
      <c r="G10750">
        <v>5366294</v>
      </c>
      <c r="H10750">
        <v>50</v>
      </c>
      <c r="I10750">
        <v>85624</v>
      </c>
      <c r="J10750">
        <v>46408488</v>
      </c>
      <c r="K10750">
        <v>564</v>
      </c>
      <c r="L10750" t="s">
        <v>581</v>
      </c>
      <c r="M10750" t="s">
        <v>584</v>
      </c>
    </row>
    <row r="10751" spans="1:13" x14ac:dyDescent="0.2">
      <c r="A10751">
        <v>2024</v>
      </c>
      <c r="B10751">
        <v>6</v>
      </c>
      <c r="C10751" t="s">
        <v>38</v>
      </c>
      <c r="D10751" t="str">
        <f>VLOOKUP(C10751,PAÍSES!$A:$B,2,FALSE)</f>
        <v>Japón</v>
      </c>
      <c r="E10751" s="11">
        <v>40117000</v>
      </c>
      <c r="F10751">
        <v>0</v>
      </c>
      <c r="G10751">
        <v>0</v>
      </c>
      <c r="H10751">
        <v>0</v>
      </c>
      <c r="I10751">
        <v>37195</v>
      </c>
      <c r="J10751">
        <v>20645700</v>
      </c>
      <c r="K10751">
        <v>277</v>
      </c>
      <c r="L10751" t="s">
        <v>581</v>
      </c>
      <c r="M10751" t="s">
        <v>584</v>
      </c>
    </row>
    <row r="10752" spans="1:13" x14ac:dyDescent="0.2">
      <c r="A10752">
        <v>2024</v>
      </c>
      <c r="B10752">
        <v>6</v>
      </c>
      <c r="C10752" t="s">
        <v>204</v>
      </c>
      <c r="D10752" t="str">
        <f>VLOOKUP(C10752,PAÍSES!$A:$B,2,FALSE)</f>
        <v>Sri Lanka</v>
      </c>
      <c r="E10752" s="11">
        <v>40117000</v>
      </c>
      <c r="F10752">
        <v>5855</v>
      </c>
      <c r="G10752">
        <v>3557822</v>
      </c>
      <c r="H10752">
        <v>1183</v>
      </c>
      <c r="I10752">
        <v>0</v>
      </c>
      <c r="J10752">
        <v>0</v>
      </c>
      <c r="K10752">
        <v>0</v>
      </c>
      <c r="L10752" t="s">
        <v>581</v>
      </c>
      <c r="M10752" t="s">
        <v>584</v>
      </c>
    </row>
    <row r="10753" spans="1:13" x14ac:dyDescent="0.2">
      <c r="A10753">
        <v>2024</v>
      </c>
      <c r="B10753">
        <v>6</v>
      </c>
      <c r="C10753" t="s">
        <v>42</v>
      </c>
      <c r="D10753" t="str">
        <f>VLOOKUP(C10753,PAÍSES!$A:$B,2,FALSE)</f>
        <v>México</v>
      </c>
      <c r="E10753" s="11">
        <v>40117000</v>
      </c>
      <c r="F10753">
        <v>0</v>
      </c>
      <c r="G10753">
        <v>0</v>
      </c>
      <c r="H10753">
        <v>0</v>
      </c>
      <c r="I10753">
        <v>4280</v>
      </c>
      <c r="J10753">
        <v>2698444</v>
      </c>
      <c r="K10753">
        <v>39</v>
      </c>
      <c r="L10753" t="s">
        <v>581</v>
      </c>
      <c r="M10753" t="s">
        <v>584</v>
      </c>
    </row>
    <row r="10754" spans="1:13" x14ac:dyDescent="0.2">
      <c r="A10754">
        <v>2024</v>
      </c>
      <c r="B10754">
        <v>6</v>
      </c>
      <c r="C10754" t="s">
        <v>43</v>
      </c>
      <c r="D10754" t="str">
        <f>VLOOKUP(C10754,PAÍSES!$A:$B,2,FALSE)</f>
        <v>Países Bajos</v>
      </c>
      <c r="E10754" s="11">
        <v>40117000</v>
      </c>
      <c r="F10754">
        <v>5239</v>
      </c>
      <c r="G10754">
        <v>1933281</v>
      </c>
      <c r="H10754">
        <v>321</v>
      </c>
      <c r="I10754">
        <v>683</v>
      </c>
      <c r="J10754">
        <v>593100</v>
      </c>
      <c r="K10754">
        <v>3</v>
      </c>
      <c r="L10754" t="s">
        <v>581</v>
      </c>
      <c r="M10754" t="s">
        <v>584</v>
      </c>
    </row>
    <row r="10755" spans="1:13" x14ac:dyDescent="0.2">
      <c r="A10755">
        <v>2024</v>
      </c>
      <c r="B10755">
        <v>6</v>
      </c>
      <c r="C10755" t="s">
        <v>80</v>
      </c>
      <c r="D10755" t="str">
        <f>VLOOKUP(C10755,PAÍSES!$A:$B,2,FALSE)</f>
        <v>Nueva Zelanda</v>
      </c>
      <c r="E10755" s="11">
        <v>40117000</v>
      </c>
      <c r="F10755">
        <v>0</v>
      </c>
      <c r="G10755">
        <v>0</v>
      </c>
      <c r="H10755">
        <v>0</v>
      </c>
      <c r="I10755">
        <v>7279</v>
      </c>
      <c r="J10755">
        <v>3830200</v>
      </c>
      <c r="K10755">
        <v>40</v>
      </c>
      <c r="L10755" t="s">
        <v>581</v>
      </c>
      <c r="M10755" t="s">
        <v>584</v>
      </c>
    </row>
    <row r="10756" spans="1:13" x14ac:dyDescent="0.2">
      <c r="A10756">
        <v>2024</v>
      </c>
      <c r="B10756">
        <v>6</v>
      </c>
      <c r="C10756" t="s">
        <v>16</v>
      </c>
      <c r="D10756" t="str">
        <f>VLOOKUP(C10756,PAÍSES!$A:$B,2,FALSE)</f>
        <v>Polonia</v>
      </c>
      <c r="E10756" s="11">
        <v>40117000</v>
      </c>
      <c r="F10756">
        <v>39224</v>
      </c>
      <c r="G10756">
        <v>21565165</v>
      </c>
      <c r="H10756">
        <v>406</v>
      </c>
      <c r="I10756">
        <v>41561</v>
      </c>
      <c r="J10756">
        <v>22332300</v>
      </c>
      <c r="K10756">
        <v>237</v>
      </c>
      <c r="L10756" t="s">
        <v>581</v>
      </c>
      <c r="M10756" t="s">
        <v>584</v>
      </c>
    </row>
    <row r="10757" spans="1:13" x14ac:dyDescent="0.2">
      <c r="A10757">
        <v>2024</v>
      </c>
      <c r="B10757">
        <v>6</v>
      </c>
      <c r="C10757" t="s">
        <v>17</v>
      </c>
      <c r="D10757" t="str">
        <f>VLOOKUP(C10757,PAÍSES!$A:$B,2,FALSE)</f>
        <v>Portugal</v>
      </c>
      <c r="E10757" s="11">
        <v>40117000</v>
      </c>
      <c r="F10757">
        <v>121191</v>
      </c>
      <c r="G10757">
        <v>61082245</v>
      </c>
      <c r="H10757">
        <v>2176</v>
      </c>
      <c r="I10757">
        <v>59144</v>
      </c>
      <c r="J10757">
        <v>37335432</v>
      </c>
      <c r="K10757">
        <v>1302</v>
      </c>
      <c r="L10757" t="s">
        <v>581</v>
      </c>
      <c r="M10757" t="s">
        <v>584</v>
      </c>
    </row>
    <row r="10758" spans="1:13" x14ac:dyDescent="0.2">
      <c r="A10758">
        <v>2024</v>
      </c>
      <c r="B10758">
        <v>6</v>
      </c>
      <c r="C10758" t="s">
        <v>29</v>
      </c>
      <c r="D10758" t="str">
        <f>VLOOKUP(C10758,PAÍSES!$A:$B,2,FALSE)</f>
        <v>Rumanía</v>
      </c>
      <c r="E10758" s="11">
        <v>40117000</v>
      </c>
      <c r="F10758">
        <v>0</v>
      </c>
      <c r="G10758">
        <v>0</v>
      </c>
      <c r="H10758">
        <v>0</v>
      </c>
      <c r="I10758">
        <v>3999</v>
      </c>
      <c r="J10758">
        <v>1681000</v>
      </c>
      <c r="K10758">
        <v>17</v>
      </c>
      <c r="L10758" t="s">
        <v>581</v>
      </c>
      <c r="M10758" t="s">
        <v>584</v>
      </c>
    </row>
    <row r="10759" spans="1:13" x14ac:dyDescent="0.2">
      <c r="A10759">
        <v>2024</v>
      </c>
      <c r="B10759">
        <v>6</v>
      </c>
      <c r="C10759" t="s">
        <v>52</v>
      </c>
      <c r="D10759" t="str">
        <f>VLOOKUP(C10759,PAÍSES!$A:$B,2,FALSE)</f>
        <v>Suecia</v>
      </c>
      <c r="E10759" s="11">
        <v>40117000</v>
      </c>
      <c r="F10759">
        <v>0</v>
      </c>
      <c r="G10759">
        <v>0</v>
      </c>
      <c r="H10759">
        <v>0</v>
      </c>
      <c r="I10759">
        <v>12254</v>
      </c>
      <c r="J10759">
        <v>6925500</v>
      </c>
      <c r="K10759">
        <v>131</v>
      </c>
      <c r="L10759" t="s">
        <v>581</v>
      </c>
      <c r="M10759" t="s">
        <v>584</v>
      </c>
    </row>
    <row r="10760" spans="1:13" x14ac:dyDescent="0.2">
      <c r="A10760">
        <v>2024</v>
      </c>
      <c r="B10760">
        <v>6</v>
      </c>
      <c r="C10760" t="s">
        <v>19</v>
      </c>
      <c r="D10760" t="str">
        <f>VLOOKUP(C10760,PAÍSES!$A:$B,2,FALSE)</f>
        <v>Tailandia</v>
      </c>
      <c r="E10760" s="11">
        <v>40117000</v>
      </c>
      <c r="F10760">
        <v>2306</v>
      </c>
      <c r="G10760">
        <v>758893</v>
      </c>
      <c r="H10760">
        <v>202</v>
      </c>
      <c r="I10760">
        <v>0</v>
      </c>
      <c r="J10760">
        <v>0</v>
      </c>
      <c r="K10760">
        <v>0</v>
      </c>
      <c r="L10760" t="s">
        <v>581</v>
      </c>
      <c r="M10760" t="s">
        <v>584</v>
      </c>
    </row>
    <row r="10761" spans="1:13" x14ac:dyDescent="0.2">
      <c r="A10761">
        <v>2024</v>
      </c>
      <c r="B10761">
        <v>6</v>
      </c>
      <c r="C10761" t="s">
        <v>65</v>
      </c>
      <c r="D10761" t="str">
        <f>VLOOKUP(C10761,PAÍSES!$A:$B,2,FALSE)</f>
        <v>Turquía</v>
      </c>
      <c r="E10761" s="11">
        <v>40117000</v>
      </c>
      <c r="F10761">
        <v>82781</v>
      </c>
      <c r="G10761">
        <v>24839374</v>
      </c>
      <c r="H10761">
        <v>2288</v>
      </c>
      <c r="I10761">
        <v>10963</v>
      </c>
      <c r="J10761">
        <v>6424738</v>
      </c>
      <c r="K10761">
        <v>51</v>
      </c>
      <c r="L10761" t="s">
        <v>581</v>
      </c>
      <c r="M10761" t="s">
        <v>584</v>
      </c>
    </row>
    <row r="10762" spans="1:13" x14ac:dyDescent="0.2">
      <c r="A10762">
        <v>2024</v>
      </c>
      <c r="B10762">
        <v>6</v>
      </c>
      <c r="C10762" t="s">
        <v>30</v>
      </c>
      <c r="D10762" t="str">
        <f>VLOOKUP(C10762,PAÍSES!$A:$B,2,FALSE)</f>
        <v>Taiwán</v>
      </c>
      <c r="E10762" s="11">
        <v>40117000</v>
      </c>
      <c r="F10762">
        <v>34</v>
      </c>
      <c r="G10762">
        <v>86224</v>
      </c>
      <c r="H10762">
        <v>4</v>
      </c>
      <c r="I10762">
        <v>0</v>
      </c>
      <c r="J10762">
        <v>0</v>
      </c>
      <c r="K10762">
        <v>0</v>
      </c>
      <c r="L10762" t="s">
        <v>581</v>
      </c>
      <c r="M10762" t="s">
        <v>584</v>
      </c>
    </row>
    <row r="10763" spans="1:13" x14ac:dyDescent="0.2">
      <c r="A10763">
        <v>2024</v>
      </c>
      <c r="B10763">
        <v>6</v>
      </c>
      <c r="C10763" t="s">
        <v>58</v>
      </c>
      <c r="D10763" t="str">
        <f>VLOOKUP(C10763,PAÍSES!$A:$B,2,FALSE)</f>
        <v>Ucrania</v>
      </c>
      <c r="E10763" s="11">
        <v>40117000</v>
      </c>
      <c r="F10763">
        <v>0</v>
      </c>
      <c r="G10763">
        <v>0</v>
      </c>
      <c r="H10763">
        <v>0</v>
      </c>
      <c r="I10763">
        <v>22128</v>
      </c>
      <c r="J10763">
        <v>10563600</v>
      </c>
      <c r="K10763">
        <v>81</v>
      </c>
      <c r="L10763" t="s">
        <v>581</v>
      </c>
      <c r="M10763" t="s">
        <v>584</v>
      </c>
    </row>
    <row r="10764" spans="1:13" x14ac:dyDescent="0.2">
      <c r="A10764">
        <v>2024</v>
      </c>
      <c r="B10764">
        <v>6</v>
      </c>
      <c r="C10764" t="s">
        <v>46</v>
      </c>
      <c r="D10764" t="str">
        <f>VLOOKUP(C10764,PAÍSES!$A:$B,2,FALSE)</f>
        <v>Estados Unidos de América</v>
      </c>
      <c r="E10764" s="11">
        <v>40117000</v>
      </c>
      <c r="F10764">
        <v>11</v>
      </c>
      <c r="G10764">
        <v>34980</v>
      </c>
      <c r="H10764">
        <v>2</v>
      </c>
      <c r="I10764">
        <v>357321</v>
      </c>
      <c r="J10764">
        <v>222203448</v>
      </c>
      <c r="K10764">
        <v>1242</v>
      </c>
      <c r="L10764" t="s">
        <v>581</v>
      </c>
      <c r="M10764" t="s">
        <v>584</v>
      </c>
    </row>
    <row r="10765" spans="1:13" x14ac:dyDescent="0.2">
      <c r="A10765">
        <v>2024</v>
      </c>
      <c r="B10765">
        <v>6</v>
      </c>
      <c r="C10765" t="s">
        <v>66</v>
      </c>
      <c r="D10765" t="str">
        <f>VLOOKUP(C10765,PAÍSES!$A:$B,2,FALSE)</f>
        <v>Vietnam</v>
      </c>
      <c r="E10765" s="11">
        <v>40117000</v>
      </c>
      <c r="F10765">
        <v>67487</v>
      </c>
      <c r="G10765">
        <v>22349835</v>
      </c>
      <c r="H10765">
        <v>470</v>
      </c>
      <c r="I10765">
        <v>0</v>
      </c>
      <c r="J10765">
        <v>0</v>
      </c>
      <c r="K10765">
        <v>0</v>
      </c>
      <c r="L10765" t="s">
        <v>581</v>
      </c>
      <c r="M10765" t="s">
        <v>584</v>
      </c>
    </row>
    <row r="10766" spans="1:13" x14ac:dyDescent="0.2">
      <c r="A10766">
        <v>2024</v>
      </c>
      <c r="B10766">
        <v>6</v>
      </c>
      <c r="C10766" t="s">
        <v>78</v>
      </c>
      <c r="D10766" t="str">
        <f>VLOOKUP(C10766,PAÍSES!$A:$B,2,FALSE)</f>
        <v>Sudáfrica</v>
      </c>
      <c r="E10766" s="11">
        <v>40117000</v>
      </c>
      <c r="F10766">
        <v>0</v>
      </c>
      <c r="G10766">
        <v>0</v>
      </c>
      <c r="H10766">
        <v>0</v>
      </c>
      <c r="I10766">
        <v>14338</v>
      </c>
      <c r="J10766">
        <v>7381852</v>
      </c>
      <c r="K10766">
        <v>65</v>
      </c>
      <c r="L10766" t="s">
        <v>581</v>
      </c>
      <c r="M10766" t="s">
        <v>584</v>
      </c>
    </row>
    <row r="10767" spans="1:13" x14ac:dyDescent="0.2">
      <c r="A10767">
        <v>2024</v>
      </c>
      <c r="B10767">
        <v>6</v>
      </c>
      <c r="C10767" t="s">
        <v>61</v>
      </c>
      <c r="D10767" t="str">
        <f>VLOOKUP(C10767,PAÍSES!$A:$B,2,FALSE)</f>
        <v>Andorra</v>
      </c>
      <c r="E10767" s="11">
        <v>40118000</v>
      </c>
      <c r="F10767">
        <v>0</v>
      </c>
      <c r="G10767">
        <v>0</v>
      </c>
      <c r="H10767">
        <v>0</v>
      </c>
      <c r="I10767">
        <v>6</v>
      </c>
      <c r="J10767">
        <v>16404</v>
      </c>
      <c r="K10767">
        <v>1</v>
      </c>
      <c r="L10767" t="s">
        <v>581</v>
      </c>
      <c r="M10767" t="s">
        <v>585</v>
      </c>
    </row>
    <row r="10768" spans="1:13" x14ac:dyDescent="0.2">
      <c r="A10768">
        <v>2024</v>
      </c>
      <c r="B10768">
        <v>6</v>
      </c>
      <c r="C10768" t="s">
        <v>33</v>
      </c>
      <c r="D10768" t="str">
        <f>VLOOKUP(C10768,PAÍSES!$A:$B,2,FALSE)</f>
        <v>Emiratos Árabes Unidos</v>
      </c>
      <c r="E10768" s="11">
        <v>40118000</v>
      </c>
      <c r="F10768">
        <v>0</v>
      </c>
      <c r="G10768">
        <v>0</v>
      </c>
      <c r="H10768">
        <v>0</v>
      </c>
      <c r="I10768">
        <v>3479</v>
      </c>
      <c r="J10768">
        <v>3343545</v>
      </c>
      <c r="K10768">
        <v>14</v>
      </c>
      <c r="L10768" t="s">
        <v>581</v>
      </c>
      <c r="M10768" t="s">
        <v>585</v>
      </c>
    </row>
    <row r="10769" spans="1:13" x14ac:dyDescent="0.2">
      <c r="A10769">
        <v>2024</v>
      </c>
      <c r="B10769">
        <v>6</v>
      </c>
      <c r="C10769" t="s">
        <v>21</v>
      </c>
      <c r="D10769" t="str">
        <f>VLOOKUP(C10769,PAÍSES!$A:$B,2,FALSE)</f>
        <v>Austria</v>
      </c>
      <c r="E10769" s="11">
        <v>40118000</v>
      </c>
      <c r="F10769">
        <v>0</v>
      </c>
      <c r="G10769">
        <v>0</v>
      </c>
      <c r="H10769">
        <v>0</v>
      </c>
      <c r="I10769">
        <v>137</v>
      </c>
      <c r="J10769">
        <v>89208</v>
      </c>
      <c r="K10769">
        <v>2</v>
      </c>
      <c r="L10769" t="s">
        <v>581</v>
      </c>
      <c r="M10769" t="s">
        <v>585</v>
      </c>
    </row>
    <row r="10770" spans="1:13" x14ac:dyDescent="0.2">
      <c r="A10770">
        <v>2024</v>
      </c>
      <c r="B10770">
        <v>6</v>
      </c>
      <c r="C10770" t="s">
        <v>62</v>
      </c>
      <c r="D10770" t="str">
        <f>VLOOKUP(C10770,PAÍSES!$A:$B,2,FALSE)</f>
        <v>Australia</v>
      </c>
      <c r="E10770" s="11">
        <v>40118000</v>
      </c>
      <c r="F10770">
        <v>0</v>
      </c>
      <c r="G10770">
        <v>0</v>
      </c>
      <c r="H10770">
        <v>0</v>
      </c>
      <c r="I10770">
        <v>1260068</v>
      </c>
      <c r="J10770">
        <v>913689659</v>
      </c>
      <c r="K10770">
        <v>424</v>
      </c>
      <c r="L10770" t="s">
        <v>581</v>
      </c>
      <c r="M10770" t="s">
        <v>585</v>
      </c>
    </row>
    <row r="10771" spans="1:13" x14ac:dyDescent="0.2">
      <c r="A10771">
        <v>2024</v>
      </c>
      <c r="B10771">
        <v>6</v>
      </c>
      <c r="C10771" t="s">
        <v>227</v>
      </c>
      <c r="D10771" t="str">
        <f>VLOOKUP(C10771,PAÍSES!$A:$B,2,FALSE)</f>
        <v>Bosnia y Herzegovina</v>
      </c>
      <c r="E10771" s="11">
        <v>40118000</v>
      </c>
      <c r="F10771">
        <v>0</v>
      </c>
      <c r="G10771">
        <v>0</v>
      </c>
      <c r="H10771">
        <v>0</v>
      </c>
      <c r="I10771">
        <v>49174</v>
      </c>
      <c r="J10771">
        <v>40902155</v>
      </c>
      <c r="K10771">
        <v>22</v>
      </c>
      <c r="L10771" t="s">
        <v>581</v>
      </c>
      <c r="M10771" t="s">
        <v>585</v>
      </c>
    </row>
    <row r="10772" spans="1:13" x14ac:dyDescent="0.2">
      <c r="A10772">
        <v>2024</v>
      </c>
      <c r="B10772">
        <v>6</v>
      </c>
      <c r="C10772" t="s">
        <v>8</v>
      </c>
      <c r="D10772" t="str">
        <f>VLOOKUP(C10772,PAÍSES!$A:$B,2,FALSE)</f>
        <v>Bélgica</v>
      </c>
      <c r="E10772" s="11">
        <v>40118000</v>
      </c>
      <c r="F10772">
        <v>11003</v>
      </c>
      <c r="G10772">
        <v>5030503</v>
      </c>
      <c r="H10772">
        <v>266</v>
      </c>
      <c r="I10772">
        <v>6765</v>
      </c>
      <c r="J10772">
        <v>3236900</v>
      </c>
      <c r="K10772">
        <v>18</v>
      </c>
      <c r="L10772" t="s">
        <v>581</v>
      </c>
      <c r="M10772" t="s">
        <v>585</v>
      </c>
    </row>
    <row r="10773" spans="1:13" x14ac:dyDescent="0.2">
      <c r="A10773">
        <v>2024</v>
      </c>
      <c r="B10773">
        <v>6</v>
      </c>
      <c r="C10773" t="s">
        <v>10</v>
      </c>
      <c r="D10773" t="str">
        <f>VLOOKUP(C10773,PAÍSES!$A:$B,2,FALSE)</f>
        <v>Brasil</v>
      </c>
      <c r="E10773" s="11">
        <v>40118000</v>
      </c>
      <c r="F10773">
        <v>5974</v>
      </c>
      <c r="G10773">
        <v>4737200</v>
      </c>
      <c r="H10773">
        <v>78</v>
      </c>
      <c r="I10773">
        <v>172795</v>
      </c>
      <c r="J10773">
        <v>132052879</v>
      </c>
      <c r="K10773">
        <v>84</v>
      </c>
      <c r="L10773" t="s">
        <v>581</v>
      </c>
      <c r="M10773" t="s">
        <v>585</v>
      </c>
    </row>
    <row r="10774" spans="1:13" x14ac:dyDescent="0.2">
      <c r="A10774">
        <v>2024</v>
      </c>
      <c r="B10774">
        <v>6</v>
      </c>
      <c r="C10774" t="s">
        <v>50</v>
      </c>
      <c r="D10774" t="str">
        <f>VLOOKUP(C10774,PAÍSES!$A:$B,2,FALSE)</f>
        <v>Canadá</v>
      </c>
      <c r="E10774" s="11">
        <v>40118000</v>
      </c>
      <c r="F10774">
        <v>911</v>
      </c>
      <c r="G10774">
        <v>732200</v>
      </c>
      <c r="H10774">
        <v>6</v>
      </c>
      <c r="I10774">
        <v>150612</v>
      </c>
      <c r="J10774">
        <v>109868828</v>
      </c>
      <c r="K10774">
        <v>204</v>
      </c>
      <c r="L10774" t="s">
        <v>581</v>
      </c>
      <c r="M10774" t="s">
        <v>585</v>
      </c>
    </row>
    <row r="10775" spans="1:13" x14ac:dyDescent="0.2">
      <c r="A10775">
        <v>2024</v>
      </c>
      <c r="B10775">
        <v>6</v>
      </c>
      <c r="C10775" t="s">
        <v>55</v>
      </c>
      <c r="D10775" t="str">
        <f>VLOOKUP(C10775,PAÍSES!$A:$B,2,FALSE)</f>
        <v>Costa de Marfil</v>
      </c>
      <c r="E10775" s="11">
        <v>40118000</v>
      </c>
      <c r="F10775">
        <v>0</v>
      </c>
      <c r="G10775">
        <v>0</v>
      </c>
      <c r="H10775">
        <v>0</v>
      </c>
      <c r="I10775">
        <v>1494</v>
      </c>
      <c r="J10775">
        <v>836099</v>
      </c>
      <c r="K10775">
        <v>26</v>
      </c>
      <c r="L10775" t="s">
        <v>581</v>
      </c>
      <c r="M10775" t="s">
        <v>585</v>
      </c>
    </row>
    <row r="10776" spans="1:13" x14ac:dyDescent="0.2">
      <c r="A10776">
        <v>2024</v>
      </c>
      <c r="B10776">
        <v>6</v>
      </c>
      <c r="C10776" t="s">
        <v>73</v>
      </c>
      <c r="D10776" t="str">
        <f>VLOOKUP(C10776,PAÍSES!$A:$B,2,FALSE)</f>
        <v>Chile</v>
      </c>
      <c r="E10776" s="11">
        <v>40118000</v>
      </c>
      <c r="F10776">
        <v>0</v>
      </c>
      <c r="G10776">
        <v>0</v>
      </c>
      <c r="H10776">
        <v>0</v>
      </c>
      <c r="I10776">
        <v>118426</v>
      </c>
      <c r="J10776">
        <v>87417342</v>
      </c>
      <c r="K10776">
        <v>79</v>
      </c>
      <c r="L10776" t="s">
        <v>581</v>
      </c>
      <c r="M10776" t="s">
        <v>585</v>
      </c>
    </row>
    <row r="10777" spans="1:13" x14ac:dyDescent="0.2">
      <c r="A10777">
        <v>2024</v>
      </c>
      <c r="B10777">
        <v>6</v>
      </c>
      <c r="C10777" t="s">
        <v>11</v>
      </c>
      <c r="D10777" t="str">
        <f>VLOOKUP(C10777,PAÍSES!$A:$B,2,FALSE)</f>
        <v>China</v>
      </c>
      <c r="E10777" s="11">
        <v>40118000</v>
      </c>
      <c r="F10777">
        <v>403735</v>
      </c>
      <c r="G10777">
        <v>119653149</v>
      </c>
      <c r="H10777">
        <v>1575</v>
      </c>
      <c r="I10777">
        <v>423891</v>
      </c>
      <c r="J10777">
        <v>279861431</v>
      </c>
      <c r="K10777">
        <v>150</v>
      </c>
      <c r="L10777" t="s">
        <v>581</v>
      </c>
      <c r="M10777" t="s">
        <v>585</v>
      </c>
    </row>
    <row r="10778" spans="1:13" x14ac:dyDescent="0.2">
      <c r="A10778">
        <v>2024</v>
      </c>
      <c r="B10778">
        <v>6</v>
      </c>
      <c r="C10778" t="s">
        <v>22</v>
      </c>
      <c r="D10778" t="str">
        <f>VLOOKUP(C10778,PAÍSES!$A:$B,2,FALSE)</f>
        <v>República Checa</v>
      </c>
      <c r="E10778" s="11">
        <v>40118000</v>
      </c>
      <c r="F10778">
        <v>35134</v>
      </c>
      <c r="G10778">
        <v>20632508</v>
      </c>
      <c r="H10778">
        <v>879</v>
      </c>
      <c r="I10778">
        <v>0</v>
      </c>
      <c r="J10778">
        <v>0</v>
      </c>
      <c r="K10778">
        <v>0</v>
      </c>
      <c r="L10778" t="s">
        <v>581</v>
      </c>
      <c r="M10778" t="s">
        <v>585</v>
      </c>
    </row>
    <row r="10779" spans="1:13" x14ac:dyDescent="0.2">
      <c r="A10779">
        <v>2024</v>
      </c>
      <c r="B10779">
        <v>6</v>
      </c>
      <c r="C10779" t="s">
        <v>23</v>
      </c>
      <c r="D10779" t="str">
        <f>VLOOKUP(C10779,PAÍSES!$A:$B,2,FALSE)</f>
        <v>Alemania</v>
      </c>
      <c r="E10779" s="11">
        <v>40118000</v>
      </c>
      <c r="F10779">
        <v>52859</v>
      </c>
      <c r="G10779">
        <v>29454445</v>
      </c>
      <c r="H10779">
        <v>12113</v>
      </c>
      <c r="I10779">
        <v>36553</v>
      </c>
      <c r="J10779">
        <v>20838148</v>
      </c>
      <c r="K10779">
        <v>72</v>
      </c>
      <c r="L10779" t="s">
        <v>581</v>
      </c>
      <c r="M10779" t="s">
        <v>585</v>
      </c>
    </row>
    <row r="10780" spans="1:13" x14ac:dyDescent="0.2">
      <c r="A10780">
        <v>2024</v>
      </c>
      <c r="B10780">
        <v>6</v>
      </c>
      <c r="C10780" t="s">
        <v>75</v>
      </c>
      <c r="D10780" t="str">
        <f>VLOOKUP(C10780,PAÍSES!$A:$B,2,FALSE)</f>
        <v>Egipto</v>
      </c>
      <c r="E10780" s="11">
        <v>40118000</v>
      </c>
      <c r="F10780">
        <v>0</v>
      </c>
      <c r="G10780">
        <v>0</v>
      </c>
      <c r="H10780">
        <v>0</v>
      </c>
      <c r="I10780">
        <v>77298</v>
      </c>
      <c r="J10780">
        <v>56999331</v>
      </c>
      <c r="K10780">
        <v>43</v>
      </c>
      <c r="L10780" t="s">
        <v>581</v>
      </c>
      <c r="M10780" t="s">
        <v>585</v>
      </c>
    </row>
    <row r="10781" spans="1:13" x14ac:dyDescent="0.2">
      <c r="A10781">
        <v>2024</v>
      </c>
      <c r="B10781">
        <v>6</v>
      </c>
      <c r="C10781" t="s">
        <v>24</v>
      </c>
      <c r="D10781" t="str">
        <f>VLOOKUP(C10781,PAÍSES!$A:$B,2,FALSE)</f>
        <v>Finlandia</v>
      </c>
      <c r="E10781" s="11">
        <v>40118000</v>
      </c>
      <c r="F10781">
        <v>2566</v>
      </c>
      <c r="G10781">
        <v>2266368</v>
      </c>
      <c r="H10781">
        <v>14</v>
      </c>
      <c r="I10781">
        <v>58962</v>
      </c>
      <c r="J10781">
        <v>44450800</v>
      </c>
      <c r="K10781">
        <v>25</v>
      </c>
      <c r="L10781" t="s">
        <v>581</v>
      </c>
      <c r="M10781" t="s">
        <v>585</v>
      </c>
    </row>
    <row r="10782" spans="1:13" x14ac:dyDescent="0.2">
      <c r="A10782">
        <v>2024</v>
      </c>
      <c r="B10782">
        <v>6</v>
      </c>
      <c r="C10782" t="s">
        <v>12</v>
      </c>
      <c r="D10782" t="str">
        <f>VLOOKUP(C10782,PAÍSES!$A:$B,2,FALSE)</f>
        <v>Francia</v>
      </c>
      <c r="E10782" s="11">
        <v>40118000</v>
      </c>
      <c r="F10782">
        <v>46724</v>
      </c>
      <c r="G10782">
        <v>33541740</v>
      </c>
      <c r="H10782">
        <v>517</v>
      </c>
      <c r="I10782">
        <v>241699</v>
      </c>
      <c r="J10782">
        <v>162384284</v>
      </c>
      <c r="K10782">
        <v>4203</v>
      </c>
      <c r="L10782" t="s">
        <v>581</v>
      </c>
      <c r="M10782" t="s">
        <v>585</v>
      </c>
    </row>
    <row r="10783" spans="1:13" x14ac:dyDescent="0.2">
      <c r="A10783">
        <v>2024</v>
      </c>
      <c r="B10783">
        <v>6</v>
      </c>
      <c r="C10783" t="s">
        <v>234</v>
      </c>
      <c r="D10783" t="str">
        <f>VLOOKUP(C10783,PAÍSES!$A:$B,2,FALSE)</f>
        <v>Gabón</v>
      </c>
      <c r="E10783" s="11">
        <v>40118000</v>
      </c>
      <c r="F10783">
        <v>0</v>
      </c>
      <c r="G10783">
        <v>0</v>
      </c>
      <c r="H10783">
        <v>0</v>
      </c>
      <c r="I10783">
        <v>33396</v>
      </c>
      <c r="J10783">
        <v>23196432</v>
      </c>
      <c r="K10783">
        <v>24</v>
      </c>
      <c r="L10783" t="s">
        <v>581</v>
      </c>
      <c r="M10783" t="s">
        <v>585</v>
      </c>
    </row>
    <row r="10784" spans="1:13" x14ac:dyDescent="0.2">
      <c r="A10784">
        <v>2024</v>
      </c>
      <c r="B10784">
        <v>6</v>
      </c>
      <c r="C10784" t="s">
        <v>25</v>
      </c>
      <c r="D10784" t="str">
        <f>VLOOKUP(C10784,PAÍSES!$A:$B,2,FALSE)</f>
        <v>Reino Unido</v>
      </c>
      <c r="E10784" s="11">
        <v>40118000</v>
      </c>
      <c r="F10784">
        <v>0</v>
      </c>
      <c r="G10784">
        <v>0</v>
      </c>
      <c r="H10784">
        <v>0</v>
      </c>
      <c r="I10784">
        <v>96874</v>
      </c>
      <c r="J10784">
        <v>56608678</v>
      </c>
      <c r="K10784">
        <v>241</v>
      </c>
      <c r="L10784" t="s">
        <v>581</v>
      </c>
      <c r="M10784" t="s">
        <v>585</v>
      </c>
    </row>
    <row r="10785" spans="1:13" x14ac:dyDescent="0.2">
      <c r="A10785">
        <v>2024</v>
      </c>
      <c r="B10785">
        <v>6</v>
      </c>
      <c r="C10785" t="s">
        <v>26</v>
      </c>
      <c r="D10785" t="str">
        <f>VLOOKUP(C10785,PAÍSES!$A:$B,2,FALSE)</f>
        <v>Hungría</v>
      </c>
      <c r="E10785" s="11">
        <v>40118000</v>
      </c>
      <c r="F10785">
        <v>0</v>
      </c>
      <c r="G10785">
        <v>0</v>
      </c>
      <c r="H10785">
        <v>0</v>
      </c>
      <c r="I10785">
        <v>1900</v>
      </c>
      <c r="J10785">
        <v>938600</v>
      </c>
      <c r="K10785">
        <v>19</v>
      </c>
      <c r="L10785" t="s">
        <v>581</v>
      </c>
      <c r="M10785" t="s">
        <v>585</v>
      </c>
    </row>
    <row r="10786" spans="1:13" x14ac:dyDescent="0.2">
      <c r="A10786">
        <v>2024</v>
      </c>
      <c r="B10786">
        <v>6</v>
      </c>
      <c r="C10786" t="s">
        <v>13</v>
      </c>
      <c r="D10786" t="str">
        <f>VLOOKUP(C10786,PAÍSES!$A:$B,2,FALSE)</f>
        <v>Indonesia</v>
      </c>
      <c r="E10786" s="11">
        <v>40118000</v>
      </c>
      <c r="F10786">
        <v>0</v>
      </c>
      <c r="G10786">
        <v>0</v>
      </c>
      <c r="H10786">
        <v>0</v>
      </c>
      <c r="I10786">
        <v>231344</v>
      </c>
      <c r="J10786">
        <v>170844912</v>
      </c>
      <c r="K10786">
        <v>48</v>
      </c>
      <c r="L10786" t="s">
        <v>581</v>
      </c>
      <c r="M10786" t="s">
        <v>585</v>
      </c>
    </row>
    <row r="10787" spans="1:13" x14ac:dyDescent="0.2">
      <c r="A10787">
        <v>2024</v>
      </c>
      <c r="B10787">
        <v>6</v>
      </c>
      <c r="C10787" t="s">
        <v>47</v>
      </c>
      <c r="D10787" t="str">
        <f>VLOOKUP(C10787,PAÍSES!$A:$B,2,FALSE)</f>
        <v>India</v>
      </c>
      <c r="E10787" s="11">
        <v>40118000</v>
      </c>
      <c r="F10787">
        <v>305326</v>
      </c>
      <c r="G10787">
        <v>96301240</v>
      </c>
      <c r="H10787">
        <v>5981</v>
      </c>
      <c r="I10787">
        <v>0</v>
      </c>
      <c r="J10787">
        <v>0</v>
      </c>
      <c r="K10787">
        <v>0</v>
      </c>
      <c r="L10787" t="s">
        <v>581</v>
      </c>
      <c r="M10787" t="s">
        <v>585</v>
      </c>
    </row>
    <row r="10788" spans="1:13" x14ac:dyDescent="0.2">
      <c r="A10788">
        <v>2024</v>
      </c>
      <c r="B10788">
        <v>6</v>
      </c>
      <c r="C10788" t="s">
        <v>27</v>
      </c>
      <c r="D10788" t="str">
        <f>VLOOKUP(C10788,PAÍSES!$A:$B,2,FALSE)</f>
        <v>Italia</v>
      </c>
      <c r="E10788" s="11">
        <v>40118000</v>
      </c>
      <c r="F10788">
        <v>7198</v>
      </c>
      <c r="G10788">
        <v>5433650</v>
      </c>
      <c r="H10788">
        <v>74</v>
      </c>
      <c r="I10788">
        <v>1150</v>
      </c>
      <c r="J10788">
        <v>574200</v>
      </c>
      <c r="K10788">
        <v>4</v>
      </c>
      <c r="L10788" t="s">
        <v>581</v>
      </c>
      <c r="M10788" t="s">
        <v>585</v>
      </c>
    </row>
    <row r="10789" spans="1:13" x14ac:dyDescent="0.2">
      <c r="A10789">
        <v>2024</v>
      </c>
      <c r="B10789">
        <v>6</v>
      </c>
      <c r="C10789" t="s">
        <v>38</v>
      </c>
      <c r="D10789" t="str">
        <f>VLOOKUP(C10789,PAÍSES!$A:$B,2,FALSE)</f>
        <v>Japón</v>
      </c>
      <c r="E10789" s="11">
        <v>40118000</v>
      </c>
      <c r="F10789">
        <v>118660</v>
      </c>
      <c r="G10789">
        <v>54817445</v>
      </c>
      <c r="H10789">
        <v>249</v>
      </c>
      <c r="I10789">
        <v>66554</v>
      </c>
      <c r="J10789">
        <v>39609285</v>
      </c>
      <c r="K10789">
        <v>76</v>
      </c>
      <c r="L10789" t="s">
        <v>581</v>
      </c>
      <c r="M10789" t="s">
        <v>585</v>
      </c>
    </row>
    <row r="10790" spans="1:13" x14ac:dyDescent="0.2">
      <c r="A10790">
        <v>2024</v>
      </c>
      <c r="B10790">
        <v>6</v>
      </c>
      <c r="C10790" t="s">
        <v>93</v>
      </c>
      <c r="D10790" t="str">
        <f>VLOOKUP(C10790,PAÍSES!$A:$B,2,FALSE)</f>
        <v>Kazajstán</v>
      </c>
      <c r="E10790" s="11">
        <v>40118000</v>
      </c>
      <c r="F10790">
        <v>0</v>
      </c>
      <c r="G10790">
        <v>0</v>
      </c>
      <c r="H10790">
        <v>0</v>
      </c>
      <c r="I10790">
        <v>567602</v>
      </c>
      <c r="J10790">
        <v>431814368</v>
      </c>
      <c r="K10790">
        <v>310</v>
      </c>
      <c r="L10790" t="s">
        <v>581</v>
      </c>
      <c r="M10790" t="s">
        <v>585</v>
      </c>
    </row>
    <row r="10791" spans="1:13" x14ac:dyDescent="0.2">
      <c r="A10791">
        <v>2024</v>
      </c>
      <c r="B10791">
        <v>6</v>
      </c>
      <c r="C10791" t="s">
        <v>204</v>
      </c>
      <c r="D10791" t="str">
        <f>VLOOKUP(C10791,PAÍSES!$A:$B,2,FALSE)</f>
        <v>Sri Lanka</v>
      </c>
      <c r="E10791" s="11">
        <v>40118000</v>
      </c>
      <c r="F10791">
        <v>26464</v>
      </c>
      <c r="G10791">
        <v>12638153</v>
      </c>
      <c r="H10791">
        <v>753</v>
      </c>
      <c r="I10791">
        <v>0</v>
      </c>
      <c r="J10791">
        <v>0</v>
      </c>
      <c r="K10791">
        <v>0</v>
      </c>
      <c r="L10791" t="s">
        <v>581</v>
      </c>
      <c r="M10791" t="s">
        <v>585</v>
      </c>
    </row>
    <row r="10792" spans="1:13" x14ac:dyDescent="0.2">
      <c r="A10792">
        <v>2024</v>
      </c>
      <c r="B10792">
        <v>6</v>
      </c>
      <c r="C10792" t="s">
        <v>208</v>
      </c>
      <c r="D10792" t="str">
        <f>VLOOKUP(C10792,PAÍSES!$A:$B,2,FALSE)</f>
        <v>Liberia</v>
      </c>
      <c r="E10792" s="11">
        <v>40118000</v>
      </c>
      <c r="F10792">
        <v>0</v>
      </c>
      <c r="G10792">
        <v>0</v>
      </c>
      <c r="H10792">
        <v>0</v>
      </c>
      <c r="I10792">
        <v>32949</v>
      </c>
      <c r="J10792">
        <v>25321262</v>
      </c>
      <c r="K10792">
        <v>42</v>
      </c>
      <c r="L10792" t="s">
        <v>581</v>
      </c>
      <c r="M10792" t="s">
        <v>585</v>
      </c>
    </row>
    <row r="10793" spans="1:13" x14ac:dyDescent="0.2">
      <c r="A10793">
        <v>2024</v>
      </c>
      <c r="B10793">
        <v>6</v>
      </c>
      <c r="C10793" t="s">
        <v>49</v>
      </c>
      <c r="D10793" t="str">
        <f>VLOOKUP(C10793,PAÍSES!$A:$B,2,FALSE)</f>
        <v>Luxemburgo</v>
      </c>
      <c r="E10793" s="11">
        <v>40118000</v>
      </c>
      <c r="F10793">
        <v>51481</v>
      </c>
      <c r="G10793">
        <v>25305700</v>
      </c>
      <c r="H10793">
        <v>92</v>
      </c>
      <c r="I10793">
        <v>0</v>
      </c>
      <c r="J10793">
        <v>0</v>
      </c>
      <c r="K10793">
        <v>0</v>
      </c>
      <c r="L10793" t="s">
        <v>581</v>
      </c>
      <c r="M10793" t="s">
        <v>585</v>
      </c>
    </row>
    <row r="10794" spans="1:13" x14ac:dyDescent="0.2">
      <c r="A10794">
        <v>2024</v>
      </c>
      <c r="B10794">
        <v>6</v>
      </c>
      <c r="C10794" t="s">
        <v>206</v>
      </c>
      <c r="D10794" t="str">
        <f>VLOOKUP(C10794,PAÍSES!$A:$B,2,FALSE)</f>
        <v>Libia</v>
      </c>
      <c r="E10794" s="11">
        <v>40118000</v>
      </c>
      <c r="F10794">
        <v>0</v>
      </c>
      <c r="G10794">
        <v>0</v>
      </c>
      <c r="H10794">
        <v>0</v>
      </c>
      <c r="I10794">
        <v>57520</v>
      </c>
      <c r="J10794">
        <v>1845142</v>
      </c>
      <c r="K10794">
        <v>6912</v>
      </c>
      <c r="L10794" t="s">
        <v>581</v>
      </c>
      <c r="M10794" t="s">
        <v>585</v>
      </c>
    </row>
    <row r="10795" spans="1:13" x14ac:dyDescent="0.2">
      <c r="A10795">
        <v>2024</v>
      </c>
      <c r="B10795">
        <v>6</v>
      </c>
      <c r="C10795" t="s">
        <v>39</v>
      </c>
      <c r="D10795" t="str">
        <f>VLOOKUP(C10795,PAÍSES!$A:$B,2,FALSE)</f>
        <v>Marruecos</v>
      </c>
      <c r="E10795" s="11">
        <v>40118000</v>
      </c>
      <c r="F10795">
        <v>0</v>
      </c>
      <c r="G10795">
        <v>0</v>
      </c>
      <c r="H10795">
        <v>0</v>
      </c>
      <c r="I10795">
        <v>5510</v>
      </c>
      <c r="J10795">
        <v>3974660</v>
      </c>
      <c r="K10795">
        <v>21</v>
      </c>
      <c r="L10795" t="s">
        <v>581</v>
      </c>
      <c r="M10795" t="s">
        <v>585</v>
      </c>
    </row>
    <row r="10796" spans="1:13" x14ac:dyDescent="0.2">
      <c r="A10796">
        <v>2024</v>
      </c>
      <c r="B10796">
        <v>6</v>
      </c>
      <c r="C10796" t="s">
        <v>102</v>
      </c>
      <c r="D10796" t="str">
        <f>VLOOKUP(C10796,PAÍSES!$A:$B,2,FALSE)</f>
        <v>Mali</v>
      </c>
      <c r="E10796" s="11">
        <v>40118000</v>
      </c>
      <c r="F10796">
        <v>0</v>
      </c>
      <c r="G10796">
        <v>0</v>
      </c>
      <c r="H10796">
        <v>0</v>
      </c>
      <c r="I10796">
        <v>50364</v>
      </c>
      <c r="J10796">
        <v>35774592</v>
      </c>
      <c r="K10796">
        <v>36</v>
      </c>
      <c r="L10796" t="s">
        <v>581</v>
      </c>
      <c r="M10796" t="s">
        <v>585</v>
      </c>
    </row>
    <row r="10797" spans="1:13" x14ac:dyDescent="0.2">
      <c r="A10797">
        <v>2024</v>
      </c>
      <c r="B10797">
        <v>6</v>
      </c>
      <c r="C10797" t="s">
        <v>240</v>
      </c>
      <c r="D10797" t="str">
        <f>VLOOKUP(C10797,PAÍSES!$A:$B,2,FALSE)</f>
        <v>Mongolia</v>
      </c>
      <c r="E10797" s="11">
        <v>40118000</v>
      </c>
      <c r="F10797">
        <v>0</v>
      </c>
      <c r="G10797">
        <v>0</v>
      </c>
      <c r="H10797">
        <v>0</v>
      </c>
      <c r="I10797">
        <v>125233</v>
      </c>
      <c r="J10797">
        <v>79394816</v>
      </c>
      <c r="K10797">
        <v>56</v>
      </c>
      <c r="L10797" t="s">
        <v>581</v>
      </c>
      <c r="M10797" t="s">
        <v>585</v>
      </c>
    </row>
    <row r="10798" spans="1:13" x14ac:dyDescent="0.2">
      <c r="A10798">
        <v>2024</v>
      </c>
      <c r="B10798">
        <v>6</v>
      </c>
      <c r="C10798" t="s">
        <v>85</v>
      </c>
      <c r="D10798" t="str">
        <f>VLOOKUP(C10798,PAÍSES!$A:$B,2,FALSE)</f>
        <v>Mauritania</v>
      </c>
      <c r="E10798" s="11">
        <v>40118000</v>
      </c>
      <c r="F10798">
        <v>0</v>
      </c>
      <c r="G10798">
        <v>0</v>
      </c>
      <c r="H10798">
        <v>0</v>
      </c>
      <c r="I10798">
        <v>92743</v>
      </c>
      <c r="J10798">
        <v>66868984</v>
      </c>
      <c r="K10798">
        <v>36</v>
      </c>
      <c r="L10798" t="s">
        <v>581</v>
      </c>
      <c r="M10798" t="s">
        <v>585</v>
      </c>
    </row>
    <row r="10799" spans="1:13" x14ac:dyDescent="0.2">
      <c r="A10799">
        <v>2024</v>
      </c>
      <c r="B10799">
        <v>6</v>
      </c>
      <c r="C10799" t="s">
        <v>42</v>
      </c>
      <c r="D10799" t="str">
        <f>VLOOKUP(C10799,PAÍSES!$A:$B,2,FALSE)</f>
        <v>México</v>
      </c>
      <c r="E10799" s="11">
        <v>40118000</v>
      </c>
      <c r="F10799">
        <v>0</v>
      </c>
      <c r="G10799">
        <v>0</v>
      </c>
      <c r="H10799">
        <v>0</v>
      </c>
      <c r="I10799">
        <v>82526</v>
      </c>
      <c r="J10799">
        <v>56987818</v>
      </c>
      <c r="K10799">
        <v>127</v>
      </c>
      <c r="L10799" t="s">
        <v>581</v>
      </c>
      <c r="M10799" t="s">
        <v>585</v>
      </c>
    </row>
    <row r="10800" spans="1:13" x14ac:dyDescent="0.2">
      <c r="A10800">
        <v>2024</v>
      </c>
      <c r="B10800">
        <v>6</v>
      </c>
      <c r="C10800" t="s">
        <v>213</v>
      </c>
      <c r="D10800" t="str">
        <f>VLOOKUP(C10800,PAÍSES!$A:$B,2,FALSE)</f>
        <v>Mozambique</v>
      </c>
      <c r="E10800" s="11">
        <v>40118000</v>
      </c>
      <c r="F10800">
        <v>0</v>
      </c>
      <c r="G10800">
        <v>0</v>
      </c>
      <c r="H10800">
        <v>0</v>
      </c>
      <c r="I10800">
        <v>14459</v>
      </c>
      <c r="J10800">
        <v>10677707</v>
      </c>
      <c r="K10800">
        <v>3</v>
      </c>
      <c r="L10800" t="s">
        <v>581</v>
      </c>
      <c r="M10800" t="s">
        <v>585</v>
      </c>
    </row>
    <row r="10801" spans="1:13" x14ac:dyDescent="0.2">
      <c r="A10801">
        <v>2024</v>
      </c>
      <c r="B10801">
        <v>6</v>
      </c>
      <c r="C10801" t="s">
        <v>235</v>
      </c>
      <c r="D10801" t="str">
        <f>VLOOKUP(C10801,PAÍSES!$A:$B,2,FALSE)</f>
        <v>Namibia</v>
      </c>
      <c r="E10801" s="11">
        <v>40118000</v>
      </c>
      <c r="F10801">
        <v>0</v>
      </c>
      <c r="G10801">
        <v>0</v>
      </c>
      <c r="H10801">
        <v>0</v>
      </c>
      <c r="I10801">
        <v>58150</v>
      </c>
      <c r="J10801">
        <v>40381965</v>
      </c>
      <c r="K10801">
        <v>15</v>
      </c>
      <c r="L10801" t="s">
        <v>581</v>
      </c>
      <c r="M10801" t="s">
        <v>585</v>
      </c>
    </row>
    <row r="10802" spans="1:13" x14ac:dyDescent="0.2">
      <c r="A10802">
        <v>2024</v>
      </c>
      <c r="B10802">
        <v>6</v>
      </c>
      <c r="C10802" t="s">
        <v>253</v>
      </c>
      <c r="D10802" t="str">
        <f>VLOOKUP(C10802,PAÍSES!$A:$B,2,FALSE)</f>
        <v>Níger</v>
      </c>
      <c r="E10802" s="11">
        <v>40118000</v>
      </c>
      <c r="F10802">
        <v>0</v>
      </c>
      <c r="G10802">
        <v>0</v>
      </c>
      <c r="H10802">
        <v>0</v>
      </c>
      <c r="I10802">
        <v>16424</v>
      </c>
      <c r="J10802">
        <v>12716602</v>
      </c>
      <c r="K10802">
        <v>20</v>
      </c>
      <c r="L10802" t="s">
        <v>581</v>
      </c>
      <c r="M10802" t="s">
        <v>585</v>
      </c>
    </row>
    <row r="10803" spans="1:13" x14ac:dyDescent="0.2">
      <c r="A10803">
        <v>2024</v>
      </c>
      <c r="B10803">
        <v>6</v>
      </c>
      <c r="C10803" t="s">
        <v>101</v>
      </c>
      <c r="D10803" t="str">
        <f>VLOOKUP(C10803,PAÍSES!$A:$B,2,FALSE)</f>
        <v>Nigeria</v>
      </c>
      <c r="E10803" s="11">
        <v>40118000</v>
      </c>
      <c r="F10803">
        <v>0</v>
      </c>
      <c r="G10803">
        <v>0</v>
      </c>
      <c r="H10803">
        <v>0</v>
      </c>
      <c r="I10803">
        <v>8644</v>
      </c>
      <c r="J10803">
        <v>5465134</v>
      </c>
      <c r="K10803">
        <v>4</v>
      </c>
      <c r="L10803" t="s">
        <v>581</v>
      </c>
      <c r="M10803" t="s">
        <v>585</v>
      </c>
    </row>
    <row r="10804" spans="1:13" x14ac:dyDescent="0.2">
      <c r="A10804">
        <v>2024</v>
      </c>
      <c r="B10804">
        <v>6</v>
      </c>
      <c r="C10804" t="s">
        <v>43</v>
      </c>
      <c r="D10804" t="str">
        <f>VLOOKUP(C10804,PAÍSES!$A:$B,2,FALSE)</f>
        <v>Países Bajos</v>
      </c>
      <c r="E10804" s="11">
        <v>40118000</v>
      </c>
      <c r="F10804">
        <v>220</v>
      </c>
      <c r="G10804">
        <v>5071000</v>
      </c>
      <c r="H10804">
        <v>220</v>
      </c>
      <c r="I10804">
        <v>15242</v>
      </c>
      <c r="J10804">
        <v>9981100</v>
      </c>
      <c r="K10804">
        <v>27</v>
      </c>
      <c r="L10804" t="s">
        <v>581</v>
      </c>
      <c r="M10804" t="s">
        <v>585</v>
      </c>
    </row>
    <row r="10805" spans="1:13" x14ac:dyDescent="0.2">
      <c r="A10805">
        <v>2024</v>
      </c>
      <c r="B10805">
        <v>6</v>
      </c>
      <c r="C10805" t="s">
        <v>15</v>
      </c>
      <c r="D10805" t="str">
        <f>VLOOKUP(C10805,PAÍSES!$A:$B,2,FALSE)</f>
        <v>Perú</v>
      </c>
      <c r="E10805" s="11">
        <v>40118000</v>
      </c>
      <c r="F10805">
        <v>0</v>
      </c>
      <c r="G10805">
        <v>0</v>
      </c>
      <c r="H10805">
        <v>0</v>
      </c>
      <c r="I10805">
        <v>45347</v>
      </c>
      <c r="J10805">
        <v>24004964</v>
      </c>
      <c r="K10805">
        <v>88</v>
      </c>
      <c r="L10805" t="s">
        <v>581</v>
      </c>
      <c r="M10805" t="s">
        <v>585</v>
      </c>
    </row>
    <row r="10806" spans="1:13" x14ac:dyDescent="0.2">
      <c r="A10806">
        <v>2024</v>
      </c>
      <c r="B10806">
        <v>6</v>
      </c>
      <c r="C10806" t="s">
        <v>28</v>
      </c>
      <c r="D10806" t="str">
        <f>VLOOKUP(C10806,PAÍSES!$A:$B,2,FALSE)</f>
        <v>Filipinas</v>
      </c>
      <c r="E10806" s="11">
        <v>40118000</v>
      </c>
      <c r="F10806">
        <v>0</v>
      </c>
      <c r="G10806">
        <v>0</v>
      </c>
      <c r="H10806">
        <v>0</v>
      </c>
      <c r="I10806">
        <v>15188</v>
      </c>
      <c r="J10806">
        <v>11102365</v>
      </c>
      <c r="K10806">
        <v>40</v>
      </c>
      <c r="L10806" t="s">
        <v>581</v>
      </c>
      <c r="M10806" t="s">
        <v>585</v>
      </c>
    </row>
    <row r="10807" spans="1:13" x14ac:dyDescent="0.2">
      <c r="A10807">
        <v>2024</v>
      </c>
      <c r="B10807">
        <v>6</v>
      </c>
      <c r="C10807" t="s">
        <v>95</v>
      </c>
      <c r="D10807" t="str">
        <f>VLOOKUP(C10807,PAÍSES!$A:$B,2,FALSE)</f>
        <v>Pakistán</v>
      </c>
      <c r="E10807" s="11">
        <v>40118000</v>
      </c>
      <c r="F10807">
        <v>0</v>
      </c>
      <c r="G10807">
        <v>0</v>
      </c>
      <c r="H10807">
        <v>0</v>
      </c>
      <c r="I10807">
        <v>24565</v>
      </c>
      <c r="J10807">
        <v>20665731</v>
      </c>
      <c r="K10807">
        <v>11</v>
      </c>
      <c r="L10807" t="s">
        <v>581</v>
      </c>
      <c r="M10807" t="s">
        <v>585</v>
      </c>
    </row>
    <row r="10808" spans="1:13" x14ac:dyDescent="0.2">
      <c r="A10808">
        <v>2024</v>
      </c>
      <c r="B10808">
        <v>6</v>
      </c>
      <c r="C10808" t="s">
        <v>16</v>
      </c>
      <c r="D10808" t="str">
        <f>VLOOKUP(C10808,PAÍSES!$A:$B,2,FALSE)</f>
        <v>Polonia</v>
      </c>
      <c r="E10808" s="11">
        <v>40118000</v>
      </c>
      <c r="F10808">
        <v>4254</v>
      </c>
      <c r="G10808">
        <v>2717600</v>
      </c>
      <c r="H10808">
        <v>50</v>
      </c>
      <c r="I10808">
        <v>17733</v>
      </c>
      <c r="J10808">
        <v>12683600</v>
      </c>
      <c r="K10808">
        <v>33</v>
      </c>
      <c r="L10808" t="s">
        <v>581</v>
      </c>
      <c r="M10808" t="s">
        <v>585</v>
      </c>
    </row>
    <row r="10809" spans="1:13" x14ac:dyDescent="0.2">
      <c r="A10809">
        <v>2024</v>
      </c>
      <c r="B10809">
        <v>6</v>
      </c>
      <c r="C10809" t="s">
        <v>17</v>
      </c>
      <c r="D10809" t="str">
        <f>VLOOKUP(C10809,PAÍSES!$A:$B,2,FALSE)</f>
        <v>Portugal</v>
      </c>
      <c r="E10809" s="11">
        <v>40118000</v>
      </c>
      <c r="F10809">
        <v>9789</v>
      </c>
      <c r="G10809">
        <v>4944894</v>
      </c>
      <c r="H10809">
        <v>66</v>
      </c>
      <c r="I10809">
        <v>72837</v>
      </c>
      <c r="J10809">
        <v>64332126</v>
      </c>
      <c r="K10809">
        <v>2045</v>
      </c>
      <c r="L10809" t="s">
        <v>581</v>
      </c>
      <c r="M10809" t="s">
        <v>585</v>
      </c>
    </row>
    <row r="10810" spans="1:13" x14ac:dyDescent="0.2">
      <c r="A10810">
        <v>2024</v>
      </c>
      <c r="B10810">
        <v>6</v>
      </c>
      <c r="C10810" t="s">
        <v>29</v>
      </c>
      <c r="D10810" t="str">
        <f>VLOOKUP(C10810,PAÍSES!$A:$B,2,FALSE)</f>
        <v>Rumanía</v>
      </c>
      <c r="E10810" s="11">
        <v>40118000</v>
      </c>
      <c r="F10810">
        <v>11344</v>
      </c>
      <c r="G10810">
        <v>10643400</v>
      </c>
      <c r="H10810">
        <v>222</v>
      </c>
      <c r="I10810">
        <v>17891</v>
      </c>
      <c r="J10810">
        <v>14159700</v>
      </c>
      <c r="K10810">
        <v>8</v>
      </c>
      <c r="L10810" t="s">
        <v>581</v>
      </c>
      <c r="M10810" t="s">
        <v>585</v>
      </c>
    </row>
    <row r="10811" spans="1:13" x14ac:dyDescent="0.2">
      <c r="A10811">
        <v>2024</v>
      </c>
      <c r="B10811">
        <v>6</v>
      </c>
      <c r="C10811" t="s">
        <v>64</v>
      </c>
      <c r="D10811" t="str">
        <f>VLOOKUP(C10811,PAÍSES!$A:$B,2,FALSE)</f>
        <v>Arabia Saudita</v>
      </c>
      <c r="E10811" s="11">
        <v>40118000</v>
      </c>
      <c r="F10811">
        <v>0</v>
      </c>
      <c r="G10811">
        <v>0</v>
      </c>
      <c r="H10811">
        <v>0</v>
      </c>
      <c r="I10811">
        <v>3280</v>
      </c>
      <c r="J10811">
        <v>1596844</v>
      </c>
      <c r="K10811">
        <v>40</v>
      </c>
      <c r="L10811" t="s">
        <v>581</v>
      </c>
      <c r="M10811" t="s">
        <v>585</v>
      </c>
    </row>
    <row r="10812" spans="1:13" x14ac:dyDescent="0.2">
      <c r="A10812">
        <v>2024</v>
      </c>
      <c r="B10812">
        <v>6</v>
      </c>
      <c r="C10812" t="s">
        <v>52</v>
      </c>
      <c r="D10812" t="str">
        <f>VLOOKUP(C10812,PAÍSES!$A:$B,2,FALSE)</f>
        <v>Suecia</v>
      </c>
      <c r="E10812" s="11">
        <v>40118000</v>
      </c>
      <c r="F10812">
        <v>0</v>
      </c>
      <c r="G10812">
        <v>0</v>
      </c>
      <c r="H10812">
        <v>0</v>
      </c>
      <c r="I10812">
        <v>158741</v>
      </c>
      <c r="J10812">
        <v>116171900</v>
      </c>
      <c r="K10812">
        <v>87</v>
      </c>
      <c r="L10812" t="s">
        <v>581</v>
      </c>
      <c r="M10812" t="s">
        <v>585</v>
      </c>
    </row>
    <row r="10813" spans="1:13" x14ac:dyDescent="0.2">
      <c r="A10813">
        <v>2024</v>
      </c>
      <c r="B10813">
        <v>6</v>
      </c>
      <c r="C10813" t="s">
        <v>19</v>
      </c>
      <c r="D10813" t="str">
        <f>VLOOKUP(C10813,PAÍSES!$A:$B,2,FALSE)</f>
        <v>Tailandia</v>
      </c>
      <c r="E10813" s="11">
        <v>40118000</v>
      </c>
      <c r="F10813">
        <v>11221</v>
      </c>
      <c r="G10813">
        <v>3248573</v>
      </c>
      <c r="H10813">
        <v>4136</v>
      </c>
      <c r="I10813">
        <v>4810</v>
      </c>
      <c r="J10813">
        <v>3449963</v>
      </c>
      <c r="K10813">
        <v>2</v>
      </c>
      <c r="L10813" t="s">
        <v>581</v>
      </c>
      <c r="M10813" t="s">
        <v>585</v>
      </c>
    </row>
    <row r="10814" spans="1:13" x14ac:dyDescent="0.2">
      <c r="A10814">
        <v>2024</v>
      </c>
      <c r="B10814">
        <v>6</v>
      </c>
      <c r="C10814" t="s">
        <v>65</v>
      </c>
      <c r="D10814" t="str">
        <f>VLOOKUP(C10814,PAÍSES!$A:$B,2,FALSE)</f>
        <v>Turquía</v>
      </c>
      <c r="E10814" s="11">
        <v>40118000</v>
      </c>
      <c r="F10814">
        <v>23512</v>
      </c>
      <c r="G10814">
        <v>7741012</v>
      </c>
      <c r="H10814">
        <v>458</v>
      </c>
      <c r="I10814">
        <v>0</v>
      </c>
      <c r="J10814">
        <v>0</v>
      </c>
      <c r="K10814">
        <v>0</v>
      </c>
      <c r="L10814" t="s">
        <v>581</v>
      </c>
      <c r="M10814" t="s">
        <v>585</v>
      </c>
    </row>
    <row r="10815" spans="1:13" x14ac:dyDescent="0.2">
      <c r="A10815">
        <v>2024</v>
      </c>
      <c r="B10815">
        <v>6</v>
      </c>
      <c r="C10815" t="s">
        <v>58</v>
      </c>
      <c r="D10815" t="str">
        <f>VLOOKUP(C10815,PAÍSES!$A:$B,2,FALSE)</f>
        <v>Ucrania</v>
      </c>
      <c r="E10815" s="11">
        <v>40118000</v>
      </c>
      <c r="F10815">
        <v>0</v>
      </c>
      <c r="G10815">
        <v>0</v>
      </c>
      <c r="H10815">
        <v>0</v>
      </c>
      <c r="I10815">
        <v>67883</v>
      </c>
      <c r="J10815">
        <v>51207396</v>
      </c>
      <c r="K10815">
        <v>18</v>
      </c>
      <c r="L10815" t="s">
        <v>581</v>
      </c>
      <c r="M10815" t="s">
        <v>585</v>
      </c>
    </row>
    <row r="10816" spans="1:13" x14ac:dyDescent="0.2">
      <c r="A10816">
        <v>2024</v>
      </c>
      <c r="B10816">
        <v>6</v>
      </c>
      <c r="C10816" t="s">
        <v>46</v>
      </c>
      <c r="D10816" t="str">
        <f>VLOOKUP(C10816,PAÍSES!$A:$B,2,FALSE)</f>
        <v>Estados Unidos de América</v>
      </c>
      <c r="E10816" s="11">
        <v>40118000</v>
      </c>
      <c r="F10816">
        <v>1913</v>
      </c>
      <c r="G10816">
        <v>1599400</v>
      </c>
      <c r="H10816">
        <v>57</v>
      </c>
      <c r="I10816">
        <v>697632</v>
      </c>
      <c r="J10816">
        <v>542556622</v>
      </c>
      <c r="K10816">
        <v>1099</v>
      </c>
      <c r="L10816" t="s">
        <v>581</v>
      </c>
      <c r="M10816" t="s">
        <v>585</v>
      </c>
    </row>
    <row r="10817" spans="1:13" x14ac:dyDescent="0.2">
      <c r="A10817">
        <v>2024</v>
      </c>
      <c r="B10817">
        <v>6</v>
      </c>
      <c r="C10817" t="s">
        <v>202</v>
      </c>
      <c r="D10817" t="str">
        <f>VLOOKUP(C10817,PAÍSES!$A:$B,2,FALSE)</f>
        <v>Venezuela</v>
      </c>
      <c r="E10817" s="11">
        <v>40118000</v>
      </c>
      <c r="F10817">
        <v>0</v>
      </c>
      <c r="G10817">
        <v>0</v>
      </c>
      <c r="H10817">
        <v>0</v>
      </c>
      <c r="I10817">
        <v>29564</v>
      </c>
      <c r="J10817">
        <v>23023324</v>
      </c>
      <c r="K10817">
        <v>36</v>
      </c>
      <c r="L10817" t="s">
        <v>581</v>
      </c>
      <c r="M10817" t="s">
        <v>585</v>
      </c>
    </row>
    <row r="10818" spans="1:13" x14ac:dyDescent="0.2">
      <c r="A10818">
        <v>2024</v>
      </c>
      <c r="B10818">
        <v>6</v>
      </c>
      <c r="C10818" t="s">
        <v>66</v>
      </c>
      <c r="D10818" t="str">
        <f>VLOOKUP(C10818,PAÍSES!$A:$B,2,FALSE)</f>
        <v>Vietnam</v>
      </c>
      <c r="E10818" s="11">
        <v>40118000</v>
      </c>
      <c r="F10818">
        <v>19724</v>
      </c>
      <c r="G10818">
        <v>8657292</v>
      </c>
      <c r="H10818">
        <v>118</v>
      </c>
      <c r="I10818">
        <v>0</v>
      </c>
      <c r="J10818">
        <v>0</v>
      </c>
      <c r="K10818">
        <v>0</v>
      </c>
      <c r="L10818" t="s">
        <v>581</v>
      </c>
      <c r="M10818" t="s">
        <v>585</v>
      </c>
    </row>
    <row r="10819" spans="1:13" x14ac:dyDescent="0.2">
      <c r="A10819">
        <v>2024</v>
      </c>
      <c r="B10819">
        <v>6</v>
      </c>
      <c r="C10819" t="s">
        <v>78</v>
      </c>
      <c r="D10819" t="str">
        <f>VLOOKUP(C10819,PAÍSES!$A:$B,2,FALSE)</f>
        <v>Sudáfrica</v>
      </c>
      <c r="E10819" s="11">
        <v>40118000</v>
      </c>
      <c r="F10819">
        <v>0</v>
      </c>
      <c r="G10819">
        <v>0</v>
      </c>
      <c r="H10819">
        <v>0</v>
      </c>
      <c r="I10819">
        <v>306391</v>
      </c>
      <c r="J10819">
        <v>227981707</v>
      </c>
      <c r="K10819">
        <v>111</v>
      </c>
      <c r="L10819" t="s">
        <v>581</v>
      </c>
      <c r="M10819" t="s">
        <v>585</v>
      </c>
    </row>
    <row r="10820" spans="1:13" x14ac:dyDescent="0.2">
      <c r="A10820">
        <v>2024</v>
      </c>
      <c r="B10820">
        <v>6</v>
      </c>
      <c r="C10820" t="s">
        <v>211</v>
      </c>
      <c r="D10820" t="e">
        <f>VLOOKUP(C10820,PAÍSES!$A:$B,2,FALSE)</f>
        <v>#N/A</v>
      </c>
      <c r="E10820" s="11">
        <v>40118000</v>
      </c>
      <c r="F10820">
        <v>0</v>
      </c>
      <c r="G10820">
        <v>0</v>
      </c>
      <c r="H10820">
        <v>0</v>
      </c>
      <c r="I10820">
        <v>126236</v>
      </c>
      <c r="J10820">
        <v>88227149</v>
      </c>
      <c r="K10820">
        <v>31</v>
      </c>
      <c r="L10820" t="s">
        <v>581</v>
      </c>
      <c r="M10820" t="s">
        <v>585</v>
      </c>
    </row>
    <row r="10821" spans="1:13" x14ac:dyDescent="0.2">
      <c r="A10821">
        <v>2024</v>
      </c>
      <c r="B10821">
        <v>7</v>
      </c>
      <c r="C10821" t="s">
        <v>105</v>
      </c>
      <c r="D10821" t="str">
        <f>VLOOKUP(C10821,PAÍSES!$A:$B,2,FALSE)</f>
        <v>Angola</v>
      </c>
      <c r="E10821" s="11">
        <v>40117000</v>
      </c>
      <c r="F10821">
        <v>0</v>
      </c>
      <c r="G10821">
        <v>0</v>
      </c>
      <c r="H10821">
        <v>0</v>
      </c>
      <c r="I10821">
        <v>780</v>
      </c>
      <c r="J10821">
        <v>967899</v>
      </c>
      <c r="K10821">
        <v>6</v>
      </c>
      <c r="L10821" t="s">
        <v>581</v>
      </c>
      <c r="M10821" t="s">
        <v>584</v>
      </c>
    </row>
    <row r="10822" spans="1:13" x14ac:dyDescent="0.2">
      <c r="A10822">
        <v>2024</v>
      </c>
      <c r="B10822">
        <v>7</v>
      </c>
      <c r="C10822" t="s">
        <v>21</v>
      </c>
      <c r="D10822" t="str">
        <f>VLOOKUP(C10822,PAÍSES!$A:$B,2,FALSE)</f>
        <v>Austria</v>
      </c>
      <c r="E10822" s="11">
        <v>40117000</v>
      </c>
      <c r="F10822">
        <v>24</v>
      </c>
      <c r="G10822">
        <v>16200</v>
      </c>
      <c r="H10822">
        <v>6</v>
      </c>
      <c r="I10822">
        <v>53593</v>
      </c>
      <c r="J10822">
        <v>34766922</v>
      </c>
      <c r="K10822">
        <v>162</v>
      </c>
      <c r="L10822" t="s">
        <v>581</v>
      </c>
      <c r="M10822" t="s">
        <v>584</v>
      </c>
    </row>
    <row r="10823" spans="1:13" x14ac:dyDescent="0.2">
      <c r="A10823">
        <v>2024</v>
      </c>
      <c r="B10823">
        <v>7</v>
      </c>
      <c r="C10823" t="s">
        <v>62</v>
      </c>
      <c r="D10823" t="str">
        <f>VLOOKUP(C10823,PAÍSES!$A:$B,2,FALSE)</f>
        <v>Australia</v>
      </c>
      <c r="E10823" s="11">
        <v>40117000</v>
      </c>
      <c r="F10823">
        <v>0</v>
      </c>
      <c r="G10823">
        <v>0</v>
      </c>
      <c r="H10823">
        <v>0</v>
      </c>
      <c r="I10823">
        <v>33762</v>
      </c>
      <c r="J10823">
        <v>18607925</v>
      </c>
      <c r="K10823">
        <v>112</v>
      </c>
      <c r="L10823" t="s">
        <v>581</v>
      </c>
      <c r="M10823" t="s">
        <v>584</v>
      </c>
    </row>
    <row r="10824" spans="1:13" x14ac:dyDescent="0.2">
      <c r="A10824">
        <v>2024</v>
      </c>
      <c r="B10824">
        <v>7</v>
      </c>
      <c r="C10824" t="s">
        <v>8</v>
      </c>
      <c r="D10824" t="str">
        <f>VLOOKUP(C10824,PAÍSES!$A:$B,2,FALSE)</f>
        <v>Bélgica</v>
      </c>
      <c r="E10824" s="11">
        <v>40117000</v>
      </c>
      <c r="F10824">
        <v>503</v>
      </c>
      <c r="G10824">
        <v>260551</v>
      </c>
      <c r="H10824">
        <v>15</v>
      </c>
      <c r="I10824">
        <v>35202</v>
      </c>
      <c r="J10824">
        <v>20401368</v>
      </c>
      <c r="K10824">
        <v>171</v>
      </c>
      <c r="L10824" t="s">
        <v>581</v>
      </c>
      <c r="M10824" t="s">
        <v>584</v>
      </c>
    </row>
    <row r="10825" spans="1:13" x14ac:dyDescent="0.2">
      <c r="A10825">
        <v>2024</v>
      </c>
      <c r="B10825">
        <v>7</v>
      </c>
      <c r="C10825" t="s">
        <v>10</v>
      </c>
      <c r="D10825" t="str">
        <f>VLOOKUP(C10825,PAÍSES!$A:$B,2,FALSE)</f>
        <v>Brasil</v>
      </c>
      <c r="E10825" s="11">
        <v>40117000</v>
      </c>
      <c r="F10825">
        <v>10</v>
      </c>
      <c r="G10825">
        <v>12081</v>
      </c>
      <c r="H10825">
        <v>1</v>
      </c>
      <c r="I10825">
        <v>23486</v>
      </c>
      <c r="J10825">
        <v>29674696</v>
      </c>
      <c r="K10825">
        <v>190</v>
      </c>
      <c r="L10825" t="s">
        <v>581</v>
      </c>
      <c r="M10825" t="s">
        <v>584</v>
      </c>
    </row>
    <row r="10826" spans="1:13" x14ac:dyDescent="0.2">
      <c r="A10826">
        <v>2024</v>
      </c>
      <c r="B10826">
        <v>7</v>
      </c>
      <c r="C10826" t="s">
        <v>50</v>
      </c>
      <c r="D10826" t="str">
        <f>VLOOKUP(C10826,PAÍSES!$A:$B,2,FALSE)</f>
        <v>Canadá</v>
      </c>
      <c r="E10826" s="11">
        <v>40117000</v>
      </c>
      <c r="F10826">
        <v>0</v>
      </c>
      <c r="G10826">
        <v>0</v>
      </c>
      <c r="H10826">
        <v>0</v>
      </c>
      <c r="I10826">
        <v>15159</v>
      </c>
      <c r="J10826">
        <v>11317782</v>
      </c>
      <c r="K10826">
        <v>47</v>
      </c>
      <c r="L10826" t="s">
        <v>581</v>
      </c>
      <c r="M10826" t="s">
        <v>584</v>
      </c>
    </row>
    <row r="10827" spans="1:13" x14ac:dyDescent="0.2">
      <c r="A10827">
        <v>2024</v>
      </c>
      <c r="B10827">
        <v>7</v>
      </c>
      <c r="C10827" t="s">
        <v>11</v>
      </c>
      <c r="D10827" t="str">
        <f>VLOOKUP(C10827,PAÍSES!$A:$B,2,FALSE)</f>
        <v>China</v>
      </c>
      <c r="E10827" s="11">
        <v>40117000</v>
      </c>
      <c r="F10827">
        <v>278608</v>
      </c>
      <c r="G10827">
        <v>76607620</v>
      </c>
      <c r="H10827">
        <v>4061</v>
      </c>
      <c r="I10827">
        <v>0</v>
      </c>
      <c r="J10827">
        <v>0</v>
      </c>
      <c r="K10827">
        <v>0</v>
      </c>
      <c r="L10827" t="s">
        <v>581</v>
      </c>
      <c r="M10827" t="s">
        <v>584</v>
      </c>
    </row>
    <row r="10828" spans="1:13" x14ac:dyDescent="0.2">
      <c r="A10828">
        <v>2024</v>
      </c>
      <c r="B10828">
        <v>7</v>
      </c>
      <c r="C10828" t="s">
        <v>81</v>
      </c>
      <c r="D10828" t="str">
        <f>VLOOKUP(C10828,PAÍSES!$A:$B,2,FALSE)</f>
        <v>Costa Rica</v>
      </c>
      <c r="E10828" s="11">
        <v>40117000</v>
      </c>
      <c r="F10828">
        <v>0</v>
      </c>
      <c r="G10828">
        <v>0</v>
      </c>
      <c r="H10828">
        <v>0</v>
      </c>
      <c r="I10828">
        <v>5065</v>
      </c>
      <c r="J10828">
        <v>2628400</v>
      </c>
      <c r="K10828">
        <v>26</v>
      </c>
      <c r="L10828" t="s">
        <v>581</v>
      </c>
      <c r="M10828" t="s">
        <v>584</v>
      </c>
    </row>
    <row r="10829" spans="1:13" x14ac:dyDescent="0.2">
      <c r="A10829">
        <v>2024</v>
      </c>
      <c r="B10829">
        <v>7</v>
      </c>
      <c r="C10829" t="s">
        <v>31</v>
      </c>
      <c r="D10829" t="str">
        <f>VLOOKUP(C10829,PAÍSES!$A:$B,2,FALSE)</f>
        <v>Cuba</v>
      </c>
      <c r="E10829" s="11">
        <v>40117000</v>
      </c>
      <c r="F10829">
        <v>0</v>
      </c>
      <c r="G10829">
        <v>0</v>
      </c>
      <c r="H10829">
        <v>0</v>
      </c>
      <c r="I10829">
        <v>24515</v>
      </c>
      <c r="J10829">
        <v>10513703</v>
      </c>
      <c r="K10829">
        <v>748</v>
      </c>
      <c r="L10829" t="s">
        <v>581</v>
      </c>
      <c r="M10829" t="s">
        <v>584</v>
      </c>
    </row>
    <row r="10830" spans="1:13" x14ac:dyDescent="0.2">
      <c r="A10830">
        <v>2024</v>
      </c>
      <c r="B10830">
        <v>7</v>
      </c>
      <c r="C10830" t="s">
        <v>22</v>
      </c>
      <c r="D10830" t="str">
        <f>VLOOKUP(C10830,PAÍSES!$A:$B,2,FALSE)</f>
        <v>República Checa</v>
      </c>
      <c r="E10830" s="11">
        <v>40117000</v>
      </c>
      <c r="F10830">
        <v>64127</v>
      </c>
      <c r="G10830">
        <v>35691994</v>
      </c>
      <c r="H10830">
        <v>481</v>
      </c>
      <c r="I10830">
        <v>49904</v>
      </c>
      <c r="J10830">
        <v>24204714</v>
      </c>
      <c r="K10830">
        <v>343</v>
      </c>
      <c r="L10830" t="s">
        <v>581</v>
      </c>
      <c r="M10830" t="s">
        <v>584</v>
      </c>
    </row>
    <row r="10831" spans="1:13" x14ac:dyDescent="0.2">
      <c r="A10831">
        <v>2024</v>
      </c>
      <c r="B10831">
        <v>7</v>
      </c>
      <c r="C10831" t="s">
        <v>23</v>
      </c>
      <c r="D10831" t="str">
        <f>VLOOKUP(C10831,PAÍSES!$A:$B,2,FALSE)</f>
        <v>Alemania</v>
      </c>
      <c r="E10831" s="11">
        <v>40117000</v>
      </c>
      <c r="F10831">
        <v>1743</v>
      </c>
      <c r="G10831">
        <v>1088962</v>
      </c>
      <c r="H10831">
        <v>58</v>
      </c>
      <c r="I10831">
        <v>416435</v>
      </c>
      <c r="J10831">
        <v>262238247</v>
      </c>
      <c r="K10831">
        <v>1703</v>
      </c>
      <c r="L10831" t="s">
        <v>581</v>
      </c>
      <c r="M10831" t="s">
        <v>584</v>
      </c>
    </row>
    <row r="10832" spans="1:13" x14ac:dyDescent="0.2">
      <c r="A10832">
        <v>2024</v>
      </c>
      <c r="B10832">
        <v>7</v>
      </c>
      <c r="C10832" t="s">
        <v>24</v>
      </c>
      <c r="D10832" t="str">
        <f>VLOOKUP(C10832,PAÍSES!$A:$B,2,FALSE)</f>
        <v>Finlandia</v>
      </c>
      <c r="E10832" s="11">
        <v>40117000</v>
      </c>
      <c r="F10832">
        <v>47284</v>
      </c>
      <c r="G10832">
        <v>36629452</v>
      </c>
      <c r="H10832">
        <v>236</v>
      </c>
      <c r="I10832">
        <v>45262</v>
      </c>
      <c r="J10832">
        <v>19009300</v>
      </c>
      <c r="K10832">
        <v>199</v>
      </c>
      <c r="L10832" t="s">
        <v>581</v>
      </c>
      <c r="M10832" t="s">
        <v>584</v>
      </c>
    </row>
    <row r="10833" spans="1:13" x14ac:dyDescent="0.2">
      <c r="A10833">
        <v>2024</v>
      </c>
      <c r="B10833">
        <v>7</v>
      </c>
      <c r="C10833" t="s">
        <v>12</v>
      </c>
      <c r="D10833" t="str">
        <f>VLOOKUP(C10833,PAÍSES!$A:$B,2,FALSE)</f>
        <v>Francia</v>
      </c>
      <c r="E10833" s="11">
        <v>40117000</v>
      </c>
      <c r="F10833">
        <v>69430</v>
      </c>
      <c r="G10833">
        <v>46366056</v>
      </c>
      <c r="H10833">
        <v>476</v>
      </c>
      <c r="I10833">
        <v>425286</v>
      </c>
      <c r="J10833">
        <v>289645596</v>
      </c>
      <c r="K10833">
        <v>2027</v>
      </c>
      <c r="L10833" t="s">
        <v>581</v>
      </c>
      <c r="M10833" t="s">
        <v>584</v>
      </c>
    </row>
    <row r="10834" spans="1:13" x14ac:dyDescent="0.2">
      <c r="A10834">
        <v>2024</v>
      </c>
      <c r="B10834">
        <v>7</v>
      </c>
      <c r="C10834" t="s">
        <v>25</v>
      </c>
      <c r="D10834" t="str">
        <f>VLOOKUP(C10834,PAÍSES!$A:$B,2,FALSE)</f>
        <v>Reino Unido</v>
      </c>
      <c r="E10834" s="11">
        <v>40117000</v>
      </c>
      <c r="F10834">
        <v>0</v>
      </c>
      <c r="G10834">
        <v>0</v>
      </c>
      <c r="H10834">
        <v>0</v>
      </c>
      <c r="I10834">
        <v>127010</v>
      </c>
      <c r="J10834">
        <v>57282618</v>
      </c>
      <c r="K10834">
        <v>2010</v>
      </c>
      <c r="L10834" t="s">
        <v>581</v>
      </c>
      <c r="M10834" t="s">
        <v>584</v>
      </c>
    </row>
    <row r="10835" spans="1:13" x14ac:dyDescent="0.2">
      <c r="A10835">
        <v>2024</v>
      </c>
      <c r="B10835">
        <v>7</v>
      </c>
      <c r="C10835" t="s">
        <v>36</v>
      </c>
      <c r="D10835" t="str">
        <f>VLOOKUP(C10835,PAÍSES!$A:$B,2,FALSE)</f>
        <v>Grecia</v>
      </c>
      <c r="E10835" s="11">
        <v>40117000</v>
      </c>
      <c r="F10835">
        <v>0</v>
      </c>
      <c r="G10835">
        <v>0</v>
      </c>
      <c r="H10835">
        <v>0</v>
      </c>
      <c r="I10835">
        <v>2126</v>
      </c>
      <c r="J10835">
        <v>1128000</v>
      </c>
      <c r="K10835">
        <v>22</v>
      </c>
      <c r="L10835" t="s">
        <v>581</v>
      </c>
      <c r="M10835" t="s">
        <v>584</v>
      </c>
    </row>
    <row r="10836" spans="1:13" x14ac:dyDescent="0.2">
      <c r="A10836">
        <v>2024</v>
      </c>
      <c r="B10836">
        <v>7</v>
      </c>
      <c r="C10836" t="s">
        <v>26</v>
      </c>
      <c r="D10836" t="str">
        <f>VLOOKUP(C10836,PAÍSES!$A:$B,2,FALSE)</f>
        <v>Hungría</v>
      </c>
      <c r="E10836" s="11">
        <v>40117000</v>
      </c>
      <c r="F10836">
        <v>226065</v>
      </c>
      <c r="G10836">
        <v>110640000</v>
      </c>
      <c r="H10836">
        <v>18804</v>
      </c>
      <c r="I10836">
        <v>20563</v>
      </c>
      <c r="J10836">
        <v>14107300</v>
      </c>
      <c r="K10836">
        <v>102</v>
      </c>
      <c r="L10836" t="s">
        <v>581</v>
      </c>
      <c r="M10836" t="s">
        <v>584</v>
      </c>
    </row>
    <row r="10837" spans="1:13" x14ac:dyDescent="0.2">
      <c r="A10837">
        <v>2024</v>
      </c>
      <c r="B10837">
        <v>7</v>
      </c>
      <c r="C10837" t="s">
        <v>13</v>
      </c>
      <c r="D10837" t="str">
        <f>VLOOKUP(C10837,PAÍSES!$A:$B,2,FALSE)</f>
        <v>Indonesia</v>
      </c>
      <c r="E10837" s="11">
        <v>40117000</v>
      </c>
      <c r="F10837">
        <v>11</v>
      </c>
      <c r="G10837">
        <v>12268</v>
      </c>
      <c r="H10837">
        <v>1</v>
      </c>
      <c r="I10837">
        <v>0</v>
      </c>
      <c r="J10837">
        <v>0</v>
      </c>
      <c r="K10837">
        <v>0</v>
      </c>
      <c r="L10837" t="s">
        <v>581</v>
      </c>
      <c r="M10837" t="s">
        <v>584</v>
      </c>
    </row>
    <row r="10838" spans="1:13" x14ac:dyDescent="0.2">
      <c r="A10838">
        <v>2024</v>
      </c>
      <c r="B10838">
        <v>7</v>
      </c>
      <c r="C10838" t="s">
        <v>63</v>
      </c>
      <c r="D10838" t="str">
        <f>VLOOKUP(C10838,PAÍSES!$A:$B,2,FALSE)</f>
        <v>Irlanda</v>
      </c>
      <c r="E10838" s="11">
        <v>40117000</v>
      </c>
      <c r="F10838">
        <v>0</v>
      </c>
      <c r="G10838">
        <v>0</v>
      </c>
      <c r="H10838">
        <v>0</v>
      </c>
      <c r="I10838">
        <v>6912</v>
      </c>
      <c r="J10838">
        <v>2923800</v>
      </c>
      <c r="K10838">
        <v>37</v>
      </c>
      <c r="L10838" t="s">
        <v>581</v>
      </c>
      <c r="M10838" t="s">
        <v>584</v>
      </c>
    </row>
    <row r="10839" spans="1:13" x14ac:dyDescent="0.2">
      <c r="A10839">
        <v>2024</v>
      </c>
      <c r="B10839">
        <v>7</v>
      </c>
      <c r="C10839" t="s">
        <v>71</v>
      </c>
      <c r="D10839" t="str">
        <f>VLOOKUP(C10839,PAÍSES!$A:$B,2,FALSE)</f>
        <v>Israel</v>
      </c>
      <c r="E10839" s="11">
        <v>40117000</v>
      </c>
      <c r="F10839">
        <v>17835</v>
      </c>
      <c r="G10839">
        <v>10141759</v>
      </c>
      <c r="H10839">
        <v>166</v>
      </c>
      <c r="I10839">
        <v>0</v>
      </c>
      <c r="J10839">
        <v>0</v>
      </c>
      <c r="K10839">
        <v>0</v>
      </c>
      <c r="L10839" t="s">
        <v>581</v>
      </c>
      <c r="M10839" t="s">
        <v>584</v>
      </c>
    </row>
    <row r="10840" spans="1:13" x14ac:dyDescent="0.2">
      <c r="A10840">
        <v>2024</v>
      </c>
      <c r="B10840">
        <v>7</v>
      </c>
      <c r="C10840" t="s">
        <v>47</v>
      </c>
      <c r="D10840" t="str">
        <f>VLOOKUP(C10840,PAÍSES!$A:$B,2,FALSE)</f>
        <v>India</v>
      </c>
      <c r="E10840" s="11">
        <v>40117000</v>
      </c>
      <c r="F10840">
        <v>866747</v>
      </c>
      <c r="G10840">
        <v>277781779</v>
      </c>
      <c r="H10840">
        <v>13492</v>
      </c>
      <c r="I10840">
        <v>0</v>
      </c>
      <c r="J10840">
        <v>0</v>
      </c>
      <c r="K10840">
        <v>0</v>
      </c>
      <c r="L10840" t="s">
        <v>581</v>
      </c>
      <c r="M10840" t="s">
        <v>584</v>
      </c>
    </row>
    <row r="10841" spans="1:13" x14ac:dyDescent="0.2">
      <c r="A10841">
        <v>2024</v>
      </c>
      <c r="B10841">
        <v>7</v>
      </c>
      <c r="C10841" t="s">
        <v>27</v>
      </c>
      <c r="D10841" t="str">
        <f>VLOOKUP(C10841,PAÍSES!$A:$B,2,FALSE)</f>
        <v>Italia</v>
      </c>
      <c r="E10841" s="11">
        <v>40117000</v>
      </c>
      <c r="F10841">
        <v>14257</v>
      </c>
      <c r="G10841">
        <v>9616302</v>
      </c>
      <c r="H10841">
        <v>97</v>
      </c>
      <c r="I10841">
        <v>35910</v>
      </c>
      <c r="J10841">
        <v>19433704</v>
      </c>
      <c r="K10841">
        <v>207</v>
      </c>
      <c r="L10841" t="s">
        <v>581</v>
      </c>
      <c r="M10841" t="s">
        <v>584</v>
      </c>
    </row>
    <row r="10842" spans="1:13" x14ac:dyDescent="0.2">
      <c r="A10842">
        <v>2024</v>
      </c>
      <c r="B10842">
        <v>7</v>
      </c>
      <c r="C10842" t="s">
        <v>38</v>
      </c>
      <c r="D10842" t="str">
        <f>VLOOKUP(C10842,PAÍSES!$A:$B,2,FALSE)</f>
        <v>Japón</v>
      </c>
      <c r="E10842" s="11">
        <v>40117000</v>
      </c>
      <c r="F10842">
        <v>0</v>
      </c>
      <c r="G10842">
        <v>0</v>
      </c>
      <c r="H10842">
        <v>0</v>
      </c>
      <c r="I10842">
        <v>12692</v>
      </c>
      <c r="J10842">
        <v>9352500</v>
      </c>
      <c r="K10842">
        <v>234</v>
      </c>
      <c r="L10842" t="s">
        <v>581</v>
      </c>
      <c r="M10842" t="s">
        <v>584</v>
      </c>
    </row>
    <row r="10843" spans="1:13" x14ac:dyDescent="0.2">
      <c r="A10843">
        <v>2024</v>
      </c>
      <c r="B10843">
        <v>7</v>
      </c>
      <c r="C10843" t="s">
        <v>204</v>
      </c>
      <c r="D10843" t="str">
        <f>VLOOKUP(C10843,PAÍSES!$A:$B,2,FALSE)</f>
        <v>Sri Lanka</v>
      </c>
      <c r="E10843" s="11">
        <v>40117000</v>
      </c>
      <c r="F10843">
        <v>8695</v>
      </c>
      <c r="G10843">
        <v>3530917</v>
      </c>
      <c r="H10843">
        <v>556</v>
      </c>
      <c r="I10843">
        <v>0</v>
      </c>
      <c r="J10843">
        <v>0</v>
      </c>
      <c r="K10843">
        <v>0</v>
      </c>
      <c r="L10843" t="s">
        <v>581</v>
      </c>
      <c r="M10843" t="s">
        <v>584</v>
      </c>
    </row>
    <row r="10844" spans="1:13" x14ac:dyDescent="0.2">
      <c r="A10844">
        <v>2024</v>
      </c>
      <c r="B10844">
        <v>7</v>
      </c>
      <c r="C10844" t="s">
        <v>76</v>
      </c>
      <c r="D10844" t="str">
        <f>VLOOKUP(C10844,PAÍSES!$A:$B,2,FALSE)</f>
        <v>Lituania</v>
      </c>
      <c r="E10844" s="11">
        <v>40117000</v>
      </c>
      <c r="F10844">
        <v>0</v>
      </c>
      <c r="G10844">
        <v>0</v>
      </c>
      <c r="H10844">
        <v>0</v>
      </c>
      <c r="I10844">
        <v>7623</v>
      </c>
      <c r="J10844">
        <v>3989700</v>
      </c>
      <c r="K10844">
        <v>45</v>
      </c>
      <c r="L10844" t="s">
        <v>581</v>
      </c>
      <c r="M10844" t="s">
        <v>584</v>
      </c>
    </row>
    <row r="10845" spans="1:13" x14ac:dyDescent="0.2">
      <c r="A10845">
        <v>2024</v>
      </c>
      <c r="B10845">
        <v>7</v>
      </c>
      <c r="C10845" t="s">
        <v>39</v>
      </c>
      <c r="D10845" t="str">
        <f>VLOOKUP(C10845,PAÍSES!$A:$B,2,FALSE)</f>
        <v>Marruecos</v>
      </c>
      <c r="E10845" s="11">
        <v>40117000</v>
      </c>
      <c r="F10845">
        <v>0</v>
      </c>
      <c r="G10845">
        <v>0</v>
      </c>
      <c r="H10845">
        <v>0</v>
      </c>
      <c r="I10845">
        <v>2946</v>
      </c>
      <c r="J10845">
        <v>1533687</v>
      </c>
      <c r="K10845">
        <v>47</v>
      </c>
      <c r="L10845" t="s">
        <v>581</v>
      </c>
      <c r="M10845" t="s">
        <v>584</v>
      </c>
    </row>
    <row r="10846" spans="1:13" x14ac:dyDescent="0.2">
      <c r="A10846">
        <v>2024</v>
      </c>
      <c r="B10846">
        <v>7</v>
      </c>
      <c r="C10846" t="s">
        <v>42</v>
      </c>
      <c r="D10846" t="str">
        <f>VLOOKUP(C10846,PAÍSES!$A:$B,2,FALSE)</f>
        <v>México</v>
      </c>
      <c r="E10846" s="11">
        <v>40117000</v>
      </c>
      <c r="F10846">
        <v>0</v>
      </c>
      <c r="G10846">
        <v>0</v>
      </c>
      <c r="H10846">
        <v>0</v>
      </c>
      <c r="I10846">
        <v>2528</v>
      </c>
      <c r="J10846">
        <v>1691474</v>
      </c>
      <c r="K10846">
        <v>8</v>
      </c>
      <c r="L10846" t="s">
        <v>581</v>
      </c>
      <c r="M10846" t="s">
        <v>584</v>
      </c>
    </row>
    <row r="10847" spans="1:13" x14ac:dyDescent="0.2">
      <c r="A10847">
        <v>2024</v>
      </c>
      <c r="B10847">
        <v>7</v>
      </c>
      <c r="C10847" t="s">
        <v>43</v>
      </c>
      <c r="D10847" t="str">
        <f>VLOOKUP(C10847,PAÍSES!$A:$B,2,FALSE)</f>
        <v>Países Bajos</v>
      </c>
      <c r="E10847" s="11">
        <v>40117000</v>
      </c>
      <c r="F10847">
        <v>350064</v>
      </c>
      <c r="G10847">
        <v>150211539</v>
      </c>
      <c r="H10847">
        <v>11199</v>
      </c>
      <c r="I10847">
        <v>27194</v>
      </c>
      <c r="J10847">
        <v>16484100</v>
      </c>
      <c r="K10847">
        <v>101</v>
      </c>
      <c r="L10847" t="s">
        <v>581</v>
      </c>
      <c r="M10847" t="s">
        <v>584</v>
      </c>
    </row>
    <row r="10848" spans="1:13" x14ac:dyDescent="0.2">
      <c r="A10848">
        <v>2024</v>
      </c>
      <c r="B10848">
        <v>7</v>
      </c>
      <c r="C10848" t="s">
        <v>80</v>
      </c>
      <c r="D10848" t="str">
        <f>VLOOKUP(C10848,PAÍSES!$A:$B,2,FALSE)</f>
        <v>Nueva Zelanda</v>
      </c>
      <c r="E10848" s="11">
        <v>40117000</v>
      </c>
      <c r="F10848">
        <v>0</v>
      </c>
      <c r="G10848">
        <v>0</v>
      </c>
      <c r="H10848">
        <v>0</v>
      </c>
      <c r="I10848">
        <v>12794</v>
      </c>
      <c r="J10848">
        <v>7196726</v>
      </c>
      <c r="K10848">
        <v>92</v>
      </c>
      <c r="L10848" t="s">
        <v>581</v>
      </c>
      <c r="M10848" t="s">
        <v>584</v>
      </c>
    </row>
    <row r="10849" spans="1:13" x14ac:dyDescent="0.2">
      <c r="A10849">
        <v>2024</v>
      </c>
      <c r="B10849">
        <v>7</v>
      </c>
      <c r="C10849" t="s">
        <v>16</v>
      </c>
      <c r="D10849" t="str">
        <f>VLOOKUP(C10849,PAÍSES!$A:$B,2,FALSE)</f>
        <v>Polonia</v>
      </c>
      <c r="E10849" s="11">
        <v>40117000</v>
      </c>
      <c r="F10849">
        <v>38200</v>
      </c>
      <c r="G10849">
        <v>21022812</v>
      </c>
      <c r="H10849">
        <v>399</v>
      </c>
      <c r="I10849">
        <v>32132</v>
      </c>
      <c r="J10849">
        <v>18570500</v>
      </c>
      <c r="K10849">
        <v>183</v>
      </c>
      <c r="L10849" t="s">
        <v>581</v>
      </c>
      <c r="M10849" t="s">
        <v>584</v>
      </c>
    </row>
    <row r="10850" spans="1:13" x14ac:dyDescent="0.2">
      <c r="A10850">
        <v>2024</v>
      </c>
      <c r="B10850">
        <v>7</v>
      </c>
      <c r="C10850" t="s">
        <v>17</v>
      </c>
      <c r="D10850" t="str">
        <f>VLOOKUP(C10850,PAÍSES!$A:$B,2,FALSE)</f>
        <v>Portugal</v>
      </c>
      <c r="E10850" s="11">
        <v>40117000</v>
      </c>
      <c r="F10850">
        <v>163029</v>
      </c>
      <c r="G10850">
        <v>80563666</v>
      </c>
      <c r="H10850">
        <v>3642</v>
      </c>
      <c r="I10850">
        <v>64493</v>
      </c>
      <c r="J10850">
        <v>39449713</v>
      </c>
      <c r="K10850">
        <v>1502</v>
      </c>
      <c r="L10850" t="s">
        <v>581</v>
      </c>
      <c r="M10850" t="s">
        <v>584</v>
      </c>
    </row>
    <row r="10851" spans="1:13" x14ac:dyDescent="0.2">
      <c r="A10851">
        <v>2024</v>
      </c>
      <c r="B10851">
        <v>7</v>
      </c>
      <c r="C10851" t="s">
        <v>106</v>
      </c>
      <c r="D10851" t="str">
        <f>VLOOKUP(C10851,PAÍSES!$A:$B,2,FALSE)</f>
        <v>Paraguay</v>
      </c>
      <c r="E10851" s="11">
        <v>40117000</v>
      </c>
      <c r="F10851">
        <v>0</v>
      </c>
      <c r="G10851">
        <v>0</v>
      </c>
      <c r="H10851">
        <v>0</v>
      </c>
      <c r="I10851">
        <v>1264</v>
      </c>
      <c r="J10851">
        <v>758863</v>
      </c>
      <c r="K10851">
        <v>4</v>
      </c>
      <c r="L10851" t="s">
        <v>581</v>
      </c>
      <c r="M10851" t="s">
        <v>584</v>
      </c>
    </row>
    <row r="10852" spans="1:13" x14ac:dyDescent="0.2">
      <c r="A10852">
        <v>2024</v>
      </c>
      <c r="B10852">
        <v>7</v>
      </c>
      <c r="C10852" t="s">
        <v>582</v>
      </c>
      <c r="D10852" t="e">
        <f>VLOOKUP(C10852,PAÍSES!$A:$B,2,FALSE)</f>
        <v>#N/A</v>
      </c>
      <c r="E10852" s="11">
        <v>40117000</v>
      </c>
      <c r="F10852">
        <v>38413</v>
      </c>
      <c r="G10852">
        <v>24462799</v>
      </c>
      <c r="H10852">
        <v>107</v>
      </c>
      <c r="I10852">
        <v>0</v>
      </c>
      <c r="J10852">
        <v>0</v>
      </c>
      <c r="K10852">
        <v>0</v>
      </c>
      <c r="L10852" t="s">
        <v>581</v>
      </c>
      <c r="M10852" t="s">
        <v>584</v>
      </c>
    </row>
    <row r="10853" spans="1:13" x14ac:dyDescent="0.2">
      <c r="A10853">
        <v>2024</v>
      </c>
      <c r="B10853">
        <v>7</v>
      </c>
      <c r="C10853" t="s">
        <v>29</v>
      </c>
      <c r="D10853" t="str">
        <f>VLOOKUP(C10853,PAÍSES!$A:$B,2,FALSE)</f>
        <v>Rumanía</v>
      </c>
      <c r="E10853" s="11">
        <v>40117000</v>
      </c>
      <c r="F10853">
        <v>0</v>
      </c>
      <c r="G10853">
        <v>0</v>
      </c>
      <c r="H10853">
        <v>0</v>
      </c>
      <c r="I10853">
        <v>639</v>
      </c>
      <c r="J10853">
        <v>330700</v>
      </c>
      <c r="K10853">
        <v>9</v>
      </c>
      <c r="L10853" t="s">
        <v>581</v>
      </c>
      <c r="M10853" t="s">
        <v>584</v>
      </c>
    </row>
    <row r="10854" spans="1:13" x14ac:dyDescent="0.2">
      <c r="A10854">
        <v>2024</v>
      </c>
      <c r="B10854">
        <v>7</v>
      </c>
      <c r="C10854" t="s">
        <v>19</v>
      </c>
      <c r="D10854" t="str">
        <f>VLOOKUP(C10854,PAÍSES!$A:$B,2,FALSE)</f>
        <v>Tailandia</v>
      </c>
      <c r="E10854" s="11">
        <v>40117000</v>
      </c>
      <c r="F10854">
        <v>93</v>
      </c>
      <c r="G10854">
        <v>71734</v>
      </c>
      <c r="H10854">
        <v>2</v>
      </c>
      <c r="I10854">
        <v>0</v>
      </c>
      <c r="J10854">
        <v>0</v>
      </c>
      <c r="K10854">
        <v>0</v>
      </c>
      <c r="L10854" t="s">
        <v>581</v>
      </c>
      <c r="M10854" t="s">
        <v>584</v>
      </c>
    </row>
    <row r="10855" spans="1:13" x14ac:dyDescent="0.2">
      <c r="A10855">
        <v>2024</v>
      </c>
      <c r="B10855">
        <v>7</v>
      </c>
      <c r="C10855" t="s">
        <v>65</v>
      </c>
      <c r="D10855" t="str">
        <f>VLOOKUP(C10855,PAÍSES!$A:$B,2,FALSE)</f>
        <v>Turquía</v>
      </c>
      <c r="E10855" s="11">
        <v>40117000</v>
      </c>
      <c r="F10855">
        <v>83973</v>
      </c>
      <c r="G10855">
        <v>25935559</v>
      </c>
      <c r="H10855">
        <v>2018</v>
      </c>
      <c r="I10855">
        <v>692</v>
      </c>
      <c r="J10855">
        <v>471002</v>
      </c>
      <c r="K10855">
        <v>3</v>
      </c>
      <c r="L10855" t="s">
        <v>581</v>
      </c>
      <c r="M10855" t="s">
        <v>584</v>
      </c>
    </row>
    <row r="10856" spans="1:13" x14ac:dyDescent="0.2">
      <c r="A10856">
        <v>2024</v>
      </c>
      <c r="B10856">
        <v>7</v>
      </c>
      <c r="C10856" t="s">
        <v>30</v>
      </c>
      <c r="D10856" t="str">
        <f>VLOOKUP(C10856,PAÍSES!$A:$B,2,FALSE)</f>
        <v>Taiwán</v>
      </c>
      <c r="E10856" s="11">
        <v>40117000</v>
      </c>
      <c r="F10856">
        <v>0</v>
      </c>
      <c r="G10856">
        <v>18069</v>
      </c>
      <c r="H10856">
        <v>1</v>
      </c>
      <c r="I10856">
        <v>0</v>
      </c>
      <c r="J10856">
        <v>0</v>
      </c>
      <c r="K10856">
        <v>0</v>
      </c>
      <c r="L10856" t="s">
        <v>581</v>
      </c>
      <c r="M10856" t="s">
        <v>584</v>
      </c>
    </row>
    <row r="10857" spans="1:13" x14ac:dyDescent="0.2">
      <c r="A10857">
        <v>2024</v>
      </c>
      <c r="B10857">
        <v>7</v>
      </c>
      <c r="C10857" t="s">
        <v>58</v>
      </c>
      <c r="D10857" t="str">
        <f>VLOOKUP(C10857,PAÍSES!$A:$B,2,FALSE)</f>
        <v>Ucrania</v>
      </c>
      <c r="E10857" s="11">
        <v>40117000</v>
      </c>
      <c r="F10857">
        <v>0</v>
      </c>
      <c r="G10857">
        <v>0</v>
      </c>
      <c r="H10857">
        <v>0</v>
      </c>
      <c r="I10857">
        <v>22598</v>
      </c>
      <c r="J10857">
        <v>11558100</v>
      </c>
      <c r="K10857">
        <v>77</v>
      </c>
      <c r="L10857" t="s">
        <v>581</v>
      </c>
      <c r="M10857" t="s">
        <v>584</v>
      </c>
    </row>
    <row r="10858" spans="1:13" x14ac:dyDescent="0.2">
      <c r="A10858">
        <v>2024</v>
      </c>
      <c r="B10858">
        <v>7</v>
      </c>
      <c r="C10858" t="s">
        <v>46</v>
      </c>
      <c r="D10858" t="str">
        <f>VLOOKUP(C10858,PAÍSES!$A:$B,2,FALSE)</f>
        <v>Estados Unidos de América</v>
      </c>
      <c r="E10858" s="11">
        <v>40117000</v>
      </c>
      <c r="F10858">
        <v>348</v>
      </c>
      <c r="G10858">
        <v>303452</v>
      </c>
      <c r="H10858">
        <v>3</v>
      </c>
      <c r="I10858">
        <v>646027</v>
      </c>
      <c r="J10858">
        <v>398063474</v>
      </c>
      <c r="K10858">
        <v>2240</v>
      </c>
      <c r="L10858" t="s">
        <v>581</v>
      </c>
      <c r="M10858" t="s">
        <v>584</v>
      </c>
    </row>
    <row r="10859" spans="1:13" x14ac:dyDescent="0.2">
      <c r="A10859">
        <v>2024</v>
      </c>
      <c r="B10859">
        <v>7</v>
      </c>
      <c r="C10859" t="s">
        <v>66</v>
      </c>
      <c r="D10859" t="str">
        <f>VLOOKUP(C10859,PAÍSES!$A:$B,2,FALSE)</f>
        <v>Vietnam</v>
      </c>
      <c r="E10859" s="11">
        <v>40117000</v>
      </c>
      <c r="F10859">
        <v>7778</v>
      </c>
      <c r="G10859">
        <v>2616919</v>
      </c>
      <c r="H10859">
        <v>44</v>
      </c>
      <c r="I10859">
        <v>0</v>
      </c>
      <c r="J10859">
        <v>0</v>
      </c>
      <c r="K10859">
        <v>0</v>
      </c>
      <c r="L10859" t="s">
        <v>581</v>
      </c>
      <c r="M10859" t="s">
        <v>584</v>
      </c>
    </row>
    <row r="10860" spans="1:13" x14ac:dyDescent="0.2">
      <c r="A10860">
        <v>2024</v>
      </c>
      <c r="B10860">
        <v>7</v>
      </c>
      <c r="C10860" t="s">
        <v>78</v>
      </c>
      <c r="D10860" t="str">
        <f>VLOOKUP(C10860,PAÍSES!$A:$B,2,FALSE)</f>
        <v>Sudáfrica</v>
      </c>
      <c r="E10860" s="11">
        <v>40117000</v>
      </c>
      <c r="F10860">
        <v>0</v>
      </c>
      <c r="G10860">
        <v>0</v>
      </c>
      <c r="H10860">
        <v>0</v>
      </c>
      <c r="I10860">
        <v>8057</v>
      </c>
      <c r="J10860">
        <v>4469811</v>
      </c>
      <c r="K10860">
        <v>34</v>
      </c>
      <c r="L10860" t="s">
        <v>581</v>
      </c>
      <c r="M10860" t="s">
        <v>584</v>
      </c>
    </row>
    <row r="10861" spans="1:13" x14ac:dyDescent="0.2">
      <c r="A10861">
        <v>2024</v>
      </c>
      <c r="B10861">
        <v>7</v>
      </c>
      <c r="C10861" t="s">
        <v>33</v>
      </c>
      <c r="D10861" t="str">
        <f>VLOOKUP(C10861,PAÍSES!$A:$B,2,FALSE)</f>
        <v>Emiratos Árabes Unidos</v>
      </c>
      <c r="E10861" s="11">
        <v>40118000</v>
      </c>
      <c r="F10861">
        <v>0</v>
      </c>
      <c r="G10861">
        <v>0</v>
      </c>
      <c r="H10861">
        <v>0</v>
      </c>
      <c r="I10861">
        <v>15001</v>
      </c>
      <c r="J10861">
        <v>11756809</v>
      </c>
      <c r="K10861">
        <v>9</v>
      </c>
      <c r="L10861" t="s">
        <v>581</v>
      </c>
      <c r="M10861" t="s">
        <v>585</v>
      </c>
    </row>
    <row r="10862" spans="1:13" x14ac:dyDescent="0.2">
      <c r="A10862">
        <v>2024</v>
      </c>
      <c r="B10862">
        <v>7</v>
      </c>
      <c r="C10862" t="s">
        <v>21</v>
      </c>
      <c r="D10862" t="str">
        <f>VLOOKUP(C10862,PAÍSES!$A:$B,2,FALSE)</f>
        <v>Austria</v>
      </c>
      <c r="E10862" s="11">
        <v>40118000</v>
      </c>
      <c r="F10862">
        <v>0</v>
      </c>
      <c r="G10862">
        <v>0</v>
      </c>
      <c r="H10862">
        <v>0</v>
      </c>
      <c r="I10862">
        <v>1015</v>
      </c>
      <c r="J10862">
        <v>558977</v>
      </c>
      <c r="K10862">
        <v>680</v>
      </c>
      <c r="L10862" t="s">
        <v>581</v>
      </c>
      <c r="M10862" t="s">
        <v>585</v>
      </c>
    </row>
    <row r="10863" spans="1:13" x14ac:dyDescent="0.2">
      <c r="A10863">
        <v>2024</v>
      </c>
      <c r="B10863">
        <v>7</v>
      </c>
      <c r="C10863" t="s">
        <v>62</v>
      </c>
      <c r="D10863" t="str">
        <f>VLOOKUP(C10863,PAÍSES!$A:$B,2,FALSE)</f>
        <v>Australia</v>
      </c>
      <c r="E10863" s="11">
        <v>40118000</v>
      </c>
      <c r="F10863">
        <v>0</v>
      </c>
      <c r="G10863">
        <v>0</v>
      </c>
      <c r="H10863">
        <v>0</v>
      </c>
      <c r="I10863">
        <v>929524</v>
      </c>
      <c r="J10863">
        <v>675231386</v>
      </c>
      <c r="K10863">
        <v>325</v>
      </c>
      <c r="L10863" t="s">
        <v>581</v>
      </c>
      <c r="M10863" t="s">
        <v>585</v>
      </c>
    </row>
    <row r="10864" spans="1:13" x14ac:dyDescent="0.2">
      <c r="A10864">
        <v>2024</v>
      </c>
      <c r="B10864">
        <v>7</v>
      </c>
      <c r="C10864" t="s">
        <v>8</v>
      </c>
      <c r="D10864" t="str">
        <f>VLOOKUP(C10864,PAÍSES!$A:$B,2,FALSE)</f>
        <v>Bélgica</v>
      </c>
      <c r="E10864" s="11">
        <v>40118000</v>
      </c>
      <c r="F10864">
        <v>7651</v>
      </c>
      <c r="G10864">
        <v>3386142</v>
      </c>
      <c r="H10864">
        <v>123</v>
      </c>
      <c r="I10864">
        <v>100</v>
      </c>
      <c r="J10864">
        <v>80400</v>
      </c>
      <c r="K10864">
        <v>2</v>
      </c>
      <c r="L10864" t="s">
        <v>581</v>
      </c>
      <c r="M10864" t="s">
        <v>585</v>
      </c>
    </row>
    <row r="10865" spans="1:13" x14ac:dyDescent="0.2">
      <c r="A10865">
        <v>2024</v>
      </c>
      <c r="B10865">
        <v>7</v>
      </c>
      <c r="C10865" t="s">
        <v>90</v>
      </c>
      <c r="D10865" t="str">
        <f>VLOOKUP(C10865,PAÍSES!$A:$B,2,FALSE)</f>
        <v>Burkina Faso</v>
      </c>
      <c r="E10865" s="11">
        <v>40118000</v>
      </c>
      <c r="F10865">
        <v>0</v>
      </c>
      <c r="G10865">
        <v>0</v>
      </c>
      <c r="H10865">
        <v>0</v>
      </c>
      <c r="I10865">
        <v>54845</v>
      </c>
      <c r="J10865">
        <v>42828458</v>
      </c>
      <c r="K10865">
        <v>26</v>
      </c>
      <c r="L10865" t="s">
        <v>581</v>
      </c>
      <c r="M10865" t="s">
        <v>585</v>
      </c>
    </row>
    <row r="10866" spans="1:13" x14ac:dyDescent="0.2">
      <c r="A10866">
        <v>2024</v>
      </c>
      <c r="B10866">
        <v>7</v>
      </c>
      <c r="C10866" t="s">
        <v>10</v>
      </c>
      <c r="D10866" t="str">
        <f>VLOOKUP(C10866,PAÍSES!$A:$B,2,FALSE)</f>
        <v>Brasil</v>
      </c>
      <c r="E10866" s="11">
        <v>40118000</v>
      </c>
      <c r="F10866">
        <v>0</v>
      </c>
      <c r="G10866">
        <v>0</v>
      </c>
      <c r="H10866">
        <v>0</v>
      </c>
      <c r="I10866">
        <v>82056</v>
      </c>
      <c r="J10866">
        <v>56257870</v>
      </c>
      <c r="K10866">
        <v>49</v>
      </c>
      <c r="L10866" t="s">
        <v>581</v>
      </c>
      <c r="M10866" t="s">
        <v>585</v>
      </c>
    </row>
    <row r="10867" spans="1:13" x14ac:dyDescent="0.2">
      <c r="A10867">
        <v>2024</v>
      </c>
      <c r="B10867">
        <v>7</v>
      </c>
      <c r="C10867" t="s">
        <v>50</v>
      </c>
      <c r="D10867" t="str">
        <f>VLOOKUP(C10867,PAÍSES!$A:$B,2,FALSE)</f>
        <v>Canadá</v>
      </c>
      <c r="E10867" s="11">
        <v>40118000</v>
      </c>
      <c r="F10867">
        <v>998</v>
      </c>
      <c r="G10867">
        <v>902200</v>
      </c>
      <c r="H10867">
        <v>8</v>
      </c>
      <c r="I10867">
        <v>46997</v>
      </c>
      <c r="J10867">
        <v>35439465</v>
      </c>
      <c r="K10867">
        <v>61</v>
      </c>
      <c r="L10867" t="s">
        <v>581</v>
      </c>
      <c r="M10867" t="s">
        <v>585</v>
      </c>
    </row>
    <row r="10868" spans="1:13" x14ac:dyDescent="0.2">
      <c r="A10868">
        <v>2024</v>
      </c>
      <c r="B10868">
        <v>7</v>
      </c>
      <c r="C10868" t="s">
        <v>55</v>
      </c>
      <c r="D10868" t="str">
        <f>VLOOKUP(C10868,PAÍSES!$A:$B,2,FALSE)</f>
        <v>Costa de Marfil</v>
      </c>
      <c r="E10868" s="11">
        <v>40118000</v>
      </c>
      <c r="F10868">
        <v>0</v>
      </c>
      <c r="G10868">
        <v>0</v>
      </c>
      <c r="H10868">
        <v>0</v>
      </c>
      <c r="I10868">
        <v>16699</v>
      </c>
      <c r="J10868">
        <v>11742716</v>
      </c>
      <c r="K10868">
        <v>12</v>
      </c>
      <c r="L10868" t="s">
        <v>581</v>
      </c>
      <c r="M10868" t="s">
        <v>585</v>
      </c>
    </row>
    <row r="10869" spans="1:13" x14ac:dyDescent="0.2">
      <c r="A10869">
        <v>2024</v>
      </c>
      <c r="B10869">
        <v>7</v>
      </c>
      <c r="C10869" t="s">
        <v>73</v>
      </c>
      <c r="D10869" t="str">
        <f>VLOOKUP(C10869,PAÍSES!$A:$B,2,FALSE)</f>
        <v>Chile</v>
      </c>
      <c r="E10869" s="11">
        <v>40118000</v>
      </c>
      <c r="F10869">
        <v>0</v>
      </c>
      <c r="G10869">
        <v>0</v>
      </c>
      <c r="H10869">
        <v>0</v>
      </c>
      <c r="I10869">
        <v>58137</v>
      </c>
      <c r="J10869">
        <v>49698493</v>
      </c>
      <c r="K10869">
        <v>85</v>
      </c>
      <c r="L10869" t="s">
        <v>581</v>
      </c>
      <c r="M10869" t="s">
        <v>585</v>
      </c>
    </row>
    <row r="10870" spans="1:13" x14ac:dyDescent="0.2">
      <c r="A10870">
        <v>2024</v>
      </c>
      <c r="B10870">
        <v>7</v>
      </c>
      <c r="C10870" t="s">
        <v>11</v>
      </c>
      <c r="D10870" t="str">
        <f>VLOOKUP(C10870,PAÍSES!$A:$B,2,FALSE)</f>
        <v>China</v>
      </c>
      <c r="E10870" s="11">
        <v>40118000</v>
      </c>
      <c r="F10870">
        <v>348827</v>
      </c>
      <c r="G10870">
        <v>105989437</v>
      </c>
      <c r="H10870">
        <v>3530</v>
      </c>
      <c r="I10870">
        <v>310370</v>
      </c>
      <c r="J10870">
        <v>207449684</v>
      </c>
      <c r="K10870">
        <v>155</v>
      </c>
      <c r="L10870" t="s">
        <v>581</v>
      </c>
      <c r="M10870" t="s">
        <v>585</v>
      </c>
    </row>
    <row r="10871" spans="1:13" x14ac:dyDescent="0.2">
      <c r="A10871">
        <v>2024</v>
      </c>
      <c r="B10871">
        <v>7</v>
      </c>
      <c r="C10871" t="s">
        <v>40</v>
      </c>
      <c r="D10871" t="str">
        <f>VLOOKUP(C10871,PAÍSES!$A:$B,2,FALSE)</f>
        <v>Colombia</v>
      </c>
      <c r="E10871" s="11">
        <v>40118000</v>
      </c>
      <c r="F10871">
        <v>0</v>
      </c>
      <c r="G10871">
        <v>0</v>
      </c>
      <c r="H10871">
        <v>0</v>
      </c>
      <c r="I10871">
        <v>26048</v>
      </c>
      <c r="J10871">
        <v>17386000</v>
      </c>
      <c r="K10871">
        <v>20</v>
      </c>
      <c r="L10871" t="s">
        <v>581</v>
      </c>
      <c r="M10871" t="s">
        <v>585</v>
      </c>
    </row>
    <row r="10872" spans="1:13" x14ac:dyDescent="0.2">
      <c r="A10872">
        <v>2024</v>
      </c>
      <c r="B10872">
        <v>7</v>
      </c>
      <c r="C10872" t="s">
        <v>22</v>
      </c>
      <c r="D10872" t="str">
        <f>VLOOKUP(C10872,PAÍSES!$A:$B,2,FALSE)</f>
        <v>República Checa</v>
      </c>
      <c r="E10872" s="11">
        <v>40118000</v>
      </c>
      <c r="F10872">
        <v>21933</v>
      </c>
      <c r="G10872">
        <v>14294000</v>
      </c>
      <c r="H10872">
        <v>671</v>
      </c>
      <c r="I10872">
        <v>0</v>
      </c>
      <c r="J10872">
        <v>0</v>
      </c>
      <c r="K10872">
        <v>0</v>
      </c>
      <c r="L10872" t="s">
        <v>581</v>
      </c>
      <c r="M10872" t="s">
        <v>585</v>
      </c>
    </row>
    <row r="10873" spans="1:13" x14ac:dyDescent="0.2">
      <c r="A10873">
        <v>2024</v>
      </c>
      <c r="B10873">
        <v>7</v>
      </c>
      <c r="C10873" t="s">
        <v>23</v>
      </c>
      <c r="D10873" t="str">
        <f>VLOOKUP(C10873,PAÍSES!$A:$B,2,FALSE)</f>
        <v>Alemania</v>
      </c>
      <c r="E10873" s="11">
        <v>40118000</v>
      </c>
      <c r="F10873">
        <v>79393</v>
      </c>
      <c r="G10873">
        <v>32419998</v>
      </c>
      <c r="H10873">
        <v>24906</v>
      </c>
      <c r="I10873">
        <v>4787</v>
      </c>
      <c r="J10873">
        <v>3807591</v>
      </c>
      <c r="K10873">
        <v>21</v>
      </c>
      <c r="L10873" t="s">
        <v>581</v>
      </c>
      <c r="M10873" t="s">
        <v>585</v>
      </c>
    </row>
    <row r="10874" spans="1:13" x14ac:dyDescent="0.2">
      <c r="A10874">
        <v>2024</v>
      </c>
      <c r="B10874">
        <v>7</v>
      </c>
      <c r="C10874" t="s">
        <v>75</v>
      </c>
      <c r="D10874" t="str">
        <f>VLOOKUP(C10874,PAÍSES!$A:$B,2,FALSE)</f>
        <v>Egipto</v>
      </c>
      <c r="E10874" s="11">
        <v>40118000</v>
      </c>
      <c r="F10874">
        <v>0</v>
      </c>
      <c r="G10874">
        <v>0</v>
      </c>
      <c r="H10874">
        <v>0</v>
      </c>
      <c r="I10874">
        <v>168069</v>
      </c>
      <c r="J10874">
        <v>124777425</v>
      </c>
      <c r="K10874">
        <v>85</v>
      </c>
      <c r="L10874" t="s">
        <v>581</v>
      </c>
      <c r="M10874" t="s">
        <v>585</v>
      </c>
    </row>
    <row r="10875" spans="1:13" x14ac:dyDescent="0.2">
      <c r="A10875">
        <v>2024</v>
      </c>
      <c r="B10875">
        <v>7</v>
      </c>
      <c r="C10875" t="s">
        <v>24</v>
      </c>
      <c r="D10875" t="str">
        <f>VLOOKUP(C10875,PAÍSES!$A:$B,2,FALSE)</f>
        <v>Finlandia</v>
      </c>
      <c r="E10875" s="11">
        <v>40118000</v>
      </c>
      <c r="F10875">
        <v>4253</v>
      </c>
      <c r="G10875">
        <v>3442215</v>
      </c>
      <c r="H10875">
        <v>32</v>
      </c>
      <c r="I10875">
        <v>32423</v>
      </c>
      <c r="J10875">
        <v>24639700</v>
      </c>
      <c r="K10875">
        <v>19</v>
      </c>
      <c r="L10875" t="s">
        <v>581</v>
      </c>
      <c r="M10875" t="s">
        <v>585</v>
      </c>
    </row>
    <row r="10876" spans="1:13" x14ac:dyDescent="0.2">
      <c r="A10876">
        <v>2024</v>
      </c>
      <c r="B10876">
        <v>7</v>
      </c>
      <c r="C10876" t="s">
        <v>12</v>
      </c>
      <c r="D10876" t="str">
        <f>VLOOKUP(C10876,PAÍSES!$A:$B,2,FALSE)</f>
        <v>Francia</v>
      </c>
      <c r="E10876" s="11">
        <v>40118000</v>
      </c>
      <c r="F10876">
        <v>80221</v>
      </c>
      <c r="G10876">
        <v>56680972</v>
      </c>
      <c r="H10876">
        <v>542</v>
      </c>
      <c r="I10876">
        <v>261300</v>
      </c>
      <c r="J10876">
        <v>184037998</v>
      </c>
      <c r="K10876">
        <v>1064</v>
      </c>
      <c r="L10876" t="s">
        <v>581</v>
      </c>
      <c r="M10876" t="s">
        <v>585</v>
      </c>
    </row>
    <row r="10877" spans="1:13" x14ac:dyDescent="0.2">
      <c r="A10877">
        <v>2024</v>
      </c>
      <c r="B10877">
        <v>7</v>
      </c>
      <c r="C10877" t="s">
        <v>25</v>
      </c>
      <c r="D10877" t="str">
        <f>VLOOKUP(C10877,PAÍSES!$A:$B,2,FALSE)</f>
        <v>Reino Unido</v>
      </c>
      <c r="E10877" s="11">
        <v>40118000</v>
      </c>
      <c r="F10877">
        <v>0</v>
      </c>
      <c r="G10877">
        <v>0</v>
      </c>
      <c r="H10877">
        <v>0</v>
      </c>
      <c r="I10877">
        <v>158213</v>
      </c>
      <c r="J10877">
        <v>96399996</v>
      </c>
      <c r="K10877">
        <v>328</v>
      </c>
      <c r="L10877" t="s">
        <v>581</v>
      </c>
      <c r="M10877" t="s">
        <v>585</v>
      </c>
    </row>
    <row r="10878" spans="1:13" x14ac:dyDescent="0.2">
      <c r="A10878">
        <v>2024</v>
      </c>
      <c r="B10878">
        <v>7</v>
      </c>
      <c r="C10878" t="s">
        <v>112</v>
      </c>
      <c r="D10878" t="str">
        <f>VLOOKUP(C10878,PAÍSES!$A:$B,2,FALSE)</f>
        <v>Georgia</v>
      </c>
      <c r="E10878" s="11">
        <v>40118000</v>
      </c>
      <c r="F10878">
        <v>0</v>
      </c>
      <c r="G10878">
        <v>0</v>
      </c>
      <c r="H10878">
        <v>0</v>
      </c>
      <c r="I10878">
        <v>11000</v>
      </c>
      <c r="J10878">
        <v>1100010</v>
      </c>
      <c r="K10878">
        <v>1100</v>
      </c>
      <c r="L10878" t="s">
        <v>581</v>
      </c>
      <c r="M10878" t="s">
        <v>585</v>
      </c>
    </row>
    <row r="10879" spans="1:13" x14ac:dyDescent="0.2">
      <c r="A10879">
        <v>2024</v>
      </c>
      <c r="B10879">
        <v>7</v>
      </c>
      <c r="C10879" t="s">
        <v>97</v>
      </c>
      <c r="D10879" t="str">
        <f>VLOOKUP(C10879,PAÍSES!$A:$B,2,FALSE)</f>
        <v>Ghana</v>
      </c>
      <c r="E10879" s="11">
        <v>40118000</v>
      </c>
      <c r="F10879">
        <v>0</v>
      </c>
      <c r="G10879">
        <v>0</v>
      </c>
      <c r="H10879">
        <v>0</v>
      </c>
      <c r="I10879">
        <v>208079</v>
      </c>
      <c r="J10879">
        <v>159303255</v>
      </c>
      <c r="K10879">
        <v>105</v>
      </c>
      <c r="L10879" t="s">
        <v>581</v>
      </c>
      <c r="M10879" t="s">
        <v>585</v>
      </c>
    </row>
    <row r="10880" spans="1:13" x14ac:dyDescent="0.2">
      <c r="A10880">
        <v>2024</v>
      </c>
      <c r="B10880">
        <v>7</v>
      </c>
      <c r="C10880" t="s">
        <v>26</v>
      </c>
      <c r="D10880" t="str">
        <f>VLOOKUP(C10880,PAÍSES!$A:$B,2,FALSE)</f>
        <v>Hungría</v>
      </c>
      <c r="E10880" s="11">
        <v>40118000</v>
      </c>
      <c r="F10880">
        <v>0</v>
      </c>
      <c r="G10880">
        <v>0</v>
      </c>
      <c r="H10880">
        <v>0</v>
      </c>
      <c r="I10880">
        <v>1955</v>
      </c>
      <c r="J10880">
        <v>1067300</v>
      </c>
      <c r="K10880">
        <v>19</v>
      </c>
      <c r="L10880" t="s">
        <v>581</v>
      </c>
      <c r="M10880" t="s">
        <v>585</v>
      </c>
    </row>
    <row r="10881" spans="1:13" x14ac:dyDescent="0.2">
      <c r="A10881">
        <v>2024</v>
      </c>
      <c r="B10881">
        <v>7</v>
      </c>
      <c r="C10881" t="s">
        <v>13</v>
      </c>
      <c r="D10881" t="str">
        <f>VLOOKUP(C10881,PAÍSES!$A:$B,2,FALSE)</f>
        <v>Indonesia</v>
      </c>
      <c r="E10881" s="11">
        <v>40118000</v>
      </c>
      <c r="F10881">
        <v>0</v>
      </c>
      <c r="G10881">
        <v>0</v>
      </c>
      <c r="H10881">
        <v>0</v>
      </c>
      <c r="I10881">
        <v>134762</v>
      </c>
      <c r="J10881">
        <v>99724716</v>
      </c>
      <c r="K10881">
        <v>44</v>
      </c>
      <c r="L10881" t="s">
        <v>581</v>
      </c>
      <c r="M10881" t="s">
        <v>585</v>
      </c>
    </row>
    <row r="10882" spans="1:13" x14ac:dyDescent="0.2">
      <c r="A10882">
        <v>2024</v>
      </c>
      <c r="B10882">
        <v>7</v>
      </c>
      <c r="C10882" t="s">
        <v>47</v>
      </c>
      <c r="D10882" t="str">
        <f>VLOOKUP(C10882,PAÍSES!$A:$B,2,FALSE)</f>
        <v>India</v>
      </c>
      <c r="E10882" s="11">
        <v>40118000</v>
      </c>
      <c r="F10882">
        <v>262464</v>
      </c>
      <c r="G10882">
        <v>83749567</v>
      </c>
      <c r="H10882">
        <v>5990</v>
      </c>
      <c r="I10882">
        <v>22091</v>
      </c>
      <c r="J10882">
        <v>12234067</v>
      </c>
      <c r="K10882">
        <v>39</v>
      </c>
      <c r="L10882" t="s">
        <v>581</v>
      </c>
      <c r="M10882" t="s">
        <v>585</v>
      </c>
    </row>
    <row r="10883" spans="1:13" x14ac:dyDescent="0.2">
      <c r="A10883">
        <v>2024</v>
      </c>
      <c r="B10883">
        <v>7</v>
      </c>
      <c r="C10883" t="s">
        <v>27</v>
      </c>
      <c r="D10883" t="str">
        <f>VLOOKUP(C10883,PAÍSES!$A:$B,2,FALSE)</f>
        <v>Italia</v>
      </c>
      <c r="E10883" s="11">
        <v>40118000</v>
      </c>
      <c r="F10883">
        <v>7894</v>
      </c>
      <c r="G10883">
        <v>6072300</v>
      </c>
      <c r="H10883">
        <v>71</v>
      </c>
      <c r="I10883">
        <v>23</v>
      </c>
      <c r="J10883">
        <v>62377</v>
      </c>
      <c r="K10883">
        <v>1</v>
      </c>
      <c r="L10883" t="s">
        <v>581</v>
      </c>
      <c r="M10883" t="s">
        <v>585</v>
      </c>
    </row>
    <row r="10884" spans="1:13" x14ac:dyDescent="0.2">
      <c r="A10884">
        <v>2024</v>
      </c>
      <c r="B10884">
        <v>7</v>
      </c>
      <c r="C10884" t="s">
        <v>38</v>
      </c>
      <c r="D10884" t="str">
        <f>VLOOKUP(C10884,PAÍSES!$A:$B,2,FALSE)</f>
        <v>Japón</v>
      </c>
      <c r="E10884" s="11">
        <v>40118000</v>
      </c>
      <c r="F10884">
        <v>87494</v>
      </c>
      <c r="G10884">
        <v>40030005</v>
      </c>
      <c r="H10884">
        <v>240</v>
      </c>
      <c r="I10884">
        <v>78996</v>
      </c>
      <c r="J10884">
        <v>47879733</v>
      </c>
      <c r="K10884">
        <v>78</v>
      </c>
      <c r="L10884" t="s">
        <v>581</v>
      </c>
      <c r="M10884" t="s">
        <v>585</v>
      </c>
    </row>
    <row r="10885" spans="1:13" x14ac:dyDescent="0.2">
      <c r="A10885">
        <v>2024</v>
      </c>
      <c r="B10885">
        <v>7</v>
      </c>
      <c r="C10885" t="s">
        <v>93</v>
      </c>
      <c r="D10885" t="str">
        <f>VLOOKUP(C10885,PAÍSES!$A:$B,2,FALSE)</f>
        <v>Kazajstán</v>
      </c>
      <c r="E10885" s="11">
        <v>40118000</v>
      </c>
      <c r="F10885">
        <v>0</v>
      </c>
      <c r="G10885">
        <v>0</v>
      </c>
      <c r="H10885">
        <v>0</v>
      </c>
      <c r="I10885">
        <v>56791</v>
      </c>
      <c r="J10885">
        <v>44325869</v>
      </c>
      <c r="K10885">
        <v>31</v>
      </c>
      <c r="L10885" t="s">
        <v>581</v>
      </c>
      <c r="M10885" t="s">
        <v>585</v>
      </c>
    </row>
    <row r="10886" spans="1:13" x14ac:dyDescent="0.2">
      <c r="A10886">
        <v>2024</v>
      </c>
      <c r="B10886">
        <v>7</v>
      </c>
      <c r="C10886" t="s">
        <v>204</v>
      </c>
      <c r="D10886" t="str">
        <f>VLOOKUP(C10886,PAÍSES!$A:$B,2,FALSE)</f>
        <v>Sri Lanka</v>
      </c>
      <c r="E10886" s="11">
        <v>40118000</v>
      </c>
      <c r="F10886">
        <v>18384</v>
      </c>
      <c r="G10886">
        <v>8154479</v>
      </c>
      <c r="H10886">
        <v>350</v>
      </c>
      <c r="I10886">
        <v>0</v>
      </c>
      <c r="J10886">
        <v>0</v>
      </c>
      <c r="K10886">
        <v>0</v>
      </c>
      <c r="L10886" t="s">
        <v>581</v>
      </c>
      <c r="M10886" t="s">
        <v>585</v>
      </c>
    </row>
    <row r="10887" spans="1:13" x14ac:dyDescent="0.2">
      <c r="A10887">
        <v>2024</v>
      </c>
      <c r="B10887">
        <v>7</v>
      </c>
      <c r="C10887" t="s">
        <v>49</v>
      </c>
      <c r="D10887" t="str">
        <f>VLOOKUP(C10887,PAÍSES!$A:$B,2,FALSE)</f>
        <v>Luxemburgo</v>
      </c>
      <c r="E10887" s="11">
        <v>40118000</v>
      </c>
      <c r="F10887">
        <v>52234</v>
      </c>
      <c r="G10887">
        <v>28552700</v>
      </c>
      <c r="H10887">
        <v>94</v>
      </c>
      <c r="I10887">
        <v>47</v>
      </c>
      <c r="J10887">
        <v>90483</v>
      </c>
      <c r="K10887">
        <v>2</v>
      </c>
      <c r="L10887" t="s">
        <v>581</v>
      </c>
      <c r="M10887" t="s">
        <v>585</v>
      </c>
    </row>
    <row r="10888" spans="1:13" x14ac:dyDescent="0.2">
      <c r="A10888">
        <v>2024</v>
      </c>
      <c r="B10888">
        <v>7</v>
      </c>
      <c r="C10888" t="s">
        <v>206</v>
      </c>
      <c r="D10888" t="str">
        <f>VLOOKUP(C10888,PAÍSES!$A:$B,2,FALSE)</f>
        <v>Libia</v>
      </c>
      <c r="E10888" s="11">
        <v>40118000</v>
      </c>
      <c r="F10888">
        <v>0</v>
      </c>
      <c r="G10888">
        <v>0</v>
      </c>
      <c r="H10888">
        <v>0</v>
      </c>
      <c r="I10888">
        <v>60018</v>
      </c>
      <c r="J10888">
        <v>2245813</v>
      </c>
      <c r="K10888">
        <v>7621</v>
      </c>
      <c r="L10888" t="s">
        <v>581</v>
      </c>
      <c r="M10888" t="s">
        <v>585</v>
      </c>
    </row>
    <row r="10889" spans="1:13" x14ac:dyDescent="0.2">
      <c r="A10889">
        <v>2024</v>
      </c>
      <c r="B10889">
        <v>7</v>
      </c>
      <c r="C10889" t="s">
        <v>39</v>
      </c>
      <c r="D10889" t="str">
        <f>VLOOKUP(C10889,PAÍSES!$A:$B,2,FALSE)</f>
        <v>Marruecos</v>
      </c>
      <c r="E10889" s="11">
        <v>40118000</v>
      </c>
      <c r="F10889">
        <v>0</v>
      </c>
      <c r="G10889">
        <v>0</v>
      </c>
      <c r="H10889">
        <v>0</v>
      </c>
      <c r="I10889">
        <v>4144</v>
      </c>
      <c r="J10889">
        <v>2505553</v>
      </c>
      <c r="K10889">
        <v>8</v>
      </c>
      <c r="L10889" t="s">
        <v>581</v>
      </c>
      <c r="M10889" t="s">
        <v>585</v>
      </c>
    </row>
    <row r="10890" spans="1:13" x14ac:dyDescent="0.2">
      <c r="A10890">
        <v>2024</v>
      </c>
      <c r="B10890">
        <v>7</v>
      </c>
      <c r="C10890" t="s">
        <v>102</v>
      </c>
      <c r="D10890" t="str">
        <f>VLOOKUP(C10890,PAÍSES!$A:$B,2,FALSE)</f>
        <v>Mali</v>
      </c>
      <c r="E10890" s="11">
        <v>40118000</v>
      </c>
      <c r="F10890">
        <v>0</v>
      </c>
      <c r="G10890">
        <v>0</v>
      </c>
      <c r="H10890">
        <v>0</v>
      </c>
      <c r="I10890">
        <v>24054</v>
      </c>
      <c r="J10890">
        <v>16598770</v>
      </c>
      <c r="K10890">
        <v>10</v>
      </c>
      <c r="L10890" t="s">
        <v>581</v>
      </c>
      <c r="M10890" t="s">
        <v>585</v>
      </c>
    </row>
    <row r="10891" spans="1:13" x14ac:dyDescent="0.2">
      <c r="A10891">
        <v>2024</v>
      </c>
      <c r="B10891">
        <v>7</v>
      </c>
      <c r="C10891" t="s">
        <v>240</v>
      </c>
      <c r="D10891" t="str">
        <f>VLOOKUP(C10891,PAÍSES!$A:$B,2,FALSE)</f>
        <v>Mongolia</v>
      </c>
      <c r="E10891" s="11">
        <v>40118000</v>
      </c>
      <c r="F10891">
        <v>0</v>
      </c>
      <c r="G10891">
        <v>0</v>
      </c>
      <c r="H10891">
        <v>0</v>
      </c>
      <c r="I10891">
        <v>60846</v>
      </c>
      <c r="J10891">
        <v>38403687</v>
      </c>
      <c r="K10891">
        <v>19</v>
      </c>
      <c r="L10891" t="s">
        <v>581</v>
      </c>
      <c r="M10891" t="s">
        <v>585</v>
      </c>
    </row>
    <row r="10892" spans="1:13" x14ac:dyDescent="0.2">
      <c r="A10892">
        <v>2024</v>
      </c>
      <c r="B10892">
        <v>7</v>
      </c>
      <c r="C10892" t="s">
        <v>85</v>
      </c>
      <c r="D10892" t="str">
        <f>VLOOKUP(C10892,PAÍSES!$A:$B,2,FALSE)</f>
        <v>Mauritania</v>
      </c>
      <c r="E10892" s="11">
        <v>40118000</v>
      </c>
      <c r="F10892">
        <v>0</v>
      </c>
      <c r="G10892">
        <v>0</v>
      </c>
      <c r="H10892">
        <v>0</v>
      </c>
      <c r="I10892">
        <v>37953</v>
      </c>
      <c r="J10892">
        <v>27483048</v>
      </c>
      <c r="K10892">
        <v>12</v>
      </c>
      <c r="L10892" t="s">
        <v>581</v>
      </c>
      <c r="M10892" t="s">
        <v>585</v>
      </c>
    </row>
    <row r="10893" spans="1:13" x14ac:dyDescent="0.2">
      <c r="A10893">
        <v>2024</v>
      </c>
      <c r="B10893">
        <v>7</v>
      </c>
      <c r="C10893" t="s">
        <v>42</v>
      </c>
      <c r="D10893" t="str">
        <f>VLOOKUP(C10893,PAÍSES!$A:$B,2,FALSE)</f>
        <v>México</v>
      </c>
      <c r="E10893" s="11">
        <v>40118000</v>
      </c>
      <c r="F10893">
        <v>0</v>
      </c>
      <c r="G10893">
        <v>0</v>
      </c>
      <c r="H10893">
        <v>0</v>
      </c>
      <c r="I10893">
        <v>54097</v>
      </c>
      <c r="J10893">
        <v>41902811</v>
      </c>
      <c r="K10893">
        <v>122</v>
      </c>
      <c r="L10893" t="s">
        <v>581</v>
      </c>
      <c r="M10893" t="s">
        <v>585</v>
      </c>
    </row>
    <row r="10894" spans="1:13" x14ac:dyDescent="0.2">
      <c r="A10894">
        <v>2024</v>
      </c>
      <c r="B10894">
        <v>7</v>
      </c>
      <c r="C10894" t="s">
        <v>235</v>
      </c>
      <c r="D10894" t="str">
        <f>VLOOKUP(C10894,PAÍSES!$A:$B,2,FALSE)</f>
        <v>Namibia</v>
      </c>
      <c r="E10894" s="11">
        <v>40118000</v>
      </c>
      <c r="F10894">
        <v>0</v>
      </c>
      <c r="G10894">
        <v>0</v>
      </c>
      <c r="H10894">
        <v>0</v>
      </c>
      <c r="I10894">
        <v>98850</v>
      </c>
      <c r="J10894">
        <v>83260884</v>
      </c>
      <c r="K10894">
        <v>18</v>
      </c>
      <c r="L10894" t="s">
        <v>581</v>
      </c>
      <c r="M10894" t="s">
        <v>585</v>
      </c>
    </row>
    <row r="10895" spans="1:13" x14ac:dyDescent="0.2">
      <c r="A10895">
        <v>2024</v>
      </c>
      <c r="B10895">
        <v>7</v>
      </c>
      <c r="C10895" t="s">
        <v>253</v>
      </c>
      <c r="D10895" t="str">
        <f>VLOOKUP(C10895,PAÍSES!$A:$B,2,FALSE)</f>
        <v>Níger</v>
      </c>
      <c r="E10895" s="11">
        <v>40118000</v>
      </c>
      <c r="F10895">
        <v>0</v>
      </c>
      <c r="G10895">
        <v>0</v>
      </c>
      <c r="H10895">
        <v>0</v>
      </c>
      <c r="I10895">
        <v>821</v>
      </c>
      <c r="J10895">
        <v>635830</v>
      </c>
      <c r="K10895">
        <v>1</v>
      </c>
      <c r="L10895" t="s">
        <v>581</v>
      </c>
      <c r="M10895" t="s">
        <v>585</v>
      </c>
    </row>
    <row r="10896" spans="1:13" x14ac:dyDescent="0.2">
      <c r="A10896">
        <v>2024</v>
      </c>
      <c r="B10896">
        <v>7</v>
      </c>
      <c r="C10896" t="s">
        <v>43</v>
      </c>
      <c r="D10896" t="str">
        <f>VLOOKUP(C10896,PAÍSES!$A:$B,2,FALSE)</f>
        <v>Países Bajos</v>
      </c>
      <c r="E10896" s="11">
        <v>40118000</v>
      </c>
      <c r="F10896">
        <v>11</v>
      </c>
      <c r="G10896">
        <v>100840</v>
      </c>
      <c r="H10896">
        <v>12</v>
      </c>
      <c r="I10896">
        <v>16338</v>
      </c>
      <c r="J10896">
        <v>10852009</v>
      </c>
      <c r="K10896">
        <v>32</v>
      </c>
      <c r="L10896" t="s">
        <v>581</v>
      </c>
      <c r="M10896" t="s">
        <v>585</v>
      </c>
    </row>
    <row r="10897" spans="1:13" x14ac:dyDescent="0.2">
      <c r="A10897">
        <v>2024</v>
      </c>
      <c r="B10897">
        <v>7</v>
      </c>
      <c r="C10897" t="s">
        <v>80</v>
      </c>
      <c r="D10897" t="str">
        <f>VLOOKUP(C10897,PAÍSES!$A:$B,2,FALSE)</f>
        <v>Nueva Zelanda</v>
      </c>
      <c r="E10897" s="11">
        <v>40118000</v>
      </c>
      <c r="F10897">
        <v>0</v>
      </c>
      <c r="G10897">
        <v>0</v>
      </c>
      <c r="H10897">
        <v>0</v>
      </c>
      <c r="I10897">
        <v>3313</v>
      </c>
      <c r="J10897">
        <v>1635735</v>
      </c>
      <c r="K10897">
        <v>7</v>
      </c>
      <c r="L10897" t="s">
        <v>581</v>
      </c>
      <c r="M10897" t="s">
        <v>585</v>
      </c>
    </row>
    <row r="10898" spans="1:13" x14ac:dyDescent="0.2">
      <c r="A10898">
        <v>2024</v>
      </c>
      <c r="B10898">
        <v>7</v>
      </c>
      <c r="C10898" t="s">
        <v>15</v>
      </c>
      <c r="D10898" t="str">
        <f>VLOOKUP(C10898,PAÍSES!$A:$B,2,FALSE)</f>
        <v>Perú</v>
      </c>
      <c r="E10898" s="11">
        <v>40118000</v>
      </c>
      <c r="F10898">
        <v>0</v>
      </c>
      <c r="G10898">
        <v>0</v>
      </c>
      <c r="H10898">
        <v>0</v>
      </c>
      <c r="I10898">
        <v>68188</v>
      </c>
      <c r="J10898">
        <v>48598619</v>
      </c>
      <c r="K10898">
        <v>73</v>
      </c>
      <c r="L10898" t="s">
        <v>581</v>
      </c>
      <c r="M10898" t="s">
        <v>585</v>
      </c>
    </row>
    <row r="10899" spans="1:13" x14ac:dyDescent="0.2">
      <c r="A10899">
        <v>2024</v>
      </c>
      <c r="B10899">
        <v>7</v>
      </c>
      <c r="C10899" t="s">
        <v>28</v>
      </c>
      <c r="D10899" t="str">
        <f>VLOOKUP(C10899,PAÍSES!$A:$B,2,FALSE)</f>
        <v>Filipinas</v>
      </c>
      <c r="E10899" s="11">
        <v>40118000</v>
      </c>
      <c r="F10899">
        <v>0</v>
      </c>
      <c r="G10899">
        <v>0</v>
      </c>
      <c r="H10899">
        <v>0</v>
      </c>
      <c r="I10899">
        <v>21934</v>
      </c>
      <c r="J10899">
        <v>15881383</v>
      </c>
      <c r="K10899">
        <v>54</v>
      </c>
      <c r="L10899" t="s">
        <v>581</v>
      </c>
      <c r="M10899" t="s">
        <v>585</v>
      </c>
    </row>
    <row r="10900" spans="1:13" x14ac:dyDescent="0.2">
      <c r="A10900">
        <v>2024</v>
      </c>
      <c r="B10900">
        <v>7</v>
      </c>
      <c r="C10900" t="s">
        <v>95</v>
      </c>
      <c r="D10900" t="str">
        <f>VLOOKUP(C10900,PAÍSES!$A:$B,2,FALSE)</f>
        <v>Pakistán</v>
      </c>
      <c r="E10900" s="11">
        <v>40118000</v>
      </c>
      <c r="F10900">
        <v>0</v>
      </c>
      <c r="G10900">
        <v>0</v>
      </c>
      <c r="H10900">
        <v>0</v>
      </c>
      <c r="I10900">
        <v>31308</v>
      </c>
      <c r="J10900">
        <v>24241058</v>
      </c>
      <c r="K10900">
        <v>14</v>
      </c>
      <c r="L10900" t="s">
        <v>581</v>
      </c>
      <c r="M10900" t="s">
        <v>585</v>
      </c>
    </row>
    <row r="10901" spans="1:13" x14ac:dyDescent="0.2">
      <c r="A10901">
        <v>2024</v>
      </c>
      <c r="B10901">
        <v>7</v>
      </c>
      <c r="C10901" t="s">
        <v>16</v>
      </c>
      <c r="D10901" t="str">
        <f>VLOOKUP(C10901,PAÍSES!$A:$B,2,FALSE)</f>
        <v>Polonia</v>
      </c>
      <c r="E10901" s="11">
        <v>40118000</v>
      </c>
      <c r="F10901">
        <v>2436</v>
      </c>
      <c r="G10901">
        <v>1546773</v>
      </c>
      <c r="H10901">
        <v>28</v>
      </c>
      <c r="I10901">
        <v>20171</v>
      </c>
      <c r="J10901">
        <v>13163000</v>
      </c>
      <c r="K10901">
        <v>50</v>
      </c>
      <c r="L10901" t="s">
        <v>581</v>
      </c>
      <c r="M10901" t="s">
        <v>585</v>
      </c>
    </row>
    <row r="10902" spans="1:13" x14ac:dyDescent="0.2">
      <c r="A10902">
        <v>2024</v>
      </c>
      <c r="B10902">
        <v>7</v>
      </c>
      <c r="C10902" t="s">
        <v>17</v>
      </c>
      <c r="D10902" t="str">
        <f>VLOOKUP(C10902,PAÍSES!$A:$B,2,FALSE)</f>
        <v>Portugal</v>
      </c>
      <c r="E10902" s="11">
        <v>40118000</v>
      </c>
      <c r="F10902">
        <v>18725</v>
      </c>
      <c r="G10902">
        <v>9230189</v>
      </c>
      <c r="H10902">
        <v>158</v>
      </c>
      <c r="I10902">
        <v>84348</v>
      </c>
      <c r="J10902">
        <v>67452708</v>
      </c>
      <c r="K10902">
        <v>2421</v>
      </c>
      <c r="L10902" t="s">
        <v>581</v>
      </c>
      <c r="M10902" t="s">
        <v>585</v>
      </c>
    </row>
    <row r="10903" spans="1:13" x14ac:dyDescent="0.2">
      <c r="A10903">
        <v>2024</v>
      </c>
      <c r="B10903">
        <v>7</v>
      </c>
      <c r="C10903" t="s">
        <v>582</v>
      </c>
      <c r="D10903" t="e">
        <f>VLOOKUP(C10903,PAÍSES!$A:$B,2,FALSE)</f>
        <v>#N/A</v>
      </c>
      <c r="E10903" s="11">
        <v>40118000</v>
      </c>
      <c r="F10903">
        <v>19641</v>
      </c>
      <c r="G10903">
        <v>13158271</v>
      </c>
      <c r="H10903">
        <v>33</v>
      </c>
      <c r="I10903">
        <v>0</v>
      </c>
      <c r="J10903">
        <v>0</v>
      </c>
      <c r="K10903">
        <v>0</v>
      </c>
      <c r="L10903" t="s">
        <v>581</v>
      </c>
      <c r="M10903" t="s">
        <v>585</v>
      </c>
    </row>
    <row r="10904" spans="1:13" x14ac:dyDescent="0.2">
      <c r="A10904">
        <v>2024</v>
      </c>
      <c r="B10904">
        <v>7</v>
      </c>
      <c r="C10904" t="s">
        <v>29</v>
      </c>
      <c r="D10904" t="str">
        <f>VLOOKUP(C10904,PAÍSES!$A:$B,2,FALSE)</f>
        <v>Rumanía</v>
      </c>
      <c r="E10904" s="11">
        <v>40118000</v>
      </c>
      <c r="F10904">
        <v>8579</v>
      </c>
      <c r="G10904">
        <v>7785800</v>
      </c>
      <c r="H10904">
        <v>186</v>
      </c>
      <c r="I10904">
        <v>0</v>
      </c>
      <c r="J10904">
        <v>0</v>
      </c>
      <c r="K10904">
        <v>0</v>
      </c>
      <c r="L10904" t="s">
        <v>581</v>
      </c>
      <c r="M10904" t="s">
        <v>585</v>
      </c>
    </row>
    <row r="10905" spans="1:13" x14ac:dyDescent="0.2">
      <c r="A10905">
        <v>2024</v>
      </c>
      <c r="B10905">
        <v>7</v>
      </c>
      <c r="C10905" t="s">
        <v>64</v>
      </c>
      <c r="D10905" t="str">
        <f>VLOOKUP(C10905,PAÍSES!$A:$B,2,FALSE)</f>
        <v>Arabia Saudita</v>
      </c>
      <c r="E10905" s="11">
        <v>40118000</v>
      </c>
      <c r="F10905">
        <v>0</v>
      </c>
      <c r="G10905">
        <v>0</v>
      </c>
      <c r="H10905">
        <v>0</v>
      </c>
      <c r="I10905">
        <v>16699</v>
      </c>
      <c r="J10905">
        <v>11742716</v>
      </c>
      <c r="K10905">
        <v>12</v>
      </c>
      <c r="L10905" t="s">
        <v>581</v>
      </c>
      <c r="M10905" t="s">
        <v>585</v>
      </c>
    </row>
    <row r="10906" spans="1:13" x14ac:dyDescent="0.2">
      <c r="A10906">
        <v>2024</v>
      </c>
      <c r="B10906">
        <v>7</v>
      </c>
      <c r="C10906" t="s">
        <v>52</v>
      </c>
      <c r="D10906" t="str">
        <f>VLOOKUP(C10906,PAÍSES!$A:$B,2,FALSE)</f>
        <v>Suecia</v>
      </c>
      <c r="E10906" s="11">
        <v>40118000</v>
      </c>
      <c r="F10906">
        <v>0</v>
      </c>
      <c r="G10906">
        <v>0</v>
      </c>
      <c r="H10906">
        <v>0</v>
      </c>
      <c r="I10906">
        <v>35271</v>
      </c>
      <c r="J10906">
        <v>24035300</v>
      </c>
      <c r="K10906">
        <v>34</v>
      </c>
      <c r="L10906" t="s">
        <v>581</v>
      </c>
      <c r="M10906" t="s">
        <v>585</v>
      </c>
    </row>
    <row r="10907" spans="1:13" x14ac:dyDescent="0.2">
      <c r="A10907">
        <v>2024</v>
      </c>
      <c r="B10907">
        <v>7</v>
      </c>
      <c r="C10907" t="s">
        <v>214</v>
      </c>
      <c r="D10907" t="str">
        <f>VLOOKUP(C10907,PAÍSES!$A:$B,2,FALSE)</f>
        <v>Surinam</v>
      </c>
      <c r="E10907" s="11">
        <v>40118000</v>
      </c>
      <c r="F10907">
        <v>0</v>
      </c>
      <c r="G10907">
        <v>0</v>
      </c>
      <c r="H10907">
        <v>0</v>
      </c>
      <c r="I10907">
        <v>28326</v>
      </c>
      <c r="J10907">
        <v>10103640</v>
      </c>
      <c r="K10907">
        <v>8</v>
      </c>
      <c r="L10907" t="s">
        <v>581</v>
      </c>
      <c r="M10907" t="s">
        <v>585</v>
      </c>
    </row>
    <row r="10908" spans="1:13" x14ac:dyDescent="0.2">
      <c r="A10908">
        <v>2024</v>
      </c>
      <c r="B10908">
        <v>7</v>
      </c>
      <c r="C10908" t="s">
        <v>19</v>
      </c>
      <c r="D10908" t="str">
        <f>VLOOKUP(C10908,PAÍSES!$A:$B,2,FALSE)</f>
        <v>Tailandia</v>
      </c>
      <c r="E10908" s="11">
        <v>40118000</v>
      </c>
      <c r="F10908">
        <v>42758</v>
      </c>
      <c r="G10908">
        <v>11598407</v>
      </c>
      <c r="H10908">
        <v>717</v>
      </c>
      <c r="I10908">
        <v>38281</v>
      </c>
      <c r="J10908">
        <v>23171844</v>
      </c>
      <c r="K10908">
        <v>26</v>
      </c>
      <c r="L10908" t="s">
        <v>581</v>
      </c>
      <c r="M10908" t="s">
        <v>585</v>
      </c>
    </row>
    <row r="10909" spans="1:13" x14ac:dyDescent="0.2">
      <c r="A10909">
        <v>2024</v>
      </c>
      <c r="B10909">
        <v>7</v>
      </c>
      <c r="C10909" t="s">
        <v>65</v>
      </c>
      <c r="D10909" t="str">
        <f>VLOOKUP(C10909,PAÍSES!$A:$B,2,FALSE)</f>
        <v>Turquía</v>
      </c>
      <c r="E10909" s="11">
        <v>40118000</v>
      </c>
      <c r="F10909">
        <v>17166</v>
      </c>
      <c r="G10909">
        <v>5991822</v>
      </c>
      <c r="H10909">
        <v>350</v>
      </c>
      <c r="I10909">
        <v>49169</v>
      </c>
      <c r="J10909">
        <v>25158721</v>
      </c>
      <c r="K10909">
        <v>20</v>
      </c>
      <c r="L10909" t="s">
        <v>581</v>
      </c>
      <c r="M10909" t="s">
        <v>585</v>
      </c>
    </row>
    <row r="10910" spans="1:13" x14ac:dyDescent="0.2">
      <c r="A10910">
        <v>2024</v>
      </c>
      <c r="B10910">
        <v>7</v>
      </c>
      <c r="C10910" t="s">
        <v>58</v>
      </c>
      <c r="D10910" t="str">
        <f>VLOOKUP(C10910,PAÍSES!$A:$B,2,FALSE)</f>
        <v>Ucrania</v>
      </c>
      <c r="E10910" s="11">
        <v>40118000</v>
      </c>
      <c r="F10910">
        <v>0</v>
      </c>
      <c r="G10910">
        <v>0</v>
      </c>
      <c r="H10910">
        <v>0</v>
      </c>
      <c r="I10910">
        <v>17865</v>
      </c>
      <c r="J10910">
        <v>14721088</v>
      </c>
      <c r="K10910">
        <v>8</v>
      </c>
      <c r="L10910" t="s">
        <v>581</v>
      </c>
      <c r="M10910" t="s">
        <v>585</v>
      </c>
    </row>
    <row r="10911" spans="1:13" x14ac:dyDescent="0.2">
      <c r="A10911">
        <v>2024</v>
      </c>
      <c r="B10911">
        <v>7</v>
      </c>
      <c r="C10911" t="s">
        <v>46</v>
      </c>
      <c r="D10911" t="str">
        <f>VLOOKUP(C10911,PAÍSES!$A:$B,2,FALSE)</f>
        <v>Estados Unidos de América</v>
      </c>
      <c r="E10911" s="11">
        <v>40118000</v>
      </c>
      <c r="F10911">
        <v>18082</v>
      </c>
      <c r="G10911">
        <v>7968941</v>
      </c>
      <c r="H10911">
        <v>50</v>
      </c>
      <c r="I10911">
        <v>494487</v>
      </c>
      <c r="J10911">
        <v>372293450</v>
      </c>
      <c r="K10911">
        <v>479</v>
      </c>
      <c r="L10911" t="s">
        <v>581</v>
      </c>
      <c r="M10911" t="s">
        <v>585</v>
      </c>
    </row>
    <row r="10912" spans="1:13" x14ac:dyDescent="0.2">
      <c r="A10912">
        <v>2024</v>
      </c>
      <c r="B10912">
        <v>7</v>
      </c>
      <c r="C10912" t="s">
        <v>66</v>
      </c>
      <c r="D10912" t="str">
        <f>VLOOKUP(C10912,PAÍSES!$A:$B,2,FALSE)</f>
        <v>Vietnam</v>
      </c>
      <c r="E10912" s="11">
        <v>40118000</v>
      </c>
      <c r="F10912">
        <v>14853</v>
      </c>
      <c r="G10912">
        <v>5365745</v>
      </c>
      <c r="H10912">
        <v>65</v>
      </c>
      <c r="I10912">
        <v>63355</v>
      </c>
      <c r="J10912">
        <v>46101744</v>
      </c>
      <c r="K10912">
        <v>48</v>
      </c>
      <c r="L10912" t="s">
        <v>581</v>
      </c>
      <c r="M10912" t="s">
        <v>585</v>
      </c>
    </row>
    <row r="10913" spans="1:13" x14ac:dyDescent="0.2">
      <c r="A10913">
        <v>2024</v>
      </c>
      <c r="B10913">
        <v>7</v>
      </c>
      <c r="C10913" t="s">
        <v>78</v>
      </c>
      <c r="D10913" t="str">
        <f>VLOOKUP(C10913,PAÍSES!$A:$B,2,FALSE)</f>
        <v>Sudáfrica</v>
      </c>
      <c r="E10913" s="11">
        <v>40118000</v>
      </c>
      <c r="F10913">
        <v>0</v>
      </c>
      <c r="G10913">
        <v>0</v>
      </c>
      <c r="H10913">
        <v>0</v>
      </c>
      <c r="I10913">
        <v>279644</v>
      </c>
      <c r="J10913">
        <v>205076531</v>
      </c>
      <c r="K10913">
        <v>68</v>
      </c>
      <c r="L10913" t="s">
        <v>581</v>
      </c>
      <c r="M10913" t="s">
        <v>585</v>
      </c>
    </row>
    <row r="10914" spans="1:13" x14ac:dyDescent="0.2">
      <c r="A10914">
        <v>2024</v>
      </c>
      <c r="B10914">
        <v>7</v>
      </c>
      <c r="C10914" t="s">
        <v>211</v>
      </c>
      <c r="D10914" t="e">
        <f>VLOOKUP(C10914,PAÍSES!$A:$B,2,FALSE)</f>
        <v>#N/A</v>
      </c>
      <c r="E10914" s="11">
        <v>40118000</v>
      </c>
      <c r="F10914">
        <v>0</v>
      </c>
      <c r="G10914">
        <v>0</v>
      </c>
      <c r="H10914">
        <v>0</v>
      </c>
      <c r="I10914">
        <v>87313</v>
      </c>
      <c r="J10914">
        <v>60705166</v>
      </c>
      <c r="K10914">
        <v>22</v>
      </c>
      <c r="L10914" t="s">
        <v>581</v>
      </c>
      <c r="M10914" t="s">
        <v>585</v>
      </c>
    </row>
    <row r="10915" spans="1:13" x14ac:dyDescent="0.2">
      <c r="A10915">
        <v>2024</v>
      </c>
      <c r="B10915">
        <v>8</v>
      </c>
      <c r="C10915" t="s">
        <v>20</v>
      </c>
      <c r="D10915" t="str">
        <f>VLOOKUP(C10915,PAÍSES!$A:$B,2,FALSE)</f>
        <v>Argentina</v>
      </c>
      <c r="E10915">
        <v>40117000</v>
      </c>
      <c r="F10915">
        <v>0</v>
      </c>
      <c r="G10915">
        <v>0</v>
      </c>
      <c r="H10915">
        <v>0</v>
      </c>
      <c r="I10915">
        <v>2826</v>
      </c>
      <c r="J10915">
        <v>1725563</v>
      </c>
      <c r="K10915">
        <v>9</v>
      </c>
      <c r="L10915" t="str">
        <f>VLOOKUP(E10915,[6]Hoja2!$A:$C,2,FALSE)</f>
        <v>NEUMÁTICOS</v>
      </c>
      <c r="M10915" t="str">
        <f>VLOOKUP(E10915,[6]Hoja2!$A:$E,5,FALSE)</f>
        <v>Neumáticos para vehículos agrícolas o forestales</v>
      </c>
    </row>
    <row r="10916" spans="1:13" x14ac:dyDescent="0.2">
      <c r="A10916">
        <v>2024</v>
      </c>
      <c r="B10916">
        <v>8</v>
      </c>
      <c r="C10916" t="s">
        <v>21</v>
      </c>
      <c r="D10916" t="str">
        <f>VLOOKUP(C10916,PAÍSES!$A:$B,2,FALSE)</f>
        <v>Austria</v>
      </c>
      <c r="E10916">
        <v>40117000</v>
      </c>
      <c r="F10916">
        <v>0</v>
      </c>
      <c r="G10916">
        <v>0</v>
      </c>
      <c r="H10916">
        <v>0</v>
      </c>
      <c r="I10916">
        <v>78098</v>
      </c>
      <c r="J10916">
        <v>48669477</v>
      </c>
      <c r="K10916">
        <v>226</v>
      </c>
      <c r="L10916" t="str">
        <f>VLOOKUP(E10916,[6]Hoja2!$A:$C,2,FALSE)</f>
        <v>NEUMÁTICOS</v>
      </c>
      <c r="M10916" t="str">
        <f>VLOOKUP(E10916,[6]Hoja2!$A:$E,5,FALSE)</f>
        <v>Neumáticos para vehículos agrícolas o forestales</v>
      </c>
    </row>
    <row r="10917" spans="1:13" x14ac:dyDescent="0.2">
      <c r="A10917">
        <v>2024</v>
      </c>
      <c r="B10917">
        <v>8</v>
      </c>
      <c r="C10917" t="s">
        <v>62</v>
      </c>
      <c r="D10917" t="str">
        <f>VLOOKUP(C10917,PAÍSES!$A:$B,2,FALSE)</f>
        <v>Australia</v>
      </c>
      <c r="E10917">
        <v>40117000</v>
      </c>
      <c r="F10917">
        <v>0</v>
      </c>
      <c r="G10917">
        <v>0</v>
      </c>
      <c r="H10917">
        <v>0</v>
      </c>
      <c r="I10917">
        <v>15627</v>
      </c>
      <c r="J10917">
        <v>8717420</v>
      </c>
      <c r="K10917">
        <v>46</v>
      </c>
      <c r="L10917" t="str">
        <f>VLOOKUP(E10917,[6]Hoja2!$A:$C,2,FALSE)</f>
        <v>NEUMÁTICOS</v>
      </c>
      <c r="M10917" t="str">
        <f>VLOOKUP(E10917,[6]Hoja2!$A:$E,5,FALSE)</f>
        <v>Neumáticos para vehículos agrícolas o forestales</v>
      </c>
    </row>
    <row r="10918" spans="1:13" x14ac:dyDescent="0.2">
      <c r="A10918">
        <v>2024</v>
      </c>
      <c r="B10918">
        <v>8</v>
      </c>
      <c r="C10918" t="s">
        <v>8</v>
      </c>
      <c r="D10918" t="str">
        <f>VLOOKUP(C10918,PAÍSES!$A:$B,2,FALSE)</f>
        <v>Bélgica</v>
      </c>
      <c r="E10918">
        <v>40117000</v>
      </c>
      <c r="F10918">
        <v>1577</v>
      </c>
      <c r="G10918">
        <v>937717</v>
      </c>
      <c r="H10918">
        <v>32</v>
      </c>
      <c r="I10918">
        <v>25025</v>
      </c>
      <c r="J10918">
        <v>13623964</v>
      </c>
      <c r="K10918">
        <v>129</v>
      </c>
      <c r="L10918" t="str">
        <f>VLOOKUP(E10918,[6]Hoja2!$A:$C,2,FALSE)</f>
        <v>NEUMÁTICOS</v>
      </c>
      <c r="M10918" t="str">
        <f>VLOOKUP(E10918,[6]Hoja2!$A:$E,5,FALSE)</f>
        <v>Neumáticos para vehículos agrícolas o forestales</v>
      </c>
    </row>
    <row r="10919" spans="1:13" x14ac:dyDescent="0.2">
      <c r="A10919">
        <v>2024</v>
      </c>
      <c r="B10919">
        <v>8</v>
      </c>
      <c r="C10919" t="s">
        <v>10</v>
      </c>
      <c r="D10919" t="str">
        <f>VLOOKUP(C10919,PAÍSES!$A:$B,2,FALSE)</f>
        <v>Brasil</v>
      </c>
      <c r="E10919">
        <v>40117000</v>
      </c>
      <c r="F10919">
        <v>0</v>
      </c>
      <c r="G10919">
        <v>0</v>
      </c>
      <c r="H10919">
        <v>0</v>
      </c>
      <c r="I10919">
        <v>28677</v>
      </c>
      <c r="J10919">
        <v>34651582</v>
      </c>
      <c r="K10919">
        <v>207</v>
      </c>
      <c r="L10919" t="str">
        <f>VLOOKUP(E10919,[6]Hoja2!$A:$C,2,FALSE)</f>
        <v>NEUMÁTICOS</v>
      </c>
      <c r="M10919" t="str">
        <f>VLOOKUP(E10919,[6]Hoja2!$A:$E,5,FALSE)</f>
        <v>Neumáticos para vehículos agrícolas o forestales</v>
      </c>
    </row>
    <row r="10920" spans="1:13" x14ac:dyDescent="0.2">
      <c r="A10920">
        <v>2024</v>
      </c>
      <c r="B10920">
        <v>8</v>
      </c>
      <c r="C10920" t="s">
        <v>50</v>
      </c>
      <c r="D10920" t="str">
        <f>VLOOKUP(C10920,PAÍSES!$A:$B,2,FALSE)</f>
        <v>Canadá</v>
      </c>
      <c r="E10920">
        <v>40117000</v>
      </c>
      <c r="F10920">
        <v>0</v>
      </c>
      <c r="G10920">
        <v>0</v>
      </c>
      <c r="H10920">
        <v>0</v>
      </c>
      <c r="I10920">
        <v>11899</v>
      </c>
      <c r="J10920">
        <v>8131520</v>
      </c>
      <c r="K10920">
        <v>51</v>
      </c>
      <c r="L10920" t="str">
        <f>VLOOKUP(E10920,[6]Hoja2!$A:$C,2,FALSE)</f>
        <v>NEUMÁTICOS</v>
      </c>
      <c r="M10920" t="str">
        <f>VLOOKUP(E10920,[6]Hoja2!$A:$E,5,FALSE)</f>
        <v>Neumáticos para vehículos agrícolas o forestales</v>
      </c>
    </row>
    <row r="10921" spans="1:13" x14ac:dyDescent="0.2">
      <c r="A10921">
        <v>2024</v>
      </c>
      <c r="B10921">
        <v>8</v>
      </c>
      <c r="C10921" t="s">
        <v>11</v>
      </c>
      <c r="D10921" t="str">
        <f>VLOOKUP(C10921,PAÍSES!$A:$B,2,FALSE)</f>
        <v>China</v>
      </c>
      <c r="E10921">
        <v>40117000</v>
      </c>
      <c r="F10921">
        <v>138242</v>
      </c>
      <c r="G10921">
        <v>35473170</v>
      </c>
      <c r="H10921">
        <v>2178</v>
      </c>
      <c r="I10921">
        <v>6068</v>
      </c>
      <c r="J10921">
        <v>2737060</v>
      </c>
      <c r="K10921">
        <v>18</v>
      </c>
      <c r="L10921" t="str">
        <f>VLOOKUP(E10921,[6]Hoja2!$A:$C,2,FALSE)</f>
        <v>NEUMÁTICOS</v>
      </c>
      <c r="M10921" t="str">
        <f>VLOOKUP(E10921,[6]Hoja2!$A:$E,5,FALSE)</f>
        <v>Neumáticos para vehículos agrícolas o forestales</v>
      </c>
    </row>
    <row r="10922" spans="1:13" x14ac:dyDescent="0.2">
      <c r="A10922">
        <v>2024</v>
      </c>
      <c r="B10922">
        <v>8</v>
      </c>
      <c r="C10922" t="s">
        <v>40</v>
      </c>
      <c r="D10922" t="str">
        <f>VLOOKUP(C10922,PAÍSES!$A:$B,2,FALSE)</f>
        <v>Colombia</v>
      </c>
      <c r="E10922">
        <v>40117000</v>
      </c>
      <c r="F10922">
        <v>0</v>
      </c>
      <c r="G10922">
        <v>0</v>
      </c>
      <c r="H10922">
        <v>0</v>
      </c>
      <c r="I10922">
        <v>2154</v>
      </c>
      <c r="J10922">
        <v>1075665</v>
      </c>
      <c r="K10922">
        <v>6</v>
      </c>
      <c r="L10922" t="str">
        <f>VLOOKUP(E10922,[6]Hoja2!$A:$C,2,FALSE)</f>
        <v>NEUMÁTICOS</v>
      </c>
      <c r="M10922" t="str">
        <f>VLOOKUP(E10922,[6]Hoja2!$A:$E,5,FALSE)</f>
        <v>Neumáticos para vehículos agrícolas o forestales</v>
      </c>
    </row>
    <row r="10923" spans="1:13" x14ac:dyDescent="0.2">
      <c r="A10923">
        <v>2024</v>
      </c>
      <c r="B10923">
        <v>8</v>
      </c>
      <c r="C10923" t="s">
        <v>31</v>
      </c>
      <c r="D10923" t="str">
        <f>VLOOKUP(C10923,PAÍSES!$A:$B,2,FALSE)</f>
        <v>Cuba</v>
      </c>
      <c r="E10923">
        <v>40117000</v>
      </c>
      <c r="F10923">
        <v>0</v>
      </c>
      <c r="G10923">
        <v>0</v>
      </c>
      <c r="H10923">
        <v>0</v>
      </c>
      <c r="I10923">
        <v>6162</v>
      </c>
      <c r="J10923">
        <v>8885386</v>
      </c>
      <c r="K10923">
        <v>107</v>
      </c>
      <c r="L10923" t="str">
        <f>VLOOKUP(E10923,[6]Hoja2!$A:$C,2,FALSE)</f>
        <v>NEUMÁTICOS</v>
      </c>
      <c r="M10923" t="str">
        <f>VLOOKUP(E10923,[6]Hoja2!$A:$E,5,FALSE)</f>
        <v>Neumáticos para vehículos agrícolas o forestales</v>
      </c>
    </row>
    <row r="10924" spans="1:13" x14ac:dyDescent="0.2">
      <c r="A10924">
        <v>2024</v>
      </c>
      <c r="B10924">
        <v>8</v>
      </c>
      <c r="C10924" t="s">
        <v>22</v>
      </c>
      <c r="D10924" t="str">
        <f>VLOOKUP(C10924,PAÍSES!$A:$B,2,FALSE)</f>
        <v>República Checa</v>
      </c>
      <c r="E10924">
        <v>40117000</v>
      </c>
      <c r="F10924">
        <v>56403</v>
      </c>
      <c r="G10924">
        <v>31596775</v>
      </c>
      <c r="H10924">
        <v>333</v>
      </c>
      <c r="I10924">
        <v>64652</v>
      </c>
      <c r="J10924">
        <v>29225900</v>
      </c>
      <c r="K10924">
        <v>371</v>
      </c>
      <c r="L10924" t="str">
        <f>VLOOKUP(E10924,[6]Hoja2!$A:$C,2,FALSE)</f>
        <v>NEUMÁTICOS</v>
      </c>
      <c r="M10924" t="str">
        <f>VLOOKUP(E10924,[6]Hoja2!$A:$E,5,FALSE)</f>
        <v>Neumáticos para vehículos agrícolas o forestales</v>
      </c>
    </row>
    <row r="10925" spans="1:13" x14ac:dyDescent="0.2">
      <c r="A10925">
        <v>2024</v>
      </c>
      <c r="B10925">
        <v>8</v>
      </c>
      <c r="C10925" t="s">
        <v>23</v>
      </c>
      <c r="D10925" t="str">
        <f>VLOOKUP(C10925,PAÍSES!$A:$B,2,FALSE)</f>
        <v>Alemania</v>
      </c>
      <c r="E10925">
        <v>40117000</v>
      </c>
      <c r="F10925">
        <v>19676</v>
      </c>
      <c r="G10925">
        <v>6737928</v>
      </c>
      <c r="H10925">
        <v>197</v>
      </c>
      <c r="I10925">
        <v>396835</v>
      </c>
      <c r="J10925">
        <v>223358737</v>
      </c>
      <c r="K10925">
        <v>1885</v>
      </c>
      <c r="L10925" t="str">
        <f>VLOOKUP(E10925,[6]Hoja2!$A:$C,2,FALSE)</f>
        <v>NEUMÁTICOS</v>
      </c>
      <c r="M10925" t="str">
        <f>VLOOKUP(E10925,[6]Hoja2!$A:$E,5,FALSE)</f>
        <v>Neumáticos para vehículos agrícolas o forestales</v>
      </c>
    </row>
    <row r="10926" spans="1:13" x14ac:dyDescent="0.2">
      <c r="A10926">
        <v>2024</v>
      </c>
      <c r="B10926">
        <v>8</v>
      </c>
      <c r="C10926" t="s">
        <v>24</v>
      </c>
      <c r="D10926" t="str">
        <f>VLOOKUP(C10926,PAÍSES!$A:$B,2,FALSE)</f>
        <v>Finlandia</v>
      </c>
      <c r="E10926">
        <v>40117000</v>
      </c>
      <c r="F10926">
        <v>16656</v>
      </c>
      <c r="G10926">
        <v>12612072</v>
      </c>
      <c r="H10926">
        <v>72</v>
      </c>
      <c r="I10926">
        <v>37592</v>
      </c>
      <c r="J10926">
        <v>15994800</v>
      </c>
      <c r="K10926">
        <v>181</v>
      </c>
      <c r="L10926" t="str">
        <f>VLOOKUP(E10926,[6]Hoja2!$A:$C,2,FALSE)</f>
        <v>NEUMÁTICOS</v>
      </c>
      <c r="M10926" t="str">
        <f>VLOOKUP(E10926,[6]Hoja2!$A:$E,5,FALSE)</f>
        <v>Neumáticos para vehículos agrícolas o forestales</v>
      </c>
    </row>
    <row r="10927" spans="1:13" x14ac:dyDescent="0.2">
      <c r="A10927">
        <v>2024</v>
      </c>
      <c r="B10927">
        <v>8</v>
      </c>
      <c r="C10927" t="s">
        <v>12</v>
      </c>
      <c r="D10927" t="str">
        <f>VLOOKUP(C10927,PAÍSES!$A:$B,2,FALSE)</f>
        <v>Francia</v>
      </c>
      <c r="E10927">
        <v>40117000</v>
      </c>
      <c r="F10927">
        <v>53112</v>
      </c>
      <c r="G10927">
        <v>34591548</v>
      </c>
      <c r="H10927">
        <v>388</v>
      </c>
      <c r="I10927">
        <v>303296</v>
      </c>
      <c r="J10927">
        <v>210341814</v>
      </c>
      <c r="K10927">
        <v>1377</v>
      </c>
      <c r="L10927" t="str">
        <f>VLOOKUP(E10927,[6]Hoja2!$A:$C,2,FALSE)</f>
        <v>NEUMÁTICOS</v>
      </c>
      <c r="M10927" t="str">
        <f>VLOOKUP(E10927,[6]Hoja2!$A:$E,5,FALSE)</f>
        <v>Neumáticos para vehículos agrícolas o forestales</v>
      </c>
    </row>
    <row r="10928" spans="1:13" x14ac:dyDescent="0.2">
      <c r="A10928">
        <v>2024</v>
      </c>
      <c r="B10928">
        <v>8</v>
      </c>
      <c r="C10928" t="s">
        <v>25</v>
      </c>
      <c r="D10928" t="str">
        <f>VLOOKUP(C10928,PAÍSES!$A:$B,2,FALSE)</f>
        <v>Reino Unido</v>
      </c>
      <c r="E10928">
        <v>40117000</v>
      </c>
      <c r="F10928">
        <v>0</v>
      </c>
      <c r="G10928">
        <v>0</v>
      </c>
      <c r="H10928">
        <v>0</v>
      </c>
      <c r="I10928">
        <v>86255</v>
      </c>
      <c r="J10928">
        <v>46100712</v>
      </c>
      <c r="K10928">
        <v>455</v>
      </c>
      <c r="L10928" t="str">
        <f>VLOOKUP(E10928,[6]Hoja2!$A:$C,2,FALSE)</f>
        <v>NEUMÁTICOS</v>
      </c>
      <c r="M10928" t="str">
        <f>VLOOKUP(E10928,[6]Hoja2!$A:$E,5,FALSE)</f>
        <v>Neumáticos para vehículos agrícolas o forestales</v>
      </c>
    </row>
    <row r="10929" spans="1:13" x14ac:dyDescent="0.2">
      <c r="A10929">
        <v>2024</v>
      </c>
      <c r="B10929">
        <v>8</v>
      </c>
      <c r="C10929" t="s">
        <v>35</v>
      </c>
      <c r="D10929" t="str">
        <f>VLOOKUP(C10929,PAÍSES!$A:$B,2,FALSE)</f>
        <v>Gibraltar</v>
      </c>
      <c r="E10929">
        <v>40117000</v>
      </c>
      <c r="F10929">
        <v>0</v>
      </c>
      <c r="G10929">
        <v>0</v>
      </c>
      <c r="H10929">
        <v>0</v>
      </c>
      <c r="I10929">
        <v>153</v>
      </c>
      <c r="J10929">
        <v>71780</v>
      </c>
      <c r="K10929">
        <v>6</v>
      </c>
      <c r="L10929" t="str">
        <f>VLOOKUP(E10929,[6]Hoja2!$A:$C,2,FALSE)</f>
        <v>NEUMÁTICOS</v>
      </c>
      <c r="M10929" t="str">
        <f>VLOOKUP(E10929,[6]Hoja2!$A:$E,5,FALSE)</f>
        <v>Neumáticos para vehículos agrícolas o forestales</v>
      </c>
    </row>
    <row r="10930" spans="1:13" x14ac:dyDescent="0.2">
      <c r="A10930">
        <v>2024</v>
      </c>
      <c r="B10930">
        <v>8</v>
      </c>
      <c r="C10930" t="s">
        <v>36</v>
      </c>
      <c r="D10930" t="str">
        <f>VLOOKUP(C10930,PAÍSES!$A:$B,2,FALSE)</f>
        <v>Grecia</v>
      </c>
      <c r="E10930">
        <v>40117000</v>
      </c>
      <c r="F10930">
        <v>0</v>
      </c>
      <c r="G10930">
        <v>0</v>
      </c>
      <c r="H10930">
        <v>0</v>
      </c>
      <c r="I10930">
        <v>472</v>
      </c>
      <c r="J10930">
        <v>231500</v>
      </c>
      <c r="K10930">
        <v>4</v>
      </c>
      <c r="L10930" t="str">
        <f>VLOOKUP(E10930,[6]Hoja2!$A:$C,2,FALSE)</f>
        <v>NEUMÁTICOS</v>
      </c>
      <c r="M10930" t="str">
        <f>VLOOKUP(E10930,[6]Hoja2!$A:$E,5,FALSE)</f>
        <v>Neumáticos para vehículos agrícolas o forestales</v>
      </c>
    </row>
    <row r="10931" spans="1:13" x14ac:dyDescent="0.2">
      <c r="A10931">
        <v>2024</v>
      </c>
      <c r="B10931">
        <v>8</v>
      </c>
      <c r="C10931" t="s">
        <v>201</v>
      </c>
      <c r="D10931" t="str">
        <f>VLOOKUP(C10931,PAÍSES!$A:$B,2,FALSE)</f>
        <v>Hong Kong</v>
      </c>
      <c r="E10931">
        <v>40117000</v>
      </c>
      <c r="F10931">
        <v>16588</v>
      </c>
      <c r="G10931">
        <v>5924085</v>
      </c>
      <c r="H10931">
        <v>52</v>
      </c>
      <c r="I10931">
        <v>0</v>
      </c>
      <c r="J10931">
        <v>0</v>
      </c>
      <c r="K10931">
        <v>0</v>
      </c>
      <c r="L10931" t="str">
        <f>VLOOKUP(E10931,[6]Hoja2!$A:$C,2,FALSE)</f>
        <v>NEUMÁTICOS</v>
      </c>
      <c r="M10931" t="str">
        <f>VLOOKUP(E10931,[6]Hoja2!$A:$E,5,FALSE)</f>
        <v>Neumáticos para vehículos agrícolas o forestales</v>
      </c>
    </row>
    <row r="10932" spans="1:13" x14ac:dyDescent="0.2">
      <c r="A10932">
        <v>2024</v>
      </c>
      <c r="B10932">
        <v>8</v>
      </c>
      <c r="C10932" t="s">
        <v>26</v>
      </c>
      <c r="D10932" t="str">
        <f>VLOOKUP(C10932,PAÍSES!$A:$B,2,FALSE)</f>
        <v>Hungría</v>
      </c>
      <c r="E10932">
        <v>40117000</v>
      </c>
      <c r="F10932">
        <v>0</v>
      </c>
      <c r="G10932">
        <v>0</v>
      </c>
      <c r="H10932">
        <v>0</v>
      </c>
      <c r="I10932">
        <v>15654</v>
      </c>
      <c r="J10932">
        <v>11812800</v>
      </c>
      <c r="K10932">
        <v>71</v>
      </c>
      <c r="L10932" t="str">
        <f>VLOOKUP(E10932,[6]Hoja2!$A:$C,2,FALSE)</f>
        <v>NEUMÁTICOS</v>
      </c>
      <c r="M10932" t="str">
        <f>VLOOKUP(E10932,[6]Hoja2!$A:$E,5,FALSE)</f>
        <v>Neumáticos para vehículos agrícolas o forestales</v>
      </c>
    </row>
    <row r="10933" spans="1:13" x14ac:dyDescent="0.2">
      <c r="A10933">
        <v>2024</v>
      </c>
      <c r="B10933">
        <v>8</v>
      </c>
      <c r="C10933" t="s">
        <v>13</v>
      </c>
      <c r="D10933" t="str">
        <f>VLOOKUP(C10933,PAÍSES!$A:$B,2,FALSE)</f>
        <v>Indonesia</v>
      </c>
      <c r="E10933">
        <v>40117000</v>
      </c>
      <c r="F10933">
        <v>18720</v>
      </c>
      <c r="G10933">
        <v>6673864</v>
      </c>
      <c r="H10933">
        <v>792</v>
      </c>
      <c r="I10933">
        <v>0</v>
      </c>
      <c r="J10933">
        <v>0</v>
      </c>
      <c r="K10933">
        <v>0</v>
      </c>
      <c r="L10933" t="str">
        <f>VLOOKUP(E10933,[6]Hoja2!$A:$C,2,FALSE)</f>
        <v>NEUMÁTICOS</v>
      </c>
      <c r="M10933" t="str">
        <f>VLOOKUP(E10933,[6]Hoja2!$A:$E,5,FALSE)</f>
        <v>Neumáticos para vehículos agrícolas o forestales</v>
      </c>
    </row>
    <row r="10934" spans="1:13" x14ac:dyDescent="0.2">
      <c r="A10934">
        <v>2024</v>
      </c>
      <c r="B10934">
        <v>8</v>
      </c>
      <c r="C10934" t="s">
        <v>63</v>
      </c>
      <c r="D10934" t="str">
        <f>VLOOKUP(C10934,PAÍSES!$A:$B,2,FALSE)</f>
        <v>Irlanda</v>
      </c>
      <c r="E10934">
        <v>40117000</v>
      </c>
      <c r="F10934">
        <v>0</v>
      </c>
      <c r="G10934">
        <v>0</v>
      </c>
      <c r="H10934">
        <v>0</v>
      </c>
      <c r="I10934">
        <v>10592</v>
      </c>
      <c r="J10934">
        <v>4823500</v>
      </c>
      <c r="K10934">
        <v>87</v>
      </c>
      <c r="L10934" t="str">
        <f>VLOOKUP(E10934,[6]Hoja2!$A:$C,2,FALSE)</f>
        <v>NEUMÁTICOS</v>
      </c>
      <c r="M10934" t="str">
        <f>VLOOKUP(E10934,[6]Hoja2!$A:$E,5,FALSE)</f>
        <v>Neumáticos para vehículos agrícolas o forestales</v>
      </c>
    </row>
    <row r="10935" spans="1:13" x14ac:dyDescent="0.2">
      <c r="A10935">
        <v>2024</v>
      </c>
      <c r="B10935">
        <v>8</v>
      </c>
      <c r="C10935" t="s">
        <v>71</v>
      </c>
      <c r="D10935" t="str">
        <f>VLOOKUP(C10935,PAÍSES!$A:$B,2,FALSE)</f>
        <v>Israel</v>
      </c>
      <c r="E10935">
        <v>40117000</v>
      </c>
      <c r="F10935">
        <v>31329</v>
      </c>
      <c r="G10935">
        <v>18656917</v>
      </c>
      <c r="H10935">
        <v>243</v>
      </c>
      <c r="I10935">
        <v>0</v>
      </c>
      <c r="J10935">
        <v>0</v>
      </c>
      <c r="K10935">
        <v>0</v>
      </c>
      <c r="L10935" t="str">
        <f>VLOOKUP(E10935,[6]Hoja2!$A:$C,2,FALSE)</f>
        <v>NEUMÁTICOS</v>
      </c>
      <c r="M10935" t="str">
        <f>VLOOKUP(E10935,[6]Hoja2!$A:$E,5,FALSE)</f>
        <v>Neumáticos para vehículos agrícolas o forestales</v>
      </c>
    </row>
    <row r="10936" spans="1:13" x14ac:dyDescent="0.2">
      <c r="A10936">
        <v>2024</v>
      </c>
      <c r="B10936">
        <v>8</v>
      </c>
      <c r="C10936" t="s">
        <v>47</v>
      </c>
      <c r="D10936" t="str">
        <f>VLOOKUP(C10936,PAÍSES!$A:$B,2,FALSE)</f>
        <v>India</v>
      </c>
      <c r="E10936">
        <v>40117000</v>
      </c>
      <c r="F10936">
        <v>783486</v>
      </c>
      <c r="G10936">
        <v>249287435</v>
      </c>
      <c r="H10936">
        <v>12893</v>
      </c>
      <c r="I10936">
        <v>0</v>
      </c>
      <c r="J10936">
        <v>0</v>
      </c>
      <c r="K10936">
        <v>0</v>
      </c>
      <c r="L10936" t="str">
        <f>VLOOKUP(E10936,[6]Hoja2!$A:$C,2,FALSE)</f>
        <v>NEUMÁTICOS</v>
      </c>
      <c r="M10936" t="str">
        <f>VLOOKUP(E10936,[6]Hoja2!$A:$E,5,FALSE)</f>
        <v>Neumáticos para vehículos agrícolas o forestales</v>
      </c>
    </row>
    <row r="10937" spans="1:13" x14ac:dyDescent="0.2">
      <c r="A10937">
        <v>2024</v>
      </c>
      <c r="B10937">
        <v>8</v>
      </c>
      <c r="C10937" t="s">
        <v>27</v>
      </c>
      <c r="D10937" t="str">
        <f>VLOOKUP(C10937,PAÍSES!$A:$B,2,FALSE)</f>
        <v>Italia</v>
      </c>
      <c r="E10937">
        <v>40117000</v>
      </c>
      <c r="F10937">
        <v>674</v>
      </c>
      <c r="G10937">
        <v>272569</v>
      </c>
      <c r="H10937">
        <v>202</v>
      </c>
      <c r="I10937">
        <v>28289</v>
      </c>
      <c r="J10937">
        <v>12639240</v>
      </c>
      <c r="K10937">
        <v>213</v>
      </c>
      <c r="L10937" t="str">
        <f>VLOOKUP(E10937,[6]Hoja2!$A:$C,2,FALSE)</f>
        <v>NEUMÁTICOS</v>
      </c>
      <c r="M10937" t="str">
        <f>VLOOKUP(E10937,[6]Hoja2!$A:$E,5,FALSE)</f>
        <v>Neumáticos para vehículos agrícolas o forestales</v>
      </c>
    </row>
    <row r="10938" spans="1:13" x14ac:dyDescent="0.2">
      <c r="A10938">
        <v>2024</v>
      </c>
      <c r="B10938">
        <v>8</v>
      </c>
      <c r="C10938" t="s">
        <v>38</v>
      </c>
      <c r="D10938" t="str">
        <f>VLOOKUP(C10938,PAÍSES!$A:$B,2,FALSE)</f>
        <v>Japón</v>
      </c>
      <c r="E10938">
        <v>40117000</v>
      </c>
      <c r="F10938">
        <v>0</v>
      </c>
      <c r="G10938">
        <v>0</v>
      </c>
      <c r="H10938">
        <v>0</v>
      </c>
      <c r="I10938">
        <v>14781</v>
      </c>
      <c r="J10938">
        <v>10074843</v>
      </c>
      <c r="K10938">
        <v>223</v>
      </c>
      <c r="L10938" t="str">
        <f>VLOOKUP(E10938,[6]Hoja2!$A:$C,2,FALSE)</f>
        <v>NEUMÁTICOS</v>
      </c>
      <c r="M10938" t="str">
        <f>VLOOKUP(E10938,[6]Hoja2!$A:$E,5,FALSE)</f>
        <v>Neumáticos para vehículos agrícolas o forestales</v>
      </c>
    </row>
    <row r="10939" spans="1:13" x14ac:dyDescent="0.2">
      <c r="A10939">
        <v>2024</v>
      </c>
      <c r="B10939">
        <v>8</v>
      </c>
      <c r="C10939" t="s">
        <v>204</v>
      </c>
      <c r="D10939" t="str">
        <f>VLOOKUP(C10939,PAÍSES!$A:$B,2,FALSE)</f>
        <v>Sri Lanka</v>
      </c>
      <c r="E10939">
        <v>40117000</v>
      </c>
      <c r="F10939">
        <v>23956</v>
      </c>
      <c r="G10939">
        <v>10067657</v>
      </c>
      <c r="H10939">
        <v>721</v>
      </c>
      <c r="I10939">
        <v>0</v>
      </c>
      <c r="J10939">
        <v>0</v>
      </c>
      <c r="K10939">
        <v>0</v>
      </c>
      <c r="L10939" t="str">
        <f>VLOOKUP(E10939,[6]Hoja2!$A:$C,2,FALSE)</f>
        <v>NEUMÁTICOS</v>
      </c>
      <c r="M10939" t="str">
        <f>VLOOKUP(E10939,[6]Hoja2!$A:$E,5,FALSE)</f>
        <v>Neumáticos para vehículos agrícolas o forestales</v>
      </c>
    </row>
    <row r="10940" spans="1:13" x14ac:dyDescent="0.2">
      <c r="A10940">
        <v>2024</v>
      </c>
      <c r="B10940">
        <v>8</v>
      </c>
      <c r="C10940" t="s">
        <v>76</v>
      </c>
      <c r="D10940" t="str">
        <f>VLOOKUP(C10940,PAÍSES!$A:$B,2,FALSE)</f>
        <v>Lituania</v>
      </c>
      <c r="E10940">
        <v>40117000</v>
      </c>
      <c r="F10940">
        <v>0</v>
      </c>
      <c r="G10940">
        <v>0</v>
      </c>
      <c r="H10940">
        <v>0</v>
      </c>
      <c r="I10940">
        <v>816</v>
      </c>
      <c r="J10940">
        <v>422300</v>
      </c>
      <c r="K10940">
        <v>4</v>
      </c>
      <c r="L10940" t="str">
        <f>VLOOKUP(E10940,[6]Hoja2!$A:$C,2,FALSE)</f>
        <v>NEUMÁTICOS</v>
      </c>
      <c r="M10940" t="str">
        <f>VLOOKUP(E10940,[6]Hoja2!$A:$E,5,FALSE)</f>
        <v>Neumáticos para vehículos agrícolas o forestales</v>
      </c>
    </row>
    <row r="10941" spans="1:13" x14ac:dyDescent="0.2">
      <c r="A10941">
        <v>2024</v>
      </c>
      <c r="B10941">
        <v>8</v>
      </c>
      <c r="C10941" t="s">
        <v>68</v>
      </c>
      <c r="D10941" t="str">
        <f>VLOOKUP(C10941,PAÍSES!$A:$B,2,FALSE)</f>
        <v>Letonia</v>
      </c>
      <c r="E10941">
        <v>40117000</v>
      </c>
      <c r="F10941">
        <v>0</v>
      </c>
      <c r="G10941">
        <v>0</v>
      </c>
      <c r="H10941">
        <v>0</v>
      </c>
      <c r="I10941">
        <v>2232</v>
      </c>
      <c r="J10941">
        <v>1147900</v>
      </c>
      <c r="K10941">
        <v>18</v>
      </c>
      <c r="L10941" t="str">
        <f>VLOOKUP(E10941,[6]Hoja2!$A:$C,2,FALSE)</f>
        <v>NEUMÁTICOS</v>
      </c>
      <c r="M10941" t="str">
        <f>VLOOKUP(E10941,[6]Hoja2!$A:$E,5,FALSE)</f>
        <v>Neumáticos para vehículos agrícolas o forestales</v>
      </c>
    </row>
    <row r="10942" spans="1:13" x14ac:dyDescent="0.2">
      <c r="A10942">
        <v>2024</v>
      </c>
      <c r="B10942">
        <v>8</v>
      </c>
      <c r="C10942" t="s">
        <v>42</v>
      </c>
      <c r="D10942" t="str">
        <f>VLOOKUP(C10942,PAÍSES!$A:$B,2,FALSE)</f>
        <v>México</v>
      </c>
      <c r="E10942">
        <v>40117000</v>
      </c>
      <c r="F10942">
        <v>0</v>
      </c>
      <c r="G10942">
        <v>0</v>
      </c>
      <c r="H10942">
        <v>0</v>
      </c>
      <c r="I10942">
        <v>6838</v>
      </c>
      <c r="J10942">
        <v>3819571</v>
      </c>
      <c r="K10942">
        <v>46</v>
      </c>
      <c r="L10942" t="str">
        <f>VLOOKUP(E10942,[6]Hoja2!$A:$C,2,FALSE)</f>
        <v>NEUMÁTICOS</v>
      </c>
      <c r="M10942" t="str">
        <f>VLOOKUP(E10942,[6]Hoja2!$A:$E,5,FALSE)</f>
        <v>Neumáticos para vehículos agrícolas o forestales</v>
      </c>
    </row>
    <row r="10943" spans="1:13" x14ac:dyDescent="0.2">
      <c r="A10943">
        <v>2024</v>
      </c>
      <c r="B10943">
        <v>8</v>
      </c>
      <c r="C10943" t="s">
        <v>43</v>
      </c>
      <c r="D10943" t="str">
        <f>VLOOKUP(C10943,PAÍSES!$A:$B,2,FALSE)</f>
        <v>Países Bajos</v>
      </c>
      <c r="E10943">
        <v>40117000</v>
      </c>
      <c r="F10943">
        <v>57382</v>
      </c>
      <c r="G10943">
        <v>24220551</v>
      </c>
      <c r="H10943">
        <v>2066</v>
      </c>
      <c r="I10943">
        <v>29838</v>
      </c>
      <c r="J10943">
        <v>14361520</v>
      </c>
      <c r="K10943">
        <v>774</v>
      </c>
      <c r="L10943" t="str">
        <f>VLOOKUP(E10943,[6]Hoja2!$A:$C,2,FALSE)</f>
        <v>NEUMÁTICOS</v>
      </c>
      <c r="M10943" t="str">
        <f>VLOOKUP(E10943,[6]Hoja2!$A:$E,5,FALSE)</f>
        <v>Neumáticos para vehículos agrícolas o forestales</v>
      </c>
    </row>
    <row r="10944" spans="1:13" x14ac:dyDescent="0.2">
      <c r="A10944">
        <v>2024</v>
      </c>
      <c r="B10944">
        <v>8</v>
      </c>
      <c r="C10944" t="s">
        <v>80</v>
      </c>
      <c r="D10944" t="str">
        <f>VLOOKUP(C10944,PAÍSES!$A:$B,2,FALSE)</f>
        <v>Nueva Zelanda</v>
      </c>
      <c r="E10944">
        <v>40117000</v>
      </c>
      <c r="F10944">
        <v>0</v>
      </c>
      <c r="G10944">
        <v>0</v>
      </c>
      <c r="H10944">
        <v>0</v>
      </c>
      <c r="I10944">
        <v>14382</v>
      </c>
      <c r="J10944">
        <v>8011929</v>
      </c>
      <c r="K10944">
        <v>106</v>
      </c>
      <c r="L10944" t="str">
        <f>VLOOKUP(E10944,[6]Hoja2!$A:$C,2,FALSE)</f>
        <v>NEUMÁTICOS</v>
      </c>
      <c r="M10944" t="str">
        <f>VLOOKUP(E10944,[6]Hoja2!$A:$E,5,FALSE)</f>
        <v>Neumáticos para vehículos agrícolas o forestales</v>
      </c>
    </row>
    <row r="10945" spans="1:13" x14ac:dyDescent="0.2">
      <c r="A10945">
        <v>2024</v>
      </c>
      <c r="B10945">
        <v>8</v>
      </c>
      <c r="C10945" t="s">
        <v>16</v>
      </c>
      <c r="D10945" t="str">
        <f>VLOOKUP(C10945,PAÍSES!$A:$B,2,FALSE)</f>
        <v>Polonia</v>
      </c>
      <c r="E10945">
        <v>40117000</v>
      </c>
      <c r="F10945">
        <v>41681</v>
      </c>
      <c r="G10945">
        <v>23029560</v>
      </c>
      <c r="H10945">
        <v>456</v>
      </c>
      <c r="I10945">
        <v>35501</v>
      </c>
      <c r="J10945">
        <v>20749500</v>
      </c>
      <c r="K10945">
        <v>196</v>
      </c>
      <c r="L10945" t="str">
        <f>VLOOKUP(E10945,[6]Hoja2!$A:$C,2,FALSE)</f>
        <v>NEUMÁTICOS</v>
      </c>
      <c r="M10945" t="str">
        <f>VLOOKUP(E10945,[6]Hoja2!$A:$E,5,FALSE)</f>
        <v>Neumáticos para vehículos agrícolas o forestales</v>
      </c>
    </row>
    <row r="10946" spans="1:13" x14ac:dyDescent="0.2">
      <c r="A10946">
        <v>2024</v>
      </c>
      <c r="B10946">
        <v>8</v>
      </c>
      <c r="C10946" t="s">
        <v>17</v>
      </c>
      <c r="D10946" t="str">
        <f>VLOOKUP(C10946,PAÍSES!$A:$B,2,FALSE)</f>
        <v>Portugal</v>
      </c>
      <c r="E10946">
        <v>40117000</v>
      </c>
      <c r="F10946">
        <v>95191</v>
      </c>
      <c r="G10946">
        <v>50322738</v>
      </c>
      <c r="H10946">
        <v>2727</v>
      </c>
      <c r="I10946">
        <v>50796</v>
      </c>
      <c r="J10946">
        <v>33949033</v>
      </c>
      <c r="K10946">
        <v>1053</v>
      </c>
      <c r="L10946" t="str">
        <f>VLOOKUP(E10946,[6]Hoja2!$A:$C,2,FALSE)</f>
        <v>NEUMÁTICOS</v>
      </c>
      <c r="M10946" t="str">
        <f>VLOOKUP(E10946,[6]Hoja2!$A:$E,5,FALSE)</f>
        <v>Neumáticos para vehículos agrícolas o forestales</v>
      </c>
    </row>
    <row r="10947" spans="1:13" x14ac:dyDescent="0.2">
      <c r="A10947">
        <v>2024</v>
      </c>
      <c r="B10947">
        <v>8</v>
      </c>
      <c r="C10947" t="s">
        <v>52</v>
      </c>
      <c r="D10947" t="str">
        <f>VLOOKUP(C10947,PAÍSES!$A:$B,2,FALSE)</f>
        <v>Suecia</v>
      </c>
      <c r="E10947">
        <v>40117000</v>
      </c>
      <c r="F10947">
        <v>0</v>
      </c>
      <c r="G10947">
        <v>0</v>
      </c>
      <c r="H10947">
        <v>0</v>
      </c>
      <c r="I10947">
        <v>1504</v>
      </c>
      <c r="J10947">
        <v>1108900</v>
      </c>
      <c r="K10947">
        <v>8</v>
      </c>
      <c r="L10947" t="str">
        <f>VLOOKUP(E10947,[6]Hoja2!$A:$C,2,FALSE)</f>
        <v>NEUMÁTICOS</v>
      </c>
      <c r="M10947" t="str">
        <f>VLOOKUP(E10947,[6]Hoja2!$A:$E,5,FALSE)</f>
        <v>Neumáticos para vehículos agrícolas o forestales</v>
      </c>
    </row>
    <row r="10948" spans="1:13" x14ac:dyDescent="0.2">
      <c r="A10948">
        <v>2024</v>
      </c>
      <c r="B10948">
        <v>8</v>
      </c>
      <c r="C10948" t="s">
        <v>77</v>
      </c>
      <c r="D10948" t="str">
        <f>VLOOKUP(C10948,PAÍSES!$A:$B,2,FALSE)</f>
        <v>Senegal</v>
      </c>
      <c r="E10948">
        <v>40117000</v>
      </c>
      <c r="F10948">
        <v>0</v>
      </c>
      <c r="G10948">
        <v>0</v>
      </c>
      <c r="H10948">
        <v>0</v>
      </c>
      <c r="I10948">
        <v>900</v>
      </c>
      <c r="J10948">
        <v>234000</v>
      </c>
      <c r="K10948">
        <v>6</v>
      </c>
      <c r="L10948" t="str">
        <f>VLOOKUP(E10948,[6]Hoja2!$A:$C,2,FALSE)</f>
        <v>NEUMÁTICOS</v>
      </c>
      <c r="M10948" t="str">
        <f>VLOOKUP(E10948,[6]Hoja2!$A:$E,5,FALSE)</f>
        <v>Neumáticos para vehículos agrícolas o forestales</v>
      </c>
    </row>
    <row r="10949" spans="1:13" x14ac:dyDescent="0.2">
      <c r="A10949">
        <v>2024</v>
      </c>
      <c r="B10949">
        <v>8</v>
      </c>
      <c r="C10949" t="s">
        <v>65</v>
      </c>
      <c r="D10949" t="str">
        <f>VLOOKUP(C10949,PAÍSES!$A:$B,2,FALSE)</f>
        <v>Turquía</v>
      </c>
      <c r="E10949">
        <v>40117000</v>
      </c>
      <c r="F10949">
        <v>87263</v>
      </c>
      <c r="G10949">
        <v>29218771</v>
      </c>
      <c r="H10949">
        <v>2516</v>
      </c>
      <c r="I10949">
        <v>3439</v>
      </c>
      <c r="J10949">
        <v>2141036</v>
      </c>
      <c r="K10949">
        <v>13</v>
      </c>
      <c r="L10949" t="str">
        <f>VLOOKUP(E10949,[6]Hoja2!$A:$C,2,FALSE)</f>
        <v>NEUMÁTICOS</v>
      </c>
      <c r="M10949" t="str">
        <f>VLOOKUP(E10949,[6]Hoja2!$A:$E,5,FALSE)</f>
        <v>Neumáticos para vehículos agrícolas o forestales</v>
      </c>
    </row>
    <row r="10950" spans="1:13" x14ac:dyDescent="0.2">
      <c r="A10950">
        <v>2024</v>
      </c>
      <c r="B10950">
        <v>8</v>
      </c>
      <c r="C10950" t="s">
        <v>30</v>
      </c>
      <c r="D10950" t="str">
        <f>VLOOKUP(C10950,PAÍSES!$A:$B,2,FALSE)</f>
        <v>Taiwán</v>
      </c>
      <c r="E10950">
        <v>40117000</v>
      </c>
      <c r="F10950">
        <v>18</v>
      </c>
      <c r="G10950">
        <v>26131</v>
      </c>
      <c r="H10950">
        <v>2</v>
      </c>
      <c r="I10950">
        <v>0</v>
      </c>
      <c r="J10950">
        <v>0</v>
      </c>
      <c r="K10950">
        <v>0</v>
      </c>
      <c r="L10950" t="str">
        <f>VLOOKUP(E10950,[6]Hoja2!$A:$C,2,FALSE)</f>
        <v>NEUMÁTICOS</v>
      </c>
      <c r="M10950" t="str">
        <f>VLOOKUP(E10950,[6]Hoja2!$A:$E,5,FALSE)</f>
        <v>Neumáticos para vehículos agrícolas o forestales</v>
      </c>
    </row>
    <row r="10951" spans="1:13" x14ac:dyDescent="0.2">
      <c r="A10951">
        <v>2024</v>
      </c>
      <c r="B10951">
        <v>8</v>
      </c>
      <c r="C10951" t="s">
        <v>58</v>
      </c>
      <c r="D10951" t="str">
        <f>VLOOKUP(C10951,PAÍSES!$A:$B,2,FALSE)</f>
        <v>Ucrania</v>
      </c>
      <c r="E10951">
        <v>40117000</v>
      </c>
      <c r="F10951">
        <v>0</v>
      </c>
      <c r="G10951">
        <v>0</v>
      </c>
      <c r="H10951">
        <v>0</v>
      </c>
      <c r="I10951">
        <v>18626</v>
      </c>
      <c r="J10951">
        <v>9695400</v>
      </c>
      <c r="K10951">
        <v>72</v>
      </c>
      <c r="L10951" t="str">
        <f>VLOOKUP(E10951,[6]Hoja2!$A:$C,2,FALSE)</f>
        <v>NEUMÁTICOS</v>
      </c>
      <c r="M10951" t="str">
        <f>VLOOKUP(E10951,[6]Hoja2!$A:$E,5,FALSE)</f>
        <v>Neumáticos para vehículos agrícolas o forestales</v>
      </c>
    </row>
    <row r="10952" spans="1:13" x14ac:dyDescent="0.2">
      <c r="A10952">
        <v>2024</v>
      </c>
      <c r="B10952">
        <v>8</v>
      </c>
      <c r="C10952" t="s">
        <v>46</v>
      </c>
      <c r="D10952" t="str">
        <f>VLOOKUP(C10952,PAÍSES!$A:$B,2,FALSE)</f>
        <v>Estados Unidos de América</v>
      </c>
      <c r="E10952">
        <v>40117000</v>
      </c>
      <c r="F10952">
        <v>36</v>
      </c>
      <c r="G10952">
        <v>51398</v>
      </c>
      <c r="H10952">
        <v>2</v>
      </c>
      <c r="I10952">
        <v>409891</v>
      </c>
      <c r="J10952">
        <v>247039539</v>
      </c>
      <c r="K10952">
        <v>1484</v>
      </c>
      <c r="L10952" t="str">
        <f>VLOOKUP(E10952,[6]Hoja2!$A:$C,2,FALSE)</f>
        <v>NEUMÁTICOS</v>
      </c>
      <c r="M10952" t="str">
        <f>VLOOKUP(E10952,[6]Hoja2!$A:$E,5,FALSE)</f>
        <v>Neumáticos para vehículos agrícolas o forestales</v>
      </c>
    </row>
    <row r="10953" spans="1:13" x14ac:dyDescent="0.2">
      <c r="A10953">
        <v>2024</v>
      </c>
      <c r="B10953">
        <v>8</v>
      </c>
      <c r="C10953" t="s">
        <v>66</v>
      </c>
      <c r="D10953" t="str">
        <f>VLOOKUP(C10953,PAÍSES!$A:$B,2,FALSE)</f>
        <v>Vietnam</v>
      </c>
      <c r="E10953">
        <v>40117000</v>
      </c>
      <c r="F10953">
        <v>15898</v>
      </c>
      <c r="G10953">
        <v>5916979</v>
      </c>
      <c r="H10953">
        <v>114</v>
      </c>
      <c r="I10953">
        <v>0</v>
      </c>
      <c r="J10953">
        <v>0</v>
      </c>
      <c r="K10953">
        <v>0</v>
      </c>
      <c r="L10953" t="str">
        <f>VLOOKUP(E10953,[6]Hoja2!$A:$C,2,FALSE)</f>
        <v>NEUMÁTICOS</v>
      </c>
      <c r="M10953" t="str">
        <f>VLOOKUP(E10953,[6]Hoja2!$A:$E,5,FALSE)</f>
        <v>Neumáticos para vehículos agrícolas o forestales</v>
      </c>
    </row>
    <row r="10954" spans="1:13" x14ac:dyDescent="0.2">
      <c r="A10954">
        <v>2024</v>
      </c>
      <c r="B10954">
        <v>8</v>
      </c>
      <c r="C10954" t="s">
        <v>78</v>
      </c>
      <c r="D10954" t="str">
        <f>VLOOKUP(C10954,PAÍSES!$A:$B,2,FALSE)</f>
        <v>Sudáfrica</v>
      </c>
      <c r="E10954">
        <v>40117000</v>
      </c>
      <c r="F10954">
        <v>0</v>
      </c>
      <c r="G10954">
        <v>0</v>
      </c>
      <c r="H10954">
        <v>0</v>
      </c>
      <c r="I10954">
        <v>7844</v>
      </c>
      <c r="J10954">
        <v>4322959</v>
      </c>
      <c r="K10954">
        <v>31</v>
      </c>
      <c r="L10954" t="str">
        <f>VLOOKUP(E10954,[6]Hoja2!$A:$C,2,FALSE)</f>
        <v>NEUMÁTICOS</v>
      </c>
      <c r="M10954" t="str">
        <f>VLOOKUP(E10954,[6]Hoja2!$A:$E,5,FALSE)</f>
        <v>Neumáticos para vehículos agrícolas o forestales</v>
      </c>
    </row>
    <row r="10955" spans="1:13" x14ac:dyDescent="0.2">
      <c r="A10955">
        <v>2024</v>
      </c>
      <c r="B10955">
        <v>8</v>
      </c>
      <c r="C10955" t="s">
        <v>61</v>
      </c>
      <c r="D10955" t="str">
        <f>VLOOKUP(C10955,PAÍSES!$A:$B,2,FALSE)</f>
        <v>Andorra</v>
      </c>
      <c r="E10955">
        <v>40118000</v>
      </c>
      <c r="F10955">
        <v>0</v>
      </c>
      <c r="G10955">
        <v>0</v>
      </c>
      <c r="H10955">
        <v>0</v>
      </c>
      <c r="I10955">
        <v>18</v>
      </c>
      <c r="J10955">
        <v>46368</v>
      </c>
      <c r="K10955">
        <v>2</v>
      </c>
      <c r="L10955" t="str">
        <f>VLOOKUP(E10955,[6]Hoja2!$A:$C,2,FALSE)</f>
        <v>NEUMÁTICOS</v>
      </c>
      <c r="M10955" t="str">
        <f>VLOOKUP(E10955,[6]Hoja2!$A:$E,5,FALSE)</f>
        <v>Neumáticos para vehículos de construcción, minería o mantenimiento industrial</v>
      </c>
    </row>
    <row r="10956" spans="1:13" x14ac:dyDescent="0.2">
      <c r="A10956">
        <v>2024</v>
      </c>
      <c r="B10956">
        <v>8</v>
      </c>
      <c r="C10956" t="s">
        <v>33</v>
      </c>
      <c r="D10956" t="str">
        <f>VLOOKUP(C10956,PAÍSES!$A:$B,2,FALSE)</f>
        <v>Emiratos Árabes Unidos</v>
      </c>
      <c r="E10956">
        <v>40118000</v>
      </c>
      <c r="F10956">
        <v>16065</v>
      </c>
      <c r="G10956">
        <v>5846055</v>
      </c>
      <c r="H10956">
        <v>120</v>
      </c>
      <c r="I10956">
        <v>544</v>
      </c>
      <c r="J10956">
        <v>594041</v>
      </c>
      <c r="K10956">
        <v>1</v>
      </c>
      <c r="L10956" t="str">
        <f>VLOOKUP(E10956,[6]Hoja2!$A:$C,2,FALSE)</f>
        <v>NEUMÁTICOS</v>
      </c>
      <c r="M10956" t="str">
        <f>VLOOKUP(E10956,[6]Hoja2!$A:$E,5,FALSE)</f>
        <v>Neumáticos para vehículos de construcción, minería o mantenimiento industrial</v>
      </c>
    </row>
    <row r="10957" spans="1:13" x14ac:dyDescent="0.2">
      <c r="A10957">
        <v>2024</v>
      </c>
      <c r="B10957">
        <v>8</v>
      </c>
      <c r="C10957" t="s">
        <v>105</v>
      </c>
      <c r="D10957" t="str">
        <f>VLOOKUP(C10957,PAÍSES!$A:$B,2,FALSE)</f>
        <v>Angola</v>
      </c>
      <c r="E10957">
        <v>40118000</v>
      </c>
      <c r="F10957">
        <v>0</v>
      </c>
      <c r="G10957">
        <v>0</v>
      </c>
      <c r="H10957">
        <v>0</v>
      </c>
      <c r="I10957">
        <v>1100</v>
      </c>
      <c r="J10957">
        <v>272744</v>
      </c>
      <c r="K10957">
        <v>1</v>
      </c>
      <c r="L10957" t="str">
        <f>VLOOKUP(E10957,[6]Hoja2!$A:$C,2,FALSE)</f>
        <v>NEUMÁTICOS</v>
      </c>
      <c r="M10957" t="str">
        <f>VLOOKUP(E10957,[6]Hoja2!$A:$E,5,FALSE)</f>
        <v>Neumáticos para vehículos de construcción, minería o mantenimiento industrial</v>
      </c>
    </row>
    <row r="10958" spans="1:13" x14ac:dyDescent="0.2">
      <c r="A10958">
        <v>2024</v>
      </c>
      <c r="B10958">
        <v>8</v>
      </c>
      <c r="C10958" t="s">
        <v>21</v>
      </c>
      <c r="D10958" t="str">
        <f>VLOOKUP(C10958,PAÍSES!$A:$B,2,FALSE)</f>
        <v>Austria</v>
      </c>
      <c r="E10958">
        <v>40118000</v>
      </c>
      <c r="F10958">
        <v>0</v>
      </c>
      <c r="G10958">
        <v>0</v>
      </c>
      <c r="H10958">
        <v>0</v>
      </c>
      <c r="I10958">
        <v>1017</v>
      </c>
      <c r="J10958">
        <v>690551</v>
      </c>
      <c r="K10958">
        <v>16</v>
      </c>
      <c r="L10958" t="str">
        <f>VLOOKUP(E10958,[6]Hoja2!$A:$C,2,FALSE)</f>
        <v>NEUMÁTICOS</v>
      </c>
      <c r="M10958" t="str">
        <f>VLOOKUP(E10958,[6]Hoja2!$A:$E,5,FALSE)</f>
        <v>Neumáticos para vehículos de construcción, minería o mantenimiento industrial</v>
      </c>
    </row>
    <row r="10959" spans="1:13" x14ac:dyDescent="0.2">
      <c r="A10959">
        <v>2024</v>
      </c>
      <c r="B10959">
        <v>8</v>
      </c>
      <c r="C10959" t="s">
        <v>62</v>
      </c>
      <c r="D10959" t="str">
        <f>VLOOKUP(C10959,PAÍSES!$A:$B,2,FALSE)</f>
        <v>Australia</v>
      </c>
      <c r="E10959">
        <v>40118000</v>
      </c>
      <c r="F10959">
        <v>0</v>
      </c>
      <c r="G10959">
        <v>0</v>
      </c>
      <c r="H10959">
        <v>0</v>
      </c>
      <c r="I10959">
        <v>1914692</v>
      </c>
      <c r="J10959">
        <v>1386981981</v>
      </c>
      <c r="K10959">
        <v>550</v>
      </c>
      <c r="L10959" t="str">
        <f>VLOOKUP(E10959,[6]Hoja2!$A:$C,2,FALSE)</f>
        <v>NEUMÁTICOS</v>
      </c>
      <c r="M10959" t="str">
        <f>VLOOKUP(E10959,[6]Hoja2!$A:$E,5,FALSE)</f>
        <v>Neumáticos para vehículos de construcción, minería o mantenimiento industrial</v>
      </c>
    </row>
    <row r="10960" spans="1:13" x14ac:dyDescent="0.2">
      <c r="A10960">
        <v>2024</v>
      </c>
      <c r="B10960">
        <v>8</v>
      </c>
      <c r="C10960" t="s">
        <v>8</v>
      </c>
      <c r="D10960" t="str">
        <f>VLOOKUP(C10960,PAÍSES!$A:$B,2,FALSE)</f>
        <v>Bélgica</v>
      </c>
      <c r="E10960">
        <v>40118000</v>
      </c>
      <c r="F10960">
        <v>16872</v>
      </c>
      <c r="G10960">
        <v>10358231</v>
      </c>
      <c r="H10960">
        <v>80</v>
      </c>
      <c r="I10960">
        <v>108</v>
      </c>
      <c r="J10960">
        <v>54392</v>
      </c>
      <c r="K10960">
        <v>2</v>
      </c>
      <c r="L10960" t="str">
        <f>VLOOKUP(E10960,[6]Hoja2!$A:$C,2,FALSE)</f>
        <v>NEUMÁTICOS</v>
      </c>
      <c r="M10960" t="str">
        <f>VLOOKUP(E10960,[6]Hoja2!$A:$E,5,FALSE)</f>
        <v>Neumáticos para vehículos de construcción, minería o mantenimiento industrial</v>
      </c>
    </row>
    <row r="10961" spans="1:13" x14ac:dyDescent="0.2">
      <c r="A10961">
        <v>2024</v>
      </c>
      <c r="B10961">
        <v>8</v>
      </c>
      <c r="C10961" t="s">
        <v>10</v>
      </c>
      <c r="D10961" t="str">
        <f>VLOOKUP(C10961,PAÍSES!$A:$B,2,FALSE)</f>
        <v>Brasil</v>
      </c>
      <c r="E10961">
        <v>40118000</v>
      </c>
      <c r="F10961">
        <v>5131</v>
      </c>
      <c r="G10961">
        <v>4075500</v>
      </c>
      <c r="H10961">
        <v>67</v>
      </c>
      <c r="I10961">
        <v>173893</v>
      </c>
      <c r="J10961">
        <v>126045738</v>
      </c>
      <c r="K10961">
        <v>79</v>
      </c>
      <c r="L10961" t="str">
        <f>VLOOKUP(E10961,[6]Hoja2!$A:$C,2,FALSE)</f>
        <v>NEUMÁTICOS</v>
      </c>
      <c r="M10961" t="str">
        <f>VLOOKUP(E10961,[6]Hoja2!$A:$E,5,FALSE)</f>
        <v>Neumáticos para vehículos de construcción, minería o mantenimiento industrial</v>
      </c>
    </row>
    <row r="10962" spans="1:13" x14ac:dyDescent="0.2">
      <c r="A10962">
        <v>2024</v>
      </c>
      <c r="B10962">
        <v>8</v>
      </c>
      <c r="C10962" t="s">
        <v>50</v>
      </c>
      <c r="D10962" t="str">
        <f>VLOOKUP(C10962,PAÍSES!$A:$B,2,FALSE)</f>
        <v>Canadá</v>
      </c>
      <c r="E10962">
        <v>40118000</v>
      </c>
      <c r="F10962">
        <v>466</v>
      </c>
      <c r="G10962">
        <v>454000</v>
      </c>
      <c r="H10962">
        <v>4</v>
      </c>
      <c r="I10962">
        <v>101130</v>
      </c>
      <c r="J10962">
        <v>72300443</v>
      </c>
      <c r="K10962">
        <v>95</v>
      </c>
      <c r="L10962" t="str">
        <f>VLOOKUP(E10962,[6]Hoja2!$A:$C,2,FALSE)</f>
        <v>NEUMÁTICOS</v>
      </c>
      <c r="M10962" t="str">
        <f>VLOOKUP(E10962,[6]Hoja2!$A:$E,5,FALSE)</f>
        <v>Neumáticos para vehículos de construcción, minería o mantenimiento industrial</v>
      </c>
    </row>
    <row r="10963" spans="1:13" x14ac:dyDescent="0.2">
      <c r="A10963">
        <v>2024</v>
      </c>
      <c r="B10963">
        <v>8</v>
      </c>
      <c r="C10963" t="s">
        <v>55</v>
      </c>
      <c r="D10963" t="str">
        <f>VLOOKUP(C10963,PAÍSES!$A:$B,2,FALSE)</f>
        <v>Costa de Marfil</v>
      </c>
      <c r="E10963">
        <v>40118000</v>
      </c>
      <c r="F10963">
        <v>0</v>
      </c>
      <c r="G10963">
        <v>0</v>
      </c>
      <c r="H10963">
        <v>0</v>
      </c>
      <c r="I10963">
        <v>354</v>
      </c>
      <c r="J10963">
        <v>238928</v>
      </c>
      <c r="K10963">
        <v>1</v>
      </c>
      <c r="L10963" t="str">
        <f>VLOOKUP(E10963,[6]Hoja2!$A:$C,2,FALSE)</f>
        <v>NEUMÁTICOS</v>
      </c>
      <c r="M10963" t="str">
        <f>VLOOKUP(E10963,[6]Hoja2!$A:$E,5,FALSE)</f>
        <v>Neumáticos para vehículos de construcción, minería o mantenimiento industrial</v>
      </c>
    </row>
    <row r="10964" spans="1:13" x14ac:dyDescent="0.2">
      <c r="A10964">
        <v>2024</v>
      </c>
      <c r="B10964">
        <v>8</v>
      </c>
      <c r="C10964" t="s">
        <v>73</v>
      </c>
      <c r="D10964" t="str">
        <f>VLOOKUP(C10964,PAÍSES!$A:$B,2,FALSE)</f>
        <v>Chile</v>
      </c>
      <c r="E10964">
        <v>40118000</v>
      </c>
      <c r="F10964">
        <v>0</v>
      </c>
      <c r="G10964">
        <v>0</v>
      </c>
      <c r="H10964">
        <v>0</v>
      </c>
      <c r="I10964">
        <v>40945</v>
      </c>
      <c r="J10964">
        <v>30360078</v>
      </c>
      <c r="K10964">
        <v>17</v>
      </c>
      <c r="L10964" t="str">
        <f>VLOOKUP(E10964,[6]Hoja2!$A:$C,2,FALSE)</f>
        <v>NEUMÁTICOS</v>
      </c>
      <c r="M10964" t="str">
        <f>VLOOKUP(E10964,[6]Hoja2!$A:$E,5,FALSE)</f>
        <v>Neumáticos para vehículos de construcción, minería o mantenimiento industrial</v>
      </c>
    </row>
    <row r="10965" spans="1:13" x14ac:dyDescent="0.2">
      <c r="A10965">
        <v>2024</v>
      </c>
      <c r="B10965">
        <v>8</v>
      </c>
      <c r="C10965" t="s">
        <v>11</v>
      </c>
      <c r="D10965" t="str">
        <f>VLOOKUP(C10965,PAÍSES!$A:$B,2,FALSE)</f>
        <v>China</v>
      </c>
      <c r="E10965">
        <v>40118000</v>
      </c>
      <c r="F10965">
        <v>301630</v>
      </c>
      <c r="G10965">
        <v>94967417</v>
      </c>
      <c r="H10965">
        <v>2096</v>
      </c>
      <c r="I10965">
        <v>358017</v>
      </c>
      <c r="J10965">
        <v>264586287</v>
      </c>
      <c r="K10965">
        <v>107</v>
      </c>
      <c r="L10965" t="str">
        <f>VLOOKUP(E10965,[6]Hoja2!$A:$C,2,FALSE)</f>
        <v>NEUMÁTICOS</v>
      </c>
      <c r="M10965" t="str">
        <f>VLOOKUP(E10965,[6]Hoja2!$A:$E,5,FALSE)</f>
        <v>Neumáticos para vehículos de construcción, minería o mantenimiento industrial</v>
      </c>
    </row>
    <row r="10966" spans="1:13" x14ac:dyDescent="0.2">
      <c r="A10966">
        <v>2024</v>
      </c>
      <c r="B10966">
        <v>8</v>
      </c>
      <c r="C10966" t="s">
        <v>40</v>
      </c>
      <c r="D10966" t="str">
        <f>VLOOKUP(C10966,PAÍSES!$A:$B,2,FALSE)</f>
        <v>Colombia</v>
      </c>
      <c r="E10966">
        <v>40118000</v>
      </c>
      <c r="F10966">
        <v>0</v>
      </c>
      <c r="G10966">
        <v>0</v>
      </c>
      <c r="H10966">
        <v>0</v>
      </c>
      <c r="I10966">
        <v>29507</v>
      </c>
      <c r="J10966">
        <v>15942031</v>
      </c>
      <c r="K10966">
        <v>45</v>
      </c>
      <c r="L10966" t="str">
        <f>VLOOKUP(E10966,[6]Hoja2!$A:$C,2,FALSE)</f>
        <v>NEUMÁTICOS</v>
      </c>
      <c r="M10966" t="str">
        <f>VLOOKUP(E10966,[6]Hoja2!$A:$E,5,FALSE)</f>
        <v>Neumáticos para vehículos de construcción, minería o mantenimiento industrial</v>
      </c>
    </row>
    <row r="10967" spans="1:13" x14ac:dyDescent="0.2">
      <c r="A10967">
        <v>2024</v>
      </c>
      <c r="B10967">
        <v>8</v>
      </c>
      <c r="C10967" t="s">
        <v>31</v>
      </c>
      <c r="D10967" t="str">
        <f>VLOOKUP(C10967,PAÍSES!$A:$B,2,FALSE)</f>
        <v>Cuba</v>
      </c>
      <c r="E10967">
        <v>40118000</v>
      </c>
      <c r="F10967">
        <v>0</v>
      </c>
      <c r="G10967">
        <v>0</v>
      </c>
      <c r="H10967">
        <v>0</v>
      </c>
      <c r="I10967">
        <v>2188</v>
      </c>
      <c r="J10967">
        <v>1499044</v>
      </c>
      <c r="K10967">
        <v>59</v>
      </c>
      <c r="L10967" t="str">
        <f>VLOOKUP(E10967,[6]Hoja2!$A:$C,2,FALSE)</f>
        <v>NEUMÁTICOS</v>
      </c>
      <c r="M10967" t="str">
        <f>VLOOKUP(E10967,[6]Hoja2!$A:$E,5,FALSE)</f>
        <v>Neumáticos para vehículos de construcción, minería o mantenimiento industrial</v>
      </c>
    </row>
    <row r="10968" spans="1:13" x14ac:dyDescent="0.2">
      <c r="A10968">
        <v>2024</v>
      </c>
      <c r="B10968">
        <v>8</v>
      </c>
      <c r="C10968" t="s">
        <v>22</v>
      </c>
      <c r="D10968" t="str">
        <f>VLOOKUP(C10968,PAÍSES!$A:$B,2,FALSE)</f>
        <v>República Checa</v>
      </c>
      <c r="E10968">
        <v>40118000</v>
      </c>
      <c r="F10968">
        <v>25861</v>
      </c>
      <c r="G10968">
        <v>15862800</v>
      </c>
      <c r="H10968">
        <v>726</v>
      </c>
      <c r="I10968">
        <v>0</v>
      </c>
      <c r="J10968">
        <v>0</v>
      </c>
      <c r="K10968">
        <v>0</v>
      </c>
      <c r="L10968" t="str">
        <f>VLOOKUP(E10968,[6]Hoja2!$A:$C,2,FALSE)</f>
        <v>NEUMÁTICOS</v>
      </c>
      <c r="M10968" t="str">
        <f>VLOOKUP(E10968,[6]Hoja2!$A:$E,5,FALSE)</f>
        <v>Neumáticos para vehículos de construcción, minería o mantenimiento industrial</v>
      </c>
    </row>
    <row r="10969" spans="1:13" x14ac:dyDescent="0.2">
      <c r="A10969">
        <v>2024</v>
      </c>
      <c r="B10969">
        <v>8</v>
      </c>
      <c r="C10969" t="s">
        <v>23</v>
      </c>
      <c r="D10969" t="str">
        <f>VLOOKUP(C10969,PAÍSES!$A:$B,2,FALSE)</f>
        <v>Alemania</v>
      </c>
      <c r="E10969">
        <v>40118000</v>
      </c>
      <c r="F10969">
        <v>25948</v>
      </c>
      <c r="G10969">
        <v>18155671</v>
      </c>
      <c r="H10969">
        <v>4476</v>
      </c>
      <c r="I10969">
        <v>5949</v>
      </c>
      <c r="J10969">
        <v>5506490</v>
      </c>
      <c r="K10969">
        <v>51</v>
      </c>
      <c r="L10969" t="str">
        <f>VLOOKUP(E10969,[6]Hoja2!$A:$C,2,FALSE)</f>
        <v>NEUMÁTICOS</v>
      </c>
      <c r="M10969" t="str">
        <f>VLOOKUP(E10969,[6]Hoja2!$A:$E,5,FALSE)</f>
        <v>Neumáticos para vehículos de construcción, minería o mantenimiento industrial</v>
      </c>
    </row>
    <row r="10970" spans="1:13" x14ac:dyDescent="0.2">
      <c r="A10970">
        <v>2024</v>
      </c>
      <c r="B10970">
        <v>8</v>
      </c>
      <c r="C10970" t="s">
        <v>75</v>
      </c>
      <c r="D10970" t="str">
        <f>VLOOKUP(C10970,PAÍSES!$A:$B,2,FALSE)</f>
        <v>Egipto</v>
      </c>
      <c r="E10970">
        <v>40118000</v>
      </c>
      <c r="F10970">
        <v>0</v>
      </c>
      <c r="G10970">
        <v>0</v>
      </c>
      <c r="H10970">
        <v>0</v>
      </c>
      <c r="I10970">
        <v>27554</v>
      </c>
      <c r="J10970">
        <v>19949356</v>
      </c>
      <c r="K10970">
        <v>17</v>
      </c>
      <c r="L10970" t="str">
        <f>VLOOKUP(E10970,[6]Hoja2!$A:$C,2,FALSE)</f>
        <v>NEUMÁTICOS</v>
      </c>
      <c r="M10970" t="str">
        <f>VLOOKUP(E10970,[6]Hoja2!$A:$E,5,FALSE)</f>
        <v>Neumáticos para vehículos de construcción, minería o mantenimiento industrial</v>
      </c>
    </row>
    <row r="10971" spans="1:13" x14ac:dyDescent="0.2">
      <c r="A10971">
        <v>2024</v>
      </c>
      <c r="B10971">
        <v>8</v>
      </c>
      <c r="C10971" t="s">
        <v>24</v>
      </c>
      <c r="D10971" t="str">
        <f>VLOOKUP(C10971,PAÍSES!$A:$B,2,FALSE)</f>
        <v>Finlandia</v>
      </c>
      <c r="E10971">
        <v>40118000</v>
      </c>
      <c r="F10971">
        <v>1299</v>
      </c>
      <c r="G10971">
        <v>1058034</v>
      </c>
      <c r="H10971">
        <v>10</v>
      </c>
      <c r="I10971">
        <v>106260</v>
      </c>
      <c r="J10971">
        <v>80521100</v>
      </c>
      <c r="K10971">
        <v>41</v>
      </c>
      <c r="L10971" t="str">
        <f>VLOOKUP(E10971,[6]Hoja2!$A:$C,2,FALSE)</f>
        <v>NEUMÁTICOS</v>
      </c>
      <c r="M10971" t="str">
        <f>VLOOKUP(E10971,[6]Hoja2!$A:$E,5,FALSE)</f>
        <v>Neumáticos para vehículos de construcción, minería o mantenimiento industrial</v>
      </c>
    </row>
    <row r="10972" spans="1:13" x14ac:dyDescent="0.2">
      <c r="A10972">
        <v>2024</v>
      </c>
      <c r="B10972">
        <v>8</v>
      </c>
      <c r="C10972" t="s">
        <v>12</v>
      </c>
      <c r="D10972" t="str">
        <f>VLOOKUP(C10972,PAÍSES!$A:$B,2,FALSE)</f>
        <v>Francia</v>
      </c>
      <c r="E10972">
        <v>40118000</v>
      </c>
      <c r="F10972">
        <v>30282</v>
      </c>
      <c r="G10972">
        <v>22397882</v>
      </c>
      <c r="H10972">
        <v>298</v>
      </c>
      <c r="I10972">
        <v>162834</v>
      </c>
      <c r="J10972">
        <v>112316508</v>
      </c>
      <c r="K10972">
        <v>534</v>
      </c>
      <c r="L10972" t="str">
        <f>VLOOKUP(E10972,[6]Hoja2!$A:$C,2,FALSE)</f>
        <v>NEUMÁTICOS</v>
      </c>
      <c r="M10972" t="str">
        <f>VLOOKUP(E10972,[6]Hoja2!$A:$E,5,FALSE)</f>
        <v>Neumáticos para vehículos de construcción, minería o mantenimiento industrial</v>
      </c>
    </row>
    <row r="10973" spans="1:13" x14ac:dyDescent="0.2">
      <c r="A10973">
        <v>2024</v>
      </c>
      <c r="B10973">
        <v>8</v>
      </c>
      <c r="C10973" t="s">
        <v>234</v>
      </c>
      <c r="D10973" t="str">
        <f>VLOOKUP(C10973,PAÍSES!$A:$B,2,FALSE)</f>
        <v>Gabón</v>
      </c>
      <c r="E10973">
        <v>40118000</v>
      </c>
      <c r="F10973">
        <v>0</v>
      </c>
      <c r="G10973">
        <v>0</v>
      </c>
      <c r="H10973">
        <v>0</v>
      </c>
      <c r="I10973">
        <v>57450</v>
      </c>
      <c r="J10973">
        <v>39641502</v>
      </c>
      <c r="K10973">
        <v>34</v>
      </c>
      <c r="L10973" t="str">
        <f>VLOOKUP(E10973,[6]Hoja2!$A:$C,2,FALSE)</f>
        <v>NEUMÁTICOS</v>
      </c>
      <c r="M10973" t="str">
        <f>VLOOKUP(E10973,[6]Hoja2!$A:$E,5,FALSE)</f>
        <v>Neumáticos para vehículos de construcción, minería o mantenimiento industrial</v>
      </c>
    </row>
    <row r="10974" spans="1:13" x14ac:dyDescent="0.2">
      <c r="A10974">
        <v>2024</v>
      </c>
      <c r="B10974">
        <v>8</v>
      </c>
      <c r="C10974" t="s">
        <v>25</v>
      </c>
      <c r="D10974" t="str">
        <f>VLOOKUP(C10974,PAÍSES!$A:$B,2,FALSE)</f>
        <v>Reino Unido</v>
      </c>
      <c r="E10974">
        <v>40118000</v>
      </c>
      <c r="F10974">
        <v>0</v>
      </c>
      <c r="G10974">
        <v>0</v>
      </c>
      <c r="H10974">
        <v>0</v>
      </c>
      <c r="I10974">
        <v>46627</v>
      </c>
      <c r="J10974">
        <v>27920282</v>
      </c>
      <c r="K10974">
        <v>121</v>
      </c>
      <c r="L10974" t="str">
        <f>VLOOKUP(E10974,[6]Hoja2!$A:$C,2,FALSE)</f>
        <v>NEUMÁTICOS</v>
      </c>
      <c r="M10974" t="str">
        <f>VLOOKUP(E10974,[6]Hoja2!$A:$E,5,FALSE)</f>
        <v>Neumáticos para vehículos de construcción, minería o mantenimiento industrial</v>
      </c>
    </row>
    <row r="10975" spans="1:13" x14ac:dyDescent="0.2">
      <c r="A10975">
        <v>2024</v>
      </c>
      <c r="B10975">
        <v>8</v>
      </c>
      <c r="C10975" t="s">
        <v>97</v>
      </c>
      <c r="D10975" t="str">
        <f>VLOOKUP(C10975,PAÍSES!$A:$B,2,FALSE)</f>
        <v>Ghana</v>
      </c>
      <c r="E10975">
        <v>40118000</v>
      </c>
      <c r="F10975">
        <v>0</v>
      </c>
      <c r="G10975">
        <v>0</v>
      </c>
      <c r="H10975">
        <v>0</v>
      </c>
      <c r="I10975">
        <v>24054</v>
      </c>
      <c r="J10975">
        <v>16793950</v>
      </c>
      <c r="K10975">
        <v>10</v>
      </c>
      <c r="L10975" t="str">
        <f>VLOOKUP(E10975,[6]Hoja2!$A:$C,2,FALSE)</f>
        <v>NEUMÁTICOS</v>
      </c>
      <c r="M10975" t="str">
        <f>VLOOKUP(E10975,[6]Hoja2!$A:$E,5,FALSE)</f>
        <v>Neumáticos para vehículos de construcción, minería o mantenimiento industrial</v>
      </c>
    </row>
    <row r="10976" spans="1:13" x14ac:dyDescent="0.2">
      <c r="A10976">
        <v>2024</v>
      </c>
      <c r="B10976">
        <v>8</v>
      </c>
      <c r="C10976" t="s">
        <v>26</v>
      </c>
      <c r="D10976" t="str">
        <f>VLOOKUP(C10976,PAÍSES!$A:$B,2,FALSE)</f>
        <v>Hungría</v>
      </c>
      <c r="E10976">
        <v>40118000</v>
      </c>
      <c r="F10976">
        <v>0</v>
      </c>
      <c r="G10976">
        <v>0</v>
      </c>
      <c r="H10976">
        <v>0</v>
      </c>
      <c r="I10976">
        <v>7524</v>
      </c>
      <c r="J10976">
        <v>3525100</v>
      </c>
      <c r="K10976">
        <v>76</v>
      </c>
      <c r="L10976" t="str">
        <f>VLOOKUP(E10976,[6]Hoja2!$A:$C,2,FALSE)</f>
        <v>NEUMÁTICOS</v>
      </c>
      <c r="M10976" t="str">
        <f>VLOOKUP(E10976,[6]Hoja2!$A:$E,5,FALSE)</f>
        <v>Neumáticos para vehículos de construcción, minería o mantenimiento industrial</v>
      </c>
    </row>
    <row r="10977" spans="1:13" x14ac:dyDescent="0.2">
      <c r="A10977">
        <v>2024</v>
      </c>
      <c r="B10977">
        <v>8</v>
      </c>
      <c r="C10977" t="s">
        <v>13</v>
      </c>
      <c r="D10977" t="str">
        <f>VLOOKUP(C10977,PAÍSES!$A:$B,2,FALSE)</f>
        <v>Indonesia</v>
      </c>
      <c r="E10977">
        <v>40118000</v>
      </c>
      <c r="F10977">
        <v>0</v>
      </c>
      <c r="G10977">
        <v>0</v>
      </c>
      <c r="H10977">
        <v>0</v>
      </c>
      <c r="I10977">
        <v>236540</v>
      </c>
      <c r="J10977">
        <v>170641025</v>
      </c>
      <c r="K10977">
        <v>122</v>
      </c>
      <c r="L10977" t="str">
        <f>VLOOKUP(E10977,[6]Hoja2!$A:$C,2,FALSE)</f>
        <v>NEUMÁTICOS</v>
      </c>
      <c r="M10977" t="str">
        <f>VLOOKUP(E10977,[6]Hoja2!$A:$E,5,FALSE)</f>
        <v>Neumáticos para vehículos de construcción, minería o mantenimiento industrial</v>
      </c>
    </row>
    <row r="10978" spans="1:13" x14ac:dyDescent="0.2">
      <c r="A10978">
        <v>2024</v>
      </c>
      <c r="B10978">
        <v>8</v>
      </c>
      <c r="C10978" t="s">
        <v>47</v>
      </c>
      <c r="D10978" t="str">
        <f>VLOOKUP(C10978,PAÍSES!$A:$B,2,FALSE)</f>
        <v>India</v>
      </c>
      <c r="E10978">
        <v>40118000</v>
      </c>
      <c r="F10978">
        <v>304383</v>
      </c>
      <c r="G10978">
        <v>95993497</v>
      </c>
      <c r="H10978">
        <v>6712</v>
      </c>
      <c r="I10978">
        <v>0</v>
      </c>
      <c r="J10978">
        <v>0</v>
      </c>
      <c r="K10978">
        <v>0</v>
      </c>
      <c r="L10978" t="str">
        <f>VLOOKUP(E10978,[6]Hoja2!$A:$C,2,FALSE)</f>
        <v>NEUMÁTICOS</v>
      </c>
      <c r="M10978" t="str">
        <f>VLOOKUP(E10978,[6]Hoja2!$A:$E,5,FALSE)</f>
        <v>Neumáticos para vehículos de construcción, minería o mantenimiento industrial</v>
      </c>
    </row>
    <row r="10979" spans="1:13" x14ac:dyDescent="0.2">
      <c r="A10979">
        <v>2024</v>
      </c>
      <c r="B10979">
        <v>8</v>
      </c>
      <c r="C10979" t="s">
        <v>27</v>
      </c>
      <c r="D10979" t="str">
        <f>VLOOKUP(C10979,PAÍSES!$A:$B,2,FALSE)</f>
        <v>Italia</v>
      </c>
      <c r="E10979">
        <v>40118000</v>
      </c>
      <c r="F10979">
        <v>3575</v>
      </c>
      <c r="G10979">
        <v>3601600</v>
      </c>
      <c r="H10979">
        <v>42</v>
      </c>
      <c r="I10979">
        <v>0</v>
      </c>
      <c r="J10979">
        <v>0</v>
      </c>
      <c r="K10979">
        <v>0</v>
      </c>
      <c r="L10979" t="str">
        <f>VLOOKUP(E10979,[6]Hoja2!$A:$C,2,FALSE)</f>
        <v>NEUMÁTICOS</v>
      </c>
      <c r="M10979" t="str">
        <f>VLOOKUP(E10979,[6]Hoja2!$A:$E,5,FALSE)</f>
        <v>Neumáticos para vehículos de construcción, minería o mantenimiento industrial</v>
      </c>
    </row>
    <row r="10980" spans="1:13" x14ac:dyDescent="0.2">
      <c r="A10980">
        <v>2024</v>
      </c>
      <c r="B10980">
        <v>8</v>
      </c>
      <c r="C10980" t="s">
        <v>38</v>
      </c>
      <c r="D10980" t="str">
        <f>VLOOKUP(C10980,PAÍSES!$A:$B,2,FALSE)</f>
        <v>Japón</v>
      </c>
      <c r="E10980">
        <v>40118000</v>
      </c>
      <c r="F10980">
        <v>177115</v>
      </c>
      <c r="G10980">
        <v>84413236</v>
      </c>
      <c r="H10980">
        <v>521</v>
      </c>
      <c r="I10980">
        <v>46087</v>
      </c>
      <c r="J10980">
        <v>27282933</v>
      </c>
      <c r="K10980">
        <v>41</v>
      </c>
      <c r="L10980" t="str">
        <f>VLOOKUP(E10980,[6]Hoja2!$A:$C,2,FALSE)</f>
        <v>NEUMÁTICOS</v>
      </c>
      <c r="M10980" t="str">
        <f>VLOOKUP(E10980,[6]Hoja2!$A:$E,5,FALSE)</f>
        <v>Neumáticos para vehículos de construcción, minería o mantenimiento industrial</v>
      </c>
    </row>
    <row r="10981" spans="1:13" x14ac:dyDescent="0.2">
      <c r="A10981">
        <v>2024</v>
      </c>
      <c r="B10981">
        <v>8</v>
      </c>
      <c r="C10981" t="s">
        <v>93</v>
      </c>
      <c r="D10981" t="str">
        <f>VLOOKUP(C10981,PAÍSES!$A:$B,2,FALSE)</f>
        <v>Kazajstán</v>
      </c>
      <c r="E10981">
        <v>40118000</v>
      </c>
      <c r="F10981">
        <v>0</v>
      </c>
      <c r="G10981">
        <v>0</v>
      </c>
      <c r="H10981">
        <v>0</v>
      </c>
      <c r="I10981">
        <v>20872</v>
      </c>
      <c r="J10981">
        <v>14554222</v>
      </c>
      <c r="K10981">
        <v>15</v>
      </c>
      <c r="L10981" t="str">
        <f>VLOOKUP(E10981,[6]Hoja2!$A:$C,2,FALSE)</f>
        <v>NEUMÁTICOS</v>
      </c>
      <c r="M10981" t="str">
        <f>VLOOKUP(E10981,[6]Hoja2!$A:$E,5,FALSE)</f>
        <v>Neumáticos para vehículos de construcción, minería o mantenimiento industrial</v>
      </c>
    </row>
    <row r="10982" spans="1:13" x14ac:dyDescent="0.2">
      <c r="A10982">
        <v>2024</v>
      </c>
      <c r="B10982">
        <v>8</v>
      </c>
      <c r="C10982" t="s">
        <v>204</v>
      </c>
      <c r="D10982" t="str">
        <f>VLOOKUP(C10982,PAÍSES!$A:$B,2,FALSE)</f>
        <v>Sri Lanka</v>
      </c>
      <c r="E10982">
        <v>40118000</v>
      </c>
      <c r="F10982">
        <v>17245</v>
      </c>
      <c r="G10982">
        <v>7460049</v>
      </c>
      <c r="H10982">
        <v>361</v>
      </c>
      <c r="I10982">
        <v>0</v>
      </c>
      <c r="J10982">
        <v>0</v>
      </c>
      <c r="K10982">
        <v>0</v>
      </c>
      <c r="L10982" t="str">
        <f>VLOOKUP(E10982,[6]Hoja2!$A:$C,2,FALSE)</f>
        <v>NEUMÁTICOS</v>
      </c>
      <c r="M10982" t="str">
        <f>VLOOKUP(E10982,[6]Hoja2!$A:$E,5,FALSE)</f>
        <v>Neumáticos para vehículos de construcción, minería o mantenimiento industrial</v>
      </c>
    </row>
    <row r="10983" spans="1:13" x14ac:dyDescent="0.2">
      <c r="A10983">
        <v>2024</v>
      </c>
      <c r="B10983">
        <v>8</v>
      </c>
      <c r="C10983" t="s">
        <v>208</v>
      </c>
      <c r="D10983" t="str">
        <f>VLOOKUP(C10983,PAÍSES!$A:$B,2,FALSE)</f>
        <v>Liberia</v>
      </c>
      <c r="E10983">
        <v>40118000</v>
      </c>
      <c r="F10983">
        <v>0</v>
      </c>
      <c r="G10983">
        <v>0</v>
      </c>
      <c r="H10983">
        <v>0</v>
      </c>
      <c r="I10983">
        <v>54916</v>
      </c>
      <c r="J10983">
        <v>42277270</v>
      </c>
      <c r="K10983">
        <v>70</v>
      </c>
      <c r="L10983" t="str">
        <f>VLOOKUP(E10983,[6]Hoja2!$A:$C,2,FALSE)</f>
        <v>NEUMÁTICOS</v>
      </c>
      <c r="M10983" t="str">
        <f>VLOOKUP(E10983,[6]Hoja2!$A:$E,5,FALSE)</f>
        <v>Neumáticos para vehículos de construcción, minería o mantenimiento industrial</v>
      </c>
    </row>
    <row r="10984" spans="1:13" x14ac:dyDescent="0.2">
      <c r="A10984">
        <v>2024</v>
      </c>
      <c r="B10984">
        <v>8</v>
      </c>
      <c r="C10984" t="s">
        <v>49</v>
      </c>
      <c r="D10984" t="str">
        <f>VLOOKUP(C10984,PAÍSES!$A:$B,2,FALSE)</f>
        <v>Luxemburgo</v>
      </c>
      <c r="E10984">
        <v>40118000</v>
      </c>
      <c r="F10984">
        <v>48119</v>
      </c>
      <c r="G10984">
        <v>25579700</v>
      </c>
      <c r="H10984">
        <v>77</v>
      </c>
      <c r="I10984">
        <v>0</v>
      </c>
      <c r="J10984">
        <v>0</v>
      </c>
      <c r="K10984">
        <v>0</v>
      </c>
      <c r="L10984" t="str">
        <f>VLOOKUP(E10984,[6]Hoja2!$A:$C,2,FALSE)</f>
        <v>NEUMÁTICOS</v>
      </c>
      <c r="M10984" t="str">
        <f>VLOOKUP(E10984,[6]Hoja2!$A:$E,5,FALSE)</f>
        <v>Neumáticos para vehículos de construcción, minería o mantenimiento industrial</v>
      </c>
    </row>
    <row r="10985" spans="1:13" x14ac:dyDescent="0.2">
      <c r="A10985">
        <v>2024</v>
      </c>
      <c r="B10985">
        <v>8</v>
      </c>
      <c r="C10985" t="s">
        <v>206</v>
      </c>
      <c r="D10985" t="str">
        <f>VLOOKUP(C10985,PAÍSES!$A:$B,2,FALSE)</f>
        <v>Libia</v>
      </c>
      <c r="E10985">
        <v>40118000</v>
      </c>
      <c r="F10985">
        <v>0</v>
      </c>
      <c r="G10985">
        <v>0</v>
      </c>
      <c r="H10985">
        <v>0</v>
      </c>
      <c r="I10985">
        <v>18000</v>
      </c>
      <c r="J10985">
        <v>300000</v>
      </c>
      <c r="K10985">
        <v>1500</v>
      </c>
      <c r="L10985" t="str">
        <f>VLOOKUP(E10985,[6]Hoja2!$A:$C,2,FALSE)</f>
        <v>NEUMÁTICOS</v>
      </c>
      <c r="M10985" t="str">
        <f>VLOOKUP(E10985,[6]Hoja2!$A:$E,5,FALSE)</f>
        <v>Neumáticos para vehículos de construcción, minería o mantenimiento industrial</v>
      </c>
    </row>
    <row r="10986" spans="1:13" x14ac:dyDescent="0.2">
      <c r="A10986">
        <v>2024</v>
      </c>
      <c r="B10986">
        <v>8</v>
      </c>
      <c r="C10986" t="s">
        <v>39</v>
      </c>
      <c r="D10986" t="str">
        <f>VLOOKUP(C10986,PAÍSES!$A:$B,2,FALSE)</f>
        <v>Marruecos</v>
      </c>
      <c r="E10986">
        <v>40118000</v>
      </c>
      <c r="F10986">
        <v>0</v>
      </c>
      <c r="G10986">
        <v>0</v>
      </c>
      <c r="H10986">
        <v>0</v>
      </c>
      <c r="I10986">
        <v>2622</v>
      </c>
      <c r="J10986">
        <v>1892696</v>
      </c>
      <c r="K10986">
        <v>10</v>
      </c>
      <c r="L10986" t="str">
        <f>VLOOKUP(E10986,[6]Hoja2!$A:$C,2,FALSE)</f>
        <v>NEUMÁTICOS</v>
      </c>
      <c r="M10986" t="str">
        <f>VLOOKUP(E10986,[6]Hoja2!$A:$E,5,FALSE)</f>
        <v>Neumáticos para vehículos de construcción, minería o mantenimiento industrial</v>
      </c>
    </row>
    <row r="10987" spans="1:13" x14ac:dyDescent="0.2">
      <c r="A10987">
        <v>2024</v>
      </c>
      <c r="B10987">
        <v>8</v>
      </c>
      <c r="C10987" t="s">
        <v>85</v>
      </c>
      <c r="D10987" t="str">
        <f>VLOOKUP(C10987,PAÍSES!$A:$B,2,FALSE)</f>
        <v>Mauritania</v>
      </c>
      <c r="E10987">
        <v>40118000</v>
      </c>
      <c r="F10987">
        <v>0</v>
      </c>
      <c r="G10987">
        <v>0</v>
      </c>
      <c r="H10987">
        <v>0</v>
      </c>
      <c r="I10987">
        <v>107170</v>
      </c>
      <c r="J10987">
        <v>80726840</v>
      </c>
      <c r="K10987">
        <v>38</v>
      </c>
      <c r="L10987" t="str">
        <f>VLOOKUP(E10987,[6]Hoja2!$A:$C,2,FALSE)</f>
        <v>NEUMÁTICOS</v>
      </c>
      <c r="M10987" t="str">
        <f>VLOOKUP(E10987,[6]Hoja2!$A:$E,5,FALSE)</f>
        <v>Neumáticos para vehículos de construcción, minería o mantenimiento industrial</v>
      </c>
    </row>
    <row r="10988" spans="1:13" x14ac:dyDescent="0.2">
      <c r="A10988">
        <v>2024</v>
      </c>
      <c r="B10988">
        <v>8</v>
      </c>
      <c r="C10988" t="s">
        <v>42</v>
      </c>
      <c r="D10988" t="str">
        <f>VLOOKUP(C10988,PAÍSES!$A:$B,2,FALSE)</f>
        <v>México</v>
      </c>
      <c r="E10988">
        <v>40118000</v>
      </c>
      <c r="F10988">
        <v>0</v>
      </c>
      <c r="G10988">
        <v>0</v>
      </c>
      <c r="H10988">
        <v>0</v>
      </c>
      <c r="I10988">
        <v>26667</v>
      </c>
      <c r="J10988">
        <v>19266034</v>
      </c>
      <c r="K10988">
        <v>42</v>
      </c>
      <c r="L10988" t="str">
        <f>VLOOKUP(E10988,[6]Hoja2!$A:$C,2,FALSE)</f>
        <v>NEUMÁTICOS</v>
      </c>
      <c r="M10988" t="str">
        <f>VLOOKUP(E10988,[6]Hoja2!$A:$E,5,FALSE)</f>
        <v>Neumáticos para vehículos de construcción, minería o mantenimiento industrial</v>
      </c>
    </row>
    <row r="10989" spans="1:13" x14ac:dyDescent="0.2">
      <c r="A10989">
        <v>2024</v>
      </c>
      <c r="B10989">
        <v>8</v>
      </c>
      <c r="C10989" t="s">
        <v>43</v>
      </c>
      <c r="D10989" t="str">
        <f>VLOOKUP(C10989,PAÍSES!$A:$B,2,FALSE)</f>
        <v>Países Bajos</v>
      </c>
      <c r="E10989">
        <v>40118000</v>
      </c>
      <c r="F10989">
        <v>1</v>
      </c>
      <c r="G10989">
        <v>201998</v>
      </c>
      <c r="H10989">
        <v>2</v>
      </c>
      <c r="I10989">
        <v>8650</v>
      </c>
      <c r="J10989">
        <v>6560400</v>
      </c>
      <c r="K10989">
        <v>22</v>
      </c>
      <c r="L10989" t="str">
        <f>VLOOKUP(E10989,[6]Hoja2!$A:$C,2,FALSE)</f>
        <v>NEUMÁTICOS</v>
      </c>
      <c r="M10989" t="str">
        <f>VLOOKUP(E10989,[6]Hoja2!$A:$E,5,FALSE)</f>
        <v>Neumáticos para vehículos de construcción, minería o mantenimiento industrial</v>
      </c>
    </row>
    <row r="10990" spans="1:13" x14ac:dyDescent="0.2">
      <c r="A10990">
        <v>2024</v>
      </c>
      <c r="B10990">
        <v>8</v>
      </c>
      <c r="C10990" t="s">
        <v>15</v>
      </c>
      <c r="D10990" t="str">
        <f>VLOOKUP(C10990,PAÍSES!$A:$B,2,FALSE)</f>
        <v>Perú</v>
      </c>
      <c r="E10990">
        <v>40118000</v>
      </c>
      <c r="F10990">
        <v>0</v>
      </c>
      <c r="G10990">
        <v>0</v>
      </c>
      <c r="H10990">
        <v>0</v>
      </c>
      <c r="I10990">
        <v>102221</v>
      </c>
      <c r="J10990">
        <v>53185707</v>
      </c>
      <c r="K10990">
        <v>73</v>
      </c>
      <c r="L10990" t="str">
        <f>VLOOKUP(E10990,[6]Hoja2!$A:$C,2,FALSE)</f>
        <v>NEUMÁTICOS</v>
      </c>
      <c r="M10990" t="str">
        <f>VLOOKUP(E10990,[6]Hoja2!$A:$E,5,FALSE)</f>
        <v>Neumáticos para vehículos de construcción, minería o mantenimiento industrial</v>
      </c>
    </row>
    <row r="10991" spans="1:13" x14ac:dyDescent="0.2">
      <c r="A10991">
        <v>2024</v>
      </c>
      <c r="B10991">
        <v>8</v>
      </c>
      <c r="C10991" t="s">
        <v>95</v>
      </c>
      <c r="D10991" t="str">
        <f>VLOOKUP(C10991,PAÍSES!$A:$B,2,FALSE)</f>
        <v>Pakistán</v>
      </c>
      <c r="E10991">
        <v>40118000</v>
      </c>
      <c r="F10991">
        <v>0</v>
      </c>
      <c r="G10991">
        <v>0</v>
      </c>
      <c r="H10991">
        <v>0</v>
      </c>
      <c r="I10991">
        <v>46963</v>
      </c>
      <c r="J10991">
        <v>36365187</v>
      </c>
      <c r="K10991">
        <v>21</v>
      </c>
      <c r="L10991" t="str">
        <f>VLOOKUP(E10991,[6]Hoja2!$A:$C,2,FALSE)</f>
        <v>NEUMÁTICOS</v>
      </c>
      <c r="M10991" t="str">
        <f>VLOOKUP(E10991,[6]Hoja2!$A:$E,5,FALSE)</f>
        <v>Neumáticos para vehículos de construcción, minería o mantenimiento industrial</v>
      </c>
    </row>
    <row r="10992" spans="1:13" x14ac:dyDescent="0.2">
      <c r="A10992">
        <v>2024</v>
      </c>
      <c r="B10992">
        <v>8</v>
      </c>
      <c r="C10992" t="s">
        <v>16</v>
      </c>
      <c r="D10992" t="str">
        <f>VLOOKUP(C10992,PAÍSES!$A:$B,2,FALSE)</f>
        <v>Polonia</v>
      </c>
      <c r="E10992">
        <v>40118000</v>
      </c>
      <c r="F10992">
        <v>3161</v>
      </c>
      <c r="G10992">
        <v>1747300</v>
      </c>
      <c r="H10992">
        <v>33</v>
      </c>
      <c r="I10992">
        <v>2178</v>
      </c>
      <c r="J10992">
        <v>1028400</v>
      </c>
      <c r="K10992">
        <v>22</v>
      </c>
      <c r="L10992" t="str">
        <f>VLOOKUP(E10992,[6]Hoja2!$A:$C,2,FALSE)</f>
        <v>NEUMÁTICOS</v>
      </c>
      <c r="M10992" t="str">
        <f>VLOOKUP(E10992,[6]Hoja2!$A:$E,5,FALSE)</f>
        <v>Neumáticos para vehículos de construcción, minería o mantenimiento industrial</v>
      </c>
    </row>
    <row r="10993" spans="1:13" x14ac:dyDescent="0.2">
      <c r="A10993">
        <v>2024</v>
      </c>
      <c r="B10993">
        <v>8</v>
      </c>
      <c r="C10993" t="s">
        <v>17</v>
      </c>
      <c r="D10993" t="str">
        <f>VLOOKUP(C10993,PAÍSES!$A:$B,2,FALSE)</f>
        <v>Portugal</v>
      </c>
      <c r="E10993">
        <v>40118000</v>
      </c>
      <c r="F10993">
        <v>17574</v>
      </c>
      <c r="G10993">
        <v>8860750</v>
      </c>
      <c r="H10993">
        <v>86</v>
      </c>
      <c r="I10993">
        <v>110160</v>
      </c>
      <c r="J10993">
        <v>84266377</v>
      </c>
      <c r="K10993">
        <v>2625</v>
      </c>
      <c r="L10993" t="str">
        <f>VLOOKUP(E10993,[6]Hoja2!$A:$C,2,FALSE)</f>
        <v>NEUMÁTICOS</v>
      </c>
      <c r="M10993" t="str">
        <f>VLOOKUP(E10993,[6]Hoja2!$A:$E,5,FALSE)</f>
        <v>Neumáticos para vehículos de construcción, minería o mantenimiento industrial</v>
      </c>
    </row>
    <row r="10994" spans="1:13" x14ac:dyDescent="0.2">
      <c r="A10994">
        <v>2024</v>
      </c>
      <c r="B10994">
        <v>8</v>
      </c>
      <c r="C10994" t="s">
        <v>29</v>
      </c>
      <c r="D10994" t="str">
        <f>VLOOKUP(C10994,PAÍSES!$A:$B,2,FALSE)</f>
        <v>Rumanía</v>
      </c>
      <c r="E10994">
        <v>40118000</v>
      </c>
      <c r="F10994">
        <v>9785</v>
      </c>
      <c r="G10994">
        <v>8764600</v>
      </c>
      <c r="H10994">
        <v>196</v>
      </c>
      <c r="I10994">
        <v>0</v>
      </c>
      <c r="J10994">
        <v>0</v>
      </c>
      <c r="K10994">
        <v>0</v>
      </c>
      <c r="L10994" t="str">
        <f>VLOOKUP(E10994,[6]Hoja2!$A:$C,2,FALSE)</f>
        <v>NEUMÁTICOS</v>
      </c>
      <c r="M10994" t="str">
        <f>VLOOKUP(E10994,[6]Hoja2!$A:$E,5,FALSE)</f>
        <v>Neumáticos para vehículos de construcción, minería o mantenimiento industrial</v>
      </c>
    </row>
    <row r="10995" spans="1:13" x14ac:dyDescent="0.2">
      <c r="A10995">
        <v>2024</v>
      </c>
      <c r="B10995">
        <v>8</v>
      </c>
      <c r="C10995" t="s">
        <v>64</v>
      </c>
      <c r="D10995" t="str">
        <f>VLOOKUP(C10995,PAÍSES!$A:$B,2,FALSE)</f>
        <v>Arabia Saudita</v>
      </c>
      <c r="E10995">
        <v>40118000</v>
      </c>
      <c r="F10995">
        <v>0</v>
      </c>
      <c r="G10995">
        <v>0</v>
      </c>
      <c r="H10995">
        <v>0</v>
      </c>
      <c r="I10995">
        <v>798</v>
      </c>
      <c r="J10995">
        <v>548664</v>
      </c>
      <c r="K10995">
        <v>1</v>
      </c>
      <c r="L10995" t="str">
        <f>VLOOKUP(E10995,[6]Hoja2!$A:$C,2,FALSE)</f>
        <v>NEUMÁTICOS</v>
      </c>
      <c r="M10995" t="str">
        <f>VLOOKUP(E10995,[6]Hoja2!$A:$E,5,FALSE)</f>
        <v>Neumáticos para vehículos de construcción, minería o mantenimiento industrial</v>
      </c>
    </row>
    <row r="10996" spans="1:13" x14ac:dyDescent="0.2">
      <c r="A10996">
        <v>2024</v>
      </c>
      <c r="B10996">
        <v>8</v>
      </c>
      <c r="C10996" t="s">
        <v>52</v>
      </c>
      <c r="D10996" t="str">
        <f>VLOOKUP(C10996,PAÍSES!$A:$B,2,FALSE)</f>
        <v>Suecia</v>
      </c>
      <c r="E10996">
        <v>40118000</v>
      </c>
      <c r="F10996">
        <v>0</v>
      </c>
      <c r="G10996">
        <v>0</v>
      </c>
      <c r="H10996">
        <v>0</v>
      </c>
      <c r="I10996">
        <v>202865</v>
      </c>
      <c r="J10996">
        <v>137923900</v>
      </c>
      <c r="K10996">
        <v>253</v>
      </c>
      <c r="L10996" t="str">
        <f>VLOOKUP(E10996,[6]Hoja2!$A:$C,2,FALSE)</f>
        <v>NEUMÁTICOS</v>
      </c>
      <c r="M10996" t="str">
        <f>VLOOKUP(E10996,[6]Hoja2!$A:$E,5,FALSE)</f>
        <v>Neumáticos para vehículos de construcción, minería o mantenimiento industrial</v>
      </c>
    </row>
    <row r="10997" spans="1:13" x14ac:dyDescent="0.2">
      <c r="A10997">
        <v>2024</v>
      </c>
      <c r="B10997">
        <v>8</v>
      </c>
      <c r="C10997" t="s">
        <v>77</v>
      </c>
      <c r="D10997" t="str">
        <f>VLOOKUP(C10997,PAÍSES!$A:$B,2,FALSE)</f>
        <v>Senegal</v>
      </c>
      <c r="E10997">
        <v>40118000</v>
      </c>
      <c r="F10997">
        <v>0</v>
      </c>
      <c r="G10997">
        <v>0</v>
      </c>
      <c r="H10997">
        <v>0</v>
      </c>
      <c r="I10997">
        <v>80361</v>
      </c>
      <c r="J10997">
        <v>59750919</v>
      </c>
      <c r="K10997">
        <v>45</v>
      </c>
      <c r="L10997" t="str">
        <f>VLOOKUP(E10997,[6]Hoja2!$A:$C,2,FALSE)</f>
        <v>NEUMÁTICOS</v>
      </c>
      <c r="M10997" t="str">
        <f>VLOOKUP(E10997,[6]Hoja2!$A:$E,5,FALSE)</f>
        <v>Neumáticos para vehículos de construcción, minería o mantenimiento industrial</v>
      </c>
    </row>
    <row r="10998" spans="1:13" x14ac:dyDescent="0.2">
      <c r="A10998">
        <v>2024</v>
      </c>
      <c r="B10998">
        <v>8</v>
      </c>
      <c r="C10998" t="s">
        <v>19</v>
      </c>
      <c r="D10998" t="str">
        <f>VLOOKUP(C10998,PAÍSES!$A:$B,2,FALSE)</f>
        <v>Tailandia</v>
      </c>
      <c r="E10998">
        <v>40118000</v>
      </c>
      <c r="F10998">
        <v>1149</v>
      </c>
      <c r="G10998">
        <v>2036579</v>
      </c>
      <c r="H10998">
        <v>27</v>
      </c>
      <c r="I10998">
        <v>25047</v>
      </c>
      <c r="J10998">
        <v>15213014</v>
      </c>
      <c r="K10998">
        <v>18</v>
      </c>
      <c r="L10998" t="str">
        <f>VLOOKUP(E10998,[6]Hoja2!$A:$C,2,FALSE)</f>
        <v>NEUMÁTICOS</v>
      </c>
      <c r="M10998" t="str">
        <f>VLOOKUP(E10998,[6]Hoja2!$A:$E,5,FALSE)</f>
        <v>Neumáticos para vehículos de construcción, minería o mantenimiento industrial</v>
      </c>
    </row>
    <row r="10999" spans="1:13" x14ac:dyDescent="0.2">
      <c r="A10999">
        <v>2024</v>
      </c>
      <c r="B10999">
        <v>8</v>
      </c>
      <c r="C10999" t="s">
        <v>65</v>
      </c>
      <c r="D10999" t="str">
        <f>VLOOKUP(C10999,PAÍSES!$A:$B,2,FALSE)</f>
        <v>Turquía</v>
      </c>
      <c r="E10999">
        <v>40118000</v>
      </c>
      <c r="F10999">
        <v>27042</v>
      </c>
      <c r="G10999">
        <v>6524568</v>
      </c>
      <c r="H10999">
        <v>378</v>
      </c>
      <c r="I10999">
        <v>46897</v>
      </c>
      <c r="J10999">
        <v>17930240</v>
      </c>
      <c r="K10999">
        <v>21</v>
      </c>
      <c r="L10999" t="str">
        <f>VLOOKUP(E10999,[6]Hoja2!$A:$C,2,FALSE)</f>
        <v>NEUMÁTICOS</v>
      </c>
      <c r="M10999" t="str">
        <f>VLOOKUP(E10999,[6]Hoja2!$A:$E,5,FALSE)</f>
        <v>Neumáticos para vehículos de construcción, minería o mantenimiento industrial</v>
      </c>
    </row>
    <row r="11000" spans="1:13" x14ac:dyDescent="0.2">
      <c r="A11000">
        <v>2024</v>
      </c>
      <c r="B11000">
        <v>8</v>
      </c>
      <c r="C11000" t="s">
        <v>30</v>
      </c>
      <c r="D11000" t="str">
        <f>VLOOKUP(C11000,PAÍSES!$A:$B,2,FALSE)</f>
        <v>Taiwán</v>
      </c>
      <c r="E11000">
        <v>40118000</v>
      </c>
      <c r="F11000">
        <v>0</v>
      </c>
      <c r="G11000">
        <v>0</v>
      </c>
      <c r="H11000">
        <v>0</v>
      </c>
      <c r="I11000">
        <v>4746</v>
      </c>
      <c r="J11000">
        <v>2613175</v>
      </c>
      <c r="K11000">
        <v>11</v>
      </c>
      <c r="L11000" t="str">
        <f>VLOOKUP(E11000,[6]Hoja2!$A:$C,2,FALSE)</f>
        <v>NEUMÁTICOS</v>
      </c>
      <c r="M11000" t="str">
        <f>VLOOKUP(E11000,[6]Hoja2!$A:$E,5,FALSE)</f>
        <v>Neumáticos para vehículos de construcción, minería o mantenimiento industrial</v>
      </c>
    </row>
    <row r="11001" spans="1:13" x14ac:dyDescent="0.2">
      <c r="A11001">
        <v>2024</v>
      </c>
      <c r="B11001">
        <v>8</v>
      </c>
      <c r="C11001" t="s">
        <v>58</v>
      </c>
      <c r="D11001" t="str">
        <f>VLOOKUP(C11001,PAÍSES!$A:$B,2,FALSE)</f>
        <v>Ucrania</v>
      </c>
      <c r="E11001">
        <v>40118000</v>
      </c>
      <c r="F11001">
        <v>0</v>
      </c>
      <c r="G11001">
        <v>0</v>
      </c>
      <c r="H11001">
        <v>0</v>
      </c>
      <c r="I11001">
        <v>192849</v>
      </c>
      <c r="J11001">
        <v>153780183</v>
      </c>
      <c r="K11001">
        <v>74</v>
      </c>
      <c r="L11001" t="str">
        <f>VLOOKUP(E11001,[6]Hoja2!$A:$C,2,FALSE)</f>
        <v>NEUMÁTICOS</v>
      </c>
      <c r="M11001" t="str">
        <f>VLOOKUP(E11001,[6]Hoja2!$A:$E,5,FALSE)</f>
        <v>Neumáticos para vehículos de construcción, minería o mantenimiento industrial</v>
      </c>
    </row>
    <row r="11002" spans="1:13" x14ac:dyDescent="0.2">
      <c r="A11002">
        <v>2024</v>
      </c>
      <c r="B11002">
        <v>8</v>
      </c>
      <c r="C11002" t="s">
        <v>46</v>
      </c>
      <c r="D11002" t="str">
        <f>VLOOKUP(C11002,PAÍSES!$A:$B,2,FALSE)</f>
        <v>Estados Unidos de América</v>
      </c>
      <c r="E11002">
        <v>40118000</v>
      </c>
      <c r="F11002">
        <v>70886</v>
      </c>
      <c r="G11002">
        <v>36417168</v>
      </c>
      <c r="H11002">
        <v>75</v>
      </c>
      <c r="I11002">
        <v>413210</v>
      </c>
      <c r="J11002">
        <v>313063545</v>
      </c>
      <c r="K11002">
        <v>447</v>
      </c>
      <c r="L11002" t="str">
        <f>VLOOKUP(E11002,[6]Hoja2!$A:$C,2,FALSE)</f>
        <v>NEUMÁTICOS</v>
      </c>
      <c r="M11002" t="str">
        <f>VLOOKUP(E11002,[6]Hoja2!$A:$E,5,FALSE)</f>
        <v>Neumáticos para vehículos de construcción, minería o mantenimiento industrial</v>
      </c>
    </row>
    <row r="11003" spans="1:13" x14ac:dyDescent="0.2">
      <c r="A11003">
        <v>2024</v>
      </c>
      <c r="B11003">
        <v>8</v>
      </c>
      <c r="C11003" t="s">
        <v>66</v>
      </c>
      <c r="D11003" t="str">
        <f>VLOOKUP(C11003,PAÍSES!$A:$B,2,FALSE)</f>
        <v>Vietnam</v>
      </c>
      <c r="E11003">
        <v>40118000</v>
      </c>
      <c r="F11003">
        <v>40182</v>
      </c>
      <c r="G11003">
        <v>14509564</v>
      </c>
      <c r="H11003">
        <v>9125</v>
      </c>
      <c r="I11003">
        <v>15839</v>
      </c>
      <c r="J11003">
        <v>11525436</v>
      </c>
      <c r="K11003">
        <v>12</v>
      </c>
      <c r="L11003" t="str">
        <f>VLOOKUP(E11003,[6]Hoja2!$A:$C,2,FALSE)</f>
        <v>NEUMÁTICOS</v>
      </c>
      <c r="M11003" t="str">
        <f>VLOOKUP(E11003,[6]Hoja2!$A:$E,5,FALSE)</f>
        <v>Neumáticos para vehículos de construcción, minería o mantenimiento industrial</v>
      </c>
    </row>
    <row r="11004" spans="1:13" x14ac:dyDescent="0.2">
      <c r="A11004">
        <v>2024</v>
      </c>
      <c r="B11004">
        <v>8</v>
      </c>
      <c r="C11004" t="s">
        <v>78</v>
      </c>
      <c r="D11004" t="str">
        <f>VLOOKUP(C11004,PAÍSES!$A:$B,2,FALSE)</f>
        <v>Sudáfrica</v>
      </c>
      <c r="E11004">
        <v>40118000</v>
      </c>
      <c r="F11004">
        <v>0</v>
      </c>
      <c r="G11004">
        <v>0</v>
      </c>
      <c r="H11004">
        <v>0</v>
      </c>
      <c r="I11004">
        <v>116382</v>
      </c>
      <c r="J11004">
        <v>78078732</v>
      </c>
      <c r="K11004">
        <v>38</v>
      </c>
      <c r="L11004" t="str">
        <f>VLOOKUP(E11004,[6]Hoja2!$A:$C,2,FALSE)</f>
        <v>NEUMÁTICOS</v>
      </c>
      <c r="M11004" t="str">
        <f>VLOOKUP(E11004,[6]Hoja2!$A:$E,5,FALSE)</f>
        <v>Neumáticos para vehículos de construcción, minería o mantenimiento industrial</v>
      </c>
    </row>
    <row r="11005" spans="1:13" x14ac:dyDescent="0.2">
      <c r="A11005">
        <v>2024</v>
      </c>
      <c r="B11005">
        <v>8</v>
      </c>
      <c r="C11005" t="s">
        <v>211</v>
      </c>
      <c r="D11005" t="e">
        <f>VLOOKUP(C11005,PAÍSES!$A:$B,2,FALSE)</f>
        <v>#N/A</v>
      </c>
      <c r="E11005">
        <v>40118000</v>
      </c>
      <c r="F11005">
        <v>0</v>
      </c>
      <c r="G11005">
        <v>0</v>
      </c>
      <c r="H11005">
        <v>0</v>
      </c>
      <c r="I11005">
        <v>77201</v>
      </c>
      <c r="J11005">
        <v>56496868</v>
      </c>
      <c r="K11005">
        <v>22</v>
      </c>
      <c r="L11005" t="str">
        <f>VLOOKUP(E11005,[6]Hoja2!$A:$C,2,FALSE)</f>
        <v>NEUMÁTICOS</v>
      </c>
      <c r="M11005" t="str">
        <f>VLOOKUP(E11005,[6]Hoja2!$A:$E,5,FALSE)</f>
        <v>Neumáticos para vehículos de construcción, minería o mantenimiento industrial</v>
      </c>
    </row>
  </sheetData>
  <autoFilter ref="A1:M10351" xr:uid="{00000000-0009-0000-0000-000001000000}"/>
  <sortState xmlns:xlrd2="http://schemas.microsoft.com/office/spreadsheetml/2017/richdata2" ref="A2:M51372">
    <sortCondition ref="A2:A51372"/>
    <sortCondition ref="B2:B51372"/>
  </sortState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C68"/>
  <sheetViews>
    <sheetView workbookViewId="0">
      <selection activeCell="I38" sqref="I38"/>
    </sheetView>
  </sheetViews>
  <sheetFormatPr baseColWidth="10" defaultRowHeight="16" x14ac:dyDescent="0.2"/>
  <cols>
    <col min="1" max="1" width="14.6640625" style="11" bestFit="1" customWidth="1"/>
  </cols>
  <sheetData>
    <row r="1" spans="1:3" ht="18" x14ac:dyDescent="0.2">
      <c r="A1" s="8" t="s">
        <v>120</v>
      </c>
      <c r="B1" s="1" t="s">
        <v>121</v>
      </c>
      <c r="C1" s="2" t="s">
        <v>122</v>
      </c>
    </row>
    <row r="2" spans="1:3" ht="18" x14ac:dyDescent="0.2">
      <c r="A2" s="9">
        <v>84248210</v>
      </c>
      <c r="B2" s="3" t="s">
        <v>123</v>
      </c>
      <c r="C2" s="4" t="s">
        <v>124</v>
      </c>
    </row>
    <row r="3" spans="1:3" ht="18" x14ac:dyDescent="0.2">
      <c r="A3" s="9">
        <v>84244100</v>
      </c>
      <c r="B3" s="3" t="s">
        <v>125</v>
      </c>
      <c r="C3" s="4" t="s">
        <v>126</v>
      </c>
    </row>
    <row r="4" spans="1:3" ht="18" x14ac:dyDescent="0.2">
      <c r="A4" s="9">
        <v>84244910</v>
      </c>
      <c r="B4" s="3" t="s">
        <v>125</v>
      </c>
      <c r="C4" s="4" t="s">
        <v>127</v>
      </c>
    </row>
    <row r="5" spans="1:3" ht="18" x14ac:dyDescent="0.2">
      <c r="A5" s="9">
        <v>84244990</v>
      </c>
      <c r="B5" s="5" t="s">
        <v>125</v>
      </c>
      <c r="C5" s="17" t="s">
        <v>128</v>
      </c>
    </row>
    <row r="6" spans="1:3" ht="18" x14ac:dyDescent="0.2">
      <c r="A6" s="9">
        <v>84248290</v>
      </c>
      <c r="B6" s="5" t="s">
        <v>125</v>
      </c>
      <c r="C6" s="17"/>
    </row>
    <row r="7" spans="1:3" ht="18" x14ac:dyDescent="0.2">
      <c r="A7" s="12">
        <v>84289071</v>
      </c>
      <c r="B7" s="3" t="s">
        <v>129</v>
      </c>
      <c r="C7" s="4" t="s">
        <v>130</v>
      </c>
    </row>
    <row r="8" spans="1:3" ht="18" x14ac:dyDescent="0.2">
      <c r="A8" s="12">
        <v>84289079</v>
      </c>
      <c r="B8" s="3" t="s">
        <v>129</v>
      </c>
      <c r="C8" s="4" t="s">
        <v>131</v>
      </c>
    </row>
    <row r="9" spans="1:3" ht="18" x14ac:dyDescent="0.2">
      <c r="A9" s="12">
        <v>84321000</v>
      </c>
      <c r="B9" s="3" t="s">
        <v>132</v>
      </c>
      <c r="C9" s="4" t="s">
        <v>133</v>
      </c>
    </row>
    <row r="10" spans="1:3" ht="18" x14ac:dyDescent="0.2">
      <c r="A10" s="12">
        <v>84322100</v>
      </c>
      <c r="B10" s="3" t="s">
        <v>132</v>
      </c>
      <c r="C10" s="4" t="s">
        <v>134</v>
      </c>
    </row>
    <row r="11" spans="1:3" ht="18" x14ac:dyDescent="0.2">
      <c r="A11" s="12">
        <v>84322910</v>
      </c>
      <c r="B11" s="3" t="s">
        <v>132</v>
      </c>
      <c r="C11" s="4" t="s">
        <v>135</v>
      </c>
    </row>
    <row r="12" spans="1:3" ht="18" x14ac:dyDescent="0.2">
      <c r="A12" s="12">
        <v>84322930</v>
      </c>
      <c r="B12" s="3" t="s">
        <v>132</v>
      </c>
      <c r="C12" s="4" t="s">
        <v>136</v>
      </c>
    </row>
    <row r="13" spans="1:3" ht="18" x14ac:dyDescent="0.2">
      <c r="A13" s="12">
        <v>84322950</v>
      </c>
      <c r="B13" s="3" t="s">
        <v>137</v>
      </c>
      <c r="C13" s="4" t="s">
        <v>138</v>
      </c>
    </row>
    <row r="14" spans="1:3" ht="18" x14ac:dyDescent="0.2">
      <c r="A14" s="12">
        <v>84322990</v>
      </c>
      <c r="B14" s="3" t="s">
        <v>137</v>
      </c>
      <c r="C14" s="4" t="s">
        <v>139</v>
      </c>
    </row>
    <row r="15" spans="1:3" ht="18" x14ac:dyDescent="0.2">
      <c r="A15" s="9">
        <v>84323911</v>
      </c>
      <c r="B15" s="3" t="s">
        <v>140</v>
      </c>
      <c r="C15" s="4" t="s">
        <v>141</v>
      </c>
    </row>
    <row r="16" spans="1:3" ht="18" x14ac:dyDescent="0.2">
      <c r="A16" s="9">
        <v>84323919</v>
      </c>
      <c r="B16" s="3" t="s">
        <v>140</v>
      </c>
      <c r="C16" s="4" t="s">
        <v>142</v>
      </c>
    </row>
    <row r="17" spans="1:3" ht="18" x14ac:dyDescent="0.2">
      <c r="A17" s="9">
        <v>84323100</v>
      </c>
      <c r="B17" s="3" t="s">
        <v>140</v>
      </c>
      <c r="C17" s="4" t="s">
        <v>143</v>
      </c>
    </row>
    <row r="18" spans="1:3" ht="18" x14ac:dyDescent="0.2">
      <c r="A18" s="9">
        <v>84323900</v>
      </c>
      <c r="B18" s="3" t="s">
        <v>140</v>
      </c>
      <c r="C18" s="4" t="s">
        <v>144</v>
      </c>
    </row>
    <row r="19" spans="1:3" ht="18" x14ac:dyDescent="0.2">
      <c r="A19" s="9">
        <v>84323990</v>
      </c>
      <c r="B19" s="3" t="s">
        <v>145</v>
      </c>
      <c r="C19" s="4" t="s">
        <v>146</v>
      </c>
    </row>
    <row r="20" spans="1:3" ht="18" x14ac:dyDescent="0.2">
      <c r="A20" s="9">
        <v>84324200</v>
      </c>
      <c r="B20" s="3" t="s">
        <v>147</v>
      </c>
      <c r="C20" s="4" t="s">
        <v>148</v>
      </c>
    </row>
    <row r="21" spans="1:3" ht="18" x14ac:dyDescent="0.2">
      <c r="A21" s="9">
        <v>84324100</v>
      </c>
      <c r="B21" s="3" t="s">
        <v>147</v>
      </c>
      <c r="C21" s="4" t="s">
        <v>149</v>
      </c>
    </row>
    <row r="22" spans="1:3" ht="18" x14ac:dyDescent="0.2">
      <c r="A22" s="12">
        <v>84328000</v>
      </c>
      <c r="B22" s="3" t="s">
        <v>150</v>
      </c>
      <c r="C22" s="4" t="s">
        <v>151</v>
      </c>
    </row>
    <row r="23" spans="1:3" ht="18" x14ac:dyDescent="0.2">
      <c r="A23" s="12">
        <v>84329000</v>
      </c>
      <c r="B23" s="3" t="s">
        <v>152</v>
      </c>
      <c r="C23" s="4" t="s">
        <v>153</v>
      </c>
    </row>
    <row r="24" spans="1:3" ht="18" x14ac:dyDescent="0.2">
      <c r="A24" s="12">
        <v>84331110</v>
      </c>
      <c r="B24" s="5" t="s">
        <v>137</v>
      </c>
      <c r="C24" s="17" t="s">
        <v>154</v>
      </c>
    </row>
    <row r="25" spans="1:3" ht="18" x14ac:dyDescent="0.2">
      <c r="A25" s="12">
        <v>84331910</v>
      </c>
      <c r="B25" s="5" t="s">
        <v>137</v>
      </c>
      <c r="C25" s="17"/>
    </row>
    <row r="26" spans="1:3" ht="18" x14ac:dyDescent="0.2">
      <c r="A26" s="12">
        <v>84331151</v>
      </c>
      <c r="B26" s="5" t="s">
        <v>137</v>
      </c>
      <c r="C26" s="18" t="s">
        <v>155</v>
      </c>
    </row>
    <row r="27" spans="1:3" ht="18" x14ac:dyDescent="0.2">
      <c r="A27" s="12">
        <v>84331159</v>
      </c>
      <c r="B27" s="5" t="s">
        <v>137</v>
      </c>
      <c r="C27" s="18"/>
    </row>
    <row r="28" spans="1:3" ht="18" x14ac:dyDescent="0.2">
      <c r="A28" s="12">
        <v>84331190</v>
      </c>
      <c r="B28" s="5" t="s">
        <v>137</v>
      </c>
      <c r="C28" s="18"/>
    </row>
    <row r="29" spans="1:3" ht="18" x14ac:dyDescent="0.2">
      <c r="A29" s="12">
        <v>84331951</v>
      </c>
      <c r="B29" s="5" t="s">
        <v>137</v>
      </c>
      <c r="C29" s="19" t="s">
        <v>156</v>
      </c>
    </row>
    <row r="30" spans="1:3" ht="18" x14ac:dyDescent="0.2">
      <c r="A30" s="12">
        <v>84331959</v>
      </c>
      <c r="B30" s="5" t="s">
        <v>137</v>
      </c>
      <c r="C30" s="19"/>
    </row>
    <row r="31" spans="1:3" ht="18" x14ac:dyDescent="0.2">
      <c r="A31" s="12">
        <v>84331970</v>
      </c>
      <c r="B31" s="5" t="s">
        <v>137</v>
      </c>
      <c r="C31" s="19"/>
    </row>
    <row r="32" spans="1:3" ht="18" x14ac:dyDescent="0.2">
      <c r="A32" s="12">
        <v>84331990</v>
      </c>
      <c r="B32" s="3" t="s">
        <v>137</v>
      </c>
      <c r="C32" s="4" t="s">
        <v>157</v>
      </c>
    </row>
    <row r="33" spans="1:3" ht="18" x14ac:dyDescent="0.2">
      <c r="A33" s="12">
        <v>84332010</v>
      </c>
      <c r="B33" s="3" t="s">
        <v>137</v>
      </c>
      <c r="C33" s="4" t="s">
        <v>158</v>
      </c>
    </row>
    <row r="34" spans="1:3" ht="18" x14ac:dyDescent="0.2">
      <c r="A34" s="12">
        <v>84332050</v>
      </c>
      <c r="B34" s="3" t="s">
        <v>159</v>
      </c>
      <c r="C34" s="4" t="s">
        <v>160</v>
      </c>
    </row>
    <row r="35" spans="1:3" ht="18" x14ac:dyDescent="0.2">
      <c r="A35" s="12">
        <v>84332090</v>
      </c>
      <c r="B35" s="3" t="s">
        <v>137</v>
      </c>
      <c r="C35" s="4" t="s">
        <v>161</v>
      </c>
    </row>
    <row r="36" spans="1:3" ht="18" x14ac:dyDescent="0.2">
      <c r="A36" s="12">
        <v>84333000</v>
      </c>
      <c r="B36" s="3" t="s">
        <v>159</v>
      </c>
      <c r="C36" s="4" t="s">
        <v>162</v>
      </c>
    </row>
    <row r="37" spans="1:3" ht="18" x14ac:dyDescent="0.2">
      <c r="A37" s="12">
        <v>84334000</v>
      </c>
      <c r="B37" s="3" t="s">
        <v>159</v>
      </c>
      <c r="C37" s="4" t="s">
        <v>163</v>
      </c>
    </row>
    <row r="38" spans="1:3" ht="18" x14ac:dyDescent="0.2">
      <c r="A38" s="12">
        <v>84335100</v>
      </c>
      <c r="B38" s="3" t="s">
        <v>159</v>
      </c>
      <c r="C38" s="4" t="s">
        <v>164</v>
      </c>
    </row>
    <row r="39" spans="1:3" ht="18" x14ac:dyDescent="0.2">
      <c r="A39" s="12">
        <v>84335200</v>
      </c>
      <c r="B39" s="3" t="s">
        <v>159</v>
      </c>
      <c r="C39" s="4" t="s">
        <v>165</v>
      </c>
    </row>
    <row r="40" spans="1:3" ht="18" x14ac:dyDescent="0.2">
      <c r="A40" s="12">
        <v>84335310</v>
      </c>
      <c r="B40" s="3" t="s">
        <v>159</v>
      </c>
      <c r="C40" s="4" t="s">
        <v>166</v>
      </c>
    </row>
    <row r="41" spans="1:3" ht="18" x14ac:dyDescent="0.2">
      <c r="A41" s="12">
        <v>84335330</v>
      </c>
      <c r="B41" s="3" t="s">
        <v>159</v>
      </c>
      <c r="C41" s="4" t="s">
        <v>167</v>
      </c>
    </row>
    <row r="42" spans="1:3" ht="18" x14ac:dyDescent="0.2">
      <c r="A42" s="12">
        <v>84335390</v>
      </c>
      <c r="B42" s="3" t="s">
        <v>159</v>
      </c>
      <c r="C42" s="4" t="s">
        <v>168</v>
      </c>
    </row>
    <row r="43" spans="1:3" ht="18" x14ac:dyDescent="0.2">
      <c r="A43" s="12">
        <v>84335911</v>
      </c>
      <c r="B43" s="3" t="s">
        <v>159</v>
      </c>
      <c r="C43" s="4" t="s">
        <v>169</v>
      </c>
    </row>
    <row r="44" spans="1:3" ht="18" x14ac:dyDescent="0.2">
      <c r="A44" s="12">
        <v>84335919</v>
      </c>
      <c r="B44" s="3" t="s">
        <v>159</v>
      </c>
      <c r="C44" s="4" t="s">
        <v>170</v>
      </c>
    </row>
    <row r="45" spans="1:3" ht="18" x14ac:dyDescent="0.2">
      <c r="A45" s="12">
        <v>84335985</v>
      </c>
      <c r="B45" s="3" t="s">
        <v>159</v>
      </c>
      <c r="C45" s="4" t="s">
        <v>171</v>
      </c>
    </row>
    <row r="46" spans="1:3" ht="18" x14ac:dyDescent="0.2">
      <c r="A46" s="12">
        <v>84336000</v>
      </c>
      <c r="B46" s="3" t="s">
        <v>172</v>
      </c>
      <c r="C46" s="4" t="s">
        <v>173</v>
      </c>
    </row>
    <row r="47" spans="1:3" ht="18" x14ac:dyDescent="0.2">
      <c r="A47" s="12">
        <v>84339000</v>
      </c>
      <c r="B47" s="3" t="s">
        <v>152</v>
      </c>
      <c r="C47" s="4" t="s">
        <v>174</v>
      </c>
    </row>
    <row r="48" spans="1:3" ht="18" x14ac:dyDescent="0.2">
      <c r="A48" s="12">
        <v>84341000</v>
      </c>
      <c r="B48" s="3" t="s">
        <v>175</v>
      </c>
      <c r="C48" s="4" t="s">
        <v>176</v>
      </c>
    </row>
    <row r="49" spans="1:3" ht="18" x14ac:dyDescent="0.2">
      <c r="A49" s="12">
        <v>84349000</v>
      </c>
      <c r="B49" s="3" t="s">
        <v>152</v>
      </c>
      <c r="C49" s="4" t="s">
        <v>177</v>
      </c>
    </row>
    <row r="50" spans="1:3" ht="18" x14ac:dyDescent="0.2">
      <c r="A50" s="12">
        <v>84361000</v>
      </c>
      <c r="B50" s="3" t="s">
        <v>175</v>
      </c>
      <c r="C50" s="4" t="s">
        <v>178</v>
      </c>
    </row>
    <row r="51" spans="1:3" ht="18" x14ac:dyDescent="0.2">
      <c r="A51" s="12">
        <v>84362100</v>
      </c>
      <c r="B51" s="3" t="s">
        <v>175</v>
      </c>
      <c r="C51" s="4" t="s">
        <v>179</v>
      </c>
    </row>
    <row r="52" spans="1:3" ht="18" x14ac:dyDescent="0.2">
      <c r="A52" s="12">
        <v>84362900</v>
      </c>
      <c r="B52" s="3" t="s">
        <v>175</v>
      </c>
      <c r="C52" s="4" t="s">
        <v>180</v>
      </c>
    </row>
    <row r="53" spans="1:3" ht="18" x14ac:dyDescent="0.2">
      <c r="A53" s="12">
        <v>84368010</v>
      </c>
      <c r="B53" s="3" t="s">
        <v>181</v>
      </c>
      <c r="C53" s="4" t="s">
        <v>182</v>
      </c>
    </row>
    <row r="54" spans="1:3" ht="18" x14ac:dyDescent="0.2">
      <c r="A54" s="12">
        <v>84368090</v>
      </c>
      <c r="B54" s="3" t="s">
        <v>175</v>
      </c>
      <c r="C54" s="4" t="s">
        <v>183</v>
      </c>
    </row>
    <row r="55" spans="1:3" ht="18" x14ac:dyDescent="0.2">
      <c r="A55" s="12">
        <v>84369100</v>
      </c>
      <c r="B55" s="3" t="s">
        <v>152</v>
      </c>
      <c r="C55" s="4" t="s">
        <v>184</v>
      </c>
    </row>
    <row r="56" spans="1:3" ht="18" x14ac:dyDescent="0.2">
      <c r="A56" s="12">
        <v>84369900</v>
      </c>
      <c r="B56" s="3" t="s">
        <v>152</v>
      </c>
      <c r="C56" s="4" t="s">
        <v>185</v>
      </c>
    </row>
    <row r="57" spans="1:3" ht="18" x14ac:dyDescent="0.2">
      <c r="A57" s="12">
        <v>84672210</v>
      </c>
      <c r="B57" s="3" t="s">
        <v>137</v>
      </c>
      <c r="C57" s="4" t="s">
        <v>186</v>
      </c>
    </row>
    <row r="58" spans="1:3" ht="18" x14ac:dyDescent="0.2">
      <c r="A58" s="12">
        <v>84672980</v>
      </c>
      <c r="B58" s="3" t="s">
        <v>137</v>
      </c>
      <c r="C58" s="4" t="s">
        <v>187</v>
      </c>
    </row>
    <row r="59" spans="1:3" ht="18" x14ac:dyDescent="0.2">
      <c r="A59" s="12">
        <v>84678100</v>
      </c>
      <c r="B59" s="3" t="s">
        <v>137</v>
      </c>
      <c r="C59" s="4" t="s">
        <v>188</v>
      </c>
    </row>
    <row r="60" spans="1:3" ht="18" x14ac:dyDescent="0.2">
      <c r="A60" s="12">
        <v>84679100</v>
      </c>
      <c r="B60" s="3" t="s">
        <v>152</v>
      </c>
      <c r="C60" s="4" t="s">
        <v>189</v>
      </c>
    </row>
    <row r="61" spans="1:3" ht="18" x14ac:dyDescent="0.2">
      <c r="A61" s="12">
        <v>87011000</v>
      </c>
      <c r="B61" s="3" t="s">
        <v>137</v>
      </c>
      <c r="C61" s="4" t="s">
        <v>190</v>
      </c>
    </row>
    <row r="62" spans="1:3" ht="18" x14ac:dyDescent="0.2">
      <c r="A62" s="12">
        <v>87013000</v>
      </c>
      <c r="B62" s="3" t="s">
        <v>191</v>
      </c>
      <c r="C62" s="4" t="s">
        <v>192</v>
      </c>
    </row>
    <row r="63" spans="1:3" ht="18" x14ac:dyDescent="0.2">
      <c r="A63" s="9">
        <v>87019110</v>
      </c>
      <c r="B63" s="5" t="s">
        <v>191</v>
      </c>
      <c r="C63" s="4" t="s">
        <v>193</v>
      </c>
    </row>
    <row r="64" spans="1:3" ht="18" x14ac:dyDescent="0.2">
      <c r="A64" s="9">
        <v>87019210</v>
      </c>
      <c r="B64" s="5" t="s">
        <v>191</v>
      </c>
      <c r="C64" s="4" t="s">
        <v>194</v>
      </c>
    </row>
    <row r="65" spans="1:3" ht="114" x14ac:dyDescent="0.2">
      <c r="A65" s="10">
        <v>87019310</v>
      </c>
      <c r="B65" s="3" t="s">
        <v>191</v>
      </c>
      <c r="C65" s="6" t="s">
        <v>195</v>
      </c>
    </row>
    <row r="66" spans="1:3" ht="18" x14ac:dyDescent="0.2">
      <c r="A66" s="9">
        <v>87019410</v>
      </c>
      <c r="B66" s="3" t="s">
        <v>191</v>
      </c>
      <c r="C66" s="7" t="s">
        <v>196</v>
      </c>
    </row>
    <row r="67" spans="1:3" ht="18" x14ac:dyDescent="0.2">
      <c r="A67" s="9">
        <v>87019510</v>
      </c>
      <c r="B67" s="3" t="s">
        <v>191</v>
      </c>
      <c r="C67" s="7" t="s">
        <v>197</v>
      </c>
    </row>
    <row r="68" spans="1:3" ht="18" x14ac:dyDescent="0.2">
      <c r="A68" s="12">
        <v>87162000</v>
      </c>
      <c r="B68" s="3" t="s">
        <v>198</v>
      </c>
      <c r="C68" s="4" t="s">
        <v>199</v>
      </c>
    </row>
  </sheetData>
  <mergeCells count="4">
    <mergeCell ref="C5:C6"/>
    <mergeCell ref="C24:C25"/>
    <mergeCell ref="C26:C28"/>
    <mergeCell ref="C29:C31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B240"/>
  <sheetViews>
    <sheetView workbookViewId="0">
      <selection activeCell="E40" sqref="E40"/>
    </sheetView>
  </sheetViews>
  <sheetFormatPr baseColWidth="10" defaultRowHeight="16" x14ac:dyDescent="0.2"/>
  <sheetData>
    <row r="1" spans="1:2" x14ac:dyDescent="0.2">
      <c r="A1" t="s">
        <v>61</v>
      </c>
      <c r="B1" t="s">
        <v>257</v>
      </c>
    </row>
    <row r="2" spans="1:2" x14ac:dyDescent="0.2">
      <c r="A2" t="s">
        <v>33</v>
      </c>
      <c r="B2" t="s">
        <v>258</v>
      </c>
    </row>
    <row r="3" spans="1:2" x14ac:dyDescent="0.2">
      <c r="A3" t="s">
        <v>238</v>
      </c>
      <c r="B3" t="s">
        <v>259</v>
      </c>
    </row>
    <row r="4" spans="1:2" x14ac:dyDescent="0.2">
      <c r="A4" t="s">
        <v>260</v>
      </c>
      <c r="B4" t="s">
        <v>261</v>
      </c>
    </row>
    <row r="5" spans="1:2" x14ac:dyDescent="0.2">
      <c r="A5" t="s">
        <v>262</v>
      </c>
      <c r="B5" t="s">
        <v>263</v>
      </c>
    </row>
    <row r="6" spans="1:2" x14ac:dyDescent="0.2">
      <c r="A6" t="s">
        <v>203</v>
      </c>
      <c r="B6" t="s">
        <v>264</v>
      </c>
    </row>
    <row r="7" spans="1:2" x14ac:dyDescent="0.2">
      <c r="A7" t="s">
        <v>113</v>
      </c>
      <c r="B7" t="s">
        <v>265</v>
      </c>
    </row>
    <row r="8" spans="1:2" x14ac:dyDescent="0.2">
      <c r="A8" t="s">
        <v>266</v>
      </c>
      <c r="B8" t="s">
        <v>267</v>
      </c>
    </row>
    <row r="9" spans="1:2" x14ac:dyDescent="0.2">
      <c r="A9" t="s">
        <v>105</v>
      </c>
      <c r="B9" t="s">
        <v>268</v>
      </c>
    </row>
    <row r="10" spans="1:2" x14ac:dyDescent="0.2">
      <c r="A10" t="s">
        <v>269</v>
      </c>
      <c r="B10" t="s">
        <v>270</v>
      </c>
    </row>
    <row r="11" spans="1:2" x14ac:dyDescent="0.2">
      <c r="A11" t="s">
        <v>20</v>
      </c>
      <c r="B11" t="s">
        <v>271</v>
      </c>
    </row>
    <row r="12" spans="1:2" x14ac:dyDescent="0.2">
      <c r="A12" t="s">
        <v>272</v>
      </c>
      <c r="B12" t="s">
        <v>273</v>
      </c>
    </row>
    <row r="13" spans="1:2" x14ac:dyDescent="0.2">
      <c r="A13" t="s">
        <v>21</v>
      </c>
      <c r="B13" t="s">
        <v>274</v>
      </c>
    </row>
    <row r="14" spans="1:2" x14ac:dyDescent="0.2">
      <c r="A14" t="s">
        <v>62</v>
      </c>
      <c r="B14" t="s">
        <v>275</v>
      </c>
    </row>
    <row r="15" spans="1:2" x14ac:dyDescent="0.2">
      <c r="A15" t="s">
        <v>233</v>
      </c>
      <c r="B15" t="s">
        <v>276</v>
      </c>
    </row>
    <row r="16" spans="1:2" x14ac:dyDescent="0.2">
      <c r="A16" t="s">
        <v>277</v>
      </c>
      <c r="B16" t="s">
        <v>278</v>
      </c>
    </row>
    <row r="17" spans="1:2" x14ac:dyDescent="0.2">
      <c r="A17" t="s">
        <v>212</v>
      </c>
      <c r="B17" t="s">
        <v>279</v>
      </c>
    </row>
    <row r="18" spans="1:2" x14ac:dyDescent="0.2">
      <c r="A18" t="s">
        <v>227</v>
      </c>
      <c r="B18" t="s">
        <v>280</v>
      </c>
    </row>
    <row r="19" spans="1:2" x14ac:dyDescent="0.2">
      <c r="A19" t="s">
        <v>114</v>
      </c>
      <c r="B19" t="s">
        <v>281</v>
      </c>
    </row>
    <row r="20" spans="1:2" x14ac:dyDescent="0.2">
      <c r="A20" t="s">
        <v>221</v>
      </c>
      <c r="B20" t="s">
        <v>282</v>
      </c>
    </row>
    <row r="21" spans="1:2" x14ac:dyDescent="0.2">
      <c r="A21" t="s">
        <v>8</v>
      </c>
      <c r="B21" t="s">
        <v>283</v>
      </c>
    </row>
    <row r="22" spans="1:2" x14ac:dyDescent="0.2">
      <c r="A22" t="s">
        <v>90</v>
      </c>
      <c r="B22" t="s">
        <v>284</v>
      </c>
    </row>
    <row r="23" spans="1:2" x14ac:dyDescent="0.2">
      <c r="A23" t="s">
        <v>51</v>
      </c>
      <c r="B23" t="s">
        <v>285</v>
      </c>
    </row>
    <row r="24" spans="1:2" x14ac:dyDescent="0.2">
      <c r="A24" t="s">
        <v>239</v>
      </c>
      <c r="B24" t="s">
        <v>286</v>
      </c>
    </row>
    <row r="25" spans="1:2" x14ac:dyDescent="0.2">
      <c r="A25" t="s">
        <v>287</v>
      </c>
      <c r="B25" t="s">
        <v>288</v>
      </c>
    </row>
    <row r="26" spans="1:2" x14ac:dyDescent="0.2">
      <c r="A26" t="s">
        <v>247</v>
      </c>
      <c r="B26" t="s">
        <v>289</v>
      </c>
    </row>
    <row r="27" spans="1:2" x14ac:dyDescent="0.2">
      <c r="A27" t="s">
        <v>226</v>
      </c>
      <c r="B27" t="s">
        <v>290</v>
      </c>
    </row>
    <row r="28" spans="1:2" x14ac:dyDescent="0.2">
      <c r="A28" t="s">
        <v>291</v>
      </c>
      <c r="B28" t="s">
        <v>292</v>
      </c>
    </row>
    <row r="29" spans="1:2" x14ac:dyDescent="0.2">
      <c r="A29" t="s">
        <v>245</v>
      </c>
      <c r="B29" t="s">
        <v>293</v>
      </c>
    </row>
    <row r="30" spans="1:2" x14ac:dyDescent="0.2">
      <c r="A30" t="s">
        <v>9</v>
      </c>
      <c r="B30" t="s">
        <v>294</v>
      </c>
    </row>
    <row r="31" spans="1:2" x14ac:dyDescent="0.2">
      <c r="A31" t="s">
        <v>10</v>
      </c>
      <c r="B31" t="s">
        <v>295</v>
      </c>
    </row>
    <row r="32" spans="1:2" x14ac:dyDescent="0.2">
      <c r="A32" t="s">
        <v>296</v>
      </c>
      <c r="B32" t="s">
        <v>297</v>
      </c>
    </row>
    <row r="33" spans="1:2" x14ac:dyDescent="0.2">
      <c r="A33" t="s">
        <v>298</v>
      </c>
      <c r="B33" t="s">
        <v>299</v>
      </c>
    </row>
    <row r="34" spans="1:2" x14ac:dyDescent="0.2">
      <c r="A34" t="s">
        <v>300</v>
      </c>
      <c r="B34" t="s">
        <v>301</v>
      </c>
    </row>
    <row r="35" spans="1:2" x14ac:dyDescent="0.2">
      <c r="A35" t="s">
        <v>220</v>
      </c>
      <c r="B35" t="s">
        <v>302</v>
      </c>
    </row>
    <row r="36" spans="1:2" x14ac:dyDescent="0.2">
      <c r="A36" t="s">
        <v>87</v>
      </c>
      <c r="B36" t="s">
        <v>303</v>
      </c>
    </row>
    <row r="37" spans="1:2" x14ac:dyDescent="0.2">
      <c r="A37" t="s">
        <v>228</v>
      </c>
      <c r="B37" t="s">
        <v>304</v>
      </c>
    </row>
    <row r="38" spans="1:2" x14ac:dyDescent="0.2">
      <c r="A38" t="s">
        <v>50</v>
      </c>
      <c r="B38" t="s">
        <v>305</v>
      </c>
    </row>
    <row r="39" spans="1:2" x14ac:dyDescent="0.2">
      <c r="A39" t="s">
        <v>306</v>
      </c>
      <c r="B39" t="s">
        <v>307</v>
      </c>
    </row>
    <row r="40" spans="1:2" x14ac:dyDescent="0.2">
      <c r="A40" t="s">
        <v>254</v>
      </c>
      <c r="B40" t="s">
        <v>308</v>
      </c>
    </row>
    <row r="41" spans="1:2" x14ac:dyDescent="0.2">
      <c r="A41" t="s">
        <v>237</v>
      </c>
      <c r="B41" t="s">
        <v>309</v>
      </c>
    </row>
    <row r="42" spans="1:2" x14ac:dyDescent="0.2">
      <c r="A42" t="s">
        <v>34</v>
      </c>
      <c r="B42" t="s">
        <v>310</v>
      </c>
    </row>
    <row r="43" spans="1:2" x14ac:dyDescent="0.2">
      <c r="A43" t="s">
        <v>55</v>
      </c>
      <c r="B43" t="s">
        <v>311</v>
      </c>
    </row>
    <row r="44" spans="1:2" x14ac:dyDescent="0.2">
      <c r="A44" t="s">
        <v>312</v>
      </c>
      <c r="B44" t="s">
        <v>313</v>
      </c>
    </row>
    <row r="45" spans="1:2" x14ac:dyDescent="0.2">
      <c r="A45" t="s">
        <v>73</v>
      </c>
      <c r="B45" t="s">
        <v>314</v>
      </c>
    </row>
    <row r="46" spans="1:2" x14ac:dyDescent="0.2">
      <c r="A46" t="s">
        <v>69</v>
      </c>
      <c r="B46" t="s">
        <v>315</v>
      </c>
    </row>
    <row r="47" spans="1:2" x14ac:dyDescent="0.2">
      <c r="A47" t="s">
        <v>11</v>
      </c>
      <c r="B47" t="s">
        <v>316</v>
      </c>
    </row>
    <row r="48" spans="1:2" x14ac:dyDescent="0.2">
      <c r="A48" t="s">
        <v>40</v>
      </c>
      <c r="B48" t="s">
        <v>317</v>
      </c>
    </row>
    <row r="49" spans="1:2" x14ac:dyDescent="0.2">
      <c r="A49" t="s">
        <v>81</v>
      </c>
      <c r="B49" t="s">
        <v>318</v>
      </c>
    </row>
    <row r="50" spans="1:2" x14ac:dyDescent="0.2">
      <c r="A50" t="s">
        <v>31</v>
      </c>
      <c r="B50" t="s">
        <v>319</v>
      </c>
    </row>
    <row r="51" spans="1:2" x14ac:dyDescent="0.2">
      <c r="A51" t="s">
        <v>82</v>
      </c>
      <c r="B51" t="s">
        <v>320</v>
      </c>
    </row>
    <row r="52" spans="1:2" x14ac:dyDescent="0.2">
      <c r="A52" t="s">
        <v>321</v>
      </c>
      <c r="B52" t="s">
        <v>322</v>
      </c>
    </row>
    <row r="53" spans="1:2" x14ac:dyDescent="0.2">
      <c r="A53" t="s">
        <v>91</v>
      </c>
      <c r="B53" t="s">
        <v>323</v>
      </c>
    </row>
    <row r="54" spans="1:2" x14ac:dyDescent="0.2">
      <c r="A54" t="s">
        <v>22</v>
      </c>
      <c r="B54" t="s">
        <v>324</v>
      </c>
    </row>
    <row r="55" spans="1:2" x14ac:dyDescent="0.2">
      <c r="A55" t="s">
        <v>23</v>
      </c>
      <c r="B55" t="s">
        <v>325</v>
      </c>
    </row>
    <row r="56" spans="1:2" x14ac:dyDescent="0.2">
      <c r="A56" t="s">
        <v>243</v>
      </c>
      <c r="B56" t="s">
        <v>326</v>
      </c>
    </row>
    <row r="57" spans="1:2" x14ac:dyDescent="0.2">
      <c r="A57" t="s">
        <v>41</v>
      </c>
      <c r="B57" t="s">
        <v>327</v>
      </c>
    </row>
    <row r="58" spans="1:2" x14ac:dyDescent="0.2">
      <c r="A58" t="s">
        <v>328</v>
      </c>
      <c r="B58" t="s">
        <v>329</v>
      </c>
    </row>
    <row r="59" spans="1:2" x14ac:dyDescent="0.2">
      <c r="A59" t="s">
        <v>59</v>
      </c>
      <c r="B59" t="s">
        <v>330</v>
      </c>
    </row>
    <row r="60" spans="1:2" x14ac:dyDescent="0.2">
      <c r="A60" t="s">
        <v>79</v>
      </c>
      <c r="B60" t="s">
        <v>331</v>
      </c>
    </row>
    <row r="61" spans="1:2" x14ac:dyDescent="0.2">
      <c r="A61" t="s">
        <v>74</v>
      </c>
      <c r="B61" t="s">
        <v>332</v>
      </c>
    </row>
    <row r="62" spans="1:2" x14ac:dyDescent="0.2">
      <c r="A62" t="s">
        <v>60</v>
      </c>
      <c r="B62" t="s">
        <v>333</v>
      </c>
    </row>
    <row r="63" spans="1:2" x14ac:dyDescent="0.2">
      <c r="A63" t="s">
        <v>75</v>
      </c>
      <c r="B63" t="s">
        <v>334</v>
      </c>
    </row>
    <row r="64" spans="1:2" x14ac:dyDescent="0.2">
      <c r="A64" t="s">
        <v>335</v>
      </c>
      <c r="B64" t="s">
        <v>336</v>
      </c>
    </row>
    <row r="65" spans="1:2" x14ac:dyDescent="0.2">
      <c r="A65" t="s">
        <v>337</v>
      </c>
      <c r="B65" t="s">
        <v>338</v>
      </c>
    </row>
    <row r="66" spans="1:2" x14ac:dyDescent="0.2">
      <c r="A66" t="s">
        <v>339</v>
      </c>
      <c r="B66" t="s">
        <v>340</v>
      </c>
    </row>
    <row r="67" spans="1:2" x14ac:dyDescent="0.2">
      <c r="A67" t="s">
        <v>200</v>
      </c>
      <c r="B67" t="s">
        <v>341</v>
      </c>
    </row>
    <row r="68" spans="1:2" x14ac:dyDescent="0.2">
      <c r="A68" t="s">
        <v>24</v>
      </c>
      <c r="B68" t="s">
        <v>342</v>
      </c>
    </row>
    <row r="69" spans="1:2" x14ac:dyDescent="0.2">
      <c r="A69" t="s">
        <v>343</v>
      </c>
      <c r="B69" t="s">
        <v>344</v>
      </c>
    </row>
    <row r="70" spans="1:2" x14ac:dyDescent="0.2">
      <c r="A70" t="s">
        <v>345</v>
      </c>
      <c r="B70" t="s">
        <v>346</v>
      </c>
    </row>
    <row r="71" spans="1:2" x14ac:dyDescent="0.2">
      <c r="A71" t="s">
        <v>347</v>
      </c>
      <c r="B71" t="s">
        <v>348</v>
      </c>
    </row>
    <row r="72" spans="1:2" x14ac:dyDescent="0.2">
      <c r="A72" t="s">
        <v>349</v>
      </c>
      <c r="B72" t="s">
        <v>350</v>
      </c>
    </row>
    <row r="73" spans="1:2" x14ac:dyDescent="0.2">
      <c r="A73" t="s">
        <v>12</v>
      </c>
      <c r="B73" t="s">
        <v>351</v>
      </c>
    </row>
    <row r="74" spans="1:2" x14ac:dyDescent="0.2">
      <c r="A74" t="s">
        <v>234</v>
      </c>
      <c r="B74" t="s">
        <v>352</v>
      </c>
    </row>
    <row r="75" spans="1:2" x14ac:dyDescent="0.2">
      <c r="A75" t="s">
        <v>25</v>
      </c>
      <c r="B75" t="s">
        <v>353</v>
      </c>
    </row>
    <row r="76" spans="1:2" x14ac:dyDescent="0.2">
      <c r="A76" t="s">
        <v>354</v>
      </c>
      <c r="B76" t="s">
        <v>355</v>
      </c>
    </row>
    <row r="77" spans="1:2" x14ac:dyDescent="0.2">
      <c r="A77" t="s">
        <v>112</v>
      </c>
      <c r="B77" t="s">
        <v>356</v>
      </c>
    </row>
    <row r="78" spans="1:2" x14ac:dyDescent="0.2">
      <c r="A78" t="s">
        <v>357</v>
      </c>
      <c r="B78" t="s">
        <v>358</v>
      </c>
    </row>
    <row r="79" spans="1:2" x14ac:dyDescent="0.2">
      <c r="A79" t="s">
        <v>359</v>
      </c>
      <c r="B79" t="s">
        <v>360</v>
      </c>
    </row>
    <row r="80" spans="1:2" x14ac:dyDescent="0.2">
      <c r="A80" t="s">
        <v>97</v>
      </c>
      <c r="B80" t="s">
        <v>361</v>
      </c>
    </row>
    <row r="81" spans="1:2" x14ac:dyDescent="0.2">
      <c r="A81" t="s">
        <v>35</v>
      </c>
      <c r="B81" t="s">
        <v>362</v>
      </c>
    </row>
    <row r="82" spans="1:2" x14ac:dyDescent="0.2">
      <c r="A82" t="s">
        <v>218</v>
      </c>
      <c r="B82" t="s">
        <v>363</v>
      </c>
    </row>
    <row r="83" spans="1:2" x14ac:dyDescent="0.2">
      <c r="A83" t="s">
        <v>103</v>
      </c>
      <c r="B83" t="s">
        <v>364</v>
      </c>
    </row>
    <row r="84" spans="1:2" x14ac:dyDescent="0.2">
      <c r="A84" t="s">
        <v>207</v>
      </c>
      <c r="B84" t="s">
        <v>365</v>
      </c>
    </row>
    <row r="85" spans="1:2" x14ac:dyDescent="0.2">
      <c r="A85" t="s">
        <v>366</v>
      </c>
      <c r="B85" t="s">
        <v>367</v>
      </c>
    </row>
    <row r="86" spans="1:2" x14ac:dyDescent="0.2">
      <c r="A86" t="s">
        <v>98</v>
      </c>
      <c r="B86" t="s">
        <v>368</v>
      </c>
    </row>
    <row r="87" spans="1:2" x14ac:dyDescent="0.2">
      <c r="A87" t="s">
        <v>36</v>
      </c>
      <c r="B87" t="s">
        <v>369</v>
      </c>
    </row>
    <row r="88" spans="1:2" x14ac:dyDescent="0.2">
      <c r="A88" t="s">
        <v>370</v>
      </c>
      <c r="B88" t="s">
        <v>371</v>
      </c>
    </row>
    <row r="89" spans="1:2" x14ac:dyDescent="0.2">
      <c r="A89" t="s">
        <v>83</v>
      </c>
      <c r="B89" t="s">
        <v>372</v>
      </c>
    </row>
    <row r="90" spans="1:2" x14ac:dyDescent="0.2">
      <c r="A90" t="s">
        <v>373</v>
      </c>
      <c r="B90" t="s">
        <v>374</v>
      </c>
    </row>
    <row r="91" spans="1:2" x14ac:dyDescent="0.2">
      <c r="A91" t="s">
        <v>236</v>
      </c>
      <c r="B91" t="s">
        <v>375</v>
      </c>
    </row>
    <row r="92" spans="1:2" x14ac:dyDescent="0.2">
      <c r="A92" t="s">
        <v>229</v>
      </c>
      <c r="B92" t="s">
        <v>376</v>
      </c>
    </row>
    <row r="93" spans="1:2" x14ac:dyDescent="0.2">
      <c r="A93" t="s">
        <v>201</v>
      </c>
      <c r="B93" t="s">
        <v>377</v>
      </c>
    </row>
    <row r="94" spans="1:2" x14ac:dyDescent="0.2">
      <c r="A94" t="s">
        <v>378</v>
      </c>
      <c r="B94" t="s">
        <v>379</v>
      </c>
    </row>
    <row r="95" spans="1:2" x14ac:dyDescent="0.2">
      <c r="A95" t="s">
        <v>84</v>
      </c>
      <c r="B95" t="s">
        <v>380</v>
      </c>
    </row>
    <row r="96" spans="1:2" x14ac:dyDescent="0.2">
      <c r="A96" t="s">
        <v>37</v>
      </c>
      <c r="B96" t="s">
        <v>381</v>
      </c>
    </row>
    <row r="97" spans="1:2" x14ac:dyDescent="0.2">
      <c r="A97" t="s">
        <v>244</v>
      </c>
      <c r="B97" t="s">
        <v>382</v>
      </c>
    </row>
    <row r="98" spans="1:2" x14ac:dyDescent="0.2">
      <c r="A98" t="s">
        <v>26</v>
      </c>
      <c r="B98" t="s">
        <v>383</v>
      </c>
    </row>
    <row r="99" spans="1:2" x14ac:dyDescent="0.2">
      <c r="A99" t="s">
        <v>13</v>
      </c>
      <c r="B99" t="s">
        <v>384</v>
      </c>
    </row>
    <row r="100" spans="1:2" x14ac:dyDescent="0.2">
      <c r="A100" t="s">
        <v>63</v>
      </c>
      <c r="B100" t="s">
        <v>385</v>
      </c>
    </row>
    <row r="101" spans="1:2" x14ac:dyDescent="0.2">
      <c r="A101" t="s">
        <v>71</v>
      </c>
      <c r="B101" t="s">
        <v>386</v>
      </c>
    </row>
    <row r="102" spans="1:2" x14ac:dyDescent="0.2">
      <c r="A102" t="s">
        <v>387</v>
      </c>
      <c r="B102" t="s">
        <v>388</v>
      </c>
    </row>
    <row r="103" spans="1:2" x14ac:dyDescent="0.2">
      <c r="A103" t="s">
        <v>47</v>
      </c>
      <c r="B103" t="s">
        <v>389</v>
      </c>
    </row>
    <row r="104" spans="1:2" x14ac:dyDescent="0.2">
      <c r="A104" t="s">
        <v>390</v>
      </c>
      <c r="B104" t="s">
        <v>391</v>
      </c>
    </row>
    <row r="105" spans="1:2" x14ac:dyDescent="0.2">
      <c r="A105" t="s">
        <v>104</v>
      </c>
      <c r="B105" t="s">
        <v>392</v>
      </c>
    </row>
    <row r="106" spans="1:2" x14ac:dyDescent="0.2">
      <c r="A106" t="s">
        <v>88</v>
      </c>
      <c r="B106" t="s">
        <v>393</v>
      </c>
    </row>
    <row r="107" spans="1:2" x14ac:dyDescent="0.2">
      <c r="A107" t="s">
        <v>210</v>
      </c>
      <c r="B107" t="s">
        <v>394</v>
      </c>
    </row>
    <row r="108" spans="1:2" x14ac:dyDescent="0.2">
      <c r="A108" t="s">
        <v>27</v>
      </c>
      <c r="B108" t="s">
        <v>395</v>
      </c>
    </row>
    <row r="109" spans="1:2" x14ac:dyDescent="0.2">
      <c r="A109" t="s">
        <v>396</v>
      </c>
      <c r="B109" t="s">
        <v>397</v>
      </c>
    </row>
    <row r="110" spans="1:2" x14ac:dyDescent="0.2">
      <c r="A110" t="s">
        <v>224</v>
      </c>
      <c r="B110" t="s">
        <v>398</v>
      </c>
    </row>
    <row r="111" spans="1:2" x14ac:dyDescent="0.2">
      <c r="A111" t="s">
        <v>99</v>
      </c>
      <c r="B111" t="s">
        <v>399</v>
      </c>
    </row>
    <row r="112" spans="1:2" x14ac:dyDescent="0.2">
      <c r="A112" t="s">
        <v>38</v>
      </c>
      <c r="B112" t="s">
        <v>400</v>
      </c>
    </row>
    <row r="113" spans="1:2" x14ac:dyDescent="0.2">
      <c r="A113" t="s">
        <v>108</v>
      </c>
      <c r="B113" t="s">
        <v>401</v>
      </c>
    </row>
    <row r="114" spans="1:2" x14ac:dyDescent="0.2">
      <c r="A114" t="s">
        <v>118</v>
      </c>
      <c r="B114" t="s">
        <v>402</v>
      </c>
    </row>
    <row r="115" spans="1:2" x14ac:dyDescent="0.2">
      <c r="A115" t="s">
        <v>249</v>
      </c>
      <c r="B115" t="s">
        <v>403</v>
      </c>
    </row>
    <row r="116" spans="1:2" x14ac:dyDescent="0.2">
      <c r="A116" t="s">
        <v>404</v>
      </c>
      <c r="B116" t="s">
        <v>405</v>
      </c>
    </row>
    <row r="117" spans="1:2" x14ac:dyDescent="0.2">
      <c r="A117" t="s">
        <v>406</v>
      </c>
      <c r="B117" t="s">
        <v>407</v>
      </c>
    </row>
    <row r="118" spans="1:2" x14ac:dyDescent="0.2">
      <c r="A118" t="s">
        <v>408</v>
      </c>
      <c r="B118" t="s">
        <v>409</v>
      </c>
    </row>
    <row r="119" spans="1:2" x14ac:dyDescent="0.2">
      <c r="A119" t="s">
        <v>215</v>
      </c>
      <c r="B119" t="s">
        <v>410</v>
      </c>
    </row>
    <row r="120" spans="1:2" x14ac:dyDescent="0.2">
      <c r="A120" t="s">
        <v>56</v>
      </c>
      <c r="B120" t="s">
        <v>411</v>
      </c>
    </row>
    <row r="121" spans="1:2" x14ac:dyDescent="0.2">
      <c r="A121" t="s">
        <v>92</v>
      </c>
      <c r="B121" t="s">
        <v>412</v>
      </c>
    </row>
    <row r="122" spans="1:2" x14ac:dyDescent="0.2">
      <c r="A122" t="s">
        <v>413</v>
      </c>
      <c r="B122" t="s">
        <v>414</v>
      </c>
    </row>
    <row r="123" spans="1:2" x14ac:dyDescent="0.2">
      <c r="A123" t="s">
        <v>93</v>
      </c>
      <c r="B123" t="s">
        <v>415</v>
      </c>
    </row>
    <row r="124" spans="1:2" x14ac:dyDescent="0.2">
      <c r="A124" t="s">
        <v>416</v>
      </c>
      <c r="B124" t="s">
        <v>417</v>
      </c>
    </row>
    <row r="125" spans="1:2" x14ac:dyDescent="0.2">
      <c r="A125" t="s">
        <v>94</v>
      </c>
      <c r="B125" t="s">
        <v>418</v>
      </c>
    </row>
    <row r="126" spans="1:2" x14ac:dyDescent="0.2">
      <c r="A126" t="s">
        <v>255</v>
      </c>
      <c r="B126" t="s">
        <v>419</v>
      </c>
    </row>
    <row r="127" spans="1:2" x14ac:dyDescent="0.2">
      <c r="A127" t="s">
        <v>420</v>
      </c>
      <c r="B127" t="s">
        <v>421</v>
      </c>
    </row>
    <row r="128" spans="1:2" x14ac:dyDescent="0.2">
      <c r="A128" t="s">
        <v>204</v>
      </c>
      <c r="B128" t="s">
        <v>422</v>
      </c>
    </row>
    <row r="129" spans="1:2" x14ac:dyDescent="0.2">
      <c r="A129" t="s">
        <v>208</v>
      </c>
      <c r="B129" t="s">
        <v>423</v>
      </c>
    </row>
    <row r="130" spans="1:2" x14ac:dyDescent="0.2">
      <c r="A130" t="s">
        <v>424</v>
      </c>
      <c r="B130" t="s">
        <v>425</v>
      </c>
    </row>
    <row r="131" spans="1:2" x14ac:dyDescent="0.2">
      <c r="A131" t="s">
        <v>76</v>
      </c>
      <c r="B131" t="s">
        <v>426</v>
      </c>
    </row>
    <row r="132" spans="1:2" x14ac:dyDescent="0.2">
      <c r="A132" t="s">
        <v>49</v>
      </c>
      <c r="B132" t="s">
        <v>427</v>
      </c>
    </row>
    <row r="133" spans="1:2" x14ac:dyDescent="0.2">
      <c r="A133" t="s">
        <v>68</v>
      </c>
      <c r="B133" t="s">
        <v>428</v>
      </c>
    </row>
    <row r="134" spans="1:2" x14ac:dyDescent="0.2">
      <c r="A134" t="s">
        <v>206</v>
      </c>
      <c r="B134" t="s">
        <v>429</v>
      </c>
    </row>
    <row r="135" spans="1:2" x14ac:dyDescent="0.2">
      <c r="A135" t="s">
        <v>39</v>
      </c>
      <c r="B135" t="s">
        <v>430</v>
      </c>
    </row>
    <row r="136" spans="1:2" x14ac:dyDescent="0.2">
      <c r="A136" t="s">
        <v>431</v>
      </c>
      <c r="B136" t="s">
        <v>432</v>
      </c>
    </row>
    <row r="137" spans="1:2" x14ac:dyDescent="0.2">
      <c r="A137" t="s">
        <v>109</v>
      </c>
      <c r="B137" t="s">
        <v>433</v>
      </c>
    </row>
    <row r="138" spans="1:2" x14ac:dyDescent="0.2">
      <c r="A138" t="s">
        <v>232</v>
      </c>
      <c r="B138" t="s">
        <v>434</v>
      </c>
    </row>
    <row r="139" spans="1:2" x14ac:dyDescent="0.2">
      <c r="A139" t="s">
        <v>216</v>
      </c>
      <c r="B139" t="s">
        <v>435</v>
      </c>
    </row>
    <row r="140" spans="1:2" x14ac:dyDescent="0.2">
      <c r="A140" t="s">
        <v>436</v>
      </c>
      <c r="B140" t="s">
        <v>437</v>
      </c>
    </row>
    <row r="141" spans="1:2" x14ac:dyDescent="0.2">
      <c r="A141" t="s">
        <v>89</v>
      </c>
      <c r="B141" t="s">
        <v>438</v>
      </c>
    </row>
    <row r="142" spans="1:2" x14ac:dyDescent="0.2">
      <c r="A142" t="s">
        <v>102</v>
      </c>
      <c r="B142" t="s">
        <v>439</v>
      </c>
    </row>
    <row r="143" spans="1:2" x14ac:dyDescent="0.2">
      <c r="A143" t="s">
        <v>440</v>
      </c>
      <c r="B143" t="s">
        <v>441</v>
      </c>
    </row>
    <row r="144" spans="1:2" x14ac:dyDescent="0.2">
      <c r="A144" t="s">
        <v>240</v>
      </c>
      <c r="B144" t="s">
        <v>442</v>
      </c>
    </row>
    <row r="145" spans="1:2" x14ac:dyDescent="0.2">
      <c r="A145" t="s">
        <v>443</v>
      </c>
      <c r="B145" t="s">
        <v>444</v>
      </c>
    </row>
    <row r="146" spans="1:2" x14ac:dyDescent="0.2">
      <c r="A146" t="s">
        <v>445</v>
      </c>
      <c r="B146" t="s">
        <v>446</v>
      </c>
    </row>
    <row r="147" spans="1:2" x14ac:dyDescent="0.2">
      <c r="A147" t="s">
        <v>85</v>
      </c>
      <c r="B147" t="s">
        <v>447</v>
      </c>
    </row>
    <row r="148" spans="1:2" x14ac:dyDescent="0.2">
      <c r="A148" t="s">
        <v>448</v>
      </c>
      <c r="B148" t="s">
        <v>449</v>
      </c>
    </row>
    <row r="149" spans="1:2" x14ac:dyDescent="0.2">
      <c r="A149" t="s">
        <v>72</v>
      </c>
      <c r="B149" t="s">
        <v>450</v>
      </c>
    </row>
    <row r="150" spans="1:2" x14ac:dyDescent="0.2">
      <c r="A150" t="s">
        <v>205</v>
      </c>
      <c r="B150" t="s">
        <v>451</v>
      </c>
    </row>
    <row r="151" spans="1:2" x14ac:dyDescent="0.2">
      <c r="A151" t="s">
        <v>452</v>
      </c>
      <c r="B151" t="s">
        <v>453</v>
      </c>
    </row>
    <row r="152" spans="1:2" x14ac:dyDescent="0.2">
      <c r="A152" t="s">
        <v>248</v>
      </c>
      <c r="B152" t="s">
        <v>454</v>
      </c>
    </row>
    <row r="153" spans="1:2" x14ac:dyDescent="0.2">
      <c r="A153" t="s">
        <v>42</v>
      </c>
      <c r="B153" t="s">
        <v>455</v>
      </c>
    </row>
    <row r="154" spans="1:2" x14ac:dyDescent="0.2">
      <c r="A154" t="s">
        <v>14</v>
      </c>
      <c r="B154" t="s">
        <v>456</v>
      </c>
    </row>
    <row r="155" spans="1:2" x14ac:dyDescent="0.2">
      <c r="A155" t="s">
        <v>213</v>
      </c>
      <c r="B155" t="s">
        <v>457</v>
      </c>
    </row>
    <row r="156" spans="1:2" x14ac:dyDescent="0.2">
      <c r="A156" t="s">
        <v>235</v>
      </c>
      <c r="B156" t="s">
        <v>458</v>
      </c>
    </row>
    <row r="157" spans="1:2" x14ac:dyDescent="0.2">
      <c r="A157" t="s">
        <v>54</v>
      </c>
      <c r="B157" t="s">
        <v>459</v>
      </c>
    </row>
    <row r="158" spans="1:2" x14ac:dyDescent="0.2">
      <c r="A158" t="s">
        <v>253</v>
      </c>
      <c r="B158" t="s">
        <v>460</v>
      </c>
    </row>
    <row r="159" spans="1:2" x14ac:dyDescent="0.2">
      <c r="A159" t="s">
        <v>461</v>
      </c>
      <c r="B159" t="s">
        <v>462</v>
      </c>
    </row>
    <row r="160" spans="1:2" x14ac:dyDescent="0.2">
      <c r="A160" t="s">
        <v>101</v>
      </c>
      <c r="B160" t="s">
        <v>463</v>
      </c>
    </row>
    <row r="161" spans="1:2" x14ac:dyDescent="0.2">
      <c r="A161" t="s">
        <v>70</v>
      </c>
      <c r="B161" t="s">
        <v>464</v>
      </c>
    </row>
    <row r="162" spans="1:2" x14ac:dyDescent="0.2">
      <c r="A162" t="s">
        <v>43</v>
      </c>
      <c r="B162" t="s">
        <v>465</v>
      </c>
    </row>
    <row r="163" spans="1:2" x14ac:dyDescent="0.2">
      <c r="A163" t="s">
        <v>44</v>
      </c>
      <c r="B163" t="s">
        <v>466</v>
      </c>
    </row>
    <row r="164" spans="1:2" x14ac:dyDescent="0.2">
      <c r="A164" t="s">
        <v>115</v>
      </c>
      <c r="B164" t="s">
        <v>467</v>
      </c>
    </row>
    <row r="165" spans="1:2" x14ac:dyDescent="0.2">
      <c r="A165" t="s">
        <v>468</v>
      </c>
      <c r="B165" t="s">
        <v>469</v>
      </c>
    </row>
    <row r="166" spans="1:2" x14ac:dyDescent="0.2">
      <c r="A166" t="s">
        <v>470</v>
      </c>
      <c r="B166" t="s">
        <v>471</v>
      </c>
    </row>
    <row r="167" spans="1:2" x14ac:dyDescent="0.2">
      <c r="A167" t="s">
        <v>80</v>
      </c>
      <c r="B167" t="s">
        <v>472</v>
      </c>
    </row>
    <row r="168" spans="1:2" x14ac:dyDescent="0.2">
      <c r="A168" t="s">
        <v>222</v>
      </c>
      <c r="B168" t="s">
        <v>473</v>
      </c>
    </row>
    <row r="169" spans="1:2" x14ac:dyDescent="0.2">
      <c r="A169" t="s">
        <v>0</v>
      </c>
      <c r="B169" t="s">
        <v>474</v>
      </c>
    </row>
    <row r="170" spans="1:2" x14ac:dyDescent="0.2">
      <c r="A170" t="s">
        <v>15</v>
      </c>
      <c r="B170" t="s">
        <v>475</v>
      </c>
    </row>
    <row r="171" spans="1:2" x14ac:dyDescent="0.2">
      <c r="A171" t="s">
        <v>110</v>
      </c>
      <c r="B171" t="s">
        <v>476</v>
      </c>
    </row>
    <row r="172" spans="1:2" x14ac:dyDescent="0.2">
      <c r="A172" t="s">
        <v>230</v>
      </c>
      <c r="B172" t="s">
        <v>477</v>
      </c>
    </row>
    <row r="173" spans="1:2" x14ac:dyDescent="0.2">
      <c r="A173" t="s">
        <v>28</v>
      </c>
      <c r="B173" t="s">
        <v>478</v>
      </c>
    </row>
    <row r="174" spans="1:2" x14ac:dyDescent="0.2">
      <c r="A174" t="s">
        <v>95</v>
      </c>
      <c r="B174" t="s">
        <v>479</v>
      </c>
    </row>
    <row r="175" spans="1:2" x14ac:dyDescent="0.2">
      <c r="A175" t="s">
        <v>16</v>
      </c>
      <c r="B175" t="s">
        <v>480</v>
      </c>
    </row>
    <row r="176" spans="1:2" x14ac:dyDescent="0.2">
      <c r="A176" t="s">
        <v>481</v>
      </c>
      <c r="B176" t="s">
        <v>482</v>
      </c>
    </row>
    <row r="177" spans="1:2" x14ac:dyDescent="0.2">
      <c r="A177" t="s">
        <v>483</v>
      </c>
      <c r="B177" t="s">
        <v>484</v>
      </c>
    </row>
    <row r="178" spans="1:2" x14ac:dyDescent="0.2">
      <c r="A178" t="s">
        <v>485</v>
      </c>
      <c r="B178" t="s">
        <v>486</v>
      </c>
    </row>
    <row r="179" spans="1:2" x14ac:dyDescent="0.2">
      <c r="A179" t="s">
        <v>487</v>
      </c>
      <c r="B179" t="s">
        <v>488</v>
      </c>
    </row>
    <row r="180" spans="1:2" x14ac:dyDescent="0.2">
      <c r="A180" t="s">
        <v>17</v>
      </c>
      <c r="B180" t="s">
        <v>489</v>
      </c>
    </row>
    <row r="181" spans="1:2" x14ac:dyDescent="0.2">
      <c r="A181" t="s">
        <v>490</v>
      </c>
      <c r="B181" t="s">
        <v>491</v>
      </c>
    </row>
    <row r="182" spans="1:2" x14ac:dyDescent="0.2">
      <c r="A182" t="s">
        <v>106</v>
      </c>
      <c r="B182" t="s">
        <v>492</v>
      </c>
    </row>
    <row r="183" spans="1:2" x14ac:dyDescent="0.2">
      <c r="A183" t="s">
        <v>86</v>
      </c>
      <c r="B183" t="s">
        <v>493</v>
      </c>
    </row>
    <row r="184" spans="1:2" x14ac:dyDescent="0.2">
      <c r="A184" t="s">
        <v>494</v>
      </c>
      <c r="B184" t="s">
        <v>495</v>
      </c>
    </row>
    <row r="185" spans="1:2" x14ac:dyDescent="0.2">
      <c r="A185" t="s">
        <v>29</v>
      </c>
      <c r="B185" t="s">
        <v>496</v>
      </c>
    </row>
    <row r="186" spans="1:2" x14ac:dyDescent="0.2">
      <c r="A186" t="s">
        <v>497</v>
      </c>
      <c r="B186" t="s">
        <v>498</v>
      </c>
    </row>
    <row r="187" spans="1:2" x14ac:dyDescent="0.2">
      <c r="A187" t="s">
        <v>45</v>
      </c>
      <c r="B187" t="s">
        <v>499</v>
      </c>
    </row>
    <row r="188" spans="1:2" x14ac:dyDescent="0.2">
      <c r="A188" t="s">
        <v>242</v>
      </c>
      <c r="B188" t="s">
        <v>500</v>
      </c>
    </row>
    <row r="189" spans="1:2" x14ac:dyDescent="0.2">
      <c r="A189" t="s">
        <v>64</v>
      </c>
      <c r="B189" t="s">
        <v>501</v>
      </c>
    </row>
    <row r="190" spans="1:2" x14ac:dyDescent="0.2">
      <c r="A190" t="s">
        <v>502</v>
      </c>
      <c r="B190" t="s">
        <v>503</v>
      </c>
    </row>
    <row r="191" spans="1:2" x14ac:dyDescent="0.2">
      <c r="A191" t="s">
        <v>246</v>
      </c>
      <c r="B191" t="s">
        <v>504</v>
      </c>
    </row>
    <row r="192" spans="1:2" x14ac:dyDescent="0.2">
      <c r="A192" t="s">
        <v>100</v>
      </c>
      <c r="B192" t="s">
        <v>505</v>
      </c>
    </row>
    <row r="193" spans="1:2" x14ac:dyDescent="0.2">
      <c r="A193" t="s">
        <v>52</v>
      </c>
      <c r="B193" t="s">
        <v>506</v>
      </c>
    </row>
    <row r="194" spans="1:2" x14ac:dyDescent="0.2">
      <c r="A194" t="s">
        <v>18</v>
      </c>
      <c r="B194" t="s">
        <v>507</v>
      </c>
    </row>
    <row r="195" spans="1:2" x14ac:dyDescent="0.2">
      <c r="A195" t="s">
        <v>508</v>
      </c>
      <c r="B195" t="s">
        <v>509</v>
      </c>
    </row>
    <row r="196" spans="1:2" x14ac:dyDescent="0.2">
      <c r="A196" t="s">
        <v>57</v>
      </c>
      <c r="B196" t="s">
        <v>510</v>
      </c>
    </row>
    <row r="197" spans="1:2" x14ac:dyDescent="0.2">
      <c r="A197" t="s">
        <v>511</v>
      </c>
      <c r="B197" t="s">
        <v>512</v>
      </c>
    </row>
    <row r="198" spans="1:2" x14ac:dyDescent="0.2">
      <c r="A198" t="s">
        <v>53</v>
      </c>
      <c r="B198" t="s">
        <v>513</v>
      </c>
    </row>
    <row r="199" spans="1:2" x14ac:dyDescent="0.2">
      <c r="A199" t="s">
        <v>241</v>
      </c>
      <c r="B199" t="s">
        <v>514</v>
      </c>
    </row>
    <row r="200" spans="1:2" x14ac:dyDescent="0.2">
      <c r="A200" t="s">
        <v>515</v>
      </c>
      <c r="B200" t="s">
        <v>516</v>
      </c>
    </row>
    <row r="201" spans="1:2" x14ac:dyDescent="0.2">
      <c r="A201" t="s">
        <v>77</v>
      </c>
      <c r="B201" t="s">
        <v>517</v>
      </c>
    </row>
    <row r="202" spans="1:2" x14ac:dyDescent="0.2">
      <c r="A202" t="s">
        <v>256</v>
      </c>
      <c r="B202" t="s">
        <v>518</v>
      </c>
    </row>
    <row r="203" spans="1:2" x14ac:dyDescent="0.2">
      <c r="A203" t="s">
        <v>214</v>
      </c>
      <c r="B203" t="s">
        <v>519</v>
      </c>
    </row>
    <row r="204" spans="1:2" x14ac:dyDescent="0.2">
      <c r="A204" t="s">
        <v>520</v>
      </c>
      <c r="B204" t="s">
        <v>521</v>
      </c>
    </row>
    <row r="205" spans="1:2" x14ac:dyDescent="0.2">
      <c r="A205" t="s">
        <v>48</v>
      </c>
      <c r="B205" t="s">
        <v>522</v>
      </c>
    </row>
    <row r="206" spans="1:2" x14ac:dyDescent="0.2">
      <c r="A206" t="s">
        <v>116</v>
      </c>
      <c r="B206" t="s">
        <v>523</v>
      </c>
    </row>
    <row r="207" spans="1:2" x14ac:dyDescent="0.2">
      <c r="A207" t="s">
        <v>231</v>
      </c>
      <c r="B207" t="s">
        <v>524</v>
      </c>
    </row>
    <row r="208" spans="1:2" x14ac:dyDescent="0.2">
      <c r="A208" t="s">
        <v>525</v>
      </c>
      <c r="B208" t="s">
        <v>526</v>
      </c>
    </row>
    <row r="209" spans="1:2" x14ac:dyDescent="0.2">
      <c r="A209" t="s">
        <v>225</v>
      </c>
      <c r="B209" t="s">
        <v>527</v>
      </c>
    </row>
    <row r="210" spans="1:2" x14ac:dyDescent="0.2">
      <c r="A210" t="s">
        <v>528</v>
      </c>
      <c r="B210" t="s">
        <v>529</v>
      </c>
    </row>
    <row r="211" spans="1:2" x14ac:dyDescent="0.2">
      <c r="A211" t="s">
        <v>223</v>
      </c>
      <c r="B211" t="s">
        <v>530</v>
      </c>
    </row>
    <row r="212" spans="1:2" x14ac:dyDescent="0.2">
      <c r="A212" t="s">
        <v>19</v>
      </c>
      <c r="B212" t="s">
        <v>531</v>
      </c>
    </row>
    <row r="213" spans="1:2" x14ac:dyDescent="0.2">
      <c r="A213" t="s">
        <v>19</v>
      </c>
      <c r="B213" t="s">
        <v>532</v>
      </c>
    </row>
    <row r="214" spans="1:2" x14ac:dyDescent="0.2">
      <c r="A214" t="s">
        <v>533</v>
      </c>
      <c r="B214" t="s">
        <v>534</v>
      </c>
    </row>
    <row r="215" spans="1:2" x14ac:dyDescent="0.2">
      <c r="A215" t="s">
        <v>535</v>
      </c>
      <c r="B215" t="s">
        <v>536</v>
      </c>
    </row>
    <row r="216" spans="1:2" x14ac:dyDescent="0.2">
      <c r="A216" t="s">
        <v>537</v>
      </c>
      <c r="B216" t="s">
        <v>538</v>
      </c>
    </row>
    <row r="217" spans="1:2" x14ac:dyDescent="0.2">
      <c r="A217" t="s">
        <v>119</v>
      </c>
      <c r="B217" t="s">
        <v>539</v>
      </c>
    </row>
    <row r="218" spans="1:2" x14ac:dyDescent="0.2">
      <c r="A218" t="s">
        <v>32</v>
      </c>
      <c r="B218" t="s">
        <v>540</v>
      </c>
    </row>
    <row r="219" spans="1:2" x14ac:dyDescent="0.2">
      <c r="A219" t="s">
        <v>541</v>
      </c>
      <c r="B219" t="s">
        <v>542</v>
      </c>
    </row>
    <row r="220" spans="1:2" x14ac:dyDescent="0.2">
      <c r="A220" t="s">
        <v>65</v>
      </c>
      <c r="B220" t="s">
        <v>543</v>
      </c>
    </row>
    <row r="221" spans="1:2" x14ac:dyDescent="0.2">
      <c r="A221" t="s">
        <v>217</v>
      </c>
      <c r="B221" t="s">
        <v>544</v>
      </c>
    </row>
    <row r="222" spans="1:2" x14ac:dyDescent="0.2">
      <c r="A222" t="s">
        <v>545</v>
      </c>
      <c r="B222" t="s">
        <v>546</v>
      </c>
    </row>
    <row r="223" spans="1:2" x14ac:dyDescent="0.2">
      <c r="A223" t="s">
        <v>30</v>
      </c>
      <c r="B223" t="s">
        <v>547</v>
      </c>
    </row>
    <row r="224" spans="1:2" x14ac:dyDescent="0.2">
      <c r="A224" t="s">
        <v>58</v>
      </c>
      <c r="B224" t="s">
        <v>548</v>
      </c>
    </row>
    <row r="225" spans="1:2" x14ac:dyDescent="0.2">
      <c r="A225" t="s">
        <v>117</v>
      </c>
      <c r="B225" t="s">
        <v>549</v>
      </c>
    </row>
    <row r="226" spans="1:2" x14ac:dyDescent="0.2">
      <c r="A226" t="s">
        <v>46</v>
      </c>
      <c r="B226" t="s">
        <v>550</v>
      </c>
    </row>
    <row r="227" spans="1:2" x14ac:dyDescent="0.2">
      <c r="A227" t="s">
        <v>96</v>
      </c>
      <c r="B227" t="s">
        <v>551</v>
      </c>
    </row>
    <row r="228" spans="1:2" x14ac:dyDescent="0.2">
      <c r="A228" t="s">
        <v>107</v>
      </c>
      <c r="B228" t="s">
        <v>552</v>
      </c>
    </row>
    <row r="229" spans="1:2" x14ac:dyDescent="0.2">
      <c r="A229" t="s">
        <v>553</v>
      </c>
      <c r="B229" t="s">
        <v>554</v>
      </c>
    </row>
    <row r="230" spans="1:2" x14ac:dyDescent="0.2">
      <c r="A230" t="s">
        <v>555</v>
      </c>
      <c r="B230" t="s">
        <v>556</v>
      </c>
    </row>
    <row r="231" spans="1:2" x14ac:dyDescent="0.2">
      <c r="A231" t="s">
        <v>202</v>
      </c>
      <c r="B231" t="s">
        <v>557</v>
      </c>
    </row>
    <row r="232" spans="1:2" x14ac:dyDescent="0.2">
      <c r="A232" t="s">
        <v>558</v>
      </c>
      <c r="B232" t="s">
        <v>559</v>
      </c>
    </row>
    <row r="233" spans="1:2" x14ac:dyDescent="0.2">
      <c r="A233" t="s">
        <v>560</v>
      </c>
      <c r="B233" t="s">
        <v>561</v>
      </c>
    </row>
    <row r="234" spans="1:2" x14ac:dyDescent="0.2">
      <c r="A234" t="s">
        <v>66</v>
      </c>
      <c r="B234" t="s">
        <v>562</v>
      </c>
    </row>
    <row r="235" spans="1:2" x14ac:dyDescent="0.2">
      <c r="A235" t="s">
        <v>563</v>
      </c>
      <c r="B235" t="s">
        <v>564</v>
      </c>
    </row>
    <row r="236" spans="1:2" x14ac:dyDescent="0.2">
      <c r="A236" t="s">
        <v>565</v>
      </c>
      <c r="B236" t="s">
        <v>566</v>
      </c>
    </row>
    <row r="237" spans="1:2" x14ac:dyDescent="0.2">
      <c r="A237" t="s">
        <v>567</v>
      </c>
      <c r="B237" t="s">
        <v>568</v>
      </c>
    </row>
    <row r="238" spans="1:2" x14ac:dyDescent="0.2">
      <c r="A238" t="s">
        <v>209</v>
      </c>
      <c r="B238" t="s">
        <v>569</v>
      </c>
    </row>
    <row r="239" spans="1:2" x14ac:dyDescent="0.2">
      <c r="A239" t="s">
        <v>570</v>
      </c>
      <c r="B239" t="s">
        <v>571</v>
      </c>
    </row>
    <row r="240" spans="1:2" x14ac:dyDescent="0.2">
      <c r="A240" t="s">
        <v>78</v>
      </c>
      <c r="B240" t="s">
        <v>572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1</vt:i4>
      </vt:variant>
    </vt:vector>
  </HeadingPairs>
  <TitlesOfParts>
    <vt:vector size="5" baseType="lpstr">
      <vt:lpstr>Tabla dinámica</vt:lpstr>
      <vt:lpstr>Datos</vt:lpstr>
      <vt:lpstr>Categorías</vt:lpstr>
      <vt:lpstr>PAÍSES</vt:lpstr>
      <vt:lpstr>Datos!be18en99</vt:lpstr>
    </vt:vector>
  </TitlesOfParts>
  <Company>ANSEMAT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IGNACIO RUIZ</dc:creator>
  <cp:lastModifiedBy>sobremesa</cp:lastModifiedBy>
  <dcterms:created xsi:type="dcterms:W3CDTF">2018-03-26T07:30:18Z</dcterms:created>
  <dcterms:modified xsi:type="dcterms:W3CDTF">2024-10-31T09:39:17Z</dcterms:modified>
</cp:coreProperties>
</file>